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730" windowHeight="11760" activeTab="3"/>
  </bookViews>
  <sheets>
    <sheet name="Base de données" sheetId="1" r:id="rId1"/>
    <sheet name="codes" sheetId="3" state="hidden" r:id="rId2"/>
    <sheet name="Feuil1" sheetId="4" r:id="rId3"/>
    <sheet name="Feuil2" sheetId="5" r:id="rId4"/>
  </sheets>
  <definedNames>
    <definedName name="_xlnm._FilterDatabase" localSheetId="0" hidden="1">'Base de données'!$A$4:$AI$4</definedName>
    <definedName name="Accès_aux_droits">codes!$C$230:$I$230</definedName>
    <definedName name="Accès_aux_droits1">codes!$C$256:$K$256</definedName>
    <definedName name="Accompagnement_des_aidants">codes!$C$252</definedName>
    <definedName name="Accompagnement_des_aidants1">codes!$C$278</definedName>
    <definedName name="Actions_collectives_de_maintien">codes!$C$2:$J$2</definedName>
    <definedName name="Actions_collectives_de_maintien_du_lien_social">codes!$C$2:$J$2</definedName>
    <definedName name="Actions_collectives_de_maintien_du_lien_social1">codes!$C$226:$M$226</definedName>
    <definedName name="Actions_collectives_de_maintien_du_lien_social2">codes!$C$230:$K$230</definedName>
    <definedName name="Actions_collectives_de_prévention">codes!$C$1:$N$1</definedName>
    <definedName name="Actions_collectives_de_prévention1">codes!$C$225:$M$225</definedName>
    <definedName name="Actions_collectives_de_prévention2">codes!$C$229:$K$229</definedName>
    <definedName name="Actions_de_formation_études_et_recherche">codes!$C$3:$E$3</definedName>
    <definedName name="Actions_de_formation_études_et_recherche1">codes!$C$227:$D$227</definedName>
    <definedName name="Actions_de_formation_études_et_recherche2">codes!$C$231:$J$231</definedName>
    <definedName name="Activités_ludiques">codes!$C$242:$I$242</definedName>
    <definedName name="Activités_ludiques1">codes!$C$268:$K$268</definedName>
    <definedName name="Activités_physiques">codes!$C$231:$I$231</definedName>
    <definedName name="Activités_physiques1">codes!$C$257:$K$257</definedName>
    <definedName name="Année">#REF!</definedName>
    <definedName name="Bien_être_et_Estime_de_soi">codes!$C$232:$I$232</definedName>
    <definedName name="Bien_être_et_Estime_de_soi1">codes!$C$258:$K$258</definedName>
    <definedName name="Bienvenue_à_la_retraite">codes!$C$233:$I$233</definedName>
    <definedName name="Bienvenue_à_la_retraite1">codes!$C$259:$K$259</definedName>
    <definedName name="Carsat">codes!$B$56:$B$74</definedName>
    <definedName name="catégorie" localSheetId="1">codes!$B$1:$B$4</definedName>
    <definedName name="Catégorie">codes!$B$1:$B$4</definedName>
    <definedName name="Catégorie_2">codes!$B$1:$B$3</definedName>
    <definedName name="Catégorie_action">codes!$B$1:$B$4</definedName>
    <definedName name="Catégorie_de_l_action">codes!$B$1:$B$4</definedName>
    <definedName name="Commune">codes!$A$300:$A$36184</definedName>
    <definedName name="_xlnm.Criteria" localSheetId="0">'Base de données'!$AP$3:$AS$4</definedName>
    <definedName name="Cuisine">codes!$C$243:$I$243</definedName>
    <definedName name="Cuisine1">codes!$C$269:$K$269</definedName>
    <definedName name="Culture">codes!$C$244:$I$244</definedName>
    <definedName name="Culture1">codes!$C$270:$K$270</definedName>
    <definedName name="Département">codes!$A$76:$A$177</definedName>
    <definedName name="Départements">codes!$A$76:$A$177</definedName>
    <definedName name="Descriptif_public">codes!$B$40:$B$48</definedName>
    <definedName name="Equilibre_et_Prévention_des_chutes">codes!$C$234:$I$234</definedName>
    <definedName name="Equilibre_et_Prévention_des_chutes1">codes!$C$260:$K$260</definedName>
    <definedName name="Etat">codes!$B$213:$B$215</definedName>
    <definedName name="Formation_et_accompagnement_professionnels">codes!$C$250</definedName>
    <definedName name="Formation_et_accompagnement_professionnels1">codes!$C$276:$D$276</definedName>
    <definedName name="Habitat_et_cadre_de_vie">codes!$C$235:$I$235</definedName>
    <definedName name="Habitat_et_cadre_de_vie1">codes!$C$261:$K$261</definedName>
    <definedName name="Identité_cofinanceurs">codes!$A$217:$A$223</definedName>
    <definedName name="Inter_régime">codes!$B$50:$B$51</definedName>
    <definedName name="inter_régimes">codes!$B$50:$B$51</definedName>
    <definedName name="Lutte_contre_l_isolement">codes!$C$245:$I$245</definedName>
    <definedName name="Lutte_contre_l_isolement1">codes!$C$271:$K$271</definedName>
    <definedName name="Mémoire">codes!$C$236:$I$236</definedName>
    <definedName name="Mémoire1">codes!$C$262:$K$262</definedName>
    <definedName name="Mobilité_et_Transport">codes!$C$246:$I$246</definedName>
    <definedName name="Mobilité_et_Transport1">codes!$C$272:$K$272</definedName>
    <definedName name="Nouvelles_technologies">codes!$C$247:$I$247</definedName>
    <definedName name="Nouvelles_technologies1">codes!$C$273:$K$273</definedName>
    <definedName name="Nutrition">codes!$C$237:$I$237</definedName>
    <definedName name="Nutrition1">codes!$C$263:$K$263</definedName>
    <definedName name="processus">codes!$B$53:$B$54</definedName>
    <definedName name="Public">codes!$B$40:$B$48</definedName>
    <definedName name="Recherche_et_études">codes!$C$251</definedName>
    <definedName name="Recherche_et_études1">codes!$C$277:$D$277</definedName>
    <definedName name="Régions">codes!$A$180:$A$206</definedName>
    <definedName name="Santé_globale_et_Bien_vieillir">codes!$C$238:$I$238</definedName>
    <definedName name="Santé_globale_et_Bien_vieillir1">codes!$C$264:$K$264</definedName>
    <definedName name="satisfaction">codes!#REF!</definedName>
    <definedName name="Sécurité_domestique">codes!$C$239:$I$239</definedName>
    <definedName name="Sécurité_domestique1">codes!$C$265:$K$265</definedName>
    <definedName name="Sécurité_routière">codes!$C$240:$I$240</definedName>
    <definedName name="Sécurité_routière1">codes!$C$266:$K$266</definedName>
    <definedName name="Sommeil">codes!$C$241:$I$241</definedName>
    <definedName name="Sommeil1">codes!$C$267:$K$267</definedName>
    <definedName name="Statut">codes!$B$208:$B$210</definedName>
    <definedName name="Thématique">codes!$B$6:$B$28</definedName>
    <definedName name="Thématique_action">codes!$B$6:$B$28</definedName>
    <definedName name="Thématiques">codes!$B$6:$B$28</definedName>
    <definedName name="Transmission_de_savoir_et_de_mémoire">codes!$C$248:$I$248</definedName>
    <definedName name="Transmission_de_savoir_et_de_mémoire1">codes!$C$274:$K$274</definedName>
    <definedName name="Trimestres">#REF!</definedName>
    <definedName name="ttttt">codes!$G$64:$G$65</definedName>
    <definedName name="Type">codes!$B$30:$B$38</definedName>
    <definedName name="Type_activité">codes!$B$30:$B$38</definedName>
    <definedName name="Vacances">codes!$C$249</definedName>
    <definedName name="Vacances1">codes!$C$275:$K$275</definedName>
    <definedName name="_xlnm.Print_Area" localSheetId="0">'Base de données'!$A$1:$AL$1014</definedName>
  </definedNames>
  <calcPr calcId="145621"/>
</workbook>
</file>

<file path=xl/calcChain.xml><?xml version="1.0" encoding="utf-8"?>
<calcChain xmlns="http://schemas.openxmlformats.org/spreadsheetml/2006/main">
  <c r="I16" i="5" l="1"/>
  <c r="H16" i="5"/>
  <c r="AL18" i="5" l="1"/>
  <c r="AK18" i="5"/>
  <c r="I18" i="5"/>
  <c r="H18" i="5"/>
  <c r="K18" i="5" s="1"/>
  <c r="AL17" i="5"/>
  <c r="AK17" i="5"/>
  <c r="I17" i="5"/>
  <c r="H17" i="5"/>
  <c r="K17" i="5" s="1"/>
  <c r="AL15" i="5"/>
  <c r="AK15" i="5"/>
  <c r="I15" i="5"/>
  <c r="H15" i="5"/>
  <c r="AL14" i="5"/>
  <c r="AK14" i="5"/>
  <c r="I14" i="5"/>
  <c r="H14" i="5"/>
  <c r="AL13" i="5"/>
  <c r="AK13" i="5"/>
  <c r="I13" i="5"/>
  <c r="H13" i="5"/>
  <c r="AL12" i="5"/>
  <c r="AK12" i="5"/>
  <c r="I12" i="5"/>
  <c r="H12" i="5"/>
  <c r="AL11" i="5"/>
  <c r="AK11" i="5"/>
  <c r="I11" i="5"/>
  <c r="H11" i="5"/>
  <c r="AL10" i="5"/>
  <c r="AK10" i="5"/>
  <c r="I10" i="5"/>
  <c r="H10" i="5"/>
  <c r="AL9" i="5"/>
  <c r="AK9" i="5"/>
  <c r="I9" i="5"/>
  <c r="H9" i="5"/>
  <c r="K9" i="5" s="1"/>
  <c r="AL8" i="5"/>
  <c r="AK8" i="5"/>
  <c r="I8" i="5"/>
  <c r="H8" i="5"/>
  <c r="AL7" i="5"/>
  <c r="AK7" i="5"/>
  <c r="I7" i="5"/>
  <c r="H7" i="5"/>
  <c r="K7" i="5" s="1"/>
  <c r="AL6" i="5"/>
  <c r="AK6" i="5"/>
  <c r="I6" i="5"/>
  <c r="H6" i="5"/>
  <c r="AL5" i="5"/>
  <c r="AK5" i="5"/>
  <c r="I5" i="5"/>
  <c r="H25" i="1" l="1"/>
  <c r="I25" i="1"/>
  <c r="H26" i="1"/>
  <c r="I26" i="1"/>
  <c r="K27" i="1"/>
  <c r="I27" i="1"/>
  <c r="H28" i="1"/>
  <c r="I28" i="1"/>
  <c r="H29" i="1"/>
  <c r="K29" i="1" s="1"/>
  <c r="I29" i="1"/>
  <c r="H30" i="1"/>
  <c r="I30" i="1"/>
  <c r="H31" i="1"/>
  <c r="K31" i="1" s="1"/>
  <c r="I31" i="1"/>
  <c r="H32" i="1"/>
  <c r="I32" i="1"/>
  <c r="H33" i="1"/>
  <c r="K33" i="1" s="1"/>
  <c r="I33" i="1"/>
  <c r="H34" i="1"/>
  <c r="I34" i="1"/>
  <c r="H35" i="1"/>
  <c r="K35" i="1" s="1"/>
  <c r="I35" i="1"/>
  <c r="H36" i="1"/>
  <c r="I36" i="1"/>
  <c r="H37" i="1"/>
  <c r="K37" i="1" s="1"/>
  <c r="I37" i="1"/>
  <c r="H38" i="1"/>
  <c r="I38" i="1"/>
  <c r="H39" i="1"/>
  <c r="K39" i="1" s="1"/>
  <c r="I39" i="1"/>
  <c r="H40" i="1"/>
  <c r="I40" i="1"/>
  <c r="H41" i="1"/>
  <c r="K41" i="1" s="1"/>
  <c r="I41" i="1"/>
  <c r="H42" i="1"/>
  <c r="I42" i="1"/>
  <c r="H43" i="1"/>
  <c r="K43" i="1" s="1"/>
  <c r="I43" i="1"/>
  <c r="H44" i="1"/>
  <c r="I44" i="1"/>
  <c r="H45" i="1"/>
  <c r="K45" i="1" s="1"/>
  <c r="I45" i="1"/>
  <c r="H46" i="1"/>
  <c r="I46" i="1"/>
  <c r="H47" i="1"/>
  <c r="K47" i="1" s="1"/>
  <c r="I47" i="1"/>
  <c r="H48" i="1"/>
  <c r="I48" i="1"/>
  <c r="H49" i="1"/>
  <c r="K49" i="1" s="1"/>
  <c r="I49" i="1"/>
  <c r="H50" i="1"/>
  <c r="I50" i="1"/>
  <c r="H51" i="1"/>
  <c r="K51" i="1" s="1"/>
  <c r="I51" i="1"/>
  <c r="H52" i="1"/>
  <c r="I52" i="1"/>
  <c r="H53" i="1"/>
  <c r="K53" i="1" s="1"/>
  <c r="I53" i="1"/>
  <c r="H55" i="1"/>
  <c r="I55" i="1"/>
  <c r="H56" i="1"/>
  <c r="K56" i="1" s="1"/>
  <c r="I56" i="1"/>
  <c r="H57" i="1"/>
  <c r="I57" i="1"/>
  <c r="H58" i="1"/>
  <c r="K58" i="1" s="1"/>
  <c r="I58" i="1"/>
  <c r="H59" i="1"/>
  <c r="I59" i="1"/>
  <c r="H60" i="1"/>
  <c r="K60" i="1" s="1"/>
  <c r="I60" i="1"/>
  <c r="H61" i="1"/>
  <c r="I61" i="1"/>
  <c r="H62" i="1"/>
  <c r="K62" i="1" s="1"/>
  <c r="I62" i="1"/>
  <c r="H63" i="1"/>
  <c r="I63" i="1"/>
  <c r="H64" i="1"/>
  <c r="K64" i="1" s="1"/>
  <c r="I64" i="1"/>
  <c r="H65" i="1"/>
  <c r="I65" i="1"/>
  <c r="H66" i="1"/>
  <c r="K66" i="1" s="1"/>
  <c r="I66" i="1"/>
  <c r="H67" i="1"/>
  <c r="I67" i="1"/>
  <c r="H68" i="1"/>
  <c r="K68" i="1" s="1"/>
  <c r="I68" i="1"/>
  <c r="H69" i="1"/>
  <c r="I69" i="1"/>
  <c r="H70" i="1"/>
  <c r="K70" i="1" s="1"/>
  <c r="I70" i="1"/>
  <c r="H71" i="1"/>
  <c r="I71" i="1"/>
  <c r="H72" i="1"/>
  <c r="K72" i="1" s="1"/>
  <c r="I72" i="1"/>
  <c r="H73" i="1"/>
  <c r="I73" i="1"/>
  <c r="H74" i="1"/>
  <c r="K74" i="1" s="1"/>
  <c r="I74" i="1"/>
  <c r="H75" i="1"/>
  <c r="I75" i="1"/>
  <c r="H76" i="1"/>
  <c r="K76" i="1" s="1"/>
  <c r="I76" i="1"/>
  <c r="H77" i="1"/>
  <c r="I77" i="1"/>
  <c r="H78" i="1"/>
  <c r="K78" i="1" s="1"/>
  <c r="I78" i="1"/>
  <c r="H79" i="1"/>
  <c r="I79" i="1"/>
  <c r="H80" i="1"/>
  <c r="K80" i="1" s="1"/>
  <c r="I80" i="1"/>
  <c r="H81" i="1"/>
  <c r="I81" i="1"/>
  <c r="H82" i="1"/>
  <c r="K82" i="1" s="1"/>
  <c r="I82" i="1"/>
  <c r="H83" i="1"/>
  <c r="I83" i="1"/>
  <c r="H84" i="1"/>
  <c r="K84" i="1" s="1"/>
  <c r="I84" i="1"/>
  <c r="H85" i="1"/>
  <c r="I85" i="1"/>
  <c r="H86" i="1"/>
  <c r="K86" i="1" s="1"/>
  <c r="I86" i="1"/>
  <c r="H87" i="1"/>
  <c r="I87" i="1"/>
  <c r="H88" i="1"/>
  <c r="K88" i="1" s="1"/>
  <c r="I88" i="1"/>
  <c r="H89" i="1"/>
  <c r="I89" i="1"/>
  <c r="H90" i="1"/>
  <c r="K90" i="1" s="1"/>
  <c r="I90" i="1"/>
  <c r="H91" i="1"/>
  <c r="I91" i="1"/>
  <c r="H92" i="1"/>
  <c r="K92" i="1" s="1"/>
  <c r="I92" i="1"/>
  <c r="H93" i="1"/>
  <c r="I93" i="1"/>
  <c r="H94" i="1"/>
  <c r="K94" i="1" s="1"/>
  <c r="I94" i="1"/>
  <c r="H95" i="1"/>
  <c r="I95" i="1"/>
  <c r="H96" i="1"/>
  <c r="K96" i="1" s="1"/>
  <c r="I96" i="1"/>
  <c r="H97" i="1"/>
  <c r="I97" i="1"/>
  <c r="H98" i="1"/>
  <c r="K98" i="1" s="1"/>
  <c r="I98" i="1"/>
  <c r="H99" i="1"/>
  <c r="I99" i="1"/>
  <c r="H100" i="1"/>
  <c r="K100" i="1" s="1"/>
  <c r="I100" i="1"/>
  <c r="H101" i="1"/>
  <c r="I101" i="1"/>
  <c r="H102" i="1"/>
  <c r="K102" i="1" s="1"/>
  <c r="I102" i="1"/>
  <c r="H103" i="1"/>
  <c r="I103" i="1"/>
  <c r="H104" i="1"/>
  <c r="K104" i="1" s="1"/>
  <c r="I104" i="1"/>
  <c r="H105" i="1"/>
  <c r="I105" i="1"/>
  <c r="H106" i="1"/>
  <c r="K106" i="1" s="1"/>
  <c r="I106" i="1"/>
  <c r="H107" i="1"/>
  <c r="I107" i="1"/>
  <c r="H108" i="1"/>
  <c r="K108" i="1" s="1"/>
  <c r="I108" i="1"/>
  <c r="H109" i="1"/>
  <c r="I109" i="1"/>
  <c r="H110" i="1"/>
  <c r="K110" i="1" s="1"/>
  <c r="I110" i="1"/>
  <c r="H111" i="1"/>
  <c r="I111" i="1"/>
  <c r="H112" i="1"/>
  <c r="K112" i="1" s="1"/>
  <c r="I112" i="1"/>
  <c r="H113" i="1"/>
  <c r="I113" i="1"/>
  <c r="H114" i="1"/>
  <c r="K114" i="1" s="1"/>
  <c r="I114" i="1"/>
  <c r="H115" i="1"/>
  <c r="I115" i="1"/>
  <c r="H116" i="1"/>
  <c r="K116" i="1" s="1"/>
  <c r="I116" i="1"/>
  <c r="H117" i="1"/>
  <c r="I117" i="1"/>
  <c r="H118" i="1"/>
  <c r="K118" i="1" s="1"/>
  <c r="I118" i="1"/>
  <c r="H119" i="1"/>
  <c r="I119" i="1"/>
  <c r="H120" i="1"/>
  <c r="K120" i="1" s="1"/>
  <c r="I120" i="1"/>
  <c r="H121" i="1"/>
  <c r="I121" i="1"/>
  <c r="H122" i="1"/>
  <c r="K122" i="1" s="1"/>
  <c r="I122" i="1"/>
  <c r="H123" i="1"/>
  <c r="I123" i="1"/>
  <c r="H124" i="1"/>
  <c r="K124" i="1" s="1"/>
  <c r="I124" i="1"/>
  <c r="H125" i="1"/>
  <c r="I125" i="1"/>
  <c r="H126" i="1"/>
  <c r="K126" i="1" s="1"/>
  <c r="I126" i="1"/>
  <c r="H127" i="1"/>
  <c r="I127" i="1"/>
  <c r="H128" i="1"/>
  <c r="K128" i="1" s="1"/>
  <c r="I128" i="1"/>
  <c r="H129" i="1"/>
  <c r="I129" i="1"/>
  <c r="H130" i="1"/>
  <c r="K130" i="1" s="1"/>
  <c r="I130" i="1"/>
  <c r="H131" i="1"/>
  <c r="I131" i="1"/>
  <c r="H132" i="1"/>
  <c r="K132" i="1" s="1"/>
  <c r="I132" i="1"/>
  <c r="H133" i="1"/>
  <c r="I133" i="1"/>
  <c r="H134" i="1"/>
  <c r="K134" i="1" s="1"/>
  <c r="I134" i="1"/>
  <c r="H135" i="1"/>
  <c r="I135" i="1"/>
  <c r="H136" i="1"/>
  <c r="K136" i="1" s="1"/>
  <c r="I136" i="1"/>
  <c r="H137" i="1"/>
  <c r="I137" i="1"/>
  <c r="H138" i="1"/>
  <c r="K138" i="1" s="1"/>
  <c r="I138" i="1"/>
  <c r="H139" i="1"/>
  <c r="I139" i="1"/>
  <c r="H140" i="1"/>
  <c r="K140" i="1" s="1"/>
  <c r="I140" i="1"/>
  <c r="H141" i="1"/>
  <c r="I141" i="1"/>
  <c r="H142" i="1"/>
  <c r="K142" i="1" s="1"/>
  <c r="I142" i="1"/>
  <c r="H144" i="1"/>
  <c r="I144" i="1"/>
  <c r="H145" i="1"/>
  <c r="K145" i="1" s="1"/>
  <c r="I145" i="1"/>
  <c r="H146" i="1"/>
  <c r="I146" i="1"/>
  <c r="H147" i="1"/>
  <c r="K147" i="1" s="1"/>
  <c r="I147" i="1"/>
  <c r="H148" i="1"/>
  <c r="I148" i="1"/>
  <c r="H149" i="1"/>
  <c r="K149" i="1" s="1"/>
  <c r="I149" i="1"/>
  <c r="H150" i="1"/>
  <c r="I150" i="1"/>
  <c r="H151" i="1"/>
  <c r="K151" i="1" s="1"/>
  <c r="I151" i="1"/>
  <c r="H152" i="1"/>
  <c r="I152" i="1"/>
  <c r="H153" i="1"/>
  <c r="K153" i="1" s="1"/>
  <c r="I153" i="1"/>
  <c r="H154" i="1"/>
  <c r="I154" i="1"/>
  <c r="H155" i="1"/>
  <c r="K155" i="1" s="1"/>
  <c r="I155" i="1"/>
  <c r="H156" i="1"/>
  <c r="I156" i="1"/>
  <c r="H157" i="1"/>
  <c r="K157" i="1" s="1"/>
  <c r="I157" i="1"/>
  <c r="H158" i="1"/>
  <c r="I158" i="1"/>
  <c r="H159" i="1"/>
  <c r="K159" i="1" s="1"/>
  <c r="I159" i="1"/>
  <c r="H160" i="1"/>
  <c r="I160" i="1"/>
  <c r="H161" i="1"/>
  <c r="K161" i="1" s="1"/>
  <c r="I161" i="1"/>
  <c r="H162" i="1"/>
  <c r="I162" i="1"/>
  <c r="H163" i="1"/>
  <c r="K163" i="1" s="1"/>
  <c r="I163" i="1"/>
  <c r="H164" i="1"/>
  <c r="I164" i="1"/>
  <c r="H165" i="1"/>
  <c r="K165" i="1" s="1"/>
  <c r="I165" i="1"/>
  <c r="H166" i="1"/>
  <c r="I166" i="1"/>
  <c r="H167" i="1"/>
  <c r="K167" i="1" s="1"/>
  <c r="I167" i="1"/>
  <c r="H168" i="1"/>
  <c r="I168" i="1"/>
  <c r="H169" i="1"/>
  <c r="K169" i="1" s="1"/>
  <c r="I169" i="1"/>
  <c r="H170" i="1"/>
  <c r="I170" i="1"/>
  <c r="H171" i="1"/>
  <c r="K171" i="1" s="1"/>
  <c r="I171" i="1"/>
  <c r="H172" i="1"/>
  <c r="I172" i="1"/>
  <c r="H173" i="1"/>
  <c r="K173" i="1" s="1"/>
  <c r="I173" i="1"/>
  <c r="H174" i="1"/>
  <c r="I174" i="1"/>
  <c r="H175" i="1"/>
  <c r="K175" i="1" s="1"/>
  <c r="I175" i="1"/>
  <c r="H176" i="1"/>
  <c r="I176" i="1"/>
  <c r="H177" i="1"/>
  <c r="K177" i="1" s="1"/>
  <c r="I177" i="1"/>
  <c r="H178" i="1"/>
  <c r="I178" i="1"/>
  <c r="H179" i="1"/>
  <c r="K179" i="1" s="1"/>
  <c r="I179" i="1"/>
  <c r="H180" i="1"/>
  <c r="I180" i="1"/>
  <c r="H181" i="1"/>
  <c r="K181" i="1" s="1"/>
  <c r="I181" i="1"/>
  <c r="H182" i="1"/>
  <c r="I182" i="1"/>
  <c r="H183" i="1"/>
  <c r="K183" i="1" s="1"/>
  <c r="I183" i="1"/>
  <c r="H184" i="1"/>
  <c r="I184" i="1"/>
  <c r="H185" i="1"/>
  <c r="K185" i="1" s="1"/>
  <c r="I185" i="1"/>
  <c r="H186" i="1"/>
  <c r="I186" i="1"/>
  <c r="H187" i="1"/>
  <c r="K187" i="1" s="1"/>
  <c r="I187" i="1"/>
  <c r="H188" i="1"/>
  <c r="I188" i="1"/>
  <c r="H189" i="1"/>
  <c r="K189" i="1" s="1"/>
  <c r="I189" i="1"/>
  <c r="H190" i="1"/>
  <c r="I190" i="1"/>
  <c r="H191" i="1"/>
  <c r="K191" i="1" s="1"/>
  <c r="I191" i="1"/>
  <c r="H192" i="1"/>
  <c r="I192" i="1"/>
  <c r="H193" i="1"/>
  <c r="K193" i="1" s="1"/>
  <c r="I193" i="1"/>
  <c r="H194" i="1"/>
  <c r="I194" i="1"/>
  <c r="H195" i="1"/>
  <c r="K195" i="1" s="1"/>
  <c r="I195" i="1"/>
  <c r="H196" i="1"/>
  <c r="I196" i="1"/>
  <c r="H197" i="1"/>
  <c r="K197" i="1" s="1"/>
  <c r="I197" i="1"/>
  <c r="H198" i="1"/>
  <c r="I198" i="1"/>
  <c r="H199" i="1"/>
  <c r="K199" i="1" s="1"/>
  <c r="I199" i="1"/>
  <c r="H200" i="1"/>
  <c r="I200" i="1"/>
  <c r="H201" i="1"/>
  <c r="K201" i="1" s="1"/>
  <c r="I201" i="1"/>
  <c r="H202" i="1"/>
  <c r="I202" i="1"/>
  <c r="H203" i="1"/>
  <c r="K203" i="1" s="1"/>
  <c r="I203" i="1"/>
  <c r="H204" i="1"/>
  <c r="I204" i="1"/>
  <c r="H205" i="1"/>
  <c r="K205" i="1" s="1"/>
  <c r="I205" i="1"/>
  <c r="H206" i="1"/>
  <c r="I206" i="1"/>
  <c r="H207" i="1"/>
  <c r="K207" i="1" s="1"/>
  <c r="I207" i="1"/>
  <c r="H208" i="1"/>
  <c r="I208" i="1"/>
  <c r="H209" i="1"/>
  <c r="K209" i="1" s="1"/>
  <c r="I209" i="1"/>
  <c r="H210" i="1"/>
  <c r="I210" i="1"/>
  <c r="H211" i="1"/>
  <c r="K211" i="1" s="1"/>
  <c r="I211" i="1"/>
  <c r="H212" i="1"/>
  <c r="I212" i="1"/>
  <c r="H213" i="1"/>
  <c r="K213" i="1" s="1"/>
  <c r="I213" i="1"/>
  <c r="H214" i="1"/>
  <c r="I214" i="1"/>
  <c r="H215" i="1"/>
  <c r="K215" i="1" s="1"/>
  <c r="I215" i="1"/>
  <c r="H216" i="1"/>
  <c r="I216" i="1"/>
  <c r="H217" i="1"/>
  <c r="K217" i="1" s="1"/>
  <c r="I217" i="1"/>
  <c r="H218" i="1"/>
  <c r="I218" i="1"/>
  <c r="H219" i="1"/>
  <c r="K219" i="1" s="1"/>
  <c r="I219" i="1"/>
  <c r="H220" i="1"/>
  <c r="I220" i="1"/>
  <c r="H221" i="1"/>
  <c r="K221" i="1" s="1"/>
  <c r="I221" i="1"/>
  <c r="H222" i="1"/>
  <c r="I222" i="1"/>
  <c r="H223" i="1"/>
  <c r="K223" i="1" s="1"/>
  <c r="I223" i="1"/>
  <c r="H224" i="1"/>
  <c r="I224" i="1"/>
  <c r="H225" i="1"/>
  <c r="K225" i="1" s="1"/>
  <c r="I225" i="1"/>
  <c r="H226" i="1"/>
  <c r="I226" i="1"/>
  <c r="H227" i="1"/>
  <c r="K227" i="1" s="1"/>
  <c r="I227" i="1"/>
  <c r="H228" i="1"/>
  <c r="I228" i="1"/>
  <c r="H229" i="1"/>
  <c r="K229" i="1" s="1"/>
  <c r="I229" i="1"/>
  <c r="H230" i="1"/>
  <c r="I230" i="1"/>
  <c r="H231" i="1"/>
  <c r="K231" i="1" s="1"/>
  <c r="I231" i="1"/>
  <c r="H232" i="1"/>
  <c r="I232" i="1"/>
  <c r="H233" i="1"/>
  <c r="K233" i="1" s="1"/>
  <c r="I233" i="1"/>
  <c r="H234" i="1"/>
  <c r="I234" i="1"/>
  <c r="H235" i="1"/>
  <c r="K235" i="1" s="1"/>
  <c r="I235" i="1"/>
  <c r="H236" i="1"/>
  <c r="I236" i="1"/>
  <c r="H237" i="1"/>
  <c r="K237" i="1" s="1"/>
  <c r="I237" i="1"/>
  <c r="H238" i="1"/>
  <c r="I238" i="1"/>
  <c r="H239" i="1"/>
  <c r="K239" i="1" s="1"/>
  <c r="I239" i="1"/>
  <c r="H240" i="1"/>
  <c r="I240" i="1"/>
  <c r="H241" i="1"/>
  <c r="K241" i="1" s="1"/>
  <c r="I241" i="1"/>
  <c r="H242" i="1"/>
  <c r="I242" i="1"/>
  <c r="H243" i="1"/>
  <c r="K243" i="1" s="1"/>
  <c r="I243" i="1"/>
  <c r="H244" i="1"/>
  <c r="I244" i="1"/>
  <c r="H245" i="1"/>
  <c r="K245" i="1" s="1"/>
  <c r="I245" i="1"/>
  <c r="H246" i="1"/>
  <c r="I246" i="1"/>
  <c r="H247" i="1"/>
  <c r="K247" i="1" s="1"/>
  <c r="I247" i="1"/>
  <c r="H248" i="1"/>
  <c r="I248" i="1"/>
  <c r="H249" i="1"/>
  <c r="K249" i="1" s="1"/>
  <c r="I249" i="1"/>
  <c r="H250" i="1"/>
  <c r="I250" i="1"/>
  <c r="H251" i="1"/>
  <c r="K251" i="1" s="1"/>
  <c r="I251" i="1"/>
  <c r="H252" i="1"/>
  <c r="I252" i="1"/>
  <c r="H253" i="1"/>
  <c r="K253" i="1" s="1"/>
  <c r="I253" i="1"/>
  <c r="H254" i="1"/>
  <c r="I254" i="1"/>
  <c r="H255" i="1"/>
  <c r="K255" i="1" s="1"/>
  <c r="I255" i="1"/>
  <c r="H256" i="1"/>
  <c r="I256" i="1"/>
  <c r="H257" i="1"/>
  <c r="K257" i="1" s="1"/>
  <c r="I257" i="1"/>
  <c r="H258" i="1"/>
  <c r="I258" i="1"/>
  <c r="H259" i="1"/>
  <c r="K259" i="1" s="1"/>
  <c r="I259" i="1"/>
  <c r="H260" i="1"/>
  <c r="I260" i="1"/>
  <c r="H261" i="1"/>
  <c r="K261" i="1" s="1"/>
  <c r="I261" i="1"/>
  <c r="H262" i="1"/>
  <c r="I262" i="1"/>
  <c r="H263" i="1"/>
  <c r="K263" i="1" s="1"/>
  <c r="I263" i="1"/>
  <c r="H264" i="1"/>
  <c r="I264" i="1"/>
  <c r="H265" i="1"/>
  <c r="K265" i="1" s="1"/>
  <c r="I265" i="1"/>
  <c r="H266" i="1"/>
  <c r="I266" i="1"/>
  <c r="H267" i="1"/>
  <c r="K267" i="1" s="1"/>
  <c r="I267" i="1"/>
  <c r="H268" i="1"/>
  <c r="I268" i="1"/>
  <c r="H269" i="1"/>
  <c r="K269" i="1" s="1"/>
  <c r="I269" i="1"/>
  <c r="H270" i="1"/>
  <c r="I270" i="1"/>
  <c r="H271" i="1"/>
  <c r="K271" i="1" s="1"/>
  <c r="I271" i="1"/>
  <c r="H272" i="1"/>
  <c r="I272" i="1"/>
  <c r="H273" i="1"/>
  <c r="K273" i="1" s="1"/>
  <c r="I273" i="1"/>
  <c r="H274" i="1"/>
  <c r="I274" i="1"/>
  <c r="H275" i="1"/>
  <c r="K275" i="1" s="1"/>
  <c r="I275" i="1"/>
  <c r="H276" i="1"/>
  <c r="I276" i="1"/>
  <c r="H277" i="1"/>
  <c r="K277" i="1" s="1"/>
  <c r="I277" i="1"/>
  <c r="H278" i="1"/>
  <c r="I278" i="1"/>
  <c r="H279" i="1"/>
  <c r="K279" i="1" s="1"/>
  <c r="I279" i="1"/>
  <c r="H280" i="1"/>
  <c r="I280" i="1"/>
  <c r="H281" i="1"/>
  <c r="K281" i="1" s="1"/>
  <c r="I281" i="1"/>
  <c r="H282" i="1"/>
  <c r="I282" i="1"/>
  <c r="H283" i="1"/>
  <c r="K283" i="1" s="1"/>
  <c r="I283" i="1"/>
  <c r="H284" i="1"/>
  <c r="I284" i="1"/>
  <c r="H285" i="1"/>
  <c r="K285" i="1" s="1"/>
  <c r="I285" i="1"/>
  <c r="H286" i="1"/>
  <c r="I286" i="1"/>
  <c r="H287" i="1"/>
  <c r="K287" i="1" s="1"/>
  <c r="I287" i="1"/>
  <c r="H288" i="1"/>
  <c r="I288" i="1"/>
  <c r="H289" i="1"/>
  <c r="K289" i="1" s="1"/>
  <c r="I289" i="1"/>
  <c r="H290" i="1"/>
  <c r="I290" i="1"/>
  <c r="H291" i="1"/>
  <c r="K291" i="1" s="1"/>
  <c r="I291" i="1"/>
  <c r="H292" i="1"/>
  <c r="I292" i="1"/>
  <c r="H293" i="1"/>
  <c r="K293" i="1" s="1"/>
  <c r="I293" i="1"/>
  <c r="H294" i="1"/>
  <c r="I294" i="1"/>
  <c r="H295" i="1"/>
  <c r="K295" i="1" s="1"/>
  <c r="I295" i="1"/>
  <c r="H296" i="1"/>
  <c r="I296" i="1"/>
  <c r="H297" i="1"/>
  <c r="K297" i="1" s="1"/>
  <c r="I297" i="1"/>
  <c r="H298" i="1"/>
  <c r="I298" i="1"/>
  <c r="H299" i="1"/>
  <c r="K299" i="1" s="1"/>
  <c r="I299" i="1"/>
  <c r="H300" i="1"/>
  <c r="I300" i="1"/>
  <c r="H301" i="1"/>
  <c r="K301" i="1" s="1"/>
  <c r="I301" i="1"/>
  <c r="H302" i="1"/>
  <c r="I302" i="1"/>
  <c r="H303" i="1"/>
  <c r="K303" i="1" s="1"/>
  <c r="I303" i="1"/>
  <c r="H304" i="1"/>
  <c r="I304" i="1"/>
  <c r="H305" i="1"/>
  <c r="K305" i="1" s="1"/>
  <c r="I305" i="1"/>
  <c r="H306" i="1"/>
  <c r="I306" i="1"/>
  <c r="H307" i="1"/>
  <c r="K307" i="1" s="1"/>
  <c r="I307" i="1"/>
  <c r="H308" i="1"/>
  <c r="I308" i="1"/>
  <c r="H309" i="1"/>
  <c r="K309" i="1" s="1"/>
  <c r="I309" i="1"/>
  <c r="H310" i="1"/>
  <c r="I310" i="1"/>
  <c r="H311" i="1"/>
  <c r="K311" i="1" s="1"/>
  <c r="I311" i="1"/>
  <c r="H312" i="1"/>
  <c r="I312" i="1"/>
  <c r="H313" i="1"/>
  <c r="K313" i="1" s="1"/>
  <c r="I313" i="1"/>
  <c r="H314" i="1"/>
  <c r="I314" i="1"/>
  <c r="H315" i="1"/>
  <c r="K315" i="1" s="1"/>
  <c r="I315" i="1"/>
  <c r="H316" i="1"/>
  <c r="I316" i="1"/>
  <c r="H317" i="1"/>
  <c r="K317" i="1" s="1"/>
  <c r="I317" i="1"/>
  <c r="H318" i="1"/>
  <c r="I318" i="1"/>
  <c r="H319" i="1"/>
  <c r="K319" i="1" s="1"/>
  <c r="I319" i="1"/>
  <c r="H320" i="1"/>
  <c r="I320" i="1"/>
  <c r="H321" i="1"/>
  <c r="K321" i="1" s="1"/>
  <c r="I321" i="1"/>
  <c r="H322" i="1"/>
  <c r="I322" i="1"/>
  <c r="H323" i="1"/>
  <c r="K323" i="1" s="1"/>
  <c r="I323" i="1"/>
  <c r="H324" i="1"/>
  <c r="I324" i="1"/>
  <c r="H325" i="1"/>
  <c r="K325" i="1" s="1"/>
  <c r="I325" i="1"/>
  <c r="H326" i="1"/>
  <c r="I326" i="1"/>
  <c r="H327" i="1"/>
  <c r="K327" i="1" s="1"/>
  <c r="I327" i="1"/>
  <c r="H328" i="1"/>
  <c r="I328" i="1"/>
  <c r="H329" i="1"/>
  <c r="K329" i="1" s="1"/>
  <c r="I329" i="1"/>
  <c r="H330" i="1"/>
  <c r="I330" i="1"/>
  <c r="H331" i="1"/>
  <c r="K331" i="1" s="1"/>
  <c r="I331" i="1"/>
  <c r="H332" i="1"/>
  <c r="I332" i="1"/>
  <c r="H333" i="1"/>
  <c r="K333" i="1" s="1"/>
  <c r="I333" i="1"/>
  <c r="H334" i="1"/>
  <c r="I334" i="1"/>
  <c r="H335" i="1"/>
  <c r="K335" i="1" s="1"/>
  <c r="I335" i="1"/>
  <c r="H336" i="1"/>
  <c r="I336" i="1"/>
  <c r="H337" i="1"/>
  <c r="K337" i="1" s="1"/>
  <c r="I337" i="1"/>
  <c r="H338" i="1"/>
  <c r="I338" i="1"/>
  <c r="H339" i="1"/>
  <c r="K339" i="1" s="1"/>
  <c r="I339" i="1"/>
  <c r="H340" i="1"/>
  <c r="I340" i="1"/>
  <c r="H341" i="1"/>
  <c r="K341" i="1" s="1"/>
  <c r="I341" i="1"/>
  <c r="H342" i="1"/>
  <c r="I342" i="1"/>
  <c r="H343" i="1"/>
  <c r="K343" i="1" s="1"/>
  <c r="I343" i="1"/>
  <c r="H344" i="1"/>
  <c r="I344" i="1"/>
  <c r="H345" i="1"/>
  <c r="K345" i="1" s="1"/>
  <c r="I345" i="1"/>
  <c r="H346" i="1"/>
  <c r="I346" i="1"/>
  <c r="H347" i="1"/>
  <c r="K347" i="1" s="1"/>
  <c r="I347" i="1"/>
  <c r="H348" i="1"/>
  <c r="I348" i="1"/>
  <c r="H349" i="1"/>
  <c r="K349" i="1" s="1"/>
  <c r="I349" i="1"/>
  <c r="H350" i="1"/>
  <c r="I350" i="1"/>
  <c r="H351" i="1"/>
  <c r="K351" i="1" s="1"/>
  <c r="I351" i="1"/>
  <c r="H352" i="1"/>
  <c r="I352" i="1"/>
  <c r="H353" i="1"/>
  <c r="K353" i="1" s="1"/>
  <c r="I353" i="1"/>
  <c r="H354" i="1"/>
  <c r="I354" i="1"/>
  <c r="H355" i="1"/>
  <c r="K355" i="1" s="1"/>
  <c r="I355" i="1"/>
  <c r="H356" i="1"/>
  <c r="I356" i="1"/>
  <c r="H357" i="1"/>
  <c r="K357" i="1" s="1"/>
  <c r="I357" i="1"/>
  <c r="H358" i="1"/>
  <c r="I358" i="1"/>
  <c r="H359" i="1"/>
  <c r="K359" i="1" s="1"/>
  <c r="I359" i="1"/>
  <c r="H360" i="1"/>
  <c r="I360" i="1"/>
  <c r="H361" i="1"/>
  <c r="K361" i="1" s="1"/>
  <c r="I361" i="1"/>
  <c r="H362" i="1"/>
  <c r="I362" i="1"/>
  <c r="H363" i="1"/>
  <c r="K363" i="1" s="1"/>
  <c r="I363" i="1"/>
  <c r="H364" i="1"/>
  <c r="I364" i="1"/>
  <c r="H365" i="1"/>
  <c r="K365" i="1" s="1"/>
  <c r="I365" i="1"/>
  <c r="H366" i="1"/>
  <c r="I366" i="1"/>
  <c r="H367" i="1"/>
  <c r="K367" i="1" s="1"/>
  <c r="I367" i="1"/>
  <c r="H368" i="1"/>
  <c r="I368" i="1"/>
  <c r="H369" i="1"/>
  <c r="K369" i="1" s="1"/>
  <c r="I369" i="1"/>
  <c r="H370" i="1"/>
  <c r="I370" i="1"/>
  <c r="H371" i="1"/>
  <c r="K371" i="1" s="1"/>
  <c r="I371" i="1"/>
  <c r="H372" i="1"/>
  <c r="I372" i="1"/>
  <c r="H373" i="1"/>
  <c r="K373" i="1" s="1"/>
  <c r="I373" i="1"/>
  <c r="H374" i="1"/>
  <c r="I374" i="1"/>
  <c r="H375" i="1"/>
  <c r="K375" i="1" s="1"/>
  <c r="I375" i="1"/>
  <c r="H376" i="1"/>
  <c r="I376" i="1"/>
  <c r="H377" i="1"/>
  <c r="K377" i="1" s="1"/>
  <c r="I377" i="1"/>
  <c r="H378" i="1"/>
  <c r="I378" i="1"/>
  <c r="H379" i="1"/>
  <c r="K379" i="1" s="1"/>
  <c r="I379" i="1"/>
  <c r="H380" i="1"/>
  <c r="I380" i="1"/>
  <c r="H381" i="1"/>
  <c r="K381" i="1" s="1"/>
  <c r="I381" i="1"/>
  <c r="H382" i="1"/>
  <c r="I382" i="1"/>
  <c r="H383" i="1"/>
  <c r="K383" i="1" s="1"/>
  <c r="I383" i="1"/>
  <c r="H384" i="1"/>
  <c r="I384" i="1"/>
  <c r="H385" i="1"/>
  <c r="K385" i="1" s="1"/>
  <c r="I385" i="1"/>
  <c r="H386" i="1"/>
  <c r="I386" i="1"/>
  <c r="H387" i="1"/>
  <c r="K387" i="1" s="1"/>
  <c r="I387" i="1"/>
  <c r="H388" i="1"/>
  <c r="I388" i="1"/>
  <c r="H389" i="1"/>
  <c r="K389" i="1" s="1"/>
  <c r="I389" i="1"/>
  <c r="H390" i="1"/>
  <c r="I390" i="1"/>
  <c r="H391" i="1"/>
  <c r="K391" i="1" s="1"/>
  <c r="I391" i="1"/>
  <c r="H392" i="1"/>
  <c r="I392" i="1"/>
  <c r="H393" i="1"/>
  <c r="K393" i="1" s="1"/>
  <c r="I393" i="1"/>
  <c r="H394" i="1"/>
  <c r="I394" i="1"/>
  <c r="H395" i="1"/>
  <c r="K395" i="1" s="1"/>
  <c r="I395" i="1"/>
  <c r="H396" i="1"/>
  <c r="I396" i="1"/>
  <c r="H397" i="1"/>
  <c r="K397" i="1" s="1"/>
  <c r="I397" i="1"/>
  <c r="H398" i="1"/>
  <c r="I398" i="1"/>
  <c r="H399" i="1"/>
  <c r="K399" i="1" s="1"/>
  <c r="I399" i="1"/>
  <c r="H400" i="1"/>
  <c r="I400" i="1"/>
  <c r="H401" i="1"/>
  <c r="K401" i="1" s="1"/>
  <c r="I401" i="1"/>
  <c r="H402" i="1"/>
  <c r="I402" i="1"/>
  <c r="H403" i="1"/>
  <c r="K403" i="1" s="1"/>
  <c r="I403" i="1"/>
  <c r="H404" i="1"/>
  <c r="I404" i="1"/>
  <c r="H405" i="1"/>
  <c r="K405" i="1" s="1"/>
  <c r="I405" i="1"/>
  <c r="H406" i="1"/>
  <c r="I406" i="1"/>
  <c r="H407" i="1"/>
  <c r="K407" i="1" s="1"/>
  <c r="I407" i="1"/>
  <c r="H408" i="1"/>
  <c r="I408" i="1"/>
  <c r="H409" i="1"/>
  <c r="K409" i="1" s="1"/>
  <c r="I409" i="1"/>
  <c r="H410" i="1"/>
  <c r="I410" i="1"/>
  <c r="H411" i="1"/>
  <c r="K411" i="1" s="1"/>
  <c r="I411" i="1"/>
  <c r="H412" i="1"/>
  <c r="I412" i="1"/>
  <c r="H413" i="1"/>
  <c r="K413" i="1" s="1"/>
  <c r="I413" i="1"/>
  <c r="H414" i="1"/>
  <c r="I414" i="1"/>
  <c r="H415" i="1"/>
  <c r="K415" i="1" s="1"/>
  <c r="I415" i="1"/>
  <c r="H416" i="1"/>
  <c r="I416" i="1"/>
  <c r="H417" i="1"/>
  <c r="K417" i="1" s="1"/>
  <c r="I417" i="1"/>
  <c r="H418" i="1"/>
  <c r="I418" i="1"/>
  <c r="H419" i="1"/>
  <c r="K419" i="1" s="1"/>
  <c r="I419" i="1"/>
  <c r="H420" i="1"/>
  <c r="I420" i="1"/>
  <c r="H421" i="1"/>
  <c r="K421" i="1" s="1"/>
  <c r="I421" i="1"/>
  <c r="H422" i="1"/>
  <c r="I422" i="1"/>
  <c r="H423" i="1"/>
  <c r="K423" i="1" s="1"/>
  <c r="I423" i="1"/>
  <c r="H424" i="1"/>
  <c r="I424" i="1"/>
  <c r="H425" i="1"/>
  <c r="K425" i="1" s="1"/>
  <c r="I425" i="1"/>
  <c r="H426" i="1"/>
  <c r="I426" i="1"/>
  <c r="H427" i="1"/>
  <c r="K427" i="1" s="1"/>
  <c r="I427" i="1"/>
  <c r="H428" i="1"/>
  <c r="I428" i="1"/>
  <c r="H429" i="1"/>
  <c r="K429" i="1" s="1"/>
  <c r="I429" i="1"/>
  <c r="H430" i="1"/>
  <c r="I430" i="1"/>
  <c r="H431" i="1"/>
  <c r="K431" i="1" s="1"/>
  <c r="I431" i="1"/>
  <c r="H432" i="1"/>
  <c r="I432" i="1"/>
  <c r="H433" i="1"/>
  <c r="K433" i="1" s="1"/>
  <c r="I433" i="1"/>
  <c r="H434" i="1"/>
  <c r="I434" i="1"/>
  <c r="H435" i="1"/>
  <c r="K435" i="1" s="1"/>
  <c r="I435" i="1"/>
  <c r="H436" i="1"/>
  <c r="I436" i="1"/>
  <c r="H437" i="1"/>
  <c r="K437" i="1" s="1"/>
  <c r="I437" i="1"/>
  <c r="H438" i="1"/>
  <c r="I438" i="1"/>
  <c r="H439" i="1"/>
  <c r="K439" i="1" s="1"/>
  <c r="I439" i="1"/>
  <c r="H440" i="1"/>
  <c r="I440" i="1"/>
  <c r="H441" i="1"/>
  <c r="K441" i="1" s="1"/>
  <c r="I441" i="1"/>
  <c r="H442" i="1"/>
  <c r="I442" i="1"/>
  <c r="H443" i="1"/>
  <c r="K443" i="1" s="1"/>
  <c r="I443" i="1"/>
  <c r="H444" i="1"/>
  <c r="I444" i="1"/>
  <c r="H445" i="1"/>
  <c r="K445" i="1" s="1"/>
  <c r="I445" i="1"/>
  <c r="H446" i="1"/>
  <c r="I446" i="1"/>
  <c r="H447" i="1"/>
  <c r="K447" i="1" s="1"/>
  <c r="I447" i="1"/>
  <c r="H448" i="1"/>
  <c r="I448" i="1"/>
  <c r="H449" i="1"/>
  <c r="K449" i="1" s="1"/>
  <c r="I449" i="1"/>
  <c r="H450" i="1"/>
  <c r="I450" i="1"/>
  <c r="H451" i="1"/>
  <c r="K451" i="1" s="1"/>
  <c r="I451" i="1"/>
  <c r="H452" i="1"/>
  <c r="I452" i="1"/>
  <c r="H453" i="1"/>
  <c r="K453" i="1" s="1"/>
  <c r="I453" i="1"/>
  <c r="H454" i="1"/>
  <c r="I454" i="1"/>
  <c r="H455" i="1"/>
  <c r="K455" i="1" s="1"/>
  <c r="I455" i="1"/>
  <c r="H456" i="1"/>
  <c r="I456" i="1"/>
  <c r="H457" i="1"/>
  <c r="K457" i="1" s="1"/>
  <c r="I457" i="1"/>
  <c r="H458" i="1"/>
  <c r="I458" i="1"/>
  <c r="H459" i="1"/>
  <c r="K459" i="1" s="1"/>
  <c r="I459" i="1"/>
  <c r="H460" i="1"/>
  <c r="I460" i="1"/>
  <c r="H461" i="1"/>
  <c r="K461" i="1" s="1"/>
  <c r="I461" i="1"/>
  <c r="H462" i="1"/>
  <c r="I462" i="1"/>
  <c r="H463" i="1"/>
  <c r="K463" i="1" s="1"/>
  <c r="I463" i="1"/>
  <c r="H464" i="1"/>
  <c r="I464" i="1"/>
  <c r="H465" i="1"/>
  <c r="K465" i="1" s="1"/>
  <c r="I465" i="1"/>
  <c r="H466" i="1"/>
  <c r="I466" i="1"/>
  <c r="H467" i="1"/>
  <c r="K467" i="1" s="1"/>
  <c r="I467" i="1"/>
  <c r="H468" i="1"/>
  <c r="I468" i="1"/>
  <c r="H469" i="1"/>
  <c r="K469" i="1" s="1"/>
  <c r="I469" i="1"/>
  <c r="H470" i="1"/>
  <c r="I470" i="1"/>
  <c r="H471" i="1"/>
  <c r="K471" i="1" s="1"/>
  <c r="I471" i="1"/>
  <c r="H472" i="1"/>
  <c r="I472" i="1"/>
  <c r="H473" i="1"/>
  <c r="K473" i="1" s="1"/>
  <c r="I473" i="1"/>
  <c r="H474" i="1"/>
  <c r="I474" i="1"/>
  <c r="H475" i="1"/>
  <c r="K475" i="1" s="1"/>
  <c r="I475" i="1"/>
  <c r="H476" i="1"/>
  <c r="I476" i="1"/>
  <c r="H477" i="1"/>
  <c r="K477" i="1" s="1"/>
  <c r="I477" i="1"/>
  <c r="H478" i="1"/>
  <c r="I478" i="1"/>
  <c r="H479" i="1"/>
  <c r="K479" i="1" s="1"/>
  <c r="I479" i="1"/>
  <c r="H480" i="1"/>
  <c r="I480" i="1"/>
  <c r="H481" i="1"/>
  <c r="K481" i="1" s="1"/>
  <c r="I481" i="1"/>
  <c r="H482" i="1"/>
  <c r="I482" i="1"/>
  <c r="H483" i="1"/>
  <c r="K483" i="1" s="1"/>
  <c r="I483" i="1"/>
  <c r="H484" i="1"/>
  <c r="I484" i="1"/>
  <c r="H485" i="1"/>
  <c r="K485" i="1" s="1"/>
  <c r="I485" i="1"/>
  <c r="H486" i="1"/>
  <c r="I486" i="1"/>
  <c r="H487" i="1"/>
  <c r="K487" i="1" s="1"/>
  <c r="I487" i="1"/>
  <c r="H488" i="1"/>
  <c r="I488" i="1"/>
  <c r="H489" i="1"/>
  <c r="K489" i="1" s="1"/>
  <c r="I489" i="1"/>
  <c r="H490" i="1"/>
  <c r="I490" i="1"/>
  <c r="H491" i="1"/>
  <c r="K491" i="1" s="1"/>
  <c r="I491" i="1"/>
  <c r="H492" i="1"/>
  <c r="I492" i="1"/>
  <c r="H493" i="1"/>
  <c r="K493" i="1" s="1"/>
  <c r="I493" i="1"/>
  <c r="H494" i="1"/>
  <c r="I494" i="1"/>
  <c r="H495" i="1"/>
  <c r="K495" i="1" s="1"/>
  <c r="I495" i="1"/>
  <c r="H496" i="1"/>
  <c r="I496" i="1"/>
  <c r="H497" i="1"/>
  <c r="K497" i="1" s="1"/>
  <c r="I497" i="1"/>
  <c r="H498" i="1"/>
  <c r="I498" i="1"/>
  <c r="H499" i="1"/>
  <c r="K499" i="1" s="1"/>
  <c r="I499" i="1"/>
  <c r="H500" i="1"/>
  <c r="I500" i="1"/>
  <c r="H501" i="1"/>
  <c r="K501" i="1" s="1"/>
  <c r="I501" i="1"/>
  <c r="H502" i="1"/>
  <c r="I502" i="1"/>
  <c r="H503" i="1"/>
  <c r="K503" i="1" s="1"/>
  <c r="I503" i="1"/>
  <c r="H504" i="1"/>
  <c r="I504" i="1"/>
  <c r="H505" i="1"/>
  <c r="K505" i="1" s="1"/>
  <c r="I505" i="1"/>
  <c r="H506" i="1"/>
  <c r="I506" i="1"/>
  <c r="H507" i="1"/>
  <c r="K507" i="1" s="1"/>
  <c r="I507" i="1"/>
  <c r="H508" i="1"/>
  <c r="I508" i="1"/>
  <c r="H509" i="1"/>
  <c r="K509" i="1" s="1"/>
  <c r="I509" i="1"/>
  <c r="H510" i="1"/>
  <c r="I510" i="1"/>
  <c r="H511" i="1"/>
  <c r="K511" i="1" s="1"/>
  <c r="I511" i="1"/>
  <c r="H512" i="1"/>
  <c r="I512" i="1"/>
  <c r="H513" i="1"/>
  <c r="K513" i="1" s="1"/>
  <c r="I513" i="1"/>
  <c r="H514" i="1"/>
  <c r="I514" i="1"/>
  <c r="H515" i="1"/>
  <c r="K515" i="1" s="1"/>
  <c r="I515" i="1"/>
  <c r="H516" i="1"/>
  <c r="I516" i="1"/>
  <c r="H517" i="1"/>
  <c r="K517" i="1" s="1"/>
  <c r="I517" i="1"/>
  <c r="H518" i="1"/>
  <c r="I518" i="1"/>
  <c r="H519" i="1"/>
  <c r="K519" i="1" s="1"/>
  <c r="I519" i="1"/>
  <c r="H520" i="1"/>
  <c r="I520" i="1"/>
  <c r="H521" i="1"/>
  <c r="K521" i="1" s="1"/>
  <c r="I521" i="1"/>
  <c r="H522" i="1"/>
  <c r="I522" i="1"/>
  <c r="H523" i="1"/>
  <c r="K523" i="1" s="1"/>
  <c r="I523" i="1"/>
  <c r="H524" i="1"/>
  <c r="I524" i="1"/>
  <c r="H525" i="1"/>
  <c r="K525" i="1" s="1"/>
  <c r="I525" i="1"/>
  <c r="H526" i="1"/>
  <c r="I526" i="1"/>
  <c r="H527" i="1"/>
  <c r="K527" i="1" s="1"/>
  <c r="I527" i="1"/>
  <c r="H528" i="1"/>
  <c r="I528" i="1"/>
  <c r="H529" i="1"/>
  <c r="K529" i="1" s="1"/>
  <c r="I529" i="1"/>
  <c r="H530" i="1"/>
  <c r="I530" i="1"/>
  <c r="H531" i="1"/>
  <c r="K531" i="1" s="1"/>
  <c r="I531" i="1"/>
  <c r="H532" i="1"/>
  <c r="I532" i="1"/>
  <c r="H533" i="1"/>
  <c r="K533" i="1" s="1"/>
  <c r="I533" i="1"/>
  <c r="H534" i="1"/>
  <c r="I534" i="1"/>
  <c r="H535" i="1"/>
  <c r="K535" i="1" s="1"/>
  <c r="I535" i="1"/>
  <c r="H536" i="1"/>
  <c r="I536" i="1"/>
  <c r="H537" i="1"/>
  <c r="K537" i="1" s="1"/>
  <c r="I537" i="1"/>
  <c r="H538" i="1"/>
  <c r="I538" i="1"/>
  <c r="H539" i="1"/>
  <c r="K539" i="1" s="1"/>
  <c r="I539" i="1"/>
  <c r="H540" i="1"/>
  <c r="I540" i="1"/>
  <c r="H542" i="1"/>
  <c r="K542" i="1" s="1"/>
  <c r="I542" i="1"/>
  <c r="H543" i="1"/>
  <c r="I543" i="1"/>
  <c r="H544" i="1"/>
  <c r="K544" i="1" s="1"/>
  <c r="I544" i="1"/>
  <c r="H545" i="1"/>
  <c r="I545" i="1"/>
  <c r="H546" i="1"/>
  <c r="K546" i="1" s="1"/>
  <c r="I546" i="1"/>
  <c r="H547" i="1"/>
  <c r="I547" i="1"/>
  <c r="H548" i="1"/>
  <c r="K548" i="1" s="1"/>
  <c r="I548" i="1"/>
  <c r="H549" i="1"/>
  <c r="I549" i="1"/>
  <c r="H550" i="1"/>
  <c r="K550" i="1" s="1"/>
  <c r="I550" i="1"/>
  <c r="H551" i="1"/>
  <c r="I551" i="1"/>
  <c r="H552" i="1"/>
  <c r="K552" i="1" s="1"/>
  <c r="I552" i="1"/>
  <c r="H553" i="1"/>
  <c r="I553" i="1"/>
  <c r="H554" i="1"/>
  <c r="K554" i="1" s="1"/>
  <c r="I554" i="1"/>
  <c r="H555" i="1"/>
  <c r="I555" i="1"/>
  <c r="H556" i="1"/>
  <c r="K556" i="1" s="1"/>
  <c r="I556" i="1"/>
  <c r="H557" i="1"/>
  <c r="I557" i="1"/>
  <c r="H558" i="1"/>
  <c r="K558" i="1" s="1"/>
  <c r="I558" i="1"/>
  <c r="H559" i="1"/>
  <c r="I559" i="1"/>
  <c r="H560" i="1"/>
  <c r="K560" i="1" s="1"/>
  <c r="I560" i="1"/>
  <c r="H561" i="1"/>
  <c r="I561" i="1"/>
  <c r="H562" i="1"/>
  <c r="K562" i="1" s="1"/>
  <c r="I562" i="1"/>
  <c r="H563" i="1"/>
  <c r="I563" i="1"/>
  <c r="H564" i="1"/>
  <c r="K564" i="1" s="1"/>
  <c r="I564" i="1"/>
  <c r="H565" i="1"/>
  <c r="I565" i="1"/>
  <c r="H566" i="1"/>
  <c r="K566" i="1" s="1"/>
  <c r="I566" i="1"/>
  <c r="H567" i="1"/>
  <c r="I567" i="1"/>
  <c r="H568" i="1"/>
  <c r="K568" i="1" s="1"/>
  <c r="I568" i="1"/>
  <c r="H569" i="1"/>
  <c r="I569" i="1"/>
  <c r="H570" i="1"/>
  <c r="K570" i="1" s="1"/>
  <c r="I570" i="1"/>
  <c r="H571" i="1"/>
  <c r="I571" i="1"/>
  <c r="H572" i="1"/>
  <c r="K572" i="1" s="1"/>
  <c r="I572" i="1"/>
  <c r="H573" i="1"/>
  <c r="I573" i="1"/>
  <c r="H574" i="1"/>
  <c r="K574" i="1" s="1"/>
  <c r="I574" i="1"/>
  <c r="H575" i="1"/>
  <c r="I575" i="1"/>
  <c r="H576" i="1"/>
  <c r="K576" i="1" s="1"/>
  <c r="I576" i="1"/>
  <c r="H577" i="1"/>
  <c r="I577" i="1"/>
  <c r="H578" i="1"/>
  <c r="K578" i="1" s="1"/>
  <c r="I578" i="1"/>
  <c r="H579" i="1"/>
  <c r="I579" i="1"/>
  <c r="H580" i="1"/>
  <c r="K580" i="1" s="1"/>
  <c r="I580" i="1"/>
  <c r="H581" i="1"/>
  <c r="I581" i="1"/>
  <c r="H582" i="1"/>
  <c r="K582" i="1" s="1"/>
  <c r="I582" i="1"/>
  <c r="H583" i="1"/>
  <c r="I583" i="1"/>
  <c r="H584" i="1"/>
  <c r="K584" i="1" s="1"/>
  <c r="I584" i="1"/>
  <c r="H585" i="1"/>
  <c r="I585" i="1"/>
  <c r="H586" i="1"/>
  <c r="K586" i="1" s="1"/>
  <c r="I586" i="1"/>
  <c r="H587" i="1"/>
  <c r="I587" i="1"/>
  <c r="H588" i="1"/>
  <c r="K588" i="1" s="1"/>
  <c r="I588" i="1"/>
  <c r="H589" i="1"/>
  <c r="I589" i="1"/>
  <c r="H590" i="1"/>
  <c r="K590" i="1" s="1"/>
  <c r="I590" i="1"/>
  <c r="H592" i="1"/>
  <c r="I592" i="1"/>
  <c r="H593" i="1"/>
  <c r="K593" i="1" s="1"/>
  <c r="I593" i="1"/>
  <c r="H594" i="1"/>
  <c r="I594" i="1"/>
  <c r="H595" i="1"/>
  <c r="K595" i="1" s="1"/>
  <c r="I595" i="1"/>
  <c r="H596" i="1"/>
  <c r="I596" i="1"/>
  <c r="H597" i="1"/>
  <c r="K597" i="1" s="1"/>
  <c r="I597" i="1"/>
  <c r="H598" i="1"/>
  <c r="I598" i="1"/>
  <c r="H599" i="1"/>
  <c r="K599" i="1" s="1"/>
  <c r="I599" i="1"/>
  <c r="H600" i="1"/>
  <c r="I600" i="1"/>
  <c r="H601" i="1"/>
  <c r="K601" i="1" s="1"/>
  <c r="I601" i="1"/>
  <c r="H602" i="1"/>
  <c r="I602" i="1"/>
  <c r="H603" i="1"/>
  <c r="K603" i="1" s="1"/>
  <c r="I603" i="1"/>
  <c r="H604" i="1"/>
  <c r="I604" i="1"/>
  <c r="H605" i="1"/>
  <c r="K605" i="1" s="1"/>
  <c r="I605" i="1"/>
  <c r="H606" i="1"/>
  <c r="I606" i="1"/>
  <c r="H607" i="1"/>
  <c r="K607" i="1" s="1"/>
  <c r="I607" i="1"/>
  <c r="H608" i="1"/>
  <c r="I608" i="1"/>
  <c r="H609" i="1"/>
  <c r="K609" i="1" s="1"/>
  <c r="I609" i="1"/>
  <c r="H610" i="1"/>
  <c r="I610" i="1"/>
  <c r="H611" i="1"/>
  <c r="K611" i="1" s="1"/>
  <c r="I611" i="1"/>
  <c r="H612" i="1"/>
  <c r="I612" i="1"/>
  <c r="H613" i="1"/>
  <c r="K613" i="1" s="1"/>
  <c r="I613" i="1"/>
  <c r="H614" i="1"/>
  <c r="I614" i="1"/>
  <c r="H615" i="1"/>
  <c r="K615" i="1" s="1"/>
  <c r="I615" i="1"/>
  <c r="H616" i="1"/>
  <c r="I616" i="1"/>
  <c r="H617" i="1"/>
  <c r="K617" i="1" s="1"/>
  <c r="I617" i="1"/>
  <c r="H618" i="1"/>
  <c r="I618" i="1"/>
  <c r="H619" i="1"/>
  <c r="K619" i="1" s="1"/>
  <c r="I619" i="1"/>
  <c r="H620" i="1"/>
  <c r="I620" i="1"/>
  <c r="H621" i="1"/>
  <c r="K621" i="1" s="1"/>
  <c r="I621" i="1"/>
  <c r="H622" i="1"/>
  <c r="I622" i="1"/>
  <c r="H623" i="1"/>
  <c r="K623" i="1" s="1"/>
  <c r="I623" i="1"/>
  <c r="H624" i="1"/>
  <c r="I624" i="1"/>
  <c r="H625" i="1"/>
  <c r="K625" i="1" s="1"/>
  <c r="I625" i="1"/>
  <c r="H626" i="1"/>
  <c r="I626" i="1"/>
  <c r="H627" i="1"/>
  <c r="K627" i="1" s="1"/>
  <c r="I627" i="1"/>
  <c r="H628" i="1"/>
  <c r="I628" i="1"/>
  <c r="H629" i="1"/>
  <c r="K629" i="1" s="1"/>
  <c r="I629" i="1"/>
  <c r="H630" i="1"/>
  <c r="I630" i="1"/>
  <c r="H631" i="1"/>
  <c r="K631" i="1" s="1"/>
  <c r="I631" i="1"/>
  <c r="H632" i="1"/>
  <c r="I632" i="1"/>
  <c r="H633" i="1"/>
  <c r="K633" i="1" s="1"/>
  <c r="I633" i="1"/>
  <c r="H634" i="1"/>
  <c r="I634" i="1"/>
  <c r="H635" i="1"/>
  <c r="K635" i="1" s="1"/>
  <c r="I635" i="1"/>
  <c r="H636" i="1"/>
  <c r="I636" i="1"/>
  <c r="H637" i="1"/>
  <c r="K637" i="1" s="1"/>
  <c r="I637" i="1"/>
  <c r="H638" i="1"/>
  <c r="I638" i="1"/>
  <c r="H639" i="1"/>
  <c r="K639" i="1" s="1"/>
  <c r="I639" i="1"/>
  <c r="H640" i="1"/>
  <c r="I640" i="1"/>
  <c r="H641" i="1"/>
  <c r="K641" i="1" s="1"/>
  <c r="I641" i="1"/>
  <c r="H642" i="1"/>
  <c r="I642" i="1"/>
  <c r="H643" i="1"/>
  <c r="K643" i="1" s="1"/>
  <c r="I643" i="1"/>
  <c r="H644" i="1"/>
  <c r="I644" i="1"/>
  <c r="H645" i="1"/>
  <c r="K645" i="1" s="1"/>
  <c r="I645" i="1"/>
  <c r="H646" i="1"/>
  <c r="I646" i="1"/>
  <c r="H647" i="1"/>
  <c r="K647" i="1" s="1"/>
  <c r="I647" i="1"/>
  <c r="H648" i="1"/>
  <c r="I648" i="1"/>
  <c r="H649" i="1"/>
  <c r="K649" i="1" s="1"/>
  <c r="I649" i="1"/>
  <c r="H650" i="1"/>
  <c r="I650" i="1"/>
  <c r="H651" i="1"/>
  <c r="K651" i="1" s="1"/>
  <c r="I651" i="1"/>
  <c r="H652" i="1"/>
  <c r="I652" i="1"/>
  <c r="H653" i="1"/>
  <c r="K653" i="1" s="1"/>
  <c r="I653" i="1"/>
  <c r="H654" i="1"/>
  <c r="I654" i="1"/>
  <c r="H656" i="1"/>
  <c r="K656" i="1" s="1"/>
  <c r="I656" i="1"/>
  <c r="H657" i="1"/>
  <c r="I657" i="1"/>
  <c r="H658" i="1"/>
  <c r="K658" i="1" s="1"/>
  <c r="I658" i="1"/>
  <c r="H659" i="1"/>
  <c r="I659" i="1"/>
  <c r="H660" i="1"/>
  <c r="K660" i="1" s="1"/>
  <c r="I660" i="1"/>
  <c r="H661" i="1"/>
  <c r="I661" i="1"/>
  <c r="H662" i="1"/>
  <c r="K662" i="1" s="1"/>
  <c r="I662" i="1"/>
  <c r="H663" i="1"/>
  <c r="I663" i="1"/>
  <c r="H664" i="1"/>
  <c r="K664" i="1" s="1"/>
  <c r="I664" i="1"/>
  <c r="H665" i="1"/>
  <c r="I665" i="1"/>
  <c r="H666" i="1"/>
  <c r="K666" i="1" s="1"/>
  <c r="I666" i="1"/>
  <c r="H667" i="1"/>
  <c r="I667" i="1"/>
  <c r="H668" i="1"/>
  <c r="K668" i="1" s="1"/>
  <c r="I668" i="1"/>
  <c r="H669" i="1"/>
  <c r="I669" i="1"/>
  <c r="H670" i="1"/>
  <c r="K670" i="1" s="1"/>
  <c r="I670" i="1"/>
  <c r="H671" i="1"/>
  <c r="I671" i="1"/>
  <c r="H672" i="1"/>
  <c r="K672" i="1" s="1"/>
  <c r="I672" i="1"/>
  <c r="H673" i="1"/>
  <c r="I673" i="1"/>
  <c r="H674" i="1"/>
  <c r="K674" i="1" s="1"/>
  <c r="I674" i="1"/>
  <c r="H675" i="1"/>
  <c r="I675" i="1"/>
  <c r="H676" i="1"/>
  <c r="K676" i="1" s="1"/>
  <c r="I676" i="1"/>
  <c r="H677" i="1"/>
  <c r="I677" i="1"/>
  <c r="H678" i="1"/>
  <c r="K678" i="1" s="1"/>
  <c r="I678" i="1"/>
  <c r="H679" i="1"/>
  <c r="I679" i="1"/>
  <c r="H680" i="1"/>
  <c r="K680" i="1" s="1"/>
  <c r="I680" i="1"/>
  <c r="H681" i="1"/>
  <c r="I681" i="1"/>
  <c r="H682" i="1"/>
  <c r="K682" i="1" s="1"/>
  <c r="I682" i="1"/>
  <c r="H683" i="1"/>
  <c r="I683" i="1"/>
  <c r="H684" i="1"/>
  <c r="K684" i="1" s="1"/>
  <c r="I684" i="1"/>
  <c r="H685" i="1"/>
  <c r="I685" i="1"/>
  <c r="H686" i="1"/>
  <c r="K686" i="1" s="1"/>
  <c r="I686" i="1"/>
  <c r="H687" i="1"/>
  <c r="I687" i="1"/>
  <c r="H688" i="1"/>
  <c r="K688" i="1" s="1"/>
  <c r="I688" i="1"/>
  <c r="H689" i="1"/>
  <c r="I689" i="1"/>
  <c r="H690" i="1"/>
  <c r="K690" i="1" s="1"/>
  <c r="I690" i="1"/>
  <c r="H691" i="1"/>
  <c r="I691" i="1"/>
  <c r="H692" i="1"/>
  <c r="K692" i="1" s="1"/>
  <c r="I692" i="1"/>
  <c r="H693" i="1"/>
  <c r="I693" i="1"/>
  <c r="H694" i="1"/>
  <c r="K694" i="1" s="1"/>
  <c r="I694" i="1"/>
  <c r="H695" i="1"/>
  <c r="I695" i="1"/>
  <c r="H696" i="1"/>
  <c r="K696" i="1" s="1"/>
  <c r="I696" i="1"/>
  <c r="H697" i="1"/>
  <c r="I697" i="1"/>
  <c r="H698" i="1"/>
  <c r="K698" i="1" s="1"/>
  <c r="I698" i="1"/>
  <c r="H699" i="1"/>
  <c r="I699" i="1"/>
  <c r="H700" i="1"/>
  <c r="K700" i="1" s="1"/>
  <c r="I700" i="1"/>
  <c r="H701" i="1"/>
  <c r="I701" i="1"/>
  <c r="H702" i="1"/>
  <c r="K702" i="1" s="1"/>
  <c r="I702" i="1"/>
  <c r="H703" i="1"/>
  <c r="I703" i="1"/>
  <c r="H704" i="1"/>
  <c r="K704" i="1" s="1"/>
  <c r="I704" i="1"/>
  <c r="H705" i="1"/>
  <c r="I705" i="1"/>
  <c r="H706" i="1"/>
  <c r="K706" i="1" s="1"/>
  <c r="I706" i="1"/>
  <c r="H707" i="1"/>
  <c r="I707" i="1"/>
  <c r="H708" i="1"/>
  <c r="K708" i="1" s="1"/>
  <c r="I708" i="1"/>
  <c r="H709" i="1"/>
  <c r="I709" i="1"/>
  <c r="H710" i="1"/>
  <c r="K710" i="1" s="1"/>
  <c r="I710" i="1"/>
  <c r="H711" i="1"/>
  <c r="I711" i="1"/>
  <c r="H712" i="1"/>
  <c r="K712" i="1" s="1"/>
  <c r="I712" i="1"/>
  <c r="H713" i="1"/>
  <c r="I713" i="1"/>
  <c r="H714" i="1"/>
  <c r="K714" i="1" s="1"/>
  <c r="I714" i="1"/>
  <c r="H715" i="1"/>
  <c r="I715" i="1"/>
  <c r="H716" i="1"/>
  <c r="K716" i="1" s="1"/>
  <c r="I716" i="1"/>
  <c r="H717" i="1"/>
  <c r="I717" i="1"/>
  <c r="H718" i="1"/>
  <c r="K718" i="1" s="1"/>
  <c r="I718" i="1"/>
  <c r="H719" i="1"/>
  <c r="I719" i="1"/>
  <c r="H720" i="1"/>
  <c r="K720" i="1" s="1"/>
  <c r="I720" i="1"/>
  <c r="H721" i="1"/>
  <c r="I721" i="1"/>
  <c r="H722" i="1"/>
  <c r="K722" i="1" s="1"/>
  <c r="I722" i="1"/>
  <c r="H723" i="1"/>
  <c r="I723" i="1"/>
  <c r="H724" i="1"/>
  <c r="K724" i="1" s="1"/>
  <c r="I724" i="1"/>
  <c r="H725" i="1"/>
  <c r="I725" i="1"/>
  <c r="H726" i="1"/>
  <c r="K726" i="1" s="1"/>
  <c r="I726" i="1"/>
  <c r="H727" i="1"/>
  <c r="I727" i="1"/>
  <c r="H728" i="1"/>
  <c r="K728" i="1" s="1"/>
  <c r="I728" i="1"/>
  <c r="H729" i="1"/>
  <c r="I729" i="1"/>
  <c r="H730" i="1"/>
  <c r="K730" i="1" s="1"/>
  <c r="I730" i="1"/>
  <c r="H731" i="1"/>
  <c r="I731" i="1"/>
  <c r="H732" i="1"/>
  <c r="K732" i="1" s="1"/>
  <c r="I732" i="1"/>
  <c r="H733" i="1"/>
  <c r="I733" i="1"/>
  <c r="H734" i="1"/>
  <c r="K734" i="1" s="1"/>
  <c r="I734" i="1"/>
  <c r="H735" i="1"/>
  <c r="I735" i="1"/>
  <c r="H736" i="1"/>
  <c r="K736" i="1" s="1"/>
  <c r="I736" i="1"/>
  <c r="H737" i="1"/>
  <c r="I737" i="1"/>
  <c r="H738" i="1"/>
  <c r="K738" i="1" s="1"/>
  <c r="I738" i="1"/>
  <c r="H739" i="1"/>
  <c r="I739" i="1"/>
  <c r="H740" i="1"/>
  <c r="K740" i="1" s="1"/>
  <c r="I740" i="1"/>
  <c r="H741" i="1"/>
  <c r="I741" i="1"/>
  <c r="H742" i="1"/>
  <c r="K742" i="1" s="1"/>
  <c r="I742" i="1"/>
  <c r="H743" i="1"/>
  <c r="I743" i="1"/>
  <c r="H744" i="1"/>
  <c r="K744" i="1" s="1"/>
  <c r="I744" i="1"/>
  <c r="H745" i="1"/>
  <c r="I745" i="1"/>
  <c r="H746" i="1"/>
  <c r="K746" i="1" s="1"/>
  <c r="I746" i="1"/>
  <c r="H747" i="1"/>
  <c r="I747" i="1"/>
  <c r="H748" i="1"/>
  <c r="K748" i="1" s="1"/>
  <c r="I748" i="1"/>
  <c r="H749" i="1"/>
  <c r="I749" i="1"/>
  <c r="H750" i="1"/>
  <c r="K750" i="1" s="1"/>
  <c r="I750" i="1"/>
  <c r="H751" i="1"/>
  <c r="I751" i="1"/>
  <c r="H752" i="1"/>
  <c r="K752" i="1" s="1"/>
  <c r="I752" i="1"/>
  <c r="H753" i="1"/>
  <c r="I753" i="1"/>
  <c r="H754" i="1"/>
  <c r="K754" i="1" s="1"/>
  <c r="I754" i="1"/>
  <c r="H755" i="1"/>
  <c r="I755" i="1"/>
  <c r="H756" i="1"/>
  <c r="K756" i="1" s="1"/>
  <c r="I756" i="1"/>
  <c r="H757" i="1"/>
  <c r="I757" i="1"/>
  <c r="H758" i="1"/>
  <c r="K758" i="1" s="1"/>
  <c r="I758" i="1"/>
  <c r="H759" i="1"/>
  <c r="I759" i="1"/>
  <c r="H760" i="1"/>
  <c r="K760" i="1" s="1"/>
  <c r="I760" i="1"/>
  <c r="H761" i="1"/>
  <c r="I761" i="1"/>
  <c r="H762" i="1"/>
  <c r="K762" i="1" s="1"/>
  <c r="I762" i="1"/>
  <c r="H763" i="1"/>
  <c r="I763" i="1"/>
  <c r="H764" i="1"/>
  <c r="K764" i="1" s="1"/>
  <c r="I764" i="1"/>
  <c r="H765" i="1"/>
  <c r="I765" i="1"/>
  <c r="H766" i="1"/>
  <c r="K766" i="1" s="1"/>
  <c r="I766" i="1"/>
  <c r="H767" i="1"/>
  <c r="I767" i="1"/>
  <c r="H768" i="1"/>
  <c r="K768" i="1" s="1"/>
  <c r="I768" i="1"/>
  <c r="H769" i="1"/>
  <c r="I769" i="1"/>
  <c r="H770" i="1"/>
  <c r="K770" i="1" s="1"/>
  <c r="I770" i="1"/>
  <c r="H771" i="1"/>
  <c r="I771" i="1"/>
  <c r="H772" i="1"/>
  <c r="K772" i="1" s="1"/>
  <c r="I772" i="1"/>
  <c r="H773" i="1"/>
  <c r="I773" i="1"/>
  <c r="H774" i="1"/>
  <c r="K774" i="1" s="1"/>
  <c r="I774" i="1"/>
  <c r="H775" i="1"/>
  <c r="I775" i="1"/>
  <c r="H776" i="1"/>
  <c r="K776" i="1" s="1"/>
  <c r="I776" i="1"/>
  <c r="H777" i="1"/>
  <c r="I777" i="1"/>
  <c r="H778" i="1"/>
  <c r="K778" i="1" s="1"/>
  <c r="I778" i="1"/>
  <c r="H779" i="1"/>
  <c r="I779" i="1"/>
  <c r="H780" i="1"/>
  <c r="K780" i="1" s="1"/>
  <c r="I780" i="1"/>
  <c r="H781" i="1"/>
  <c r="I781" i="1"/>
  <c r="H782" i="1"/>
  <c r="K782" i="1" s="1"/>
  <c r="I782" i="1"/>
  <c r="H783" i="1"/>
  <c r="I783" i="1"/>
  <c r="H784" i="1"/>
  <c r="K784" i="1" s="1"/>
  <c r="I784" i="1"/>
  <c r="H785" i="1"/>
  <c r="I785" i="1"/>
  <c r="H786" i="1"/>
  <c r="K786" i="1" s="1"/>
  <c r="I786" i="1"/>
  <c r="H787" i="1"/>
  <c r="I787" i="1"/>
  <c r="H788" i="1"/>
  <c r="K788" i="1" s="1"/>
  <c r="I788" i="1"/>
  <c r="H789" i="1"/>
  <c r="I789" i="1"/>
  <c r="H790" i="1"/>
  <c r="K790" i="1" s="1"/>
  <c r="I790" i="1"/>
  <c r="H791" i="1"/>
  <c r="I791" i="1"/>
  <c r="H792" i="1"/>
  <c r="K792" i="1" s="1"/>
  <c r="I792" i="1"/>
  <c r="H793" i="1"/>
  <c r="I793" i="1"/>
  <c r="H794" i="1"/>
  <c r="K794" i="1" s="1"/>
  <c r="I794" i="1"/>
  <c r="H795" i="1"/>
  <c r="I795" i="1"/>
  <c r="H796" i="1"/>
  <c r="K796" i="1" s="1"/>
  <c r="I796" i="1"/>
  <c r="H797" i="1"/>
  <c r="I797" i="1"/>
  <c r="H798" i="1"/>
  <c r="K798" i="1" s="1"/>
  <c r="I798" i="1"/>
  <c r="H799" i="1"/>
  <c r="I799" i="1"/>
  <c r="H800" i="1"/>
  <c r="K800" i="1" s="1"/>
  <c r="I800" i="1"/>
  <c r="H801" i="1"/>
  <c r="I801" i="1"/>
  <c r="H802" i="1"/>
  <c r="K802" i="1" s="1"/>
  <c r="I802" i="1"/>
  <c r="H803" i="1"/>
  <c r="I803" i="1"/>
  <c r="H804" i="1"/>
  <c r="K804" i="1" s="1"/>
  <c r="I804" i="1"/>
  <c r="H805" i="1"/>
  <c r="I805" i="1"/>
  <c r="H806" i="1"/>
  <c r="K806" i="1" s="1"/>
  <c r="I806" i="1"/>
  <c r="H807" i="1"/>
  <c r="I807" i="1"/>
  <c r="H808" i="1"/>
  <c r="K808" i="1" s="1"/>
  <c r="I808" i="1"/>
  <c r="H809" i="1"/>
  <c r="I809" i="1"/>
  <c r="H810" i="1"/>
  <c r="K810" i="1" s="1"/>
  <c r="I810" i="1"/>
  <c r="H811" i="1"/>
  <c r="I811" i="1"/>
  <c r="H812" i="1"/>
  <c r="K812" i="1" s="1"/>
  <c r="I812" i="1"/>
  <c r="H813" i="1"/>
  <c r="I813" i="1"/>
  <c r="H814" i="1"/>
  <c r="K814" i="1" s="1"/>
  <c r="I814" i="1"/>
  <c r="H815" i="1"/>
  <c r="I815" i="1"/>
  <c r="H816" i="1"/>
  <c r="K816" i="1" s="1"/>
  <c r="I816" i="1"/>
  <c r="H817" i="1"/>
  <c r="I817" i="1"/>
  <c r="H818" i="1"/>
  <c r="K818" i="1" s="1"/>
  <c r="I818" i="1"/>
  <c r="H819" i="1"/>
  <c r="I819" i="1"/>
  <c r="H820" i="1"/>
  <c r="K820" i="1" s="1"/>
  <c r="I820" i="1"/>
  <c r="H821" i="1"/>
  <c r="I821" i="1"/>
  <c r="H822" i="1"/>
  <c r="K822" i="1" s="1"/>
  <c r="I822" i="1"/>
  <c r="H823" i="1"/>
  <c r="I823" i="1"/>
  <c r="H824" i="1"/>
  <c r="K824" i="1" s="1"/>
  <c r="I824" i="1"/>
  <c r="H825" i="1"/>
  <c r="I825" i="1"/>
  <c r="H826" i="1"/>
  <c r="K826" i="1" s="1"/>
  <c r="I826" i="1"/>
  <c r="H827" i="1"/>
  <c r="I827" i="1"/>
  <c r="H828" i="1"/>
  <c r="K828" i="1" s="1"/>
  <c r="I828" i="1"/>
  <c r="H829" i="1"/>
  <c r="I829" i="1"/>
  <c r="H830" i="1"/>
  <c r="K830" i="1" s="1"/>
  <c r="I830" i="1"/>
  <c r="H831" i="1"/>
  <c r="I831" i="1"/>
  <c r="H832" i="1"/>
  <c r="K832" i="1" s="1"/>
  <c r="I832" i="1"/>
  <c r="H833" i="1"/>
  <c r="I833" i="1"/>
  <c r="H834" i="1"/>
  <c r="K834" i="1" s="1"/>
  <c r="I834" i="1"/>
  <c r="H835" i="1"/>
  <c r="I835" i="1"/>
  <c r="H836" i="1"/>
  <c r="K836" i="1" s="1"/>
  <c r="I836" i="1"/>
  <c r="H837" i="1"/>
  <c r="I837" i="1"/>
  <c r="H838" i="1"/>
  <c r="K838" i="1" s="1"/>
  <c r="I838" i="1"/>
  <c r="H839" i="1"/>
  <c r="I839" i="1"/>
  <c r="H840" i="1"/>
  <c r="K840" i="1" s="1"/>
  <c r="I840" i="1"/>
  <c r="H841" i="1"/>
  <c r="I841" i="1"/>
  <c r="H842" i="1"/>
  <c r="K842" i="1" s="1"/>
  <c r="I842" i="1"/>
  <c r="H843" i="1"/>
  <c r="I843" i="1"/>
  <c r="H844" i="1"/>
  <c r="K844" i="1" s="1"/>
  <c r="I844" i="1"/>
  <c r="H845" i="1"/>
  <c r="I845" i="1"/>
  <c r="H846" i="1"/>
  <c r="K846" i="1" s="1"/>
  <c r="I846" i="1"/>
  <c r="H847" i="1"/>
  <c r="I847" i="1"/>
  <c r="H848" i="1"/>
  <c r="K848" i="1" s="1"/>
  <c r="I848" i="1"/>
  <c r="H849" i="1"/>
  <c r="I849" i="1"/>
  <c r="H850" i="1"/>
  <c r="K850" i="1" s="1"/>
  <c r="I850" i="1"/>
  <c r="H851" i="1"/>
  <c r="I851" i="1"/>
  <c r="H852" i="1"/>
  <c r="K852" i="1" s="1"/>
  <c r="I852" i="1"/>
  <c r="H853" i="1"/>
  <c r="I853" i="1"/>
  <c r="H854" i="1"/>
  <c r="K854" i="1" s="1"/>
  <c r="I854" i="1"/>
  <c r="H855" i="1"/>
  <c r="I855" i="1"/>
  <c r="H856" i="1"/>
  <c r="K856" i="1" s="1"/>
  <c r="I856" i="1"/>
  <c r="H857" i="1"/>
  <c r="I857" i="1"/>
  <c r="H858" i="1"/>
  <c r="K858" i="1" s="1"/>
  <c r="I858" i="1"/>
  <c r="H859" i="1"/>
  <c r="I859" i="1"/>
  <c r="H860" i="1"/>
  <c r="K860" i="1" s="1"/>
  <c r="I860" i="1"/>
  <c r="H861" i="1"/>
  <c r="I861" i="1"/>
  <c r="H862" i="1"/>
  <c r="K862" i="1" s="1"/>
  <c r="I862" i="1"/>
  <c r="H863" i="1"/>
  <c r="I863" i="1"/>
  <c r="H864" i="1"/>
  <c r="K864" i="1" s="1"/>
  <c r="I864" i="1"/>
  <c r="H865" i="1"/>
  <c r="I865" i="1"/>
  <c r="H866" i="1"/>
  <c r="K866" i="1" s="1"/>
  <c r="I866" i="1"/>
  <c r="H867" i="1"/>
  <c r="I867" i="1"/>
  <c r="H868" i="1"/>
  <c r="K868" i="1" s="1"/>
  <c r="I868" i="1"/>
  <c r="H869" i="1"/>
  <c r="I869" i="1"/>
  <c r="H870" i="1"/>
  <c r="K870" i="1" s="1"/>
  <c r="I870" i="1"/>
  <c r="H871" i="1"/>
  <c r="I871" i="1"/>
  <c r="H872" i="1"/>
  <c r="K872" i="1" s="1"/>
  <c r="I872" i="1"/>
  <c r="H873" i="1"/>
  <c r="I873" i="1"/>
  <c r="H874" i="1"/>
  <c r="K874" i="1" s="1"/>
  <c r="I874" i="1"/>
  <c r="H875" i="1"/>
  <c r="I875" i="1"/>
  <c r="H876" i="1"/>
  <c r="K876" i="1" s="1"/>
  <c r="I876" i="1"/>
  <c r="H877" i="1"/>
  <c r="I877" i="1"/>
  <c r="H878" i="1"/>
  <c r="K878" i="1" s="1"/>
  <c r="I878" i="1"/>
  <c r="H879" i="1"/>
  <c r="I879" i="1"/>
  <c r="H880" i="1"/>
  <c r="K880" i="1" s="1"/>
  <c r="I880" i="1"/>
  <c r="H881" i="1"/>
  <c r="I881" i="1"/>
  <c r="H882" i="1"/>
  <c r="K882" i="1" s="1"/>
  <c r="I882" i="1"/>
  <c r="H883" i="1"/>
  <c r="I883" i="1"/>
  <c r="H884" i="1"/>
  <c r="K884" i="1" s="1"/>
  <c r="I884" i="1"/>
  <c r="H885" i="1"/>
  <c r="I885" i="1"/>
  <c r="H886" i="1"/>
  <c r="K886" i="1" s="1"/>
  <c r="I886" i="1"/>
  <c r="H887" i="1"/>
  <c r="I887" i="1"/>
  <c r="H888" i="1"/>
  <c r="K888" i="1" s="1"/>
  <c r="I888" i="1"/>
  <c r="H889" i="1"/>
  <c r="I889" i="1"/>
  <c r="H890" i="1"/>
  <c r="K890" i="1" s="1"/>
  <c r="I890" i="1"/>
  <c r="H891" i="1"/>
  <c r="I891" i="1"/>
  <c r="H892" i="1"/>
  <c r="K892" i="1" s="1"/>
  <c r="I892" i="1"/>
  <c r="H893" i="1"/>
  <c r="I893" i="1"/>
  <c r="H894" i="1"/>
  <c r="K894" i="1" s="1"/>
  <c r="I894" i="1"/>
  <c r="H895" i="1"/>
  <c r="I895" i="1"/>
  <c r="H896" i="1"/>
  <c r="K896" i="1" s="1"/>
  <c r="I896" i="1"/>
  <c r="H897" i="1"/>
  <c r="I897" i="1"/>
  <c r="H898" i="1"/>
  <c r="K898" i="1" s="1"/>
  <c r="I898" i="1"/>
  <c r="H899" i="1"/>
  <c r="I899" i="1"/>
  <c r="H900" i="1"/>
  <c r="K900" i="1" s="1"/>
  <c r="I900" i="1"/>
  <c r="H901" i="1"/>
  <c r="I901" i="1"/>
  <c r="H902" i="1"/>
  <c r="K902" i="1" s="1"/>
  <c r="I902" i="1"/>
  <c r="H903" i="1"/>
  <c r="I903" i="1"/>
  <c r="H904" i="1"/>
  <c r="K904" i="1" s="1"/>
  <c r="I904" i="1"/>
  <c r="H905" i="1"/>
  <c r="I905" i="1"/>
  <c r="H906" i="1"/>
  <c r="K906" i="1" s="1"/>
  <c r="I906" i="1"/>
  <c r="H907" i="1"/>
  <c r="I907" i="1"/>
  <c r="H908" i="1"/>
  <c r="K908" i="1" s="1"/>
  <c r="I908" i="1"/>
  <c r="H909" i="1"/>
  <c r="I909" i="1"/>
  <c r="H910" i="1"/>
  <c r="K910" i="1" s="1"/>
  <c r="I910" i="1"/>
  <c r="H911" i="1"/>
  <c r="I911" i="1"/>
  <c r="H912" i="1"/>
  <c r="K912" i="1" s="1"/>
  <c r="I912" i="1"/>
  <c r="H913" i="1"/>
  <c r="I913" i="1"/>
  <c r="H914" i="1"/>
  <c r="K914" i="1" s="1"/>
  <c r="I914" i="1"/>
  <c r="H915" i="1"/>
  <c r="I915" i="1"/>
  <c r="H916" i="1"/>
  <c r="K916" i="1" s="1"/>
  <c r="I916" i="1"/>
  <c r="H917" i="1"/>
  <c r="I917" i="1"/>
  <c r="H918" i="1"/>
  <c r="K918" i="1" s="1"/>
  <c r="I918" i="1"/>
  <c r="H919" i="1"/>
  <c r="I919" i="1"/>
  <c r="H920" i="1"/>
  <c r="K920" i="1" s="1"/>
  <c r="I920" i="1"/>
  <c r="H921" i="1"/>
  <c r="I921" i="1"/>
  <c r="H922" i="1"/>
  <c r="K922" i="1" s="1"/>
  <c r="I922" i="1"/>
  <c r="H923" i="1"/>
  <c r="I923" i="1"/>
  <c r="H924" i="1"/>
  <c r="K924" i="1" s="1"/>
  <c r="I924" i="1"/>
  <c r="H925" i="1"/>
  <c r="I925" i="1"/>
  <c r="H926" i="1"/>
  <c r="K926" i="1" s="1"/>
  <c r="I926" i="1"/>
  <c r="H927" i="1"/>
  <c r="I927" i="1"/>
  <c r="H928" i="1"/>
  <c r="K928" i="1" s="1"/>
  <c r="I928" i="1"/>
  <c r="H929" i="1"/>
  <c r="I929" i="1"/>
  <c r="H930" i="1"/>
  <c r="K930" i="1" s="1"/>
  <c r="I930" i="1"/>
  <c r="H931" i="1"/>
  <c r="I931" i="1"/>
  <c r="H932" i="1"/>
  <c r="K932" i="1" s="1"/>
  <c r="I932" i="1"/>
  <c r="H933" i="1"/>
  <c r="I933" i="1"/>
  <c r="H934" i="1"/>
  <c r="K934" i="1" s="1"/>
  <c r="I934" i="1"/>
  <c r="H935" i="1"/>
  <c r="I935" i="1"/>
  <c r="H936" i="1"/>
  <c r="K936" i="1" s="1"/>
  <c r="I936" i="1"/>
  <c r="H937" i="1"/>
  <c r="I937" i="1"/>
  <c r="H938" i="1"/>
  <c r="K938" i="1" s="1"/>
  <c r="I938" i="1"/>
  <c r="H939" i="1"/>
  <c r="I939" i="1"/>
  <c r="H940" i="1"/>
  <c r="K940" i="1" s="1"/>
  <c r="I940" i="1"/>
  <c r="H941" i="1"/>
  <c r="I941" i="1"/>
  <c r="H942" i="1"/>
  <c r="K942" i="1" s="1"/>
  <c r="I942" i="1"/>
  <c r="H943" i="1"/>
  <c r="I943" i="1"/>
  <c r="H944" i="1"/>
  <c r="K944" i="1" s="1"/>
  <c r="I944" i="1"/>
  <c r="H945" i="1"/>
  <c r="I945" i="1"/>
  <c r="H946" i="1"/>
  <c r="K946" i="1" s="1"/>
  <c r="I946" i="1"/>
  <c r="H947" i="1"/>
  <c r="I947" i="1"/>
  <c r="H948" i="1"/>
  <c r="K948" i="1" s="1"/>
  <c r="I948" i="1"/>
  <c r="H949" i="1"/>
  <c r="I949" i="1"/>
  <c r="H950" i="1"/>
  <c r="K950" i="1" s="1"/>
  <c r="I950" i="1"/>
  <c r="H951" i="1"/>
  <c r="I951" i="1"/>
  <c r="H952" i="1"/>
  <c r="K952" i="1" s="1"/>
  <c r="I952" i="1"/>
  <c r="H953" i="1"/>
  <c r="I953" i="1"/>
  <c r="H954" i="1"/>
  <c r="K954" i="1" s="1"/>
  <c r="I954" i="1"/>
  <c r="H955" i="1"/>
  <c r="I955" i="1"/>
  <c r="H956" i="1"/>
  <c r="K956" i="1" s="1"/>
  <c r="I956" i="1"/>
  <c r="H957" i="1"/>
  <c r="I957" i="1"/>
  <c r="H958" i="1"/>
  <c r="K958" i="1" s="1"/>
  <c r="I958" i="1"/>
  <c r="H959" i="1"/>
  <c r="I959" i="1"/>
  <c r="H960" i="1"/>
  <c r="K960" i="1" s="1"/>
  <c r="I960" i="1"/>
  <c r="H961" i="1"/>
  <c r="I961" i="1"/>
  <c r="H962" i="1"/>
  <c r="K962" i="1" s="1"/>
  <c r="I962" i="1"/>
  <c r="H963" i="1"/>
  <c r="I963" i="1"/>
  <c r="H964" i="1"/>
  <c r="K964" i="1" s="1"/>
  <c r="I964" i="1"/>
  <c r="H965" i="1"/>
  <c r="I965" i="1"/>
  <c r="H966" i="1"/>
  <c r="K966" i="1" s="1"/>
  <c r="I966" i="1"/>
  <c r="H967" i="1"/>
  <c r="I967" i="1"/>
  <c r="H968" i="1"/>
  <c r="K968" i="1" s="1"/>
  <c r="I968" i="1"/>
  <c r="H969" i="1"/>
  <c r="I969" i="1"/>
  <c r="H970" i="1"/>
  <c r="K970" i="1" s="1"/>
  <c r="I970" i="1"/>
  <c r="H971" i="1"/>
  <c r="I971" i="1"/>
  <c r="H972" i="1"/>
  <c r="K972" i="1" s="1"/>
  <c r="I972" i="1"/>
  <c r="H973" i="1"/>
  <c r="I973" i="1"/>
  <c r="H974" i="1"/>
  <c r="K974" i="1" s="1"/>
  <c r="I974" i="1"/>
  <c r="H975" i="1"/>
  <c r="I975" i="1"/>
  <c r="H976" i="1"/>
  <c r="K976" i="1" s="1"/>
  <c r="I976" i="1"/>
  <c r="H977" i="1"/>
  <c r="I977" i="1"/>
  <c r="H978" i="1"/>
  <c r="K978" i="1" s="1"/>
  <c r="I978" i="1"/>
  <c r="H979" i="1"/>
  <c r="I979" i="1"/>
  <c r="H980" i="1"/>
  <c r="K980" i="1" s="1"/>
  <c r="I980" i="1"/>
  <c r="H981" i="1"/>
  <c r="I981" i="1"/>
  <c r="H982" i="1"/>
  <c r="K982" i="1" s="1"/>
  <c r="I982" i="1"/>
  <c r="H983" i="1"/>
  <c r="I983" i="1"/>
  <c r="H984" i="1"/>
  <c r="K984" i="1" s="1"/>
  <c r="I984" i="1"/>
  <c r="H985" i="1"/>
  <c r="I985" i="1"/>
  <c r="H986" i="1"/>
  <c r="K986" i="1" s="1"/>
  <c r="I986" i="1"/>
  <c r="H987" i="1"/>
  <c r="I987" i="1"/>
  <c r="H988" i="1"/>
  <c r="K988" i="1" s="1"/>
  <c r="I988" i="1"/>
  <c r="H989" i="1"/>
  <c r="I989" i="1"/>
  <c r="H990" i="1"/>
  <c r="K990" i="1" s="1"/>
  <c r="I990" i="1"/>
  <c r="H991" i="1"/>
  <c r="I991" i="1"/>
  <c r="H992" i="1"/>
  <c r="K992" i="1" s="1"/>
  <c r="I992" i="1"/>
  <c r="H993" i="1"/>
  <c r="I993" i="1"/>
  <c r="H994" i="1"/>
  <c r="K994" i="1" s="1"/>
  <c r="I994" i="1"/>
  <c r="H995" i="1"/>
  <c r="I995" i="1"/>
  <c r="H996" i="1"/>
  <c r="K996" i="1" s="1"/>
  <c r="I996" i="1"/>
  <c r="H997" i="1"/>
  <c r="I997" i="1"/>
  <c r="H998" i="1"/>
  <c r="K998" i="1" s="1"/>
  <c r="I998" i="1"/>
  <c r="H999" i="1"/>
  <c r="I999" i="1"/>
  <c r="H1000" i="1"/>
  <c r="K1000" i="1" s="1"/>
  <c r="I1000" i="1"/>
  <c r="H1001" i="1"/>
  <c r="I1001" i="1"/>
  <c r="H1002" i="1"/>
  <c r="K1002" i="1" s="1"/>
  <c r="I1002" i="1"/>
  <c r="H1003" i="1"/>
  <c r="I1003" i="1"/>
  <c r="H1004" i="1"/>
  <c r="K1004" i="1" s="1"/>
  <c r="I1004" i="1"/>
  <c r="H1005" i="1"/>
  <c r="I1005" i="1"/>
  <c r="H1006" i="1"/>
  <c r="K1006" i="1" s="1"/>
  <c r="I1006" i="1"/>
  <c r="H1007" i="1"/>
  <c r="I1007" i="1"/>
  <c r="H1008" i="1"/>
  <c r="K1008" i="1" s="1"/>
  <c r="I1008" i="1"/>
  <c r="H1009" i="1"/>
  <c r="I1009" i="1"/>
  <c r="H1010" i="1"/>
  <c r="K1010" i="1" s="1"/>
  <c r="I1010" i="1"/>
  <c r="H1011" i="1"/>
  <c r="I1011" i="1"/>
  <c r="H1012" i="1"/>
  <c r="K1012" i="1" s="1"/>
  <c r="I1012" i="1"/>
  <c r="H1013" i="1"/>
  <c r="I1013" i="1"/>
  <c r="H1014" i="1"/>
  <c r="K1014" i="1" s="1"/>
  <c r="I1014" i="1"/>
  <c r="H1015" i="1"/>
  <c r="I1015" i="1"/>
  <c r="H1016" i="1"/>
  <c r="K1016" i="1" s="1"/>
  <c r="I1016" i="1"/>
  <c r="H1017" i="1"/>
  <c r="I1017" i="1"/>
  <c r="H1018" i="1"/>
  <c r="K1018" i="1" s="1"/>
  <c r="I1018" i="1"/>
  <c r="H1019" i="1"/>
  <c r="I1019" i="1"/>
  <c r="H1020" i="1"/>
  <c r="K1020" i="1" s="1"/>
  <c r="I1020" i="1"/>
  <c r="H1021" i="1"/>
  <c r="I1021" i="1"/>
  <c r="H1022" i="1"/>
  <c r="K1022" i="1" s="1"/>
  <c r="I1022" i="1"/>
  <c r="H1023" i="1"/>
  <c r="I1023" i="1"/>
  <c r="H1024" i="1"/>
  <c r="K1024" i="1" s="1"/>
  <c r="I1024" i="1"/>
  <c r="H1025" i="1"/>
  <c r="I1025" i="1"/>
  <c r="H1026" i="1"/>
  <c r="K1026" i="1" s="1"/>
  <c r="I1026" i="1"/>
  <c r="H1027" i="1"/>
  <c r="I1027" i="1"/>
  <c r="H1028" i="1"/>
  <c r="K1028" i="1" s="1"/>
  <c r="I1028" i="1"/>
  <c r="H1029" i="1"/>
  <c r="I1029" i="1"/>
  <c r="H1030" i="1"/>
  <c r="K1030" i="1" s="1"/>
  <c r="I1030" i="1"/>
  <c r="H1031" i="1"/>
  <c r="I1031" i="1"/>
  <c r="H1032" i="1"/>
  <c r="K1032" i="1" s="1"/>
  <c r="I1032" i="1"/>
  <c r="H1033" i="1"/>
  <c r="I1033" i="1"/>
  <c r="H1034" i="1"/>
  <c r="K1034" i="1" s="1"/>
  <c r="I1034" i="1"/>
  <c r="H1035" i="1"/>
  <c r="I1035" i="1"/>
  <c r="H1036" i="1"/>
  <c r="K1036" i="1" s="1"/>
  <c r="I1036" i="1"/>
  <c r="H1037" i="1"/>
  <c r="I1037" i="1"/>
  <c r="H1038" i="1"/>
  <c r="K1038" i="1" s="1"/>
  <c r="I1038" i="1"/>
  <c r="H1039" i="1"/>
  <c r="I1039" i="1"/>
  <c r="H1040" i="1"/>
  <c r="K1040" i="1" s="1"/>
  <c r="I1040" i="1"/>
  <c r="H1041" i="1"/>
  <c r="I1041" i="1"/>
  <c r="H1042" i="1"/>
  <c r="K1042" i="1" s="1"/>
  <c r="I1042" i="1"/>
  <c r="H1043" i="1"/>
  <c r="I1043" i="1"/>
  <c r="H1044" i="1"/>
  <c r="K1044" i="1" s="1"/>
  <c r="I1044" i="1"/>
  <c r="H1045" i="1"/>
  <c r="I1045" i="1"/>
  <c r="H1046" i="1"/>
  <c r="K1046" i="1" s="1"/>
  <c r="I1046" i="1"/>
  <c r="H1047" i="1"/>
  <c r="I1047" i="1"/>
  <c r="H1048" i="1"/>
  <c r="K1048" i="1" s="1"/>
  <c r="I1048" i="1"/>
  <c r="H1049" i="1"/>
  <c r="I1049" i="1"/>
  <c r="H1050" i="1"/>
  <c r="K1050" i="1" s="1"/>
  <c r="I1050" i="1"/>
  <c r="H1051" i="1"/>
  <c r="I1051" i="1"/>
  <c r="H1052" i="1"/>
  <c r="K1052" i="1" s="1"/>
  <c r="I1052" i="1"/>
  <c r="H1053" i="1"/>
  <c r="I1053" i="1"/>
  <c r="H1054" i="1"/>
  <c r="K1054" i="1" s="1"/>
  <c r="I1054" i="1"/>
  <c r="H1055" i="1"/>
  <c r="I1055" i="1"/>
  <c r="H1056" i="1"/>
  <c r="K1056" i="1" s="1"/>
  <c r="I1056" i="1"/>
  <c r="H1057" i="1"/>
  <c r="K1057" i="1" s="1"/>
  <c r="I1057" i="1"/>
  <c r="H1058" i="1"/>
  <c r="K1058" i="1" s="1"/>
  <c r="I1058" i="1"/>
  <c r="H1059" i="1"/>
  <c r="I1059" i="1"/>
  <c r="H1060" i="1"/>
  <c r="K1060" i="1" s="1"/>
  <c r="I1060" i="1"/>
  <c r="H1061" i="1"/>
  <c r="I1061" i="1"/>
  <c r="H1062" i="1"/>
  <c r="K1062" i="1" s="1"/>
  <c r="I1062" i="1"/>
  <c r="H1063" i="1"/>
  <c r="I1063" i="1"/>
  <c r="H1064" i="1"/>
  <c r="K1064" i="1" s="1"/>
  <c r="I1064" i="1"/>
  <c r="H1065" i="1"/>
  <c r="K1065" i="1" s="1"/>
  <c r="I1065" i="1"/>
  <c r="H1066" i="1"/>
  <c r="K1066" i="1" s="1"/>
  <c r="I1066" i="1"/>
  <c r="H1067" i="1"/>
  <c r="I1067" i="1"/>
  <c r="H1068" i="1"/>
  <c r="K1068" i="1" s="1"/>
  <c r="I1068" i="1"/>
  <c r="H1069" i="1"/>
  <c r="I1069" i="1"/>
  <c r="H1070" i="1"/>
  <c r="K1070" i="1" s="1"/>
  <c r="I1070" i="1"/>
  <c r="H1071" i="1"/>
  <c r="I1071" i="1"/>
  <c r="H1072" i="1"/>
  <c r="K1072" i="1" s="1"/>
  <c r="I1072" i="1"/>
  <c r="H1073" i="1"/>
  <c r="K1073" i="1" s="1"/>
  <c r="I1073" i="1"/>
  <c r="H1074" i="1"/>
  <c r="K1074" i="1" s="1"/>
  <c r="I1074" i="1"/>
  <c r="H1075" i="1"/>
  <c r="K1075" i="1" s="1"/>
  <c r="I1075" i="1"/>
  <c r="H1076" i="1"/>
  <c r="K1076" i="1" s="1"/>
  <c r="I1076" i="1"/>
  <c r="H1077" i="1"/>
  <c r="K1077" i="1" s="1"/>
  <c r="I1077" i="1"/>
  <c r="H1078" i="1"/>
  <c r="K1078" i="1" s="1"/>
  <c r="I1078" i="1"/>
  <c r="H1079" i="1"/>
  <c r="I1079" i="1"/>
  <c r="H1080" i="1"/>
  <c r="K1080" i="1" s="1"/>
  <c r="I1080" i="1"/>
  <c r="H1081" i="1"/>
  <c r="K1081" i="1" s="1"/>
  <c r="I1081" i="1"/>
  <c r="H1082" i="1"/>
  <c r="K1082" i="1" s="1"/>
  <c r="I1082" i="1"/>
  <c r="H1083" i="1"/>
  <c r="I1083" i="1"/>
  <c r="H1084" i="1"/>
  <c r="K1084" i="1" s="1"/>
  <c r="I1084" i="1"/>
  <c r="H1085" i="1"/>
  <c r="K1085" i="1" s="1"/>
  <c r="I1085" i="1"/>
  <c r="H1086" i="1"/>
  <c r="K1086" i="1" s="1"/>
  <c r="I1086" i="1"/>
  <c r="H1087" i="1"/>
  <c r="I1087" i="1"/>
  <c r="H1088" i="1"/>
  <c r="K1088" i="1" s="1"/>
  <c r="I1088" i="1"/>
  <c r="H1089" i="1"/>
  <c r="I1089" i="1"/>
  <c r="H1090" i="1"/>
  <c r="K1090" i="1" s="1"/>
  <c r="I1090" i="1"/>
  <c r="H1091" i="1"/>
  <c r="I1091" i="1"/>
  <c r="H1092" i="1"/>
  <c r="K1092" i="1" s="1"/>
  <c r="I1092" i="1"/>
  <c r="H1093" i="1"/>
  <c r="K1093" i="1" s="1"/>
  <c r="I1093" i="1"/>
  <c r="H1094" i="1"/>
  <c r="K1094" i="1" s="1"/>
  <c r="I1094" i="1"/>
  <c r="H1095" i="1"/>
  <c r="I1095" i="1"/>
  <c r="H1096" i="1"/>
  <c r="K1096" i="1" s="1"/>
  <c r="I1096" i="1"/>
  <c r="H1097" i="1"/>
  <c r="I1097" i="1"/>
  <c r="H1098" i="1"/>
  <c r="K1098" i="1" s="1"/>
  <c r="I1098" i="1"/>
  <c r="H1099" i="1"/>
  <c r="I1099" i="1"/>
  <c r="H1100" i="1"/>
  <c r="K1100" i="1" s="1"/>
  <c r="I1100" i="1"/>
  <c r="H1101" i="1"/>
  <c r="K1101" i="1" s="1"/>
  <c r="I1101" i="1"/>
  <c r="H1102" i="1"/>
  <c r="K1102" i="1" s="1"/>
  <c r="I1102" i="1"/>
  <c r="H1103" i="1"/>
  <c r="I1103" i="1"/>
  <c r="H1104" i="1"/>
  <c r="K1104" i="1" s="1"/>
  <c r="I1104" i="1"/>
  <c r="H1105" i="1"/>
  <c r="I1105" i="1"/>
  <c r="H1106" i="1"/>
  <c r="K1106" i="1" s="1"/>
  <c r="I1106" i="1"/>
  <c r="H1107" i="1"/>
  <c r="I1107" i="1"/>
  <c r="H1108" i="1"/>
  <c r="K1108" i="1" s="1"/>
  <c r="I1108" i="1"/>
  <c r="H1109" i="1"/>
  <c r="I1109" i="1"/>
  <c r="H1110" i="1"/>
  <c r="K1110" i="1" s="1"/>
  <c r="I1110" i="1"/>
  <c r="H1111" i="1"/>
  <c r="I1111" i="1"/>
  <c r="H1112" i="1"/>
  <c r="K1112" i="1" s="1"/>
  <c r="I1112" i="1"/>
  <c r="H1113" i="1"/>
  <c r="K1113" i="1" s="1"/>
  <c r="I1113" i="1"/>
  <c r="H1114" i="1"/>
  <c r="K1114" i="1" s="1"/>
  <c r="I1114" i="1"/>
  <c r="H1115" i="1"/>
  <c r="I1115" i="1"/>
  <c r="H1116" i="1"/>
  <c r="K1116" i="1" s="1"/>
  <c r="I1116" i="1"/>
  <c r="H1117" i="1"/>
  <c r="I1117" i="1"/>
  <c r="H1118" i="1"/>
  <c r="K1118" i="1" s="1"/>
  <c r="I1118" i="1"/>
  <c r="H1119" i="1"/>
  <c r="I1119" i="1"/>
  <c r="H1120" i="1"/>
  <c r="K1120" i="1" s="1"/>
  <c r="I1120" i="1"/>
  <c r="H1121" i="1"/>
  <c r="I1121" i="1"/>
  <c r="H1122" i="1"/>
  <c r="K1122" i="1" s="1"/>
  <c r="I1122" i="1"/>
  <c r="H1123" i="1"/>
  <c r="I1123" i="1"/>
  <c r="H1124" i="1"/>
  <c r="K1124" i="1" s="1"/>
  <c r="I1124" i="1"/>
  <c r="H1125" i="1"/>
  <c r="I1125" i="1"/>
  <c r="H1126" i="1"/>
  <c r="K1126" i="1" s="1"/>
  <c r="I1126" i="1"/>
  <c r="H1127" i="1"/>
  <c r="I1127" i="1"/>
  <c r="H1128" i="1"/>
  <c r="K1128" i="1" s="1"/>
  <c r="I1128" i="1"/>
  <c r="H1129" i="1"/>
  <c r="I1129" i="1"/>
  <c r="H1130" i="1"/>
  <c r="K1130" i="1" s="1"/>
  <c r="I1130" i="1"/>
  <c r="H1131" i="1"/>
  <c r="K1131" i="1" s="1"/>
  <c r="I1131" i="1"/>
  <c r="H1132" i="1"/>
  <c r="K1132" i="1" s="1"/>
  <c r="I1132" i="1"/>
  <c r="H1133" i="1"/>
  <c r="I1133" i="1"/>
  <c r="H1134" i="1"/>
  <c r="K1134" i="1" s="1"/>
  <c r="I1134" i="1"/>
  <c r="H1135" i="1"/>
  <c r="I1135" i="1"/>
  <c r="H1136" i="1"/>
  <c r="K1136" i="1" s="1"/>
  <c r="I1136" i="1"/>
  <c r="H1137" i="1"/>
  <c r="I1137" i="1"/>
  <c r="H1138" i="1"/>
  <c r="K1138" i="1" s="1"/>
  <c r="I1138" i="1"/>
  <c r="H1139" i="1"/>
  <c r="K1139" i="1" s="1"/>
  <c r="I1139" i="1"/>
  <c r="H1140" i="1"/>
  <c r="K1140" i="1" s="1"/>
  <c r="I1140" i="1"/>
  <c r="H1141" i="1"/>
  <c r="I1141" i="1"/>
  <c r="H1142" i="1"/>
  <c r="K1142" i="1" s="1"/>
  <c r="I1142" i="1"/>
  <c r="H1143" i="1"/>
  <c r="I1143" i="1"/>
  <c r="H1144" i="1"/>
  <c r="K1144" i="1" s="1"/>
  <c r="I1144" i="1"/>
  <c r="H1145" i="1"/>
  <c r="I1145" i="1"/>
  <c r="H1146" i="1"/>
  <c r="K1146" i="1" s="1"/>
  <c r="I1146" i="1"/>
  <c r="H1147" i="1"/>
  <c r="I1147" i="1"/>
  <c r="H1148" i="1"/>
  <c r="K1148" i="1" s="1"/>
  <c r="I1148" i="1"/>
  <c r="H1149" i="1"/>
  <c r="I1149" i="1"/>
  <c r="H1150" i="1"/>
  <c r="K1150" i="1" s="1"/>
  <c r="I1150" i="1"/>
  <c r="H1151" i="1"/>
  <c r="I1151" i="1"/>
  <c r="H1152" i="1"/>
  <c r="K1152" i="1" s="1"/>
  <c r="I1152" i="1"/>
  <c r="H1153" i="1"/>
  <c r="I1153" i="1"/>
  <c r="H1154" i="1"/>
  <c r="K1154" i="1" s="1"/>
  <c r="I1154" i="1"/>
  <c r="H1155" i="1"/>
  <c r="I1155" i="1"/>
  <c r="H1156" i="1"/>
  <c r="K1156" i="1" s="1"/>
  <c r="I1156" i="1"/>
  <c r="H1157" i="1"/>
  <c r="I1157" i="1"/>
  <c r="H1158" i="1"/>
  <c r="K1158" i="1" s="1"/>
  <c r="I1158" i="1"/>
  <c r="H1159" i="1"/>
  <c r="I1159" i="1"/>
  <c r="H1160" i="1"/>
  <c r="K1160" i="1" s="1"/>
  <c r="I1160" i="1"/>
  <c r="H1161" i="1"/>
  <c r="I1161" i="1"/>
  <c r="H1162" i="1"/>
  <c r="K1162" i="1" s="1"/>
  <c r="I1162" i="1"/>
  <c r="H1163" i="1"/>
  <c r="I1163" i="1"/>
  <c r="H1164" i="1"/>
  <c r="K1164" i="1" s="1"/>
  <c r="I1164" i="1"/>
  <c r="H1165" i="1"/>
  <c r="I1165" i="1"/>
  <c r="H1166" i="1"/>
  <c r="K1166" i="1" s="1"/>
  <c r="I1166" i="1"/>
  <c r="H1167" i="1"/>
  <c r="I1167" i="1"/>
  <c r="H1168" i="1"/>
  <c r="K1168" i="1" s="1"/>
  <c r="I1168" i="1"/>
  <c r="H1169" i="1"/>
  <c r="I1169" i="1"/>
  <c r="H1170" i="1"/>
  <c r="K1170" i="1" s="1"/>
  <c r="I1170" i="1"/>
  <c r="H1171" i="1"/>
  <c r="I1171" i="1"/>
  <c r="H1172" i="1"/>
  <c r="K1172" i="1" s="1"/>
  <c r="I1172" i="1"/>
  <c r="H1173" i="1"/>
  <c r="I1173" i="1"/>
  <c r="H1174" i="1"/>
  <c r="K1174" i="1" s="1"/>
  <c r="I1174" i="1"/>
  <c r="H1175" i="1"/>
  <c r="I1175" i="1"/>
  <c r="H1176" i="1"/>
  <c r="K1176" i="1" s="1"/>
  <c r="I1176" i="1"/>
  <c r="H1177" i="1"/>
  <c r="I1177" i="1"/>
  <c r="H1178" i="1"/>
  <c r="K1178" i="1" s="1"/>
  <c r="I1178" i="1"/>
  <c r="H1179" i="1"/>
  <c r="I1179" i="1"/>
  <c r="H1180" i="1"/>
  <c r="K1180" i="1" s="1"/>
  <c r="I1180" i="1"/>
  <c r="H1181" i="1"/>
  <c r="I1181" i="1"/>
  <c r="H1182" i="1"/>
  <c r="K1182" i="1" s="1"/>
  <c r="I1182" i="1"/>
  <c r="H1183" i="1"/>
  <c r="I1183" i="1"/>
  <c r="H1184" i="1"/>
  <c r="K1184" i="1" s="1"/>
  <c r="I1184" i="1"/>
  <c r="H1185" i="1"/>
  <c r="K1185" i="1" s="1"/>
  <c r="I1185" i="1"/>
  <c r="H1186" i="1"/>
  <c r="K1186" i="1" s="1"/>
  <c r="I1186" i="1"/>
  <c r="H1187" i="1"/>
  <c r="I1187" i="1"/>
  <c r="H1188" i="1"/>
  <c r="K1188" i="1" s="1"/>
  <c r="I1188" i="1"/>
  <c r="H1189" i="1"/>
  <c r="I1189" i="1"/>
  <c r="H1190" i="1"/>
  <c r="K1190" i="1" s="1"/>
  <c r="I1190" i="1"/>
  <c r="H1191" i="1"/>
  <c r="I1191" i="1"/>
  <c r="H1192" i="1"/>
  <c r="K1192" i="1" s="1"/>
  <c r="I1192" i="1"/>
  <c r="H1193" i="1"/>
  <c r="I1193" i="1"/>
  <c r="H1194" i="1"/>
  <c r="K1194" i="1" s="1"/>
  <c r="I1194" i="1"/>
  <c r="H1195" i="1"/>
  <c r="I1195" i="1"/>
  <c r="H1196" i="1"/>
  <c r="K1196" i="1" s="1"/>
  <c r="I1196" i="1"/>
  <c r="H1197" i="1"/>
  <c r="I1197" i="1"/>
  <c r="H1198" i="1"/>
  <c r="K1198" i="1" s="1"/>
  <c r="I1198" i="1"/>
  <c r="H1199" i="1"/>
  <c r="I1199" i="1"/>
  <c r="H1200" i="1"/>
  <c r="K1200" i="1" s="1"/>
  <c r="I1200" i="1"/>
  <c r="H1201" i="1"/>
  <c r="K1201" i="1" s="1"/>
  <c r="I1201" i="1"/>
  <c r="H1202" i="1"/>
  <c r="K1202" i="1" s="1"/>
  <c r="I1202" i="1"/>
  <c r="H1203" i="1"/>
  <c r="I1203" i="1"/>
  <c r="H1204" i="1"/>
  <c r="K1204" i="1" s="1"/>
  <c r="I1204" i="1"/>
  <c r="H1205" i="1"/>
  <c r="I1205" i="1"/>
  <c r="H1206" i="1"/>
  <c r="K1206" i="1" s="1"/>
  <c r="I1206" i="1"/>
  <c r="H1207" i="1"/>
  <c r="I1207" i="1"/>
  <c r="H1208" i="1"/>
  <c r="K1208" i="1" s="1"/>
  <c r="I1208" i="1"/>
  <c r="H1209" i="1"/>
  <c r="K1209" i="1" s="1"/>
  <c r="I1209" i="1"/>
  <c r="H1210" i="1"/>
  <c r="K1210" i="1" s="1"/>
  <c r="I1210" i="1"/>
  <c r="H1211" i="1"/>
  <c r="I1211" i="1"/>
  <c r="H1212" i="1"/>
  <c r="K1212" i="1" s="1"/>
  <c r="I1212" i="1"/>
  <c r="H1213" i="1"/>
  <c r="I1213" i="1"/>
  <c r="H1214" i="1"/>
  <c r="K1214" i="1" s="1"/>
  <c r="I1214" i="1"/>
  <c r="H1215" i="1"/>
  <c r="I1215" i="1"/>
  <c r="H1216" i="1"/>
  <c r="K1216" i="1" s="1"/>
  <c r="I1216" i="1"/>
  <c r="H1217" i="1"/>
  <c r="K1217" i="1" s="1"/>
  <c r="I1217" i="1"/>
  <c r="H1218" i="1"/>
  <c r="K1218" i="1" s="1"/>
  <c r="I1218" i="1"/>
  <c r="H1219" i="1"/>
  <c r="I1219" i="1"/>
  <c r="H1220" i="1"/>
  <c r="K1220" i="1" s="1"/>
  <c r="I1220" i="1"/>
  <c r="H1221" i="1"/>
  <c r="I1221" i="1"/>
  <c r="H1222" i="1"/>
  <c r="K1222" i="1" s="1"/>
  <c r="I1222" i="1"/>
  <c r="H1223" i="1"/>
  <c r="I1223" i="1"/>
  <c r="H1224" i="1"/>
  <c r="K1224" i="1" s="1"/>
  <c r="I1224" i="1"/>
  <c r="H1225" i="1"/>
  <c r="I1225" i="1"/>
  <c r="H1226" i="1"/>
  <c r="K1226" i="1" s="1"/>
  <c r="I1226" i="1"/>
  <c r="H1227" i="1"/>
  <c r="I1227" i="1"/>
  <c r="H1228" i="1"/>
  <c r="K1228" i="1" s="1"/>
  <c r="I1228" i="1"/>
  <c r="H1229" i="1"/>
  <c r="I1229" i="1"/>
  <c r="H1230" i="1"/>
  <c r="K1230" i="1" s="1"/>
  <c r="I1230" i="1"/>
  <c r="H1231" i="1"/>
  <c r="I1231" i="1"/>
  <c r="H1232" i="1"/>
  <c r="K1232" i="1" s="1"/>
  <c r="I1232" i="1"/>
  <c r="H1233" i="1"/>
  <c r="I1233" i="1"/>
  <c r="H1234" i="1"/>
  <c r="K1234" i="1" s="1"/>
  <c r="I1234" i="1"/>
  <c r="H1235" i="1"/>
  <c r="I1235" i="1"/>
  <c r="H1236" i="1"/>
  <c r="K1236" i="1" s="1"/>
  <c r="I1236" i="1"/>
  <c r="H1237" i="1"/>
  <c r="I1237" i="1"/>
  <c r="H1238" i="1"/>
  <c r="K1238" i="1" s="1"/>
  <c r="I1238" i="1"/>
  <c r="H1239" i="1"/>
  <c r="I1239" i="1"/>
  <c r="H1240" i="1"/>
  <c r="K1240" i="1" s="1"/>
  <c r="I1240" i="1"/>
  <c r="H1241" i="1"/>
  <c r="K1241" i="1" s="1"/>
  <c r="I1241" i="1"/>
  <c r="H1242" i="1"/>
  <c r="K1242" i="1" s="1"/>
  <c r="I1242" i="1"/>
  <c r="H1243" i="1"/>
  <c r="I1243" i="1"/>
  <c r="H1244" i="1"/>
  <c r="K1244" i="1" s="1"/>
  <c r="I1244" i="1"/>
  <c r="H1245" i="1"/>
  <c r="I1245" i="1"/>
  <c r="H1246" i="1"/>
  <c r="K1246" i="1" s="1"/>
  <c r="I1246" i="1"/>
  <c r="H1247" i="1"/>
  <c r="I1247" i="1"/>
  <c r="H1248" i="1"/>
  <c r="K1248" i="1" s="1"/>
  <c r="I1248" i="1"/>
  <c r="H1249" i="1"/>
  <c r="K1249" i="1" s="1"/>
  <c r="I1249" i="1"/>
  <c r="H1250" i="1"/>
  <c r="K1250" i="1" s="1"/>
  <c r="I1250" i="1"/>
  <c r="H1251" i="1"/>
  <c r="I1251" i="1"/>
  <c r="H1252" i="1"/>
  <c r="K1252" i="1" s="1"/>
  <c r="I1252" i="1"/>
  <c r="H1253" i="1"/>
  <c r="I1253" i="1"/>
  <c r="H1254" i="1"/>
  <c r="K1254" i="1" s="1"/>
  <c r="I1254" i="1"/>
  <c r="H1255" i="1"/>
  <c r="K1255" i="1" s="1"/>
  <c r="I1255" i="1"/>
  <c r="H1256" i="1"/>
  <c r="K1256" i="1" s="1"/>
  <c r="I1256" i="1"/>
  <c r="H1257" i="1"/>
  <c r="I1257" i="1"/>
  <c r="H1258" i="1"/>
  <c r="K1258" i="1" s="1"/>
  <c r="I1258" i="1"/>
  <c r="H1259" i="1"/>
  <c r="I1259" i="1"/>
  <c r="H1260" i="1"/>
  <c r="K1260" i="1" s="1"/>
  <c r="I1260" i="1"/>
  <c r="H1261" i="1"/>
  <c r="I1261" i="1"/>
  <c r="H1262" i="1"/>
  <c r="K1262" i="1" s="1"/>
  <c r="I1262" i="1"/>
  <c r="H1263" i="1"/>
  <c r="K1263" i="1" s="1"/>
  <c r="I1263" i="1"/>
  <c r="H1264" i="1"/>
  <c r="K1264" i="1" s="1"/>
  <c r="I1264" i="1"/>
  <c r="H1265" i="1"/>
  <c r="I1265" i="1"/>
  <c r="H1266" i="1"/>
  <c r="K1266" i="1" s="1"/>
  <c r="I1266" i="1"/>
  <c r="H1267" i="1"/>
  <c r="I1267" i="1"/>
  <c r="H1268" i="1"/>
  <c r="K1268" i="1" s="1"/>
  <c r="I1268" i="1"/>
  <c r="H1269" i="1"/>
  <c r="I1269" i="1"/>
  <c r="H1270" i="1"/>
  <c r="K1270" i="1" s="1"/>
  <c r="I1270" i="1"/>
  <c r="H1271" i="1"/>
  <c r="K1271" i="1" s="1"/>
  <c r="I1271" i="1"/>
  <c r="H1272" i="1"/>
  <c r="K1272" i="1" s="1"/>
  <c r="I1272" i="1"/>
  <c r="H1273" i="1"/>
  <c r="I1273" i="1"/>
  <c r="H1274" i="1"/>
  <c r="K1274" i="1" s="1"/>
  <c r="I1274" i="1"/>
  <c r="H1275" i="1"/>
  <c r="I1275" i="1"/>
  <c r="H1276" i="1"/>
  <c r="K1276" i="1" s="1"/>
  <c r="I1276" i="1"/>
  <c r="H1277" i="1"/>
  <c r="I1277" i="1"/>
  <c r="H1278" i="1"/>
  <c r="K1278" i="1" s="1"/>
  <c r="I1278" i="1"/>
  <c r="H1279" i="1"/>
  <c r="I1279" i="1"/>
  <c r="H1280" i="1"/>
  <c r="K1280" i="1" s="1"/>
  <c r="I1280" i="1"/>
  <c r="H1281" i="1"/>
  <c r="I1281" i="1"/>
  <c r="H1282" i="1"/>
  <c r="K1282" i="1" s="1"/>
  <c r="I1282" i="1"/>
  <c r="H1283" i="1"/>
  <c r="K1283" i="1" s="1"/>
  <c r="I1283" i="1"/>
  <c r="H1284" i="1"/>
  <c r="K1284" i="1" s="1"/>
  <c r="I1284" i="1"/>
  <c r="H1285" i="1"/>
  <c r="K1285" i="1" s="1"/>
  <c r="I1285" i="1"/>
  <c r="H1286" i="1"/>
  <c r="K1286" i="1" s="1"/>
  <c r="I1286" i="1"/>
  <c r="H1287" i="1"/>
  <c r="I1287" i="1"/>
  <c r="H1288" i="1"/>
  <c r="K1288" i="1" s="1"/>
  <c r="I1288" i="1"/>
  <c r="H1289" i="1"/>
  <c r="K1289" i="1" s="1"/>
  <c r="I1289" i="1"/>
  <c r="H1290" i="1"/>
  <c r="K1290" i="1" s="1"/>
  <c r="I1290" i="1"/>
  <c r="H1291" i="1"/>
  <c r="I1291" i="1"/>
  <c r="H1292" i="1"/>
  <c r="K1292" i="1" s="1"/>
  <c r="I1292" i="1"/>
  <c r="H1293" i="1"/>
  <c r="I1293" i="1"/>
  <c r="H1294" i="1"/>
  <c r="K1294" i="1" s="1"/>
  <c r="I1294" i="1"/>
  <c r="H1295" i="1"/>
  <c r="I1295" i="1"/>
  <c r="H1296" i="1"/>
  <c r="K1296" i="1" s="1"/>
  <c r="I1296" i="1"/>
  <c r="H1297" i="1"/>
  <c r="I1297" i="1"/>
  <c r="H1298" i="1"/>
  <c r="K1298" i="1" s="1"/>
  <c r="I1298" i="1"/>
  <c r="H1299" i="1"/>
  <c r="K1299" i="1" s="1"/>
  <c r="I1299" i="1"/>
  <c r="H1300" i="1"/>
  <c r="K1300" i="1" s="1"/>
  <c r="I1300" i="1"/>
  <c r="H1301" i="1"/>
  <c r="I1301" i="1"/>
  <c r="H1302" i="1"/>
  <c r="K1302" i="1" s="1"/>
  <c r="I1302" i="1"/>
  <c r="H1303" i="1"/>
  <c r="I1303" i="1"/>
  <c r="H1304" i="1"/>
  <c r="K1304" i="1" s="1"/>
  <c r="I1304" i="1"/>
  <c r="H1305" i="1"/>
  <c r="I1305" i="1"/>
  <c r="H1306" i="1"/>
  <c r="K1306" i="1" s="1"/>
  <c r="I1306" i="1"/>
  <c r="H1307" i="1"/>
  <c r="K1307" i="1" s="1"/>
  <c r="I1307" i="1"/>
  <c r="H1308" i="1"/>
  <c r="K1308" i="1" s="1"/>
  <c r="I1308" i="1"/>
  <c r="H1309" i="1"/>
  <c r="I1309" i="1"/>
  <c r="H1310" i="1"/>
  <c r="K1310" i="1" s="1"/>
  <c r="I1310" i="1"/>
  <c r="H1311" i="1"/>
  <c r="I1311" i="1"/>
  <c r="H1312" i="1"/>
  <c r="K1312" i="1" s="1"/>
  <c r="I1312" i="1"/>
  <c r="H1313" i="1"/>
  <c r="I1313" i="1"/>
  <c r="H1314" i="1"/>
  <c r="K1314" i="1" s="1"/>
  <c r="I1314" i="1"/>
  <c r="H1315" i="1"/>
  <c r="K1315" i="1" s="1"/>
  <c r="I1315" i="1"/>
  <c r="H1316" i="1"/>
  <c r="K1316" i="1" s="1"/>
  <c r="I1316" i="1"/>
  <c r="H1317" i="1"/>
  <c r="I1317" i="1"/>
  <c r="H1318" i="1"/>
  <c r="K1318" i="1" s="1"/>
  <c r="I1318" i="1"/>
  <c r="H1319" i="1"/>
  <c r="I1319" i="1"/>
  <c r="H1320" i="1"/>
  <c r="K1320" i="1" s="1"/>
  <c r="I1320" i="1"/>
  <c r="H1321" i="1"/>
  <c r="I1321" i="1"/>
  <c r="H1322" i="1"/>
  <c r="K1322" i="1" s="1"/>
  <c r="I1322" i="1"/>
  <c r="H1323" i="1"/>
  <c r="K1323" i="1" s="1"/>
  <c r="I1323" i="1"/>
  <c r="H1324" i="1"/>
  <c r="K1324" i="1" s="1"/>
  <c r="I1324" i="1"/>
  <c r="H1325" i="1"/>
  <c r="I1325" i="1"/>
  <c r="H1326" i="1"/>
  <c r="K1326" i="1" s="1"/>
  <c r="I1326" i="1"/>
  <c r="H1327" i="1"/>
  <c r="I1327" i="1"/>
  <c r="H1328" i="1"/>
  <c r="K1328" i="1" s="1"/>
  <c r="I1328" i="1"/>
  <c r="H1329" i="1"/>
  <c r="I1329" i="1"/>
  <c r="H1330" i="1"/>
  <c r="K1330" i="1" s="1"/>
  <c r="I1330" i="1"/>
  <c r="H1331" i="1"/>
  <c r="K1331" i="1" s="1"/>
  <c r="I1331" i="1"/>
  <c r="H1332" i="1"/>
  <c r="K1332" i="1" s="1"/>
  <c r="I1332" i="1"/>
  <c r="H1333" i="1"/>
  <c r="I1333" i="1"/>
  <c r="H1335" i="1"/>
  <c r="K1335" i="1" s="1"/>
  <c r="I1335" i="1"/>
  <c r="H1336" i="1"/>
  <c r="K1336" i="1" s="1"/>
  <c r="I1336" i="1"/>
  <c r="H1337" i="1"/>
  <c r="K1337" i="1" s="1"/>
  <c r="I1337" i="1"/>
  <c r="H1338" i="1"/>
  <c r="I1338" i="1"/>
  <c r="H1339" i="1"/>
  <c r="K1339" i="1" s="1"/>
  <c r="I1339" i="1"/>
  <c r="H1340" i="1"/>
  <c r="I1340" i="1"/>
  <c r="H1341" i="1"/>
  <c r="K1341" i="1" s="1"/>
  <c r="I1341" i="1"/>
  <c r="H1342" i="1"/>
  <c r="I1342" i="1"/>
  <c r="H1343" i="1"/>
  <c r="K1343" i="1" s="1"/>
  <c r="I1343" i="1"/>
  <c r="H1344" i="1"/>
  <c r="I1344" i="1"/>
  <c r="H1345" i="1"/>
  <c r="K1345" i="1" s="1"/>
  <c r="I1345" i="1"/>
  <c r="H1346" i="1"/>
  <c r="K1346" i="1" s="1"/>
  <c r="I1346" i="1"/>
  <c r="H1347" i="1"/>
  <c r="K1347" i="1" s="1"/>
  <c r="I1347" i="1"/>
  <c r="H1348" i="1"/>
  <c r="I1348" i="1"/>
  <c r="H1349" i="1"/>
  <c r="K1349" i="1" s="1"/>
  <c r="I1349" i="1"/>
  <c r="H1350" i="1"/>
  <c r="I1350" i="1"/>
  <c r="H1351" i="1"/>
  <c r="K1351" i="1" s="1"/>
  <c r="I1351" i="1"/>
  <c r="H1352" i="1"/>
  <c r="I1352" i="1"/>
  <c r="H1353" i="1"/>
  <c r="K1353" i="1" s="1"/>
  <c r="I1353" i="1"/>
  <c r="H1354" i="1"/>
  <c r="I1354" i="1"/>
  <c r="H1355" i="1"/>
  <c r="K1355" i="1" s="1"/>
  <c r="I1355" i="1"/>
  <c r="H1356" i="1"/>
  <c r="I1356" i="1"/>
  <c r="H1357" i="1"/>
  <c r="K1357" i="1" s="1"/>
  <c r="I1357" i="1"/>
  <c r="H1358" i="1"/>
  <c r="I1358" i="1"/>
  <c r="H1359" i="1"/>
  <c r="K1359" i="1" s="1"/>
  <c r="I1359" i="1"/>
  <c r="H1360" i="1"/>
  <c r="I1360" i="1"/>
  <c r="H1361" i="1"/>
  <c r="K1361" i="1" s="1"/>
  <c r="I1361" i="1"/>
  <c r="H1362" i="1"/>
  <c r="I1362" i="1"/>
  <c r="H1363" i="1"/>
  <c r="K1363" i="1" s="1"/>
  <c r="I1363" i="1"/>
  <c r="H1364" i="1"/>
  <c r="I1364" i="1"/>
  <c r="H1365" i="1"/>
  <c r="K1365" i="1" s="1"/>
  <c r="I1365" i="1"/>
  <c r="H1366" i="1"/>
  <c r="I1366" i="1"/>
  <c r="H1367" i="1"/>
  <c r="K1367" i="1" s="1"/>
  <c r="I1367" i="1"/>
  <c r="H1368" i="1"/>
  <c r="K1368" i="1" s="1"/>
  <c r="I1368" i="1"/>
  <c r="H1369" i="1"/>
  <c r="K1369" i="1" s="1"/>
  <c r="I1369" i="1"/>
  <c r="H1370" i="1"/>
  <c r="I1370" i="1"/>
  <c r="H1371" i="1"/>
  <c r="K1371" i="1" s="1"/>
  <c r="I1371" i="1"/>
  <c r="H1372" i="1"/>
  <c r="I1372" i="1"/>
  <c r="H1373" i="1"/>
  <c r="K1373" i="1" s="1"/>
  <c r="I1373" i="1"/>
  <c r="H1374" i="1"/>
  <c r="K1374" i="1" s="1"/>
  <c r="I1374" i="1"/>
  <c r="H1375" i="1"/>
  <c r="K1375" i="1" s="1"/>
  <c r="I1375" i="1"/>
  <c r="H1376" i="1"/>
  <c r="I1376" i="1"/>
  <c r="H1377" i="1"/>
  <c r="K1377" i="1" s="1"/>
  <c r="I1377" i="1"/>
  <c r="H1378" i="1"/>
  <c r="I1378" i="1"/>
  <c r="H1379" i="1"/>
  <c r="K1379" i="1" s="1"/>
  <c r="I1379" i="1"/>
  <c r="H1380" i="1"/>
  <c r="I1380" i="1"/>
  <c r="H1381" i="1"/>
  <c r="K1381" i="1" s="1"/>
  <c r="I1381" i="1"/>
  <c r="H1382" i="1"/>
  <c r="I1382" i="1"/>
  <c r="H1383" i="1"/>
  <c r="K1383" i="1" s="1"/>
  <c r="I1383" i="1"/>
  <c r="H1384" i="1"/>
  <c r="I1384" i="1"/>
  <c r="H1385" i="1"/>
  <c r="K1385" i="1" s="1"/>
  <c r="I1385" i="1"/>
  <c r="H1386" i="1"/>
  <c r="I1386" i="1"/>
  <c r="H1387" i="1"/>
  <c r="K1387" i="1" s="1"/>
  <c r="I1387" i="1"/>
  <c r="H1388" i="1"/>
  <c r="I1388" i="1"/>
  <c r="H1389" i="1"/>
  <c r="K1389" i="1" s="1"/>
  <c r="I1389" i="1"/>
  <c r="H1390" i="1"/>
  <c r="I1390" i="1"/>
  <c r="H1391" i="1"/>
  <c r="K1391" i="1" s="1"/>
  <c r="I1391" i="1"/>
  <c r="H1393" i="1"/>
  <c r="I1393" i="1"/>
  <c r="H1394" i="1"/>
  <c r="K1394" i="1" s="1"/>
  <c r="I1394" i="1"/>
  <c r="H1395" i="1"/>
  <c r="I1395" i="1"/>
  <c r="H1396" i="1"/>
  <c r="K1396" i="1" s="1"/>
  <c r="I1396" i="1"/>
  <c r="H1397" i="1"/>
  <c r="I1397" i="1"/>
  <c r="H1398" i="1"/>
  <c r="K1398" i="1" s="1"/>
  <c r="I1398" i="1"/>
  <c r="H1399" i="1"/>
  <c r="I1399" i="1"/>
  <c r="H1400" i="1"/>
  <c r="K1400" i="1" s="1"/>
  <c r="I1400" i="1"/>
  <c r="H1401" i="1"/>
  <c r="I1401" i="1"/>
  <c r="H1402" i="1"/>
  <c r="K1402" i="1" s="1"/>
  <c r="I1402" i="1"/>
  <c r="H1403" i="1"/>
  <c r="I1403" i="1"/>
  <c r="H1404" i="1"/>
  <c r="K1404" i="1" s="1"/>
  <c r="I1404" i="1"/>
  <c r="H1405" i="1"/>
  <c r="I1405" i="1"/>
  <c r="H1406" i="1"/>
  <c r="K1406" i="1" s="1"/>
  <c r="I1406" i="1"/>
  <c r="H1407" i="1"/>
  <c r="I1407" i="1"/>
  <c r="H1408" i="1"/>
  <c r="K1408" i="1" s="1"/>
  <c r="I1408" i="1"/>
  <c r="H1409" i="1"/>
  <c r="I1409" i="1"/>
  <c r="H1410" i="1"/>
  <c r="K1410" i="1" s="1"/>
  <c r="I1410" i="1"/>
  <c r="H1411" i="1"/>
  <c r="I1411" i="1"/>
  <c r="H1412" i="1"/>
  <c r="K1412" i="1" s="1"/>
  <c r="I1412" i="1"/>
  <c r="H1413" i="1"/>
  <c r="I1413" i="1"/>
  <c r="H1414" i="1"/>
  <c r="K1414" i="1" s="1"/>
  <c r="I1414" i="1"/>
  <c r="H1415" i="1"/>
  <c r="I1415" i="1"/>
  <c r="H1416" i="1"/>
  <c r="K1416" i="1" s="1"/>
  <c r="I1416" i="1"/>
  <c r="H1417" i="1"/>
  <c r="I1417" i="1"/>
  <c r="H1418" i="1"/>
  <c r="K1418" i="1" s="1"/>
  <c r="I1418" i="1"/>
  <c r="H1419" i="1"/>
  <c r="I1419" i="1"/>
  <c r="H1420" i="1"/>
  <c r="K1420" i="1" s="1"/>
  <c r="I1420" i="1"/>
  <c r="H1421" i="1"/>
  <c r="I1421" i="1"/>
  <c r="H1422" i="1"/>
  <c r="K1422" i="1" s="1"/>
  <c r="I1422" i="1"/>
  <c r="H1423" i="1"/>
  <c r="K1423" i="1" s="1"/>
  <c r="I1423" i="1"/>
  <c r="H1424" i="1"/>
  <c r="K1424" i="1" s="1"/>
  <c r="I1424" i="1"/>
  <c r="H1425" i="1"/>
  <c r="I1425" i="1"/>
  <c r="H1426" i="1"/>
  <c r="K1426" i="1" s="1"/>
  <c r="I1426" i="1"/>
  <c r="H1427" i="1"/>
  <c r="I1427" i="1"/>
  <c r="H1428" i="1"/>
  <c r="K1428" i="1" s="1"/>
  <c r="I1428" i="1"/>
  <c r="H1429" i="1"/>
  <c r="I1429" i="1"/>
  <c r="H1430" i="1"/>
  <c r="K1430" i="1" s="1"/>
  <c r="I1430" i="1"/>
  <c r="H1431" i="1"/>
  <c r="I1431" i="1"/>
  <c r="H1432" i="1"/>
  <c r="K1432" i="1" s="1"/>
  <c r="I1432" i="1"/>
  <c r="H1433" i="1"/>
  <c r="K1433" i="1" s="1"/>
  <c r="I1433" i="1"/>
  <c r="H1434" i="1"/>
  <c r="K1434" i="1" s="1"/>
  <c r="I1434" i="1"/>
  <c r="H1435" i="1"/>
  <c r="I1435" i="1"/>
  <c r="H1436" i="1"/>
  <c r="K1436" i="1" s="1"/>
  <c r="I1436" i="1"/>
  <c r="H1437" i="1"/>
  <c r="I1437" i="1"/>
  <c r="H1438" i="1"/>
  <c r="K1438" i="1" s="1"/>
  <c r="I1438" i="1"/>
  <c r="H1439" i="1"/>
  <c r="I1439" i="1"/>
  <c r="H1440" i="1"/>
  <c r="K1440" i="1" s="1"/>
  <c r="I1440" i="1"/>
  <c r="H1441" i="1"/>
  <c r="K1441" i="1" s="1"/>
  <c r="I1441" i="1"/>
  <c r="H1442" i="1"/>
  <c r="K1442" i="1" s="1"/>
  <c r="I1442" i="1"/>
  <c r="H1443" i="1"/>
  <c r="I1443" i="1"/>
  <c r="H1444" i="1"/>
  <c r="K1444" i="1" s="1"/>
  <c r="I1444" i="1"/>
  <c r="H1445" i="1"/>
  <c r="I1445" i="1"/>
  <c r="H1446" i="1"/>
  <c r="K1446" i="1" s="1"/>
  <c r="I1446" i="1"/>
  <c r="H1447" i="1"/>
  <c r="I1447" i="1"/>
  <c r="H1448" i="1"/>
  <c r="K1448" i="1" s="1"/>
  <c r="I1448" i="1"/>
  <c r="H1449" i="1"/>
  <c r="K1449" i="1" s="1"/>
  <c r="I1449" i="1"/>
  <c r="H1450" i="1"/>
  <c r="K1450" i="1" s="1"/>
  <c r="I1450" i="1"/>
  <c r="H1451" i="1"/>
  <c r="I1451" i="1"/>
  <c r="H1452" i="1"/>
  <c r="K1452" i="1" s="1"/>
  <c r="I1452" i="1"/>
  <c r="H1453" i="1"/>
  <c r="I1453" i="1"/>
  <c r="H1454" i="1"/>
  <c r="K1454" i="1" s="1"/>
  <c r="I1454" i="1"/>
  <c r="H1455" i="1"/>
  <c r="I1455" i="1"/>
  <c r="H1456" i="1"/>
  <c r="K1456" i="1" s="1"/>
  <c r="I1456" i="1"/>
  <c r="H1457" i="1"/>
  <c r="I1457" i="1"/>
  <c r="H1458" i="1"/>
  <c r="K1458" i="1" s="1"/>
  <c r="I1458" i="1"/>
  <c r="H1459" i="1"/>
  <c r="I1459" i="1"/>
  <c r="H1460" i="1"/>
  <c r="K1460" i="1" s="1"/>
  <c r="I1460" i="1"/>
  <c r="H1461" i="1"/>
  <c r="I1461" i="1"/>
  <c r="H1462" i="1"/>
  <c r="K1462" i="1" s="1"/>
  <c r="I1462" i="1"/>
  <c r="H1463" i="1"/>
  <c r="I1463" i="1"/>
  <c r="H1464" i="1"/>
  <c r="K1464" i="1" s="1"/>
  <c r="I1464" i="1"/>
  <c r="H1465" i="1"/>
  <c r="I1465" i="1"/>
  <c r="H1466" i="1"/>
  <c r="K1466" i="1" s="1"/>
  <c r="I1466" i="1"/>
  <c r="H1467" i="1"/>
  <c r="K1467" i="1" s="1"/>
  <c r="I1467" i="1"/>
  <c r="H1468" i="1"/>
  <c r="K1468" i="1" s="1"/>
  <c r="I1468" i="1"/>
  <c r="H1469" i="1"/>
  <c r="I1469" i="1"/>
  <c r="H1470" i="1"/>
  <c r="K1470" i="1" s="1"/>
  <c r="I1470" i="1"/>
  <c r="H1471" i="1"/>
  <c r="I1471" i="1"/>
  <c r="H1472" i="1"/>
  <c r="K1472" i="1" s="1"/>
  <c r="I1472" i="1"/>
  <c r="H1473" i="1"/>
  <c r="I1473" i="1"/>
  <c r="H1474" i="1"/>
  <c r="K1474" i="1" s="1"/>
  <c r="I1474" i="1"/>
  <c r="H1475" i="1"/>
  <c r="K1475" i="1" s="1"/>
  <c r="I1475" i="1"/>
  <c r="H1476" i="1"/>
  <c r="K1476" i="1" s="1"/>
  <c r="I1476" i="1"/>
  <c r="H1477" i="1"/>
  <c r="I1477" i="1"/>
  <c r="H1478" i="1"/>
  <c r="K1478" i="1" s="1"/>
  <c r="I1478" i="1"/>
  <c r="H1479" i="1"/>
  <c r="I1479" i="1"/>
  <c r="H1480" i="1"/>
  <c r="K1480" i="1" s="1"/>
  <c r="I1480" i="1"/>
  <c r="H1481" i="1"/>
  <c r="I1481" i="1"/>
  <c r="H1482" i="1"/>
  <c r="K1482" i="1" s="1"/>
  <c r="I1482" i="1"/>
  <c r="H1483" i="1"/>
  <c r="K1483" i="1" s="1"/>
  <c r="I1483" i="1"/>
  <c r="H1484" i="1"/>
  <c r="K1484" i="1" s="1"/>
  <c r="I1484" i="1"/>
  <c r="H1485" i="1"/>
  <c r="K1485" i="1" s="1"/>
  <c r="I1485" i="1"/>
  <c r="H1486" i="1"/>
  <c r="K1486" i="1" s="1"/>
  <c r="I1486" i="1"/>
  <c r="H1487" i="1"/>
  <c r="I1487" i="1"/>
  <c r="H1488" i="1"/>
  <c r="K1488" i="1" s="1"/>
  <c r="I1488" i="1"/>
  <c r="H1489" i="1"/>
  <c r="I1489" i="1"/>
  <c r="H1490" i="1"/>
  <c r="K1490" i="1" s="1"/>
  <c r="I1490" i="1"/>
  <c r="H1491" i="1"/>
  <c r="I1491" i="1"/>
  <c r="H1492" i="1"/>
  <c r="K1492" i="1" s="1"/>
  <c r="I1492" i="1"/>
  <c r="H1493" i="1"/>
  <c r="I1493" i="1"/>
  <c r="H1494" i="1"/>
  <c r="K1494" i="1" s="1"/>
  <c r="I1494" i="1"/>
  <c r="H1495" i="1"/>
  <c r="I1495" i="1"/>
  <c r="H1496" i="1"/>
  <c r="K1496" i="1" s="1"/>
  <c r="I1496" i="1"/>
  <c r="H1497" i="1"/>
  <c r="I1497" i="1"/>
  <c r="H1498" i="1"/>
  <c r="K1498" i="1" s="1"/>
  <c r="I1498" i="1"/>
  <c r="H1499" i="1"/>
  <c r="I1499" i="1"/>
  <c r="H1500" i="1"/>
  <c r="K1500" i="1" s="1"/>
  <c r="I1500" i="1"/>
  <c r="H1501" i="1"/>
  <c r="I1501" i="1"/>
  <c r="H1502" i="1"/>
  <c r="K1502" i="1" s="1"/>
  <c r="I1502" i="1"/>
  <c r="H1503" i="1"/>
  <c r="I1503" i="1"/>
  <c r="H1504" i="1"/>
  <c r="K1504" i="1" s="1"/>
  <c r="I1504" i="1"/>
  <c r="H1505" i="1"/>
  <c r="I1505" i="1"/>
  <c r="H1506" i="1"/>
  <c r="K1506" i="1" s="1"/>
  <c r="I1506" i="1"/>
  <c r="H1507" i="1"/>
  <c r="I1507" i="1"/>
  <c r="H1508" i="1"/>
  <c r="K1508" i="1" s="1"/>
  <c r="I1508" i="1"/>
  <c r="H1509" i="1"/>
  <c r="I1509" i="1"/>
  <c r="H1510" i="1"/>
  <c r="K1510" i="1" s="1"/>
  <c r="I1510" i="1"/>
  <c r="H1511" i="1"/>
  <c r="I1511" i="1"/>
  <c r="H1512" i="1"/>
  <c r="K1512" i="1" s="1"/>
  <c r="I1512" i="1"/>
  <c r="H1513" i="1"/>
  <c r="I1513" i="1"/>
  <c r="H1514" i="1"/>
  <c r="K1514" i="1" s="1"/>
  <c r="I1514" i="1"/>
  <c r="H1515" i="1"/>
  <c r="I1515" i="1"/>
  <c r="H1516" i="1"/>
  <c r="K1516" i="1" s="1"/>
  <c r="I1516" i="1"/>
  <c r="H1517" i="1"/>
  <c r="K1517" i="1" s="1"/>
  <c r="I1517" i="1"/>
  <c r="H1518" i="1"/>
  <c r="K1518" i="1" s="1"/>
  <c r="I1518" i="1"/>
  <c r="H1519" i="1"/>
  <c r="I1519" i="1"/>
  <c r="H1520" i="1"/>
  <c r="K1520" i="1" s="1"/>
  <c r="I1520" i="1"/>
  <c r="H1521" i="1"/>
  <c r="I1521" i="1"/>
  <c r="H1522" i="1"/>
  <c r="K1522" i="1" s="1"/>
  <c r="I1522" i="1"/>
  <c r="H1523" i="1"/>
  <c r="I1523" i="1"/>
  <c r="H1524" i="1"/>
  <c r="K1524" i="1" s="1"/>
  <c r="I1524" i="1"/>
  <c r="H1525" i="1"/>
  <c r="I1525" i="1"/>
  <c r="H1526" i="1"/>
  <c r="K1526" i="1" s="1"/>
  <c r="I1526" i="1"/>
  <c r="H1527" i="1"/>
  <c r="I1527" i="1"/>
  <c r="H1528" i="1"/>
  <c r="K1528" i="1" s="1"/>
  <c r="I1528" i="1"/>
  <c r="H1529" i="1"/>
  <c r="I1529" i="1"/>
  <c r="H1530" i="1"/>
  <c r="K1530" i="1" s="1"/>
  <c r="I1530" i="1"/>
  <c r="H1531" i="1"/>
  <c r="I1531" i="1"/>
  <c r="H1532" i="1"/>
  <c r="K1532" i="1" s="1"/>
  <c r="I1532" i="1"/>
  <c r="H1533" i="1"/>
  <c r="I1533" i="1"/>
  <c r="H1534" i="1"/>
  <c r="K1534" i="1" s="1"/>
  <c r="I1534" i="1"/>
  <c r="H1535" i="1"/>
  <c r="I1535" i="1"/>
  <c r="H1536" i="1"/>
  <c r="K1536" i="1" s="1"/>
  <c r="I1536" i="1"/>
  <c r="H1537" i="1"/>
  <c r="I1537" i="1"/>
  <c r="H1538" i="1"/>
  <c r="K1538" i="1" s="1"/>
  <c r="I1538" i="1"/>
  <c r="H1539" i="1"/>
  <c r="I1539" i="1"/>
  <c r="H1540" i="1"/>
  <c r="K1540" i="1" s="1"/>
  <c r="I1540" i="1"/>
  <c r="H1541" i="1"/>
  <c r="K1541" i="1" s="1"/>
  <c r="I1541" i="1"/>
  <c r="H1542" i="1"/>
  <c r="K1542" i="1" s="1"/>
  <c r="I1542" i="1"/>
  <c r="H1543" i="1"/>
  <c r="I1543" i="1"/>
  <c r="H1544" i="1"/>
  <c r="K1544" i="1" s="1"/>
  <c r="I1544" i="1"/>
  <c r="H1545" i="1"/>
  <c r="I1545" i="1"/>
  <c r="H1546" i="1"/>
  <c r="K1546" i="1" s="1"/>
  <c r="I1546" i="1"/>
  <c r="H1547" i="1"/>
  <c r="I1547" i="1"/>
  <c r="H1548" i="1"/>
  <c r="K1548" i="1" s="1"/>
  <c r="I1548" i="1"/>
  <c r="H1549" i="1"/>
  <c r="K1549" i="1" s="1"/>
  <c r="I1549" i="1"/>
  <c r="H1550" i="1"/>
  <c r="K1550" i="1" s="1"/>
  <c r="I1550" i="1"/>
  <c r="H1551" i="1"/>
  <c r="I1551" i="1"/>
  <c r="H1552" i="1"/>
  <c r="K1552" i="1" s="1"/>
  <c r="I1552" i="1"/>
  <c r="H1553" i="1"/>
  <c r="I1553" i="1"/>
  <c r="H1554" i="1"/>
  <c r="K1554" i="1" s="1"/>
  <c r="I1554" i="1"/>
  <c r="H1555" i="1"/>
  <c r="I1555" i="1"/>
  <c r="H1556" i="1"/>
  <c r="K1556" i="1" s="1"/>
  <c r="I1556" i="1"/>
  <c r="H1557" i="1"/>
  <c r="K1557" i="1" s="1"/>
  <c r="I1557" i="1"/>
  <c r="H1558" i="1"/>
  <c r="K1558" i="1" s="1"/>
  <c r="I1558" i="1"/>
  <c r="H1559" i="1"/>
  <c r="I1559" i="1"/>
  <c r="H1560" i="1"/>
  <c r="K1560" i="1" s="1"/>
  <c r="I1560" i="1"/>
  <c r="H1561" i="1"/>
  <c r="I1561" i="1"/>
  <c r="H1562" i="1"/>
  <c r="K1562" i="1" s="1"/>
  <c r="I1562" i="1"/>
  <c r="H1563" i="1"/>
  <c r="I1563" i="1"/>
  <c r="H1564" i="1"/>
  <c r="K1564" i="1" s="1"/>
  <c r="I1564" i="1"/>
  <c r="H1565" i="1"/>
  <c r="K1565" i="1" s="1"/>
  <c r="I1565" i="1"/>
  <c r="H1566" i="1"/>
  <c r="K1566" i="1" s="1"/>
  <c r="I1566" i="1"/>
  <c r="H1567" i="1"/>
  <c r="I1567" i="1"/>
  <c r="H1568" i="1"/>
  <c r="K1568" i="1" s="1"/>
  <c r="I1568" i="1"/>
  <c r="H1569" i="1"/>
  <c r="I1569" i="1"/>
  <c r="H1570" i="1"/>
  <c r="K1570" i="1" s="1"/>
  <c r="I1570" i="1"/>
  <c r="H1571" i="1"/>
  <c r="I1571" i="1"/>
  <c r="H1572" i="1"/>
  <c r="K1572" i="1" s="1"/>
  <c r="I1572" i="1"/>
  <c r="H1573" i="1"/>
  <c r="I1573" i="1"/>
  <c r="H1574" i="1"/>
  <c r="K1574" i="1" s="1"/>
  <c r="I1574" i="1"/>
  <c r="H1575" i="1"/>
  <c r="I1575" i="1"/>
  <c r="H1576" i="1"/>
  <c r="K1576" i="1" s="1"/>
  <c r="I1576" i="1"/>
  <c r="H1577" i="1"/>
  <c r="I1577" i="1"/>
  <c r="H1578" i="1"/>
  <c r="K1578" i="1" s="1"/>
  <c r="I1578" i="1"/>
  <c r="H1579" i="1"/>
  <c r="K1579" i="1" s="1"/>
  <c r="I1579" i="1"/>
  <c r="H1580" i="1"/>
  <c r="K1580" i="1" s="1"/>
  <c r="I1580" i="1"/>
  <c r="H1581" i="1"/>
  <c r="I1581" i="1"/>
  <c r="H1582" i="1"/>
  <c r="K1582" i="1" s="1"/>
  <c r="I1582" i="1"/>
  <c r="H1583" i="1"/>
  <c r="I1583" i="1"/>
  <c r="H1584" i="1"/>
  <c r="K1584" i="1" s="1"/>
  <c r="I1584" i="1"/>
  <c r="H1585" i="1"/>
  <c r="I1585" i="1"/>
  <c r="H1586" i="1"/>
  <c r="K1586" i="1" s="1"/>
  <c r="I1586" i="1"/>
  <c r="H1587" i="1"/>
  <c r="K1587" i="1" s="1"/>
  <c r="I1587" i="1"/>
  <c r="H1588" i="1"/>
  <c r="K1588" i="1" s="1"/>
  <c r="I1588" i="1"/>
  <c r="H1589" i="1"/>
  <c r="I1589" i="1"/>
  <c r="H1590" i="1"/>
  <c r="K1590" i="1" s="1"/>
  <c r="I1590" i="1"/>
  <c r="H1591" i="1"/>
  <c r="I1591" i="1"/>
  <c r="H1592" i="1"/>
  <c r="K1592" i="1" s="1"/>
  <c r="I1592" i="1"/>
  <c r="H1593" i="1"/>
  <c r="I1593" i="1"/>
  <c r="H1594" i="1"/>
  <c r="K1594" i="1" s="1"/>
  <c r="I1594" i="1"/>
  <c r="H1595" i="1"/>
  <c r="I1595" i="1"/>
  <c r="H1596" i="1"/>
  <c r="K1596" i="1" s="1"/>
  <c r="I1596" i="1"/>
  <c r="H1597" i="1"/>
  <c r="I1597" i="1"/>
  <c r="H1598" i="1"/>
  <c r="K1598" i="1" s="1"/>
  <c r="I1598" i="1"/>
  <c r="H1599" i="1"/>
  <c r="K1599" i="1" s="1"/>
  <c r="I1599" i="1"/>
  <c r="H1600" i="1"/>
  <c r="K1600" i="1" s="1"/>
  <c r="I1600" i="1"/>
  <c r="H1601" i="1"/>
  <c r="I1601" i="1"/>
  <c r="H1602" i="1"/>
  <c r="K1602" i="1" s="1"/>
  <c r="I1602" i="1"/>
  <c r="H1603" i="1"/>
  <c r="I1603" i="1"/>
  <c r="H1604" i="1"/>
  <c r="K1604" i="1" s="1"/>
  <c r="I1604" i="1"/>
  <c r="H1605" i="1"/>
  <c r="I1605" i="1"/>
  <c r="H1606" i="1"/>
  <c r="K1606" i="1" s="1"/>
  <c r="I1606" i="1"/>
  <c r="H1607" i="1"/>
  <c r="K1607" i="1" s="1"/>
  <c r="I1607" i="1"/>
  <c r="H1608" i="1"/>
  <c r="K1608" i="1" s="1"/>
  <c r="I1608" i="1"/>
  <c r="H1609" i="1"/>
  <c r="I1609" i="1"/>
  <c r="H1610" i="1"/>
  <c r="K1610" i="1" s="1"/>
  <c r="I1610" i="1"/>
  <c r="H1611" i="1"/>
  <c r="I1611" i="1"/>
  <c r="H1612" i="1"/>
  <c r="K1612" i="1" s="1"/>
  <c r="I1612" i="1"/>
  <c r="H1613" i="1"/>
  <c r="I1613" i="1"/>
  <c r="H1614" i="1"/>
  <c r="K1614" i="1" s="1"/>
  <c r="I1614" i="1"/>
  <c r="H1615" i="1"/>
  <c r="K1615" i="1" s="1"/>
  <c r="I1615" i="1"/>
  <c r="H1616" i="1"/>
  <c r="K1616" i="1" s="1"/>
  <c r="I1616" i="1"/>
  <c r="H1617" i="1"/>
  <c r="I1617" i="1"/>
  <c r="H1618" i="1"/>
  <c r="K1618" i="1" s="1"/>
  <c r="I1618" i="1"/>
  <c r="H1619" i="1"/>
  <c r="I1619" i="1"/>
  <c r="H1620" i="1"/>
  <c r="K1620" i="1" s="1"/>
  <c r="I1620" i="1"/>
  <c r="H1621" i="1"/>
  <c r="I1621" i="1"/>
  <c r="H1622" i="1"/>
  <c r="K1622" i="1" s="1"/>
  <c r="I1622" i="1"/>
  <c r="H1623" i="1"/>
  <c r="I1623" i="1"/>
  <c r="H1624" i="1"/>
  <c r="K1624" i="1" s="1"/>
  <c r="I1624" i="1"/>
  <c r="H1625" i="1"/>
  <c r="I1625" i="1"/>
  <c r="H1626" i="1"/>
  <c r="K1626" i="1" s="1"/>
  <c r="I1626" i="1"/>
  <c r="H1627" i="1"/>
  <c r="I1627" i="1"/>
  <c r="H1628" i="1"/>
  <c r="K1628" i="1" s="1"/>
  <c r="I1628" i="1"/>
  <c r="H1629" i="1"/>
  <c r="K1629" i="1" s="1"/>
  <c r="I1629" i="1"/>
  <c r="H1630" i="1"/>
  <c r="K1630" i="1" s="1"/>
  <c r="I1630" i="1"/>
  <c r="H1631" i="1"/>
  <c r="I1631" i="1"/>
  <c r="H1632" i="1"/>
  <c r="K1632" i="1" s="1"/>
  <c r="I1632" i="1"/>
  <c r="H1633" i="1"/>
  <c r="I1633" i="1"/>
  <c r="H1634" i="1"/>
  <c r="K1634" i="1" s="1"/>
  <c r="I1634" i="1"/>
  <c r="H1635" i="1"/>
  <c r="K1635" i="1" s="1"/>
  <c r="I1635" i="1"/>
  <c r="H1636" i="1"/>
  <c r="K1636" i="1" s="1"/>
  <c r="I1636" i="1"/>
  <c r="H1637" i="1"/>
  <c r="I1637" i="1"/>
  <c r="H1638" i="1"/>
  <c r="K1638" i="1" s="1"/>
  <c r="I1638" i="1"/>
  <c r="H1639" i="1"/>
  <c r="I1639" i="1"/>
  <c r="H1640" i="1"/>
  <c r="K1640" i="1" s="1"/>
  <c r="I1640" i="1"/>
  <c r="H1641" i="1"/>
  <c r="I1641" i="1"/>
  <c r="H1642" i="1"/>
  <c r="K1642" i="1" s="1"/>
  <c r="I1642" i="1"/>
  <c r="H1643" i="1"/>
  <c r="K1643" i="1" s="1"/>
  <c r="I1643" i="1"/>
  <c r="H1644" i="1"/>
  <c r="K1644" i="1" s="1"/>
  <c r="I1644" i="1"/>
  <c r="H1645" i="1"/>
  <c r="I1645" i="1"/>
  <c r="H1646" i="1"/>
  <c r="K1646" i="1" s="1"/>
  <c r="I1646" i="1"/>
  <c r="H1647" i="1"/>
  <c r="I1647" i="1"/>
  <c r="H1648" i="1"/>
  <c r="K1648" i="1" s="1"/>
  <c r="I1648" i="1"/>
  <c r="H1649" i="1"/>
  <c r="I1649" i="1"/>
  <c r="H1650" i="1"/>
  <c r="K1650" i="1" s="1"/>
  <c r="I1650" i="1"/>
  <c r="H1651" i="1"/>
  <c r="K1651" i="1" s="1"/>
  <c r="I1651" i="1"/>
  <c r="H1652" i="1"/>
  <c r="K1652" i="1" s="1"/>
  <c r="I1652" i="1"/>
  <c r="H1653" i="1"/>
  <c r="I1653" i="1"/>
  <c r="H1654" i="1"/>
  <c r="K1654" i="1" s="1"/>
  <c r="I1654" i="1"/>
  <c r="H1655" i="1"/>
  <c r="I1655" i="1"/>
  <c r="H1656" i="1"/>
  <c r="K1656" i="1" s="1"/>
  <c r="I1656" i="1"/>
  <c r="H1657" i="1"/>
  <c r="I1657" i="1"/>
  <c r="H1658" i="1"/>
  <c r="K1658" i="1" s="1"/>
  <c r="I1658" i="1"/>
  <c r="H1659" i="1"/>
  <c r="I1659" i="1"/>
  <c r="H1660" i="1"/>
  <c r="K1660" i="1" s="1"/>
  <c r="I1660" i="1"/>
  <c r="H1661" i="1"/>
  <c r="I1661" i="1"/>
  <c r="H1662" i="1"/>
  <c r="K1662" i="1" s="1"/>
  <c r="I1662" i="1"/>
  <c r="H1663" i="1"/>
  <c r="K1663" i="1" s="1"/>
  <c r="I1663" i="1"/>
  <c r="H1664" i="1"/>
  <c r="K1664" i="1" s="1"/>
  <c r="I1664" i="1"/>
  <c r="H1665" i="1"/>
  <c r="I1665" i="1"/>
  <c r="H1666" i="1"/>
  <c r="K1666" i="1" s="1"/>
  <c r="I1666" i="1"/>
  <c r="H1667" i="1"/>
  <c r="I1667" i="1"/>
  <c r="H1668" i="1"/>
  <c r="K1668" i="1" s="1"/>
  <c r="I1668" i="1"/>
  <c r="H1669" i="1"/>
  <c r="I1669" i="1"/>
  <c r="H1670" i="1"/>
  <c r="K1670" i="1" s="1"/>
  <c r="I1670" i="1"/>
  <c r="H1671" i="1"/>
  <c r="K1671" i="1" s="1"/>
  <c r="I1671" i="1"/>
  <c r="H1672" i="1"/>
  <c r="K1672" i="1" s="1"/>
  <c r="I1672" i="1"/>
  <c r="H1673" i="1"/>
  <c r="I1673" i="1"/>
  <c r="H1674" i="1"/>
  <c r="K1674" i="1" s="1"/>
  <c r="I1674" i="1"/>
  <c r="H1675" i="1"/>
  <c r="I1675" i="1"/>
  <c r="H1676" i="1"/>
  <c r="K1676" i="1" s="1"/>
  <c r="I1676" i="1"/>
  <c r="H1677" i="1"/>
  <c r="I1677" i="1"/>
  <c r="H1678" i="1"/>
  <c r="K1678" i="1" s="1"/>
  <c r="I1678" i="1"/>
  <c r="H1679" i="1"/>
  <c r="I1679" i="1"/>
  <c r="H1680" i="1"/>
  <c r="K1680" i="1" s="1"/>
  <c r="I1680" i="1"/>
  <c r="H1681" i="1"/>
  <c r="I1681" i="1"/>
  <c r="H1682" i="1"/>
  <c r="K1682" i="1" s="1"/>
  <c r="I1682" i="1"/>
  <c r="H1683" i="1"/>
  <c r="I1683" i="1"/>
  <c r="H1684" i="1"/>
  <c r="K1684" i="1" s="1"/>
  <c r="I1684" i="1"/>
  <c r="H1685" i="1"/>
  <c r="I1685" i="1"/>
  <c r="H1686" i="1"/>
  <c r="K1686" i="1" s="1"/>
  <c r="I1686" i="1"/>
  <c r="H1687" i="1"/>
  <c r="K1687" i="1" s="1"/>
  <c r="I1687" i="1"/>
  <c r="H1688" i="1"/>
  <c r="K1688" i="1" s="1"/>
  <c r="I1688" i="1"/>
  <c r="H1689" i="1"/>
  <c r="I1689" i="1"/>
  <c r="H1690" i="1"/>
  <c r="K1690" i="1" s="1"/>
  <c r="I1690" i="1"/>
  <c r="H1691" i="1"/>
  <c r="I1691" i="1"/>
  <c r="H1692" i="1"/>
  <c r="K1692" i="1" s="1"/>
  <c r="I1692" i="1"/>
  <c r="H1693" i="1"/>
  <c r="K1693" i="1" s="1"/>
  <c r="I1693" i="1"/>
  <c r="H1694" i="1"/>
  <c r="K1694" i="1" s="1"/>
  <c r="I1694" i="1"/>
  <c r="H1695" i="1"/>
  <c r="I1695" i="1"/>
  <c r="H1696" i="1"/>
  <c r="K1696" i="1" s="1"/>
  <c r="I1696" i="1"/>
  <c r="H1697" i="1"/>
  <c r="I1697" i="1"/>
  <c r="H1698" i="1"/>
  <c r="K1698" i="1" s="1"/>
  <c r="I1698" i="1"/>
  <c r="H1699" i="1"/>
  <c r="K1699" i="1" s="1"/>
  <c r="I1699" i="1"/>
  <c r="H1700" i="1"/>
  <c r="K1700" i="1" s="1"/>
  <c r="I1700" i="1"/>
  <c r="H1701" i="1"/>
  <c r="I1701" i="1"/>
  <c r="H1702" i="1"/>
  <c r="K1702" i="1" s="1"/>
  <c r="I1702" i="1"/>
  <c r="H1703" i="1"/>
  <c r="I1703" i="1"/>
  <c r="H1704" i="1"/>
  <c r="K1704" i="1" s="1"/>
  <c r="I1704" i="1"/>
  <c r="H1705" i="1"/>
  <c r="I1705" i="1"/>
  <c r="H1706" i="1"/>
  <c r="K1706" i="1" s="1"/>
  <c r="I1706" i="1"/>
  <c r="H1707" i="1"/>
  <c r="I1707" i="1"/>
  <c r="H1708" i="1"/>
  <c r="K1708" i="1" s="1"/>
  <c r="I1708" i="1"/>
  <c r="H1709" i="1"/>
  <c r="K1709" i="1" s="1"/>
  <c r="I1709" i="1"/>
  <c r="H1710" i="1"/>
  <c r="K1710" i="1" s="1"/>
  <c r="I1710" i="1"/>
  <c r="H1711" i="1"/>
  <c r="K1711" i="1" s="1"/>
  <c r="I1711" i="1"/>
  <c r="H1712" i="1"/>
  <c r="K1712" i="1" s="1"/>
  <c r="I1712" i="1"/>
  <c r="H1713" i="1"/>
  <c r="K1713" i="1" s="1"/>
  <c r="I1713" i="1"/>
  <c r="H1714" i="1"/>
  <c r="K1714" i="1" s="1"/>
  <c r="I1714" i="1"/>
  <c r="H1715" i="1"/>
  <c r="I1715" i="1"/>
  <c r="H1716" i="1"/>
  <c r="K1716" i="1" s="1"/>
  <c r="I1716" i="1"/>
  <c r="H1717" i="1"/>
  <c r="I1717" i="1"/>
  <c r="H1718" i="1"/>
  <c r="K1718" i="1" s="1"/>
  <c r="I1718" i="1"/>
  <c r="H1719" i="1"/>
  <c r="I1719" i="1"/>
  <c r="H1720" i="1"/>
  <c r="K1720" i="1" s="1"/>
  <c r="I1720" i="1"/>
  <c r="H1721" i="1"/>
  <c r="I1721" i="1"/>
  <c r="H1722" i="1"/>
  <c r="K1722" i="1" s="1"/>
  <c r="I1722" i="1"/>
  <c r="H1723" i="1"/>
  <c r="I1723" i="1"/>
  <c r="H1724" i="1"/>
  <c r="K1724" i="1" s="1"/>
  <c r="I1724" i="1"/>
  <c r="H1725" i="1"/>
  <c r="I1725" i="1"/>
  <c r="H1726" i="1"/>
  <c r="K1726" i="1" s="1"/>
  <c r="I1726" i="1"/>
  <c r="H1727" i="1"/>
  <c r="I1727" i="1"/>
  <c r="H1728" i="1"/>
  <c r="K1728" i="1" s="1"/>
  <c r="I1728" i="1"/>
  <c r="H1729" i="1"/>
  <c r="I1729" i="1"/>
  <c r="H1730" i="1"/>
  <c r="K1730" i="1" s="1"/>
  <c r="I1730" i="1"/>
  <c r="H1731" i="1"/>
  <c r="I1731" i="1"/>
  <c r="H1732" i="1"/>
  <c r="K1732" i="1" s="1"/>
  <c r="I1732" i="1"/>
  <c r="H1733" i="1"/>
  <c r="I1733" i="1"/>
  <c r="H1734" i="1"/>
  <c r="K1734" i="1" s="1"/>
  <c r="I1734" i="1"/>
  <c r="H1735" i="1"/>
  <c r="I1735" i="1"/>
  <c r="H1736" i="1"/>
  <c r="K1736" i="1" s="1"/>
  <c r="I1736" i="1"/>
  <c r="H1737" i="1"/>
  <c r="I1737" i="1"/>
  <c r="H1738" i="1"/>
  <c r="K1738" i="1" s="1"/>
  <c r="I1738" i="1"/>
  <c r="H1739" i="1"/>
  <c r="K1739" i="1" s="1"/>
  <c r="I1739" i="1"/>
  <c r="H1740" i="1"/>
  <c r="K1740" i="1" s="1"/>
  <c r="I1740" i="1"/>
  <c r="H1741" i="1"/>
  <c r="K1741" i="1" s="1"/>
  <c r="I1741" i="1"/>
  <c r="H1742" i="1"/>
  <c r="K1742" i="1" s="1"/>
  <c r="I1742" i="1"/>
  <c r="H1743" i="1"/>
  <c r="K1743" i="1" s="1"/>
  <c r="I1743" i="1"/>
  <c r="H1744" i="1"/>
  <c r="K1744" i="1" s="1"/>
  <c r="I1744" i="1"/>
  <c r="H1745" i="1"/>
  <c r="K1745" i="1" s="1"/>
  <c r="I1745" i="1"/>
  <c r="H1746" i="1"/>
  <c r="K1746" i="1" s="1"/>
  <c r="I1746" i="1"/>
  <c r="H1747" i="1"/>
  <c r="K1747" i="1" s="1"/>
  <c r="I1747" i="1"/>
  <c r="H1748" i="1"/>
  <c r="K1748" i="1" s="1"/>
  <c r="I1748" i="1"/>
  <c r="H1749" i="1"/>
  <c r="K1749" i="1" s="1"/>
  <c r="I1749" i="1"/>
  <c r="H1750" i="1"/>
  <c r="K1750" i="1" s="1"/>
  <c r="I1750" i="1"/>
  <c r="H1751" i="1"/>
  <c r="K1751" i="1" s="1"/>
  <c r="I1751" i="1"/>
  <c r="H1752" i="1"/>
  <c r="K1752" i="1" s="1"/>
  <c r="I1752" i="1"/>
  <c r="H1753" i="1"/>
  <c r="K1753" i="1" s="1"/>
  <c r="I1753" i="1"/>
  <c r="H1754" i="1"/>
  <c r="K1754" i="1" s="1"/>
  <c r="I1754" i="1"/>
  <c r="H1755" i="1"/>
  <c r="K1755" i="1" s="1"/>
  <c r="I1755" i="1"/>
  <c r="H1756" i="1"/>
  <c r="K1756" i="1" s="1"/>
  <c r="I1756" i="1"/>
  <c r="H1757" i="1"/>
  <c r="K1757" i="1" s="1"/>
  <c r="I1757" i="1"/>
  <c r="H1758" i="1"/>
  <c r="K1758" i="1" s="1"/>
  <c r="I1758" i="1"/>
  <c r="H1759" i="1"/>
  <c r="K1759" i="1" s="1"/>
  <c r="I1759" i="1"/>
  <c r="H1760" i="1"/>
  <c r="K1760" i="1" s="1"/>
  <c r="I1760" i="1"/>
  <c r="H1761" i="1"/>
  <c r="K1761" i="1" s="1"/>
  <c r="I1761" i="1"/>
  <c r="H1762" i="1"/>
  <c r="K1762" i="1" s="1"/>
  <c r="I1762" i="1"/>
  <c r="H1763" i="1"/>
  <c r="K1763" i="1" s="1"/>
  <c r="I1763" i="1"/>
  <c r="H1764" i="1"/>
  <c r="K1764" i="1" s="1"/>
  <c r="I1764" i="1"/>
  <c r="H1765" i="1"/>
  <c r="K1765" i="1" s="1"/>
  <c r="I1765" i="1"/>
  <c r="H1766" i="1"/>
  <c r="K1766" i="1" s="1"/>
  <c r="I1766" i="1"/>
  <c r="H1767" i="1"/>
  <c r="K1767" i="1" s="1"/>
  <c r="I1767" i="1"/>
  <c r="H1768" i="1"/>
  <c r="K1768" i="1" s="1"/>
  <c r="I1768" i="1"/>
  <c r="H1769" i="1"/>
  <c r="K1769" i="1" s="1"/>
  <c r="I1769" i="1"/>
  <c r="H1770" i="1"/>
  <c r="K1770" i="1" s="1"/>
  <c r="I1770" i="1"/>
  <c r="H1771" i="1"/>
  <c r="K1771" i="1" s="1"/>
  <c r="I1771" i="1"/>
  <c r="H1772" i="1"/>
  <c r="K1772" i="1" s="1"/>
  <c r="I1772" i="1"/>
  <c r="H1773" i="1"/>
  <c r="K1773" i="1" s="1"/>
  <c r="I1773" i="1"/>
  <c r="H1774" i="1"/>
  <c r="K1774" i="1" s="1"/>
  <c r="I1774" i="1"/>
  <c r="H1775" i="1"/>
  <c r="K1775" i="1" s="1"/>
  <c r="I1775" i="1"/>
  <c r="H1776" i="1"/>
  <c r="K1776" i="1" s="1"/>
  <c r="I1776" i="1"/>
  <c r="H1777" i="1"/>
  <c r="K1777" i="1" s="1"/>
  <c r="I1777" i="1"/>
  <c r="H1778" i="1"/>
  <c r="K1778" i="1" s="1"/>
  <c r="I1778" i="1"/>
  <c r="H1779" i="1"/>
  <c r="K1779" i="1" s="1"/>
  <c r="I1779" i="1"/>
  <c r="H1780" i="1"/>
  <c r="K1780" i="1" s="1"/>
  <c r="I1780" i="1"/>
  <c r="H1781" i="1"/>
  <c r="K1781" i="1" s="1"/>
  <c r="I1781" i="1"/>
  <c r="H1782" i="1"/>
  <c r="K1782" i="1" s="1"/>
  <c r="I1782" i="1"/>
  <c r="H1783" i="1"/>
  <c r="K1783" i="1" s="1"/>
  <c r="I1783" i="1"/>
  <c r="H1784" i="1"/>
  <c r="K1784" i="1" s="1"/>
  <c r="I1784" i="1"/>
  <c r="H1785" i="1"/>
  <c r="K1785" i="1" s="1"/>
  <c r="I1785" i="1"/>
  <c r="H1786" i="1"/>
  <c r="K1786" i="1" s="1"/>
  <c r="I1786" i="1"/>
  <c r="H1787" i="1"/>
  <c r="K1787" i="1" s="1"/>
  <c r="I1787" i="1"/>
  <c r="H1788" i="1"/>
  <c r="K1788" i="1" s="1"/>
  <c r="I1788" i="1"/>
  <c r="H1789" i="1"/>
  <c r="K1789" i="1" s="1"/>
  <c r="I1789" i="1"/>
  <c r="H1790" i="1"/>
  <c r="K1790" i="1" s="1"/>
  <c r="I1790" i="1"/>
  <c r="H1791" i="1"/>
  <c r="I1791" i="1"/>
  <c r="H1792" i="1"/>
  <c r="K1792" i="1" s="1"/>
  <c r="I1792" i="1"/>
  <c r="H1793" i="1"/>
  <c r="I1793" i="1"/>
  <c r="H1794" i="1"/>
  <c r="K1794" i="1" s="1"/>
  <c r="I1794" i="1"/>
  <c r="H1795" i="1"/>
  <c r="K1795" i="1" s="1"/>
  <c r="I1795" i="1"/>
  <c r="H1796" i="1"/>
  <c r="K1796" i="1" s="1"/>
  <c r="I1796" i="1"/>
  <c r="H1797" i="1"/>
  <c r="I1797" i="1"/>
  <c r="H1798" i="1"/>
  <c r="K1798" i="1" s="1"/>
  <c r="I1798" i="1"/>
  <c r="H1799" i="1"/>
  <c r="I1799" i="1"/>
  <c r="H1800" i="1"/>
  <c r="K1800" i="1" s="1"/>
  <c r="I1800" i="1"/>
  <c r="H1801" i="1"/>
  <c r="K1801" i="1" s="1"/>
  <c r="I1801" i="1"/>
  <c r="H1802" i="1"/>
  <c r="K1802" i="1" s="1"/>
  <c r="I1802" i="1"/>
  <c r="H1803" i="1"/>
  <c r="I1803" i="1"/>
  <c r="H1804" i="1"/>
  <c r="K1804" i="1" s="1"/>
  <c r="I1804" i="1"/>
  <c r="H1805" i="1"/>
  <c r="I1805" i="1"/>
  <c r="H1806" i="1"/>
  <c r="K1806" i="1" s="1"/>
  <c r="I1806" i="1"/>
  <c r="H1807" i="1"/>
  <c r="I1807" i="1"/>
  <c r="H1808" i="1"/>
  <c r="K1808" i="1" s="1"/>
  <c r="I1808" i="1"/>
  <c r="H1809" i="1"/>
  <c r="I1809" i="1"/>
  <c r="H1810" i="1"/>
  <c r="K1810" i="1" s="1"/>
  <c r="I1810" i="1"/>
  <c r="H1811" i="1"/>
  <c r="I1811" i="1"/>
  <c r="H1812" i="1"/>
  <c r="K1812" i="1" s="1"/>
  <c r="I1812" i="1"/>
  <c r="H1813" i="1"/>
  <c r="I1813" i="1"/>
  <c r="H1814" i="1"/>
  <c r="K1814" i="1" s="1"/>
  <c r="I1814" i="1"/>
  <c r="H1815" i="1"/>
  <c r="I1815" i="1"/>
  <c r="H1816" i="1"/>
  <c r="K1816" i="1" s="1"/>
  <c r="I1816" i="1"/>
  <c r="H1817" i="1"/>
  <c r="K1817" i="1" s="1"/>
  <c r="I1817" i="1"/>
  <c r="H1818" i="1"/>
  <c r="K1818" i="1" s="1"/>
  <c r="I1818" i="1"/>
  <c r="H1819" i="1"/>
  <c r="I1819" i="1"/>
  <c r="H1820" i="1"/>
  <c r="K1820" i="1" s="1"/>
  <c r="I1820" i="1"/>
  <c r="H1821" i="1"/>
  <c r="I1821" i="1"/>
  <c r="H1822" i="1"/>
  <c r="K1822" i="1" s="1"/>
  <c r="I1822" i="1"/>
  <c r="H1823" i="1"/>
  <c r="I1823" i="1"/>
  <c r="H1824" i="1"/>
  <c r="K1824" i="1" s="1"/>
  <c r="I1824" i="1"/>
  <c r="H1825" i="1"/>
  <c r="I1825" i="1"/>
  <c r="H1826" i="1"/>
  <c r="K1826" i="1" s="1"/>
  <c r="I1826" i="1"/>
  <c r="H1827" i="1"/>
  <c r="K1827" i="1" s="1"/>
  <c r="I1827" i="1"/>
  <c r="H1828" i="1"/>
  <c r="K1828" i="1" s="1"/>
  <c r="I1828" i="1"/>
  <c r="H1829" i="1"/>
  <c r="I1829" i="1"/>
  <c r="H1830" i="1"/>
  <c r="K1830" i="1" s="1"/>
  <c r="I1830" i="1"/>
  <c r="H1831" i="1"/>
  <c r="K1831" i="1" s="1"/>
  <c r="I1831" i="1"/>
  <c r="H1832" i="1"/>
  <c r="K1832" i="1" s="1"/>
  <c r="I1832" i="1"/>
  <c r="H1833" i="1"/>
  <c r="I1833" i="1"/>
  <c r="H1834" i="1"/>
  <c r="K1834" i="1" s="1"/>
  <c r="I1834" i="1"/>
  <c r="H1835" i="1"/>
  <c r="I1835" i="1"/>
  <c r="H1836" i="1"/>
  <c r="K1836" i="1" s="1"/>
  <c r="I1836" i="1"/>
  <c r="H1837" i="1"/>
  <c r="I1837" i="1"/>
  <c r="H1838" i="1"/>
  <c r="K1838" i="1" s="1"/>
  <c r="I1838" i="1"/>
  <c r="H1839" i="1"/>
  <c r="K1839" i="1" s="1"/>
  <c r="I1839" i="1"/>
  <c r="H1840" i="1"/>
  <c r="K1840" i="1" s="1"/>
  <c r="I1840" i="1"/>
  <c r="H1841" i="1"/>
  <c r="I1841" i="1"/>
  <c r="H1842" i="1"/>
  <c r="K1842" i="1" s="1"/>
  <c r="I1842" i="1"/>
  <c r="H1843" i="1"/>
  <c r="I1843" i="1"/>
  <c r="H1844" i="1"/>
  <c r="K1844" i="1" s="1"/>
  <c r="I1844" i="1"/>
  <c r="H1845" i="1"/>
  <c r="K1845" i="1" s="1"/>
  <c r="I1845" i="1"/>
  <c r="H1846" i="1"/>
  <c r="K1846" i="1" s="1"/>
  <c r="I1846" i="1"/>
  <c r="H1847" i="1"/>
  <c r="I1847" i="1"/>
  <c r="H1848" i="1"/>
  <c r="K1848" i="1" s="1"/>
  <c r="I1848" i="1"/>
  <c r="H1849" i="1"/>
  <c r="I1849" i="1"/>
  <c r="H1850" i="1"/>
  <c r="K1850" i="1" s="1"/>
  <c r="I1850" i="1"/>
  <c r="H1851" i="1"/>
  <c r="K1851" i="1" s="1"/>
  <c r="I1851" i="1"/>
  <c r="H1852" i="1"/>
  <c r="K1852" i="1" s="1"/>
  <c r="I1852" i="1"/>
  <c r="H1853" i="1"/>
  <c r="I1853" i="1"/>
  <c r="H1854" i="1"/>
  <c r="K1854" i="1" s="1"/>
  <c r="I1854" i="1"/>
  <c r="H1855" i="1"/>
  <c r="I1855" i="1"/>
  <c r="H1856" i="1"/>
  <c r="K1856" i="1" s="1"/>
  <c r="I1856" i="1"/>
  <c r="H1857" i="1"/>
  <c r="I1857" i="1"/>
  <c r="H1858" i="1"/>
  <c r="K1858" i="1" s="1"/>
  <c r="I1858" i="1"/>
  <c r="H1859" i="1"/>
  <c r="I1859" i="1"/>
  <c r="H1860" i="1"/>
  <c r="K1860" i="1" s="1"/>
  <c r="I1860" i="1"/>
  <c r="H1861" i="1"/>
  <c r="I1861" i="1"/>
  <c r="H1862" i="1"/>
  <c r="K1862" i="1" s="1"/>
  <c r="I1862" i="1"/>
  <c r="H1863" i="1"/>
  <c r="K1863" i="1" s="1"/>
  <c r="I1863" i="1"/>
  <c r="H1864" i="1"/>
  <c r="K1864" i="1" s="1"/>
  <c r="I1864" i="1"/>
  <c r="H1865" i="1"/>
  <c r="K1865" i="1" s="1"/>
  <c r="I1865" i="1"/>
  <c r="H1866" i="1"/>
  <c r="K1866" i="1" s="1"/>
  <c r="I1866" i="1"/>
  <c r="H1867" i="1"/>
  <c r="I1867" i="1"/>
  <c r="H1868" i="1"/>
  <c r="K1868" i="1" s="1"/>
  <c r="I1868" i="1"/>
  <c r="H1869" i="1"/>
  <c r="I1869" i="1"/>
  <c r="H1870" i="1"/>
  <c r="K1870" i="1" s="1"/>
  <c r="I1870" i="1"/>
  <c r="H1871" i="1"/>
  <c r="I1871" i="1"/>
  <c r="H1872" i="1"/>
  <c r="K1872" i="1" s="1"/>
  <c r="I1872" i="1"/>
  <c r="H1873" i="1"/>
  <c r="I1873" i="1"/>
  <c r="H1874" i="1"/>
  <c r="K1874" i="1" s="1"/>
  <c r="I1874" i="1"/>
  <c r="H1875" i="1"/>
  <c r="K1875" i="1" s="1"/>
  <c r="I1875" i="1"/>
  <c r="H1876" i="1"/>
  <c r="K1876" i="1" s="1"/>
  <c r="I1876" i="1"/>
  <c r="H1877" i="1"/>
  <c r="I1877" i="1"/>
  <c r="H1878" i="1"/>
  <c r="K1878" i="1" s="1"/>
  <c r="I1878" i="1"/>
  <c r="H1879" i="1"/>
  <c r="I1879" i="1"/>
  <c r="H1880" i="1"/>
  <c r="K1880" i="1" s="1"/>
  <c r="I1880" i="1"/>
  <c r="H1881" i="1"/>
  <c r="I1881" i="1"/>
  <c r="H1882" i="1"/>
  <c r="K1882" i="1" s="1"/>
  <c r="I1882" i="1"/>
  <c r="H1883" i="1"/>
  <c r="K1883" i="1" s="1"/>
  <c r="I1883" i="1"/>
  <c r="H1884" i="1"/>
  <c r="K1884" i="1" s="1"/>
  <c r="I1884" i="1"/>
  <c r="H1885" i="1"/>
  <c r="K1885" i="1" s="1"/>
  <c r="I1885" i="1"/>
  <c r="H1886" i="1"/>
  <c r="K1886" i="1" s="1"/>
  <c r="I1886" i="1"/>
  <c r="H1887" i="1"/>
  <c r="K1887" i="1" s="1"/>
  <c r="I1887" i="1"/>
  <c r="H1888" i="1"/>
  <c r="K1888" i="1" s="1"/>
  <c r="I1888" i="1"/>
  <c r="H1889" i="1"/>
  <c r="K1889" i="1" s="1"/>
  <c r="I1889" i="1"/>
  <c r="H1890" i="1"/>
  <c r="K1890" i="1" s="1"/>
  <c r="I1890" i="1"/>
  <c r="H1891" i="1"/>
  <c r="I1891" i="1"/>
  <c r="H1892" i="1"/>
  <c r="K1892" i="1" s="1"/>
  <c r="I1892" i="1"/>
  <c r="H1893" i="1"/>
  <c r="K1893" i="1" s="1"/>
  <c r="I1893" i="1"/>
  <c r="H1894" i="1"/>
  <c r="K1894" i="1" s="1"/>
  <c r="I1894" i="1"/>
  <c r="H1895" i="1"/>
  <c r="K1895" i="1" s="1"/>
  <c r="I1895" i="1"/>
  <c r="H1896" i="1"/>
  <c r="K1896" i="1" s="1"/>
  <c r="I1896" i="1"/>
  <c r="H1897" i="1"/>
  <c r="I1897" i="1"/>
  <c r="H1898" i="1"/>
  <c r="K1898" i="1" s="1"/>
  <c r="I1898" i="1"/>
  <c r="H1899" i="1"/>
  <c r="K1899" i="1" s="1"/>
  <c r="I1899" i="1"/>
  <c r="H1900" i="1"/>
  <c r="K1900" i="1" s="1"/>
  <c r="I1900" i="1"/>
  <c r="H1901" i="1"/>
  <c r="K1901" i="1" s="1"/>
  <c r="I1901" i="1"/>
  <c r="H1902" i="1"/>
  <c r="K1902" i="1" s="1"/>
  <c r="I1902" i="1"/>
  <c r="H1903" i="1"/>
  <c r="I1903" i="1"/>
  <c r="H1904" i="1"/>
  <c r="K1904" i="1" s="1"/>
  <c r="I1904" i="1"/>
  <c r="H1905" i="1"/>
  <c r="I1905" i="1"/>
  <c r="H1906" i="1"/>
  <c r="K1906" i="1" s="1"/>
  <c r="I1906" i="1"/>
  <c r="H1907" i="1"/>
  <c r="K1907" i="1" s="1"/>
  <c r="I1907" i="1"/>
  <c r="H1908" i="1"/>
  <c r="K1908" i="1" s="1"/>
  <c r="I1908" i="1"/>
  <c r="H1909" i="1"/>
  <c r="K1909" i="1" s="1"/>
  <c r="I1909" i="1"/>
  <c r="H1910" i="1"/>
  <c r="K1910" i="1" s="1"/>
  <c r="I1910" i="1"/>
  <c r="H1911" i="1"/>
  <c r="I1911" i="1"/>
  <c r="H1912" i="1"/>
  <c r="K1912" i="1" s="1"/>
  <c r="I1912" i="1"/>
  <c r="H1913" i="1"/>
  <c r="K1913" i="1" s="1"/>
  <c r="I1913" i="1"/>
  <c r="H1914" i="1"/>
  <c r="K1914" i="1" s="1"/>
  <c r="I1914" i="1"/>
  <c r="H1915" i="1"/>
  <c r="K1915" i="1" s="1"/>
  <c r="I1915" i="1"/>
  <c r="H1916" i="1"/>
  <c r="K1916" i="1" s="1"/>
  <c r="I1916" i="1"/>
  <c r="H1917" i="1"/>
  <c r="I1917" i="1"/>
  <c r="H1918" i="1"/>
  <c r="K1918" i="1" s="1"/>
  <c r="I1918" i="1"/>
  <c r="H1919" i="1"/>
  <c r="K1919" i="1" s="1"/>
  <c r="I1919" i="1"/>
  <c r="H1920" i="1"/>
  <c r="K1920" i="1" s="1"/>
  <c r="I1920" i="1"/>
  <c r="H1921" i="1"/>
  <c r="K1921" i="1" s="1"/>
  <c r="I1921" i="1"/>
  <c r="H1922" i="1"/>
  <c r="K1922" i="1" s="1"/>
  <c r="I1922" i="1"/>
  <c r="H1923" i="1"/>
  <c r="I1923" i="1"/>
  <c r="H1924" i="1"/>
  <c r="K1924" i="1" s="1"/>
  <c r="I1924" i="1"/>
  <c r="H1925" i="1"/>
  <c r="I1925" i="1"/>
  <c r="H1926" i="1"/>
  <c r="K1926" i="1" s="1"/>
  <c r="I1926" i="1"/>
  <c r="H1927" i="1"/>
  <c r="K1927" i="1" s="1"/>
  <c r="I1927" i="1"/>
  <c r="H1928" i="1"/>
  <c r="K1928" i="1" s="1"/>
  <c r="I1928" i="1"/>
  <c r="H1929" i="1"/>
  <c r="I1929" i="1"/>
  <c r="H1930" i="1"/>
  <c r="K1930" i="1" s="1"/>
  <c r="I1930" i="1"/>
  <c r="H1931" i="1"/>
  <c r="K1931" i="1" s="1"/>
  <c r="I1931" i="1"/>
  <c r="H1932" i="1"/>
  <c r="K1932" i="1" s="1"/>
  <c r="I1932" i="1"/>
  <c r="H1933" i="1"/>
  <c r="I1933" i="1"/>
  <c r="H1934" i="1"/>
  <c r="K1934" i="1" s="1"/>
  <c r="I1934" i="1"/>
  <c r="H1935" i="1"/>
  <c r="K1935" i="1" s="1"/>
  <c r="I1935" i="1"/>
  <c r="H1936" i="1"/>
  <c r="K1936" i="1" s="1"/>
  <c r="I1936" i="1"/>
  <c r="H1937" i="1"/>
  <c r="K1937" i="1" s="1"/>
  <c r="I1937" i="1"/>
  <c r="H1938" i="1"/>
  <c r="K1938" i="1" s="1"/>
  <c r="I1938" i="1"/>
  <c r="H1939" i="1"/>
  <c r="I1939" i="1"/>
  <c r="H1940" i="1"/>
  <c r="K1940" i="1" s="1"/>
  <c r="I1940" i="1"/>
  <c r="H1941" i="1"/>
  <c r="K1941" i="1" s="1"/>
  <c r="I1941" i="1"/>
  <c r="H1942" i="1"/>
  <c r="K1942" i="1" s="1"/>
  <c r="I1942" i="1"/>
  <c r="H1943" i="1"/>
  <c r="I1943" i="1"/>
  <c r="H1944" i="1"/>
  <c r="K1944" i="1" s="1"/>
  <c r="I1944" i="1"/>
  <c r="H1945" i="1"/>
  <c r="K1945" i="1" s="1"/>
  <c r="I1945" i="1"/>
  <c r="H1946" i="1"/>
  <c r="K1946" i="1" s="1"/>
  <c r="I1946" i="1"/>
  <c r="H1947" i="1"/>
  <c r="I1947" i="1"/>
  <c r="H1948" i="1"/>
  <c r="K1948" i="1" s="1"/>
  <c r="I1948" i="1"/>
  <c r="H1949" i="1"/>
  <c r="K1949" i="1" s="1"/>
  <c r="I1949" i="1"/>
  <c r="H1950" i="1"/>
  <c r="K1950" i="1" s="1"/>
  <c r="I1950" i="1"/>
  <c r="H1951" i="1"/>
  <c r="K1951" i="1" s="1"/>
  <c r="I1951" i="1"/>
  <c r="H1952" i="1"/>
  <c r="K1952" i="1" s="1"/>
  <c r="I1952" i="1"/>
  <c r="H1953" i="1"/>
  <c r="I1953" i="1"/>
  <c r="H1954" i="1"/>
  <c r="K1954" i="1" s="1"/>
  <c r="I1954" i="1"/>
  <c r="H1955" i="1"/>
  <c r="K1955" i="1" s="1"/>
  <c r="I1955" i="1"/>
  <c r="H1956" i="1"/>
  <c r="K1956" i="1" s="1"/>
  <c r="I1956" i="1"/>
  <c r="H1957" i="1"/>
  <c r="K1957" i="1" s="1"/>
  <c r="I1957" i="1"/>
  <c r="H1958" i="1"/>
  <c r="K1958" i="1" s="1"/>
  <c r="I1958" i="1"/>
  <c r="H1959" i="1"/>
  <c r="I1959" i="1"/>
  <c r="H1960" i="1"/>
  <c r="K1960" i="1" s="1"/>
  <c r="I1960" i="1"/>
  <c r="H1961" i="1"/>
  <c r="K1961" i="1" s="1"/>
  <c r="I1961" i="1"/>
  <c r="H1962" i="1"/>
  <c r="K1962" i="1" s="1"/>
  <c r="I1962" i="1"/>
  <c r="H1963" i="1"/>
  <c r="I1963" i="1"/>
  <c r="H1964" i="1"/>
  <c r="K1964" i="1" s="1"/>
  <c r="I1964" i="1"/>
  <c r="H1965" i="1"/>
  <c r="K1965" i="1" s="1"/>
  <c r="I1965" i="1"/>
  <c r="H1966" i="1"/>
  <c r="K1966" i="1" s="1"/>
  <c r="I1966" i="1"/>
  <c r="H1967" i="1"/>
  <c r="K1967" i="1" s="1"/>
  <c r="I1967" i="1"/>
  <c r="H1968" i="1"/>
  <c r="K1968" i="1" s="1"/>
  <c r="I1968" i="1"/>
  <c r="H1969" i="1"/>
  <c r="K1969" i="1" s="1"/>
  <c r="I1969" i="1"/>
  <c r="H1970" i="1"/>
  <c r="K1970" i="1" s="1"/>
  <c r="I1970" i="1"/>
  <c r="H1971" i="1"/>
  <c r="K1971" i="1" s="1"/>
  <c r="I1971" i="1"/>
  <c r="H1972" i="1"/>
  <c r="K1972" i="1" s="1"/>
  <c r="I1972" i="1"/>
  <c r="H1973" i="1"/>
  <c r="I1973" i="1"/>
  <c r="H1974" i="1"/>
  <c r="K1974" i="1" s="1"/>
  <c r="I1974" i="1"/>
  <c r="H1975" i="1"/>
  <c r="K1975" i="1" s="1"/>
  <c r="I1975" i="1"/>
  <c r="H1976" i="1"/>
  <c r="K1976" i="1" s="1"/>
  <c r="I1976" i="1"/>
  <c r="H1977" i="1"/>
  <c r="K1977" i="1" s="1"/>
  <c r="I1977" i="1"/>
  <c r="H1978" i="1"/>
  <c r="K1978" i="1" s="1"/>
  <c r="I1978" i="1"/>
  <c r="H1979" i="1"/>
  <c r="I1979" i="1"/>
  <c r="H1980" i="1"/>
  <c r="K1980" i="1" s="1"/>
  <c r="I1980" i="1"/>
  <c r="H1981" i="1"/>
  <c r="K1981" i="1" s="1"/>
  <c r="I1981" i="1"/>
  <c r="H1982" i="1"/>
  <c r="K1982" i="1" s="1"/>
  <c r="I1982" i="1"/>
  <c r="H1983" i="1"/>
  <c r="I1983" i="1"/>
  <c r="H1984" i="1"/>
  <c r="K1984" i="1" s="1"/>
  <c r="I1984" i="1"/>
  <c r="H1985" i="1"/>
  <c r="K1985" i="1" s="1"/>
  <c r="I1985" i="1"/>
  <c r="H1986" i="1"/>
  <c r="K1986" i="1" s="1"/>
  <c r="I1986" i="1"/>
  <c r="H1987" i="1"/>
  <c r="I1987" i="1"/>
  <c r="H1988" i="1"/>
  <c r="K1988" i="1" s="1"/>
  <c r="I1988" i="1"/>
  <c r="H1989" i="1"/>
  <c r="K1989" i="1" s="1"/>
  <c r="I1989" i="1"/>
  <c r="H1990" i="1"/>
  <c r="K1990" i="1" s="1"/>
  <c r="I1990" i="1"/>
  <c r="H1991" i="1"/>
  <c r="I1991" i="1"/>
  <c r="H1992" i="1"/>
  <c r="K1992" i="1" s="1"/>
  <c r="I1992" i="1"/>
  <c r="H1993" i="1"/>
  <c r="K1993" i="1" s="1"/>
  <c r="I1993" i="1"/>
  <c r="H1994" i="1"/>
  <c r="K1994" i="1" s="1"/>
  <c r="I1994" i="1"/>
  <c r="H1995" i="1"/>
  <c r="I1995" i="1"/>
  <c r="H1996" i="1"/>
  <c r="K1996" i="1" s="1"/>
  <c r="I1996" i="1"/>
  <c r="H1997" i="1"/>
  <c r="K1997" i="1" s="1"/>
  <c r="I1997" i="1"/>
  <c r="H1998" i="1"/>
  <c r="K1998" i="1" s="1"/>
  <c r="I1998" i="1"/>
  <c r="H1999" i="1"/>
  <c r="K1999" i="1" s="1"/>
  <c r="I1999" i="1"/>
  <c r="H2000" i="1"/>
  <c r="K2000" i="1" s="1"/>
  <c r="I2000" i="1"/>
  <c r="H2001" i="1"/>
  <c r="K2001" i="1" s="1"/>
  <c r="I2001" i="1"/>
  <c r="H2002" i="1"/>
  <c r="K2002" i="1" s="1"/>
  <c r="I2002" i="1"/>
  <c r="H2003" i="1"/>
  <c r="K2003" i="1" s="1"/>
  <c r="I2003" i="1"/>
  <c r="H2004" i="1"/>
  <c r="K2004" i="1" s="1"/>
  <c r="I2004" i="1"/>
  <c r="H2005" i="1"/>
  <c r="K2005" i="1" s="1"/>
  <c r="I2005" i="1"/>
  <c r="H2006" i="1"/>
  <c r="K2006" i="1" s="1"/>
  <c r="I2006" i="1"/>
  <c r="H2007" i="1"/>
  <c r="K2007" i="1" s="1"/>
  <c r="I2007" i="1"/>
  <c r="H2008" i="1"/>
  <c r="K2008" i="1" s="1"/>
  <c r="I2008" i="1"/>
  <c r="H2009" i="1"/>
  <c r="K2009" i="1" s="1"/>
  <c r="I2009" i="1"/>
  <c r="H2010" i="1"/>
  <c r="K2010" i="1" s="1"/>
  <c r="I2010" i="1"/>
  <c r="H2011" i="1"/>
  <c r="I2011" i="1"/>
  <c r="H2012" i="1"/>
  <c r="K2012" i="1" s="1"/>
  <c r="I2012" i="1"/>
  <c r="H2013" i="1"/>
  <c r="K2013" i="1" s="1"/>
  <c r="I2013" i="1"/>
  <c r="H2014" i="1"/>
  <c r="K2014" i="1" s="1"/>
  <c r="I2014" i="1"/>
  <c r="H2015" i="1"/>
  <c r="K2015" i="1" s="1"/>
  <c r="I2015" i="1"/>
  <c r="H2016" i="1"/>
  <c r="K2016" i="1" s="1"/>
  <c r="I2016" i="1"/>
  <c r="H2017" i="1"/>
  <c r="K2017" i="1" s="1"/>
  <c r="I2017" i="1"/>
  <c r="H2018" i="1"/>
  <c r="K2018" i="1" s="1"/>
  <c r="I2018" i="1"/>
  <c r="H2019" i="1"/>
  <c r="K2019" i="1" s="1"/>
  <c r="I2019" i="1"/>
  <c r="H2020" i="1"/>
  <c r="K2020" i="1" s="1"/>
  <c r="I2020" i="1"/>
  <c r="H2021" i="1"/>
  <c r="K2021" i="1" s="1"/>
  <c r="I2021" i="1"/>
  <c r="H2022" i="1"/>
  <c r="K2022" i="1" s="1"/>
  <c r="I2022" i="1"/>
  <c r="H2023" i="1"/>
  <c r="I2023" i="1"/>
  <c r="H2024" i="1"/>
  <c r="K2024" i="1" s="1"/>
  <c r="I2024" i="1"/>
  <c r="H2025" i="1"/>
  <c r="K2025" i="1" s="1"/>
  <c r="I2025" i="1"/>
  <c r="H2026" i="1"/>
  <c r="K2026" i="1" s="1"/>
  <c r="I2026" i="1"/>
  <c r="H2027" i="1"/>
  <c r="K2027" i="1" s="1"/>
  <c r="I2027" i="1"/>
  <c r="H2028" i="1"/>
  <c r="K2028" i="1" s="1"/>
  <c r="I2028" i="1"/>
  <c r="H2029" i="1"/>
  <c r="K2029" i="1" s="1"/>
  <c r="I2029" i="1"/>
  <c r="H2030" i="1"/>
  <c r="K2030" i="1" s="1"/>
  <c r="I2030" i="1"/>
  <c r="H2031" i="1"/>
  <c r="K2031" i="1" s="1"/>
  <c r="I2031" i="1"/>
  <c r="H2032" i="1"/>
  <c r="K2032" i="1" s="1"/>
  <c r="I2032" i="1"/>
  <c r="H2033" i="1"/>
  <c r="I2033" i="1"/>
  <c r="H2034" i="1"/>
  <c r="K2034" i="1" s="1"/>
  <c r="I2034" i="1"/>
  <c r="H2035" i="1"/>
  <c r="K2035" i="1" s="1"/>
  <c r="I2035" i="1"/>
  <c r="H2036" i="1"/>
  <c r="K2036" i="1" s="1"/>
  <c r="I2036" i="1"/>
  <c r="H2037" i="1"/>
  <c r="I2037" i="1"/>
  <c r="H2038" i="1"/>
  <c r="K2038" i="1" s="1"/>
  <c r="I2038" i="1"/>
  <c r="H2039" i="1"/>
  <c r="K2039" i="1" s="1"/>
  <c r="I2039" i="1"/>
  <c r="H2040" i="1"/>
  <c r="K2040" i="1" s="1"/>
  <c r="I2040" i="1"/>
  <c r="H2041" i="1"/>
  <c r="K2041" i="1" s="1"/>
  <c r="I2041" i="1"/>
  <c r="H2042" i="1"/>
  <c r="K2042" i="1" s="1"/>
  <c r="I2042" i="1"/>
  <c r="H2043" i="1"/>
  <c r="K2043" i="1" s="1"/>
  <c r="I2043" i="1"/>
  <c r="H2044" i="1"/>
  <c r="K2044" i="1" s="1"/>
  <c r="I2044" i="1"/>
  <c r="H2045" i="1"/>
  <c r="K2045" i="1" s="1"/>
  <c r="I2045" i="1"/>
  <c r="H2046" i="1"/>
  <c r="K2046" i="1" s="1"/>
  <c r="I2046" i="1"/>
  <c r="H2047" i="1"/>
  <c r="K2047" i="1" s="1"/>
  <c r="I2047" i="1"/>
  <c r="H2048" i="1"/>
  <c r="K2048" i="1" s="1"/>
  <c r="I2048" i="1"/>
  <c r="H2049" i="1"/>
  <c r="I2049" i="1"/>
  <c r="H2050" i="1"/>
  <c r="K2050" i="1" s="1"/>
  <c r="I2050" i="1"/>
  <c r="H2051" i="1"/>
  <c r="K2051" i="1" s="1"/>
  <c r="I2051" i="1"/>
  <c r="H2052" i="1"/>
  <c r="K2052" i="1" s="1"/>
  <c r="I2052" i="1"/>
  <c r="H2053" i="1"/>
  <c r="K2053" i="1" s="1"/>
  <c r="I2053" i="1"/>
  <c r="H2054" i="1"/>
  <c r="K2054" i="1" s="1"/>
  <c r="I2054" i="1"/>
  <c r="H2055" i="1"/>
  <c r="K2055" i="1" s="1"/>
  <c r="I2055" i="1"/>
  <c r="H2056" i="1"/>
  <c r="K2056" i="1" s="1"/>
  <c r="I2056" i="1"/>
  <c r="H2057" i="1"/>
  <c r="K2057" i="1" s="1"/>
  <c r="I2057" i="1"/>
  <c r="H2058" i="1"/>
  <c r="K2058" i="1" s="1"/>
  <c r="I2058" i="1"/>
  <c r="H2059" i="1"/>
  <c r="K2059" i="1" s="1"/>
  <c r="I2059" i="1"/>
  <c r="H2060" i="1"/>
  <c r="K2060" i="1" s="1"/>
  <c r="I2060" i="1"/>
  <c r="H2061" i="1"/>
  <c r="K2061" i="1" s="1"/>
  <c r="I2061" i="1"/>
  <c r="H2062" i="1"/>
  <c r="K2062" i="1" s="1"/>
  <c r="I2062" i="1"/>
  <c r="H2063" i="1"/>
  <c r="I2063" i="1"/>
  <c r="H2064" i="1"/>
  <c r="K2064" i="1" s="1"/>
  <c r="I2064" i="1"/>
  <c r="H2065" i="1"/>
  <c r="K2065" i="1" s="1"/>
  <c r="I2065" i="1"/>
  <c r="H2066" i="1"/>
  <c r="K2066" i="1" s="1"/>
  <c r="I2066" i="1"/>
  <c r="H2067" i="1"/>
  <c r="I2067" i="1"/>
  <c r="H2068" i="1"/>
  <c r="K2068" i="1" s="1"/>
  <c r="I2068" i="1"/>
  <c r="H2069" i="1"/>
  <c r="K2069" i="1" s="1"/>
  <c r="I2069" i="1"/>
  <c r="H2070" i="1"/>
  <c r="K2070" i="1" s="1"/>
  <c r="I2070" i="1"/>
  <c r="H2071" i="1"/>
  <c r="K2071" i="1" s="1"/>
  <c r="I2071" i="1"/>
  <c r="H2072" i="1"/>
  <c r="K2072" i="1" s="1"/>
  <c r="I2072" i="1"/>
  <c r="H2073" i="1"/>
  <c r="K2073" i="1" s="1"/>
  <c r="I2073" i="1"/>
  <c r="H2074" i="1"/>
  <c r="K2074" i="1" s="1"/>
  <c r="I2074" i="1"/>
  <c r="H2075" i="1"/>
  <c r="K2075" i="1" s="1"/>
  <c r="I2075" i="1"/>
  <c r="H2076" i="1"/>
  <c r="K2076" i="1" s="1"/>
  <c r="I2076" i="1"/>
  <c r="H2077" i="1"/>
  <c r="K2077" i="1" s="1"/>
  <c r="I2077" i="1"/>
  <c r="H2078" i="1"/>
  <c r="K2078" i="1" s="1"/>
  <c r="I2078" i="1"/>
  <c r="H2079" i="1"/>
  <c r="K2079" i="1" s="1"/>
  <c r="I2079" i="1"/>
  <c r="H2080" i="1"/>
  <c r="K2080" i="1" s="1"/>
  <c r="I2080" i="1"/>
  <c r="H2081" i="1"/>
  <c r="K2081" i="1" s="1"/>
  <c r="I2081" i="1"/>
  <c r="H2082" i="1"/>
  <c r="K2082" i="1" s="1"/>
  <c r="I2082" i="1"/>
  <c r="H2083" i="1"/>
  <c r="I2083" i="1"/>
  <c r="H2084" i="1"/>
  <c r="K2084" i="1" s="1"/>
  <c r="I2084" i="1"/>
  <c r="H2085" i="1"/>
  <c r="K2085" i="1" s="1"/>
  <c r="I2085" i="1"/>
  <c r="H2086" i="1"/>
  <c r="K2086" i="1" s="1"/>
  <c r="I2086" i="1"/>
  <c r="H2087" i="1"/>
  <c r="K2087" i="1" s="1"/>
  <c r="I2087" i="1"/>
  <c r="H2088" i="1"/>
  <c r="K2088" i="1" s="1"/>
  <c r="I2088" i="1"/>
  <c r="H2089" i="1"/>
  <c r="K2089" i="1" s="1"/>
  <c r="I2089" i="1"/>
  <c r="H2090" i="1"/>
  <c r="K2090" i="1" s="1"/>
  <c r="I2090" i="1"/>
  <c r="H2091" i="1"/>
  <c r="K2091" i="1" s="1"/>
  <c r="I2091" i="1"/>
  <c r="H2092" i="1"/>
  <c r="K2092" i="1" s="1"/>
  <c r="I2092" i="1"/>
  <c r="H2093" i="1"/>
  <c r="K2093" i="1" s="1"/>
  <c r="I2093" i="1"/>
  <c r="H2094" i="1"/>
  <c r="K2094" i="1" s="1"/>
  <c r="I2094" i="1"/>
  <c r="H2095" i="1"/>
  <c r="K2095" i="1" s="1"/>
  <c r="I2095" i="1"/>
  <c r="H2096" i="1"/>
  <c r="K2096" i="1" s="1"/>
  <c r="I2096" i="1"/>
  <c r="H2097" i="1"/>
  <c r="K2097" i="1" s="1"/>
  <c r="I2097" i="1"/>
  <c r="H2098" i="1"/>
  <c r="K2098" i="1" s="1"/>
  <c r="I2098" i="1"/>
  <c r="H2099" i="1"/>
  <c r="K2099" i="1" s="1"/>
  <c r="I2099" i="1"/>
  <c r="H2100" i="1"/>
  <c r="K2100" i="1" s="1"/>
  <c r="I2100" i="1"/>
  <c r="H2101" i="1"/>
  <c r="K2101" i="1" s="1"/>
  <c r="I2101" i="1"/>
  <c r="H2102" i="1"/>
  <c r="K2102" i="1" s="1"/>
  <c r="I2102" i="1"/>
  <c r="H2103" i="1"/>
  <c r="K2103" i="1" s="1"/>
  <c r="I2103" i="1"/>
  <c r="H2104" i="1"/>
  <c r="K2104" i="1" s="1"/>
  <c r="I2104" i="1"/>
  <c r="H2105" i="1"/>
  <c r="K2105" i="1" s="1"/>
  <c r="I2105" i="1"/>
  <c r="H2106" i="1"/>
  <c r="K2106" i="1" s="1"/>
  <c r="I2106" i="1"/>
  <c r="H2107" i="1"/>
  <c r="K2107" i="1" s="1"/>
  <c r="I2107" i="1"/>
  <c r="H2108" i="1"/>
  <c r="K2108" i="1" s="1"/>
  <c r="I2108" i="1"/>
  <c r="H2109" i="1"/>
  <c r="K2109" i="1" s="1"/>
  <c r="I2109" i="1"/>
  <c r="H2110" i="1"/>
  <c r="K2110" i="1" s="1"/>
  <c r="I2110" i="1"/>
  <c r="H2111" i="1"/>
  <c r="K2111" i="1" s="1"/>
  <c r="I2111" i="1"/>
  <c r="H2112" i="1"/>
  <c r="K2112" i="1" s="1"/>
  <c r="I2112" i="1"/>
  <c r="H2113" i="1"/>
  <c r="K2113" i="1" s="1"/>
  <c r="I2113" i="1"/>
  <c r="H2114" i="1"/>
  <c r="K2114" i="1" s="1"/>
  <c r="I2114" i="1"/>
  <c r="H2115" i="1"/>
  <c r="K2115" i="1" s="1"/>
  <c r="I2115" i="1"/>
  <c r="H2116" i="1"/>
  <c r="K2116" i="1" s="1"/>
  <c r="I2116" i="1"/>
  <c r="H2117" i="1"/>
  <c r="K2117" i="1" s="1"/>
  <c r="I2117" i="1"/>
  <c r="H2118" i="1"/>
  <c r="K2118" i="1" s="1"/>
  <c r="I2118" i="1"/>
  <c r="H2119" i="1"/>
  <c r="K2119" i="1" s="1"/>
  <c r="I2119" i="1"/>
  <c r="H2120" i="1"/>
  <c r="K2120" i="1" s="1"/>
  <c r="I2120" i="1"/>
  <c r="H2121" i="1"/>
  <c r="K2121" i="1" s="1"/>
  <c r="I2121" i="1"/>
  <c r="H2122" i="1"/>
  <c r="K2122" i="1" s="1"/>
  <c r="I2122" i="1"/>
  <c r="H2123" i="1"/>
  <c r="K2123" i="1" s="1"/>
  <c r="I2123" i="1"/>
  <c r="H2124" i="1"/>
  <c r="K2124" i="1" s="1"/>
  <c r="I2124" i="1"/>
  <c r="H2125" i="1"/>
  <c r="K2125" i="1" s="1"/>
  <c r="I2125" i="1"/>
  <c r="H2126" i="1"/>
  <c r="K2126" i="1" s="1"/>
  <c r="I2126" i="1"/>
  <c r="H2127" i="1"/>
  <c r="K2127" i="1" s="1"/>
  <c r="I2127" i="1"/>
  <c r="H2128" i="1"/>
  <c r="K2128" i="1" s="1"/>
  <c r="I2128" i="1"/>
  <c r="H2129" i="1"/>
  <c r="K2129" i="1" s="1"/>
  <c r="I2129" i="1"/>
  <c r="H2130" i="1"/>
  <c r="K2130" i="1" s="1"/>
  <c r="I2130" i="1"/>
  <c r="H2131" i="1"/>
  <c r="K2131" i="1" s="1"/>
  <c r="I2131" i="1"/>
  <c r="H2132" i="1"/>
  <c r="K2132" i="1" s="1"/>
  <c r="I2132" i="1"/>
  <c r="H2133" i="1"/>
  <c r="K2133" i="1" s="1"/>
  <c r="I2133" i="1"/>
  <c r="H2134" i="1"/>
  <c r="K2134" i="1" s="1"/>
  <c r="I2134" i="1"/>
  <c r="H2135" i="1"/>
  <c r="K2135" i="1" s="1"/>
  <c r="I2135" i="1"/>
  <c r="H2136" i="1"/>
  <c r="K2136" i="1" s="1"/>
  <c r="I2136" i="1"/>
  <c r="H2137" i="1"/>
  <c r="K2137" i="1" s="1"/>
  <c r="I2137" i="1"/>
  <c r="H2138" i="1"/>
  <c r="K2138" i="1" s="1"/>
  <c r="I2138" i="1"/>
  <c r="H2139" i="1"/>
  <c r="K2139" i="1" s="1"/>
  <c r="I2139" i="1"/>
  <c r="H2140" i="1"/>
  <c r="K2140" i="1" s="1"/>
  <c r="I2140" i="1"/>
  <c r="H2141" i="1"/>
  <c r="I2141" i="1"/>
  <c r="H2142" i="1"/>
  <c r="K2142" i="1" s="1"/>
  <c r="I2142" i="1"/>
  <c r="H2143" i="1"/>
  <c r="K2143" i="1" s="1"/>
  <c r="I2143" i="1"/>
  <c r="H2144" i="1"/>
  <c r="K2144" i="1" s="1"/>
  <c r="I2144" i="1"/>
  <c r="H2145" i="1"/>
  <c r="K2145" i="1" s="1"/>
  <c r="I2145" i="1"/>
  <c r="H2146" i="1"/>
  <c r="K2146" i="1" s="1"/>
  <c r="I2146" i="1"/>
  <c r="H2147" i="1"/>
  <c r="K2147" i="1" s="1"/>
  <c r="I2147" i="1"/>
  <c r="H2148" i="1"/>
  <c r="K2148" i="1" s="1"/>
  <c r="I2148" i="1"/>
  <c r="H2149" i="1"/>
  <c r="K2149" i="1" s="1"/>
  <c r="I2149" i="1"/>
  <c r="H2150" i="1"/>
  <c r="K2150" i="1" s="1"/>
  <c r="I2150" i="1"/>
  <c r="H2151" i="1"/>
  <c r="K2151" i="1" s="1"/>
  <c r="I2151" i="1"/>
  <c r="H2152" i="1"/>
  <c r="K2152" i="1" s="1"/>
  <c r="I2152" i="1"/>
  <c r="H2153" i="1"/>
  <c r="K2153" i="1" s="1"/>
  <c r="I2153" i="1"/>
  <c r="H2154" i="1"/>
  <c r="K2154" i="1" s="1"/>
  <c r="I2154" i="1"/>
  <c r="H2155" i="1"/>
  <c r="K2155" i="1" s="1"/>
  <c r="I2155" i="1"/>
  <c r="H2156" i="1"/>
  <c r="K2156" i="1" s="1"/>
  <c r="I2156" i="1"/>
  <c r="H2157" i="1"/>
  <c r="K2157" i="1" s="1"/>
  <c r="I2157" i="1"/>
  <c r="H2158" i="1"/>
  <c r="K2158" i="1" s="1"/>
  <c r="I2158" i="1"/>
  <c r="H2159" i="1"/>
  <c r="K2159" i="1" s="1"/>
  <c r="I2159" i="1"/>
  <c r="H2160" i="1"/>
  <c r="K2160" i="1" s="1"/>
  <c r="I2160" i="1"/>
  <c r="H2161" i="1"/>
  <c r="K2161" i="1" s="1"/>
  <c r="I2161" i="1"/>
  <c r="H2162" i="1"/>
  <c r="K2162" i="1" s="1"/>
  <c r="I2162" i="1"/>
  <c r="H2163" i="1"/>
  <c r="K2163" i="1" s="1"/>
  <c r="I2163" i="1"/>
  <c r="H2164" i="1"/>
  <c r="K2164" i="1" s="1"/>
  <c r="I2164" i="1"/>
  <c r="H2165" i="1"/>
  <c r="K2165" i="1" s="1"/>
  <c r="I2165" i="1"/>
  <c r="H2166" i="1"/>
  <c r="K2166" i="1" s="1"/>
  <c r="I2166" i="1"/>
  <c r="H2167" i="1"/>
  <c r="K2167" i="1" s="1"/>
  <c r="I2167" i="1"/>
  <c r="H2168" i="1"/>
  <c r="K2168" i="1" s="1"/>
  <c r="I2168" i="1"/>
  <c r="H2169" i="1"/>
  <c r="K2169" i="1" s="1"/>
  <c r="I2169" i="1"/>
  <c r="H2170" i="1"/>
  <c r="K2170" i="1" s="1"/>
  <c r="I2170" i="1"/>
  <c r="H2171" i="1"/>
  <c r="K2171" i="1" s="1"/>
  <c r="I2171" i="1"/>
  <c r="H2172" i="1"/>
  <c r="K2172" i="1" s="1"/>
  <c r="I2172" i="1"/>
  <c r="H2173" i="1"/>
  <c r="K2173" i="1" s="1"/>
  <c r="I2173" i="1"/>
  <c r="H2174" i="1"/>
  <c r="K2174" i="1" s="1"/>
  <c r="I2174" i="1"/>
  <c r="H2175" i="1"/>
  <c r="K2175" i="1" s="1"/>
  <c r="I2175" i="1"/>
  <c r="H2176" i="1"/>
  <c r="K2176" i="1" s="1"/>
  <c r="I2176" i="1"/>
  <c r="H2177" i="1"/>
  <c r="K2177" i="1" s="1"/>
  <c r="I2177" i="1"/>
  <c r="H2178" i="1"/>
  <c r="K2178" i="1" s="1"/>
  <c r="I2178" i="1"/>
  <c r="H2179" i="1"/>
  <c r="K2179" i="1" s="1"/>
  <c r="I2179" i="1"/>
  <c r="H2180" i="1"/>
  <c r="K2180" i="1" s="1"/>
  <c r="I2180" i="1"/>
  <c r="H2181" i="1"/>
  <c r="K2181" i="1" s="1"/>
  <c r="I2181" i="1"/>
  <c r="H2182" i="1"/>
  <c r="K2182" i="1" s="1"/>
  <c r="I2182" i="1"/>
  <c r="H2183" i="1"/>
  <c r="K2183" i="1" s="1"/>
  <c r="I2183" i="1"/>
  <c r="H2184" i="1"/>
  <c r="K2184" i="1" s="1"/>
  <c r="I2184" i="1"/>
  <c r="H2185" i="1"/>
  <c r="K2185" i="1" s="1"/>
  <c r="I2185" i="1"/>
  <c r="H2186" i="1"/>
  <c r="K2186" i="1" s="1"/>
  <c r="I2186" i="1"/>
  <c r="H2187" i="1"/>
  <c r="K2187" i="1" s="1"/>
  <c r="I2187" i="1"/>
  <c r="H2188" i="1"/>
  <c r="K2188" i="1" s="1"/>
  <c r="I2188" i="1"/>
  <c r="H2189" i="1"/>
  <c r="K2189" i="1" s="1"/>
  <c r="I2189" i="1"/>
  <c r="H2190" i="1"/>
  <c r="K2190" i="1" s="1"/>
  <c r="I2190" i="1"/>
  <c r="H2191" i="1"/>
  <c r="K2191" i="1" s="1"/>
  <c r="I2191" i="1"/>
  <c r="H2192" i="1"/>
  <c r="K2192" i="1" s="1"/>
  <c r="I2192" i="1"/>
  <c r="H2193" i="1"/>
  <c r="K2193" i="1" s="1"/>
  <c r="I2193" i="1"/>
  <c r="H2194" i="1"/>
  <c r="K2194" i="1" s="1"/>
  <c r="I2194" i="1"/>
  <c r="H2195" i="1"/>
  <c r="K2195" i="1" s="1"/>
  <c r="I2195" i="1"/>
  <c r="H2196" i="1"/>
  <c r="K2196" i="1" s="1"/>
  <c r="I2196" i="1"/>
  <c r="H2197" i="1"/>
  <c r="K2197" i="1" s="1"/>
  <c r="I2197" i="1"/>
  <c r="H2198" i="1"/>
  <c r="K2198" i="1" s="1"/>
  <c r="I2198" i="1"/>
  <c r="H2199" i="1"/>
  <c r="K2199" i="1" s="1"/>
  <c r="I2199" i="1"/>
  <c r="H2200" i="1"/>
  <c r="K2200" i="1" s="1"/>
  <c r="I2200" i="1"/>
  <c r="H2201" i="1"/>
  <c r="K2201" i="1" s="1"/>
  <c r="I2201" i="1"/>
  <c r="H2202" i="1"/>
  <c r="K2202" i="1" s="1"/>
  <c r="I2202" i="1"/>
  <c r="H2203" i="1"/>
  <c r="K2203" i="1" s="1"/>
  <c r="I2203" i="1"/>
  <c r="H2204" i="1"/>
  <c r="K2204" i="1" s="1"/>
  <c r="I2204" i="1"/>
  <c r="H2205" i="1"/>
  <c r="K2205" i="1" s="1"/>
  <c r="I2205" i="1"/>
  <c r="H2206" i="1"/>
  <c r="K2206" i="1" s="1"/>
  <c r="I2206" i="1"/>
  <c r="H2207" i="1"/>
  <c r="K2207" i="1" s="1"/>
  <c r="I2207" i="1"/>
  <c r="H2208" i="1"/>
  <c r="K2208" i="1" s="1"/>
  <c r="I2208" i="1"/>
  <c r="H2209" i="1"/>
  <c r="K2209" i="1" s="1"/>
  <c r="I2209" i="1"/>
  <c r="H2210" i="1"/>
  <c r="K2210" i="1" s="1"/>
  <c r="I2210" i="1"/>
  <c r="H2211" i="1"/>
  <c r="K2211" i="1" s="1"/>
  <c r="I2211" i="1"/>
  <c r="H2212" i="1"/>
  <c r="K2212" i="1" s="1"/>
  <c r="I2212" i="1"/>
  <c r="H2213" i="1"/>
  <c r="K2213" i="1" s="1"/>
  <c r="I2213" i="1"/>
  <c r="H2214" i="1"/>
  <c r="K2214" i="1" s="1"/>
  <c r="I2214" i="1"/>
  <c r="H2215" i="1"/>
  <c r="K2215" i="1" s="1"/>
  <c r="I2215" i="1"/>
  <c r="H2216" i="1"/>
  <c r="K2216" i="1" s="1"/>
  <c r="I2216" i="1"/>
  <c r="H2217" i="1"/>
  <c r="K2217" i="1" s="1"/>
  <c r="I2217" i="1"/>
  <c r="H2218" i="1"/>
  <c r="K2218" i="1" s="1"/>
  <c r="I2218" i="1"/>
  <c r="H2219" i="1"/>
  <c r="K2219" i="1" s="1"/>
  <c r="I2219" i="1"/>
  <c r="H2220" i="1"/>
  <c r="K2220" i="1" s="1"/>
  <c r="I2220" i="1"/>
  <c r="H2221" i="1"/>
  <c r="K2221" i="1" s="1"/>
  <c r="I2221" i="1"/>
  <c r="H2222" i="1"/>
  <c r="K2222" i="1" s="1"/>
  <c r="I2222" i="1"/>
  <c r="H2223" i="1"/>
  <c r="K2223" i="1" s="1"/>
  <c r="I2223" i="1"/>
  <c r="H2224" i="1"/>
  <c r="K2224" i="1" s="1"/>
  <c r="I2224" i="1"/>
  <c r="H2225" i="1"/>
  <c r="K2225" i="1" s="1"/>
  <c r="I2225" i="1"/>
  <c r="H2226" i="1"/>
  <c r="K2226" i="1" s="1"/>
  <c r="I2226" i="1"/>
  <c r="H2227" i="1"/>
  <c r="K2227" i="1" s="1"/>
  <c r="I2227" i="1"/>
  <c r="H2228" i="1"/>
  <c r="K2228" i="1" s="1"/>
  <c r="I2228" i="1"/>
  <c r="H2229" i="1"/>
  <c r="K2229" i="1" s="1"/>
  <c r="I2229" i="1"/>
  <c r="H2230" i="1"/>
  <c r="K2230" i="1" s="1"/>
  <c r="I2230" i="1"/>
  <c r="H2231" i="1"/>
  <c r="I2231" i="1"/>
  <c r="H2232" i="1"/>
  <c r="K2232" i="1" s="1"/>
  <c r="I2232" i="1"/>
  <c r="H2233" i="1"/>
  <c r="K2233" i="1" s="1"/>
  <c r="I2233" i="1"/>
  <c r="H2234" i="1"/>
  <c r="K2234" i="1" s="1"/>
  <c r="I2234" i="1"/>
  <c r="H2235" i="1"/>
  <c r="K2235" i="1" s="1"/>
  <c r="I2235" i="1"/>
  <c r="H2236" i="1"/>
  <c r="K2236" i="1" s="1"/>
  <c r="I2236" i="1"/>
  <c r="H2237" i="1"/>
  <c r="K2237" i="1" s="1"/>
  <c r="I2237" i="1"/>
  <c r="H2238" i="1"/>
  <c r="K2238" i="1" s="1"/>
  <c r="I2238" i="1"/>
  <c r="H2239" i="1"/>
  <c r="K2239" i="1" s="1"/>
  <c r="I2239" i="1"/>
  <c r="H2240" i="1"/>
  <c r="K2240" i="1" s="1"/>
  <c r="I2240" i="1"/>
  <c r="H2241" i="1"/>
  <c r="K2241" i="1" s="1"/>
  <c r="I2241" i="1"/>
  <c r="H2242" i="1"/>
  <c r="K2242" i="1" s="1"/>
  <c r="I2242" i="1"/>
  <c r="H2243" i="1"/>
  <c r="K2243" i="1" s="1"/>
  <c r="I2243" i="1"/>
  <c r="H2244" i="1"/>
  <c r="K2244" i="1" s="1"/>
  <c r="I2244" i="1"/>
  <c r="H2245" i="1"/>
  <c r="K2245" i="1" s="1"/>
  <c r="I2245" i="1"/>
  <c r="H2246" i="1"/>
  <c r="K2246" i="1" s="1"/>
  <c r="I2246" i="1"/>
  <c r="H2247" i="1"/>
  <c r="K2247" i="1" s="1"/>
  <c r="I2247" i="1"/>
  <c r="H2248" i="1"/>
  <c r="K2248" i="1" s="1"/>
  <c r="I2248" i="1"/>
  <c r="H2249" i="1"/>
  <c r="K2249" i="1" s="1"/>
  <c r="I2249" i="1"/>
  <c r="H2250" i="1"/>
  <c r="K2250" i="1" s="1"/>
  <c r="I2250" i="1"/>
  <c r="H2251" i="1"/>
  <c r="K2251" i="1" s="1"/>
  <c r="I2251" i="1"/>
  <c r="H2252" i="1"/>
  <c r="K2252" i="1" s="1"/>
  <c r="I2252" i="1"/>
  <c r="H2253" i="1"/>
  <c r="K2253" i="1" s="1"/>
  <c r="I2253" i="1"/>
  <c r="H2254" i="1"/>
  <c r="K2254" i="1" s="1"/>
  <c r="I2254" i="1"/>
  <c r="H2255" i="1"/>
  <c r="K2255" i="1" s="1"/>
  <c r="I2255" i="1"/>
  <c r="H2256" i="1"/>
  <c r="K2256" i="1" s="1"/>
  <c r="I2256" i="1"/>
  <c r="H2257" i="1"/>
  <c r="K2257" i="1" s="1"/>
  <c r="I2257" i="1"/>
  <c r="H2258" i="1"/>
  <c r="K2258" i="1" s="1"/>
  <c r="I2258" i="1"/>
  <c r="H2259" i="1"/>
  <c r="K2259" i="1" s="1"/>
  <c r="I2259" i="1"/>
  <c r="H2260" i="1"/>
  <c r="K2260" i="1" s="1"/>
  <c r="I2260" i="1"/>
  <c r="H2261" i="1"/>
  <c r="K2261" i="1" s="1"/>
  <c r="I2261" i="1"/>
  <c r="H2262" i="1"/>
  <c r="K2262" i="1" s="1"/>
  <c r="I2262" i="1"/>
  <c r="H2263" i="1"/>
  <c r="K2263" i="1" s="1"/>
  <c r="I2263" i="1"/>
  <c r="H2264" i="1"/>
  <c r="K2264" i="1" s="1"/>
  <c r="I2264" i="1"/>
  <c r="H2265" i="1"/>
  <c r="K2265" i="1" s="1"/>
  <c r="I2265" i="1"/>
  <c r="H2266" i="1"/>
  <c r="K2266" i="1" s="1"/>
  <c r="I2266" i="1"/>
  <c r="H2267" i="1"/>
  <c r="K2267" i="1" s="1"/>
  <c r="I2267" i="1"/>
  <c r="H2268" i="1"/>
  <c r="K2268" i="1" s="1"/>
  <c r="I2268" i="1"/>
  <c r="H2269" i="1"/>
  <c r="K2269" i="1" s="1"/>
  <c r="I2269" i="1"/>
  <c r="H2270" i="1"/>
  <c r="K2270" i="1" s="1"/>
  <c r="I2270" i="1"/>
  <c r="H2271" i="1"/>
  <c r="K2271" i="1" s="1"/>
  <c r="I2271" i="1"/>
  <c r="H2272" i="1"/>
  <c r="K2272" i="1" s="1"/>
  <c r="I2272" i="1"/>
  <c r="H2273" i="1"/>
  <c r="K2273" i="1" s="1"/>
  <c r="I2273" i="1"/>
  <c r="H2274" i="1"/>
  <c r="K2274" i="1" s="1"/>
  <c r="I2274" i="1"/>
  <c r="H2275" i="1"/>
  <c r="K2275" i="1" s="1"/>
  <c r="I2275" i="1"/>
  <c r="H2276" i="1"/>
  <c r="K2276" i="1" s="1"/>
  <c r="I2276" i="1"/>
  <c r="H2277" i="1"/>
  <c r="K2277" i="1" s="1"/>
  <c r="I2277" i="1"/>
  <c r="H2278" i="1"/>
  <c r="K2278" i="1" s="1"/>
  <c r="I2278" i="1"/>
  <c r="H2279" i="1"/>
  <c r="K2279" i="1" s="1"/>
  <c r="I2279" i="1"/>
  <c r="H2280" i="1"/>
  <c r="K2280" i="1" s="1"/>
  <c r="I2280" i="1"/>
  <c r="H2281" i="1"/>
  <c r="K2281" i="1" s="1"/>
  <c r="I2281" i="1"/>
  <c r="H2282" i="1"/>
  <c r="K2282" i="1" s="1"/>
  <c r="I2282" i="1"/>
  <c r="H2283" i="1"/>
  <c r="K2283" i="1" s="1"/>
  <c r="I2283" i="1"/>
  <c r="H2284" i="1"/>
  <c r="K2284" i="1" s="1"/>
  <c r="I2284" i="1"/>
  <c r="H2285" i="1"/>
  <c r="K2285" i="1" s="1"/>
  <c r="I2285" i="1"/>
  <c r="H2286" i="1"/>
  <c r="K2286" i="1" s="1"/>
  <c r="I2286" i="1"/>
  <c r="H2287" i="1"/>
  <c r="K2287" i="1" s="1"/>
  <c r="I2287" i="1"/>
  <c r="H2288" i="1"/>
  <c r="K2288" i="1" s="1"/>
  <c r="I2288" i="1"/>
  <c r="H2289" i="1"/>
  <c r="K2289" i="1" s="1"/>
  <c r="I2289" i="1"/>
  <c r="H2290" i="1"/>
  <c r="K2290" i="1" s="1"/>
  <c r="I2290" i="1"/>
  <c r="H2291" i="1"/>
  <c r="K2291" i="1" s="1"/>
  <c r="I2291" i="1"/>
  <c r="H2292" i="1"/>
  <c r="K2292" i="1" s="1"/>
  <c r="I2292" i="1"/>
  <c r="H2293" i="1"/>
  <c r="K2293" i="1" s="1"/>
  <c r="I2293" i="1"/>
  <c r="H2294" i="1"/>
  <c r="K2294" i="1" s="1"/>
  <c r="I2294" i="1"/>
  <c r="H2295" i="1"/>
  <c r="K2295" i="1" s="1"/>
  <c r="I2295" i="1"/>
  <c r="H2296" i="1"/>
  <c r="K2296" i="1" s="1"/>
  <c r="I2296" i="1"/>
  <c r="H2297" i="1"/>
  <c r="K2297" i="1" s="1"/>
  <c r="I2297" i="1"/>
  <c r="H2298" i="1"/>
  <c r="K2298" i="1" s="1"/>
  <c r="I2298" i="1"/>
  <c r="H2299" i="1"/>
  <c r="K2299" i="1" s="1"/>
  <c r="I2299" i="1"/>
  <c r="H2300" i="1"/>
  <c r="K2300" i="1" s="1"/>
  <c r="I2300" i="1"/>
  <c r="H2301" i="1"/>
  <c r="K2301" i="1" s="1"/>
  <c r="I2301" i="1"/>
  <c r="H2302" i="1"/>
  <c r="K2302" i="1" s="1"/>
  <c r="I2302" i="1"/>
  <c r="H2303" i="1"/>
  <c r="K2303" i="1" s="1"/>
  <c r="I2303" i="1"/>
  <c r="H2304" i="1"/>
  <c r="K2304" i="1" s="1"/>
  <c r="I2304" i="1"/>
  <c r="H2305" i="1"/>
  <c r="K2305" i="1" s="1"/>
  <c r="I2305" i="1"/>
  <c r="H2306" i="1"/>
  <c r="K2306" i="1" s="1"/>
  <c r="I2306" i="1"/>
  <c r="H2307" i="1"/>
  <c r="K2307" i="1" s="1"/>
  <c r="I2307" i="1"/>
  <c r="H2308" i="1"/>
  <c r="K2308" i="1" s="1"/>
  <c r="I2308" i="1"/>
  <c r="H2309" i="1"/>
  <c r="K2309" i="1" s="1"/>
  <c r="I2309" i="1"/>
  <c r="H2310" i="1"/>
  <c r="K2310" i="1" s="1"/>
  <c r="I2310" i="1"/>
  <c r="H2311" i="1"/>
  <c r="K2311" i="1" s="1"/>
  <c r="I2311" i="1"/>
  <c r="H2312" i="1"/>
  <c r="K2312" i="1" s="1"/>
  <c r="I2312" i="1"/>
  <c r="H2313" i="1"/>
  <c r="K2313" i="1" s="1"/>
  <c r="I2313" i="1"/>
  <c r="H2314" i="1"/>
  <c r="K2314" i="1" s="1"/>
  <c r="I2314" i="1"/>
  <c r="H2315" i="1"/>
  <c r="K2315" i="1" s="1"/>
  <c r="I2315" i="1"/>
  <c r="H2316" i="1"/>
  <c r="K2316" i="1" s="1"/>
  <c r="I2316" i="1"/>
  <c r="H2317" i="1"/>
  <c r="K2317" i="1" s="1"/>
  <c r="I2317" i="1"/>
  <c r="H2318" i="1"/>
  <c r="K2318" i="1" s="1"/>
  <c r="I2318" i="1"/>
  <c r="H2319" i="1"/>
  <c r="K2319" i="1" s="1"/>
  <c r="I2319" i="1"/>
  <c r="H2320" i="1"/>
  <c r="K2320" i="1" s="1"/>
  <c r="I2320" i="1"/>
  <c r="H2321" i="1"/>
  <c r="K2321" i="1" s="1"/>
  <c r="I2321" i="1"/>
  <c r="H2322" i="1"/>
  <c r="K2322" i="1" s="1"/>
  <c r="I2322" i="1"/>
  <c r="H2323" i="1"/>
  <c r="K2323" i="1" s="1"/>
  <c r="I2323" i="1"/>
  <c r="H2324" i="1"/>
  <c r="K2324" i="1" s="1"/>
  <c r="I2324" i="1"/>
  <c r="H2325" i="1"/>
  <c r="K2325" i="1" s="1"/>
  <c r="I2325" i="1"/>
  <c r="H2326" i="1"/>
  <c r="K2326" i="1" s="1"/>
  <c r="I2326" i="1"/>
  <c r="H2327" i="1"/>
  <c r="K2327" i="1" s="1"/>
  <c r="I2327" i="1"/>
  <c r="H2328" i="1"/>
  <c r="K2328" i="1" s="1"/>
  <c r="I2328" i="1"/>
  <c r="H2329" i="1"/>
  <c r="K2329" i="1" s="1"/>
  <c r="I2329" i="1"/>
  <c r="H2330" i="1"/>
  <c r="K2330" i="1" s="1"/>
  <c r="I2330" i="1"/>
  <c r="H2331" i="1"/>
  <c r="K2331" i="1" s="1"/>
  <c r="I2331" i="1"/>
  <c r="H2332" i="1"/>
  <c r="K2332" i="1" s="1"/>
  <c r="I2332" i="1"/>
  <c r="H2333" i="1"/>
  <c r="K2333" i="1" s="1"/>
  <c r="I2333" i="1"/>
  <c r="H2334" i="1"/>
  <c r="K2334" i="1" s="1"/>
  <c r="I2334" i="1"/>
  <c r="H2335" i="1"/>
  <c r="K2335" i="1" s="1"/>
  <c r="I2335" i="1"/>
  <c r="H2336" i="1"/>
  <c r="K2336" i="1" s="1"/>
  <c r="I2336" i="1"/>
  <c r="H2337" i="1"/>
  <c r="K2337" i="1" s="1"/>
  <c r="I2337" i="1"/>
  <c r="H2338" i="1"/>
  <c r="K2338" i="1" s="1"/>
  <c r="I2338" i="1"/>
  <c r="H2339" i="1"/>
  <c r="K2339" i="1" s="1"/>
  <c r="I2339" i="1"/>
  <c r="H2340" i="1"/>
  <c r="K2340" i="1" s="1"/>
  <c r="I2340" i="1"/>
  <c r="H2341" i="1"/>
  <c r="K2341" i="1" s="1"/>
  <c r="I2341" i="1"/>
  <c r="H2342" i="1"/>
  <c r="K2342" i="1" s="1"/>
  <c r="I2342" i="1"/>
  <c r="H2343" i="1"/>
  <c r="K2343" i="1" s="1"/>
  <c r="I2343" i="1"/>
  <c r="H2344" i="1"/>
  <c r="K2344" i="1" s="1"/>
  <c r="I2344" i="1"/>
  <c r="H2345" i="1"/>
  <c r="K2345" i="1" s="1"/>
  <c r="I2345" i="1"/>
  <c r="H2346" i="1"/>
  <c r="K2346" i="1" s="1"/>
  <c r="I2346" i="1"/>
  <c r="H2347" i="1"/>
  <c r="K2347" i="1" s="1"/>
  <c r="I2347" i="1"/>
  <c r="H2348" i="1"/>
  <c r="K2348" i="1" s="1"/>
  <c r="I2348" i="1"/>
  <c r="H2349" i="1"/>
  <c r="K2349" i="1" s="1"/>
  <c r="I2349" i="1"/>
  <c r="H2350" i="1"/>
  <c r="K2350" i="1" s="1"/>
  <c r="I2350" i="1"/>
  <c r="H2351" i="1"/>
  <c r="K2351" i="1" s="1"/>
  <c r="I2351" i="1"/>
  <c r="H2352" i="1"/>
  <c r="K2352" i="1" s="1"/>
  <c r="I2352" i="1"/>
  <c r="H2353" i="1"/>
  <c r="K2353" i="1" s="1"/>
  <c r="I2353" i="1"/>
  <c r="H2354" i="1"/>
  <c r="K2354" i="1" s="1"/>
  <c r="I2354" i="1"/>
  <c r="H2355" i="1"/>
  <c r="K2355" i="1" s="1"/>
  <c r="I2355" i="1"/>
  <c r="H2356" i="1"/>
  <c r="K2356" i="1" s="1"/>
  <c r="I2356" i="1"/>
  <c r="H2357" i="1"/>
  <c r="K2357" i="1" s="1"/>
  <c r="I2357" i="1"/>
  <c r="H2358" i="1"/>
  <c r="K2358" i="1" s="1"/>
  <c r="I2358" i="1"/>
  <c r="H2359" i="1"/>
  <c r="I2359" i="1"/>
  <c r="H2360" i="1"/>
  <c r="K2360" i="1" s="1"/>
  <c r="I2360" i="1"/>
  <c r="H2361" i="1"/>
  <c r="K2361" i="1" s="1"/>
  <c r="I2361" i="1"/>
  <c r="H2362" i="1"/>
  <c r="K2362" i="1" s="1"/>
  <c r="I2362" i="1"/>
  <c r="H2363" i="1"/>
  <c r="K2363" i="1" s="1"/>
  <c r="I2363" i="1"/>
  <c r="H2364" i="1"/>
  <c r="K2364" i="1" s="1"/>
  <c r="I2364" i="1"/>
  <c r="H2365" i="1"/>
  <c r="K2365" i="1" s="1"/>
  <c r="I2365" i="1"/>
  <c r="H2366" i="1"/>
  <c r="K2366" i="1" s="1"/>
  <c r="I2366" i="1"/>
  <c r="H2367" i="1"/>
  <c r="K2367" i="1" s="1"/>
  <c r="I2367" i="1"/>
  <c r="H2368" i="1"/>
  <c r="K2368" i="1" s="1"/>
  <c r="I2368" i="1"/>
  <c r="H2369" i="1"/>
  <c r="K2369" i="1" s="1"/>
  <c r="I2369" i="1"/>
  <c r="H2370" i="1"/>
  <c r="K2370" i="1" s="1"/>
  <c r="I2370" i="1"/>
  <c r="H2371" i="1"/>
  <c r="K2371" i="1" s="1"/>
  <c r="I2371" i="1"/>
  <c r="H2372" i="1"/>
  <c r="K2372" i="1" s="1"/>
  <c r="I2372" i="1"/>
  <c r="H2373" i="1"/>
  <c r="K2373" i="1" s="1"/>
  <c r="I2373" i="1"/>
  <c r="H2374" i="1"/>
  <c r="K2374" i="1" s="1"/>
  <c r="I2374" i="1"/>
  <c r="H2375" i="1"/>
  <c r="K2375" i="1" s="1"/>
  <c r="I2375" i="1"/>
  <c r="H2376" i="1"/>
  <c r="K2376" i="1" s="1"/>
  <c r="I2376" i="1"/>
  <c r="H2377" i="1"/>
  <c r="K2377" i="1" s="1"/>
  <c r="I2377" i="1"/>
  <c r="H2378" i="1"/>
  <c r="K2378" i="1" s="1"/>
  <c r="I2378" i="1"/>
  <c r="H2379" i="1"/>
  <c r="K2379" i="1" s="1"/>
  <c r="I2379" i="1"/>
  <c r="H2380" i="1"/>
  <c r="K2380" i="1" s="1"/>
  <c r="I2380" i="1"/>
  <c r="H2381" i="1"/>
  <c r="K2381" i="1" s="1"/>
  <c r="I2381" i="1"/>
  <c r="H2382" i="1"/>
  <c r="K2382" i="1" s="1"/>
  <c r="I2382" i="1"/>
  <c r="H2383" i="1"/>
  <c r="K2383" i="1" s="1"/>
  <c r="I2383" i="1"/>
  <c r="H2384" i="1"/>
  <c r="K2384" i="1" s="1"/>
  <c r="I2384" i="1"/>
  <c r="H2385" i="1"/>
  <c r="K2385" i="1" s="1"/>
  <c r="I2385" i="1"/>
  <c r="H2386" i="1"/>
  <c r="K2386" i="1" s="1"/>
  <c r="I2386" i="1"/>
  <c r="H2387" i="1"/>
  <c r="K2387" i="1" s="1"/>
  <c r="I2387" i="1"/>
  <c r="H2388" i="1"/>
  <c r="K2388" i="1" s="1"/>
  <c r="I2388" i="1"/>
  <c r="H2389" i="1"/>
  <c r="K2389" i="1" s="1"/>
  <c r="I2389" i="1"/>
  <c r="H2390" i="1"/>
  <c r="K2390" i="1" s="1"/>
  <c r="I2390" i="1"/>
  <c r="H2391" i="1"/>
  <c r="K2391" i="1" s="1"/>
  <c r="I2391" i="1"/>
  <c r="H2392" i="1"/>
  <c r="K2392" i="1" s="1"/>
  <c r="I2392" i="1"/>
  <c r="H2393" i="1"/>
  <c r="K2393" i="1" s="1"/>
  <c r="I2393" i="1"/>
  <c r="H2394" i="1"/>
  <c r="K2394" i="1" s="1"/>
  <c r="I2394" i="1"/>
  <c r="H2395" i="1"/>
  <c r="K2395" i="1" s="1"/>
  <c r="I2395" i="1"/>
  <c r="H2396" i="1"/>
  <c r="K2396" i="1" s="1"/>
  <c r="I2396" i="1"/>
  <c r="H2397" i="1"/>
  <c r="K2397" i="1" s="1"/>
  <c r="I2397" i="1"/>
  <c r="H2398" i="1"/>
  <c r="K2398" i="1" s="1"/>
  <c r="I2398" i="1"/>
  <c r="H2399" i="1"/>
  <c r="K2399" i="1" s="1"/>
  <c r="I2399" i="1"/>
  <c r="H2400" i="1"/>
  <c r="K2400" i="1" s="1"/>
  <c r="I2400" i="1"/>
  <c r="H2401" i="1"/>
  <c r="K2401" i="1" s="1"/>
  <c r="I2401" i="1"/>
  <c r="H2402" i="1"/>
  <c r="K2402" i="1" s="1"/>
  <c r="I2402" i="1"/>
  <c r="H2403" i="1"/>
  <c r="K2403" i="1" s="1"/>
  <c r="I2403" i="1"/>
  <c r="H2404" i="1"/>
  <c r="K2404" i="1" s="1"/>
  <c r="I2404" i="1"/>
  <c r="H2405" i="1"/>
  <c r="K2405" i="1" s="1"/>
  <c r="I2405" i="1"/>
  <c r="H2406" i="1"/>
  <c r="K2406" i="1" s="1"/>
  <c r="I2406" i="1"/>
  <c r="H2407" i="1"/>
  <c r="K2407" i="1" s="1"/>
  <c r="I2407" i="1"/>
  <c r="H2408" i="1"/>
  <c r="K2408" i="1" s="1"/>
  <c r="I2408" i="1"/>
  <c r="H2409" i="1"/>
  <c r="K2409" i="1" s="1"/>
  <c r="I2409" i="1"/>
  <c r="H2410" i="1"/>
  <c r="K2410" i="1" s="1"/>
  <c r="I2410" i="1"/>
  <c r="H2411" i="1"/>
  <c r="K2411" i="1" s="1"/>
  <c r="I2411" i="1"/>
  <c r="H2412" i="1"/>
  <c r="K2412" i="1" s="1"/>
  <c r="I2412" i="1"/>
  <c r="H2413" i="1"/>
  <c r="K2413" i="1" s="1"/>
  <c r="I2413" i="1"/>
  <c r="H2414" i="1"/>
  <c r="K2414" i="1" s="1"/>
  <c r="I2414" i="1"/>
  <c r="H2415" i="1"/>
  <c r="K2415" i="1" s="1"/>
  <c r="I2415" i="1"/>
  <c r="H2416" i="1"/>
  <c r="K2416" i="1" s="1"/>
  <c r="I2416" i="1"/>
  <c r="H2417" i="1"/>
  <c r="K2417" i="1" s="1"/>
  <c r="I2417" i="1"/>
  <c r="H2418" i="1"/>
  <c r="K2418" i="1" s="1"/>
  <c r="I2418" i="1"/>
  <c r="H2419" i="1"/>
  <c r="K2419" i="1" s="1"/>
  <c r="I2419" i="1"/>
  <c r="H2420" i="1"/>
  <c r="K2420" i="1" s="1"/>
  <c r="I2420" i="1"/>
  <c r="H2421" i="1"/>
  <c r="K2421" i="1" s="1"/>
  <c r="I2421" i="1"/>
  <c r="H2422" i="1"/>
  <c r="K2422" i="1" s="1"/>
  <c r="I2422" i="1"/>
  <c r="H2423" i="1"/>
  <c r="K2423" i="1" s="1"/>
  <c r="I2423" i="1"/>
  <c r="H2424" i="1"/>
  <c r="K2424" i="1" s="1"/>
  <c r="I2424" i="1"/>
  <c r="H2425" i="1"/>
  <c r="K2425" i="1" s="1"/>
  <c r="I2425" i="1"/>
  <c r="H2426" i="1"/>
  <c r="K2426" i="1" s="1"/>
  <c r="I2426" i="1"/>
  <c r="H2427" i="1"/>
  <c r="K2427" i="1" s="1"/>
  <c r="I2427" i="1"/>
  <c r="H2428" i="1"/>
  <c r="K2428" i="1" s="1"/>
  <c r="I2428" i="1"/>
  <c r="H2429" i="1"/>
  <c r="K2429" i="1" s="1"/>
  <c r="I2429" i="1"/>
  <c r="H2430" i="1"/>
  <c r="K2430" i="1" s="1"/>
  <c r="I2430" i="1"/>
  <c r="H2431" i="1"/>
  <c r="K2431" i="1" s="1"/>
  <c r="I2431" i="1"/>
  <c r="H2432" i="1"/>
  <c r="K2432" i="1" s="1"/>
  <c r="I2432" i="1"/>
  <c r="H2433" i="1"/>
  <c r="K2433" i="1" s="1"/>
  <c r="I2433" i="1"/>
  <c r="H2434" i="1"/>
  <c r="K2434" i="1" s="1"/>
  <c r="I2434" i="1"/>
  <c r="H2435" i="1"/>
  <c r="K2435" i="1" s="1"/>
  <c r="I2435" i="1"/>
  <c r="H2436" i="1"/>
  <c r="K2436" i="1" s="1"/>
  <c r="I2436" i="1"/>
  <c r="H2437" i="1"/>
  <c r="K2437" i="1" s="1"/>
  <c r="I2437" i="1"/>
  <c r="H2438" i="1"/>
  <c r="K2438" i="1" s="1"/>
  <c r="I2438" i="1"/>
  <c r="H2439" i="1"/>
  <c r="K2439" i="1" s="1"/>
  <c r="I2439" i="1"/>
  <c r="H2440" i="1"/>
  <c r="K2440" i="1" s="1"/>
  <c r="I2440" i="1"/>
  <c r="H2441" i="1"/>
  <c r="K2441" i="1" s="1"/>
  <c r="I2441" i="1"/>
  <c r="H2442" i="1"/>
  <c r="K2442" i="1" s="1"/>
  <c r="I2442" i="1"/>
  <c r="H2443" i="1"/>
  <c r="K2443" i="1" s="1"/>
  <c r="I2443" i="1"/>
  <c r="H2444" i="1"/>
  <c r="K2444" i="1" s="1"/>
  <c r="I2444" i="1"/>
  <c r="H2445" i="1"/>
  <c r="K2445" i="1" s="1"/>
  <c r="I2445" i="1"/>
  <c r="H2446" i="1"/>
  <c r="K2446" i="1" s="1"/>
  <c r="I2446" i="1"/>
  <c r="H2447" i="1"/>
  <c r="K2447" i="1" s="1"/>
  <c r="I2447" i="1"/>
  <c r="H2448" i="1"/>
  <c r="K2448" i="1" s="1"/>
  <c r="I2448" i="1"/>
  <c r="H2449" i="1"/>
  <c r="K2449" i="1" s="1"/>
  <c r="I2449" i="1"/>
  <c r="H2450" i="1"/>
  <c r="K2450" i="1" s="1"/>
  <c r="I2450" i="1"/>
  <c r="H2451" i="1"/>
  <c r="K2451" i="1" s="1"/>
  <c r="I2451" i="1"/>
  <c r="H2452" i="1"/>
  <c r="K2452" i="1" s="1"/>
  <c r="I2452" i="1"/>
  <c r="H2453" i="1"/>
  <c r="K2453" i="1" s="1"/>
  <c r="I2453" i="1"/>
  <c r="H2454" i="1"/>
  <c r="K2454" i="1" s="1"/>
  <c r="I2454" i="1"/>
  <c r="H2455" i="1"/>
  <c r="K2455" i="1" s="1"/>
  <c r="I2455" i="1"/>
  <c r="H2456" i="1"/>
  <c r="K2456" i="1" s="1"/>
  <c r="I2456" i="1"/>
  <c r="H2457" i="1"/>
  <c r="K2457" i="1" s="1"/>
  <c r="I2457" i="1"/>
  <c r="H2458" i="1"/>
  <c r="K2458" i="1" s="1"/>
  <c r="I2458" i="1"/>
  <c r="H2459" i="1"/>
  <c r="K2459" i="1" s="1"/>
  <c r="I2459" i="1"/>
  <c r="H2460" i="1"/>
  <c r="K2460" i="1" s="1"/>
  <c r="I2460" i="1"/>
  <c r="H2461" i="1"/>
  <c r="K2461" i="1" s="1"/>
  <c r="I2461" i="1"/>
  <c r="H2462" i="1"/>
  <c r="K2462" i="1" s="1"/>
  <c r="I2462" i="1"/>
  <c r="H2463" i="1"/>
  <c r="K2463" i="1" s="1"/>
  <c r="I2463" i="1"/>
  <c r="H2464" i="1"/>
  <c r="K2464" i="1" s="1"/>
  <c r="I2464" i="1"/>
  <c r="H2465" i="1"/>
  <c r="K2465" i="1" s="1"/>
  <c r="I2465" i="1"/>
  <c r="H2466" i="1"/>
  <c r="K2466" i="1" s="1"/>
  <c r="I2466" i="1"/>
  <c r="H2467" i="1"/>
  <c r="K2467" i="1" s="1"/>
  <c r="I2467" i="1"/>
  <c r="H2468" i="1"/>
  <c r="K2468" i="1" s="1"/>
  <c r="I2468" i="1"/>
  <c r="H2469" i="1"/>
  <c r="K2469" i="1" s="1"/>
  <c r="I2469" i="1"/>
  <c r="H2470" i="1"/>
  <c r="K2470" i="1" s="1"/>
  <c r="I2470" i="1"/>
  <c r="H2471" i="1"/>
  <c r="K2471" i="1" s="1"/>
  <c r="I2471" i="1"/>
  <c r="H2472" i="1"/>
  <c r="K2472" i="1" s="1"/>
  <c r="I2472" i="1"/>
  <c r="H2473" i="1"/>
  <c r="K2473" i="1" s="1"/>
  <c r="I2473" i="1"/>
  <c r="H2474" i="1"/>
  <c r="K2474" i="1" s="1"/>
  <c r="I2474" i="1"/>
  <c r="H2475" i="1"/>
  <c r="K2475" i="1" s="1"/>
  <c r="I2475" i="1"/>
  <c r="H2476" i="1"/>
  <c r="K2476" i="1" s="1"/>
  <c r="I2476" i="1"/>
  <c r="H2477" i="1"/>
  <c r="K2477" i="1" s="1"/>
  <c r="I2477" i="1"/>
  <c r="H2478" i="1"/>
  <c r="K2478" i="1" s="1"/>
  <c r="I2478" i="1"/>
  <c r="H2479" i="1"/>
  <c r="K2479" i="1" s="1"/>
  <c r="I2479" i="1"/>
  <c r="H2480" i="1"/>
  <c r="K2480" i="1" s="1"/>
  <c r="I2480" i="1"/>
  <c r="H2481" i="1"/>
  <c r="K2481" i="1" s="1"/>
  <c r="I2481" i="1"/>
  <c r="H2482" i="1"/>
  <c r="K2482" i="1" s="1"/>
  <c r="I2482" i="1"/>
  <c r="H2483" i="1"/>
  <c r="K2483" i="1" s="1"/>
  <c r="I2483" i="1"/>
  <c r="H2484" i="1"/>
  <c r="K2484" i="1" s="1"/>
  <c r="I2484" i="1"/>
  <c r="H2485" i="1"/>
  <c r="K2485" i="1" s="1"/>
  <c r="I2485" i="1"/>
  <c r="H2486" i="1"/>
  <c r="K2486" i="1" s="1"/>
  <c r="I2486" i="1"/>
  <c r="H2487" i="1"/>
  <c r="K2487" i="1" s="1"/>
  <c r="I2487" i="1"/>
  <c r="H2488" i="1"/>
  <c r="K2488" i="1" s="1"/>
  <c r="I2488" i="1"/>
  <c r="H2489" i="1"/>
  <c r="K2489" i="1" s="1"/>
  <c r="I2489" i="1"/>
  <c r="H2490" i="1"/>
  <c r="K2490" i="1" s="1"/>
  <c r="I2490" i="1"/>
  <c r="H2491" i="1"/>
  <c r="K2491" i="1" s="1"/>
  <c r="I2491" i="1"/>
  <c r="H2492" i="1"/>
  <c r="K2492" i="1" s="1"/>
  <c r="I2492" i="1"/>
  <c r="H2493" i="1"/>
  <c r="K2493" i="1" s="1"/>
  <c r="I2493" i="1"/>
  <c r="H2494" i="1"/>
  <c r="K2494" i="1" s="1"/>
  <c r="I2494" i="1"/>
  <c r="H2495" i="1"/>
  <c r="K2495" i="1" s="1"/>
  <c r="I2495" i="1"/>
  <c r="H2496" i="1"/>
  <c r="K2496" i="1" s="1"/>
  <c r="I2496" i="1"/>
  <c r="K25" i="1"/>
  <c r="K26" i="1"/>
  <c r="K28" i="1"/>
  <c r="K30" i="1"/>
  <c r="K32" i="1"/>
  <c r="K34" i="1"/>
  <c r="K36" i="1"/>
  <c r="K38" i="1"/>
  <c r="K40" i="1"/>
  <c r="K42" i="1"/>
  <c r="K44" i="1"/>
  <c r="K46" i="1"/>
  <c r="K48" i="1"/>
  <c r="K50" i="1"/>
  <c r="K52" i="1"/>
  <c r="AM576" i="1"/>
  <c r="AN576" i="1"/>
  <c r="AO576" i="1"/>
  <c r="AW576" i="1"/>
  <c r="AX576" i="1"/>
  <c r="AY576" i="1"/>
  <c r="AM592" i="1"/>
  <c r="AN592" i="1"/>
  <c r="AO592" i="1"/>
  <c r="AW592" i="1"/>
  <c r="AX592" i="1"/>
  <c r="AY592" i="1"/>
  <c r="AM593" i="1"/>
  <c r="AN593" i="1"/>
  <c r="AO593" i="1"/>
  <c r="AW593" i="1"/>
  <c r="AX593" i="1"/>
  <c r="AY593" i="1"/>
  <c r="AM594" i="1"/>
  <c r="AN594" i="1"/>
  <c r="AO594" i="1"/>
  <c r="AW594" i="1"/>
  <c r="AX594" i="1"/>
  <c r="AY594" i="1"/>
  <c r="AM589" i="1"/>
  <c r="AN589" i="1"/>
  <c r="AO589" i="1"/>
  <c r="AW589" i="1"/>
  <c r="AX589" i="1"/>
  <c r="AY589" i="1"/>
  <c r="AM577" i="1"/>
  <c r="AN577" i="1"/>
  <c r="AO577" i="1"/>
  <c r="AW577" i="1"/>
  <c r="AX577" i="1"/>
  <c r="AY577" i="1"/>
  <c r="AM595" i="1"/>
  <c r="AN595" i="1"/>
  <c r="AO595" i="1"/>
  <c r="AW595" i="1"/>
  <c r="AX595" i="1"/>
  <c r="AY595" i="1"/>
  <c r="AM596" i="1"/>
  <c r="AN596" i="1"/>
  <c r="AO596" i="1"/>
  <c r="AW596" i="1"/>
  <c r="AX596" i="1"/>
  <c r="AY596" i="1"/>
  <c r="AM597" i="1"/>
  <c r="AN597" i="1"/>
  <c r="AO597" i="1"/>
  <c r="AW597" i="1"/>
  <c r="AX597" i="1"/>
  <c r="AY597" i="1"/>
  <c r="AM578" i="1"/>
  <c r="AN578" i="1"/>
  <c r="AO578" i="1"/>
  <c r="AW578" i="1"/>
  <c r="AX578" i="1"/>
  <c r="AY578" i="1"/>
  <c r="AM598" i="1"/>
  <c r="AN598" i="1"/>
  <c r="AO598" i="1"/>
  <c r="AW598" i="1"/>
  <c r="AX598" i="1"/>
  <c r="AY598" i="1"/>
  <c r="AM599" i="1"/>
  <c r="AN599" i="1"/>
  <c r="AO599" i="1"/>
  <c r="AW599" i="1"/>
  <c r="AX599" i="1"/>
  <c r="AY599" i="1"/>
  <c r="AM600" i="1"/>
  <c r="AN600" i="1"/>
  <c r="AO600" i="1"/>
  <c r="AW600" i="1"/>
  <c r="AX600" i="1"/>
  <c r="AY600" i="1"/>
  <c r="AM1074" i="1"/>
  <c r="AN1074" i="1"/>
  <c r="AO1074" i="1"/>
  <c r="AW1074" i="1"/>
  <c r="AX1074" i="1"/>
  <c r="AY1074" i="1"/>
  <c r="AM1075" i="1"/>
  <c r="AN1075" i="1"/>
  <c r="AO1075" i="1"/>
  <c r="AW1075" i="1"/>
  <c r="AX1075" i="1"/>
  <c r="AY1075" i="1"/>
  <c r="AM1005" i="1"/>
  <c r="AN1005" i="1"/>
  <c r="AO1005" i="1"/>
  <c r="AW1005" i="1"/>
  <c r="AX1005" i="1"/>
  <c r="AY1005" i="1"/>
  <c r="AM1006" i="1"/>
  <c r="AN1006" i="1"/>
  <c r="AO1006" i="1"/>
  <c r="AW1006" i="1"/>
  <c r="AX1006" i="1"/>
  <c r="AY1006" i="1"/>
  <c r="AM1007" i="1"/>
  <c r="AN1007" i="1"/>
  <c r="AO1007" i="1"/>
  <c r="AW1007" i="1"/>
  <c r="AX1007" i="1"/>
  <c r="AY1007" i="1"/>
  <c r="AY808" i="1"/>
  <c r="AK808" i="1"/>
  <c r="AL808" i="1"/>
  <c r="AM808" i="1"/>
  <c r="AN808" i="1"/>
  <c r="AO808" i="1"/>
  <c r="AW808" i="1"/>
  <c r="AX808" i="1"/>
  <c r="AY353" i="1"/>
  <c r="AY354" i="1"/>
  <c r="AO352" i="1"/>
  <c r="AO353" i="1"/>
  <c r="AO354" i="1"/>
  <c r="AO143" i="1"/>
  <c r="AW143" i="1"/>
  <c r="AX143" i="1"/>
  <c r="AY143" i="1"/>
  <c r="AW82" i="1"/>
  <c r="AY65" i="1"/>
  <c r="AY54" i="1"/>
  <c r="AY55" i="1"/>
  <c r="AY56" i="1"/>
  <c r="AY57" i="1"/>
  <c r="AY58" i="1"/>
  <c r="AY59" i="1"/>
  <c r="AY60" i="1"/>
  <c r="AW55" i="1"/>
  <c r="AW56" i="1"/>
  <c r="AW57" i="1"/>
  <c r="AW58" i="1"/>
  <c r="AW59" i="1"/>
  <c r="AW60" i="1"/>
  <c r="AW54" i="1"/>
  <c r="AO65" i="1"/>
  <c r="AO60" i="1"/>
  <c r="AM56" i="1"/>
  <c r="AN56" i="1"/>
  <c r="AO56" i="1"/>
  <c r="K1005" i="1"/>
  <c r="AL2456" i="1"/>
  <c r="AK2456" i="1"/>
  <c r="AL1940" i="1"/>
  <c r="AK1940" i="1"/>
  <c r="AL1657" i="1"/>
  <c r="AK1657" i="1"/>
  <c r="AL1636" i="1"/>
  <c r="AK1636" i="1"/>
  <c r="AL1463" i="1"/>
  <c r="AK1463" i="1"/>
  <c r="AL148" i="1"/>
  <c r="AK148" i="1"/>
  <c r="AL310" i="1"/>
  <c r="AK310" i="1"/>
  <c r="AO1632" i="1"/>
  <c r="AW1632" i="1"/>
  <c r="AX1632" i="1"/>
  <c r="AY1632" i="1"/>
  <c r="AO1680" i="1"/>
  <c r="AO1737" i="1"/>
  <c r="AO1738" i="1"/>
  <c r="AO2041" i="1"/>
  <c r="AO2177" i="1"/>
  <c r="AO2217" i="1"/>
  <c r="AO2305" i="1"/>
  <c r="AO1783" i="1"/>
  <c r="AO1765" i="1"/>
  <c r="AW1765" i="1"/>
  <c r="AX1765" i="1"/>
  <c r="AY1765" i="1"/>
  <c r="AO1742" i="1"/>
  <c r="AW1742" i="1"/>
  <c r="AX1742" i="1"/>
  <c r="AY1742" i="1"/>
  <c r="AO1637" i="1"/>
  <c r="AW1637" i="1"/>
  <c r="AX1637" i="1"/>
  <c r="AY1637" i="1"/>
  <c r="AO1638" i="1"/>
  <c r="AW1638" i="1"/>
  <c r="AX1638" i="1"/>
  <c r="AY1638" i="1"/>
  <c r="AY1978" i="1"/>
  <c r="AY1979" i="1"/>
  <c r="AY1980" i="1"/>
  <c r="AY1981" i="1"/>
  <c r="AY1982" i="1"/>
  <c r="AO1572" i="1"/>
  <c r="AO1573" i="1"/>
  <c r="AY1211" i="1"/>
  <c r="AO1211" i="1"/>
  <c r="AY1206" i="1"/>
  <c r="AY1207" i="1"/>
  <c r="AY1208" i="1"/>
  <c r="AY1209" i="1"/>
  <c r="AO1206" i="1"/>
  <c r="AO1207" i="1"/>
  <c r="AO1208" i="1"/>
  <c r="AO1209" i="1"/>
  <c r="AO1210" i="1"/>
  <c r="AO1018" i="1"/>
  <c r="AO900" i="1"/>
  <c r="AO30" i="1"/>
  <c r="AY304" i="1"/>
  <c r="AO304" i="1"/>
  <c r="AO232" i="1"/>
  <c r="AO212" i="1"/>
  <c r="AO191" i="1"/>
  <c r="AO188" i="1"/>
  <c r="AO153" i="1"/>
  <c r="AO83" i="1"/>
  <c r="AO25" i="1"/>
  <c r="AO26" i="1"/>
  <c r="AO27" i="1"/>
  <c r="AO28" i="1"/>
  <c r="AO62" i="1"/>
  <c r="AO61" i="1"/>
  <c r="AO63" i="1"/>
  <c r="AO29" i="1"/>
  <c r="AO31" i="1"/>
  <c r="AO32" i="1"/>
  <c r="AO33" i="1"/>
  <c r="AO34" i="1"/>
  <c r="AO35" i="1"/>
  <c r="AO36" i="1"/>
  <c r="AO37" i="1"/>
  <c r="AO38" i="1"/>
  <c r="AO67" i="1"/>
  <c r="AO68" i="1"/>
  <c r="AO69" i="1"/>
  <c r="AO70" i="1"/>
  <c r="AO71" i="1"/>
  <c r="AO72" i="1"/>
  <c r="AO73" i="1"/>
  <c r="AO74" i="1"/>
  <c r="AO75" i="1"/>
  <c r="AO76" i="1"/>
  <c r="AO77" i="1"/>
  <c r="AO78" i="1"/>
  <c r="AO79" i="1"/>
  <c r="AO80" i="1"/>
  <c r="AO81" i="1"/>
  <c r="AO82" i="1"/>
  <c r="AO84" i="1"/>
  <c r="AO85" i="1"/>
  <c r="AO86" i="1"/>
  <c r="AO87" i="1"/>
  <c r="AO88" i="1"/>
  <c r="AO89" i="1"/>
  <c r="AO90" i="1"/>
  <c r="AO91" i="1"/>
  <c r="AO92" i="1"/>
  <c r="AO93" i="1"/>
  <c r="AO94" i="1"/>
  <c r="AO95" i="1"/>
  <c r="AO96" i="1"/>
  <c r="AO97" i="1"/>
  <c r="AO98" i="1"/>
  <c r="AO99" i="1"/>
  <c r="AO100" i="1"/>
  <c r="AO101" i="1"/>
  <c r="AO102" i="1"/>
  <c r="AO103" i="1"/>
  <c r="AO104" i="1"/>
  <c r="AO57"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58" i="1"/>
  <c r="AO66" i="1"/>
  <c r="AO59" i="1"/>
  <c r="AO64" i="1"/>
  <c r="AO130" i="1"/>
  <c r="AO131" i="1"/>
  <c r="AO132" i="1"/>
  <c r="AO133" i="1"/>
  <c r="AO134" i="1"/>
  <c r="AO135" i="1"/>
  <c r="AO136" i="1"/>
  <c r="AO137" i="1"/>
  <c r="AO138" i="1"/>
  <c r="AO139" i="1"/>
  <c r="AO140" i="1"/>
  <c r="AO141" i="1"/>
  <c r="AO142" i="1"/>
  <c r="AO144" i="1"/>
  <c r="AO145" i="1"/>
  <c r="AO146" i="1"/>
  <c r="AO147" i="1"/>
  <c r="AO148" i="1"/>
  <c r="AO149" i="1"/>
  <c r="AO150" i="1"/>
  <c r="AO151" i="1"/>
  <c r="AO152"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9" i="1"/>
  <c r="AO190" i="1"/>
  <c r="AO192" i="1"/>
  <c r="AO193" i="1"/>
  <c r="AO194" i="1"/>
  <c r="AO195" i="1"/>
  <c r="AO196" i="1"/>
  <c r="AO197" i="1"/>
  <c r="AO198" i="1"/>
  <c r="AO199" i="1"/>
  <c r="AO200" i="1"/>
  <c r="AO201" i="1"/>
  <c r="AO202" i="1"/>
  <c r="AO203" i="1"/>
  <c r="AO204" i="1"/>
  <c r="AO205" i="1"/>
  <c r="AO206" i="1"/>
  <c r="AO207" i="1"/>
  <c r="AO208" i="1"/>
  <c r="AO209" i="1"/>
  <c r="AO210" i="1"/>
  <c r="AO211" i="1"/>
  <c r="AO213" i="1"/>
  <c r="AO214" i="1"/>
  <c r="AO215" i="1"/>
  <c r="AO216" i="1"/>
  <c r="AO217" i="1"/>
  <c r="AO218" i="1"/>
  <c r="AO219" i="1"/>
  <c r="AO220" i="1"/>
  <c r="AO221" i="1"/>
  <c r="AO222" i="1"/>
  <c r="AO223" i="1"/>
  <c r="AO224" i="1"/>
  <c r="AO225" i="1"/>
  <c r="AO226" i="1"/>
  <c r="AO227" i="1"/>
  <c r="AO228" i="1"/>
  <c r="AO229" i="1"/>
  <c r="AO230" i="1"/>
  <c r="AO231"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2025" i="1"/>
  <c r="AO366" i="1"/>
  <c r="AO485" i="1"/>
  <c r="AO486" i="1"/>
  <c r="AO487" i="1"/>
  <c r="AO488" i="1"/>
  <c r="AO489" i="1"/>
  <c r="AO490" i="1"/>
  <c r="AO491" i="1"/>
  <c r="AO492" i="1"/>
  <c r="AO493" i="1"/>
  <c r="AO494" i="1"/>
  <c r="AO495" i="1"/>
  <c r="AO496" i="1"/>
  <c r="AO497" i="1"/>
  <c r="AO526" i="1"/>
  <c r="AO527" i="1"/>
  <c r="AO535" i="1"/>
  <c r="AO536" i="1"/>
  <c r="AO537" i="1"/>
  <c r="AO542" i="1"/>
  <c r="AO543" i="1"/>
  <c r="AO544" i="1"/>
  <c r="AO545" i="1"/>
  <c r="AO546" i="1"/>
  <c r="AO547" i="1"/>
  <c r="AO1096" i="1"/>
  <c r="AO41" i="1"/>
  <c r="AO42" i="1"/>
  <c r="AO43" i="1"/>
  <c r="AO44" i="1"/>
  <c r="AO45" i="1"/>
  <c r="AO50" i="1"/>
  <c r="AO551" i="1"/>
  <c r="AO552" i="1"/>
  <c r="AO553" i="1"/>
  <c r="AO554" i="1"/>
  <c r="AO555" i="1"/>
  <c r="AO558" i="1"/>
  <c r="AO559" i="1"/>
  <c r="AO561" i="1"/>
  <c r="AO564" i="1"/>
  <c r="AO566" i="1"/>
  <c r="AO567" i="1"/>
  <c r="AO569" i="1"/>
  <c r="AO654" i="1"/>
  <c r="AO656" i="1"/>
  <c r="AO367" i="1"/>
  <c r="AO657" i="1"/>
  <c r="AO660" i="1"/>
  <c r="AO661" i="1"/>
  <c r="AO662" i="1"/>
  <c r="AO663" i="1"/>
  <c r="AO664" i="1"/>
  <c r="AO665" i="1"/>
  <c r="AO46" i="1"/>
  <c r="AO47" i="1"/>
  <c r="AO666" i="1"/>
  <c r="AO667" i="1"/>
  <c r="AO668" i="1"/>
  <c r="AO669" i="1"/>
  <c r="AO670" i="1"/>
  <c r="AO671" i="1"/>
  <c r="AO672" i="1"/>
  <c r="AO673" i="1"/>
  <c r="AO674" i="1"/>
  <c r="AO675" i="1"/>
  <c r="AO676" i="1"/>
  <c r="AO677" i="1"/>
  <c r="AO678" i="1"/>
  <c r="AO679" i="1"/>
  <c r="AO697" i="1"/>
  <c r="AO698" i="1"/>
  <c r="AO48" i="1"/>
  <c r="AO699" i="1"/>
  <c r="AO49" i="1"/>
  <c r="AO700" i="1"/>
  <c r="AO706" i="1"/>
  <c r="AO707" i="1"/>
  <c r="AO708" i="1"/>
  <c r="AO709" i="1"/>
  <c r="AO710" i="1"/>
  <c r="AO711" i="1"/>
  <c r="AO712" i="1"/>
  <c r="AO713" i="1"/>
  <c r="AO714" i="1"/>
  <c r="AO715" i="1"/>
  <c r="AO716" i="1"/>
  <c r="AO368" i="1"/>
  <c r="AO717" i="1"/>
  <c r="AO369" i="1"/>
  <c r="AO370" i="1"/>
  <c r="AO718" i="1"/>
  <c r="AO371" i="1"/>
  <c r="AO719" i="1"/>
  <c r="AO720" i="1"/>
  <c r="AO721" i="1"/>
  <c r="AO722" i="1"/>
  <c r="AO723" i="1"/>
  <c r="AO724" i="1"/>
  <c r="AO2026" i="1"/>
  <c r="AO725" i="1"/>
  <c r="AO726" i="1"/>
  <c r="AO727" i="1"/>
  <c r="AO728" i="1"/>
  <c r="AO729" i="1"/>
  <c r="AO730" i="1"/>
  <c r="AO731" i="1"/>
  <c r="AO732" i="1"/>
  <c r="AO740" i="1"/>
  <c r="AO741" i="1"/>
  <c r="AO570" i="1"/>
  <c r="AO571" i="1"/>
  <c r="AO744" i="1"/>
  <c r="AO745" i="1"/>
  <c r="AO748" i="1"/>
  <c r="AO746" i="1"/>
  <c r="AO747" i="1"/>
  <c r="AO749" i="1"/>
  <c r="AO750" i="1"/>
  <c r="AO751" i="1"/>
  <c r="AO756" i="1"/>
  <c r="AO757" i="1"/>
  <c r="AO758" i="1"/>
  <c r="AO759" i="1"/>
  <c r="AO372" i="1"/>
  <c r="AO373" i="1"/>
  <c r="AO374" i="1"/>
  <c r="AO655" i="1"/>
  <c r="AO375" i="1"/>
  <c r="AO376" i="1"/>
  <c r="AO377" i="1"/>
  <c r="AO378" i="1"/>
  <c r="AO379" i="1"/>
  <c r="AO380" i="1"/>
  <c r="AO381" i="1"/>
  <c r="AO382" i="1"/>
  <c r="AO733" i="1"/>
  <c r="AO742" i="1"/>
  <c r="AO743" i="1"/>
  <c r="AO734" i="1"/>
  <c r="AO735" i="1"/>
  <c r="AO736" i="1"/>
  <c r="AO737" i="1"/>
  <c r="AO738" i="1"/>
  <c r="AO383" i="1"/>
  <c r="AO739"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760" i="1"/>
  <c r="AO761" i="1"/>
  <c r="AO762" i="1"/>
  <c r="AO763" i="1"/>
  <c r="AO778"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967" i="1"/>
  <c r="AO968" i="1"/>
  <c r="AO969" i="1"/>
  <c r="AO970" i="1"/>
  <c r="AO780" i="1"/>
  <c r="AO781" i="1"/>
  <c r="AO782" i="1"/>
  <c r="AO783" i="1"/>
  <c r="AO784" i="1"/>
  <c r="AO785" i="1"/>
  <c r="AO786" i="1"/>
  <c r="AO1008" i="1"/>
  <c r="AO1009" i="1"/>
  <c r="AO1010" i="1"/>
  <c r="AO1011" i="1"/>
  <c r="AO971" i="1"/>
  <c r="AO972" i="1"/>
  <c r="AO973" i="1"/>
  <c r="AO956" i="1"/>
  <c r="AO957" i="1"/>
  <c r="AO958" i="1"/>
  <c r="AO959" i="1"/>
  <c r="AO796" i="1"/>
  <c r="AO797" i="1"/>
  <c r="AO798" i="1"/>
  <c r="AO800" i="1"/>
  <c r="AO801" i="1"/>
  <c r="AO802" i="1"/>
  <c r="AO803" i="1"/>
  <c r="AO804" i="1"/>
  <c r="AO805" i="1"/>
  <c r="AO806" i="1"/>
  <c r="AO560" i="1"/>
  <c r="AO787" i="1"/>
  <c r="AO788" i="1"/>
  <c r="AO789" i="1"/>
  <c r="AO790" i="1"/>
  <c r="AO658" i="1"/>
  <c r="AO52" i="1"/>
  <c r="AO659" i="1"/>
  <c r="AO791" i="1"/>
  <c r="AO792" i="1"/>
  <c r="AO793" i="1"/>
  <c r="AO794" i="1"/>
  <c r="AO795" i="1"/>
  <c r="AO807" i="1"/>
  <c r="AO809" i="1"/>
  <c r="AO548" i="1"/>
  <c r="AO960" i="1"/>
  <c r="AO549" i="1"/>
  <c r="AO752" i="1"/>
  <c r="AO753" i="1"/>
  <c r="AO754" i="1"/>
  <c r="AO755" i="1"/>
  <c r="AO550" i="1"/>
  <c r="AO810" i="1"/>
  <c r="AO811" i="1"/>
  <c r="AO812" i="1"/>
  <c r="AO813" i="1"/>
  <c r="AO814" i="1"/>
  <c r="AO815" i="1"/>
  <c r="AO816" i="1"/>
  <c r="AO817" i="1"/>
  <c r="AO818" i="1"/>
  <c r="AO819" i="1"/>
  <c r="AO961" i="1"/>
  <c r="AO962" i="1"/>
  <c r="AO950" i="1"/>
  <c r="AO951" i="1"/>
  <c r="AO952" i="1"/>
  <c r="AO953" i="1"/>
  <c r="AO954" i="1"/>
  <c r="AO955" i="1"/>
  <c r="AO591" i="1"/>
  <c r="AO562" i="1"/>
  <c r="AO563" i="1"/>
  <c r="AO963" i="1"/>
  <c r="AO964" i="1"/>
  <c r="AO498" i="1"/>
  <c r="AO499" i="1"/>
  <c r="AO500" i="1"/>
  <c r="AO501" i="1"/>
  <c r="AO502" i="1"/>
  <c r="AO503" i="1"/>
  <c r="AO504" i="1"/>
  <c r="AO505" i="1"/>
  <c r="AO506" i="1"/>
  <c r="AO507" i="1"/>
  <c r="AO528" i="1"/>
  <c r="AO529" i="1"/>
  <c r="AO530" i="1"/>
  <c r="AO531" i="1"/>
  <c r="AO532" i="1"/>
  <c r="AO533" i="1"/>
  <c r="AO534" i="1"/>
  <c r="AO508" i="1"/>
  <c r="AO509" i="1"/>
  <c r="AO510" i="1"/>
  <c r="AO511" i="1"/>
  <c r="AO355" i="1"/>
  <c r="AO356" i="1"/>
  <c r="AO357" i="1"/>
  <c r="AO358" i="1"/>
  <c r="AO359" i="1"/>
  <c r="AO360" i="1"/>
  <c r="AO361" i="1"/>
  <c r="AO362" i="1"/>
  <c r="AO363" i="1"/>
  <c r="AO364" i="1"/>
  <c r="AO365" i="1"/>
  <c r="AO512" i="1"/>
  <c r="AO513" i="1"/>
  <c r="AO514" i="1"/>
  <c r="AO515" i="1"/>
  <c r="AO516" i="1"/>
  <c r="AO517" i="1"/>
  <c r="AO518" i="1"/>
  <c r="AO519" i="1"/>
  <c r="AO520" i="1"/>
  <c r="AO521" i="1"/>
  <c r="AO522" i="1"/>
  <c r="AO523" i="1"/>
  <c r="AO524" i="1"/>
  <c r="AO525" i="1"/>
  <c r="AO965" i="1"/>
  <c r="AO966" i="1"/>
  <c r="AO974" i="1"/>
  <c r="AO975" i="1"/>
  <c r="AO976" i="1"/>
  <c r="AO977" i="1"/>
  <c r="AO978" i="1"/>
  <c r="AO934" i="1"/>
  <c r="AO799" i="1"/>
  <c r="AO935" i="1"/>
  <c r="AO936" i="1"/>
  <c r="AO937" i="1"/>
  <c r="AO938" i="1"/>
  <c r="AO939" i="1"/>
  <c r="AO940" i="1"/>
  <c r="AO941" i="1"/>
  <c r="AO942" i="1"/>
  <c r="AO943" i="1"/>
  <c r="AO944" i="1"/>
  <c r="AO945" i="1"/>
  <c r="AO946" i="1"/>
  <c r="AO947" i="1"/>
  <c r="AO948" i="1"/>
  <c r="AO949" i="1"/>
  <c r="AO979" i="1"/>
  <c r="AO779" i="1"/>
  <c r="AO541" i="1"/>
  <c r="AO53" i="1"/>
  <c r="AO55"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2027" i="1"/>
  <c r="AO1012" i="1"/>
  <c r="AO2028" i="1"/>
  <c r="AO1013" i="1"/>
  <c r="AO1014" i="1"/>
  <c r="AO1076" i="1"/>
  <c r="AO1077" i="1"/>
  <c r="AO1078" i="1"/>
  <c r="AO51" i="1"/>
  <c r="AO556" i="1"/>
  <c r="AO557" i="1"/>
  <c r="AO1079" i="1"/>
  <c r="AO1080" i="1"/>
  <c r="AO1081" i="1"/>
  <c r="AO1082" i="1"/>
  <c r="AO1083" i="1"/>
  <c r="AO572" i="1"/>
  <c r="AO573" i="1"/>
  <c r="AO574" i="1"/>
  <c r="AO575" i="1"/>
  <c r="AO1084" i="1"/>
  <c r="AO1085" i="1"/>
  <c r="AO1086" i="1"/>
  <c r="AO1087" i="1"/>
  <c r="AO1088" i="1"/>
  <c r="AO1089" i="1"/>
  <c r="AO1090" i="1"/>
  <c r="AO1091" i="1"/>
  <c r="AO1092" i="1"/>
  <c r="AO1093" i="1"/>
  <c r="AO1094" i="1"/>
  <c r="AO1095" i="1"/>
  <c r="AO590" i="1"/>
  <c r="AO39" i="1"/>
  <c r="AO40" i="1"/>
  <c r="AO863" i="1"/>
  <c r="AO864" i="1"/>
  <c r="AO865" i="1"/>
  <c r="AO701" i="1"/>
  <c r="AO565" i="1"/>
  <c r="AO702" i="1"/>
  <c r="AO703" i="1"/>
  <c r="AO704" i="1"/>
  <c r="AO705" i="1"/>
  <c r="AO866" i="1"/>
  <c r="AO867" i="1"/>
  <c r="AO868" i="1"/>
  <c r="AO869" i="1"/>
  <c r="AO870" i="1"/>
  <c r="AO871" i="1"/>
  <c r="AO872" i="1"/>
  <c r="AO873" i="1"/>
  <c r="AO874" i="1"/>
  <c r="AO764" i="1"/>
  <c r="AO765" i="1"/>
  <c r="AO766" i="1"/>
  <c r="AO767" i="1"/>
  <c r="AO768" i="1"/>
  <c r="AO769" i="1"/>
  <c r="AO770" i="1"/>
  <c r="AO771" i="1"/>
  <c r="AO772" i="1"/>
  <c r="AO773" i="1"/>
  <c r="AO774" i="1"/>
  <c r="AO775" i="1"/>
  <c r="AO776" i="1"/>
  <c r="AO777" i="1"/>
  <c r="AO875" i="1"/>
  <c r="AO876" i="1"/>
  <c r="AO877" i="1"/>
  <c r="AO878" i="1"/>
  <c r="AO879" i="1"/>
  <c r="AO880" i="1"/>
  <c r="AO881" i="1"/>
  <c r="AO882" i="1"/>
  <c r="AO883" i="1"/>
  <c r="AO884" i="1"/>
  <c r="AO839" i="1"/>
  <c r="AO840" i="1"/>
  <c r="AO841" i="1"/>
  <c r="AO842" i="1"/>
  <c r="AO843" i="1"/>
  <c r="AO844" i="1"/>
  <c r="AO845" i="1"/>
  <c r="AO846" i="1"/>
  <c r="AO847" i="1"/>
  <c r="AO848" i="1"/>
  <c r="AO849" i="1"/>
  <c r="AO850" i="1"/>
  <c r="AO851" i="1"/>
  <c r="AO852" i="1"/>
  <c r="AO885" i="1"/>
  <c r="AO853" i="1"/>
  <c r="AO854" i="1"/>
  <c r="AO855" i="1"/>
  <c r="AO856" i="1"/>
  <c r="AO857" i="1"/>
  <c r="AO858" i="1"/>
  <c r="AO859" i="1"/>
  <c r="AO860" i="1"/>
  <c r="AO861" i="1"/>
  <c r="AO862" i="1"/>
  <c r="AO886" i="1"/>
  <c r="AO887" i="1"/>
  <c r="AO888" i="1"/>
  <c r="AO889" i="1"/>
  <c r="AO890" i="1"/>
  <c r="AO891" i="1"/>
  <c r="AO892" i="1"/>
  <c r="AO893" i="1"/>
  <c r="AO894" i="1"/>
  <c r="AO895" i="1"/>
  <c r="AO896" i="1"/>
  <c r="AO897" i="1"/>
  <c r="AO820" i="1"/>
  <c r="AO2029" i="1"/>
  <c r="AO2030" i="1"/>
  <c r="AO821" i="1"/>
  <c r="AO538" i="1"/>
  <c r="AO539" i="1"/>
  <c r="AO540" i="1"/>
  <c r="AO822" i="1"/>
  <c r="AO823" i="1"/>
  <c r="AO824" i="1"/>
  <c r="AO825" i="1"/>
  <c r="AO826" i="1"/>
  <c r="AO827" i="1"/>
  <c r="AO828" i="1"/>
  <c r="AO829" i="1"/>
  <c r="AO830" i="1"/>
  <c r="AO831" i="1"/>
  <c r="AO680" i="1"/>
  <c r="AO681" i="1"/>
  <c r="AO682" i="1"/>
  <c r="AO683" i="1"/>
  <c r="AO684" i="1"/>
  <c r="AO685" i="1"/>
  <c r="AO686" i="1"/>
  <c r="AO687" i="1"/>
  <c r="AO688" i="1"/>
  <c r="AO689" i="1"/>
  <c r="AO690" i="1"/>
  <c r="AO691" i="1"/>
  <c r="AO692" i="1"/>
  <c r="AO693" i="1"/>
  <c r="AO694" i="1"/>
  <c r="AO695" i="1"/>
  <c r="AO696" i="1"/>
  <c r="AO832" i="1"/>
  <c r="AO833" i="1"/>
  <c r="AO898" i="1"/>
  <c r="AO899" i="1"/>
  <c r="AO901" i="1"/>
  <c r="AO902" i="1"/>
  <c r="AO903" i="1"/>
  <c r="AO904" i="1"/>
  <c r="AO905" i="1"/>
  <c r="AO906" i="1"/>
  <c r="AO907" i="1"/>
  <c r="AO908" i="1"/>
  <c r="AO909" i="1"/>
  <c r="AO910" i="1"/>
  <c r="AO911" i="1"/>
  <c r="AO912" i="1"/>
  <c r="AO913" i="1"/>
  <c r="AO914" i="1"/>
  <c r="AO915" i="1"/>
  <c r="AO916" i="1"/>
  <c r="AO917" i="1"/>
  <c r="AO918" i="1"/>
  <c r="AO919" i="1"/>
  <c r="AO601" i="1"/>
  <c r="AO920" i="1"/>
  <c r="AO921" i="1"/>
  <c r="AO922" i="1"/>
  <c r="AO923" i="1"/>
  <c r="AO924" i="1"/>
  <c r="AO925" i="1"/>
  <c r="AO2031" i="1"/>
  <c r="AO926" i="1"/>
  <c r="AO927" i="1"/>
  <c r="AO928" i="1"/>
  <c r="AO929" i="1"/>
  <c r="AO930" i="1"/>
  <c r="AO931" i="1"/>
  <c r="AO932" i="1"/>
  <c r="AO933" i="1"/>
  <c r="AO602" i="1"/>
  <c r="AO603" i="1"/>
  <c r="AO579" i="1"/>
  <c r="AO604" i="1"/>
  <c r="AO605" i="1"/>
  <c r="AO1097" i="1"/>
  <c r="AO606" i="1"/>
  <c r="AO607" i="1"/>
  <c r="AO608" i="1"/>
  <c r="AO1098" i="1"/>
  <c r="AO1031" i="1"/>
  <c r="AO1032" i="1"/>
  <c r="AO1033" i="1"/>
  <c r="AO1034" i="1"/>
  <c r="AO1035" i="1"/>
  <c r="AO1036" i="1"/>
  <c r="AO1037" i="1"/>
  <c r="AO1038" i="1"/>
  <c r="AO1039" i="1"/>
  <c r="AO1040" i="1"/>
  <c r="AO1041" i="1"/>
  <c r="AO1042" i="1"/>
  <c r="AO1043" i="1"/>
  <c r="AO1044" i="1"/>
  <c r="AO1045" i="1"/>
  <c r="AO1046" i="1"/>
  <c r="AO1015" i="1"/>
  <c r="AO1016" i="1"/>
  <c r="AO1017" i="1"/>
  <c r="AO1019" i="1"/>
  <c r="AO834" i="1"/>
  <c r="AO835" i="1"/>
  <c r="AO836" i="1"/>
  <c r="AO837" i="1"/>
  <c r="AO838" i="1"/>
  <c r="AO1020" i="1"/>
  <c r="AO1021" i="1"/>
  <c r="AO1022" i="1"/>
  <c r="AO1023" i="1"/>
  <c r="AO1024" i="1"/>
  <c r="AO1025" i="1"/>
  <c r="AO1026" i="1"/>
  <c r="AO1027" i="1"/>
  <c r="AO1028" i="1"/>
  <c r="AO1029" i="1"/>
  <c r="AO1030"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568" i="1"/>
  <c r="AO1099" i="1"/>
  <c r="AO580" i="1"/>
  <c r="AO581" i="1"/>
  <c r="AO582" i="1"/>
  <c r="AO583" i="1"/>
  <c r="AO584" i="1"/>
  <c r="AO585" i="1"/>
  <c r="AO586" i="1"/>
  <c r="AO587" i="1"/>
  <c r="AO588" i="1"/>
  <c r="AO1100" i="1"/>
  <c r="AO609" i="1"/>
  <c r="AO1101" i="1"/>
  <c r="AO610" i="1"/>
  <c r="AO1102" i="1"/>
  <c r="AO1103" i="1"/>
  <c r="AO1104" i="1"/>
  <c r="AO1105" i="1"/>
  <c r="AO622" i="1"/>
  <c r="AO623" i="1"/>
  <c r="AO624" i="1"/>
  <c r="AO625" i="1"/>
  <c r="AO626" i="1"/>
  <c r="AO613" i="1"/>
  <c r="AO1106" i="1"/>
  <c r="AO627" i="1"/>
  <c r="AO614" i="1"/>
  <c r="AO1107" i="1"/>
  <c r="AO615" i="1"/>
  <c r="AO628" i="1"/>
  <c r="AO1108" i="1"/>
  <c r="AO629" i="1"/>
  <c r="AO630" i="1"/>
  <c r="AO616" i="1"/>
  <c r="AO1109" i="1"/>
  <c r="AO631" i="1"/>
  <c r="AO632" i="1"/>
  <c r="AO633" i="1"/>
  <c r="AO634" i="1"/>
  <c r="AO635" i="1"/>
  <c r="AO617" i="1"/>
  <c r="AO1110" i="1"/>
  <c r="AO636" i="1"/>
  <c r="AO637" i="1"/>
  <c r="AO611" i="1"/>
  <c r="AO1111" i="1"/>
  <c r="AO1112" i="1"/>
  <c r="AO638" i="1"/>
  <c r="AO1113" i="1"/>
  <c r="AO639" i="1"/>
  <c r="AO612" i="1"/>
  <c r="AO1114" i="1"/>
  <c r="AO1115" i="1"/>
  <c r="AO618" i="1"/>
  <c r="AO1116" i="1"/>
  <c r="AO1117" i="1"/>
  <c r="AO1118" i="1"/>
  <c r="AO619" i="1"/>
  <c r="AO1119" i="1"/>
  <c r="AO1120" i="1"/>
  <c r="AO1121" i="1"/>
  <c r="AO640" i="1"/>
  <c r="AO641" i="1"/>
  <c r="AO642" i="1"/>
  <c r="AO643" i="1"/>
  <c r="AO644" i="1"/>
  <c r="AO645" i="1"/>
  <c r="AO646" i="1"/>
  <c r="AO647" i="1"/>
  <c r="AO648" i="1"/>
  <c r="AO649" i="1"/>
  <c r="AO650" i="1"/>
  <c r="AO620" i="1"/>
  <c r="AO1122" i="1"/>
  <c r="AO651" i="1"/>
  <c r="AO652" i="1"/>
  <c r="AO653" i="1"/>
  <c r="AO621"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2032" i="1"/>
  <c r="AO1274" i="1"/>
  <c r="AO1275" i="1"/>
  <c r="AO1276" i="1"/>
  <c r="AO1277" i="1"/>
  <c r="AO1278" i="1"/>
  <c r="AO1279" i="1"/>
  <c r="AO1280" i="1"/>
  <c r="AO1281" i="1"/>
  <c r="AO1282" i="1"/>
  <c r="AO1283" i="1"/>
  <c r="AO1284" i="1"/>
  <c r="AO1286" i="1"/>
  <c r="AO1288"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3" i="1"/>
  <c r="AO1634" i="1"/>
  <c r="AO1635" i="1"/>
  <c r="AO1636"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1" i="1"/>
  <c r="AO1682" i="1"/>
  <c r="AO1683" i="1"/>
  <c r="AO1684" i="1"/>
  <c r="AO2033" i="1"/>
  <c r="AO2034" i="1"/>
  <c r="AO1685" i="1"/>
  <c r="AO1686" i="1"/>
  <c r="AO1687" i="1"/>
  <c r="AO1688" i="1"/>
  <c r="AO1689" i="1"/>
  <c r="AO1690" i="1"/>
  <c r="AO2035"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9" i="1"/>
  <c r="AO1740" i="1"/>
  <c r="AO1741"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6" i="1"/>
  <c r="AO1767" i="1"/>
  <c r="AO1768" i="1"/>
  <c r="AO1769" i="1"/>
  <c r="AO1770" i="1"/>
  <c r="AO1771" i="1"/>
  <c r="AO1772" i="1"/>
  <c r="AO1773" i="1"/>
  <c r="AO1774" i="1"/>
  <c r="AO1775" i="1"/>
  <c r="AO1776" i="1"/>
  <c r="AO1777" i="1"/>
  <c r="AO1778" i="1"/>
  <c r="AO1779" i="1"/>
  <c r="AO1780" i="1"/>
  <c r="AO1781" i="1"/>
  <c r="AO1782"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2036" i="1"/>
  <c r="AO2037" i="1"/>
  <c r="AO1864" i="1"/>
  <c r="AO2038" i="1"/>
  <c r="AO2039"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2040"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1457" i="1"/>
  <c r="AO1458"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1459" i="1"/>
  <c r="AO1460" i="1"/>
  <c r="AO1461" i="1"/>
  <c r="AO1462" i="1"/>
  <c r="AO1463"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K646" i="1"/>
  <c r="AY2496" i="1"/>
  <c r="AX2496" i="1"/>
  <c r="AW2496" i="1"/>
  <c r="AN2496" i="1"/>
  <c r="AM2496" i="1"/>
  <c r="AL2496" i="1"/>
  <c r="AK2496" i="1"/>
  <c r="AY2495" i="1"/>
  <c r="AX2495" i="1"/>
  <c r="AW2495" i="1"/>
  <c r="AN2495" i="1"/>
  <c r="AM2495" i="1"/>
  <c r="AL2495" i="1"/>
  <c r="AK2495" i="1"/>
  <c r="AY2494" i="1"/>
  <c r="AX2494" i="1"/>
  <c r="AW2494" i="1"/>
  <c r="AN2494" i="1"/>
  <c r="AM2494" i="1"/>
  <c r="AL2494" i="1"/>
  <c r="AK2494" i="1"/>
  <c r="AY2493" i="1"/>
  <c r="AX2493" i="1"/>
  <c r="AW2493" i="1"/>
  <c r="AN2493" i="1"/>
  <c r="AM2493" i="1"/>
  <c r="AL2493" i="1"/>
  <c r="AK2493" i="1"/>
  <c r="AY2492" i="1"/>
  <c r="AX2492" i="1"/>
  <c r="AW2492" i="1"/>
  <c r="AN2492" i="1"/>
  <c r="AM2492" i="1"/>
  <c r="AL2492" i="1"/>
  <c r="AK2492" i="1"/>
  <c r="AY2491" i="1"/>
  <c r="AX2491" i="1"/>
  <c r="AW2491" i="1"/>
  <c r="AN2491" i="1"/>
  <c r="AM2491" i="1"/>
  <c r="AL2491" i="1"/>
  <c r="AK2491" i="1"/>
  <c r="AY2490" i="1"/>
  <c r="AX2490" i="1"/>
  <c r="AW2490" i="1"/>
  <c r="AN2490" i="1"/>
  <c r="AM2490" i="1"/>
  <c r="AL2490" i="1"/>
  <c r="AK2490" i="1"/>
  <c r="AY2489" i="1"/>
  <c r="AX2489" i="1"/>
  <c r="AW2489" i="1"/>
  <c r="AN2489" i="1"/>
  <c r="AM2489" i="1"/>
  <c r="AL2489" i="1"/>
  <c r="AK2489" i="1"/>
  <c r="AY2488" i="1"/>
  <c r="AX2488" i="1"/>
  <c r="AW2488" i="1"/>
  <c r="AN2488" i="1"/>
  <c r="AM2488" i="1"/>
  <c r="AL2488" i="1"/>
  <c r="AK2488" i="1"/>
  <c r="AY2487" i="1"/>
  <c r="AX2487" i="1"/>
  <c r="AW2487" i="1"/>
  <c r="AN2487" i="1"/>
  <c r="AM2487" i="1"/>
  <c r="AL2487" i="1"/>
  <c r="AK2487" i="1"/>
  <c r="AY2486" i="1"/>
  <c r="AX2486" i="1"/>
  <c r="AW2486" i="1"/>
  <c r="AN2486" i="1"/>
  <c r="AM2486" i="1"/>
  <c r="AL2486" i="1"/>
  <c r="AK2486" i="1"/>
  <c r="AY2485" i="1"/>
  <c r="AX2485" i="1"/>
  <c r="AW2485" i="1"/>
  <c r="AN2485" i="1"/>
  <c r="AM2485" i="1"/>
  <c r="AL2485" i="1"/>
  <c r="AK2485" i="1"/>
  <c r="AY2484" i="1"/>
  <c r="AX2484" i="1"/>
  <c r="AW2484" i="1"/>
  <c r="AN2484" i="1"/>
  <c r="AM2484" i="1"/>
  <c r="AL2484" i="1"/>
  <c r="AK2484" i="1"/>
  <c r="AY2483" i="1"/>
  <c r="AX2483" i="1"/>
  <c r="AW2483" i="1"/>
  <c r="AN2483" i="1"/>
  <c r="AM2483" i="1"/>
  <c r="AL2483" i="1"/>
  <c r="AK2483" i="1"/>
  <c r="AY2482" i="1"/>
  <c r="AX2482" i="1"/>
  <c r="AW2482" i="1"/>
  <c r="AN2482" i="1"/>
  <c r="AM2482" i="1"/>
  <c r="AL2482" i="1"/>
  <c r="AK2482" i="1"/>
  <c r="AY2481" i="1"/>
  <c r="AX2481" i="1"/>
  <c r="AW2481" i="1"/>
  <c r="AN2481" i="1"/>
  <c r="AM2481" i="1"/>
  <c r="AL2481" i="1"/>
  <c r="AK2481" i="1"/>
  <c r="AY2480" i="1"/>
  <c r="AX2480" i="1"/>
  <c r="AW2480" i="1"/>
  <c r="AN2480" i="1"/>
  <c r="AM2480" i="1"/>
  <c r="AL2480" i="1"/>
  <c r="AK2480" i="1"/>
  <c r="AY2479" i="1"/>
  <c r="AX2479" i="1"/>
  <c r="AW2479" i="1"/>
  <c r="AN2479" i="1"/>
  <c r="AM2479" i="1"/>
  <c r="AL2479" i="1"/>
  <c r="AK2479" i="1"/>
  <c r="AY2478" i="1"/>
  <c r="AX2478" i="1"/>
  <c r="AW2478" i="1"/>
  <c r="AN2478" i="1"/>
  <c r="AM2478" i="1"/>
  <c r="AL2478" i="1"/>
  <c r="AK2478" i="1"/>
  <c r="AY2477" i="1"/>
  <c r="AX2477" i="1"/>
  <c r="AW2477" i="1"/>
  <c r="AN2477" i="1"/>
  <c r="AM2477" i="1"/>
  <c r="AL2477" i="1"/>
  <c r="AK2477" i="1"/>
  <c r="AY2476" i="1"/>
  <c r="AX2476" i="1"/>
  <c r="AW2476" i="1"/>
  <c r="AN2476" i="1"/>
  <c r="AM2476" i="1"/>
  <c r="AL2476" i="1"/>
  <c r="AK2476" i="1"/>
  <c r="AY2475" i="1"/>
  <c r="AX2475" i="1"/>
  <c r="AW2475" i="1"/>
  <c r="AN2475" i="1"/>
  <c r="AM2475" i="1"/>
  <c r="AL2475" i="1"/>
  <c r="AK2475" i="1"/>
  <c r="AY2474" i="1"/>
  <c r="AX2474" i="1"/>
  <c r="AW2474" i="1"/>
  <c r="AN2474" i="1"/>
  <c r="AM2474" i="1"/>
  <c r="AL2474" i="1"/>
  <c r="AK2474" i="1"/>
  <c r="AY2473" i="1"/>
  <c r="AX2473" i="1"/>
  <c r="AW2473" i="1"/>
  <c r="AN2473" i="1"/>
  <c r="AM2473" i="1"/>
  <c r="AL2473" i="1"/>
  <c r="AK2473" i="1"/>
  <c r="AY2472" i="1"/>
  <c r="AX2472" i="1"/>
  <c r="AW2472" i="1"/>
  <c r="AN2472" i="1"/>
  <c r="AM2472" i="1"/>
  <c r="AL2472" i="1"/>
  <c r="AK2472" i="1"/>
  <c r="AY2471" i="1"/>
  <c r="AX2471" i="1"/>
  <c r="AW2471" i="1"/>
  <c r="AN2471" i="1"/>
  <c r="AM2471" i="1"/>
  <c r="AL2471" i="1"/>
  <c r="AK2471" i="1"/>
  <c r="AY2470" i="1"/>
  <c r="AX2470" i="1"/>
  <c r="AW2470" i="1"/>
  <c r="AN2470" i="1"/>
  <c r="AM2470" i="1"/>
  <c r="AL2470" i="1"/>
  <c r="AK2470" i="1"/>
  <c r="AY2469" i="1"/>
  <c r="AX2469" i="1"/>
  <c r="AW2469" i="1"/>
  <c r="AN2469" i="1"/>
  <c r="AM2469" i="1"/>
  <c r="AL2469" i="1"/>
  <c r="AK2469" i="1"/>
  <c r="AY2468" i="1"/>
  <c r="AX2468" i="1"/>
  <c r="AW2468" i="1"/>
  <c r="AN2468" i="1"/>
  <c r="AM2468" i="1"/>
  <c r="AL2468" i="1"/>
  <c r="AK2468" i="1"/>
  <c r="AY2467" i="1"/>
  <c r="AX2467" i="1"/>
  <c r="AW2467" i="1"/>
  <c r="AN2467" i="1"/>
  <c r="AM2467" i="1"/>
  <c r="AL2467" i="1"/>
  <c r="AK2467" i="1"/>
  <c r="AY2466" i="1"/>
  <c r="AX2466" i="1"/>
  <c r="AW2466" i="1"/>
  <c r="AN2466" i="1"/>
  <c r="AM2466" i="1"/>
  <c r="AL2466" i="1"/>
  <c r="AK2466" i="1"/>
  <c r="AY2465" i="1"/>
  <c r="AX2465" i="1"/>
  <c r="AW2465" i="1"/>
  <c r="AN2465" i="1"/>
  <c r="AM2465" i="1"/>
  <c r="AL2465" i="1"/>
  <c r="AK2465" i="1"/>
  <c r="AY2464" i="1"/>
  <c r="AX2464" i="1"/>
  <c r="AW2464" i="1"/>
  <c r="AN2464" i="1"/>
  <c r="AM2464" i="1"/>
  <c r="AL2464" i="1"/>
  <c r="AK2464" i="1"/>
  <c r="AY2463" i="1"/>
  <c r="AX2463" i="1"/>
  <c r="AW2463" i="1"/>
  <c r="AN2463" i="1"/>
  <c r="AM2463" i="1"/>
  <c r="AL2463" i="1"/>
  <c r="AK2463" i="1"/>
  <c r="AY2462" i="1"/>
  <c r="AX2462" i="1"/>
  <c r="AW2462" i="1"/>
  <c r="AN2462" i="1"/>
  <c r="AM2462" i="1"/>
  <c r="AL2462" i="1"/>
  <c r="AK2462" i="1"/>
  <c r="AY2461" i="1"/>
  <c r="AX2461" i="1"/>
  <c r="AW2461" i="1"/>
  <c r="AN2461" i="1"/>
  <c r="AM2461" i="1"/>
  <c r="AL2461" i="1"/>
  <c r="AK2461" i="1"/>
  <c r="AY2460" i="1"/>
  <c r="AX2460" i="1"/>
  <c r="AW2460" i="1"/>
  <c r="AN2460" i="1"/>
  <c r="AM2460" i="1"/>
  <c r="AL2460" i="1"/>
  <c r="AK2460" i="1"/>
  <c r="AY2459" i="1"/>
  <c r="AX2459" i="1"/>
  <c r="AW2459" i="1"/>
  <c r="AN2459" i="1"/>
  <c r="AM2459" i="1"/>
  <c r="AL2459" i="1"/>
  <c r="AK2459" i="1"/>
  <c r="AY2458" i="1"/>
  <c r="AX2458" i="1"/>
  <c r="AW2458" i="1"/>
  <c r="AN2458" i="1"/>
  <c r="AM2458" i="1"/>
  <c r="AL2458" i="1"/>
  <c r="AK2458" i="1"/>
  <c r="AY2457" i="1"/>
  <c r="AX2457" i="1"/>
  <c r="AW2457" i="1"/>
  <c r="AN2457" i="1"/>
  <c r="AM2457" i="1"/>
  <c r="AL2457" i="1"/>
  <c r="AK2457" i="1"/>
  <c r="AY2456" i="1"/>
  <c r="AX2456" i="1"/>
  <c r="AW2456" i="1"/>
  <c r="AN2456" i="1"/>
  <c r="AM2456" i="1"/>
  <c r="AY2455" i="1"/>
  <c r="AX2455" i="1"/>
  <c r="AW2455" i="1"/>
  <c r="AN2455" i="1"/>
  <c r="AM2455" i="1"/>
  <c r="AL2455" i="1"/>
  <c r="AK2455" i="1"/>
  <c r="AY2454" i="1"/>
  <c r="AX2454" i="1"/>
  <c r="AW2454" i="1"/>
  <c r="AN2454" i="1"/>
  <c r="AM2454" i="1"/>
  <c r="AL2454" i="1"/>
  <c r="AK2454" i="1"/>
  <c r="AY2453" i="1"/>
  <c r="AX2453" i="1"/>
  <c r="AW2453" i="1"/>
  <c r="AN2453" i="1"/>
  <c r="AM2453" i="1"/>
  <c r="AL2453" i="1"/>
  <c r="AK2453" i="1"/>
  <c r="AY2452" i="1"/>
  <c r="AX2452" i="1"/>
  <c r="AW2452" i="1"/>
  <c r="AN2452" i="1"/>
  <c r="AM2452" i="1"/>
  <c r="AL2452" i="1"/>
  <c r="AK2452" i="1"/>
  <c r="AY2451" i="1"/>
  <c r="AX2451" i="1"/>
  <c r="AW2451" i="1"/>
  <c r="AN2451" i="1"/>
  <c r="AM2451" i="1"/>
  <c r="AL2451" i="1"/>
  <c r="AK2451" i="1"/>
  <c r="AY2450" i="1"/>
  <c r="AX2450" i="1"/>
  <c r="AW2450" i="1"/>
  <c r="AN2450" i="1"/>
  <c r="AM2450" i="1"/>
  <c r="AL2450" i="1"/>
  <c r="AK2450" i="1"/>
  <c r="AY2449" i="1"/>
  <c r="AX2449" i="1"/>
  <c r="AW2449" i="1"/>
  <c r="AN2449" i="1"/>
  <c r="AM2449" i="1"/>
  <c r="AL2449" i="1"/>
  <c r="AK2449" i="1"/>
  <c r="AY2448" i="1"/>
  <c r="AX2448" i="1"/>
  <c r="AW2448" i="1"/>
  <c r="AN2448" i="1"/>
  <c r="AM2448" i="1"/>
  <c r="AL2448" i="1"/>
  <c r="AK2448" i="1"/>
  <c r="AY2447" i="1"/>
  <c r="AX2447" i="1"/>
  <c r="AW2447" i="1"/>
  <c r="AN2447" i="1"/>
  <c r="AM2447" i="1"/>
  <c r="AL2447" i="1"/>
  <c r="AK2447" i="1"/>
  <c r="AY2446" i="1"/>
  <c r="AX2446" i="1"/>
  <c r="AW2446" i="1"/>
  <c r="AN2446" i="1"/>
  <c r="AM2446" i="1"/>
  <c r="AL2446" i="1"/>
  <c r="AK2446" i="1"/>
  <c r="AY2445" i="1"/>
  <c r="AX2445" i="1"/>
  <c r="AW2445" i="1"/>
  <c r="AN2445" i="1"/>
  <c r="AM2445" i="1"/>
  <c r="AL2445" i="1"/>
  <c r="AK2445" i="1"/>
  <c r="AY2444" i="1"/>
  <c r="AX2444" i="1"/>
  <c r="AW2444" i="1"/>
  <c r="AN2444" i="1"/>
  <c r="AM2444" i="1"/>
  <c r="AL2444" i="1"/>
  <c r="AK2444" i="1"/>
  <c r="AY2443" i="1"/>
  <c r="AX2443" i="1"/>
  <c r="AW2443" i="1"/>
  <c r="AN2443" i="1"/>
  <c r="AM2443" i="1"/>
  <c r="AL2443" i="1"/>
  <c r="AK2443" i="1"/>
  <c r="AY2442" i="1"/>
  <c r="AX2442" i="1"/>
  <c r="AW2442" i="1"/>
  <c r="AN2442" i="1"/>
  <c r="AM2442" i="1"/>
  <c r="AL2442" i="1"/>
  <c r="AK2442" i="1"/>
  <c r="AY2441" i="1"/>
  <c r="AX2441" i="1"/>
  <c r="AW2441" i="1"/>
  <c r="AN2441" i="1"/>
  <c r="AM2441" i="1"/>
  <c r="AL2441" i="1"/>
  <c r="AK2441" i="1"/>
  <c r="AY2440" i="1"/>
  <c r="AX2440" i="1"/>
  <c r="AW2440" i="1"/>
  <c r="AN2440" i="1"/>
  <c r="AM2440" i="1"/>
  <c r="AL2440" i="1"/>
  <c r="AK2440" i="1"/>
  <c r="AY2439" i="1"/>
  <c r="AX2439" i="1"/>
  <c r="AW2439" i="1"/>
  <c r="AN2439" i="1"/>
  <c r="AM2439" i="1"/>
  <c r="AL2439" i="1"/>
  <c r="AK2439" i="1"/>
  <c r="AY2438" i="1"/>
  <c r="AX2438" i="1"/>
  <c r="AW2438" i="1"/>
  <c r="AN2438" i="1"/>
  <c r="AM2438" i="1"/>
  <c r="AL2438" i="1"/>
  <c r="AK2438" i="1"/>
  <c r="AY2437" i="1"/>
  <c r="AX2437" i="1"/>
  <c r="AW2437" i="1"/>
  <c r="AN2437" i="1"/>
  <c r="AM2437" i="1"/>
  <c r="AL2437" i="1"/>
  <c r="AK2437" i="1"/>
  <c r="AY2436" i="1"/>
  <c r="AX2436" i="1"/>
  <c r="AW2436" i="1"/>
  <c r="AN2436" i="1"/>
  <c r="AM2436" i="1"/>
  <c r="AL2436" i="1"/>
  <c r="AK2436" i="1"/>
  <c r="AY2435" i="1"/>
  <c r="AX2435" i="1"/>
  <c r="AW2435" i="1"/>
  <c r="AN2435" i="1"/>
  <c r="AM2435" i="1"/>
  <c r="AL2435" i="1"/>
  <c r="AK2435" i="1"/>
  <c r="AY2434" i="1"/>
  <c r="AX2434" i="1"/>
  <c r="AW2434" i="1"/>
  <c r="AN2434" i="1"/>
  <c r="AM2434" i="1"/>
  <c r="AL2434" i="1"/>
  <c r="AK2434" i="1"/>
  <c r="AY2433" i="1"/>
  <c r="AX2433" i="1"/>
  <c r="AW2433" i="1"/>
  <c r="AN2433" i="1"/>
  <c r="AM2433" i="1"/>
  <c r="AL2433" i="1"/>
  <c r="AK2433" i="1"/>
  <c r="AY2432" i="1"/>
  <c r="AX2432" i="1"/>
  <c r="AW2432" i="1"/>
  <c r="AN2432" i="1"/>
  <c r="AM2432" i="1"/>
  <c r="AL2432" i="1"/>
  <c r="AK2432" i="1"/>
  <c r="AY2431" i="1"/>
  <c r="AX2431" i="1"/>
  <c r="AW2431" i="1"/>
  <c r="AN2431" i="1"/>
  <c r="AM2431" i="1"/>
  <c r="AL2431" i="1"/>
  <c r="AK2431" i="1"/>
  <c r="AY2430" i="1"/>
  <c r="AX2430" i="1"/>
  <c r="AW2430" i="1"/>
  <c r="AN2430" i="1"/>
  <c r="AM2430" i="1"/>
  <c r="AL2430" i="1"/>
  <c r="AK2430" i="1"/>
  <c r="AY2429" i="1"/>
  <c r="AX2429" i="1"/>
  <c r="AW2429" i="1"/>
  <c r="AN2429" i="1"/>
  <c r="AM2429" i="1"/>
  <c r="AL2429" i="1"/>
  <c r="AK2429" i="1"/>
  <c r="AY2428" i="1"/>
  <c r="AX2428" i="1"/>
  <c r="AW2428" i="1"/>
  <c r="AN2428" i="1"/>
  <c r="AM2428" i="1"/>
  <c r="AL2428" i="1"/>
  <c r="AK2428" i="1"/>
  <c r="AY2427" i="1"/>
  <c r="AX2427" i="1"/>
  <c r="AW2427" i="1"/>
  <c r="AN2427" i="1"/>
  <c r="AM2427" i="1"/>
  <c r="AL2427" i="1"/>
  <c r="AK2427" i="1"/>
  <c r="AY2426" i="1"/>
  <c r="AX2426" i="1"/>
  <c r="AW2426" i="1"/>
  <c r="AN2426" i="1"/>
  <c r="AM2426" i="1"/>
  <c r="AL2426" i="1"/>
  <c r="AK2426" i="1"/>
  <c r="AY2425" i="1"/>
  <c r="AX2425" i="1"/>
  <c r="AW2425" i="1"/>
  <c r="AN2425" i="1"/>
  <c r="AM2425" i="1"/>
  <c r="AL2425" i="1"/>
  <c r="AK2425" i="1"/>
  <c r="AY2424" i="1"/>
  <c r="AX2424" i="1"/>
  <c r="AW2424" i="1"/>
  <c r="AN2424" i="1"/>
  <c r="AM2424" i="1"/>
  <c r="AL2424" i="1"/>
  <c r="AK2424" i="1"/>
  <c r="AY2423" i="1"/>
  <c r="AX2423" i="1"/>
  <c r="AW2423" i="1"/>
  <c r="AN2423" i="1"/>
  <c r="AM2423" i="1"/>
  <c r="AL2423" i="1"/>
  <c r="AK2423" i="1"/>
  <c r="AY2422" i="1"/>
  <c r="AX2422" i="1"/>
  <c r="AW2422" i="1"/>
  <c r="AN2422" i="1"/>
  <c r="AM2422" i="1"/>
  <c r="AL2422" i="1"/>
  <c r="AK2422" i="1"/>
  <c r="AY2421" i="1"/>
  <c r="AX2421" i="1"/>
  <c r="AW2421" i="1"/>
  <c r="AN2421" i="1"/>
  <c r="AM2421" i="1"/>
  <c r="AL2421" i="1"/>
  <c r="AK2421" i="1"/>
  <c r="AY2420" i="1"/>
  <c r="AX2420" i="1"/>
  <c r="AW2420" i="1"/>
  <c r="AN2420" i="1"/>
  <c r="AM2420" i="1"/>
  <c r="AL2420" i="1"/>
  <c r="AK2420" i="1"/>
  <c r="AY2419" i="1"/>
  <c r="AX2419" i="1"/>
  <c r="AW2419" i="1"/>
  <c r="AN2419" i="1"/>
  <c r="AM2419" i="1"/>
  <c r="AL2419" i="1"/>
  <c r="AK2419" i="1"/>
  <c r="AY2418" i="1"/>
  <c r="AX2418" i="1"/>
  <c r="AW2418" i="1"/>
  <c r="AN2418" i="1"/>
  <c r="AM2418" i="1"/>
  <c r="AL2418" i="1"/>
  <c r="AK2418" i="1"/>
  <c r="AY2417" i="1"/>
  <c r="AX2417" i="1"/>
  <c r="AW2417" i="1"/>
  <c r="AN2417" i="1"/>
  <c r="AM2417" i="1"/>
  <c r="AL2417" i="1"/>
  <c r="AK2417" i="1"/>
  <c r="AY2416" i="1"/>
  <c r="AX2416" i="1"/>
  <c r="AW2416" i="1"/>
  <c r="AN2416" i="1"/>
  <c r="AM2416" i="1"/>
  <c r="AL2416" i="1"/>
  <c r="AK2416" i="1"/>
  <c r="AY2415" i="1"/>
  <c r="AX2415" i="1"/>
  <c r="AW2415" i="1"/>
  <c r="AN2415" i="1"/>
  <c r="AM2415" i="1"/>
  <c r="AL2415" i="1"/>
  <c r="AK2415" i="1"/>
  <c r="AY2414" i="1"/>
  <c r="AX2414" i="1"/>
  <c r="AW2414" i="1"/>
  <c r="AN2414" i="1"/>
  <c r="AM2414" i="1"/>
  <c r="AL2414" i="1"/>
  <c r="AK2414" i="1"/>
  <c r="AY2413" i="1"/>
  <c r="AX2413" i="1"/>
  <c r="AW2413" i="1"/>
  <c r="AN2413" i="1"/>
  <c r="AM2413" i="1"/>
  <c r="AL2413" i="1"/>
  <c r="AK2413" i="1"/>
  <c r="AY2412" i="1"/>
  <c r="AX2412" i="1"/>
  <c r="AW2412" i="1"/>
  <c r="AN2412" i="1"/>
  <c r="AM2412" i="1"/>
  <c r="AL2412" i="1"/>
  <c r="AK2412" i="1"/>
  <c r="AY2411" i="1"/>
  <c r="AX2411" i="1"/>
  <c r="AW2411" i="1"/>
  <c r="AN2411" i="1"/>
  <c r="AM2411" i="1"/>
  <c r="AL2411" i="1"/>
  <c r="AK2411" i="1"/>
  <c r="AY2410" i="1"/>
  <c r="AX2410" i="1"/>
  <c r="AW2410" i="1"/>
  <c r="AN2410" i="1"/>
  <c r="AM2410" i="1"/>
  <c r="AL2410" i="1"/>
  <c r="AK2410" i="1"/>
  <c r="AY2409" i="1"/>
  <c r="AX2409" i="1"/>
  <c r="AW2409" i="1"/>
  <c r="AN2409" i="1"/>
  <c r="AM2409" i="1"/>
  <c r="AL2409" i="1"/>
  <c r="AK2409" i="1"/>
  <c r="AY2408" i="1"/>
  <c r="AX2408" i="1"/>
  <c r="AW2408" i="1"/>
  <c r="AN2408" i="1"/>
  <c r="AM2408" i="1"/>
  <c r="AL2408" i="1"/>
  <c r="AK2408" i="1"/>
  <c r="AY2407" i="1"/>
  <c r="AX2407" i="1"/>
  <c r="AW2407" i="1"/>
  <c r="AN2407" i="1"/>
  <c r="AM2407" i="1"/>
  <c r="AL2407" i="1"/>
  <c r="AK2407" i="1"/>
  <c r="AY2406" i="1"/>
  <c r="AX2406" i="1"/>
  <c r="AW2406" i="1"/>
  <c r="AN2406" i="1"/>
  <c r="AM2406" i="1"/>
  <c r="AL2406" i="1"/>
  <c r="AK2406" i="1"/>
  <c r="AY2405" i="1"/>
  <c r="AX2405" i="1"/>
  <c r="AW2405" i="1"/>
  <c r="AN2405" i="1"/>
  <c r="AM2405" i="1"/>
  <c r="AL2405" i="1"/>
  <c r="AK2405" i="1"/>
  <c r="AY2404" i="1"/>
  <c r="AX2404" i="1"/>
  <c r="AW2404" i="1"/>
  <c r="AN2404" i="1"/>
  <c r="AM2404" i="1"/>
  <c r="AL2404" i="1"/>
  <c r="AK2404" i="1"/>
  <c r="AY2403" i="1"/>
  <c r="AX2403" i="1"/>
  <c r="AW2403" i="1"/>
  <c r="AN2403" i="1"/>
  <c r="AM2403" i="1"/>
  <c r="AL2403" i="1"/>
  <c r="AK2403" i="1"/>
  <c r="AY2402" i="1"/>
  <c r="AX2402" i="1"/>
  <c r="AW2402" i="1"/>
  <c r="AN2402" i="1"/>
  <c r="AM2402" i="1"/>
  <c r="AL2402" i="1"/>
  <c r="AK2402" i="1"/>
  <c r="AY2401" i="1"/>
  <c r="AX2401" i="1"/>
  <c r="AW2401" i="1"/>
  <c r="AN2401" i="1"/>
  <c r="AM2401" i="1"/>
  <c r="AL2401" i="1"/>
  <c r="AK2401" i="1"/>
  <c r="AY2400" i="1"/>
  <c r="AX2400" i="1"/>
  <c r="AW2400" i="1"/>
  <c r="AN2400" i="1"/>
  <c r="AM2400" i="1"/>
  <c r="AL2400" i="1"/>
  <c r="AK2400" i="1"/>
  <c r="AY2399" i="1"/>
  <c r="AX2399" i="1"/>
  <c r="AW2399" i="1"/>
  <c r="AN2399" i="1"/>
  <c r="AM2399" i="1"/>
  <c r="AL2399" i="1"/>
  <c r="AK2399" i="1"/>
  <c r="AY2398" i="1"/>
  <c r="AX2398" i="1"/>
  <c r="AW2398" i="1"/>
  <c r="AN2398" i="1"/>
  <c r="AM2398" i="1"/>
  <c r="AL2398" i="1"/>
  <c r="AK2398" i="1"/>
  <c r="AY2397" i="1"/>
  <c r="AX2397" i="1"/>
  <c r="AW2397" i="1"/>
  <c r="AN2397" i="1"/>
  <c r="AM2397" i="1"/>
  <c r="AL2397" i="1"/>
  <c r="AK2397" i="1"/>
  <c r="AY2396" i="1"/>
  <c r="AX2396" i="1"/>
  <c r="AW2396" i="1"/>
  <c r="AN2396" i="1"/>
  <c r="AM2396" i="1"/>
  <c r="AL2396" i="1"/>
  <c r="AK2396" i="1"/>
  <c r="AY2395" i="1"/>
  <c r="AX2395" i="1"/>
  <c r="AW2395" i="1"/>
  <c r="AN2395" i="1"/>
  <c r="AM2395" i="1"/>
  <c r="AL2395" i="1"/>
  <c r="AK2395" i="1"/>
  <c r="AY2394" i="1"/>
  <c r="AX2394" i="1"/>
  <c r="AW2394" i="1"/>
  <c r="AN2394" i="1"/>
  <c r="AM2394" i="1"/>
  <c r="AL2394" i="1"/>
  <c r="AK2394" i="1"/>
  <c r="AY2393" i="1"/>
  <c r="AX2393" i="1"/>
  <c r="AW2393" i="1"/>
  <c r="AN2393" i="1"/>
  <c r="AM2393" i="1"/>
  <c r="AL2393" i="1"/>
  <c r="AK2393" i="1"/>
  <c r="AY2392" i="1"/>
  <c r="AX2392" i="1"/>
  <c r="AW2392" i="1"/>
  <c r="AN2392" i="1"/>
  <c r="AM2392" i="1"/>
  <c r="AL2392" i="1"/>
  <c r="AK2392" i="1"/>
  <c r="AY2391" i="1"/>
  <c r="AX2391" i="1"/>
  <c r="AW2391" i="1"/>
  <c r="AN2391" i="1"/>
  <c r="AM2391" i="1"/>
  <c r="AL2391" i="1"/>
  <c r="AK2391" i="1"/>
  <c r="AY2390" i="1"/>
  <c r="AX2390" i="1"/>
  <c r="AW2390" i="1"/>
  <c r="AN2390" i="1"/>
  <c r="AM2390" i="1"/>
  <c r="AL2390" i="1"/>
  <c r="AK2390" i="1"/>
  <c r="AY2389" i="1"/>
  <c r="AX2389" i="1"/>
  <c r="AW2389" i="1"/>
  <c r="AN2389" i="1"/>
  <c r="AM2389" i="1"/>
  <c r="AL2389" i="1"/>
  <c r="AK2389" i="1"/>
  <c r="AY2388" i="1"/>
  <c r="AX2388" i="1"/>
  <c r="AW2388" i="1"/>
  <c r="AN2388" i="1"/>
  <c r="AM2388" i="1"/>
  <c r="AL2388" i="1"/>
  <c r="AK2388" i="1"/>
  <c r="AY2387" i="1"/>
  <c r="AX2387" i="1"/>
  <c r="AW2387" i="1"/>
  <c r="AN2387" i="1"/>
  <c r="AM2387" i="1"/>
  <c r="AL2387" i="1"/>
  <c r="AK2387" i="1"/>
  <c r="AY2386" i="1"/>
  <c r="AX2386" i="1"/>
  <c r="AW2386" i="1"/>
  <c r="AN2386" i="1"/>
  <c r="AM2386" i="1"/>
  <c r="AL2386" i="1"/>
  <c r="AK2386" i="1"/>
  <c r="AY2385" i="1"/>
  <c r="AX2385" i="1"/>
  <c r="AW2385" i="1"/>
  <c r="AN2385" i="1"/>
  <c r="AM2385" i="1"/>
  <c r="AL2385" i="1"/>
  <c r="AK2385" i="1"/>
  <c r="AY2384" i="1"/>
  <c r="AX2384" i="1"/>
  <c r="AW2384" i="1"/>
  <c r="AN2384" i="1"/>
  <c r="AM2384" i="1"/>
  <c r="AL2384" i="1"/>
  <c r="AK2384" i="1"/>
  <c r="AY2383" i="1"/>
  <c r="AX2383" i="1"/>
  <c r="AW2383" i="1"/>
  <c r="AN2383" i="1"/>
  <c r="AM2383" i="1"/>
  <c r="AL2383" i="1"/>
  <c r="AK2383" i="1"/>
  <c r="AY2382" i="1"/>
  <c r="AX2382" i="1"/>
  <c r="AW2382" i="1"/>
  <c r="AN2382" i="1"/>
  <c r="AM2382" i="1"/>
  <c r="AL2382" i="1"/>
  <c r="AK2382" i="1"/>
  <c r="AY2381" i="1"/>
  <c r="AX2381" i="1"/>
  <c r="AW2381" i="1"/>
  <c r="AN2381" i="1"/>
  <c r="AM2381" i="1"/>
  <c r="AL2381" i="1"/>
  <c r="AK2381" i="1"/>
  <c r="AY2380" i="1"/>
  <c r="AX2380" i="1"/>
  <c r="AW2380" i="1"/>
  <c r="AN2380" i="1"/>
  <c r="AM2380" i="1"/>
  <c r="AL2380" i="1"/>
  <c r="AK2380" i="1"/>
  <c r="AY2379" i="1"/>
  <c r="AX2379" i="1"/>
  <c r="AW2379" i="1"/>
  <c r="AN2379" i="1"/>
  <c r="AM2379" i="1"/>
  <c r="AL2379" i="1"/>
  <c r="AK2379" i="1"/>
  <c r="AY2378" i="1"/>
  <c r="AX2378" i="1"/>
  <c r="AW2378" i="1"/>
  <c r="AN2378" i="1"/>
  <c r="AM2378" i="1"/>
  <c r="AL2378" i="1"/>
  <c r="AK2378" i="1"/>
  <c r="AY2377" i="1"/>
  <c r="AX2377" i="1"/>
  <c r="AW2377" i="1"/>
  <c r="AN2377" i="1"/>
  <c r="AM2377" i="1"/>
  <c r="AL2377" i="1"/>
  <c r="AK2377" i="1"/>
  <c r="AY2376" i="1"/>
  <c r="AX2376" i="1"/>
  <c r="AW2376" i="1"/>
  <c r="AN2376" i="1"/>
  <c r="AM2376" i="1"/>
  <c r="AL2376" i="1"/>
  <c r="AK2376" i="1"/>
  <c r="AY2375" i="1"/>
  <c r="AX2375" i="1"/>
  <c r="AW2375" i="1"/>
  <c r="AN2375" i="1"/>
  <c r="AM2375" i="1"/>
  <c r="AL2375" i="1"/>
  <c r="AK2375" i="1"/>
  <c r="AY2374" i="1"/>
  <c r="AX2374" i="1"/>
  <c r="AW2374" i="1"/>
  <c r="AN2374" i="1"/>
  <c r="AM2374" i="1"/>
  <c r="AL2374" i="1"/>
  <c r="AK2374" i="1"/>
  <c r="AY2373" i="1"/>
  <c r="AX2373" i="1"/>
  <c r="AW2373" i="1"/>
  <c r="AN2373" i="1"/>
  <c r="AM2373" i="1"/>
  <c r="AL2373" i="1"/>
  <c r="AK2373" i="1"/>
  <c r="AY2372" i="1"/>
  <c r="AX2372" i="1"/>
  <c r="AW2372" i="1"/>
  <c r="AN2372" i="1"/>
  <c r="AM2372" i="1"/>
  <c r="AL2372" i="1"/>
  <c r="AK2372" i="1"/>
  <c r="AY2371" i="1"/>
  <c r="AX2371" i="1"/>
  <c r="AW2371" i="1"/>
  <c r="AN2371" i="1"/>
  <c r="AM2371" i="1"/>
  <c r="AL2371" i="1"/>
  <c r="AK2371" i="1"/>
  <c r="AY2370" i="1"/>
  <c r="AX2370" i="1"/>
  <c r="AW2370" i="1"/>
  <c r="AN2370" i="1"/>
  <c r="AM2370" i="1"/>
  <c r="AL2370" i="1"/>
  <c r="AK2370" i="1"/>
  <c r="AY2369" i="1"/>
  <c r="AX2369" i="1"/>
  <c r="AW2369" i="1"/>
  <c r="AN2369" i="1"/>
  <c r="AM2369" i="1"/>
  <c r="AL2369" i="1"/>
  <c r="AK2369" i="1"/>
  <c r="AY2368" i="1"/>
  <c r="AX2368" i="1"/>
  <c r="AW2368" i="1"/>
  <c r="AN2368" i="1"/>
  <c r="AM2368" i="1"/>
  <c r="AL2368" i="1"/>
  <c r="AK2368" i="1"/>
  <c r="AY2367" i="1"/>
  <c r="AX2367" i="1"/>
  <c r="AW2367" i="1"/>
  <c r="AN2367" i="1"/>
  <c r="AM2367" i="1"/>
  <c r="AL2367" i="1"/>
  <c r="AK2367" i="1"/>
  <c r="AY2366" i="1"/>
  <c r="AX2366" i="1"/>
  <c r="AW2366" i="1"/>
  <c r="AN2366" i="1"/>
  <c r="AM2366" i="1"/>
  <c r="AL2366" i="1"/>
  <c r="AK2366" i="1"/>
  <c r="AY2365" i="1"/>
  <c r="AX2365" i="1"/>
  <c r="AW2365" i="1"/>
  <c r="AN2365" i="1"/>
  <c r="AM2365" i="1"/>
  <c r="AL2365" i="1"/>
  <c r="AK2365" i="1"/>
  <c r="AY2364" i="1"/>
  <c r="AX2364" i="1"/>
  <c r="AW2364" i="1"/>
  <c r="AN2364" i="1"/>
  <c r="AM2364" i="1"/>
  <c r="AL2364" i="1"/>
  <c r="AK2364" i="1"/>
  <c r="AY2363" i="1"/>
  <c r="AX2363" i="1"/>
  <c r="AW2363" i="1"/>
  <c r="AN2363" i="1"/>
  <c r="AM2363" i="1"/>
  <c r="AL2363" i="1"/>
  <c r="AK2363" i="1"/>
  <c r="AY2362" i="1"/>
  <c r="AX2362" i="1"/>
  <c r="AW2362" i="1"/>
  <c r="AN2362" i="1"/>
  <c r="AM2362" i="1"/>
  <c r="AL2362" i="1"/>
  <c r="AK2362" i="1"/>
  <c r="AY2361" i="1"/>
  <c r="AX2361" i="1"/>
  <c r="AW2361" i="1"/>
  <c r="AN2361" i="1"/>
  <c r="AM2361" i="1"/>
  <c r="AL2361" i="1"/>
  <c r="AK2361" i="1"/>
  <c r="AY2360" i="1"/>
  <c r="AX2360" i="1"/>
  <c r="AW2360" i="1"/>
  <c r="AN2360" i="1"/>
  <c r="AM2360" i="1"/>
  <c r="AL2360" i="1"/>
  <c r="AK2360" i="1"/>
  <c r="AY2359" i="1"/>
  <c r="AX2359" i="1"/>
  <c r="AW2359" i="1"/>
  <c r="AN2359" i="1"/>
  <c r="AM2359" i="1"/>
  <c r="AL2359" i="1"/>
  <c r="AK2359" i="1"/>
  <c r="K2359" i="1"/>
  <c r="AY2358" i="1"/>
  <c r="AX2358" i="1"/>
  <c r="AW2358" i="1"/>
  <c r="AN2358" i="1"/>
  <c r="AM2358" i="1"/>
  <c r="AL2358" i="1"/>
  <c r="AK2358" i="1"/>
  <c r="AY2357" i="1"/>
  <c r="AX2357" i="1"/>
  <c r="AW2357" i="1"/>
  <c r="AN2357" i="1"/>
  <c r="AM2357" i="1"/>
  <c r="AL2357" i="1"/>
  <c r="AK2357" i="1"/>
  <c r="AY2356" i="1"/>
  <c r="AX2356" i="1"/>
  <c r="AW2356" i="1"/>
  <c r="AN2356" i="1"/>
  <c r="AM2356" i="1"/>
  <c r="AL2356" i="1"/>
  <c r="AK2356" i="1"/>
  <c r="AY2355" i="1"/>
  <c r="AX2355" i="1"/>
  <c r="AW2355" i="1"/>
  <c r="AN2355" i="1"/>
  <c r="AM2355" i="1"/>
  <c r="AL2355" i="1"/>
  <c r="AK2355" i="1"/>
  <c r="AY2354" i="1"/>
  <c r="AX2354" i="1"/>
  <c r="AW2354" i="1"/>
  <c r="AN2354" i="1"/>
  <c r="AM2354" i="1"/>
  <c r="AL2354" i="1"/>
  <c r="AK2354" i="1"/>
  <c r="AY2353" i="1"/>
  <c r="AX2353" i="1"/>
  <c r="AW2353" i="1"/>
  <c r="AN2353" i="1"/>
  <c r="AM2353" i="1"/>
  <c r="AL2353" i="1"/>
  <c r="AK2353" i="1"/>
  <c r="AY2352" i="1"/>
  <c r="AX2352" i="1"/>
  <c r="AW2352" i="1"/>
  <c r="AN2352" i="1"/>
  <c r="AM2352" i="1"/>
  <c r="AL2352" i="1"/>
  <c r="AK2352" i="1"/>
  <c r="AY2351" i="1"/>
  <c r="AX2351" i="1"/>
  <c r="AW2351" i="1"/>
  <c r="AN2351" i="1"/>
  <c r="AM2351" i="1"/>
  <c r="AL2351" i="1"/>
  <c r="AK2351" i="1"/>
  <c r="AY2350" i="1"/>
  <c r="AX2350" i="1"/>
  <c r="AW2350" i="1"/>
  <c r="AN2350" i="1"/>
  <c r="AM2350" i="1"/>
  <c r="AL2350" i="1"/>
  <c r="AK2350" i="1"/>
  <c r="AY2349" i="1"/>
  <c r="AX2349" i="1"/>
  <c r="AW2349" i="1"/>
  <c r="AN2349" i="1"/>
  <c r="AM2349" i="1"/>
  <c r="AL2349" i="1"/>
  <c r="AK2349" i="1"/>
  <c r="AY2348" i="1"/>
  <c r="AX2348" i="1"/>
  <c r="AW2348" i="1"/>
  <c r="AN2348" i="1"/>
  <c r="AM2348" i="1"/>
  <c r="AL2348" i="1"/>
  <c r="AK2348" i="1"/>
  <c r="AY2347" i="1"/>
  <c r="AX2347" i="1"/>
  <c r="AW2347" i="1"/>
  <c r="AN2347" i="1"/>
  <c r="AM2347" i="1"/>
  <c r="AL2347" i="1"/>
  <c r="AK2347" i="1"/>
  <c r="AY2346" i="1"/>
  <c r="AX2346" i="1"/>
  <c r="AW2346" i="1"/>
  <c r="AN2346" i="1"/>
  <c r="AM2346" i="1"/>
  <c r="AL2346" i="1"/>
  <c r="AK2346" i="1"/>
  <c r="AY2345" i="1"/>
  <c r="AX2345" i="1"/>
  <c r="AW2345" i="1"/>
  <c r="AN2345" i="1"/>
  <c r="AM2345" i="1"/>
  <c r="AL2345" i="1"/>
  <c r="AK2345" i="1"/>
  <c r="AY2344" i="1"/>
  <c r="AX2344" i="1"/>
  <c r="AW2344" i="1"/>
  <c r="AN2344" i="1"/>
  <c r="AM2344" i="1"/>
  <c r="AL2344" i="1"/>
  <c r="AK2344" i="1"/>
  <c r="AY2343" i="1"/>
  <c r="AX2343" i="1"/>
  <c r="AW2343" i="1"/>
  <c r="AN2343" i="1"/>
  <c r="AM2343" i="1"/>
  <c r="AL2343" i="1"/>
  <c r="AK2343" i="1"/>
  <c r="AY2342" i="1"/>
  <c r="AX2342" i="1"/>
  <c r="AW2342" i="1"/>
  <c r="AN2342" i="1"/>
  <c r="AM2342" i="1"/>
  <c r="AL2342" i="1"/>
  <c r="AK2342" i="1"/>
  <c r="AY2341" i="1"/>
  <c r="AX2341" i="1"/>
  <c r="AW2341" i="1"/>
  <c r="AN2341" i="1"/>
  <c r="AM2341" i="1"/>
  <c r="AL2341" i="1"/>
  <c r="AK2341" i="1"/>
  <c r="AY2340" i="1"/>
  <c r="AX2340" i="1"/>
  <c r="AW2340" i="1"/>
  <c r="AN2340" i="1"/>
  <c r="AM2340" i="1"/>
  <c r="AL2340" i="1"/>
  <c r="AK2340" i="1"/>
  <c r="AY2339" i="1"/>
  <c r="AX2339" i="1"/>
  <c r="AW2339" i="1"/>
  <c r="AN2339" i="1"/>
  <c r="AM2339" i="1"/>
  <c r="AL2339" i="1"/>
  <c r="AK2339" i="1"/>
  <c r="AY2338" i="1"/>
  <c r="AX2338" i="1"/>
  <c r="AW2338" i="1"/>
  <c r="AN2338" i="1"/>
  <c r="AM2338" i="1"/>
  <c r="AL2338" i="1"/>
  <c r="AK2338" i="1"/>
  <c r="AY2337" i="1"/>
  <c r="AX2337" i="1"/>
  <c r="AW2337" i="1"/>
  <c r="AN2337" i="1"/>
  <c r="AM2337" i="1"/>
  <c r="AL2337" i="1"/>
  <c r="AK2337" i="1"/>
  <c r="AY2336" i="1"/>
  <c r="AX2336" i="1"/>
  <c r="AW2336" i="1"/>
  <c r="AN2336" i="1"/>
  <c r="AM2336" i="1"/>
  <c r="AL2336" i="1"/>
  <c r="AK2336" i="1"/>
  <c r="AY2335" i="1"/>
  <c r="AX2335" i="1"/>
  <c r="AW2335" i="1"/>
  <c r="AN2335" i="1"/>
  <c r="AM2335" i="1"/>
  <c r="AL2335" i="1"/>
  <c r="AK2335" i="1"/>
  <c r="AY2334" i="1"/>
  <c r="AX2334" i="1"/>
  <c r="AW2334" i="1"/>
  <c r="AN2334" i="1"/>
  <c r="AM2334" i="1"/>
  <c r="AL2334" i="1"/>
  <c r="AK2334" i="1"/>
  <c r="AY2333" i="1"/>
  <c r="AX2333" i="1"/>
  <c r="AW2333" i="1"/>
  <c r="AN2333" i="1"/>
  <c r="AM2333" i="1"/>
  <c r="AL2333" i="1"/>
  <c r="AK2333" i="1"/>
  <c r="AY2332" i="1"/>
  <c r="AX2332" i="1"/>
  <c r="AW2332" i="1"/>
  <c r="AN2332" i="1"/>
  <c r="AM2332" i="1"/>
  <c r="AL2332" i="1"/>
  <c r="AK2332" i="1"/>
  <c r="AY2331" i="1"/>
  <c r="AX2331" i="1"/>
  <c r="AW2331" i="1"/>
  <c r="AN2331" i="1"/>
  <c r="AM2331" i="1"/>
  <c r="AL2331" i="1"/>
  <c r="AK2331" i="1"/>
  <c r="AY2330" i="1"/>
  <c r="AX2330" i="1"/>
  <c r="AW2330" i="1"/>
  <c r="AN2330" i="1"/>
  <c r="AM2330" i="1"/>
  <c r="AL2330" i="1"/>
  <c r="AK2330" i="1"/>
  <c r="AY2329" i="1"/>
  <c r="AX2329" i="1"/>
  <c r="AW2329" i="1"/>
  <c r="AN2329" i="1"/>
  <c r="AM2329" i="1"/>
  <c r="AL2329" i="1"/>
  <c r="AK2329" i="1"/>
  <c r="AY2328" i="1"/>
  <c r="AX2328" i="1"/>
  <c r="AW2328" i="1"/>
  <c r="AN2328" i="1"/>
  <c r="AM2328" i="1"/>
  <c r="AL2328" i="1"/>
  <c r="AK2328" i="1"/>
  <c r="AY2327" i="1"/>
  <c r="AX2327" i="1"/>
  <c r="AW2327" i="1"/>
  <c r="AN2327" i="1"/>
  <c r="AM2327" i="1"/>
  <c r="AL2327" i="1"/>
  <c r="AK2327" i="1"/>
  <c r="AY2326" i="1"/>
  <c r="AX2326" i="1"/>
  <c r="AW2326" i="1"/>
  <c r="AN2326" i="1"/>
  <c r="AM2326" i="1"/>
  <c r="AL2326" i="1"/>
  <c r="AK2326" i="1"/>
  <c r="AY2325" i="1"/>
  <c r="AX2325" i="1"/>
  <c r="AW2325" i="1"/>
  <c r="AN2325" i="1"/>
  <c r="AM2325" i="1"/>
  <c r="AL2325" i="1"/>
  <c r="AK2325" i="1"/>
  <c r="AY2324" i="1"/>
  <c r="AX2324" i="1"/>
  <c r="AW2324" i="1"/>
  <c r="AN2324" i="1"/>
  <c r="AM2324" i="1"/>
  <c r="AL2324" i="1"/>
  <c r="AK2324" i="1"/>
  <c r="AY2323" i="1"/>
  <c r="AX2323" i="1"/>
  <c r="AW2323" i="1"/>
  <c r="AN2323" i="1"/>
  <c r="AM2323" i="1"/>
  <c r="AL2323" i="1"/>
  <c r="AK2323" i="1"/>
  <c r="AY2322" i="1"/>
  <c r="AX2322" i="1"/>
  <c r="AW2322" i="1"/>
  <c r="AN2322" i="1"/>
  <c r="AM2322" i="1"/>
  <c r="AL2322" i="1"/>
  <c r="AK2322" i="1"/>
  <c r="AY2321" i="1"/>
  <c r="AX2321" i="1"/>
  <c r="AW2321" i="1"/>
  <c r="AN2321" i="1"/>
  <c r="AM2321" i="1"/>
  <c r="AL2321" i="1"/>
  <c r="AK2321" i="1"/>
  <c r="AY2320" i="1"/>
  <c r="AX2320" i="1"/>
  <c r="AW2320" i="1"/>
  <c r="AN2320" i="1"/>
  <c r="AM2320" i="1"/>
  <c r="AL2320" i="1"/>
  <c r="AK2320" i="1"/>
  <c r="AY2319" i="1"/>
  <c r="AX2319" i="1"/>
  <c r="AW2319" i="1"/>
  <c r="AN2319" i="1"/>
  <c r="AM2319" i="1"/>
  <c r="AL2319" i="1"/>
  <c r="AK2319" i="1"/>
  <c r="AY2318" i="1"/>
  <c r="AX2318" i="1"/>
  <c r="AW2318" i="1"/>
  <c r="AN2318" i="1"/>
  <c r="AM2318" i="1"/>
  <c r="AL2318" i="1"/>
  <c r="AK2318" i="1"/>
  <c r="AY2317" i="1"/>
  <c r="AX2317" i="1"/>
  <c r="AW2317" i="1"/>
  <c r="AN2317" i="1"/>
  <c r="AM2317" i="1"/>
  <c r="AL2317" i="1"/>
  <c r="AK2317" i="1"/>
  <c r="AY2316" i="1"/>
  <c r="AX2316" i="1"/>
  <c r="AW2316" i="1"/>
  <c r="AN2316" i="1"/>
  <c r="AM2316" i="1"/>
  <c r="AL2316" i="1"/>
  <c r="AK2316" i="1"/>
  <c r="AY2315" i="1"/>
  <c r="AX2315" i="1"/>
  <c r="AW2315" i="1"/>
  <c r="AN2315" i="1"/>
  <c r="AM2315" i="1"/>
  <c r="AL2315" i="1"/>
  <c r="AK2315" i="1"/>
  <c r="AY2314" i="1"/>
  <c r="AX2314" i="1"/>
  <c r="AW2314" i="1"/>
  <c r="AN2314" i="1"/>
  <c r="AM2314" i="1"/>
  <c r="AL2314" i="1"/>
  <c r="AK2314" i="1"/>
  <c r="AY2313" i="1"/>
  <c r="AX2313" i="1"/>
  <c r="AW2313" i="1"/>
  <c r="AN2313" i="1"/>
  <c r="AM2313" i="1"/>
  <c r="AL2313" i="1"/>
  <c r="AK2313" i="1"/>
  <c r="AY2312" i="1"/>
  <c r="AX2312" i="1"/>
  <c r="AW2312" i="1"/>
  <c r="AN2312" i="1"/>
  <c r="AM2312" i="1"/>
  <c r="AL2312" i="1"/>
  <c r="AK2312" i="1"/>
  <c r="AY2311" i="1"/>
  <c r="AX2311" i="1"/>
  <c r="AW2311" i="1"/>
  <c r="AN2311" i="1"/>
  <c r="AM2311" i="1"/>
  <c r="AL2311" i="1"/>
  <c r="AK2311" i="1"/>
  <c r="AY2310" i="1"/>
  <c r="AX2310" i="1"/>
  <c r="AW2310" i="1"/>
  <c r="AN2310" i="1"/>
  <c r="AM2310" i="1"/>
  <c r="AL2310" i="1"/>
  <c r="AK2310" i="1"/>
  <c r="AY2309" i="1"/>
  <c r="AX2309" i="1"/>
  <c r="AW2309" i="1"/>
  <c r="AN2309" i="1"/>
  <c r="AM2309" i="1"/>
  <c r="AL2309" i="1"/>
  <c r="AK2309" i="1"/>
  <c r="AY2308" i="1"/>
  <c r="AX2308" i="1"/>
  <c r="AW2308" i="1"/>
  <c r="AN2308" i="1"/>
  <c r="AM2308" i="1"/>
  <c r="AL2308" i="1"/>
  <c r="AK2308" i="1"/>
  <c r="AY2307" i="1"/>
  <c r="AX2307" i="1"/>
  <c r="AW2307" i="1"/>
  <c r="AN2307" i="1"/>
  <c r="AM2307" i="1"/>
  <c r="AL2307" i="1"/>
  <c r="AK2307" i="1"/>
  <c r="AY2306" i="1"/>
  <c r="AX2306" i="1"/>
  <c r="AW2306" i="1"/>
  <c r="AN2306" i="1"/>
  <c r="AM2306" i="1"/>
  <c r="AL2306" i="1"/>
  <c r="AK2306" i="1"/>
  <c r="AY2305" i="1"/>
  <c r="AX2305" i="1"/>
  <c r="AW2305" i="1"/>
  <c r="AN2305" i="1"/>
  <c r="AM2305" i="1"/>
  <c r="AL2305" i="1"/>
  <c r="AK2305" i="1"/>
  <c r="AY2304" i="1"/>
  <c r="AX2304" i="1"/>
  <c r="AW2304" i="1"/>
  <c r="AN2304" i="1"/>
  <c r="AM2304" i="1"/>
  <c r="AL2304" i="1"/>
  <c r="AK2304" i="1"/>
  <c r="AY2303" i="1"/>
  <c r="AX2303" i="1"/>
  <c r="AW2303" i="1"/>
  <c r="AN2303" i="1"/>
  <c r="AM2303" i="1"/>
  <c r="AL2303" i="1"/>
  <c r="AK2303" i="1"/>
  <c r="AY2302" i="1"/>
  <c r="AX2302" i="1"/>
  <c r="AW2302" i="1"/>
  <c r="AN2302" i="1"/>
  <c r="AM2302" i="1"/>
  <c r="AL2302" i="1"/>
  <c r="AK2302" i="1"/>
  <c r="AY2301" i="1"/>
  <c r="AX2301" i="1"/>
  <c r="AW2301" i="1"/>
  <c r="AN2301" i="1"/>
  <c r="AM2301" i="1"/>
  <c r="AL2301" i="1"/>
  <c r="AK2301" i="1"/>
  <c r="AY2300" i="1"/>
  <c r="AX2300" i="1"/>
  <c r="AW2300" i="1"/>
  <c r="AN2300" i="1"/>
  <c r="AM2300" i="1"/>
  <c r="AL2300" i="1"/>
  <c r="AK2300" i="1"/>
  <c r="AY2299" i="1"/>
  <c r="AX2299" i="1"/>
  <c r="AW2299" i="1"/>
  <c r="AN2299" i="1"/>
  <c r="AM2299" i="1"/>
  <c r="AL2299" i="1"/>
  <c r="AK2299" i="1"/>
  <c r="AY2298" i="1"/>
  <c r="AX2298" i="1"/>
  <c r="AW2298" i="1"/>
  <c r="AN2298" i="1"/>
  <c r="AM2298" i="1"/>
  <c r="AL2298" i="1"/>
  <c r="AK2298" i="1"/>
  <c r="AY2297" i="1"/>
  <c r="AX2297" i="1"/>
  <c r="AW2297" i="1"/>
  <c r="AN2297" i="1"/>
  <c r="AM2297" i="1"/>
  <c r="AL2297" i="1"/>
  <c r="AK2297" i="1"/>
  <c r="AY2296" i="1"/>
  <c r="AX2296" i="1"/>
  <c r="AW2296" i="1"/>
  <c r="AN2296" i="1"/>
  <c r="AM2296" i="1"/>
  <c r="AL2296" i="1"/>
  <c r="AK2296" i="1"/>
  <c r="AY2295" i="1"/>
  <c r="AX2295" i="1"/>
  <c r="AW2295" i="1"/>
  <c r="AN2295" i="1"/>
  <c r="AM2295" i="1"/>
  <c r="AL2295" i="1"/>
  <c r="AK2295" i="1"/>
  <c r="AY2294" i="1"/>
  <c r="AX2294" i="1"/>
  <c r="AW2294" i="1"/>
  <c r="AN2294" i="1"/>
  <c r="AM2294" i="1"/>
  <c r="AL2294" i="1"/>
  <c r="AK2294" i="1"/>
  <c r="AY2293" i="1"/>
  <c r="AX2293" i="1"/>
  <c r="AW2293" i="1"/>
  <c r="AN2293" i="1"/>
  <c r="AM2293" i="1"/>
  <c r="AL2293" i="1"/>
  <c r="AK2293" i="1"/>
  <c r="AY2292" i="1"/>
  <c r="AX2292" i="1"/>
  <c r="AW2292" i="1"/>
  <c r="AN2292" i="1"/>
  <c r="AM2292" i="1"/>
  <c r="AL2292" i="1"/>
  <c r="AK2292" i="1"/>
  <c r="AY2291" i="1"/>
  <c r="AX2291" i="1"/>
  <c r="AW2291" i="1"/>
  <c r="AN2291" i="1"/>
  <c r="AM2291" i="1"/>
  <c r="AL2291" i="1"/>
  <c r="AK2291" i="1"/>
  <c r="AY2290" i="1"/>
  <c r="AX2290" i="1"/>
  <c r="AW2290" i="1"/>
  <c r="AN2290" i="1"/>
  <c r="AM2290" i="1"/>
  <c r="AL2290" i="1"/>
  <c r="AK2290" i="1"/>
  <c r="AY2289" i="1"/>
  <c r="AX2289" i="1"/>
  <c r="AW2289" i="1"/>
  <c r="AN2289" i="1"/>
  <c r="AM2289" i="1"/>
  <c r="AL2289" i="1"/>
  <c r="AK2289" i="1"/>
  <c r="AY2288" i="1"/>
  <c r="AX2288" i="1"/>
  <c r="AW2288" i="1"/>
  <c r="AN2288" i="1"/>
  <c r="AM2288" i="1"/>
  <c r="AL2288" i="1"/>
  <c r="AK2288" i="1"/>
  <c r="AY2287" i="1"/>
  <c r="AX2287" i="1"/>
  <c r="AW2287" i="1"/>
  <c r="AN2287" i="1"/>
  <c r="AM2287" i="1"/>
  <c r="AL2287" i="1"/>
  <c r="AK2287" i="1"/>
  <c r="AY2286" i="1"/>
  <c r="AX2286" i="1"/>
  <c r="AW2286" i="1"/>
  <c r="AN2286" i="1"/>
  <c r="AM2286" i="1"/>
  <c r="AL2286" i="1"/>
  <c r="AK2286" i="1"/>
  <c r="AY2285" i="1"/>
  <c r="AX2285" i="1"/>
  <c r="AW2285" i="1"/>
  <c r="AN2285" i="1"/>
  <c r="AM2285" i="1"/>
  <c r="AL2285" i="1"/>
  <c r="AK2285" i="1"/>
  <c r="AY2284" i="1"/>
  <c r="AX2284" i="1"/>
  <c r="AW2284" i="1"/>
  <c r="AN2284" i="1"/>
  <c r="AM2284" i="1"/>
  <c r="AL2284" i="1"/>
  <c r="AK2284" i="1"/>
  <c r="AY2283" i="1"/>
  <c r="AX2283" i="1"/>
  <c r="AW2283" i="1"/>
  <c r="AN2283" i="1"/>
  <c r="AM2283" i="1"/>
  <c r="AL2283" i="1"/>
  <c r="AK2283" i="1"/>
  <c r="AY2282" i="1"/>
  <c r="AX2282" i="1"/>
  <c r="AW2282" i="1"/>
  <c r="AN2282" i="1"/>
  <c r="AM2282" i="1"/>
  <c r="AL2282" i="1"/>
  <c r="AK2282" i="1"/>
  <c r="AY2281" i="1"/>
  <c r="AX2281" i="1"/>
  <c r="AW2281" i="1"/>
  <c r="AN2281" i="1"/>
  <c r="AM2281" i="1"/>
  <c r="AL2281" i="1"/>
  <c r="AK2281" i="1"/>
  <c r="AY2280" i="1"/>
  <c r="AX2280" i="1"/>
  <c r="AW2280" i="1"/>
  <c r="AN2280" i="1"/>
  <c r="AM2280" i="1"/>
  <c r="AL2280" i="1"/>
  <c r="AK2280" i="1"/>
  <c r="AY2279" i="1"/>
  <c r="AX2279" i="1"/>
  <c r="AW2279" i="1"/>
  <c r="AN2279" i="1"/>
  <c r="AM2279" i="1"/>
  <c r="AL2279" i="1"/>
  <c r="AK2279" i="1"/>
  <c r="AY2278" i="1"/>
  <c r="AX2278" i="1"/>
  <c r="AW2278" i="1"/>
  <c r="AN2278" i="1"/>
  <c r="AM2278" i="1"/>
  <c r="AL2278" i="1"/>
  <c r="AK2278" i="1"/>
  <c r="AY2277" i="1"/>
  <c r="AX2277" i="1"/>
  <c r="AW2277" i="1"/>
  <c r="AN2277" i="1"/>
  <c r="AM2277" i="1"/>
  <c r="AL2277" i="1"/>
  <c r="AK2277" i="1"/>
  <c r="AY2276" i="1"/>
  <c r="AX2276" i="1"/>
  <c r="AW2276" i="1"/>
  <c r="AN2276" i="1"/>
  <c r="AM2276" i="1"/>
  <c r="AL2276" i="1"/>
  <c r="AK2276" i="1"/>
  <c r="AY2275" i="1"/>
  <c r="AX2275" i="1"/>
  <c r="AW2275" i="1"/>
  <c r="AN2275" i="1"/>
  <c r="AM2275" i="1"/>
  <c r="AL2275" i="1"/>
  <c r="AK2275" i="1"/>
  <c r="AY2274" i="1"/>
  <c r="AX2274" i="1"/>
  <c r="AW2274" i="1"/>
  <c r="AN2274" i="1"/>
  <c r="AM2274" i="1"/>
  <c r="AL2274" i="1"/>
  <c r="AK2274" i="1"/>
  <c r="AY2273" i="1"/>
  <c r="AX2273" i="1"/>
  <c r="AW2273" i="1"/>
  <c r="AN2273" i="1"/>
  <c r="AM2273" i="1"/>
  <c r="AL2273" i="1"/>
  <c r="AK2273" i="1"/>
  <c r="AY2272" i="1"/>
  <c r="AX2272" i="1"/>
  <c r="AW2272" i="1"/>
  <c r="AN2272" i="1"/>
  <c r="AM2272" i="1"/>
  <c r="AL2272" i="1"/>
  <c r="AK2272" i="1"/>
  <c r="AY2271" i="1"/>
  <c r="AX2271" i="1"/>
  <c r="AW2271" i="1"/>
  <c r="AN2271" i="1"/>
  <c r="AM2271" i="1"/>
  <c r="AL2271" i="1"/>
  <c r="AK2271" i="1"/>
  <c r="AY2270" i="1"/>
  <c r="AX2270" i="1"/>
  <c r="AW2270" i="1"/>
  <c r="AN2270" i="1"/>
  <c r="AM2270" i="1"/>
  <c r="AL2270" i="1"/>
  <c r="AK2270" i="1"/>
  <c r="AY2269" i="1"/>
  <c r="AX2269" i="1"/>
  <c r="AW2269" i="1"/>
  <c r="AN2269" i="1"/>
  <c r="AM2269" i="1"/>
  <c r="AL2269" i="1"/>
  <c r="AK2269" i="1"/>
  <c r="AY2268" i="1"/>
  <c r="AX2268" i="1"/>
  <c r="AW2268" i="1"/>
  <c r="AN2268" i="1"/>
  <c r="AM2268" i="1"/>
  <c r="AL2268" i="1"/>
  <c r="AK2268" i="1"/>
  <c r="AY2267" i="1"/>
  <c r="AX2267" i="1"/>
  <c r="AW2267" i="1"/>
  <c r="AN2267" i="1"/>
  <c r="AM2267" i="1"/>
  <c r="AL2267" i="1"/>
  <c r="AK2267" i="1"/>
  <c r="AY2266" i="1"/>
  <c r="AX2266" i="1"/>
  <c r="AW2266" i="1"/>
  <c r="AN2266" i="1"/>
  <c r="AM2266" i="1"/>
  <c r="AL2266" i="1"/>
  <c r="AK2266" i="1"/>
  <c r="AY2265" i="1"/>
  <c r="AX2265" i="1"/>
  <c r="AW2265" i="1"/>
  <c r="AN2265" i="1"/>
  <c r="AM2265" i="1"/>
  <c r="AL2265" i="1"/>
  <c r="AK2265" i="1"/>
  <c r="AY2264" i="1"/>
  <c r="AX2264" i="1"/>
  <c r="AW2264" i="1"/>
  <c r="AN2264" i="1"/>
  <c r="AM2264" i="1"/>
  <c r="AL2264" i="1"/>
  <c r="AK2264" i="1"/>
  <c r="AY2263" i="1"/>
  <c r="AX2263" i="1"/>
  <c r="AW2263" i="1"/>
  <c r="AN2263" i="1"/>
  <c r="AM2263" i="1"/>
  <c r="AL2263" i="1"/>
  <c r="AK2263" i="1"/>
  <c r="AY2262" i="1"/>
  <c r="AX2262" i="1"/>
  <c r="AW2262" i="1"/>
  <c r="AN2262" i="1"/>
  <c r="AM2262" i="1"/>
  <c r="AL2262" i="1"/>
  <c r="AK2262" i="1"/>
  <c r="AY2261" i="1"/>
  <c r="AX2261" i="1"/>
  <c r="AW2261" i="1"/>
  <c r="AN2261" i="1"/>
  <c r="AM2261" i="1"/>
  <c r="AL2261" i="1"/>
  <c r="AK2261" i="1"/>
  <c r="AY2260" i="1"/>
  <c r="AX2260" i="1"/>
  <c r="AW2260" i="1"/>
  <c r="AN2260" i="1"/>
  <c r="AM2260" i="1"/>
  <c r="AL2260" i="1"/>
  <c r="AK2260" i="1"/>
  <c r="AY2259" i="1"/>
  <c r="AX2259" i="1"/>
  <c r="AW2259" i="1"/>
  <c r="AN2259" i="1"/>
  <c r="AM2259" i="1"/>
  <c r="AL2259" i="1"/>
  <c r="AK2259" i="1"/>
  <c r="AY2258" i="1"/>
  <c r="AX2258" i="1"/>
  <c r="AW2258" i="1"/>
  <c r="AN2258" i="1"/>
  <c r="AM2258" i="1"/>
  <c r="AL2258" i="1"/>
  <c r="AK2258" i="1"/>
  <c r="AY2257" i="1"/>
  <c r="AX2257" i="1"/>
  <c r="AW2257" i="1"/>
  <c r="AN2257" i="1"/>
  <c r="AM2257" i="1"/>
  <c r="AL2257" i="1"/>
  <c r="AK2257" i="1"/>
  <c r="AY2256" i="1"/>
  <c r="AX2256" i="1"/>
  <c r="AW2256" i="1"/>
  <c r="AN2256" i="1"/>
  <c r="AM2256" i="1"/>
  <c r="AL2256" i="1"/>
  <c r="AK2256" i="1"/>
  <c r="AY2255" i="1"/>
  <c r="AX2255" i="1"/>
  <c r="AW2255" i="1"/>
  <c r="AN2255" i="1"/>
  <c r="AM2255" i="1"/>
  <c r="AL2255" i="1"/>
  <c r="AK2255" i="1"/>
  <c r="AY2254" i="1"/>
  <c r="AX2254" i="1"/>
  <c r="AW2254" i="1"/>
  <c r="AN2254" i="1"/>
  <c r="AM2254" i="1"/>
  <c r="AL2254" i="1"/>
  <c r="AK2254" i="1"/>
  <c r="AY2253" i="1"/>
  <c r="AX2253" i="1"/>
  <c r="AW2253" i="1"/>
  <c r="AN2253" i="1"/>
  <c r="AM2253" i="1"/>
  <c r="AL2253" i="1"/>
  <c r="AK2253" i="1"/>
  <c r="AY2252" i="1"/>
  <c r="AX2252" i="1"/>
  <c r="AW2252" i="1"/>
  <c r="AN2252" i="1"/>
  <c r="AM2252" i="1"/>
  <c r="AL2252" i="1"/>
  <c r="AK2252" i="1"/>
  <c r="AY2251" i="1"/>
  <c r="AX2251" i="1"/>
  <c r="AW2251" i="1"/>
  <c r="AN2251" i="1"/>
  <c r="AM2251" i="1"/>
  <c r="AL2251" i="1"/>
  <c r="AK2251" i="1"/>
  <c r="AY2250" i="1"/>
  <c r="AX2250" i="1"/>
  <c r="AW2250" i="1"/>
  <c r="AN2250" i="1"/>
  <c r="AM2250" i="1"/>
  <c r="AL2250" i="1"/>
  <c r="AK2250" i="1"/>
  <c r="AY2249" i="1"/>
  <c r="AX2249" i="1"/>
  <c r="AW2249" i="1"/>
  <c r="AN2249" i="1"/>
  <c r="AM2249" i="1"/>
  <c r="AL2249" i="1"/>
  <c r="AK2249" i="1"/>
  <c r="AY2248" i="1"/>
  <c r="AX2248" i="1"/>
  <c r="AW2248" i="1"/>
  <c r="AN2248" i="1"/>
  <c r="AM2248" i="1"/>
  <c r="AL2248" i="1"/>
  <c r="AK2248" i="1"/>
  <c r="AY2247" i="1"/>
  <c r="AX2247" i="1"/>
  <c r="AW2247" i="1"/>
  <c r="AN2247" i="1"/>
  <c r="AM2247" i="1"/>
  <c r="AL2247" i="1"/>
  <c r="AK2247" i="1"/>
  <c r="AY2246" i="1"/>
  <c r="AX2246" i="1"/>
  <c r="AW2246" i="1"/>
  <c r="AN2246" i="1"/>
  <c r="AM2246" i="1"/>
  <c r="AL2246" i="1"/>
  <c r="AK2246" i="1"/>
  <c r="AY2245" i="1"/>
  <c r="AX2245" i="1"/>
  <c r="AW2245" i="1"/>
  <c r="AN2245" i="1"/>
  <c r="AM2245" i="1"/>
  <c r="AL2245" i="1"/>
  <c r="AK2245" i="1"/>
  <c r="AY2244" i="1"/>
  <c r="AX2244" i="1"/>
  <c r="AW2244" i="1"/>
  <c r="AN2244" i="1"/>
  <c r="AM2244" i="1"/>
  <c r="AL2244" i="1"/>
  <c r="AK2244" i="1"/>
  <c r="AY2243" i="1"/>
  <c r="AX2243" i="1"/>
  <c r="AW2243" i="1"/>
  <c r="AN2243" i="1"/>
  <c r="AM2243" i="1"/>
  <c r="AL2243" i="1"/>
  <c r="AK2243" i="1"/>
  <c r="AY2242" i="1"/>
  <c r="AX2242" i="1"/>
  <c r="AW2242" i="1"/>
  <c r="AN2242" i="1"/>
  <c r="AM2242" i="1"/>
  <c r="AL2242" i="1"/>
  <c r="AK2242" i="1"/>
  <c r="AY2241" i="1"/>
  <c r="AX2241" i="1"/>
  <c r="AW2241" i="1"/>
  <c r="AN2241" i="1"/>
  <c r="AM2241" i="1"/>
  <c r="AL2241" i="1"/>
  <c r="AK2241" i="1"/>
  <c r="AY2240" i="1"/>
  <c r="AX2240" i="1"/>
  <c r="AW2240" i="1"/>
  <c r="AN2240" i="1"/>
  <c r="AM2240" i="1"/>
  <c r="AL2240" i="1"/>
  <c r="AK2240" i="1"/>
  <c r="AY2239" i="1"/>
  <c r="AX2239" i="1"/>
  <c r="AW2239" i="1"/>
  <c r="AN2239" i="1"/>
  <c r="AM2239" i="1"/>
  <c r="AL2239" i="1"/>
  <c r="AK2239" i="1"/>
  <c r="AY2238" i="1"/>
  <c r="AX2238" i="1"/>
  <c r="AW2238" i="1"/>
  <c r="AN2238" i="1"/>
  <c r="AM2238" i="1"/>
  <c r="AL2238" i="1"/>
  <c r="AK2238" i="1"/>
  <c r="AY2237" i="1"/>
  <c r="AX2237" i="1"/>
  <c r="AW2237" i="1"/>
  <c r="AN2237" i="1"/>
  <c r="AM2237" i="1"/>
  <c r="AL2237" i="1"/>
  <c r="AK2237" i="1"/>
  <c r="AY2236" i="1"/>
  <c r="AX2236" i="1"/>
  <c r="AW2236" i="1"/>
  <c r="AN2236" i="1"/>
  <c r="AM2236" i="1"/>
  <c r="AL2236" i="1"/>
  <c r="AK2236" i="1"/>
  <c r="AY2235" i="1"/>
  <c r="AX2235" i="1"/>
  <c r="AW2235" i="1"/>
  <c r="AN2235" i="1"/>
  <c r="AM2235" i="1"/>
  <c r="AL2235" i="1"/>
  <c r="AK2235" i="1"/>
  <c r="AY2234" i="1"/>
  <c r="AX2234" i="1"/>
  <c r="AW2234" i="1"/>
  <c r="AN2234" i="1"/>
  <c r="AM2234" i="1"/>
  <c r="AL2234" i="1"/>
  <c r="AK2234" i="1"/>
  <c r="AY2233" i="1"/>
  <c r="AX2233" i="1"/>
  <c r="AW2233" i="1"/>
  <c r="AN2233" i="1"/>
  <c r="AM2233" i="1"/>
  <c r="AL2233" i="1"/>
  <c r="AK2233" i="1"/>
  <c r="AY2232" i="1"/>
  <c r="AX2232" i="1"/>
  <c r="AW2232" i="1"/>
  <c r="AN2232" i="1"/>
  <c r="AM2232" i="1"/>
  <c r="AL2232" i="1"/>
  <c r="AK2232" i="1"/>
  <c r="AY2231" i="1"/>
  <c r="AX2231" i="1"/>
  <c r="AW2231" i="1"/>
  <c r="AN2231" i="1"/>
  <c r="AM2231" i="1"/>
  <c r="AL2231" i="1"/>
  <c r="AK2231" i="1"/>
  <c r="K2231" i="1"/>
  <c r="AY2230" i="1"/>
  <c r="AX2230" i="1"/>
  <c r="AW2230" i="1"/>
  <c r="AN2230" i="1"/>
  <c r="AM2230" i="1"/>
  <c r="AL2230" i="1"/>
  <c r="AK2230" i="1"/>
  <c r="AY2229" i="1"/>
  <c r="AX2229" i="1"/>
  <c r="AW2229" i="1"/>
  <c r="AN2229" i="1"/>
  <c r="AM2229" i="1"/>
  <c r="AL2229" i="1"/>
  <c r="AK2229" i="1"/>
  <c r="AY2228" i="1"/>
  <c r="AX2228" i="1"/>
  <c r="AW2228" i="1"/>
  <c r="AN2228" i="1"/>
  <c r="AM2228" i="1"/>
  <c r="AL2228" i="1"/>
  <c r="AK2228" i="1"/>
  <c r="AY2227" i="1"/>
  <c r="AX2227" i="1"/>
  <c r="AW2227" i="1"/>
  <c r="AN2227" i="1"/>
  <c r="AM2227" i="1"/>
  <c r="AL2227" i="1"/>
  <c r="AK2227" i="1"/>
  <c r="AY2226" i="1"/>
  <c r="AX2226" i="1"/>
  <c r="AW2226" i="1"/>
  <c r="AN2226" i="1"/>
  <c r="AM2226" i="1"/>
  <c r="AL2226" i="1"/>
  <c r="AK2226" i="1"/>
  <c r="AY2225" i="1"/>
  <c r="AX2225" i="1"/>
  <c r="AW2225" i="1"/>
  <c r="AN2225" i="1"/>
  <c r="AM2225" i="1"/>
  <c r="AL2225" i="1"/>
  <c r="AK2225" i="1"/>
  <c r="AY2224" i="1"/>
  <c r="AX2224" i="1"/>
  <c r="AW2224" i="1"/>
  <c r="AN2224" i="1"/>
  <c r="AM2224" i="1"/>
  <c r="AL2224" i="1"/>
  <c r="AK2224" i="1"/>
  <c r="AY2223" i="1"/>
  <c r="AX2223" i="1"/>
  <c r="AW2223" i="1"/>
  <c r="AN2223" i="1"/>
  <c r="AM2223" i="1"/>
  <c r="AL2223" i="1"/>
  <c r="AK2223" i="1"/>
  <c r="AY2222" i="1"/>
  <c r="AX2222" i="1"/>
  <c r="AW2222" i="1"/>
  <c r="AN2222" i="1"/>
  <c r="AM2222" i="1"/>
  <c r="AL2222" i="1"/>
  <c r="AK2222" i="1"/>
  <c r="AY2221" i="1"/>
  <c r="AX2221" i="1"/>
  <c r="AW2221" i="1"/>
  <c r="AN2221" i="1"/>
  <c r="AM2221" i="1"/>
  <c r="AL2221" i="1"/>
  <c r="AK2221" i="1"/>
  <c r="AY2220" i="1"/>
  <c r="AX2220" i="1"/>
  <c r="AW2220" i="1"/>
  <c r="AN2220" i="1"/>
  <c r="AM2220" i="1"/>
  <c r="AL2220" i="1"/>
  <c r="AK2220" i="1"/>
  <c r="AY2219" i="1"/>
  <c r="AX2219" i="1"/>
  <c r="AW2219" i="1"/>
  <c r="AN2219" i="1"/>
  <c r="AM2219" i="1"/>
  <c r="AL2219" i="1"/>
  <c r="AK2219" i="1"/>
  <c r="AY2218" i="1"/>
  <c r="AX2218" i="1"/>
  <c r="AW2218" i="1"/>
  <c r="AN2218" i="1"/>
  <c r="AM2218" i="1"/>
  <c r="AL2218" i="1"/>
  <c r="AK2218" i="1"/>
  <c r="AY2217" i="1"/>
  <c r="AX2217" i="1"/>
  <c r="AW2217" i="1"/>
  <c r="AN2217" i="1"/>
  <c r="AM2217" i="1"/>
  <c r="AL2217" i="1"/>
  <c r="AK2217" i="1"/>
  <c r="AY2216" i="1"/>
  <c r="AX2216" i="1"/>
  <c r="AW2216" i="1"/>
  <c r="AN2216" i="1"/>
  <c r="AM2216" i="1"/>
  <c r="AL2216" i="1"/>
  <c r="AK2216" i="1"/>
  <c r="AY2215" i="1"/>
  <c r="AX2215" i="1"/>
  <c r="AW2215" i="1"/>
  <c r="AN2215" i="1"/>
  <c r="AM2215" i="1"/>
  <c r="AL2215" i="1"/>
  <c r="AK2215" i="1"/>
  <c r="AY2214" i="1"/>
  <c r="AX2214" i="1"/>
  <c r="AW2214" i="1"/>
  <c r="AN2214" i="1"/>
  <c r="AM2214" i="1"/>
  <c r="AL2214" i="1"/>
  <c r="AK2214" i="1"/>
  <c r="AY2213" i="1"/>
  <c r="AX2213" i="1"/>
  <c r="AW2213" i="1"/>
  <c r="AN2213" i="1"/>
  <c r="AM2213" i="1"/>
  <c r="AL2213" i="1"/>
  <c r="AK2213" i="1"/>
  <c r="AY2212" i="1"/>
  <c r="AX2212" i="1"/>
  <c r="AW2212" i="1"/>
  <c r="AN2212" i="1"/>
  <c r="AM2212" i="1"/>
  <c r="AL2212" i="1"/>
  <c r="AK2212" i="1"/>
  <c r="AY2211" i="1"/>
  <c r="AX2211" i="1"/>
  <c r="AW2211" i="1"/>
  <c r="AN2211" i="1"/>
  <c r="AM2211" i="1"/>
  <c r="AL2211" i="1"/>
  <c r="AK2211" i="1"/>
  <c r="AY2210" i="1"/>
  <c r="AX2210" i="1"/>
  <c r="AW2210" i="1"/>
  <c r="AN2210" i="1"/>
  <c r="AM2210" i="1"/>
  <c r="AL2210" i="1"/>
  <c r="AK2210" i="1"/>
  <c r="AY2209" i="1"/>
  <c r="AX2209" i="1"/>
  <c r="AW2209" i="1"/>
  <c r="AN2209" i="1"/>
  <c r="AM2209" i="1"/>
  <c r="AL2209" i="1"/>
  <c r="AK2209" i="1"/>
  <c r="AY2208" i="1"/>
  <c r="AX2208" i="1"/>
  <c r="AW2208" i="1"/>
  <c r="AN2208" i="1"/>
  <c r="AM2208" i="1"/>
  <c r="AL2208" i="1"/>
  <c r="AK2208" i="1"/>
  <c r="AY2207" i="1"/>
  <c r="AX2207" i="1"/>
  <c r="AW2207" i="1"/>
  <c r="AN2207" i="1"/>
  <c r="AM2207" i="1"/>
  <c r="AL2207" i="1"/>
  <c r="AK2207" i="1"/>
  <c r="AY2206" i="1"/>
  <c r="AX2206" i="1"/>
  <c r="AW2206" i="1"/>
  <c r="AN2206" i="1"/>
  <c r="AM2206" i="1"/>
  <c r="AL2206" i="1"/>
  <c r="AK2206" i="1"/>
  <c r="AY2205" i="1"/>
  <c r="AX2205" i="1"/>
  <c r="AW2205" i="1"/>
  <c r="AN2205" i="1"/>
  <c r="AM2205" i="1"/>
  <c r="AL2205" i="1"/>
  <c r="AK2205" i="1"/>
  <c r="AY2204" i="1"/>
  <c r="AX2204" i="1"/>
  <c r="AW2204" i="1"/>
  <c r="AN2204" i="1"/>
  <c r="AM2204" i="1"/>
  <c r="AL2204" i="1"/>
  <c r="AK2204" i="1"/>
  <c r="AY2203" i="1"/>
  <c r="AX2203" i="1"/>
  <c r="AW2203" i="1"/>
  <c r="AN2203" i="1"/>
  <c r="AM2203" i="1"/>
  <c r="AL2203" i="1"/>
  <c r="AK2203" i="1"/>
  <c r="AY2202" i="1"/>
  <c r="AX2202" i="1"/>
  <c r="AW2202" i="1"/>
  <c r="AN2202" i="1"/>
  <c r="AM2202" i="1"/>
  <c r="AL2202" i="1"/>
  <c r="AK2202" i="1"/>
  <c r="AY2201" i="1"/>
  <c r="AX2201" i="1"/>
  <c r="AW2201" i="1"/>
  <c r="AN2201" i="1"/>
  <c r="AM2201" i="1"/>
  <c r="AL2201" i="1"/>
  <c r="AK2201" i="1"/>
  <c r="AY2200" i="1"/>
  <c r="AX2200" i="1"/>
  <c r="AW2200" i="1"/>
  <c r="AN2200" i="1"/>
  <c r="AM2200" i="1"/>
  <c r="AL2200" i="1"/>
  <c r="AK2200" i="1"/>
  <c r="AY2199" i="1"/>
  <c r="AX2199" i="1"/>
  <c r="AW2199" i="1"/>
  <c r="AN2199" i="1"/>
  <c r="AM2199" i="1"/>
  <c r="AL2199" i="1"/>
  <c r="AK2199" i="1"/>
  <c r="AY2198" i="1"/>
  <c r="AX2198" i="1"/>
  <c r="AW2198" i="1"/>
  <c r="AN2198" i="1"/>
  <c r="AM2198" i="1"/>
  <c r="AL2198" i="1"/>
  <c r="AK2198" i="1"/>
  <c r="AY2197" i="1"/>
  <c r="AX2197" i="1"/>
  <c r="AW2197" i="1"/>
  <c r="AN2197" i="1"/>
  <c r="AM2197" i="1"/>
  <c r="AL2197" i="1"/>
  <c r="AK2197" i="1"/>
  <c r="AY2196" i="1"/>
  <c r="AX2196" i="1"/>
  <c r="AW2196" i="1"/>
  <c r="AN2196" i="1"/>
  <c r="AM2196" i="1"/>
  <c r="AL2196" i="1"/>
  <c r="AK2196" i="1"/>
  <c r="AY2195" i="1"/>
  <c r="AX2195" i="1"/>
  <c r="AW2195" i="1"/>
  <c r="AN2195" i="1"/>
  <c r="AM2195" i="1"/>
  <c r="AL2195" i="1"/>
  <c r="AK2195" i="1"/>
  <c r="AY2194" i="1"/>
  <c r="AX2194" i="1"/>
  <c r="AW2194" i="1"/>
  <c r="AN2194" i="1"/>
  <c r="AM2194" i="1"/>
  <c r="AL2194" i="1"/>
  <c r="AK2194" i="1"/>
  <c r="AY2193" i="1"/>
  <c r="AX2193" i="1"/>
  <c r="AW2193" i="1"/>
  <c r="AN2193" i="1"/>
  <c r="AM2193" i="1"/>
  <c r="AL2193" i="1"/>
  <c r="AK2193" i="1"/>
  <c r="AY2192" i="1"/>
  <c r="AX2192" i="1"/>
  <c r="AW2192" i="1"/>
  <c r="AN2192" i="1"/>
  <c r="AM2192" i="1"/>
  <c r="AL2192" i="1"/>
  <c r="AK2192" i="1"/>
  <c r="AY2191" i="1"/>
  <c r="AX2191" i="1"/>
  <c r="AW2191" i="1"/>
  <c r="AN2191" i="1"/>
  <c r="AM2191" i="1"/>
  <c r="AL2191" i="1"/>
  <c r="AK2191" i="1"/>
  <c r="AY2190" i="1"/>
  <c r="AX2190" i="1"/>
  <c r="AW2190" i="1"/>
  <c r="AN2190" i="1"/>
  <c r="AM2190" i="1"/>
  <c r="AL2190" i="1"/>
  <c r="AK2190" i="1"/>
  <c r="AY2189" i="1"/>
  <c r="AX2189" i="1"/>
  <c r="AW2189" i="1"/>
  <c r="AN2189" i="1"/>
  <c r="AM2189" i="1"/>
  <c r="AL2189" i="1"/>
  <c r="AK2189" i="1"/>
  <c r="AY2188" i="1"/>
  <c r="AX2188" i="1"/>
  <c r="AW2188" i="1"/>
  <c r="AN2188" i="1"/>
  <c r="AM2188" i="1"/>
  <c r="AL2188" i="1"/>
  <c r="AK2188" i="1"/>
  <c r="AY2187" i="1"/>
  <c r="AX2187" i="1"/>
  <c r="AW2187" i="1"/>
  <c r="AN2187" i="1"/>
  <c r="AM2187" i="1"/>
  <c r="AL2187" i="1"/>
  <c r="AK2187" i="1"/>
  <c r="AY2186" i="1"/>
  <c r="AX2186" i="1"/>
  <c r="AW2186" i="1"/>
  <c r="AN2186" i="1"/>
  <c r="AM2186" i="1"/>
  <c r="AL2186" i="1"/>
  <c r="AK2186" i="1"/>
  <c r="AY2185" i="1"/>
  <c r="AX2185" i="1"/>
  <c r="AW2185" i="1"/>
  <c r="AN2185" i="1"/>
  <c r="AM2185" i="1"/>
  <c r="AL2185" i="1"/>
  <c r="AK2185" i="1"/>
  <c r="AY2184" i="1"/>
  <c r="AX2184" i="1"/>
  <c r="AW2184" i="1"/>
  <c r="AN2184" i="1"/>
  <c r="AM2184" i="1"/>
  <c r="AL2184" i="1"/>
  <c r="AK2184" i="1"/>
  <c r="AY2183" i="1"/>
  <c r="AX2183" i="1"/>
  <c r="AW2183" i="1"/>
  <c r="AN2183" i="1"/>
  <c r="AM2183" i="1"/>
  <c r="AL2183" i="1"/>
  <c r="AK2183" i="1"/>
  <c r="AY2182" i="1"/>
  <c r="AX2182" i="1"/>
  <c r="AW2182" i="1"/>
  <c r="AN2182" i="1"/>
  <c r="AM2182" i="1"/>
  <c r="AL2182" i="1"/>
  <c r="AK2182" i="1"/>
  <c r="AY2181" i="1"/>
  <c r="AX2181" i="1"/>
  <c r="AW2181" i="1"/>
  <c r="AN2181" i="1"/>
  <c r="AM2181" i="1"/>
  <c r="AL2181" i="1"/>
  <c r="AK2181" i="1"/>
  <c r="AY2180" i="1"/>
  <c r="AX2180" i="1"/>
  <c r="AW2180" i="1"/>
  <c r="AN2180" i="1"/>
  <c r="AM2180" i="1"/>
  <c r="AL2180" i="1"/>
  <c r="AK2180" i="1"/>
  <c r="AY2179" i="1"/>
  <c r="AX2179" i="1"/>
  <c r="AW2179" i="1"/>
  <c r="AN2179" i="1"/>
  <c r="AM2179" i="1"/>
  <c r="AL2179" i="1"/>
  <c r="AK2179" i="1"/>
  <c r="AY2178" i="1"/>
  <c r="AX2178" i="1"/>
  <c r="AW2178" i="1"/>
  <c r="AN2178" i="1"/>
  <c r="AM2178" i="1"/>
  <c r="AL2178" i="1"/>
  <c r="AK2178" i="1"/>
  <c r="AY2177" i="1"/>
  <c r="AX2177" i="1"/>
  <c r="AW2177" i="1"/>
  <c r="AN2177" i="1"/>
  <c r="AM2177" i="1"/>
  <c r="AL2177" i="1"/>
  <c r="AK2177" i="1"/>
  <c r="AY2176" i="1"/>
  <c r="AX2176" i="1"/>
  <c r="AW2176" i="1"/>
  <c r="AN2176" i="1"/>
  <c r="AM2176" i="1"/>
  <c r="AL2176" i="1"/>
  <c r="AK2176" i="1"/>
  <c r="AY2175" i="1"/>
  <c r="AX2175" i="1"/>
  <c r="AW2175" i="1"/>
  <c r="AN2175" i="1"/>
  <c r="AM2175" i="1"/>
  <c r="AL2175" i="1"/>
  <c r="AK2175" i="1"/>
  <c r="AY2174" i="1"/>
  <c r="AX2174" i="1"/>
  <c r="AW2174" i="1"/>
  <c r="AN2174" i="1"/>
  <c r="AM2174" i="1"/>
  <c r="AL2174" i="1"/>
  <c r="AK2174" i="1"/>
  <c r="AY2173" i="1"/>
  <c r="AX2173" i="1"/>
  <c r="AW2173" i="1"/>
  <c r="AN2173" i="1"/>
  <c r="AM2173" i="1"/>
  <c r="AL2173" i="1"/>
  <c r="AK2173" i="1"/>
  <c r="AY2172" i="1"/>
  <c r="AX2172" i="1"/>
  <c r="AW2172" i="1"/>
  <c r="AN2172" i="1"/>
  <c r="AM2172" i="1"/>
  <c r="AL2172" i="1"/>
  <c r="AK2172" i="1"/>
  <c r="AY2171" i="1"/>
  <c r="AX2171" i="1"/>
  <c r="AW2171" i="1"/>
  <c r="AN2171" i="1"/>
  <c r="AM2171" i="1"/>
  <c r="AL2171" i="1"/>
  <c r="AK2171" i="1"/>
  <c r="AY2170" i="1"/>
  <c r="AX2170" i="1"/>
  <c r="AW2170" i="1"/>
  <c r="AN2170" i="1"/>
  <c r="AM2170" i="1"/>
  <c r="AL2170" i="1"/>
  <c r="AK2170" i="1"/>
  <c r="AY2169" i="1"/>
  <c r="AX2169" i="1"/>
  <c r="AW2169" i="1"/>
  <c r="AN2169" i="1"/>
  <c r="AM2169" i="1"/>
  <c r="AL2169" i="1"/>
  <c r="AK2169" i="1"/>
  <c r="AY2168" i="1"/>
  <c r="AX2168" i="1"/>
  <c r="AW2168" i="1"/>
  <c r="AN2168" i="1"/>
  <c r="AM2168" i="1"/>
  <c r="AL2168" i="1"/>
  <c r="AK2168" i="1"/>
  <c r="AY2167" i="1"/>
  <c r="AX2167" i="1"/>
  <c r="AW2167" i="1"/>
  <c r="AN2167" i="1"/>
  <c r="AM2167" i="1"/>
  <c r="AL2167" i="1"/>
  <c r="AK2167" i="1"/>
  <c r="AY2166" i="1"/>
  <c r="AX2166" i="1"/>
  <c r="AW2166" i="1"/>
  <c r="AN2166" i="1"/>
  <c r="AM2166" i="1"/>
  <c r="AL2166" i="1"/>
  <c r="AK2166" i="1"/>
  <c r="AY2165" i="1"/>
  <c r="AX2165" i="1"/>
  <c r="AW2165" i="1"/>
  <c r="AN2165" i="1"/>
  <c r="AM2165" i="1"/>
  <c r="AL2165" i="1"/>
  <c r="AK2165" i="1"/>
  <c r="AY2164" i="1"/>
  <c r="AX2164" i="1"/>
  <c r="AW2164" i="1"/>
  <c r="AN2164" i="1"/>
  <c r="AM2164" i="1"/>
  <c r="AL2164" i="1"/>
  <c r="AK2164" i="1"/>
  <c r="AY2163" i="1"/>
  <c r="AX2163" i="1"/>
  <c r="AW2163" i="1"/>
  <c r="AN2163" i="1"/>
  <c r="AM2163" i="1"/>
  <c r="AL2163" i="1"/>
  <c r="AK2163" i="1"/>
  <c r="AY2162" i="1"/>
  <c r="AX2162" i="1"/>
  <c r="AW2162" i="1"/>
  <c r="AN2162" i="1"/>
  <c r="AM2162" i="1"/>
  <c r="AL2162" i="1"/>
  <c r="AK2162" i="1"/>
  <c r="AY2161" i="1"/>
  <c r="AX2161" i="1"/>
  <c r="AW2161" i="1"/>
  <c r="AN2161" i="1"/>
  <c r="AM2161" i="1"/>
  <c r="AL2161" i="1"/>
  <c r="AK2161" i="1"/>
  <c r="AY2160" i="1"/>
  <c r="AX2160" i="1"/>
  <c r="AW2160" i="1"/>
  <c r="AN2160" i="1"/>
  <c r="AM2160" i="1"/>
  <c r="AL2160" i="1"/>
  <c r="AK2160" i="1"/>
  <c r="AY2159" i="1"/>
  <c r="AX2159" i="1"/>
  <c r="AW2159" i="1"/>
  <c r="AN2159" i="1"/>
  <c r="AM2159" i="1"/>
  <c r="AL2159" i="1"/>
  <c r="AK2159" i="1"/>
  <c r="AY2158" i="1"/>
  <c r="AX2158" i="1"/>
  <c r="AW2158" i="1"/>
  <c r="AN2158" i="1"/>
  <c r="AM2158" i="1"/>
  <c r="AL2158" i="1"/>
  <c r="AK2158" i="1"/>
  <c r="AY2157" i="1"/>
  <c r="AX2157" i="1"/>
  <c r="AW2157" i="1"/>
  <c r="AN2157" i="1"/>
  <c r="AM2157" i="1"/>
  <c r="AL2157" i="1"/>
  <c r="AK2157" i="1"/>
  <c r="AY2156" i="1"/>
  <c r="AX2156" i="1"/>
  <c r="AW2156" i="1"/>
  <c r="AN2156" i="1"/>
  <c r="AM2156" i="1"/>
  <c r="AL2156" i="1"/>
  <c r="AK2156" i="1"/>
  <c r="AY2155" i="1"/>
  <c r="AX2155" i="1"/>
  <c r="AW2155" i="1"/>
  <c r="AN2155" i="1"/>
  <c r="AM2155" i="1"/>
  <c r="AL2155" i="1"/>
  <c r="AK2155" i="1"/>
  <c r="AY2154" i="1"/>
  <c r="AX2154" i="1"/>
  <c r="AW2154" i="1"/>
  <c r="AN2154" i="1"/>
  <c r="AM2154" i="1"/>
  <c r="AL2154" i="1"/>
  <c r="AK2154" i="1"/>
  <c r="AY2153" i="1"/>
  <c r="AX2153" i="1"/>
  <c r="AW2153" i="1"/>
  <c r="AN2153" i="1"/>
  <c r="AM2153" i="1"/>
  <c r="AL2153" i="1"/>
  <c r="AK2153" i="1"/>
  <c r="AY2152" i="1"/>
  <c r="AX2152" i="1"/>
  <c r="AW2152" i="1"/>
  <c r="AN2152" i="1"/>
  <c r="AM2152" i="1"/>
  <c r="AL2152" i="1"/>
  <c r="AK2152" i="1"/>
  <c r="AY2151" i="1"/>
  <c r="AX2151" i="1"/>
  <c r="AW2151" i="1"/>
  <c r="AN2151" i="1"/>
  <c r="AM2151" i="1"/>
  <c r="AL2151" i="1"/>
  <c r="AK2151" i="1"/>
  <c r="AY2150" i="1"/>
  <c r="AX2150" i="1"/>
  <c r="AW2150" i="1"/>
  <c r="AN2150" i="1"/>
  <c r="AM2150" i="1"/>
  <c r="AL2150" i="1"/>
  <c r="AK2150" i="1"/>
  <c r="AY2149" i="1"/>
  <c r="AX2149" i="1"/>
  <c r="AW2149" i="1"/>
  <c r="AN2149" i="1"/>
  <c r="AM2149" i="1"/>
  <c r="AL2149" i="1"/>
  <c r="AK2149" i="1"/>
  <c r="AY2148" i="1"/>
  <c r="AX2148" i="1"/>
  <c r="AW2148" i="1"/>
  <c r="AN2148" i="1"/>
  <c r="AM2148" i="1"/>
  <c r="AL2148" i="1"/>
  <c r="AK2148" i="1"/>
  <c r="AY2147" i="1"/>
  <c r="AX2147" i="1"/>
  <c r="AW2147" i="1"/>
  <c r="AN2147" i="1"/>
  <c r="AM2147" i="1"/>
  <c r="AL2147" i="1"/>
  <c r="AK2147" i="1"/>
  <c r="AY2146" i="1"/>
  <c r="AX2146" i="1"/>
  <c r="AW2146" i="1"/>
  <c r="AN2146" i="1"/>
  <c r="AM2146" i="1"/>
  <c r="AL2146" i="1"/>
  <c r="AK2146" i="1"/>
  <c r="AY2145" i="1"/>
  <c r="AX2145" i="1"/>
  <c r="AW2145" i="1"/>
  <c r="AN2145" i="1"/>
  <c r="AM2145" i="1"/>
  <c r="AL2145" i="1"/>
  <c r="AK2145" i="1"/>
  <c r="AY2144" i="1"/>
  <c r="AX2144" i="1"/>
  <c r="AW2144" i="1"/>
  <c r="AN2144" i="1"/>
  <c r="AM2144" i="1"/>
  <c r="AL2144" i="1"/>
  <c r="AK2144" i="1"/>
  <c r="AY2143" i="1"/>
  <c r="AX2143" i="1"/>
  <c r="AW2143" i="1"/>
  <c r="AN2143" i="1"/>
  <c r="AM2143" i="1"/>
  <c r="AL2143" i="1"/>
  <c r="AK2143" i="1"/>
  <c r="AY2142" i="1"/>
  <c r="AX2142" i="1"/>
  <c r="AW2142" i="1"/>
  <c r="AN2142" i="1"/>
  <c r="AM2142" i="1"/>
  <c r="AL2142" i="1"/>
  <c r="AK2142" i="1"/>
  <c r="AY2141" i="1"/>
  <c r="AX2141" i="1"/>
  <c r="AW2141" i="1"/>
  <c r="AN2141" i="1"/>
  <c r="AM2141" i="1"/>
  <c r="AL2141" i="1"/>
  <c r="AK2141" i="1"/>
  <c r="K2141" i="1"/>
  <c r="AY2140" i="1"/>
  <c r="AX2140" i="1"/>
  <c r="AW2140" i="1"/>
  <c r="AN2140" i="1"/>
  <c r="AM2140" i="1"/>
  <c r="AL2140" i="1"/>
  <c r="AK2140" i="1"/>
  <c r="AY2139" i="1"/>
  <c r="AX2139" i="1"/>
  <c r="AW2139" i="1"/>
  <c r="AN2139" i="1"/>
  <c r="AM2139" i="1"/>
  <c r="AL2139" i="1"/>
  <c r="AK2139" i="1"/>
  <c r="AY2138" i="1"/>
  <c r="AX2138" i="1"/>
  <c r="AW2138" i="1"/>
  <c r="AN2138" i="1"/>
  <c r="AM2138" i="1"/>
  <c r="AL2138" i="1"/>
  <c r="AK2138" i="1"/>
  <c r="AY2137" i="1"/>
  <c r="AX2137" i="1"/>
  <c r="AW2137" i="1"/>
  <c r="AN2137" i="1"/>
  <c r="AM2137" i="1"/>
  <c r="AL2137" i="1"/>
  <c r="AK2137" i="1"/>
  <c r="AY2136" i="1"/>
  <c r="AX2136" i="1"/>
  <c r="AW2136" i="1"/>
  <c r="AN2136" i="1"/>
  <c r="AM2136" i="1"/>
  <c r="AL2136" i="1"/>
  <c r="AK2136" i="1"/>
  <c r="AY2135" i="1"/>
  <c r="AX2135" i="1"/>
  <c r="AW2135" i="1"/>
  <c r="AN2135" i="1"/>
  <c r="AM2135" i="1"/>
  <c r="AL2135" i="1"/>
  <c r="AK2135" i="1"/>
  <c r="AY2134" i="1"/>
  <c r="AX2134" i="1"/>
  <c r="AW2134" i="1"/>
  <c r="AN2134" i="1"/>
  <c r="AM2134" i="1"/>
  <c r="AL2134" i="1"/>
  <c r="AK2134" i="1"/>
  <c r="AY2133" i="1"/>
  <c r="AX2133" i="1"/>
  <c r="AW2133" i="1"/>
  <c r="AN2133" i="1"/>
  <c r="AM2133" i="1"/>
  <c r="AL2133" i="1"/>
  <c r="AK2133" i="1"/>
  <c r="AY2132" i="1"/>
  <c r="AX2132" i="1"/>
  <c r="AW2132" i="1"/>
  <c r="AN2132" i="1"/>
  <c r="AM2132" i="1"/>
  <c r="AL2132" i="1"/>
  <c r="AK2132" i="1"/>
  <c r="AY2131" i="1"/>
  <c r="AX2131" i="1"/>
  <c r="AW2131" i="1"/>
  <c r="AN2131" i="1"/>
  <c r="AM2131" i="1"/>
  <c r="AL2131" i="1"/>
  <c r="AK2131" i="1"/>
  <c r="AY2130" i="1"/>
  <c r="AX2130" i="1"/>
  <c r="AW2130" i="1"/>
  <c r="AN2130" i="1"/>
  <c r="AM2130" i="1"/>
  <c r="AL2130" i="1"/>
  <c r="AK2130" i="1"/>
  <c r="AY2129" i="1"/>
  <c r="AX2129" i="1"/>
  <c r="AW2129" i="1"/>
  <c r="AN2129" i="1"/>
  <c r="AM2129" i="1"/>
  <c r="AL2129" i="1"/>
  <c r="AK2129" i="1"/>
  <c r="AY2128" i="1"/>
  <c r="AX2128" i="1"/>
  <c r="AW2128" i="1"/>
  <c r="AN2128" i="1"/>
  <c r="AM2128" i="1"/>
  <c r="AL2128" i="1"/>
  <c r="AK2128" i="1"/>
  <c r="AY2127" i="1"/>
  <c r="AX2127" i="1"/>
  <c r="AW2127" i="1"/>
  <c r="AN2127" i="1"/>
  <c r="AM2127" i="1"/>
  <c r="AL2127" i="1"/>
  <c r="AK2127" i="1"/>
  <c r="AY2126" i="1"/>
  <c r="AX2126" i="1"/>
  <c r="AW2126" i="1"/>
  <c r="AN2126" i="1"/>
  <c r="AM2126" i="1"/>
  <c r="AL2126" i="1"/>
  <c r="AK2126" i="1"/>
  <c r="AY2125" i="1"/>
  <c r="AX2125" i="1"/>
  <c r="AW2125" i="1"/>
  <c r="AN2125" i="1"/>
  <c r="AM2125" i="1"/>
  <c r="AL2125" i="1"/>
  <c r="AK2125" i="1"/>
  <c r="AY2124" i="1"/>
  <c r="AX2124" i="1"/>
  <c r="AW2124" i="1"/>
  <c r="AN2124" i="1"/>
  <c r="AM2124" i="1"/>
  <c r="AL2124" i="1"/>
  <c r="AK2124" i="1"/>
  <c r="AY2123" i="1"/>
  <c r="AX2123" i="1"/>
  <c r="AW2123" i="1"/>
  <c r="AN2123" i="1"/>
  <c r="AM2123" i="1"/>
  <c r="AL2123" i="1"/>
  <c r="AK2123" i="1"/>
  <c r="AY2122" i="1"/>
  <c r="AX2122" i="1"/>
  <c r="AW2122" i="1"/>
  <c r="AN2122" i="1"/>
  <c r="AM2122" i="1"/>
  <c r="AL2122" i="1"/>
  <c r="AK2122" i="1"/>
  <c r="AY2121" i="1"/>
  <c r="AX2121" i="1"/>
  <c r="AW2121" i="1"/>
  <c r="AN2121" i="1"/>
  <c r="AM2121" i="1"/>
  <c r="AL2121" i="1"/>
  <c r="AK2121" i="1"/>
  <c r="AY2120" i="1"/>
  <c r="AX2120" i="1"/>
  <c r="AW2120" i="1"/>
  <c r="AN2120" i="1"/>
  <c r="AM2120" i="1"/>
  <c r="AL2120" i="1"/>
  <c r="AK2120" i="1"/>
  <c r="AY2119" i="1"/>
  <c r="AX2119" i="1"/>
  <c r="AW2119" i="1"/>
  <c r="AN2119" i="1"/>
  <c r="AM2119" i="1"/>
  <c r="AL2119" i="1"/>
  <c r="AK2119" i="1"/>
  <c r="AY2118" i="1"/>
  <c r="AX2118" i="1"/>
  <c r="AW2118" i="1"/>
  <c r="AN2118" i="1"/>
  <c r="AM2118" i="1"/>
  <c r="AL2118" i="1"/>
  <c r="AK2118" i="1"/>
  <c r="AY2117" i="1"/>
  <c r="AX2117" i="1"/>
  <c r="AW2117" i="1"/>
  <c r="AN2117" i="1"/>
  <c r="AM2117" i="1"/>
  <c r="AL2117" i="1"/>
  <c r="AK2117" i="1"/>
  <c r="AY2116" i="1"/>
  <c r="AX2116" i="1"/>
  <c r="AW2116" i="1"/>
  <c r="AN2116" i="1"/>
  <c r="AM2116" i="1"/>
  <c r="AL2116" i="1"/>
  <c r="AK2116" i="1"/>
  <c r="AY2115" i="1"/>
  <c r="AX2115" i="1"/>
  <c r="AW2115" i="1"/>
  <c r="AN2115" i="1"/>
  <c r="AM2115" i="1"/>
  <c r="AL2115" i="1"/>
  <c r="AK2115" i="1"/>
  <c r="AY2114" i="1"/>
  <c r="AX2114" i="1"/>
  <c r="AW2114" i="1"/>
  <c r="AN2114" i="1"/>
  <c r="AM2114" i="1"/>
  <c r="AL2114" i="1"/>
  <c r="AK2114" i="1"/>
  <c r="AY2113" i="1"/>
  <c r="AX2113" i="1"/>
  <c r="AW2113" i="1"/>
  <c r="AN2113" i="1"/>
  <c r="AM2113" i="1"/>
  <c r="AL2113" i="1"/>
  <c r="AK2113" i="1"/>
  <c r="AY2112" i="1"/>
  <c r="AX2112" i="1"/>
  <c r="AW2112" i="1"/>
  <c r="AN2112" i="1"/>
  <c r="AM2112" i="1"/>
  <c r="AL2112" i="1"/>
  <c r="AK2112" i="1"/>
  <c r="AY2111" i="1"/>
  <c r="AX2111" i="1"/>
  <c r="AW2111" i="1"/>
  <c r="AN2111" i="1"/>
  <c r="AM2111" i="1"/>
  <c r="AL2111" i="1"/>
  <c r="AK2111" i="1"/>
  <c r="AY2110" i="1"/>
  <c r="AX2110" i="1"/>
  <c r="AW2110" i="1"/>
  <c r="AN2110" i="1"/>
  <c r="AM2110" i="1"/>
  <c r="AL2110" i="1"/>
  <c r="AK2110" i="1"/>
  <c r="AY2109" i="1"/>
  <c r="AX2109" i="1"/>
  <c r="AW2109" i="1"/>
  <c r="AN2109" i="1"/>
  <c r="AM2109" i="1"/>
  <c r="AL2109" i="1"/>
  <c r="AK2109" i="1"/>
  <c r="AY2108" i="1"/>
  <c r="AX2108" i="1"/>
  <c r="AW2108" i="1"/>
  <c r="AN2108" i="1"/>
  <c r="AM2108" i="1"/>
  <c r="AL2108" i="1"/>
  <c r="AK2108" i="1"/>
  <c r="AY2107" i="1"/>
  <c r="AX2107" i="1"/>
  <c r="AW2107" i="1"/>
  <c r="AN2107" i="1"/>
  <c r="AM2107" i="1"/>
  <c r="AL2107" i="1"/>
  <c r="AK2107" i="1"/>
  <c r="AY2106" i="1"/>
  <c r="AX2106" i="1"/>
  <c r="AW2106" i="1"/>
  <c r="AN2106" i="1"/>
  <c r="AM2106" i="1"/>
  <c r="AL2106" i="1"/>
  <c r="AK2106" i="1"/>
  <c r="AY2105" i="1"/>
  <c r="AX2105" i="1"/>
  <c r="AW2105" i="1"/>
  <c r="AN2105" i="1"/>
  <c r="AM2105" i="1"/>
  <c r="AL2105" i="1"/>
  <c r="AK2105" i="1"/>
  <c r="AY2104" i="1"/>
  <c r="AX2104" i="1"/>
  <c r="AW2104" i="1"/>
  <c r="AN2104" i="1"/>
  <c r="AM2104" i="1"/>
  <c r="AL2104" i="1"/>
  <c r="AK2104" i="1"/>
  <c r="AY2103" i="1"/>
  <c r="AX2103" i="1"/>
  <c r="AW2103" i="1"/>
  <c r="AN2103" i="1"/>
  <c r="AM2103" i="1"/>
  <c r="AL2103" i="1"/>
  <c r="AK2103" i="1"/>
  <c r="AY2102" i="1"/>
  <c r="AX2102" i="1"/>
  <c r="AW2102" i="1"/>
  <c r="AN2102" i="1"/>
  <c r="AM2102" i="1"/>
  <c r="AL2102" i="1"/>
  <c r="AK2102" i="1"/>
  <c r="AY2101" i="1"/>
  <c r="AX2101" i="1"/>
  <c r="AW2101" i="1"/>
  <c r="AN2101" i="1"/>
  <c r="AM2101" i="1"/>
  <c r="AL2101" i="1"/>
  <c r="AK2101" i="1"/>
  <c r="AY2100" i="1"/>
  <c r="AX2100" i="1"/>
  <c r="AW2100" i="1"/>
  <c r="AN2100" i="1"/>
  <c r="AM2100" i="1"/>
  <c r="AL2100" i="1"/>
  <c r="AK2100" i="1"/>
  <c r="AY2099" i="1"/>
  <c r="AX2099" i="1"/>
  <c r="AW2099" i="1"/>
  <c r="AN2099" i="1"/>
  <c r="AM2099" i="1"/>
  <c r="AL2099" i="1"/>
  <c r="AK2099" i="1"/>
  <c r="AY2098" i="1"/>
  <c r="AX2098" i="1"/>
  <c r="AW2098" i="1"/>
  <c r="AN2098" i="1"/>
  <c r="AM2098" i="1"/>
  <c r="AL2098" i="1"/>
  <c r="AK2098" i="1"/>
  <c r="AY2097" i="1"/>
  <c r="AX2097" i="1"/>
  <c r="AW2097" i="1"/>
  <c r="AN2097" i="1"/>
  <c r="AM2097" i="1"/>
  <c r="AL2097" i="1"/>
  <c r="AK2097" i="1"/>
  <c r="AY2096" i="1"/>
  <c r="AX2096" i="1"/>
  <c r="AW2096" i="1"/>
  <c r="AN2096" i="1"/>
  <c r="AM2096" i="1"/>
  <c r="AL2096" i="1"/>
  <c r="AK2096" i="1"/>
  <c r="AY2095" i="1"/>
  <c r="AX2095" i="1"/>
  <c r="AW2095" i="1"/>
  <c r="AN2095" i="1"/>
  <c r="AM2095" i="1"/>
  <c r="AL2095" i="1"/>
  <c r="AK2095" i="1"/>
  <c r="AY2094" i="1"/>
  <c r="AX2094" i="1"/>
  <c r="AW2094" i="1"/>
  <c r="AN2094" i="1"/>
  <c r="AM2094" i="1"/>
  <c r="AL2094" i="1"/>
  <c r="AK2094" i="1"/>
  <c r="AY2093" i="1"/>
  <c r="AX2093" i="1"/>
  <c r="AW2093" i="1"/>
  <c r="AN2093" i="1"/>
  <c r="AM2093" i="1"/>
  <c r="AL2093" i="1"/>
  <c r="AK2093" i="1"/>
  <c r="AY2092" i="1"/>
  <c r="AX2092" i="1"/>
  <c r="AW2092" i="1"/>
  <c r="AN2092" i="1"/>
  <c r="AM2092" i="1"/>
  <c r="AL2092" i="1"/>
  <c r="AK2092" i="1"/>
  <c r="AY2091" i="1"/>
  <c r="AX2091" i="1"/>
  <c r="AW2091" i="1"/>
  <c r="AN2091" i="1"/>
  <c r="AM2091" i="1"/>
  <c r="AL2091" i="1"/>
  <c r="AK2091" i="1"/>
  <c r="AY2090" i="1"/>
  <c r="AX2090" i="1"/>
  <c r="AW2090" i="1"/>
  <c r="AN2090" i="1"/>
  <c r="AM2090" i="1"/>
  <c r="AL2090" i="1"/>
  <c r="AK2090" i="1"/>
  <c r="AY2089" i="1"/>
  <c r="AX2089" i="1"/>
  <c r="AW2089" i="1"/>
  <c r="AN2089" i="1"/>
  <c r="AM2089" i="1"/>
  <c r="AL2089" i="1"/>
  <c r="AK2089" i="1"/>
  <c r="AY2088" i="1"/>
  <c r="AX2088" i="1"/>
  <c r="AW2088" i="1"/>
  <c r="AN2088" i="1"/>
  <c r="AM2088" i="1"/>
  <c r="AL2088" i="1"/>
  <c r="AK2088" i="1"/>
  <c r="AY2087" i="1"/>
  <c r="AX2087" i="1"/>
  <c r="AW2087" i="1"/>
  <c r="AN2087" i="1"/>
  <c r="AM2087" i="1"/>
  <c r="AL2087" i="1"/>
  <c r="AK2087" i="1"/>
  <c r="AY2086" i="1"/>
  <c r="AX2086" i="1"/>
  <c r="AW2086" i="1"/>
  <c r="AN2086" i="1"/>
  <c r="AM2086" i="1"/>
  <c r="AL2086" i="1"/>
  <c r="AK2086" i="1"/>
  <c r="AY2085" i="1"/>
  <c r="AX2085" i="1"/>
  <c r="AW2085" i="1"/>
  <c r="AN2085" i="1"/>
  <c r="AM2085" i="1"/>
  <c r="AL2085" i="1"/>
  <c r="AK2085" i="1"/>
  <c r="AY2084" i="1"/>
  <c r="AX2084" i="1"/>
  <c r="AW2084" i="1"/>
  <c r="AN2084" i="1"/>
  <c r="AM2084" i="1"/>
  <c r="AL2084" i="1"/>
  <c r="AK2084" i="1"/>
  <c r="AY2083" i="1"/>
  <c r="AX2083" i="1"/>
  <c r="AW2083" i="1"/>
  <c r="AN2083" i="1"/>
  <c r="AM2083" i="1"/>
  <c r="AL2083" i="1"/>
  <c r="AK2083" i="1"/>
  <c r="K2083" i="1"/>
  <c r="AY2082" i="1"/>
  <c r="AX2082" i="1"/>
  <c r="AW2082" i="1"/>
  <c r="AN2082" i="1"/>
  <c r="AM2082" i="1"/>
  <c r="AL2082" i="1"/>
  <c r="AK2082" i="1"/>
  <c r="AY2081" i="1"/>
  <c r="AX2081" i="1"/>
  <c r="AW2081" i="1"/>
  <c r="AN2081" i="1"/>
  <c r="AM2081" i="1"/>
  <c r="AL2081" i="1"/>
  <c r="AK2081" i="1"/>
  <c r="AY2080" i="1"/>
  <c r="AX2080" i="1"/>
  <c r="AW2080" i="1"/>
  <c r="AN2080" i="1"/>
  <c r="AM2080" i="1"/>
  <c r="AL2080" i="1"/>
  <c r="AK2080" i="1"/>
  <c r="AY2079" i="1"/>
  <c r="AX2079" i="1"/>
  <c r="AW2079" i="1"/>
  <c r="AN2079" i="1"/>
  <c r="AM2079" i="1"/>
  <c r="AL2079" i="1"/>
  <c r="AK2079" i="1"/>
  <c r="AY2078" i="1"/>
  <c r="AX2078" i="1"/>
  <c r="AW2078" i="1"/>
  <c r="AN2078" i="1"/>
  <c r="AM2078" i="1"/>
  <c r="AL2078" i="1"/>
  <c r="AK2078" i="1"/>
  <c r="AY2077" i="1"/>
  <c r="AX2077" i="1"/>
  <c r="AW2077" i="1"/>
  <c r="AN2077" i="1"/>
  <c r="AM2077" i="1"/>
  <c r="AL2077" i="1"/>
  <c r="AK2077" i="1"/>
  <c r="AY1463" i="1"/>
  <c r="AX1463" i="1"/>
  <c r="AW1463" i="1"/>
  <c r="AN1463" i="1"/>
  <c r="AM1463" i="1"/>
  <c r="K1463" i="1"/>
  <c r="AY1462" i="1"/>
  <c r="AX1462" i="1"/>
  <c r="AW1462" i="1"/>
  <c r="AN1462" i="1"/>
  <c r="AM1462" i="1"/>
  <c r="AL1462" i="1"/>
  <c r="AK1462" i="1"/>
  <c r="AY1461" i="1"/>
  <c r="AX1461" i="1"/>
  <c r="AW1461" i="1"/>
  <c r="AN1461" i="1"/>
  <c r="AM1461" i="1"/>
  <c r="AL1461" i="1"/>
  <c r="AK1461" i="1"/>
  <c r="K1461" i="1"/>
  <c r="AY1460" i="1"/>
  <c r="AX1460" i="1"/>
  <c r="AW1460" i="1"/>
  <c r="AN1460" i="1"/>
  <c r="AM1460" i="1"/>
  <c r="AL1460" i="1"/>
  <c r="AK1460" i="1"/>
  <c r="AY1459" i="1"/>
  <c r="AX1459" i="1"/>
  <c r="AW1459" i="1"/>
  <c r="AN1459" i="1"/>
  <c r="AM1459" i="1"/>
  <c r="AL1459" i="1"/>
  <c r="AK1459" i="1"/>
  <c r="K1459" i="1"/>
  <c r="AY2076" i="1"/>
  <c r="AX2076" i="1"/>
  <c r="AW2076" i="1"/>
  <c r="AN2076" i="1"/>
  <c r="AM2076" i="1"/>
  <c r="AL2076" i="1"/>
  <c r="AK2076" i="1"/>
  <c r="AY2075" i="1"/>
  <c r="AX2075" i="1"/>
  <c r="AW2075" i="1"/>
  <c r="AN2075" i="1"/>
  <c r="AM2075" i="1"/>
  <c r="AL2075" i="1"/>
  <c r="AK2075" i="1"/>
  <c r="AY2074" i="1"/>
  <c r="AX2074" i="1"/>
  <c r="AW2074" i="1"/>
  <c r="AN2074" i="1"/>
  <c r="AM2074" i="1"/>
  <c r="AL2074" i="1"/>
  <c r="AK2074" i="1"/>
  <c r="AY2022" i="1"/>
  <c r="AX2022" i="1"/>
  <c r="AW2022" i="1"/>
  <c r="AN2022" i="1"/>
  <c r="AM2022" i="1"/>
  <c r="AL2022" i="1"/>
  <c r="AK2022" i="1"/>
  <c r="AY2021" i="1"/>
  <c r="AX2021" i="1"/>
  <c r="AW2021" i="1"/>
  <c r="AN2021" i="1"/>
  <c r="AM2021" i="1"/>
  <c r="AL2021" i="1"/>
  <c r="AK2021" i="1"/>
  <c r="AY2020" i="1"/>
  <c r="AX2020" i="1"/>
  <c r="AW2020" i="1"/>
  <c r="AN2020" i="1"/>
  <c r="AM2020" i="1"/>
  <c r="AL2020" i="1"/>
  <c r="AK2020" i="1"/>
  <c r="AY2019" i="1"/>
  <c r="AX2019" i="1"/>
  <c r="AW2019" i="1"/>
  <c r="AN2019" i="1"/>
  <c r="AM2019" i="1"/>
  <c r="AL2019" i="1"/>
  <c r="AK2019" i="1"/>
  <c r="AY1545" i="1"/>
  <c r="AX1545" i="1"/>
  <c r="AW1545" i="1"/>
  <c r="AN1545" i="1"/>
  <c r="AM1545" i="1"/>
  <c r="AL1545" i="1"/>
  <c r="AK1545" i="1"/>
  <c r="K1545" i="1"/>
  <c r="AY1544" i="1"/>
  <c r="AX1544" i="1"/>
  <c r="AW1544" i="1"/>
  <c r="AN1544" i="1"/>
  <c r="AM1544" i="1"/>
  <c r="AL1544" i="1"/>
  <c r="AK1544" i="1"/>
  <c r="AY1714" i="1"/>
  <c r="AX1714" i="1"/>
  <c r="AW1714" i="1"/>
  <c r="AN1714" i="1"/>
  <c r="AM1714" i="1"/>
  <c r="AL1714" i="1"/>
  <c r="AK1714" i="1"/>
  <c r="AY1713" i="1"/>
  <c r="AX1713" i="1"/>
  <c r="AW1713" i="1"/>
  <c r="AN1713" i="1"/>
  <c r="AM1713" i="1"/>
  <c r="AL1713" i="1"/>
  <c r="AK1713" i="1"/>
  <c r="AY1712" i="1"/>
  <c r="AX1712" i="1"/>
  <c r="AW1712" i="1"/>
  <c r="AN1712" i="1"/>
  <c r="AM1712" i="1"/>
  <c r="AL1712" i="1"/>
  <c r="AK1712" i="1"/>
  <c r="AY1711" i="1"/>
  <c r="AX1711" i="1"/>
  <c r="AW1711" i="1"/>
  <c r="AN1711" i="1"/>
  <c r="AM1711" i="1"/>
  <c r="AL1711" i="1"/>
  <c r="AK1711" i="1"/>
  <c r="AY1710" i="1"/>
  <c r="AX1710" i="1"/>
  <c r="AW1710" i="1"/>
  <c r="AN1710" i="1"/>
  <c r="AM1710" i="1"/>
  <c r="AL1710" i="1"/>
  <c r="AK1710" i="1"/>
  <c r="AY1709" i="1"/>
  <c r="AX1709" i="1"/>
  <c r="AW1709" i="1"/>
  <c r="AN1709" i="1"/>
  <c r="AM1709" i="1"/>
  <c r="AL1709" i="1"/>
  <c r="AK1709" i="1"/>
  <c r="AY1708" i="1"/>
  <c r="AX1708" i="1"/>
  <c r="AW1708" i="1"/>
  <c r="AN1708" i="1"/>
  <c r="AM1708" i="1"/>
  <c r="AL1708" i="1"/>
  <c r="AK1708" i="1"/>
  <c r="AY1707" i="1"/>
  <c r="AX1707" i="1"/>
  <c r="AW1707" i="1"/>
  <c r="AN1707" i="1"/>
  <c r="AM1707" i="1"/>
  <c r="AL1707" i="1"/>
  <c r="AK1707" i="1"/>
  <c r="K1707" i="1"/>
  <c r="AY2018" i="1"/>
  <c r="AX2018" i="1"/>
  <c r="AW2018" i="1"/>
  <c r="AN2018" i="1"/>
  <c r="AM2018" i="1"/>
  <c r="AL2018" i="1"/>
  <c r="AK2018" i="1"/>
  <c r="AY2017" i="1"/>
  <c r="AX2017" i="1"/>
  <c r="AW2017" i="1"/>
  <c r="AN2017" i="1"/>
  <c r="AM2017" i="1"/>
  <c r="AL2017" i="1"/>
  <c r="AK2017" i="1"/>
  <c r="AY2016" i="1"/>
  <c r="AX2016" i="1"/>
  <c r="AW2016" i="1"/>
  <c r="AN2016" i="1"/>
  <c r="AM2016" i="1"/>
  <c r="AL2016" i="1"/>
  <c r="AK2016" i="1"/>
  <c r="AY2015" i="1"/>
  <c r="AX2015" i="1"/>
  <c r="AW2015" i="1"/>
  <c r="AN2015" i="1"/>
  <c r="AM2015" i="1"/>
  <c r="AL2015" i="1"/>
  <c r="AK2015" i="1"/>
  <c r="AY2014" i="1"/>
  <c r="AX2014" i="1"/>
  <c r="AW2014" i="1"/>
  <c r="AN2014" i="1"/>
  <c r="AM2014" i="1"/>
  <c r="AL2014" i="1"/>
  <c r="AK2014" i="1"/>
  <c r="AY2013" i="1"/>
  <c r="AX2013" i="1"/>
  <c r="AW2013" i="1"/>
  <c r="AN2013" i="1"/>
  <c r="AM2013" i="1"/>
  <c r="AL2013" i="1"/>
  <c r="AK2013" i="1"/>
  <c r="AY2012" i="1"/>
  <c r="AX2012" i="1"/>
  <c r="AW2012" i="1"/>
  <c r="AN2012" i="1"/>
  <c r="AM2012" i="1"/>
  <c r="AL2012" i="1"/>
  <c r="AK2012" i="1"/>
  <c r="AY2011" i="1"/>
  <c r="AX2011" i="1"/>
  <c r="AW2011" i="1"/>
  <c r="AN2011" i="1"/>
  <c r="AM2011" i="1"/>
  <c r="AL2011" i="1"/>
  <c r="AK2011" i="1"/>
  <c r="AY1990" i="1"/>
  <c r="AX1990" i="1"/>
  <c r="AW1990" i="1"/>
  <c r="AN1990" i="1"/>
  <c r="AM1990" i="1"/>
  <c r="AL1990" i="1"/>
  <c r="AK1990" i="1"/>
  <c r="AY1424" i="1"/>
  <c r="AX1424" i="1"/>
  <c r="AW1424" i="1"/>
  <c r="AN1424" i="1"/>
  <c r="AM1424" i="1"/>
  <c r="AL1424" i="1"/>
  <c r="AK1424" i="1"/>
  <c r="AY1423" i="1"/>
  <c r="AX1423" i="1"/>
  <c r="AW1423" i="1"/>
  <c r="AN1423" i="1"/>
  <c r="AM1423" i="1"/>
  <c r="AL1423" i="1"/>
  <c r="AK1423" i="1"/>
  <c r="AY2010" i="1"/>
  <c r="AX2010" i="1"/>
  <c r="AW2010" i="1"/>
  <c r="AN2010" i="1"/>
  <c r="AM2010" i="1"/>
  <c r="AL2010" i="1"/>
  <c r="AK2010" i="1"/>
  <c r="AY2009" i="1"/>
  <c r="AX2009" i="1"/>
  <c r="AW2009" i="1"/>
  <c r="AN2009" i="1"/>
  <c r="AM2009" i="1"/>
  <c r="AL2009" i="1"/>
  <c r="AK2009" i="1"/>
  <c r="AY2008" i="1"/>
  <c r="AX2008" i="1"/>
  <c r="AW2008" i="1"/>
  <c r="AN2008" i="1"/>
  <c r="AM2008" i="1"/>
  <c r="AL2008" i="1"/>
  <c r="AK2008" i="1"/>
  <c r="AY2007" i="1"/>
  <c r="AX2007" i="1"/>
  <c r="AW2007" i="1"/>
  <c r="AN2007" i="1"/>
  <c r="AM2007" i="1"/>
  <c r="AL2007" i="1"/>
  <c r="AK2007" i="1"/>
  <c r="AY2006" i="1"/>
  <c r="AX2006" i="1"/>
  <c r="AW2006" i="1"/>
  <c r="AN2006" i="1"/>
  <c r="AM2006" i="1"/>
  <c r="AL2006" i="1"/>
  <c r="AK2006" i="1"/>
  <c r="AY2005" i="1"/>
  <c r="AX2005" i="1"/>
  <c r="AW2005" i="1"/>
  <c r="AN2005" i="1"/>
  <c r="AM2005" i="1"/>
  <c r="AL2005" i="1"/>
  <c r="AK2005" i="1"/>
  <c r="AY2004" i="1"/>
  <c r="AX2004" i="1"/>
  <c r="AW2004" i="1"/>
  <c r="AN2004" i="1"/>
  <c r="AM2004" i="1"/>
  <c r="AL2004" i="1"/>
  <c r="AK2004" i="1"/>
  <c r="AY2003" i="1"/>
  <c r="AX2003" i="1"/>
  <c r="AW2003" i="1"/>
  <c r="AN2003" i="1"/>
  <c r="AM2003" i="1"/>
  <c r="AL2003" i="1"/>
  <c r="AK2003" i="1"/>
  <c r="AY2002" i="1"/>
  <c r="AX2002" i="1"/>
  <c r="AW2002" i="1"/>
  <c r="AN2002" i="1"/>
  <c r="AM2002" i="1"/>
  <c r="AL2002" i="1"/>
  <c r="AK2002" i="1"/>
  <c r="AY2001" i="1"/>
  <c r="AX2001" i="1"/>
  <c r="AW2001" i="1"/>
  <c r="AN2001" i="1"/>
  <c r="AM2001" i="1"/>
  <c r="AL2001" i="1"/>
  <c r="AK2001" i="1"/>
  <c r="AY2000" i="1"/>
  <c r="AX2000" i="1"/>
  <c r="AW2000" i="1"/>
  <c r="AN2000" i="1"/>
  <c r="AM2000" i="1"/>
  <c r="AL2000" i="1"/>
  <c r="AK2000" i="1"/>
  <c r="AY1999" i="1"/>
  <c r="AX1999" i="1"/>
  <c r="AW1999" i="1"/>
  <c r="AN1999" i="1"/>
  <c r="AM1999" i="1"/>
  <c r="AL1999" i="1"/>
  <c r="AK1999" i="1"/>
  <c r="AY1998" i="1"/>
  <c r="AX1998" i="1"/>
  <c r="AW1998" i="1"/>
  <c r="AN1998" i="1"/>
  <c r="AM1998" i="1"/>
  <c r="AL1998" i="1"/>
  <c r="AK1998" i="1"/>
  <c r="AY1997" i="1"/>
  <c r="AX1997" i="1"/>
  <c r="AW1997" i="1"/>
  <c r="AN1997" i="1"/>
  <c r="AM1997" i="1"/>
  <c r="AL1997" i="1"/>
  <c r="AK1997" i="1"/>
  <c r="AY1996" i="1"/>
  <c r="AX1996" i="1"/>
  <c r="AW1996" i="1"/>
  <c r="AN1996" i="1"/>
  <c r="AM1996" i="1"/>
  <c r="AL1996" i="1"/>
  <c r="AK1996" i="1"/>
  <c r="AY28" i="1"/>
  <c r="AX28" i="1"/>
  <c r="AW28" i="1"/>
  <c r="AN28" i="1"/>
  <c r="AM28" i="1"/>
  <c r="AL28" i="1"/>
  <c r="AK28" i="1"/>
  <c r="AY1422" i="1"/>
  <c r="AX1422" i="1"/>
  <c r="AW1422" i="1"/>
  <c r="AN1422" i="1"/>
  <c r="AM1422" i="1"/>
  <c r="AL1422" i="1"/>
  <c r="AK1422" i="1"/>
  <c r="AY1421" i="1"/>
  <c r="AX1421" i="1"/>
  <c r="AW1421" i="1"/>
  <c r="AN1421" i="1"/>
  <c r="AM1421" i="1"/>
  <c r="AL1421" i="1"/>
  <c r="AK1421" i="1"/>
  <c r="K1421" i="1"/>
  <c r="AY1420" i="1"/>
  <c r="AX1420" i="1"/>
  <c r="AW1420" i="1"/>
  <c r="AN1420" i="1"/>
  <c r="AM1420" i="1"/>
  <c r="AL1420" i="1"/>
  <c r="AK1420" i="1"/>
  <c r="AY1419" i="1"/>
  <c r="AX1419" i="1"/>
  <c r="AW1419" i="1"/>
  <c r="AN1419" i="1"/>
  <c r="AM1419" i="1"/>
  <c r="AL1419" i="1"/>
  <c r="AK1419" i="1"/>
  <c r="K1419" i="1"/>
  <c r="AY1995" i="1"/>
  <c r="AX1995" i="1"/>
  <c r="AW1995" i="1"/>
  <c r="AN1995" i="1"/>
  <c r="AM1995" i="1"/>
  <c r="AL1995" i="1"/>
  <c r="AK1995" i="1"/>
  <c r="AY1887" i="1"/>
  <c r="AX1887" i="1"/>
  <c r="AW1887" i="1"/>
  <c r="AN1887" i="1"/>
  <c r="AM1887" i="1"/>
  <c r="AL1887" i="1"/>
  <c r="AK1887" i="1"/>
  <c r="AY1886" i="1"/>
  <c r="AX1886" i="1"/>
  <c r="AW1886" i="1"/>
  <c r="AN1886" i="1"/>
  <c r="AM1886" i="1"/>
  <c r="AL1886" i="1"/>
  <c r="AK1886" i="1"/>
  <c r="AY1885" i="1"/>
  <c r="AX1885" i="1"/>
  <c r="AW1885" i="1"/>
  <c r="AN1885" i="1"/>
  <c r="AM1885" i="1"/>
  <c r="AL1885" i="1"/>
  <c r="AK1885" i="1"/>
  <c r="AY27" i="1"/>
  <c r="AX27" i="1"/>
  <c r="AW27" i="1"/>
  <c r="AN27" i="1"/>
  <c r="AM27" i="1"/>
  <c r="AL27" i="1"/>
  <c r="AK27" i="1"/>
  <c r="AY26" i="1"/>
  <c r="AX26" i="1"/>
  <c r="AW26" i="1"/>
  <c r="AN26" i="1"/>
  <c r="AM26" i="1"/>
  <c r="AL26" i="1"/>
  <c r="AK26" i="1"/>
  <c r="AY1884" i="1"/>
  <c r="AX1884" i="1"/>
  <c r="AW1884" i="1"/>
  <c r="AN1884" i="1"/>
  <c r="AM1884" i="1"/>
  <c r="AL1884" i="1"/>
  <c r="AK1884" i="1"/>
  <c r="AY1994" i="1"/>
  <c r="AX1994" i="1"/>
  <c r="AW1994" i="1"/>
  <c r="AN1994" i="1"/>
  <c r="AM1994" i="1"/>
  <c r="AL1994" i="1"/>
  <c r="AK1994" i="1"/>
  <c r="AY1339" i="1"/>
  <c r="AX1339" i="1"/>
  <c r="AW1339" i="1"/>
  <c r="AN1339" i="1"/>
  <c r="AM1339" i="1"/>
  <c r="AL1339" i="1"/>
  <c r="AK1339" i="1"/>
  <c r="AY1338" i="1"/>
  <c r="AX1338" i="1"/>
  <c r="AW1338" i="1"/>
  <c r="AN1338" i="1"/>
  <c r="AM1338" i="1"/>
  <c r="AL1338" i="1"/>
  <c r="AK1338" i="1"/>
  <c r="K1338" i="1"/>
  <c r="AY1337" i="1"/>
  <c r="AX1337" i="1"/>
  <c r="AW1337" i="1"/>
  <c r="AN1337" i="1"/>
  <c r="AM1337" i="1"/>
  <c r="AL1337" i="1"/>
  <c r="AK1337" i="1"/>
  <c r="AY1336" i="1"/>
  <c r="AX1336" i="1"/>
  <c r="AW1336" i="1"/>
  <c r="AN1336" i="1"/>
  <c r="AM1336" i="1"/>
  <c r="AL1336" i="1"/>
  <c r="AK1336" i="1"/>
  <c r="AY1335" i="1"/>
  <c r="AX1335" i="1"/>
  <c r="AW1335" i="1"/>
  <c r="AN1335" i="1"/>
  <c r="AM1335" i="1"/>
  <c r="AL1335" i="1"/>
  <c r="AK1335" i="1"/>
  <c r="AY1334" i="1"/>
  <c r="AL1334" i="1"/>
  <c r="AK1334" i="1"/>
  <c r="AY1333" i="1"/>
  <c r="AX1333" i="1"/>
  <c r="AW1333" i="1"/>
  <c r="AN1333" i="1"/>
  <c r="AM1333" i="1"/>
  <c r="AL1333" i="1"/>
  <c r="AK1333" i="1"/>
  <c r="K1333" i="1"/>
  <c r="AY1291" i="1"/>
  <c r="AX1291" i="1"/>
  <c r="AW1291" i="1"/>
  <c r="AN1291" i="1"/>
  <c r="AM1291" i="1"/>
  <c r="AL1291" i="1"/>
  <c r="AK1291" i="1"/>
  <c r="K1291" i="1"/>
  <c r="AY1290" i="1"/>
  <c r="AX1290" i="1"/>
  <c r="AW1290" i="1"/>
  <c r="AN1290" i="1"/>
  <c r="AM1290" i="1"/>
  <c r="AL1290" i="1"/>
  <c r="AK1290" i="1"/>
  <c r="AX1289" i="1"/>
  <c r="AW1289" i="1"/>
  <c r="AN1289" i="1"/>
  <c r="AM1289" i="1"/>
  <c r="AL1289" i="1"/>
  <c r="AK1289" i="1"/>
  <c r="AY1288" i="1"/>
  <c r="AX1288" i="1"/>
  <c r="AW1288" i="1"/>
  <c r="AN1288" i="1"/>
  <c r="AM1288" i="1"/>
  <c r="AL1288" i="1"/>
  <c r="AK1288" i="1"/>
  <c r="AX1287" i="1"/>
  <c r="AW1287" i="1"/>
  <c r="AN1287" i="1"/>
  <c r="AM1287" i="1"/>
  <c r="AL1287" i="1"/>
  <c r="AK1287" i="1"/>
  <c r="K1287" i="1"/>
  <c r="AY1286" i="1"/>
  <c r="AX1286" i="1"/>
  <c r="AW1286" i="1"/>
  <c r="AN1286" i="1"/>
  <c r="AM1286" i="1"/>
  <c r="AL1286" i="1"/>
  <c r="AK1286" i="1"/>
  <c r="AX1285" i="1"/>
  <c r="AW1285" i="1"/>
  <c r="AN1285" i="1"/>
  <c r="AM1285" i="1"/>
  <c r="AL1285" i="1"/>
  <c r="AK1285" i="1"/>
  <c r="AY1284" i="1"/>
  <c r="AX1284" i="1"/>
  <c r="AW1284" i="1"/>
  <c r="AN1284" i="1"/>
  <c r="AM1284" i="1"/>
  <c r="AL1284" i="1"/>
  <c r="AK1284" i="1"/>
  <c r="AY1993" i="1"/>
  <c r="AX1993" i="1"/>
  <c r="AW1993" i="1"/>
  <c r="AN1993" i="1"/>
  <c r="AM1993" i="1"/>
  <c r="AL1993" i="1"/>
  <c r="AK1993" i="1"/>
  <c r="AY1992" i="1"/>
  <c r="AX1992" i="1"/>
  <c r="AW1992" i="1"/>
  <c r="AN1992" i="1"/>
  <c r="AM1992" i="1"/>
  <c r="AL1992" i="1"/>
  <c r="AK1992" i="1"/>
  <c r="AY1991" i="1"/>
  <c r="AX1991" i="1"/>
  <c r="AW1991" i="1"/>
  <c r="AN1991" i="1"/>
  <c r="AM1991" i="1"/>
  <c r="AL1991" i="1"/>
  <c r="AK1991" i="1"/>
  <c r="AY1788" i="1"/>
  <c r="AX1788" i="1"/>
  <c r="AW1788" i="1"/>
  <c r="AN1788" i="1"/>
  <c r="AM1788" i="1"/>
  <c r="AL1788" i="1"/>
  <c r="AK1788" i="1"/>
  <c r="AY1787" i="1"/>
  <c r="AX1787" i="1"/>
  <c r="AW1787" i="1"/>
  <c r="AN1787" i="1"/>
  <c r="AM1787" i="1"/>
  <c r="AL1787" i="1"/>
  <c r="AK1787" i="1"/>
  <c r="AY1786" i="1"/>
  <c r="AX1786" i="1"/>
  <c r="AW1786" i="1"/>
  <c r="AN1786" i="1"/>
  <c r="AM1786" i="1"/>
  <c r="AL1786" i="1"/>
  <c r="AK1786" i="1"/>
  <c r="AY2024" i="1"/>
  <c r="AX2024" i="1"/>
  <c r="AW2024" i="1"/>
  <c r="AN2024" i="1"/>
  <c r="AM2024" i="1"/>
  <c r="AL2024" i="1"/>
  <c r="AK2024" i="1"/>
  <c r="AY1785" i="1"/>
  <c r="AX1785" i="1"/>
  <c r="AW1785" i="1"/>
  <c r="AN1785" i="1"/>
  <c r="AM1785" i="1"/>
  <c r="AL1785" i="1"/>
  <c r="AK1785" i="1"/>
  <c r="AY1989" i="1"/>
  <c r="AX1989" i="1"/>
  <c r="AW1989" i="1"/>
  <c r="AN1989" i="1"/>
  <c r="AM1989" i="1"/>
  <c r="AL1989" i="1"/>
  <c r="AK1989" i="1"/>
  <c r="AY2073" i="1"/>
  <c r="AX2073" i="1"/>
  <c r="AW2073" i="1"/>
  <c r="AN2073" i="1"/>
  <c r="AM2073" i="1"/>
  <c r="AL2073" i="1"/>
  <c r="AK2073" i="1"/>
  <c r="AY2072" i="1"/>
  <c r="AX2072" i="1"/>
  <c r="AW2072" i="1"/>
  <c r="AN2072" i="1"/>
  <c r="AM2072" i="1"/>
  <c r="AL2072" i="1"/>
  <c r="AK2072" i="1"/>
  <c r="AY1988" i="1"/>
  <c r="AX1988" i="1"/>
  <c r="AW1988" i="1"/>
  <c r="AN1988" i="1"/>
  <c r="AM1988" i="1"/>
  <c r="AL1988" i="1"/>
  <c r="AK1988" i="1"/>
  <c r="AY1987" i="1"/>
  <c r="AX1987" i="1"/>
  <c r="AW1987" i="1"/>
  <c r="AN1987" i="1"/>
  <c r="AM1987" i="1"/>
  <c r="AL1987" i="1"/>
  <c r="AK1987" i="1"/>
  <c r="K1987" i="1"/>
  <c r="AY1986" i="1"/>
  <c r="AX1986" i="1"/>
  <c r="AW1986" i="1"/>
  <c r="AN1986" i="1"/>
  <c r="AM1986" i="1"/>
  <c r="AL1986" i="1"/>
  <c r="AK1986" i="1"/>
  <c r="AY1985" i="1"/>
  <c r="AX1985" i="1"/>
  <c r="AW1985" i="1"/>
  <c r="AN1985" i="1"/>
  <c r="AM1985" i="1"/>
  <c r="AL1985" i="1"/>
  <c r="AK1985" i="1"/>
  <c r="AY1984" i="1"/>
  <c r="AX1984" i="1"/>
  <c r="AW1984" i="1"/>
  <c r="AN1984" i="1"/>
  <c r="AM1984" i="1"/>
  <c r="AL1984" i="1"/>
  <c r="AK1984" i="1"/>
  <c r="AY1983" i="1"/>
  <c r="AX1983" i="1"/>
  <c r="AW1983" i="1"/>
  <c r="AN1983" i="1"/>
  <c r="AM1983" i="1"/>
  <c r="AL1983" i="1"/>
  <c r="AK1983" i="1"/>
  <c r="AY1379" i="1"/>
  <c r="AX1379" i="1"/>
  <c r="AW1379" i="1"/>
  <c r="AN1379" i="1"/>
  <c r="AM1379" i="1"/>
  <c r="AL1379" i="1"/>
  <c r="AK1379" i="1"/>
  <c r="AY1378" i="1"/>
  <c r="AX1378" i="1"/>
  <c r="AW1378" i="1"/>
  <c r="AN1378" i="1"/>
  <c r="AM1378" i="1"/>
  <c r="AL1378" i="1"/>
  <c r="AK1378" i="1"/>
  <c r="K1378" i="1"/>
  <c r="AY1377" i="1"/>
  <c r="AX1377" i="1"/>
  <c r="AW1377" i="1"/>
  <c r="AN1377" i="1"/>
  <c r="AM1377" i="1"/>
  <c r="AL1377" i="1"/>
  <c r="AK1377" i="1"/>
  <c r="AY1376" i="1"/>
  <c r="AX1376" i="1"/>
  <c r="AW1376" i="1"/>
  <c r="AN1376" i="1"/>
  <c r="AM1376" i="1"/>
  <c r="AL1376" i="1"/>
  <c r="AK1376" i="1"/>
  <c r="K1376" i="1"/>
  <c r="AY1375" i="1"/>
  <c r="AX1375" i="1"/>
  <c r="AW1375" i="1"/>
  <c r="AN1375" i="1"/>
  <c r="AM1375" i="1"/>
  <c r="AL1375" i="1"/>
  <c r="AK1375" i="1"/>
  <c r="AY1374" i="1"/>
  <c r="AX1374" i="1"/>
  <c r="AW1374" i="1"/>
  <c r="AN1374" i="1"/>
  <c r="AM1374" i="1"/>
  <c r="AL1374" i="1"/>
  <c r="AK1374" i="1"/>
  <c r="AY1373" i="1"/>
  <c r="AX1373" i="1"/>
  <c r="AW1373" i="1"/>
  <c r="AN1373" i="1"/>
  <c r="AM1373" i="1"/>
  <c r="AL1373" i="1"/>
  <c r="AK1373" i="1"/>
  <c r="AY1372" i="1"/>
  <c r="AX1372" i="1"/>
  <c r="AW1372" i="1"/>
  <c r="AN1372" i="1"/>
  <c r="AM1372" i="1"/>
  <c r="AL1372" i="1"/>
  <c r="AK1372" i="1"/>
  <c r="K1372" i="1"/>
  <c r="AY1371" i="1"/>
  <c r="AX1371" i="1"/>
  <c r="AW1371" i="1"/>
  <c r="AN1371" i="1"/>
  <c r="AM1371" i="1"/>
  <c r="AL1371" i="1"/>
  <c r="AK1371" i="1"/>
  <c r="AY1370" i="1"/>
  <c r="AX1370" i="1"/>
  <c r="AW1370" i="1"/>
  <c r="AN1370" i="1"/>
  <c r="AM1370" i="1"/>
  <c r="AL1370" i="1"/>
  <c r="AK1370" i="1"/>
  <c r="K1370" i="1"/>
  <c r="AY1369" i="1"/>
  <c r="AX1369" i="1"/>
  <c r="AW1369" i="1"/>
  <c r="AN1369" i="1"/>
  <c r="AM1369" i="1"/>
  <c r="AL1369" i="1"/>
  <c r="AK1369" i="1"/>
  <c r="AY1358" i="1"/>
  <c r="AX1358" i="1"/>
  <c r="AW1358" i="1"/>
  <c r="AN1358" i="1"/>
  <c r="AM1358" i="1"/>
  <c r="AL1358" i="1"/>
  <c r="AK1358" i="1"/>
  <c r="K1358" i="1"/>
  <c r="AY1349" i="1"/>
  <c r="AX1349" i="1"/>
  <c r="AW1349" i="1"/>
  <c r="AN1349" i="1"/>
  <c r="AM1349" i="1"/>
  <c r="AL1349" i="1"/>
  <c r="AK1349" i="1"/>
  <c r="AY1801" i="1"/>
  <c r="AX1801" i="1"/>
  <c r="AW1801" i="1"/>
  <c r="AN1801" i="1"/>
  <c r="AM1801" i="1"/>
  <c r="AL1801" i="1"/>
  <c r="AK1801" i="1"/>
  <c r="AY320" i="1"/>
  <c r="AX320" i="1"/>
  <c r="AW320" i="1"/>
  <c r="AN320" i="1"/>
  <c r="AM320" i="1"/>
  <c r="AL320" i="1"/>
  <c r="AK320" i="1"/>
  <c r="K320" i="1"/>
  <c r="AY319" i="1"/>
  <c r="AX319" i="1"/>
  <c r="AW319" i="1"/>
  <c r="AN319" i="1"/>
  <c r="AM319" i="1"/>
  <c r="AL319" i="1"/>
  <c r="AK319" i="1"/>
  <c r="AY318" i="1"/>
  <c r="AX318" i="1"/>
  <c r="AW318" i="1"/>
  <c r="AN318" i="1"/>
  <c r="AM318" i="1"/>
  <c r="AL318" i="1"/>
  <c r="AK318" i="1"/>
  <c r="K318" i="1"/>
  <c r="AY1800" i="1"/>
  <c r="AX1800" i="1"/>
  <c r="AW1800" i="1"/>
  <c r="AN1800" i="1"/>
  <c r="AM1800" i="1"/>
  <c r="AL1800" i="1"/>
  <c r="AK1800" i="1"/>
  <c r="AY317" i="1"/>
  <c r="AX317" i="1"/>
  <c r="AW317" i="1"/>
  <c r="AN317" i="1"/>
  <c r="AM317" i="1"/>
  <c r="AL317" i="1"/>
  <c r="AK317" i="1"/>
  <c r="AY316" i="1"/>
  <c r="AX316" i="1"/>
  <c r="AW316" i="1"/>
  <c r="AN316" i="1"/>
  <c r="AM316" i="1"/>
  <c r="AL316" i="1"/>
  <c r="AK316" i="1"/>
  <c r="K316" i="1"/>
  <c r="AY315" i="1"/>
  <c r="AX315" i="1"/>
  <c r="AW315" i="1"/>
  <c r="AN315" i="1"/>
  <c r="AM315" i="1"/>
  <c r="AL315" i="1"/>
  <c r="AK315" i="1"/>
  <c r="AY314" i="1"/>
  <c r="AX314" i="1"/>
  <c r="AW314" i="1"/>
  <c r="AN314" i="1"/>
  <c r="AM314" i="1"/>
  <c r="AL314" i="1"/>
  <c r="AK314" i="1"/>
  <c r="K314" i="1"/>
  <c r="AY313" i="1"/>
  <c r="AX313" i="1"/>
  <c r="AW313" i="1"/>
  <c r="AN313" i="1"/>
  <c r="AM313" i="1"/>
  <c r="AL313" i="1"/>
  <c r="AK313" i="1"/>
  <c r="AY312" i="1"/>
  <c r="AX312" i="1"/>
  <c r="AW312" i="1"/>
  <c r="AN312" i="1"/>
  <c r="AM312" i="1"/>
  <c r="AL312" i="1"/>
  <c r="AK312" i="1"/>
  <c r="K312" i="1"/>
  <c r="AY311" i="1"/>
  <c r="AX311" i="1"/>
  <c r="AW311" i="1"/>
  <c r="AN311" i="1"/>
  <c r="AM311" i="1"/>
  <c r="AL311" i="1"/>
  <c r="AK311" i="1"/>
  <c r="AY310" i="1"/>
  <c r="AX310" i="1"/>
  <c r="AW310" i="1"/>
  <c r="AN310" i="1"/>
  <c r="AM310" i="1"/>
  <c r="K310" i="1"/>
  <c r="AY309" i="1"/>
  <c r="AX309" i="1"/>
  <c r="AW309" i="1"/>
  <c r="AN309" i="1"/>
  <c r="AM309" i="1"/>
  <c r="AL309" i="1"/>
  <c r="AK309" i="1"/>
  <c r="AY308" i="1"/>
  <c r="AX308" i="1"/>
  <c r="AW308" i="1"/>
  <c r="AN308" i="1"/>
  <c r="AM308" i="1"/>
  <c r="AL308" i="1"/>
  <c r="AK308" i="1"/>
  <c r="K308" i="1"/>
  <c r="AY307" i="1"/>
  <c r="AX307" i="1"/>
  <c r="AW307" i="1"/>
  <c r="AN307" i="1"/>
  <c r="AM307" i="1"/>
  <c r="AL307" i="1"/>
  <c r="AK307" i="1"/>
  <c r="AY306" i="1"/>
  <c r="AX306" i="1"/>
  <c r="AW306" i="1"/>
  <c r="AN306" i="1"/>
  <c r="AM306" i="1"/>
  <c r="AL306" i="1"/>
  <c r="AK306" i="1"/>
  <c r="K306" i="1"/>
  <c r="AY305" i="1"/>
  <c r="AX305" i="1"/>
  <c r="AW305" i="1"/>
  <c r="AN305" i="1"/>
  <c r="AM305" i="1"/>
  <c r="AL305" i="1"/>
  <c r="AK305" i="1"/>
  <c r="AX304" i="1"/>
  <c r="AW304" i="1"/>
  <c r="AN304" i="1"/>
  <c r="AM304" i="1"/>
  <c r="AL304" i="1"/>
  <c r="AK304" i="1"/>
  <c r="K304" i="1"/>
  <c r="AN1765" i="1"/>
  <c r="AM1765" i="1"/>
  <c r="AL1765" i="1"/>
  <c r="AK1765" i="1"/>
  <c r="AY1764" i="1"/>
  <c r="AX1764" i="1"/>
  <c r="AW1764" i="1"/>
  <c r="AN1764" i="1"/>
  <c r="AM1764" i="1"/>
  <c r="AL1764" i="1"/>
  <c r="AK1764" i="1"/>
  <c r="AY1763" i="1"/>
  <c r="AX1763" i="1"/>
  <c r="AW1763" i="1"/>
  <c r="AN1763" i="1"/>
  <c r="AM1763" i="1"/>
  <c r="AL1763" i="1"/>
  <c r="AK1763" i="1"/>
  <c r="AY1762" i="1"/>
  <c r="AX1762" i="1"/>
  <c r="AW1762" i="1"/>
  <c r="AN1762" i="1"/>
  <c r="AM1762" i="1"/>
  <c r="AL1762" i="1"/>
  <c r="AK1762" i="1"/>
  <c r="AY1761" i="1"/>
  <c r="AX1761" i="1"/>
  <c r="AW1761" i="1"/>
  <c r="AN1761" i="1"/>
  <c r="AM1761" i="1"/>
  <c r="AL1761" i="1"/>
  <c r="AK1761" i="1"/>
  <c r="AY1760" i="1"/>
  <c r="AX1760" i="1"/>
  <c r="AW1760" i="1"/>
  <c r="AN1760" i="1"/>
  <c r="AM1760" i="1"/>
  <c r="AL1760" i="1"/>
  <c r="AK1760" i="1"/>
  <c r="AY1619" i="1"/>
  <c r="AX1619" i="1"/>
  <c r="AW1619" i="1"/>
  <c r="AN1619" i="1"/>
  <c r="AM1619" i="1"/>
  <c r="AL1619" i="1"/>
  <c r="AK1619" i="1"/>
  <c r="K1619" i="1"/>
  <c r="AY1618" i="1"/>
  <c r="AX1618" i="1"/>
  <c r="AW1618" i="1"/>
  <c r="AN1618" i="1"/>
  <c r="AM1618" i="1"/>
  <c r="AL1618" i="1"/>
  <c r="AK1618" i="1"/>
  <c r="AY1617" i="1"/>
  <c r="AX1617" i="1"/>
  <c r="AW1617" i="1"/>
  <c r="AN1617" i="1"/>
  <c r="AM1617" i="1"/>
  <c r="AL1617" i="1"/>
  <c r="AK1617" i="1"/>
  <c r="K1617" i="1"/>
  <c r="AY1616" i="1"/>
  <c r="AX1616" i="1"/>
  <c r="AW1616" i="1"/>
  <c r="AN1616" i="1"/>
  <c r="AM1616" i="1"/>
  <c r="AL1616" i="1"/>
  <c r="AK1616" i="1"/>
  <c r="AY1615" i="1"/>
  <c r="AX1615" i="1"/>
  <c r="AW1615" i="1"/>
  <c r="AN1615" i="1"/>
  <c r="AM1615" i="1"/>
  <c r="AL1615" i="1"/>
  <c r="AK1615" i="1"/>
  <c r="AY1614" i="1"/>
  <c r="AX1614" i="1"/>
  <c r="AW1614" i="1"/>
  <c r="AN1614" i="1"/>
  <c r="AM1614" i="1"/>
  <c r="AL1614" i="1"/>
  <c r="AK1614" i="1"/>
  <c r="AY1613" i="1"/>
  <c r="AX1613" i="1"/>
  <c r="AW1613" i="1"/>
  <c r="AN1613" i="1"/>
  <c r="AM1613" i="1"/>
  <c r="AL1613" i="1"/>
  <c r="AK1613" i="1"/>
  <c r="K1613" i="1"/>
  <c r="AY1612" i="1"/>
  <c r="AX1612" i="1"/>
  <c r="AW1612" i="1"/>
  <c r="AN1612" i="1"/>
  <c r="AM1612" i="1"/>
  <c r="AL1612" i="1"/>
  <c r="AK1612" i="1"/>
  <c r="AY1611" i="1"/>
  <c r="AX1611" i="1"/>
  <c r="AW1611" i="1"/>
  <c r="AN1611" i="1"/>
  <c r="AM1611" i="1"/>
  <c r="AL1611" i="1"/>
  <c r="AK1611" i="1"/>
  <c r="K1611" i="1"/>
  <c r="AY1610" i="1"/>
  <c r="AX1610" i="1"/>
  <c r="AW1610" i="1"/>
  <c r="AN1610" i="1"/>
  <c r="AM1610" i="1"/>
  <c r="AL1610" i="1"/>
  <c r="AK1610" i="1"/>
  <c r="AY1609" i="1"/>
  <c r="AX1609" i="1"/>
  <c r="AW1609" i="1"/>
  <c r="AN1609" i="1"/>
  <c r="AM1609" i="1"/>
  <c r="AL1609" i="1"/>
  <c r="AK1609" i="1"/>
  <c r="K1609" i="1"/>
  <c r="AY1608" i="1"/>
  <c r="AX1608" i="1"/>
  <c r="AW1608" i="1"/>
  <c r="AN1608" i="1"/>
  <c r="AM1608" i="1"/>
  <c r="AL1608" i="1"/>
  <c r="AK1608" i="1"/>
  <c r="AY1607" i="1"/>
  <c r="AX1607" i="1"/>
  <c r="AW1607" i="1"/>
  <c r="AN1607" i="1"/>
  <c r="AM1607" i="1"/>
  <c r="AL1607" i="1"/>
  <c r="AK1607" i="1"/>
  <c r="AY1606" i="1"/>
  <c r="AX1606" i="1"/>
  <c r="AW1606" i="1"/>
  <c r="AN1606" i="1"/>
  <c r="AM1606" i="1"/>
  <c r="AL1606" i="1"/>
  <c r="AK1606" i="1"/>
  <c r="AY1605" i="1"/>
  <c r="AX1605" i="1"/>
  <c r="AW1605" i="1"/>
  <c r="AN1605" i="1"/>
  <c r="AM1605" i="1"/>
  <c r="AL1605" i="1"/>
  <c r="AK1605" i="1"/>
  <c r="K1605" i="1"/>
  <c r="AY1604" i="1"/>
  <c r="AX1604" i="1"/>
  <c r="AW1604" i="1"/>
  <c r="AN1604" i="1"/>
  <c r="AM1604" i="1"/>
  <c r="AL1604" i="1"/>
  <c r="AK1604" i="1"/>
  <c r="AY1603" i="1"/>
  <c r="AX1603" i="1"/>
  <c r="AW1603" i="1"/>
  <c r="AN1603" i="1"/>
  <c r="AM1603" i="1"/>
  <c r="AL1603" i="1"/>
  <c r="AK1603" i="1"/>
  <c r="K1603" i="1"/>
  <c r="AY1602" i="1"/>
  <c r="AX1602" i="1"/>
  <c r="AW1602" i="1"/>
  <c r="AN1602" i="1"/>
  <c r="AM1602" i="1"/>
  <c r="AL1602" i="1"/>
  <c r="AK1602" i="1"/>
  <c r="AY1601" i="1"/>
  <c r="AX1601" i="1"/>
  <c r="AW1601" i="1"/>
  <c r="AN1601" i="1"/>
  <c r="AM1601" i="1"/>
  <c r="AL1601" i="1"/>
  <c r="AK1601" i="1"/>
  <c r="K1601" i="1"/>
  <c r="AY1600" i="1"/>
  <c r="AX1600" i="1"/>
  <c r="AW1600" i="1"/>
  <c r="AN1600" i="1"/>
  <c r="AM1600" i="1"/>
  <c r="AL1600" i="1"/>
  <c r="AK1600" i="1"/>
  <c r="AY1599" i="1"/>
  <c r="AX1599" i="1"/>
  <c r="AW1599" i="1"/>
  <c r="AN1599" i="1"/>
  <c r="AM1599" i="1"/>
  <c r="AL1599" i="1"/>
  <c r="AK1599" i="1"/>
  <c r="AY1598" i="1"/>
  <c r="AX1598" i="1"/>
  <c r="AW1598" i="1"/>
  <c r="AN1598" i="1"/>
  <c r="AM1598" i="1"/>
  <c r="AL1598" i="1"/>
  <c r="AK1598" i="1"/>
  <c r="AY1597" i="1"/>
  <c r="AX1597" i="1"/>
  <c r="AW1597" i="1"/>
  <c r="AN1597" i="1"/>
  <c r="AM1597" i="1"/>
  <c r="AL1597" i="1"/>
  <c r="AK1597" i="1"/>
  <c r="K1597" i="1"/>
  <c r="AY1596" i="1"/>
  <c r="AX1596" i="1"/>
  <c r="AW1596" i="1"/>
  <c r="AN1596" i="1"/>
  <c r="AM1596" i="1"/>
  <c r="AL1596" i="1"/>
  <c r="AK1596" i="1"/>
  <c r="AY1590" i="1"/>
  <c r="AX1590" i="1"/>
  <c r="AW1590" i="1"/>
  <c r="AN1590" i="1"/>
  <c r="AM1590" i="1"/>
  <c r="AL1590" i="1"/>
  <c r="AK1590" i="1"/>
  <c r="AY1589" i="1"/>
  <c r="AX1589" i="1"/>
  <c r="AW1589" i="1"/>
  <c r="AN1589" i="1"/>
  <c r="AM1589" i="1"/>
  <c r="AL1589" i="1"/>
  <c r="AK1589" i="1"/>
  <c r="K1589" i="1"/>
  <c r="AY1588" i="1"/>
  <c r="AX1588" i="1"/>
  <c r="AW1588" i="1"/>
  <c r="AN1588" i="1"/>
  <c r="AM1588" i="1"/>
  <c r="AL1588" i="1"/>
  <c r="AK1588" i="1"/>
  <c r="AY1587" i="1"/>
  <c r="AX1587" i="1"/>
  <c r="AW1587" i="1"/>
  <c r="AN1587" i="1"/>
  <c r="AM1587" i="1"/>
  <c r="AL1587" i="1"/>
  <c r="AK1587" i="1"/>
  <c r="AY1586" i="1"/>
  <c r="AX1586" i="1"/>
  <c r="AW1586" i="1"/>
  <c r="AN1586" i="1"/>
  <c r="AM1586" i="1"/>
  <c r="AL1586" i="1"/>
  <c r="AK1586" i="1"/>
  <c r="AY1585" i="1"/>
  <c r="AX1585" i="1"/>
  <c r="AW1585" i="1"/>
  <c r="AN1585" i="1"/>
  <c r="AM1585" i="1"/>
  <c r="AL1585" i="1"/>
  <c r="AK1585" i="1"/>
  <c r="K1585" i="1"/>
  <c r="AY1584" i="1"/>
  <c r="AX1584" i="1"/>
  <c r="AW1584" i="1"/>
  <c r="AN1584" i="1"/>
  <c r="AM1584" i="1"/>
  <c r="AL1584" i="1"/>
  <c r="AK1584" i="1"/>
  <c r="AY1583" i="1"/>
  <c r="AX1583" i="1"/>
  <c r="AW1583" i="1"/>
  <c r="AN1583" i="1"/>
  <c r="AM1583" i="1"/>
  <c r="AL1583" i="1"/>
  <c r="AK1583" i="1"/>
  <c r="K1583" i="1"/>
  <c r="AY1582" i="1"/>
  <c r="AX1582" i="1"/>
  <c r="AW1582" i="1"/>
  <c r="AN1582" i="1"/>
  <c r="AM1582" i="1"/>
  <c r="AL1582" i="1"/>
  <c r="AK1582" i="1"/>
  <c r="AY1581" i="1"/>
  <c r="AX1581" i="1"/>
  <c r="AW1581" i="1"/>
  <c r="AN1581" i="1"/>
  <c r="AM1581" i="1"/>
  <c r="AL1581" i="1"/>
  <c r="AK1581" i="1"/>
  <c r="K1581" i="1"/>
  <c r="AY1580" i="1"/>
  <c r="AX1580" i="1"/>
  <c r="AW1580" i="1"/>
  <c r="AN1580" i="1"/>
  <c r="AM1580" i="1"/>
  <c r="AL1580" i="1"/>
  <c r="AK1580" i="1"/>
  <c r="AY1579" i="1"/>
  <c r="AX1579" i="1"/>
  <c r="AW1579" i="1"/>
  <c r="AN1579" i="1"/>
  <c r="AM1579" i="1"/>
  <c r="AL1579" i="1"/>
  <c r="AK1579" i="1"/>
  <c r="AY1578" i="1"/>
  <c r="AX1578" i="1"/>
  <c r="AW1578" i="1"/>
  <c r="AN1578" i="1"/>
  <c r="AM1578" i="1"/>
  <c r="AL1578" i="1"/>
  <c r="AK1578" i="1"/>
  <c r="AY1577" i="1"/>
  <c r="AX1577" i="1"/>
  <c r="AW1577" i="1"/>
  <c r="AN1577" i="1"/>
  <c r="AM1577" i="1"/>
  <c r="AL1577" i="1"/>
  <c r="AK1577" i="1"/>
  <c r="K1577" i="1"/>
  <c r="AY1576" i="1"/>
  <c r="AX1576" i="1"/>
  <c r="AW1576" i="1"/>
  <c r="AN1576" i="1"/>
  <c r="AM1576" i="1"/>
  <c r="AL1576" i="1"/>
  <c r="AK1576" i="1"/>
  <c r="AY1575" i="1"/>
  <c r="AX1575" i="1"/>
  <c r="AW1575" i="1"/>
  <c r="AN1575" i="1"/>
  <c r="AM1575" i="1"/>
  <c r="AL1575" i="1"/>
  <c r="AK1575" i="1"/>
  <c r="K1575" i="1"/>
  <c r="AY1574" i="1"/>
  <c r="AX1574" i="1"/>
  <c r="AW1574" i="1"/>
  <c r="AN1574" i="1"/>
  <c r="AM1574" i="1"/>
  <c r="AL1574" i="1"/>
  <c r="AK1574" i="1"/>
  <c r="AY1657" i="1"/>
  <c r="AX1657" i="1"/>
  <c r="AW1657" i="1"/>
  <c r="AN1657" i="1"/>
  <c r="AM1657" i="1"/>
  <c r="K1657" i="1"/>
  <c r="AY1656" i="1"/>
  <c r="AX1656" i="1"/>
  <c r="AW1656" i="1"/>
  <c r="AN1656" i="1"/>
  <c r="AM1656" i="1"/>
  <c r="AL1656" i="1"/>
  <c r="AK1656" i="1"/>
  <c r="AY1655" i="1"/>
  <c r="AX1655" i="1"/>
  <c r="AW1655" i="1"/>
  <c r="AN1655" i="1"/>
  <c r="AM1655" i="1"/>
  <c r="AL1655" i="1"/>
  <c r="AK1655" i="1"/>
  <c r="K1655" i="1"/>
  <c r="AY1654" i="1"/>
  <c r="AX1654" i="1"/>
  <c r="AW1654" i="1"/>
  <c r="AN1654" i="1"/>
  <c r="AM1654" i="1"/>
  <c r="AL1654" i="1"/>
  <c r="AK1654" i="1"/>
  <c r="AY1653" i="1"/>
  <c r="AX1653" i="1"/>
  <c r="AW1653" i="1"/>
  <c r="AN1653" i="1"/>
  <c r="AM1653" i="1"/>
  <c r="AL1653" i="1"/>
  <c r="AK1653" i="1"/>
  <c r="K1653" i="1"/>
  <c r="AY1652" i="1"/>
  <c r="AX1652" i="1"/>
  <c r="AW1652" i="1"/>
  <c r="AN1652" i="1"/>
  <c r="AM1652" i="1"/>
  <c r="AL1652" i="1"/>
  <c r="AK1652" i="1"/>
  <c r="AY1651" i="1"/>
  <c r="AX1651" i="1"/>
  <c r="AW1651" i="1"/>
  <c r="AN1651" i="1"/>
  <c r="AM1651" i="1"/>
  <c r="AL1651" i="1"/>
  <c r="AK1651" i="1"/>
  <c r="AY1650" i="1"/>
  <c r="AX1650" i="1"/>
  <c r="AW1650" i="1"/>
  <c r="AN1650" i="1"/>
  <c r="AM1650" i="1"/>
  <c r="AL1650" i="1"/>
  <c r="AK1650" i="1"/>
  <c r="AY1649" i="1"/>
  <c r="AX1649" i="1"/>
  <c r="AW1649" i="1"/>
  <c r="AN1649" i="1"/>
  <c r="AM1649" i="1"/>
  <c r="AL1649" i="1"/>
  <c r="AK1649" i="1"/>
  <c r="K1649" i="1"/>
  <c r="AY1648" i="1"/>
  <c r="AX1648" i="1"/>
  <c r="AW1648" i="1"/>
  <c r="AN1648" i="1"/>
  <c r="AM1648" i="1"/>
  <c r="AL1648" i="1"/>
  <c r="AK1648" i="1"/>
  <c r="AY1109" i="1"/>
  <c r="AX1109" i="1"/>
  <c r="AW1109" i="1"/>
  <c r="AN1109" i="1"/>
  <c r="AM1109" i="1"/>
  <c r="AL1109" i="1"/>
  <c r="AK1109" i="1"/>
  <c r="K1109" i="1"/>
  <c r="AY616" i="1"/>
  <c r="AX616" i="1"/>
  <c r="AW616" i="1"/>
  <c r="AN616" i="1"/>
  <c r="AM616" i="1"/>
  <c r="AL616" i="1"/>
  <c r="AK616" i="1"/>
  <c r="K616" i="1"/>
  <c r="AY630" i="1"/>
  <c r="AX630" i="1"/>
  <c r="AW630" i="1"/>
  <c r="AN630" i="1"/>
  <c r="AM630" i="1"/>
  <c r="AL630" i="1"/>
  <c r="AK630" i="1"/>
  <c r="K630" i="1"/>
  <c r="AY629" i="1"/>
  <c r="AX629" i="1"/>
  <c r="AW629" i="1"/>
  <c r="AN629" i="1"/>
  <c r="AM629" i="1"/>
  <c r="AL629" i="1"/>
  <c r="AK629" i="1"/>
  <c r="AY1108" i="1"/>
  <c r="AX1108" i="1"/>
  <c r="AW1108" i="1"/>
  <c r="AN1108" i="1"/>
  <c r="AM1108" i="1"/>
  <c r="AL1108" i="1"/>
  <c r="AK1108" i="1"/>
  <c r="AY628" i="1"/>
  <c r="AX628" i="1"/>
  <c r="AW628" i="1"/>
  <c r="AN628" i="1"/>
  <c r="AM628" i="1"/>
  <c r="AL628" i="1"/>
  <c r="AK628" i="1"/>
  <c r="K628" i="1"/>
  <c r="AY615" i="1"/>
  <c r="AX615" i="1"/>
  <c r="AW615" i="1"/>
  <c r="AN615" i="1"/>
  <c r="AM615" i="1"/>
  <c r="AL615" i="1"/>
  <c r="AK615" i="1"/>
  <c r="AY1107" i="1"/>
  <c r="AX1107" i="1"/>
  <c r="AW1107" i="1"/>
  <c r="AN1107" i="1"/>
  <c r="AM1107" i="1"/>
  <c r="AL1107" i="1"/>
  <c r="AK1107" i="1"/>
  <c r="K1107" i="1"/>
  <c r="AY614" i="1"/>
  <c r="AX614" i="1"/>
  <c r="AW614" i="1"/>
  <c r="AN614" i="1"/>
  <c r="AM614" i="1"/>
  <c r="AL614" i="1"/>
  <c r="AK614" i="1"/>
  <c r="K614" i="1"/>
  <c r="AY627" i="1"/>
  <c r="AX627" i="1"/>
  <c r="AW627" i="1"/>
  <c r="AN627" i="1"/>
  <c r="AM627" i="1"/>
  <c r="AL627" i="1"/>
  <c r="AK627" i="1"/>
  <c r="AY1106" i="1"/>
  <c r="AX1106" i="1"/>
  <c r="AW1106" i="1"/>
  <c r="AN1106" i="1"/>
  <c r="AM1106" i="1"/>
  <c r="AL1106" i="1"/>
  <c r="AK1106" i="1"/>
  <c r="AY613" i="1"/>
  <c r="AX613" i="1"/>
  <c r="AW613" i="1"/>
  <c r="AN613" i="1"/>
  <c r="AM613" i="1"/>
  <c r="AL613" i="1"/>
  <c r="AK613" i="1"/>
  <c r="AY626" i="1"/>
  <c r="AX626" i="1"/>
  <c r="AW626" i="1"/>
  <c r="AN626" i="1"/>
  <c r="AM626" i="1"/>
  <c r="AL626" i="1"/>
  <c r="AK626" i="1"/>
  <c r="K626" i="1"/>
  <c r="AY625" i="1"/>
  <c r="AX625" i="1"/>
  <c r="AW625" i="1"/>
  <c r="AN625" i="1"/>
  <c r="AM625" i="1"/>
  <c r="AL625" i="1"/>
  <c r="AK625" i="1"/>
  <c r="AY624" i="1"/>
  <c r="AX624" i="1"/>
  <c r="AW624" i="1"/>
  <c r="AN624" i="1"/>
  <c r="AM624" i="1"/>
  <c r="AL624" i="1"/>
  <c r="AK624" i="1"/>
  <c r="K624" i="1"/>
  <c r="AY623" i="1"/>
  <c r="AX623" i="1"/>
  <c r="AW623" i="1"/>
  <c r="AN623" i="1"/>
  <c r="AM623" i="1"/>
  <c r="AL623" i="1"/>
  <c r="AK623" i="1"/>
  <c r="AY622" i="1"/>
  <c r="AX622" i="1"/>
  <c r="AW622" i="1"/>
  <c r="AN622" i="1"/>
  <c r="AM622" i="1"/>
  <c r="AL622" i="1"/>
  <c r="AK622" i="1"/>
  <c r="K622" i="1"/>
  <c r="AY1105" i="1"/>
  <c r="AX1105" i="1"/>
  <c r="AW1105" i="1"/>
  <c r="AN1105" i="1"/>
  <c r="AM1105" i="1"/>
  <c r="AL1105" i="1"/>
  <c r="AK1105" i="1"/>
  <c r="K1105" i="1"/>
  <c r="AY1104" i="1"/>
  <c r="AX1104" i="1"/>
  <c r="AW1104" i="1"/>
  <c r="AN1104" i="1"/>
  <c r="AM1104" i="1"/>
  <c r="AL1104" i="1"/>
  <c r="AK1104" i="1"/>
  <c r="AY1103" i="1"/>
  <c r="AX1103" i="1"/>
  <c r="AW1103" i="1"/>
  <c r="AN1103" i="1"/>
  <c r="AM1103" i="1"/>
  <c r="AL1103" i="1"/>
  <c r="AK1103" i="1"/>
  <c r="K1103" i="1"/>
  <c r="AY1102" i="1"/>
  <c r="AX1102" i="1"/>
  <c r="AW1102" i="1"/>
  <c r="AN1102" i="1"/>
  <c r="AM1102" i="1"/>
  <c r="AL1102" i="1"/>
  <c r="AK1102" i="1"/>
  <c r="AY610" i="1"/>
  <c r="AX610" i="1"/>
  <c r="AW610" i="1"/>
  <c r="AN610" i="1"/>
  <c r="AM610" i="1"/>
  <c r="AL610" i="1"/>
  <c r="AK610" i="1"/>
  <c r="K610" i="1"/>
  <c r="AY1101" i="1"/>
  <c r="AX1101" i="1"/>
  <c r="AW1101" i="1"/>
  <c r="AN1101" i="1"/>
  <c r="AM1101" i="1"/>
  <c r="AL1101" i="1"/>
  <c r="AK1101" i="1"/>
  <c r="AY609" i="1"/>
  <c r="AX609" i="1"/>
  <c r="AW609" i="1"/>
  <c r="AN609" i="1"/>
  <c r="AM609" i="1"/>
  <c r="AL609" i="1"/>
  <c r="AK609" i="1"/>
  <c r="AY1100" i="1"/>
  <c r="AX1100" i="1"/>
  <c r="AW1100" i="1"/>
  <c r="AN1100" i="1"/>
  <c r="AM1100" i="1"/>
  <c r="AL1100" i="1"/>
  <c r="AK1100" i="1"/>
  <c r="AY588" i="1"/>
  <c r="AX588" i="1"/>
  <c r="AW588" i="1"/>
  <c r="AN588" i="1"/>
  <c r="AM588" i="1"/>
  <c r="AL588" i="1"/>
  <c r="AK588" i="1"/>
  <c r="AY587" i="1"/>
  <c r="AX587" i="1"/>
  <c r="AW587" i="1"/>
  <c r="AN587" i="1"/>
  <c r="AM587" i="1"/>
  <c r="AL587" i="1"/>
  <c r="AK587" i="1"/>
  <c r="K587" i="1"/>
  <c r="AY586" i="1"/>
  <c r="AX586" i="1"/>
  <c r="AW586" i="1"/>
  <c r="AN586" i="1"/>
  <c r="AM586" i="1"/>
  <c r="AL586" i="1"/>
  <c r="AK586" i="1"/>
  <c r="AY585" i="1"/>
  <c r="AX585" i="1"/>
  <c r="AW585" i="1"/>
  <c r="AN585" i="1"/>
  <c r="AM585" i="1"/>
  <c r="AL585" i="1"/>
  <c r="AK585" i="1"/>
  <c r="K585" i="1"/>
  <c r="AY584" i="1"/>
  <c r="AX584" i="1"/>
  <c r="AW584" i="1"/>
  <c r="AN584" i="1"/>
  <c r="AM584" i="1"/>
  <c r="AL584" i="1"/>
  <c r="AK584" i="1"/>
  <c r="AY583" i="1"/>
  <c r="AX583" i="1"/>
  <c r="AW583" i="1"/>
  <c r="AN583" i="1"/>
  <c r="AM583" i="1"/>
  <c r="AL583" i="1"/>
  <c r="AK583" i="1"/>
  <c r="K583" i="1"/>
  <c r="AY582" i="1"/>
  <c r="AX582" i="1"/>
  <c r="AW582" i="1"/>
  <c r="AN582" i="1"/>
  <c r="AM582" i="1"/>
  <c r="AL582" i="1"/>
  <c r="AK582" i="1"/>
  <c r="AY581" i="1"/>
  <c r="AX581" i="1"/>
  <c r="AW581" i="1"/>
  <c r="AN581" i="1"/>
  <c r="AM581" i="1"/>
  <c r="AL581" i="1"/>
  <c r="AK581" i="1"/>
  <c r="K581" i="1"/>
  <c r="AY580" i="1"/>
  <c r="AX580" i="1"/>
  <c r="AW580" i="1"/>
  <c r="AN580" i="1"/>
  <c r="AM580" i="1"/>
  <c r="AL580" i="1"/>
  <c r="AK580" i="1"/>
  <c r="AY1099" i="1"/>
  <c r="AX1099" i="1"/>
  <c r="AW1099" i="1"/>
  <c r="AN1099" i="1"/>
  <c r="AM1099" i="1"/>
  <c r="AL1099" i="1"/>
  <c r="AK1099" i="1"/>
  <c r="K1099" i="1"/>
  <c r="AY568" i="1"/>
  <c r="AX568" i="1"/>
  <c r="AW568" i="1"/>
  <c r="AN568" i="1"/>
  <c r="AM568" i="1"/>
  <c r="AL568" i="1"/>
  <c r="AK568" i="1"/>
  <c r="AY1073" i="1"/>
  <c r="AX1073" i="1"/>
  <c r="AW1073" i="1"/>
  <c r="AN1073" i="1"/>
  <c r="AM1073" i="1"/>
  <c r="AL1073" i="1"/>
  <c r="AK1073" i="1"/>
  <c r="AY1072" i="1"/>
  <c r="AX1072" i="1"/>
  <c r="AW1072" i="1"/>
  <c r="AN1072" i="1"/>
  <c r="AM1072" i="1"/>
  <c r="AL1072" i="1"/>
  <c r="AK1072" i="1"/>
  <c r="AY1071" i="1"/>
  <c r="AX1071" i="1"/>
  <c r="AW1071" i="1"/>
  <c r="AN1071" i="1"/>
  <c r="AM1071" i="1"/>
  <c r="AL1071" i="1"/>
  <c r="AK1071" i="1"/>
  <c r="K1071" i="1"/>
  <c r="AY1070" i="1"/>
  <c r="AX1070" i="1"/>
  <c r="AW1070" i="1"/>
  <c r="AN1070" i="1"/>
  <c r="AM1070" i="1"/>
  <c r="AL1070" i="1"/>
  <c r="AK1070" i="1"/>
  <c r="AY1069" i="1"/>
  <c r="AX1069" i="1"/>
  <c r="AW1069" i="1"/>
  <c r="AN1069" i="1"/>
  <c r="AM1069" i="1"/>
  <c r="AL1069" i="1"/>
  <c r="AK1069" i="1"/>
  <c r="K1069" i="1"/>
  <c r="AY1068" i="1"/>
  <c r="AX1068" i="1"/>
  <c r="AW1068" i="1"/>
  <c r="AN1068" i="1"/>
  <c r="AM1068" i="1"/>
  <c r="AL1068" i="1"/>
  <c r="AK1068" i="1"/>
  <c r="AY1067" i="1"/>
  <c r="AX1067" i="1"/>
  <c r="AW1067" i="1"/>
  <c r="AN1067" i="1"/>
  <c r="AM1067" i="1"/>
  <c r="AL1067" i="1"/>
  <c r="AK1067" i="1"/>
  <c r="K1067" i="1"/>
  <c r="AY1066" i="1"/>
  <c r="AX1066" i="1"/>
  <c r="AW1066" i="1"/>
  <c r="AN1066" i="1"/>
  <c r="AM1066" i="1"/>
  <c r="AL1066" i="1"/>
  <c r="AK1066" i="1"/>
  <c r="AY1065" i="1"/>
  <c r="AX1065" i="1"/>
  <c r="AW1065" i="1"/>
  <c r="AN1065" i="1"/>
  <c r="AM1065" i="1"/>
  <c r="AL1065" i="1"/>
  <c r="AK1065" i="1"/>
  <c r="AY1064" i="1"/>
  <c r="AX1064" i="1"/>
  <c r="AW1064" i="1"/>
  <c r="AN1064" i="1"/>
  <c r="AM1064" i="1"/>
  <c r="AL1064" i="1"/>
  <c r="AK1064" i="1"/>
  <c r="AY1063" i="1"/>
  <c r="AX1063" i="1"/>
  <c r="AW1063" i="1"/>
  <c r="AN1063" i="1"/>
  <c r="AM1063" i="1"/>
  <c r="AL1063" i="1"/>
  <c r="AK1063" i="1"/>
  <c r="K1063" i="1"/>
  <c r="AY1062" i="1"/>
  <c r="AX1062" i="1"/>
  <c r="AW1062" i="1"/>
  <c r="AN1062" i="1"/>
  <c r="AM1062" i="1"/>
  <c r="AL1062" i="1"/>
  <c r="AK1062" i="1"/>
  <c r="AY1061" i="1"/>
  <c r="AX1061" i="1"/>
  <c r="AW1061" i="1"/>
  <c r="AN1061" i="1"/>
  <c r="AM1061" i="1"/>
  <c r="AL1061" i="1"/>
  <c r="AK1061" i="1"/>
  <c r="K1061" i="1"/>
  <c r="AY1060" i="1"/>
  <c r="AX1060" i="1"/>
  <c r="AW1060" i="1"/>
  <c r="AN1060" i="1"/>
  <c r="AM1060" i="1"/>
  <c r="AL1060" i="1"/>
  <c r="AK1060" i="1"/>
  <c r="AY1059" i="1"/>
  <c r="AX1059" i="1"/>
  <c r="AW1059" i="1"/>
  <c r="AN1059" i="1"/>
  <c r="AM1059" i="1"/>
  <c r="AL1059" i="1"/>
  <c r="AK1059" i="1"/>
  <c r="K1059" i="1"/>
  <c r="AY1058" i="1"/>
  <c r="AX1058" i="1"/>
  <c r="AW1058" i="1"/>
  <c r="AN1058" i="1"/>
  <c r="AM1058" i="1"/>
  <c r="AL1058" i="1"/>
  <c r="AK1058" i="1"/>
  <c r="AY1057" i="1"/>
  <c r="AX1057" i="1"/>
  <c r="AW1057" i="1"/>
  <c r="AN1057" i="1"/>
  <c r="AM1057" i="1"/>
  <c r="AL1057" i="1"/>
  <c r="AK1057" i="1"/>
  <c r="AY1056" i="1"/>
  <c r="AX1056" i="1"/>
  <c r="AW1056" i="1"/>
  <c r="AN1056" i="1"/>
  <c r="AM1056" i="1"/>
  <c r="AL1056" i="1"/>
  <c r="AK1056" i="1"/>
  <c r="AY1055" i="1"/>
  <c r="AX1055" i="1"/>
  <c r="AW1055" i="1"/>
  <c r="AN1055" i="1"/>
  <c r="AM1055" i="1"/>
  <c r="AL1055" i="1"/>
  <c r="AK1055" i="1"/>
  <c r="K1055" i="1"/>
  <c r="AY1054" i="1"/>
  <c r="AX1054" i="1"/>
  <c r="AW1054" i="1"/>
  <c r="AN1054" i="1"/>
  <c r="AM1054" i="1"/>
  <c r="AL1054" i="1"/>
  <c r="AK1054" i="1"/>
  <c r="AY1053" i="1"/>
  <c r="AX1053" i="1"/>
  <c r="AW1053" i="1"/>
  <c r="AN1053" i="1"/>
  <c r="AM1053" i="1"/>
  <c r="AL1053" i="1"/>
  <c r="AK1053" i="1"/>
  <c r="K1053" i="1"/>
  <c r="AY1052" i="1"/>
  <c r="AX1052" i="1"/>
  <c r="AW1052" i="1"/>
  <c r="AN1052" i="1"/>
  <c r="AM1052" i="1"/>
  <c r="AL1052" i="1"/>
  <c r="AK1052" i="1"/>
  <c r="AY1051" i="1"/>
  <c r="AX1051" i="1"/>
  <c r="AW1051" i="1"/>
  <c r="AN1051" i="1"/>
  <c r="AM1051" i="1"/>
  <c r="AL1051" i="1"/>
  <c r="AK1051" i="1"/>
  <c r="K1051" i="1"/>
  <c r="AY1050" i="1"/>
  <c r="AX1050" i="1"/>
  <c r="AW1050" i="1"/>
  <c r="AN1050" i="1"/>
  <c r="AM1050" i="1"/>
  <c r="AL1050" i="1"/>
  <c r="AK1050" i="1"/>
  <c r="AY1049" i="1"/>
  <c r="AX1049" i="1"/>
  <c r="AW1049" i="1"/>
  <c r="AN1049" i="1"/>
  <c r="AM1049" i="1"/>
  <c r="AL1049" i="1"/>
  <c r="AK1049" i="1"/>
  <c r="K1049" i="1"/>
  <c r="AY1048" i="1"/>
  <c r="AX1048" i="1"/>
  <c r="AW1048" i="1"/>
  <c r="AN1048" i="1"/>
  <c r="AM1048" i="1"/>
  <c r="AL1048" i="1"/>
  <c r="AK1048" i="1"/>
  <c r="AY1047" i="1"/>
  <c r="AX1047" i="1"/>
  <c r="AW1047" i="1"/>
  <c r="AN1047" i="1"/>
  <c r="AM1047" i="1"/>
  <c r="AL1047" i="1"/>
  <c r="AK1047" i="1"/>
  <c r="K1047" i="1"/>
  <c r="AY1030" i="1"/>
  <c r="AX1030" i="1"/>
  <c r="AW1030" i="1"/>
  <c r="AN1030" i="1"/>
  <c r="AM1030" i="1"/>
  <c r="AL1030" i="1"/>
  <c r="AK1030" i="1"/>
  <c r="AY1029" i="1"/>
  <c r="AX1029" i="1"/>
  <c r="AW1029" i="1"/>
  <c r="AN1029" i="1"/>
  <c r="AM1029" i="1"/>
  <c r="AL1029" i="1"/>
  <c r="AK1029" i="1"/>
  <c r="K1029" i="1"/>
  <c r="AY1028" i="1"/>
  <c r="AX1028" i="1"/>
  <c r="AW1028" i="1"/>
  <c r="AN1028" i="1"/>
  <c r="AM1028" i="1"/>
  <c r="AL1028" i="1"/>
  <c r="AK1028" i="1"/>
  <c r="AY1027" i="1"/>
  <c r="AX1027" i="1"/>
  <c r="AW1027" i="1"/>
  <c r="AN1027" i="1"/>
  <c r="AM1027" i="1"/>
  <c r="AL1027" i="1"/>
  <c r="AK1027" i="1"/>
  <c r="K1027" i="1"/>
  <c r="AY1026" i="1"/>
  <c r="AX1026" i="1"/>
  <c r="AW1026" i="1"/>
  <c r="AN1026" i="1"/>
  <c r="AM1026" i="1"/>
  <c r="AL1026" i="1"/>
  <c r="AK1026" i="1"/>
  <c r="AY1025" i="1"/>
  <c r="AX1025" i="1"/>
  <c r="AW1025" i="1"/>
  <c r="AN1025" i="1"/>
  <c r="AM1025" i="1"/>
  <c r="AL1025" i="1"/>
  <c r="AK1025" i="1"/>
  <c r="K1025" i="1"/>
  <c r="AY1024" i="1"/>
  <c r="AX1024" i="1"/>
  <c r="AW1024" i="1"/>
  <c r="AN1024" i="1"/>
  <c r="AM1024" i="1"/>
  <c r="AL1024" i="1"/>
  <c r="AK1024" i="1"/>
  <c r="AY1023" i="1"/>
  <c r="AX1023" i="1"/>
  <c r="AW1023" i="1"/>
  <c r="AN1023" i="1"/>
  <c r="AM1023" i="1"/>
  <c r="AL1023" i="1"/>
  <c r="AK1023" i="1"/>
  <c r="K1023" i="1"/>
  <c r="AY1022" i="1"/>
  <c r="AX1022" i="1"/>
  <c r="AW1022" i="1"/>
  <c r="AN1022" i="1"/>
  <c r="AM1022" i="1"/>
  <c r="AL1022" i="1"/>
  <c r="AK1022" i="1"/>
  <c r="AY1021" i="1"/>
  <c r="AX1021" i="1"/>
  <c r="AW1021" i="1"/>
  <c r="AN1021" i="1"/>
  <c r="AM1021" i="1"/>
  <c r="AL1021" i="1"/>
  <c r="AK1021" i="1"/>
  <c r="K1021" i="1"/>
  <c r="AY1020" i="1"/>
  <c r="AX1020" i="1"/>
  <c r="AW1020" i="1"/>
  <c r="AN1020" i="1"/>
  <c r="AM1020" i="1"/>
  <c r="AL1020" i="1"/>
  <c r="AK1020" i="1"/>
  <c r="AY838" i="1"/>
  <c r="AX838" i="1"/>
  <c r="AW838" i="1"/>
  <c r="AN838" i="1"/>
  <c r="AM838" i="1"/>
  <c r="AL838" i="1"/>
  <c r="AK838" i="1"/>
  <c r="AY2071" i="1"/>
  <c r="AX2071" i="1"/>
  <c r="AW2071" i="1"/>
  <c r="AN2071" i="1"/>
  <c r="AM2071" i="1"/>
  <c r="AL2071" i="1"/>
  <c r="AK2071" i="1"/>
  <c r="AY2070" i="1"/>
  <c r="AX2070" i="1"/>
  <c r="AW2070" i="1"/>
  <c r="AN2070" i="1"/>
  <c r="AM2070" i="1"/>
  <c r="AL2070" i="1"/>
  <c r="AK2070" i="1"/>
  <c r="AY2069" i="1"/>
  <c r="AX2069" i="1"/>
  <c r="AW2069" i="1"/>
  <c r="AN2069" i="1"/>
  <c r="AM2069" i="1"/>
  <c r="AL2069" i="1"/>
  <c r="AK2069" i="1"/>
  <c r="AY2068" i="1"/>
  <c r="AX2068" i="1"/>
  <c r="AW2068" i="1"/>
  <c r="AN2068" i="1"/>
  <c r="AM2068" i="1"/>
  <c r="AL2068" i="1"/>
  <c r="AK2068" i="1"/>
  <c r="AY837" i="1"/>
  <c r="AX837" i="1"/>
  <c r="AW837" i="1"/>
  <c r="AN837" i="1"/>
  <c r="AM837" i="1"/>
  <c r="AL837" i="1"/>
  <c r="AK837" i="1"/>
  <c r="K837" i="1"/>
  <c r="AY836" i="1"/>
  <c r="AX836" i="1"/>
  <c r="AW836" i="1"/>
  <c r="AN836" i="1"/>
  <c r="AM836" i="1"/>
  <c r="AL836" i="1"/>
  <c r="AK836" i="1"/>
  <c r="AY835" i="1"/>
  <c r="AX835" i="1"/>
  <c r="AW835" i="1"/>
  <c r="AN835" i="1"/>
  <c r="AM835" i="1"/>
  <c r="AL835" i="1"/>
  <c r="AK835" i="1"/>
  <c r="K835" i="1"/>
  <c r="AY834" i="1"/>
  <c r="AX834" i="1"/>
  <c r="AW834" i="1"/>
  <c r="AN834" i="1"/>
  <c r="AM834" i="1"/>
  <c r="AL834" i="1"/>
  <c r="AK834" i="1"/>
  <c r="AY2067" i="1"/>
  <c r="AX2067" i="1"/>
  <c r="AW2067" i="1"/>
  <c r="AN2067" i="1"/>
  <c r="AM2067" i="1"/>
  <c r="AL2067" i="1"/>
  <c r="AK2067" i="1"/>
  <c r="K2067" i="1"/>
  <c r="AY2066" i="1"/>
  <c r="AX2066" i="1"/>
  <c r="AW2066" i="1"/>
  <c r="AN2066" i="1"/>
  <c r="AM2066" i="1"/>
  <c r="AL2066" i="1"/>
  <c r="AK2066" i="1"/>
  <c r="AY2065" i="1"/>
  <c r="AX2065" i="1"/>
  <c r="AW2065" i="1"/>
  <c r="AN2065" i="1"/>
  <c r="AM2065" i="1"/>
  <c r="AL2065" i="1"/>
  <c r="AK2065" i="1"/>
  <c r="AY1019" i="1"/>
  <c r="AX1019" i="1"/>
  <c r="AW1019" i="1"/>
  <c r="AN1019" i="1"/>
  <c r="AM1019" i="1"/>
  <c r="AL1019" i="1"/>
  <c r="AK1019" i="1"/>
  <c r="K1019" i="1"/>
  <c r="AY1018" i="1"/>
  <c r="AX1018" i="1"/>
  <c r="AW1018" i="1"/>
  <c r="AN1018" i="1"/>
  <c r="AM1018" i="1"/>
  <c r="AL1018" i="1"/>
  <c r="AK1018" i="1"/>
  <c r="AY1017" i="1"/>
  <c r="AX1017" i="1"/>
  <c r="AW1017" i="1"/>
  <c r="AN1017" i="1"/>
  <c r="AM1017" i="1"/>
  <c r="AL1017" i="1"/>
  <c r="AK1017" i="1"/>
  <c r="K1017" i="1"/>
  <c r="AY1016" i="1"/>
  <c r="AX1016" i="1"/>
  <c r="AW1016" i="1"/>
  <c r="AN1016" i="1"/>
  <c r="AM1016" i="1"/>
  <c r="AL1016" i="1"/>
  <c r="AK1016" i="1"/>
  <c r="AY1015" i="1"/>
  <c r="AX1015" i="1"/>
  <c r="AW1015" i="1"/>
  <c r="AN1015" i="1"/>
  <c r="AM1015" i="1"/>
  <c r="AL1015" i="1"/>
  <c r="AK1015" i="1"/>
  <c r="K1015" i="1"/>
  <c r="AY1046" i="1"/>
  <c r="AX1046" i="1"/>
  <c r="AW1046" i="1"/>
  <c r="AN1046" i="1"/>
  <c r="AM1046" i="1"/>
  <c r="AL1046" i="1"/>
  <c r="AK1046" i="1"/>
  <c r="AY1045" i="1"/>
  <c r="AX1045" i="1"/>
  <c r="AW1045" i="1"/>
  <c r="AN1045" i="1"/>
  <c r="AM1045" i="1"/>
  <c r="AL1045" i="1"/>
  <c r="AK1045" i="1"/>
  <c r="K1045" i="1"/>
  <c r="AY1044" i="1"/>
  <c r="AX1044" i="1"/>
  <c r="AW1044" i="1"/>
  <c r="AN1044" i="1"/>
  <c r="AM1044" i="1"/>
  <c r="AL1044" i="1"/>
  <c r="AK1044" i="1"/>
  <c r="AY2064" i="1"/>
  <c r="AX2064" i="1"/>
  <c r="AW2064" i="1"/>
  <c r="AN2064" i="1"/>
  <c r="AM2064" i="1"/>
  <c r="AL2064" i="1"/>
  <c r="AK2064" i="1"/>
  <c r="AY1043" i="1"/>
  <c r="AX1043" i="1"/>
  <c r="AW1043" i="1"/>
  <c r="AN1043" i="1"/>
  <c r="AM1043" i="1"/>
  <c r="AL1043" i="1"/>
  <c r="AK1043" i="1"/>
  <c r="K1043" i="1"/>
  <c r="AY1042" i="1"/>
  <c r="AX1042" i="1"/>
  <c r="AW1042" i="1"/>
  <c r="AN1042" i="1"/>
  <c r="AM1042" i="1"/>
  <c r="AL1042" i="1"/>
  <c r="AK1042" i="1"/>
  <c r="AY1041" i="1"/>
  <c r="AX1041" i="1"/>
  <c r="AW1041" i="1"/>
  <c r="AN1041" i="1"/>
  <c r="AM1041" i="1"/>
  <c r="AL1041" i="1"/>
  <c r="AK1041" i="1"/>
  <c r="K1041" i="1"/>
  <c r="AY1040" i="1"/>
  <c r="AX1040" i="1"/>
  <c r="AW1040" i="1"/>
  <c r="AN1040" i="1"/>
  <c r="AM1040" i="1"/>
  <c r="AL1040" i="1"/>
  <c r="AK1040" i="1"/>
  <c r="AY1039" i="1"/>
  <c r="AX1039" i="1"/>
  <c r="AW1039" i="1"/>
  <c r="AN1039" i="1"/>
  <c r="AM1039" i="1"/>
  <c r="AL1039" i="1"/>
  <c r="AK1039" i="1"/>
  <c r="K1039" i="1"/>
  <c r="AY1038" i="1"/>
  <c r="AX1038" i="1"/>
  <c r="AW1038" i="1"/>
  <c r="AN1038" i="1"/>
  <c r="AM1038" i="1"/>
  <c r="AL1038" i="1"/>
  <c r="AK1038" i="1"/>
  <c r="AY1037" i="1"/>
  <c r="AX1037" i="1"/>
  <c r="AW1037" i="1"/>
  <c r="AN1037" i="1"/>
  <c r="AM1037" i="1"/>
  <c r="AL1037" i="1"/>
  <c r="AK1037" i="1"/>
  <c r="K1037" i="1"/>
  <c r="AY1036" i="1"/>
  <c r="AX1036" i="1"/>
  <c r="AW1036" i="1"/>
  <c r="AN1036" i="1"/>
  <c r="AM1036" i="1"/>
  <c r="AL1036" i="1"/>
  <c r="AK1036" i="1"/>
  <c r="AY1035" i="1"/>
  <c r="AX1035" i="1"/>
  <c r="AW1035" i="1"/>
  <c r="AN1035" i="1"/>
  <c r="AM1035" i="1"/>
  <c r="AL1035" i="1"/>
  <c r="AK1035" i="1"/>
  <c r="K1035" i="1"/>
  <c r="AY1034" i="1"/>
  <c r="AX1034" i="1"/>
  <c r="AW1034" i="1"/>
  <c r="AN1034" i="1"/>
  <c r="AM1034" i="1"/>
  <c r="AL1034" i="1"/>
  <c r="AK1034" i="1"/>
  <c r="AY2063" i="1"/>
  <c r="AX2063" i="1"/>
  <c r="AW2063" i="1"/>
  <c r="AN2063" i="1"/>
  <c r="AM2063" i="1"/>
  <c r="AL2063" i="1"/>
  <c r="AK2063" i="1"/>
  <c r="K2063" i="1"/>
  <c r="AY2062" i="1"/>
  <c r="AX2062" i="1"/>
  <c r="AW2062" i="1"/>
  <c r="AN2062" i="1"/>
  <c r="AM2062" i="1"/>
  <c r="AL2062" i="1"/>
  <c r="AK2062" i="1"/>
  <c r="AY2061" i="1"/>
  <c r="AX2061" i="1"/>
  <c r="AW2061" i="1"/>
  <c r="AN2061" i="1"/>
  <c r="AM2061" i="1"/>
  <c r="AL2061" i="1"/>
  <c r="AK2061" i="1"/>
  <c r="AY2060" i="1"/>
  <c r="AX2060" i="1"/>
  <c r="AW2060" i="1"/>
  <c r="AN2060" i="1"/>
  <c r="AM2060" i="1"/>
  <c r="AL2060" i="1"/>
  <c r="AK2060" i="1"/>
  <c r="AY1033" i="1"/>
  <c r="AX1033" i="1"/>
  <c r="AW1033" i="1"/>
  <c r="AN1033" i="1"/>
  <c r="AM1033" i="1"/>
  <c r="AL1033" i="1"/>
  <c r="AK1033" i="1"/>
  <c r="K1033" i="1"/>
  <c r="AY1032" i="1"/>
  <c r="AX1032" i="1"/>
  <c r="AW1032" i="1"/>
  <c r="AN1032" i="1"/>
  <c r="AM1032" i="1"/>
  <c r="AL1032" i="1"/>
  <c r="AK1032" i="1"/>
  <c r="AY1031" i="1"/>
  <c r="AX1031" i="1"/>
  <c r="AW1031" i="1"/>
  <c r="AN1031" i="1"/>
  <c r="AM1031" i="1"/>
  <c r="AL1031" i="1"/>
  <c r="AK1031" i="1"/>
  <c r="K1031" i="1"/>
  <c r="AY1098" i="1"/>
  <c r="AX1098" i="1"/>
  <c r="AW1098" i="1"/>
  <c r="AN1098" i="1"/>
  <c r="AM1098" i="1"/>
  <c r="AL1098" i="1"/>
  <c r="AK1098" i="1"/>
  <c r="AY608" i="1"/>
  <c r="AX608" i="1"/>
  <c r="AW608" i="1"/>
  <c r="AN608" i="1"/>
  <c r="AM608" i="1"/>
  <c r="AL608" i="1"/>
  <c r="AK608" i="1"/>
  <c r="K608" i="1"/>
  <c r="AY607" i="1"/>
  <c r="AX607" i="1"/>
  <c r="AW607" i="1"/>
  <c r="AN607" i="1"/>
  <c r="AM607" i="1"/>
  <c r="AL607" i="1"/>
  <c r="AK607" i="1"/>
  <c r="AY606" i="1"/>
  <c r="AX606" i="1"/>
  <c r="AW606" i="1"/>
  <c r="AN606" i="1"/>
  <c r="AM606" i="1"/>
  <c r="AL606" i="1"/>
  <c r="AK606" i="1"/>
  <c r="K606" i="1"/>
  <c r="AY1097" i="1"/>
  <c r="AX1097" i="1"/>
  <c r="AW1097" i="1"/>
  <c r="AN1097" i="1"/>
  <c r="AM1097" i="1"/>
  <c r="AL1097" i="1"/>
  <c r="AK1097" i="1"/>
  <c r="K1097" i="1"/>
  <c r="AY605" i="1"/>
  <c r="AX605" i="1"/>
  <c r="AW605" i="1"/>
  <c r="AN605" i="1"/>
  <c r="AM605" i="1"/>
  <c r="AL605" i="1"/>
  <c r="AK605" i="1"/>
  <c r="AY604" i="1"/>
  <c r="AX604" i="1"/>
  <c r="AW604" i="1"/>
  <c r="AN604" i="1"/>
  <c r="AM604" i="1"/>
  <c r="AL604" i="1"/>
  <c r="AK604" i="1"/>
  <c r="K604" i="1"/>
  <c r="AY579" i="1"/>
  <c r="AX579" i="1"/>
  <c r="AW579" i="1"/>
  <c r="AN579" i="1"/>
  <c r="AM579" i="1"/>
  <c r="AL579" i="1"/>
  <c r="AK579" i="1"/>
  <c r="K579" i="1"/>
  <c r="AY603" i="1"/>
  <c r="AX603" i="1"/>
  <c r="AW603" i="1"/>
  <c r="AN603" i="1"/>
  <c r="AM603" i="1"/>
  <c r="AL603" i="1"/>
  <c r="AK603" i="1"/>
  <c r="AY602" i="1"/>
  <c r="AX602" i="1"/>
  <c r="AW602" i="1"/>
  <c r="AN602" i="1"/>
  <c r="AM602" i="1"/>
  <c r="AL602" i="1"/>
  <c r="AK602" i="1"/>
  <c r="K602" i="1"/>
  <c r="AY933" i="1"/>
  <c r="AX933" i="1"/>
  <c r="AW933" i="1"/>
  <c r="AN933" i="1"/>
  <c r="AM933" i="1"/>
  <c r="AL933" i="1"/>
  <c r="AK933" i="1"/>
  <c r="K933" i="1"/>
  <c r="AY932" i="1"/>
  <c r="AX932" i="1"/>
  <c r="AW932" i="1"/>
  <c r="AN932" i="1"/>
  <c r="AM932" i="1"/>
  <c r="AL932" i="1"/>
  <c r="AK932" i="1"/>
  <c r="AY931" i="1"/>
  <c r="AX931" i="1"/>
  <c r="AW931" i="1"/>
  <c r="AN931" i="1"/>
  <c r="AM931" i="1"/>
  <c r="AL931" i="1"/>
  <c r="AK931" i="1"/>
  <c r="K931" i="1"/>
  <c r="AY930" i="1"/>
  <c r="AX930" i="1"/>
  <c r="AW930" i="1"/>
  <c r="AN930" i="1"/>
  <c r="AM930" i="1"/>
  <c r="AL930" i="1"/>
  <c r="AK930" i="1"/>
  <c r="AY929" i="1"/>
  <c r="AX929" i="1"/>
  <c r="AW929" i="1"/>
  <c r="AN929" i="1"/>
  <c r="AM929" i="1"/>
  <c r="AL929" i="1"/>
  <c r="AK929" i="1"/>
  <c r="K929" i="1"/>
  <c r="AY928" i="1"/>
  <c r="AX928" i="1"/>
  <c r="AW928" i="1"/>
  <c r="AN928" i="1"/>
  <c r="AM928" i="1"/>
  <c r="AL928" i="1"/>
  <c r="AK928" i="1"/>
  <c r="AY927" i="1"/>
  <c r="AX927" i="1"/>
  <c r="AW927" i="1"/>
  <c r="AN927" i="1"/>
  <c r="AM927" i="1"/>
  <c r="AL927" i="1"/>
  <c r="AK927" i="1"/>
  <c r="K927" i="1"/>
  <c r="AY926" i="1"/>
  <c r="AX926" i="1"/>
  <c r="AW926" i="1"/>
  <c r="AN926" i="1"/>
  <c r="AM926" i="1"/>
  <c r="AL926" i="1"/>
  <c r="AK926" i="1"/>
  <c r="AY2031" i="1"/>
  <c r="AX2031" i="1"/>
  <c r="AW2031" i="1"/>
  <c r="AN2031" i="1"/>
  <c r="AM2031" i="1"/>
  <c r="AL2031" i="1"/>
  <c r="AK2031" i="1"/>
  <c r="AY925" i="1"/>
  <c r="AX925" i="1"/>
  <c r="AW925" i="1"/>
  <c r="AN925" i="1"/>
  <c r="AM925" i="1"/>
  <c r="AL925" i="1"/>
  <c r="AK925" i="1"/>
  <c r="K925" i="1"/>
  <c r="AY924" i="1"/>
  <c r="AX924" i="1"/>
  <c r="AW924" i="1"/>
  <c r="AN924" i="1"/>
  <c r="AM924" i="1"/>
  <c r="AL924" i="1"/>
  <c r="AK924" i="1"/>
  <c r="AY923" i="1"/>
  <c r="AX923" i="1"/>
  <c r="AW923" i="1"/>
  <c r="AN923" i="1"/>
  <c r="AM923" i="1"/>
  <c r="AL923" i="1"/>
  <c r="AK923" i="1"/>
  <c r="K923" i="1"/>
  <c r="AY922" i="1"/>
  <c r="AX922" i="1"/>
  <c r="AW922" i="1"/>
  <c r="AN922" i="1"/>
  <c r="AM922" i="1"/>
  <c r="AL922" i="1"/>
  <c r="AK922" i="1"/>
  <c r="AY921" i="1"/>
  <c r="AX921" i="1"/>
  <c r="AW921" i="1"/>
  <c r="AN921" i="1"/>
  <c r="AM921" i="1"/>
  <c r="AL921" i="1"/>
  <c r="AK921" i="1"/>
  <c r="K921" i="1"/>
  <c r="AY920" i="1"/>
  <c r="AX920" i="1"/>
  <c r="AW920" i="1"/>
  <c r="AN920" i="1"/>
  <c r="AM920" i="1"/>
  <c r="AL920" i="1"/>
  <c r="AK920" i="1"/>
  <c r="AY601" i="1"/>
  <c r="AX601" i="1"/>
  <c r="AW601" i="1"/>
  <c r="AN601" i="1"/>
  <c r="AM601" i="1"/>
  <c r="AL601" i="1"/>
  <c r="AK601" i="1"/>
  <c r="AY919" i="1"/>
  <c r="AX919" i="1"/>
  <c r="AW919" i="1"/>
  <c r="AN919" i="1"/>
  <c r="AM919" i="1"/>
  <c r="AL919" i="1"/>
  <c r="AK919" i="1"/>
  <c r="K919" i="1"/>
  <c r="AY918" i="1"/>
  <c r="AX918" i="1"/>
  <c r="AW918" i="1"/>
  <c r="AN918" i="1"/>
  <c r="AM918" i="1"/>
  <c r="AL918" i="1"/>
  <c r="AK918" i="1"/>
  <c r="AY917" i="1"/>
  <c r="AX917" i="1"/>
  <c r="AW917" i="1"/>
  <c r="AN917" i="1"/>
  <c r="AM917" i="1"/>
  <c r="AL917" i="1"/>
  <c r="AK917" i="1"/>
  <c r="K917" i="1"/>
  <c r="AY916" i="1"/>
  <c r="AX916" i="1"/>
  <c r="AW916" i="1"/>
  <c r="AN916" i="1"/>
  <c r="AM916" i="1"/>
  <c r="AL916" i="1"/>
  <c r="AK916" i="1"/>
  <c r="AY915" i="1"/>
  <c r="AX915" i="1"/>
  <c r="AW915" i="1"/>
  <c r="AN915" i="1"/>
  <c r="AM915" i="1"/>
  <c r="AL915" i="1"/>
  <c r="AK915" i="1"/>
  <c r="K915" i="1"/>
  <c r="AY914" i="1"/>
  <c r="AX914" i="1"/>
  <c r="AW914" i="1"/>
  <c r="AN914" i="1"/>
  <c r="AM914" i="1"/>
  <c r="AL914" i="1"/>
  <c r="AK914" i="1"/>
  <c r="AY913" i="1"/>
  <c r="AX913" i="1"/>
  <c r="AW913" i="1"/>
  <c r="AN913" i="1"/>
  <c r="AM913" i="1"/>
  <c r="AL913" i="1"/>
  <c r="AK913" i="1"/>
  <c r="K913" i="1"/>
  <c r="AY912" i="1"/>
  <c r="AX912" i="1"/>
  <c r="AW912" i="1"/>
  <c r="AN912" i="1"/>
  <c r="AM912" i="1"/>
  <c r="AL912" i="1"/>
  <c r="AK912" i="1"/>
  <c r="AY911" i="1"/>
  <c r="AX911" i="1"/>
  <c r="AW911" i="1"/>
  <c r="AN911" i="1"/>
  <c r="AM911" i="1"/>
  <c r="AL911" i="1"/>
  <c r="AK911" i="1"/>
  <c r="K911" i="1"/>
  <c r="AY910" i="1"/>
  <c r="AX910" i="1"/>
  <c r="AW910" i="1"/>
  <c r="AN910" i="1"/>
  <c r="AM910" i="1"/>
  <c r="AL910" i="1"/>
  <c r="AK910" i="1"/>
  <c r="AY909" i="1"/>
  <c r="AX909" i="1"/>
  <c r="AW909" i="1"/>
  <c r="AN909" i="1"/>
  <c r="AM909" i="1"/>
  <c r="AL909" i="1"/>
  <c r="AK909" i="1"/>
  <c r="K909" i="1"/>
  <c r="AY908" i="1"/>
  <c r="AX908" i="1"/>
  <c r="AW908" i="1"/>
  <c r="AN908" i="1"/>
  <c r="AM908" i="1"/>
  <c r="AL908" i="1"/>
  <c r="AK908" i="1"/>
  <c r="AY907" i="1"/>
  <c r="AX907" i="1"/>
  <c r="AW907" i="1"/>
  <c r="AN907" i="1"/>
  <c r="AM907" i="1"/>
  <c r="AL907" i="1"/>
  <c r="AK907" i="1"/>
  <c r="K907" i="1"/>
  <c r="AY906" i="1"/>
  <c r="AX906" i="1"/>
  <c r="AW906" i="1"/>
  <c r="AN906" i="1"/>
  <c r="AM906" i="1"/>
  <c r="AL906" i="1"/>
  <c r="AK906" i="1"/>
  <c r="AY2059" i="1"/>
  <c r="AX2059" i="1"/>
  <c r="AW2059" i="1"/>
  <c r="AN2059" i="1"/>
  <c r="AM2059" i="1"/>
  <c r="AL2059" i="1"/>
  <c r="AK2059" i="1"/>
  <c r="AY2058" i="1"/>
  <c r="AX2058" i="1"/>
  <c r="AW2058" i="1"/>
  <c r="AN2058" i="1"/>
  <c r="AM2058" i="1"/>
  <c r="AL2058" i="1"/>
  <c r="AK2058" i="1"/>
  <c r="AY2057" i="1"/>
  <c r="AX2057" i="1"/>
  <c r="AW2057" i="1"/>
  <c r="AN2057" i="1"/>
  <c r="AM2057" i="1"/>
  <c r="AL2057" i="1"/>
  <c r="AK2057" i="1"/>
  <c r="AY905" i="1"/>
  <c r="AX905" i="1"/>
  <c r="AW905" i="1"/>
  <c r="AN905" i="1"/>
  <c r="AM905" i="1"/>
  <c r="AL905" i="1"/>
  <c r="AK905" i="1"/>
  <c r="K905" i="1"/>
  <c r="AY904" i="1"/>
  <c r="AX904" i="1"/>
  <c r="AW904" i="1"/>
  <c r="AN904" i="1"/>
  <c r="AM904" i="1"/>
  <c r="AL904" i="1"/>
  <c r="AK904" i="1"/>
  <c r="AY903" i="1"/>
  <c r="AX903" i="1"/>
  <c r="AW903" i="1"/>
  <c r="AN903" i="1"/>
  <c r="AM903" i="1"/>
  <c r="AL903" i="1"/>
  <c r="AK903" i="1"/>
  <c r="K903" i="1"/>
  <c r="AY2056" i="1"/>
  <c r="AX2056" i="1"/>
  <c r="AW2056" i="1"/>
  <c r="AN2056" i="1"/>
  <c r="AM2056" i="1"/>
  <c r="AL2056" i="1"/>
  <c r="AK2056" i="1"/>
  <c r="AY2055" i="1"/>
  <c r="AX2055" i="1"/>
  <c r="AW2055" i="1"/>
  <c r="AN2055" i="1"/>
  <c r="AM2055" i="1"/>
  <c r="AL2055" i="1"/>
  <c r="AK2055" i="1"/>
  <c r="AY2054" i="1"/>
  <c r="AX2054" i="1"/>
  <c r="AW2054" i="1"/>
  <c r="AN2054" i="1"/>
  <c r="AM2054" i="1"/>
  <c r="AL2054" i="1"/>
  <c r="AK2054" i="1"/>
  <c r="AY2053" i="1"/>
  <c r="AX2053" i="1"/>
  <c r="AW2053" i="1"/>
  <c r="AN2053" i="1"/>
  <c r="AM2053" i="1"/>
  <c r="AL2053" i="1"/>
  <c r="AK2053" i="1"/>
  <c r="AY2052" i="1"/>
  <c r="AX2052" i="1"/>
  <c r="AW2052" i="1"/>
  <c r="AN2052" i="1"/>
  <c r="AM2052" i="1"/>
  <c r="AL2052" i="1"/>
  <c r="AK2052" i="1"/>
  <c r="AY2051" i="1"/>
  <c r="AX2051" i="1"/>
  <c r="AW2051" i="1"/>
  <c r="AN2051" i="1"/>
  <c r="AM2051" i="1"/>
  <c r="AL2051" i="1"/>
  <c r="AK2051" i="1"/>
  <c r="AY2050" i="1"/>
  <c r="AX2050" i="1"/>
  <c r="AW2050" i="1"/>
  <c r="AN2050" i="1"/>
  <c r="AM2050" i="1"/>
  <c r="AL2050" i="1"/>
  <c r="AK2050" i="1"/>
  <c r="AY2049" i="1"/>
  <c r="AX2049" i="1"/>
  <c r="AW2049" i="1"/>
  <c r="AN2049" i="1"/>
  <c r="AM2049" i="1"/>
  <c r="AL2049" i="1"/>
  <c r="AK2049" i="1"/>
  <c r="K2049" i="1"/>
  <c r="AY2048" i="1"/>
  <c r="AX2048" i="1"/>
  <c r="AW2048" i="1"/>
  <c r="AN2048" i="1"/>
  <c r="AM2048" i="1"/>
  <c r="AL2048" i="1"/>
  <c r="AK2048" i="1"/>
  <c r="AY2047" i="1"/>
  <c r="AX2047" i="1"/>
  <c r="AW2047" i="1"/>
  <c r="AN2047" i="1"/>
  <c r="AM2047" i="1"/>
  <c r="AL2047" i="1"/>
  <c r="AK2047" i="1"/>
  <c r="AY2046" i="1"/>
  <c r="AX2046" i="1"/>
  <c r="AW2046" i="1"/>
  <c r="AN2046" i="1"/>
  <c r="AM2046" i="1"/>
  <c r="AL2046" i="1"/>
  <c r="AK2046" i="1"/>
  <c r="AY2045" i="1"/>
  <c r="AX2045" i="1"/>
  <c r="AW2045" i="1"/>
  <c r="AN2045" i="1"/>
  <c r="AM2045" i="1"/>
  <c r="AL2045" i="1"/>
  <c r="AK2045" i="1"/>
  <c r="AY2044" i="1"/>
  <c r="AX2044" i="1"/>
  <c r="AW2044" i="1"/>
  <c r="AN2044" i="1"/>
  <c r="AM2044" i="1"/>
  <c r="AL2044" i="1"/>
  <c r="AK2044" i="1"/>
  <c r="AY2043" i="1"/>
  <c r="AX2043" i="1"/>
  <c r="AW2043" i="1"/>
  <c r="AN2043" i="1"/>
  <c r="AM2043" i="1"/>
  <c r="AL2043" i="1"/>
  <c r="AK2043" i="1"/>
  <c r="AY2042" i="1"/>
  <c r="AX2042" i="1"/>
  <c r="AW2042" i="1"/>
  <c r="AN2042" i="1"/>
  <c r="AM2042" i="1"/>
  <c r="AL2042" i="1"/>
  <c r="AK2042" i="1"/>
  <c r="AY902" i="1"/>
  <c r="AX902" i="1"/>
  <c r="AW902" i="1"/>
  <c r="AN902" i="1"/>
  <c r="AM902" i="1"/>
  <c r="AL902" i="1"/>
  <c r="AK902" i="1"/>
  <c r="AY901" i="1"/>
  <c r="AX901" i="1"/>
  <c r="AW901" i="1"/>
  <c r="AN901" i="1"/>
  <c r="AM901" i="1"/>
  <c r="AL901" i="1"/>
  <c r="AK901" i="1"/>
  <c r="K901" i="1"/>
  <c r="AY2041" i="1"/>
  <c r="AX2041" i="1"/>
  <c r="AW2041" i="1"/>
  <c r="AN2041" i="1"/>
  <c r="AM2041" i="1"/>
  <c r="AL2041" i="1"/>
  <c r="AK2041" i="1"/>
  <c r="AY900" i="1"/>
  <c r="AX900" i="1"/>
  <c r="AW900" i="1"/>
  <c r="AN900" i="1"/>
  <c r="AM900" i="1"/>
  <c r="AL900" i="1"/>
  <c r="AK900" i="1"/>
  <c r="AY899" i="1"/>
  <c r="AX899" i="1"/>
  <c r="AW899" i="1"/>
  <c r="AN899" i="1"/>
  <c r="AM899" i="1"/>
  <c r="AL899" i="1"/>
  <c r="AK899" i="1"/>
  <c r="K899" i="1"/>
  <c r="AY898" i="1"/>
  <c r="AX898" i="1"/>
  <c r="AW898" i="1"/>
  <c r="AN898" i="1"/>
  <c r="AM898" i="1"/>
  <c r="AL898" i="1"/>
  <c r="AK898" i="1"/>
  <c r="AY833" i="1"/>
  <c r="AX833" i="1"/>
  <c r="AW833" i="1"/>
  <c r="AN833" i="1"/>
  <c r="AM833" i="1"/>
  <c r="AL833" i="1"/>
  <c r="AK833" i="1"/>
  <c r="K833" i="1"/>
  <c r="AY832" i="1"/>
  <c r="AX832" i="1"/>
  <c r="AW832" i="1"/>
  <c r="AN832" i="1"/>
  <c r="AM832" i="1"/>
  <c r="AL832" i="1"/>
  <c r="AK832" i="1"/>
  <c r="AY696" i="1"/>
  <c r="AX696" i="1"/>
  <c r="AW696" i="1"/>
  <c r="AN696" i="1"/>
  <c r="AM696" i="1"/>
  <c r="AL696" i="1"/>
  <c r="AK696" i="1"/>
  <c r="AY695" i="1"/>
  <c r="AX695" i="1"/>
  <c r="AW695" i="1"/>
  <c r="AN695" i="1"/>
  <c r="AM695" i="1"/>
  <c r="AL695" i="1"/>
  <c r="AK695" i="1"/>
  <c r="K695" i="1"/>
  <c r="AY694" i="1"/>
  <c r="AX694" i="1"/>
  <c r="AW694" i="1"/>
  <c r="AN694" i="1"/>
  <c r="AM694" i="1"/>
  <c r="AL694" i="1"/>
  <c r="AK694" i="1"/>
  <c r="AY693" i="1"/>
  <c r="AX693" i="1"/>
  <c r="AW693" i="1"/>
  <c r="AN693" i="1"/>
  <c r="AM693" i="1"/>
  <c r="AL693" i="1"/>
  <c r="AK693" i="1"/>
  <c r="K693" i="1"/>
  <c r="AY692" i="1"/>
  <c r="AX692" i="1"/>
  <c r="AW692" i="1"/>
  <c r="AN692" i="1"/>
  <c r="AM692" i="1"/>
  <c r="AL692" i="1"/>
  <c r="AK692" i="1"/>
  <c r="AY691" i="1"/>
  <c r="AX691" i="1"/>
  <c r="AW691" i="1"/>
  <c r="AN691" i="1"/>
  <c r="AM691" i="1"/>
  <c r="AL691" i="1"/>
  <c r="AK691" i="1"/>
  <c r="K691" i="1"/>
  <c r="AY690" i="1"/>
  <c r="AX690" i="1"/>
  <c r="AW690" i="1"/>
  <c r="AN690" i="1"/>
  <c r="AM690" i="1"/>
  <c r="AL690" i="1"/>
  <c r="AK690" i="1"/>
  <c r="AY689" i="1"/>
  <c r="AX689" i="1"/>
  <c r="AW689" i="1"/>
  <c r="AN689" i="1"/>
  <c r="AM689" i="1"/>
  <c r="AL689" i="1"/>
  <c r="AK689" i="1"/>
  <c r="K689" i="1"/>
  <c r="AY688" i="1"/>
  <c r="AX688" i="1"/>
  <c r="AW688" i="1"/>
  <c r="AN688" i="1"/>
  <c r="AM688" i="1"/>
  <c r="AL688" i="1"/>
  <c r="AK688" i="1"/>
  <c r="AY687" i="1"/>
  <c r="AX687" i="1"/>
  <c r="AW687" i="1"/>
  <c r="AN687" i="1"/>
  <c r="AM687" i="1"/>
  <c r="AL687" i="1"/>
  <c r="AK687" i="1"/>
  <c r="K687" i="1"/>
  <c r="AY686" i="1"/>
  <c r="AX686" i="1"/>
  <c r="AW686" i="1"/>
  <c r="AN686" i="1"/>
  <c r="AM686" i="1"/>
  <c r="AL686" i="1"/>
  <c r="AK686" i="1"/>
  <c r="AY685" i="1"/>
  <c r="AX685" i="1"/>
  <c r="AW685" i="1"/>
  <c r="AN685" i="1"/>
  <c r="AM685" i="1"/>
  <c r="AL685" i="1"/>
  <c r="AK685" i="1"/>
  <c r="K685" i="1"/>
  <c r="AY684" i="1"/>
  <c r="AX684" i="1"/>
  <c r="AW684" i="1"/>
  <c r="AN684" i="1"/>
  <c r="AM684" i="1"/>
  <c r="AL684" i="1"/>
  <c r="AK684" i="1"/>
  <c r="AY683" i="1"/>
  <c r="AX683" i="1"/>
  <c r="AW683" i="1"/>
  <c r="AN683" i="1"/>
  <c r="AM683" i="1"/>
  <c r="AL683" i="1"/>
  <c r="AK683" i="1"/>
  <c r="K683" i="1"/>
  <c r="AY682" i="1"/>
  <c r="AX682" i="1"/>
  <c r="AW682" i="1"/>
  <c r="AN682" i="1"/>
  <c r="AM682" i="1"/>
  <c r="AL682" i="1"/>
  <c r="AK682" i="1"/>
  <c r="AY681" i="1"/>
  <c r="AX681" i="1"/>
  <c r="AW681" i="1"/>
  <c r="AN681" i="1"/>
  <c r="AM681" i="1"/>
  <c r="AL681" i="1"/>
  <c r="AK681" i="1"/>
  <c r="K681" i="1"/>
  <c r="AY680" i="1"/>
  <c r="AX680" i="1"/>
  <c r="AW680" i="1"/>
  <c r="AN680" i="1"/>
  <c r="AM680" i="1"/>
  <c r="AL680" i="1"/>
  <c r="AK680" i="1"/>
  <c r="AY831" i="1"/>
  <c r="AX831" i="1"/>
  <c r="AW831" i="1"/>
  <c r="AN831" i="1"/>
  <c r="AM831" i="1"/>
  <c r="AL831" i="1"/>
  <c r="AK831" i="1"/>
  <c r="K831" i="1"/>
  <c r="AY830" i="1"/>
  <c r="AX830" i="1"/>
  <c r="AW830" i="1"/>
  <c r="AN830" i="1"/>
  <c r="AM830" i="1"/>
  <c r="AL830" i="1"/>
  <c r="AK830" i="1"/>
  <c r="AY829" i="1"/>
  <c r="AX829" i="1"/>
  <c r="AW829" i="1"/>
  <c r="AN829" i="1"/>
  <c r="AM829" i="1"/>
  <c r="AL829" i="1"/>
  <c r="AK829" i="1"/>
  <c r="K829" i="1"/>
  <c r="AY828" i="1"/>
  <c r="AX828" i="1"/>
  <c r="AW828" i="1"/>
  <c r="AN828" i="1"/>
  <c r="AM828" i="1"/>
  <c r="AL828" i="1"/>
  <c r="AK828" i="1"/>
  <c r="AY827" i="1"/>
  <c r="AX827" i="1"/>
  <c r="AW827" i="1"/>
  <c r="AN827" i="1"/>
  <c r="AM827" i="1"/>
  <c r="AL827" i="1"/>
  <c r="AK827" i="1"/>
  <c r="K827" i="1"/>
  <c r="AY826" i="1"/>
  <c r="AX826" i="1"/>
  <c r="AW826" i="1"/>
  <c r="AN826" i="1"/>
  <c r="AM826" i="1"/>
  <c r="AL826" i="1"/>
  <c r="AK826" i="1"/>
  <c r="AY825" i="1"/>
  <c r="AX825" i="1"/>
  <c r="AW825" i="1"/>
  <c r="AN825" i="1"/>
  <c r="AM825" i="1"/>
  <c r="AL825" i="1"/>
  <c r="AK825" i="1"/>
  <c r="K825" i="1"/>
  <c r="AY824" i="1"/>
  <c r="AX824" i="1"/>
  <c r="AW824" i="1"/>
  <c r="AN824" i="1"/>
  <c r="AM824" i="1"/>
  <c r="AL824" i="1"/>
  <c r="AK824" i="1"/>
  <c r="AY823" i="1"/>
  <c r="AX823" i="1"/>
  <c r="AW823" i="1"/>
  <c r="AN823" i="1"/>
  <c r="AM823" i="1"/>
  <c r="AL823" i="1"/>
  <c r="AK823" i="1"/>
  <c r="K823" i="1"/>
  <c r="AY822" i="1"/>
  <c r="AX822" i="1"/>
  <c r="AW822" i="1"/>
  <c r="AN822" i="1"/>
  <c r="AM822" i="1"/>
  <c r="AL822" i="1"/>
  <c r="AK822" i="1"/>
  <c r="AY540" i="1"/>
  <c r="AX540" i="1"/>
  <c r="AW540" i="1"/>
  <c r="AN540" i="1"/>
  <c r="AM540" i="1"/>
  <c r="AL540" i="1"/>
  <c r="AK540" i="1"/>
  <c r="K540" i="1"/>
  <c r="AY539" i="1"/>
  <c r="AX539" i="1"/>
  <c r="AW539" i="1"/>
  <c r="AN539" i="1"/>
  <c r="AM539" i="1"/>
  <c r="AL539" i="1"/>
  <c r="AK539" i="1"/>
  <c r="AY538" i="1"/>
  <c r="AX538" i="1"/>
  <c r="AW538" i="1"/>
  <c r="AN538" i="1"/>
  <c r="AM538" i="1"/>
  <c r="AL538" i="1"/>
  <c r="AK538" i="1"/>
  <c r="K538" i="1"/>
  <c r="AY821" i="1"/>
  <c r="AX821" i="1"/>
  <c r="AW821" i="1"/>
  <c r="AN821" i="1"/>
  <c r="AM821" i="1"/>
  <c r="AL821" i="1"/>
  <c r="AK821" i="1"/>
  <c r="K821" i="1"/>
  <c r="AY2030" i="1"/>
  <c r="AX2030" i="1"/>
  <c r="AW2030" i="1"/>
  <c r="AN2030" i="1"/>
  <c r="AM2030" i="1"/>
  <c r="AL2030" i="1"/>
  <c r="AK2030" i="1"/>
  <c r="AY2029" i="1"/>
  <c r="AX2029" i="1"/>
  <c r="AW2029" i="1"/>
  <c r="AN2029" i="1"/>
  <c r="AM2029" i="1"/>
  <c r="AL2029" i="1"/>
  <c r="AK2029" i="1"/>
  <c r="AY820" i="1"/>
  <c r="AX820" i="1"/>
  <c r="AW820" i="1"/>
  <c r="AN820" i="1"/>
  <c r="AM820" i="1"/>
  <c r="AL820" i="1"/>
  <c r="AK820" i="1"/>
  <c r="AY30" i="1"/>
  <c r="AX30" i="1"/>
  <c r="AW30" i="1"/>
  <c r="AN30" i="1"/>
  <c r="AM30" i="1"/>
  <c r="AL30" i="1"/>
  <c r="AK30" i="1"/>
  <c r="AY897" i="1"/>
  <c r="AX897" i="1"/>
  <c r="AW897" i="1"/>
  <c r="AN897" i="1"/>
  <c r="AM897" i="1"/>
  <c r="AL897" i="1"/>
  <c r="AK897" i="1"/>
  <c r="K897" i="1"/>
  <c r="AY896" i="1"/>
  <c r="AX896" i="1"/>
  <c r="AW896" i="1"/>
  <c r="AN896" i="1"/>
  <c r="AM896" i="1"/>
  <c r="AL896" i="1"/>
  <c r="AK896" i="1"/>
  <c r="AY895" i="1"/>
  <c r="AX895" i="1"/>
  <c r="AW895" i="1"/>
  <c r="AN895" i="1"/>
  <c r="AM895" i="1"/>
  <c r="AL895" i="1"/>
  <c r="AK895" i="1"/>
  <c r="K895" i="1"/>
  <c r="AY894" i="1"/>
  <c r="AX894" i="1"/>
  <c r="AW894" i="1"/>
  <c r="AN894" i="1"/>
  <c r="AM894" i="1"/>
  <c r="AL894" i="1"/>
  <c r="AK894" i="1"/>
  <c r="AY893" i="1"/>
  <c r="AX893" i="1"/>
  <c r="AW893" i="1"/>
  <c r="AN893" i="1"/>
  <c r="AM893" i="1"/>
  <c r="AL893" i="1"/>
  <c r="AK893" i="1"/>
  <c r="K893" i="1"/>
  <c r="AY892" i="1"/>
  <c r="AX892" i="1"/>
  <c r="AW892" i="1"/>
  <c r="AN892" i="1"/>
  <c r="AM892" i="1"/>
  <c r="AL892" i="1"/>
  <c r="AK892" i="1"/>
  <c r="AY891" i="1"/>
  <c r="AX891" i="1"/>
  <c r="AW891" i="1"/>
  <c r="AN891" i="1"/>
  <c r="AM891" i="1"/>
  <c r="AL891" i="1"/>
  <c r="AK891" i="1"/>
  <c r="K891" i="1"/>
  <c r="AY890" i="1"/>
  <c r="AX890" i="1"/>
  <c r="AW890" i="1"/>
  <c r="AN890" i="1"/>
  <c r="AM890" i="1"/>
  <c r="AL890" i="1"/>
  <c r="AK890" i="1"/>
  <c r="AY889" i="1"/>
  <c r="AX889" i="1"/>
  <c r="AW889" i="1"/>
  <c r="AN889" i="1"/>
  <c r="AM889" i="1"/>
  <c r="AL889" i="1"/>
  <c r="AK889" i="1"/>
  <c r="K889" i="1"/>
  <c r="AY888" i="1"/>
  <c r="AX888" i="1"/>
  <c r="AW888" i="1"/>
  <c r="AN888" i="1"/>
  <c r="AM888" i="1"/>
  <c r="AL888" i="1"/>
  <c r="AK888" i="1"/>
  <c r="AY887" i="1"/>
  <c r="AX887" i="1"/>
  <c r="AW887" i="1"/>
  <c r="AN887" i="1"/>
  <c r="AM887" i="1"/>
  <c r="AL887" i="1"/>
  <c r="AK887" i="1"/>
  <c r="K887" i="1"/>
  <c r="AY886" i="1"/>
  <c r="AX886" i="1"/>
  <c r="AW886" i="1"/>
  <c r="AN886" i="1"/>
  <c r="AM886" i="1"/>
  <c r="AL886" i="1"/>
  <c r="AK886" i="1"/>
  <c r="AY862" i="1"/>
  <c r="AX862" i="1"/>
  <c r="AW862" i="1"/>
  <c r="AN862" i="1"/>
  <c r="AM862" i="1"/>
  <c r="AL862" i="1"/>
  <c r="AK862" i="1"/>
  <c r="AY861" i="1"/>
  <c r="AX861" i="1"/>
  <c r="AW861" i="1"/>
  <c r="AN861" i="1"/>
  <c r="AM861" i="1"/>
  <c r="AL861" i="1"/>
  <c r="AK861" i="1"/>
  <c r="K861" i="1"/>
  <c r="AY860" i="1"/>
  <c r="AX860" i="1"/>
  <c r="AW860" i="1"/>
  <c r="AN860" i="1"/>
  <c r="AM860" i="1"/>
  <c r="AL860" i="1"/>
  <c r="AK860" i="1"/>
  <c r="AY859" i="1"/>
  <c r="AX859" i="1"/>
  <c r="AW859" i="1"/>
  <c r="AN859" i="1"/>
  <c r="AM859" i="1"/>
  <c r="AL859" i="1"/>
  <c r="AK859" i="1"/>
  <c r="K859" i="1"/>
  <c r="AY858" i="1"/>
  <c r="AX858" i="1"/>
  <c r="AW858" i="1"/>
  <c r="AN858" i="1"/>
  <c r="AM858" i="1"/>
  <c r="AL858" i="1"/>
  <c r="AK858" i="1"/>
  <c r="AY857" i="1"/>
  <c r="AX857" i="1"/>
  <c r="AW857" i="1"/>
  <c r="AN857" i="1"/>
  <c r="AM857" i="1"/>
  <c r="AL857" i="1"/>
  <c r="AK857" i="1"/>
  <c r="K857" i="1"/>
  <c r="AY856" i="1"/>
  <c r="AX856" i="1"/>
  <c r="AW856" i="1"/>
  <c r="AN856" i="1"/>
  <c r="AM856" i="1"/>
  <c r="AL856" i="1"/>
  <c r="AK856" i="1"/>
  <c r="AY855" i="1"/>
  <c r="AX855" i="1"/>
  <c r="AW855" i="1"/>
  <c r="AN855" i="1"/>
  <c r="AM855" i="1"/>
  <c r="AL855" i="1"/>
  <c r="AK855" i="1"/>
  <c r="K855" i="1"/>
  <c r="AY854" i="1"/>
  <c r="AX854" i="1"/>
  <c r="AW854" i="1"/>
  <c r="AN854" i="1"/>
  <c r="AM854" i="1"/>
  <c r="AL854" i="1"/>
  <c r="AK854" i="1"/>
  <c r="AY853" i="1"/>
  <c r="AX853" i="1"/>
  <c r="AW853" i="1"/>
  <c r="AN853" i="1"/>
  <c r="AM853" i="1"/>
  <c r="AL853" i="1"/>
  <c r="AK853" i="1"/>
  <c r="K853" i="1"/>
  <c r="AY885" i="1"/>
  <c r="AX885" i="1"/>
  <c r="AW885" i="1"/>
  <c r="AN885" i="1"/>
  <c r="AM885" i="1"/>
  <c r="AL885" i="1"/>
  <c r="AK885" i="1"/>
  <c r="K885" i="1"/>
  <c r="AY852" i="1"/>
  <c r="AX852" i="1"/>
  <c r="AW852" i="1"/>
  <c r="AN852" i="1"/>
  <c r="AM852" i="1"/>
  <c r="AL852" i="1"/>
  <c r="AK852" i="1"/>
  <c r="AY851" i="1"/>
  <c r="AX851" i="1"/>
  <c r="AW851" i="1"/>
  <c r="AN851" i="1"/>
  <c r="AM851" i="1"/>
  <c r="AL851" i="1"/>
  <c r="AK851" i="1"/>
  <c r="K851" i="1"/>
  <c r="AY850" i="1"/>
  <c r="AX850" i="1"/>
  <c r="AW850" i="1"/>
  <c r="AN850" i="1"/>
  <c r="AM850" i="1"/>
  <c r="AL850" i="1"/>
  <c r="AK850" i="1"/>
  <c r="AY849" i="1"/>
  <c r="AX849" i="1"/>
  <c r="AW849" i="1"/>
  <c r="AN849" i="1"/>
  <c r="AM849" i="1"/>
  <c r="AL849" i="1"/>
  <c r="AK849" i="1"/>
  <c r="K849" i="1"/>
  <c r="AY848" i="1"/>
  <c r="AX848" i="1"/>
  <c r="AW848" i="1"/>
  <c r="AN848" i="1"/>
  <c r="AM848" i="1"/>
  <c r="AL848" i="1"/>
  <c r="AK848" i="1"/>
  <c r="AY847" i="1"/>
  <c r="AX847" i="1"/>
  <c r="AW847" i="1"/>
  <c r="AN847" i="1"/>
  <c r="AM847" i="1"/>
  <c r="AL847" i="1"/>
  <c r="AK847" i="1"/>
  <c r="K847" i="1"/>
  <c r="AY846" i="1"/>
  <c r="AX846" i="1"/>
  <c r="AW846" i="1"/>
  <c r="AN846" i="1"/>
  <c r="AM846" i="1"/>
  <c r="AL846" i="1"/>
  <c r="AK846" i="1"/>
  <c r="AY845" i="1"/>
  <c r="AX845" i="1"/>
  <c r="AW845" i="1"/>
  <c r="AN845" i="1"/>
  <c r="AM845" i="1"/>
  <c r="AL845" i="1"/>
  <c r="AK845" i="1"/>
  <c r="K845" i="1"/>
  <c r="AY844" i="1"/>
  <c r="AX844" i="1"/>
  <c r="AW844" i="1"/>
  <c r="AN844" i="1"/>
  <c r="AM844" i="1"/>
  <c r="AL844" i="1"/>
  <c r="AK844" i="1"/>
  <c r="AY843" i="1"/>
  <c r="AX843" i="1"/>
  <c r="AW843" i="1"/>
  <c r="AN843" i="1"/>
  <c r="AM843" i="1"/>
  <c r="AL843" i="1"/>
  <c r="AK843" i="1"/>
  <c r="K843" i="1"/>
  <c r="AY842" i="1"/>
  <c r="AX842" i="1"/>
  <c r="AW842" i="1"/>
  <c r="AN842" i="1"/>
  <c r="AM842" i="1"/>
  <c r="AL842" i="1"/>
  <c r="AK842" i="1"/>
  <c r="AY841" i="1"/>
  <c r="AX841" i="1"/>
  <c r="AW841" i="1"/>
  <c r="AN841" i="1"/>
  <c r="AM841" i="1"/>
  <c r="AL841" i="1"/>
  <c r="AK841" i="1"/>
  <c r="K841" i="1"/>
  <c r="AY840" i="1"/>
  <c r="AX840" i="1"/>
  <c r="AW840" i="1"/>
  <c r="AN840" i="1"/>
  <c r="AM840" i="1"/>
  <c r="AL840" i="1"/>
  <c r="AK840" i="1"/>
  <c r="AY839" i="1"/>
  <c r="AX839" i="1"/>
  <c r="AW839" i="1"/>
  <c r="AN839" i="1"/>
  <c r="AM839" i="1"/>
  <c r="AL839" i="1"/>
  <c r="AK839" i="1"/>
  <c r="K839" i="1"/>
  <c r="AY884" i="1"/>
  <c r="AX884" i="1"/>
  <c r="AW884" i="1"/>
  <c r="AN884" i="1"/>
  <c r="AM884" i="1"/>
  <c r="AL884" i="1"/>
  <c r="AK884" i="1"/>
  <c r="AY883" i="1"/>
  <c r="AX883" i="1"/>
  <c r="AW883" i="1"/>
  <c r="AN883" i="1"/>
  <c r="AM883" i="1"/>
  <c r="AL883" i="1"/>
  <c r="AK883" i="1"/>
  <c r="K883" i="1"/>
  <c r="AY882" i="1"/>
  <c r="AX882" i="1"/>
  <c r="AW882" i="1"/>
  <c r="AN882" i="1"/>
  <c r="AM882" i="1"/>
  <c r="AL882" i="1"/>
  <c r="AK882" i="1"/>
  <c r="AY881" i="1"/>
  <c r="AX881" i="1"/>
  <c r="AW881" i="1"/>
  <c r="AN881" i="1"/>
  <c r="AM881" i="1"/>
  <c r="AL881" i="1"/>
  <c r="AK881" i="1"/>
  <c r="K881" i="1"/>
  <c r="AY880" i="1"/>
  <c r="AX880" i="1"/>
  <c r="AW880" i="1"/>
  <c r="AN880" i="1"/>
  <c r="AM880" i="1"/>
  <c r="AL880" i="1"/>
  <c r="AK880" i="1"/>
  <c r="AY879" i="1"/>
  <c r="AX879" i="1"/>
  <c r="AW879" i="1"/>
  <c r="AN879" i="1"/>
  <c r="AM879" i="1"/>
  <c r="AL879" i="1"/>
  <c r="AK879" i="1"/>
  <c r="K879" i="1"/>
  <c r="AY878" i="1"/>
  <c r="AX878" i="1"/>
  <c r="AW878" i="1"/>
  <c r="AN878" i="1"/>
  <c r="AM878" i="1"/>
  <c r="AL878" i="1"/>
  <c r="AK878" i="1"/>
  <c r="AY877" i="1"/>
  <c r="AX877" i="1"/>
  <c r="AW877" i="1"/>
  <c r="AN877" i="1"/>
  <c r="AM877" i="1"/>
  <c r="AL877" i="1"/>
  <c r="AK877" i="1"/>
  <c r="K877" i="1"/>
  <c r="AY876" i="1"/>
  <c r="AX876" i="1"/>
  <c r="AW876" i="1"/>
  <c r="AN876" i="1"/>
  <c r="AM876" i="1"/>
  <c r="AL876" i="1"/>
  <c r="AK876" i="1"/>
  <c r="AY875" i="1"/>
  <c r="AX875" i="1"/>
  <c r="AW875" i="1"/>
  <c r="AN875" i="1"/>
  <c r="AM875" i="1"/>
  <c r="AL875" i="1"/>
  <c r="AK875" i="1"/>
  <c r="K875" i="1"/>
  <c r="AY777" i="1"/>
  <c r="AX777" i="1"/>
  <c r="AW777" i="1"/>
  <c r="AN777" i="1"/>
  <c r="AM777" i="1"/>
  <c r="AL777" i="1"/>
  <c r="AK777" i="1"/>
  <c r="K777" i="1"/>
  <c r="AY776" i="1"/>
  <c r="AX776" i="1"/>
  <c r="AW776" i="1"/>
  <c r="AN776" i="1"/>
  <c r="AM776" i="1"/>
  <c r="AL776" i="1"/>
  <c r="AK776" i="1"/>
  <c r="AY775" i="1"/>
  <c r="AX775" i="1"/>
  <c r="AW775" i="1"/>
  <c r="AN775" i="1"/>
  <c r="AM775" i="1"/>
  <c r="AL775" i="1"/>
  <c r="AK775" i="1"/>
  <c r="K775" i="1"/>
  <c r="AY774" i="1"/>
  <c r="AX774" i="1"/>
  <c r="AW774" i="1"/>
  <c r="AN774" i="1"/>
  <c r="AM774" i="1"/>
  <c r="AL774" i="1"/>
  <c r="AK774" i="1"/>
  <c r="AY773" i="1"/>
  <c r="AX773" i="1"/>
  <c r="AW773" i="1"/>
  <c r="AN773" i="1"/>
  <c r="AM773" i="1"/>
  <c r="AL773" i="1"/>
  <c r="AK773" i="1"/>
  <c r="K773" i="1"/>
  <c r="AY772" i="1"/>
  <c r="AX772" i="1"/>
  <c r="AW772" i="1"/>
  <c r="AN772" i="1"/>
  <c r="AM772" i="1"/>
  <c r="AL772" i="1"/>
  <c r="AK772" i="1"/>
  <c r="AY771" i="1"/>
  <c r="AX771" i="1"/>
  <c r="AW771" i="1"/>
  <c r="AN771" i="1"/>
  <c r="AM771" i="1"/>
  <c r="AL771" i="1"/>
  <c r="AK771" i="1"/>
  <c r="K771" i="1"/>
  <c r="AY770" i="1"/>
  <c r="AX770" i="1"/>
  <c r="AW770" i="1"/>
  <c r="AN770" i="1"/>
  <c r="AM770" i="1"/>
  <c r="AL770" i="1"/>
  <c r="AK770" i="1"/>
  <c r="AY769" i="1"/>
  <c r="AX769" i="1"/>
  <c r="AW769" i="1"/>
  <c r="AN769" i="1"/>
  <c r="AM769" i="1"/>
  <c r="AL769" i="1"/>
  <c r="AK769" i="1"/>
  <c r="K769" i="1"/>
  <c r="AY768" i="1"/>
  <c r="AX768" i="1"/>
  <c r="AW768" i="1"/>
  <c r="AN768" i="1"/>
  <c r="AM768" i="1"/>
  <c r="AL768" i="1"/>
  <c r="AK768" i="1"/>
  <c r="AY767" i="1"/>
  <c r="AX767" i="1"/>
  <c r="AW767" i="1"/>
  <c r="AN767" i="1"/>
  <c r="AM767" i="1"/>
  <c r="AL767" i="1"/>
  <c r="AK767" i="1"/>
  <c r="K767" i="1"/>
  <c r="AY766" i="1"/>
  <c r="AX766" i="1"/>
  <c r="AW766" i="1"/>
  <c r="AN766" i="1"/>
  <c r="AM766" i="1"/>
  <c r="AL766" i="1"/>
  <c r="AK766" i="1"/>
  <c r="AY765" i="1"/>
  <c r="AX765" i="1"/>
  <c r="AW765" i="1"/>
  <c r="AN765" i="1"/>
  <c r="AM765" i="1"/>
  <c r="AL765" i="1"/>
  <c r="AK765" i="1"/>
  <c r="K765" i="1"/>
  <c r="AY764" i="1"/>
  <c r="AX764" i="1"/>
  <c r="AW764" i="1"/>
  <c r="AN764" i="1"/>
  <c r="AM764" i="1"/>
  <c r="AL764" i="1"/>
  <c r="AK764" i="1"/>
  <c r="AY874" i="1"/>
  <c r="AX874" i="1"/>
  <c r="AW874" i="1"/>
  <c r="AN874" i="1"/>
  <c r="AM874" i="1"/>
  <c r="AL874" i="1"/>
  <c r="AK874" i="1"/>
  <c r="AY873" i="1"/>
  <c r="AX873" i="1"/>
  <c r="AW873" i="1"/>
  <c r="AN873" i="1"/>
  <c r="AM873" i="1"/>
  <c r="AL873" i="1"/>
  <c r="AK873" i="1"/>
  <c r="K873" i="1"/>
  <c r="AY872" i="1"/>
  <c r="AX872" i="1"/>
  <c r="AW872" i="1"/>
  <c r="AN872" i="1"/>
  <c r="AM872" i="1"/>
  <c r="AL872" i="1"/>
  <c r="AK872" i="1"/>
  <c r="AY871" i="1"/>
  <c r="AX871" i="1"/>
  <c r="AW871" i="1"/>
  <c r="AN871" i="1"/>
  <c r="AM871" i="1"/>
  <c r="AL871" i="1"/>
  <c r="AK871" i="1"/>
  <c r="K871" i="1"/>
  <c r="AY870" i="1"/>
  <c r="AX870" i="1"/>
  <c r="AW870" i="1"/>
  <c r="AN870" i="1"/>
  <c r="AM870" i="1"/>
  <c r="AL870" i="1"/>
  <c r="AK870" i="1"/>
  <c r="AY869" i="1"/>
  <c r="AX869" i="1"/>
  <c r="AW869" i="1"/>
  <c r="AN869" i="1"/>
  <c r="AM869" i="1"/>
  <c r="AL869" i="1"/>
  <c r="AK869" i="1"/>
  <c r="K869" i="1"/>
  <c r="AY868" i="1"/>
  <c r="AX868" i="1"/>
  <c r="AW868" i="1"/>
  <c r="AN868" i="1"/>
  <c r="AM868" i="1"/>
  <c r="AL868" i="1"/>
  <c r="AK868" i="1"/>
  <c r="AY867" i="1"/>
  <c r="AX867" i="1"/>
  <c r="AW867" i="1"/>
  <c r="AN867" i="1"/>
  <c r="AM867" i="1"/>
  <c r="AL867" i="1"/>
  <c r="AK867" i="1"/>
  <c r="K867" i="1"/>
  <c r="AY866" i="1"/>
  <c r="AX866" i="1"/>
  <c r="AW866" i="1"/>
  <c r="AN866" i="1"/>
  <c r="AM866" i="1"/>
  <c r="AL866" i="1"/>
  <c r="AK866" i="1"/>
  <c r="AY705" i="1"/>
  <c r="AX705" i="1"/>
  <c r="AW705" i="1"/>
  <c r="AN705" i="1"/>
  <c r="AM705" i="1"/>
  <c r="AL705" i="1"/>
  <c r="AK705" i="1"/>
  <c r="K705" i="1"/>
  <c r="AY704" i="1"/>
  <c r="AX704" i="1"/>
  <c r="AW704" i="1"/>
  <c r="AN704" i="1"/>
  <c r="AM704" i="1"/>
  <c r="AL704" i="1"/>
  <c r="AK704" i="1"/>
  <c r="AY703" i="1"/>
  <c r="AX703" i="1"/>
  <c r="AW703" i="1"/>
  <c r="AN703" i="1"/>
  <c r="AM703" i="1"/>
  <c r="AL703" i="1"/>
  <c r="AK703" i="1"/>
  <c r="K703" i="1"/>
  <c r="AY702" i="1"/>
  <c r="AX702" i="1"/>
  <c r="AW702" i="1"/>
  <c r="AN702" i="1"/>
  <c r="AM702" i="1"/>
  <c r="AL702" i="1"/>
  <c r="AK702" i="1"/>
  <c r="AY565" i="1"/>
  <c r="AX565" i="1"/>
  <c r="AW565" i="1"/>
  <c r="AN565" i="1"/>
  <c r="AM565" i="1"/>
  <c r="AL565" i="1"/>
  <c r="AK565" i="1"/>
  <c r="K565" i="1"/>
  <c r="AY701" i="1"/>
  <c r="AX701" i="1"/>
  <c r="AW701" i="1"/>
  <c r="AN701" i="1"/>
  <c r="AM701" i="1"/>
  <c r="AL701" i="1"/>
  <c r="AK701" i="1"/>
  <c r="K701" i="1"/>
  <c r="AY865" i="1"/>
  <c r="AX865" i="1"/>
  <c r="AW865" i="1"/>
  <c r="AN865" i="1"/>
  <c r="AM865" i="1"/>
  <c r="AL865" i="1"/>
  <c r="AK865" i="1"/>
  <c r="K865" i="1"/>
  <c r="AY864" i="1"/>
  <c r="AX864" i="1"/>
  <c r="AW864" i="1"/>
  <c r="AN864" i="1"/>
  <c r="AM864" i="1"/>
  <c r="AL864" i="1"/>
  <c r="AK864" i="1"/>
  <c r="AY863" i="1"/>
  <c r="AX863" i="1"/>
  <c r="AW863" i="1"/>
  <c r="AN863" i="1"/>
  <c r="AM863" i="1"/>
  <c r="AL863" i="1"/>
  <c r="AK863" i="1"/>
  <c r="K863" i="1"/>
  <c r="AY40" i="1"/>
  <c r="AX40" i="1"/>
  <c r="AW40" i="1"/>
  <c r="AN40" i="1"/>
  <c r="AM40" i="1"/>
  <c r="AL40" i="1"/>
  <c r="AK40" i="1"/>
  <c r="AY39" i="1"/>
  <c r="AX39" i="1"/>
  <c r="AW39" i="1"/>
  <c r="AN39" i="1"/>
  <c r="AM39" i="1"/>
  <c r="AL39" i="1"/>
  <c r="AK39" i="1"/>
  <c r="AY590" i="1"/>
  <c r="AX590" i="1"/>
  <c r="AW590" i="1"/>
  <c r="AN590" i="1"/>
  <c r="AM590" i="1"/>
  <c r="AL590" i="1"/>
  <c r="AK590" i="1"/>
  <c r="AL600" i="1"/>
  <c r="AK600" i="1"/>
  <c r="K600" i="1"/>
  <c r="AY1095" i="1"/>
  <c r="AX1095" i="1"/>
  <c r="AW1095" i="1"/>
  <c r="AN1095" i="1"/>
  <c r="AM1095" i="1"/>
  <c r="AL1095" i="1"/>
  <c r="AK1095" i="1"/>
  <c r="K1095" i="1"/>
  <c r="AL599" i="1"/>
  <c r="AK599" i="1"/>
  <c r="AY1094" i="1"/>
  <c r="AX1094" i="1"/>
  <c r="AW1094" i="1"/>
  <c r="AN1094" i="1"/>
  <c r="AM1094" i="1"/>
  <c r="AL1094" i="1"/>
  <c r="AK1094" i="1"/>
  <c r="AY1093" i="1"/>
  <c r="AX1093" i="1"/>
  <c r="AW1093" i="1"/>
  <c r="AN1093" i="1"/>
  <c r="AM1093" i="1"/>
  <c r="AL1093" i="1"/>
  <c r="AK1093" i="1"/>
  <c r="AY1092" i="1"/>
  <c r="AX1092" i="1"/>
  <c r="AW1092" i="1"/>
  <c r="AN1092" i="1"/>
  <c r="AM1092" i="1"/>
  <c r="AL1092" i="1"/>
  <c r="AK1092" i="1"/>
  <c r="AY1091" i="1"/>
  <c r="AX1091" i="1"/>
  <c r="AW1091" i="1"/>
  <c r="AN1091" i="1"/>
  <c r="AM1091" i="1"/>
  <c r="AL1091" i="1"/>
  <c r="AK1091" i="1"/>
  <c r="K1091" i="1"/>
  <c r="AY1090" i="1"/>
  <c r="AX1090" i="1"/>
  <c r="AW1090" i="1"/>
  <c r="AN1090" i="1"/>
  <c r="AM1090" i="1"/>
  <c r="AL1090" i="1"/>
  <c r="AK1090" i="1"/>
  <c r="AY1089" i="1"/>
  <c r="AX1089" i="1"/>
  <c r="AW1089" i="1"/>
  <c r="AN1089" i="1"/>
  <c r="AM1089" i="1"/>
  <c r="AL1089" i="1"/>
  <c r="AK1089" i="1"/>
  <c r="K1089" i="1"/>
  <c r="AY1088" i="1"/>
  <c r="AX1088" i="1"/>
  <c r="AW1088" i="1"/>
  <c r="AN1088" i="1"/>
  <c r="AM1088" i="1"/>
  <c r="AL1088" i="1"/>
  <c r="AK1088" i="1"/>
  <c r="AY1087" i="1"/>
  <c r="AX1087" i="1"/>
  <c r="AW1087" i="1"/>
  <c r="AN1087" i="1"/>
  <c r="AM1087" i="1"/>
  <c r="AL1087" i="1"/>
  <c r="AK1087" i="1"/>
  <c r="K1087" i="1"/>
  <c r="AY1086" i="1"/>
  <c r="AX1086" i="1"/>
  <c r="AW1086" i="1"/>
  <c r="AN1086" i="1"/>
  <c r="AM1086" i="1"/>
  <c r="AL1086" i="1"/>
  <c r="AK1086" i="1"/>
  <c r="AY1085" i="1"/>
  <c r="AX1085" i="1"/>
  <c r="AW1085" i="1"/>
  <c r="AN1085" i="1"/>
  <c r="AM1085" i="1"/>
  <c r="AL1085" i="1"/>
  <c r="AK1085" i="1"/>
  <c r="AY1084" i="1"/>
  <c r="AX1084" i="1"/>
  <c r="AW1084" i="1"/>
  <c r="AN1084" i="1"/>
  <c r="AM1084" i="1"/>
  <c r="AL1084" i="1"/>
  <c r="AK1084" i="1"/>
  <c r="AY575" i="1"/>
  <c r="AX575" i="1"/>
  <c r="AW575" i="1"/>
  <c r="AN575" i="1"/>
  <c r="AM575" i="1"/>
  <c r="AL575" i="1"/>
  <c r="AK575" i="1"/>
  <c r="K575" i="1"/>
  <c r="AY574" i="1"/>
  <c r="AX574" i="1"/>
  <c r="AW574" i="1"/>
  <c r="AN574" i="1"/>
  <c r="AM574" i="1"/>
  <c r="AL574" i="1"/>
  <c r="AK574" i="1"/>
  <c r="AY573" i="1"/>
  <c r="AX573" i="1"/>
  <c r="AW573" i="1"/>
  <c r="AN573" i="1"/>
  <c r="AM573" i="1"/>
  <c r="AL573" i="1"/>
  <c r="AK573" i="1"/>
  <c r="K573" i="1"/>
  <c r="AY572" i="1"/>
  <c r="AX572" i="1"/>
  <c r="AW572" i="1"/>
  <c r="AN572" i="1"/>
  <c r="AM572" i="1"/>
  <c r="AL572" i="1"/>
  <c r="AK572" i="1"/>
  <c r="AY1083" i="1"/>
  <c r="AX1083" i="1"/>
  <c r="AW1083" i="1"/>
  <c r="AN1083" i="1"/>
  <c r="AM1083" i="1"/>
  <c r="AL1083" i="1"/>
  <c r="AK1083" i="1"/>
  <c r="K1083" i="1"/>
  <c r="AY1082" i="1"/>
  <c r="AX1082" i="1"/>
  <c r="AW1082" i="1"/>
  <c r="AN1082" i="1"/>
  <c r="AM1082" i="1"/>
  <c r="AL1082" i="1"/>
  <c r="AK1082" i="1"/>
  <c r="AY1081" i="1"/>
  <c r="AX1081" i="1"/>
  <c r="AW1081" i="1"/>
  <c r="AN1081" i="1"/>
  <c r="AM1081" i="1"/>
  <c r="AL1081" i="1"/>
  <c r="AK1081" i="1"/>
  <c r="AY1080" i="1"/>
  <c r="AX1080" i="1"/>
  <c r="AW1080" i="1"/>
  <c r="AN1080" i="1"/>
  <c r="AM1080" i="1"/>
  <c r="AL1080" i="1"/>
  <c r="AK1080" i="1"/>
  <c r="AY1079" i="1"/>
  <c r="AX1079" i="1"/>
  <c r="AW1079" i="1"/>
  <c r="AN1079" i="1"/>
  <c r="AM1079" i="1"/>
  <c r="AL1079" i="1"/>
  <c r="AK1079" i="1"/>
  <c r="K1079" i="1"/>
  <c r="AY557" i="1"/>
  <c r="AX557" i="1"/>
  <c r="AW557" i="1"/>
  <c r="AN557" i="1"/>
  <c r="AM557" i="1"/>
  <c r="AL557" i="1"/>
  <c r="AK557" i="1"/>
  <c r="K557" i="1"/>
  <c r="AY556" i="1"/>
  <c r="AX556" i="1"/>
  <c r="AW556" i="1"/>
  <c r="AN556" i="1"/>
  <c r="AM556" i="1"/>
  <c r="AL556" i="1"/>
  <c r="AK556" i="1"/>
  <c r="AY51" i="1"/>
  <c r="AX51" i="1"/>
  <c r="AW51" i="1"/>
  <c r="AN51" i="1"/>
  <c r="AM51" i="1"/>
  <c r="AL51" i="1"/>
  <c r="AK51" i="1"/>
  <c r="AY1078" i="1"/>
  <c r="AX1078" i="1"/>
  <c r="AW1078" i="1"/>
  <c r="AN1078" i="1"/>
  <c r="AM1078" i="1"/>
  <c r="AL1078" i="1"/>
  <c r="AK1078" i="1"/>
  <c r="AY1077" i="1"/>
  <c r="AX1077" i="1"/>
  <c r="AW1077" i="1"/>
  <c r="AN1077" i="1"/>
  <c r="AM1077" i="1"/>
  <c r="AL1077" i="1"/>
  <c r="AK1077" i="1"/>
  <c r="AY1076" i="1"/>
  <c r="AX1076" i="1"/>
  <c r="AW1076" i="1"/>
  <c r="AN1076" i="1"/>
  <c r="AM1076" i="1"/>
  <c r="AL1076" i="1"/>
  <c r="AK1076" i="1"/>
  <c r="AL1075" i="1"/>
  <c r="AK1075" i="1"/>
  <c r="AL1074" i="1"/>
  <c r="AK1074" i="1"/>
  <c r="AY1014" i="1"/>
  <c r="AX1014" i="1"/>
  <c r="AW1014" i="1"/>
  <c r="AN1014" i="1"/>
  <c r="AM1014" i="1"/>
  <c r="AL1014" i="1"/>
  <c r="AK1014" i="1"/>
  <c r="AY1013" i="1"/>
  <c r="AX1013" i="1"/>
  <c r="AW1013" i="1"/>
  <c r="AN1013" i="1"/>
  <c r="AM1013" i="1"/>
  <c r="AL1013" i="1"/>
  <c r="AK1013" i="1"/>
  <c r="K1013" i="1"/>
  <c r="AY1647" i="1"/>
  <c r="AX1647" i="1"/>
  <c r="AW1647" i="1"/>
  <c r="AN1647" i="1"/>
  <c r="AM1647" i="1"/>
  <c r="AL1647" i="1"/>
  <c r="AK1647" i="1"/>
  <c r="K1647" i="1"/>
  <c r="AY1646" i="1"/>
  <c r="AX1646" i="1"/>
  <c r="AW1646" i="1"/>
  <c r="AN1646" i="1"/>
  <c r="AM1646" i="1"/>
  <c r="AL1646" i="1"/>
  <c r="AK1646" i="1"/>
  <c r="AY1645" i="1"/>
  <c r="AX1645" i="1"/>
  <c r="AW1645" i="1"/>
  <c r="AN1645" i="1"/>
  <c r="AM1645" i="1"/>
  <c r="AL1645" i="1"/>
  <c r="AK1645" i="1"/>
  <c r="K1645" i="1"/>
  <c r="AY1644" i="1"/>
  <c r="AX1644" i="1"/>
  <c r="AW1644" i="1"/>
  <c r="AN1644" i="1"/>
  <c r="AM1644" i="1"/>
  <c r="AL1644" i="1"/>
  <c r="AK1644" i="1"/>
  <c r="AY1643" i="1"/>
  <c r="AX1643" i="1"/>
  <c r="AW1643" i="1"/>
  <c r="AN1643" i="1"/>
  <c r="AM1643" i="1"/>
  <c r="AL1643" i="1"/>
  <c r="AK1643" i="1"/>
  <c r="AY1642" i="1"/>
  <c r="AX1642" i="1"/>
  <c r="AW1642" i="1"/>
  <c r="AN1642" i="1"/>
  <c r="AM1642" i="1"/>
  <c r="AL1642" i="1"/>
  <c r="AK1642" i="1"/>
  <c r="AY1641" i="1"/>
  <c r="AX1641" i="1"/>
  <c r="AW1641" i="1"/>
  <c r="AN1641" i="1"/>
  <c r="AM1641" i="1"/>
  <c r="AL1641" i="1"/>
  <c r="AK1641" i="1"/>
  <c r="K1641" i="1"/>
  <c r="AY1640" i="1"/>
  <c r="AX1640" i="1"/>
  <c r="AW1640" i="1"/>
  <c r="AN1640" i="1"/>
  <c r="AM1640" i="1"/>
  <c r="AL1640" i="1"/>
  <c r="AK1640" i="1"/>
  <c r="AY1639" i="1"/>
  <c r="AX1639" i="1"/>
  <c r="AW1639" i="1"/>
  <c r="AN1639" i="1"/>
  <c r="AM1639" i="1"/>
  <c r="AL1639" i="1"/>
  <c r="AK1639" i="1"/>
  <c r="K1639" i="1"/>
  <c r="AN1638" i="1"/>
  <c r="AM1638" i="1"/>
  <c r="AL1638" i="1"/>
  <c r="AK1638" i="1"/>
  <c r="AN1637" i="1"/>
  <c r="AM1637" i="1"/>
  <c r="AL1637" i="1"/>
  <c r="AK1637" i="1"/>
  <c r="K1637" i="1"/>
  <c r="AY1636" i="1"/>
  <c r="AX1636" i="1"/>
  <c r="AW1636" i="1"/>
  <c r="AN1636" i="1"/>
  <c r="AM1636" i="1"/>
  <c r="AY1635" i="1"/>
  <c r="AX1635" i="1"/>
  <c r="AW1635" i="1"/>
  <c r="AN1635" i="1"/>
  <c r="AM1635" i="1"/>
  <c r="AL1635" i="1"/>
  <c r="AK1635" i="1"/>
  <c r="AY1634" i="1"/>
  <c r="AX1634" i="1"/>
  <c r="AW1634" i="1"/>
  <c r="AN1634" i="1"/>
  <c r="AM1634" i="1"/>
  <c r="AL1634" i="1"/>
  <c r="AK1634" i="1"/>
  <c r="AY1633" i="1"/>
  <c r="AX1633" i="1"/>
  <c r="AW1633" i="1"/>
  <c r="AN1633" i="1"/>
  <c r="AM1633" i="1"/>
  <c r="AL1633" i="1"/>
  <c r="AK1633" i="1"/>
  <c r="K1633" i="1"/>
  <c r="AN1632" i="1"/>
  <c r="AM1632" i="1"/>
  <c r="AL1632" i="1"/>
  <c r="AK1632" i="1"/>
  <c r="AX1982" i="1"/>
  <c r="AW1982" i="1"/>
  <c r="AN1982" i="1"/>
  <c r="AM1982" i="1"/>
  <c r="AL1982" i="1"/>
  <c r="AK1982" i="1"/>
  <c r="AN1742" i="1"/>
  <c r="AM1742" i="1"/>
  <c r="AL1742" i="1"/>
  <c r="AK1742" i="1"/>
  <c r="AX1981" i="1"/>
  <c r="AW1981" i="1"/>
  <c r="AN1981" i="1"/>
  <c r="AM1981" i="1"/>
  <c r="AL1981" i="1"/>
  <c r="AK1981" i="1"/>
  <c r="AX1980" i="1"/>
  <c r="AW1980" i="1"/>
  <c r="AN1980" i="1"/>
  <c r="AM1980" i="1"/>
  <c r="AL1980" i="1"/>
  <c r="AK1980" i="1"/>
  <c r="AY83" i="1"/>
  <c r="AX83" i="1"/>
  <c r="AW83" i="1"/>
  <c r="AN83" i="1"/>
  <c r="AM83" i="1"/>
  <c r="AL83" i="1"/>
  <c r="AK83" i="1"/>
  <c r="K83" i="1"/>
  <c r="AY1738" i="1"/>
  <c r="AX1738" i="1"/>
  <c r="AW1738" i="1"/>
  <c r="AN1738" i="1"/>
  <c r="AM1738" i="1"/>
  <c r="AL1738" i="1"/>
  <c r="AK1738" i="1"/>
  <c r="AY1737" i="1"/>
  <c r="AX1737" i="1"/>
  <c r="AW1737" i="1"/>
  <c r="AN1737" i="1"/>
  <c r="AM1737" i="1"/>
  <c r="AL1737" i="1"/>
  <c r="AK1737" i="1"/>
  <c r="K1737" i="1"/>
  <c r="AY1458" i="1"/>
  <c r="AX1458" i="1"/>
  <c r="AW1458" i="1"/>
  <c r="AN1458" i="1"/>
  <c r="AM1458" i="1"/>
  <c r="AL1458" i="1"/>
  <c r="AK1458" i="1"/>
  <c r="AY1736" i="1"/>
  <c r="AX1736" i="1"/>
  <c r="AW1736" i="1"/>
  <c r="AN1736" i="1"/>
  <c r="AM1736" i="1"/>
  <c r="AL1736" i="1"/>
  <c r="AK1736" i="1"/>
  <c r="AY1735" i="1"/>
  <c r="AX1735" i="1"/>
  <c r="AW1735" i="1"/>
  <c r="AN1735" i="1"/>
  <c r="AM1735" i="1"/>
  <c r="AL1735" i="1"/>
  <c r="AK1735" i="1"/>
  <c r="K1735" i="1"/>
  <c r="AY1734" i="1"/>
  <c r="AX1734" i="1"/>
  <c r="AW1734" i="1"/>
  <c r="AN1734" i="1"/>
  <c r="AM1734" i="1"/>
  <c r="AL1734" i="1"/>
  <c r="AK1734" i="1"/>
  <c r="AY1733" i="1"/>
  <c r="AX1733" i="1"/>
  <c r="AW1733" i="1"/>
  <c r="AN1733" i="1"/>
  <c r="AM1733" i="1"/>
  <c r="AL1733" i="1"/>
  <c r="AK1733" i="1"/>
  <c r="K1733" i="1"/>
  <c r="AY1730" i="1"/>
  <c r="AX1730" i="1"/>
  <c r="AW1730" i="1"/>
  <c r="AN1730" i="1"/>
  <c r="AM1730" i="1"/>
  <c r="AL1730" i="1"/>
  <c r="AK1730" i="1"/>
  <c r="AY1141" i="1"/>
  <c r="AX1141" i="1"/>
  <c r="AW1141" i="1"/>
  <c r="AN1141" i="1"/>
  <c r="AM1141" i="1"/>
  <c r="AL1141" i="1"/>
  <c r="AK1141" i="1"/>
  <c r="K1141" i="1"/>
  <c r="AY1140" i="1"/>
  <c r="AX1140" i="1"/>
  <c r="AW1140" i="1"/>
  <c r="AN1140" i="1"/>
  <c r="AM1140" i="1"/>
  <c r="AL1140" i="1"/>
  <c r="AK1140" i="1"/>
  <c r="AY1139" i="1"/>
  <c r="AX1139" i="1"/>
  <c r="AW1139" i="1"/>
  <c r="AN1139" i="1"/>
  <c r="AM1139" i="1"/>
  <c r="AL1139" i="1"/>
  <c r="AK1139" i="1"/>
  <c r="AY1138" i="1"/>
  <c r="AX1138" i="1"/>
  <c r="AW1138" i="1"/>
  <c r="AN1138" i="1"/>
  <c r="AM1138" i="1"/>
  <c r="AL1138" i="1"/>
  <c r="AK1138" i="1"/>
  <c r="AY1137" i="1"/>
  <c r="AX1137" i="1"/>
  <c r="AW1137" i="1"/>
  <c r="AN1137" i="1"/>
  <c r="AM1137" i="1"/>
  <c r="AL1137" i="1"/>
  <c r="AK1137" i="1"/>
  <c r="K1137" i="1"/>
  <c r="AY1136" i="1"/>
  <c r="AX1136" i="1"/>
  <c r="AW1136" i="1"/>
  <c r="AN1136" i="1"/>
  <c r="AM1136" i="1"/>
  <c r="AL1136" i="1"/>
  <c r="AK1136" i="1"/>
  <c r="AY1135" i="1"/>
  <c r="AX1135" i="1"/>
  <c r="AW1135" i="1"/>
  <c r="AN1135" i="1"/>
  <c r="AM1135" i="1"/>
  <c r="AL1135" i="1"/>
  <c r="AK1135" i="1"/>
  <c r="K1135" i="1"/>
  <c r="AY1134" i="1"/>
  <c r="AX1134" i="1"/>
  <c r="AW1134" i="1"/>
  <c r="AN1134" i="1"/>
  <c r="AM1134" i="1"/>
  <c r="AL1134" i="1"/>
  <c r="AK1134" i="1"/>
  <c r="AY1133" i="1"/>
  <c r="AX1133" i="1"/>
  <c r="AW1133" i="1"/>
  <c r="AN1133" i="1"/>
  <c r="AM1133" i="1"/>
  <c r="AL1133" i="1"/>
  <c r="AK1133" i="1"/>
  <c r="K1133" i="1"/>
  <c r="AY1132" i="1"/>
  <c r="AX1132" i="1"/>
  <c r="AW1132" i="1"/>
  <c r="AN1132" i="1"/>
  <c r="AM1132" i="1"/>
  <c r="AL1132" i="1"/>
  <c r="AK1132" i="1"/>
  <c r="AY1131" i="1"/>
  <c r="AX1131" i="1"/>
  <c r="AW1131" i="1"/>
  <c r="AN1131" i="1"/>
  <c r="AM1131" i="1"/>
  <c r="AL1131" i="1"/>
  <c r="AK1131" i="1"/>
  <c r="AY1130" i="1"/>
  <c r="AX1130" i="1"/>
  <c r="AW1130" i="1"/>
  <c r="AN1130" i="1"/>
  <c r="AM1130" i="1"/>
  <c r="AL1130" i="1"/>
  <c r="AK1130" i="1"/>
  <c r="AY93" i="1"/>
  <c r="AX93" i="1"/>
  <c r="AW93" i="1"/>
  <c r="AN93" i="1"/>
  <c r="AM93" i="1"/>
  <c r="AL93" i="1"/>
  <c r="AK93" i="1"/>
  <c r="K93" i="1"/>
  <c r="AY92" i="1"/>
  <c r="AX92" i="1"/>
  <c r="AW92" i="1"/>
  <c r="AN92" i="1"/>
  <c r="AM92" i="1"/>
  <c r="AL92" i="1"/>
  <c r="AK92" i="1"/>
  <c r="AY91" i="1"/>
  <c r="AX91" i="1"/>
  <c r="AW91" i="1"/>
  <c r="AN91" i="1"/>
  <c r="AM91" i="1"/>
  <c r="AL91" i="1"/>
  <c r="AK91" i="1"/>
  <c r="K91" i="1"/>
  <c r="AY651" i="1"/>
  <c r="AX651" i="1"/>
  <c r="AW651" i="1"/>
  <c r="AN651" i="1"/>
  <c r="AM651" i="1"/>
  <c r="AL651" i="1"/>
  <c r="AK651" i="1"/>
  <c r="AY1122" i="1"/>
  <c r="AX1122" i="1"/>
  <c r="AW1122" i="1"/>
  <c r="AN1122" i="1"/>
  <c r="AM1122" i="1"/>
  <c r="AL1122" i="1"/>
  <c r="AK1122" i="1"/>
  <c r="AY620" i="1"/>
  <c r="AX620" i="1"/>
  <c r="AW620" i="1"/>
  <c r="AN620" i="1"/>
  <c r="AM620" i="1"/>
  <c r="AL620" i="1"/>
  <c r="AK620" i="1"/>
  <c r="K620" i="1"/>
  <c r="AY650" i="1"/>
  <c r="AX650" i="1"/>
  <c r="AW650" i="1"/>
  <c r="AN650" i="1"/>
  <c r="AM650" i="1"/>
  <c r="AL650" i="1"/>
  <c r="AK650" i="1"/>
  <c r="K650" i="1"/>
  <c r="AY649" i="1"/>
  <c r="AX649" i="1"/>
  <c r="AW649" i="1"/>
  <c r="AN649" i="1"/>
  <c r="AM649" i="1"/>
  <c r="AL649" i="1"/>
  <c r="AK649" i="1"/>
  <c r="AY648" i="1"/>
  <c r="AX648" i="1"/>
  <c r="AW648" i="1"/>
  <c r="AN648" i="1"/>
  <c r="AM648" i="1"/>
  <c r="AL648" i="1"/>
  <c r="AK648" i="1"/>
  <c r="K648" i="1"/>
  <c r="AY647" i="1"/>
  <c r="AX647" i="1"/>
  <c r="AW647" i="1"/>
  <c r="AN647" i="1"/>
  <c r="AM647" i="1"/>
  <c r="AL647" i="1"/>
  <c r="AK647" i="1"/>
  <c r="AY646" i="1"/>
  <c r="AL646" i="1"/>
  <c r="AK646" i="1"/>
  <c r="AY612" i="1"/>
  <c r="AX612" i="1"/>
  <c r="AW612" i="1"/>
  <c r="AN612" i="1"/>
  <c r="AM612" i="1"/>
  <c r="AL612" i="1"/>
  <c r="AK612" i="1"/>
  <c r="K612" i="1"/>
  <c r="AY639" i="1"/>
  <c r="AX639" i="1"/>
  <c r="AW639" i="1"/>
  <c r="AN639" i="1"/>
  <c r="AM639" i="1"/>
  <c r="AL639" i="1"/>
  <c r="AK639" i="1"/>
  <c r="AY1113" i="1"/>
  <c r="AX1113" i="1"/>
  <c r="AW1113" i="1"/>
  <c r="AN1113" i="1"/>
  <c r="AM1113" i="1"/>
  <c r="AL1113" i="1"/>
  <c r="AK1113" i="1"/>
  <c r="AY638" i="1"/>
  <c r="AX638" i="1"/>
  <c r="AW638" i="1"/>
  <c r="AN638" i="1"/>
  <c r="AM638" i="1"/>
  <c r="AL638" i="1"/>
  <c r="AK638" i="1"/>
  <c r="K638" i="1"/>
  <c r="AY1112" i="1"/>
  <c r="AX1112" i="1"/>
  <c r="AW1112" i="1"/>
  <c r="AN1112" i="1"/>
  <c r="AM1112" i="1"/>
  <c r="AL1112" i="1"/>
  <c r="AK1112" i="1"/>
  <c r="AY1111" i="1"/>
  <c r="AX1111" i="1"/>
  <c r="AW1111" i="1"/>
  <c r="AN1111" i="1"/>
  <c r="AM1111" i="1"/>
  <c r="AL1111" i="1"/>
  <c r="AK1111" i="1"/>
  <c r="K1111" i="1"/>
  <c r="AY611" i="1"/>
  <c r="AX611" i="1"/>
  <c r="AW611" i="1"/>
  <c r="AN611" i="1"/>
  <c r="AM611" i="1"/>
  <c r="AL611" i="1"/>
  <c r="AK611" i="1"/>
  <c r="AY637" i="1"/>
  <c r="AX637" i="1"/>
  <c r="AW637" i="1"/>
  <c r="AN637" i="1"/>
  <c r="AM637" i="1"/>
  <c r="AL637" i="1"/>
  <c r="AK637" i="1"/>
  <c r="AY636" i="1"/>
  <c r="AX636" i="1"/>
  <c r="AW636" i="1"/>
  <c r="AN636" i="1"/>
  <c r="AM636" i="1"/>
  <c r="AL636" i="1"/>
  <c r="AK636" i="1"/>
  <c r="K636" i="1"/>
  <c r="AY640" i="1"/>
  <c r="AX640" i="1"/>
  <c r="AW640" i="1"/>
  <c r="AN640" i="1"/>
  <c r="AM640" i="1"/>
  <c r="AL640" i="1"/>
  <c r="AK640" i="1"/>
  <c r="K640" i="1"/>
  <c r="AY1121" i="1"/>
  <c r="AX1121" i="1"/>
  <c r="AW1121" i="1"/>
  <c r="AN1121" i="1"/>
  <c r="AM1121" i="1"/>
  <c r="AL1121" i="1"/>
  <c r="AK1121" i="1"/>
  <c r="K1121" i="1"/>
  <c r="AY1120" i="1"/>
  <c r="AX1120" i="1"/>
  <c r="AW1120" i="1"/>
  <c r="AN1120" i="1"/>
  <c r="AM1120" i="1"/>
  <c r="AL1120" i="1"/>
  <c r="AK1120" i="1"/>
  <c r="AY1875" i="1"/>
  <c r="AM1822" i="1"/>
  <c r="AL1751" i="1"/>
  <c r="AL1752" i="1"/>
  <c r="AL1753" i="1"/>
  <c r="AL1754" i="1"/>
  <c r="AL1755" i="1"/>
  <c r="AL1756" i="1"/>
  <c r="AL1757" i="1"/>
  <c r="AL1758" i="1"/>
  <c r="AL1759" i="1"/>
  <c r="AL1766" i="1"/>
  <c r="AL1767" i="1"/>
  <c r="AL1768" i="1"/>
  <c r="AL1769" i="1"/>
  <c r="AL1776" i="1"/>
  <c r="AL1777" i="1"/>
  <c r="AL1781" i="1"/>
  <c r="AL1782" i="1"/>
  <c r="AL1783" i="1"/>
  <c r="AL1784" i="1"/>
  <c r="AL1789" i="1"/>
  <c r="AL1790" i="1"/>
  <c r="AL1791" i="1"/>
  <c r="AL1796" i="1"/>
  <c r="AL1797" i="1"/>
  <c r="AL1798" i="1"/>
  <c r="AL1799"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6" i="1"/>
  <c r="AL1827" i="1"/>
  <c r="AL1828" i="1"/>
  <c r="AL1829" i="1"/>
  <c r="AL1830" i="1"/>
  <c r="AL1832" i="1"/>
  <c r="AL1833" i="1"/>
  <c r="AL1834" i="1"/>
  <c r="AL1835" i="1"/>
  <c r="AL1836" i="1"/>
  <c r="AL1837" i="1"/>
  <c r="AL1838" i="1"/>
  <c r="AL1839" i="1"/>
  <c r="AL1842" i="1"/>
  <c r="AL1843" i="1"/>
  <c r="AL1844" i="1"/>
  <c r="AL1845" i="1"/>
  <c r="AL1846" i="1"/>
  <c r="AL1847" i="1"/>
  <c r="AL1848" i="1"/>
  <c r="AL1849" i="1"/>
  <c r="AL1850" i="1"/>
  <c r="AL1851" i="1"/>
  <c r="AL2023" i="1"/>
  <c r="AL1853" i="1"/>
  <c r="AL1729" i="1"/>
  <c r="AL1537" i="1"/>
  <c r="AL1538" i="1"/>
  <c r="AL1539" i="1"/>
  <c r="AL1331" i="1"/>
  <c r="AL1332" i="1"/>
  <c r="AL1340" i="1"/>
  <c r="AL1341" i="1"/>
  <c r="AL1342" i="1"/>
  <c r="AL1343" i="1"/>
  <c r="AL1344" i="1"/>
  <c r="AL1345" i="1"/>
  <c r="AL1346" i="1"/>
  <c r="AL1347" i="1"/>
  <c r="AL1501" i="1"/>
  <c r="AL1502" i="1"/>
  <c r="AL1503" i="1"/>
  <c r="AL1504" i="1"/>
  <c r="AL1505" i="1"/>
  <c r="AL1506" i="1"/>
  <c r="AL1507" i="1"/>
  <c r="AL1348" i="1"/>
  <c r="AL1350" i="1"/>
  <c r="AL1351" i="1"/>
  <c r="AL1352" i="1"/>
  <c r="AL1353" i="1"/>
  <c r="AL1354" i="1"/>
  <c r="AL1355" i="1"/>
  <c r="AL1356" i="1"/>
  <c r="AL1357" i="1"/>
  <c r="AL1359" i="1"/>
  <c r="AL1360" i="1"/>
  <c r="AL1363" i="1"/>
  <c r="AL1364" i="1"/>
  <c r="AL1361" i="1"/>
  <c r="AL1362" i="1"/>
  <c r="AL1365" i="1"/>
  <c r="AL1366" i="1"/>
  <c r="AL1367" i="1"/>
  <c r="AL1368" i="1"/>
  <c r="AL1380"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25" i="1"/>
  <c r="AL1426" i="1"/>
  <c r="AL1427" i="1"/>
  <c r="AL1428" i="1"/>
  <c r="AL1464" i="1"/>
  <c r="AL1465" i="1"/>
  <c r="AL1466" i="1"/>
  <c r="AL1467" i="1"/>
  <c r="AL1468" i="1"/>
  <c r="AL1469" i="1"/>
  <c r="AL1470" i="1"/>
  <c r="AL1471" i="1"/>
  <c r="AL1472" i="1"/>
  <c r="AL1473" i="1"/>
  <c r="AL1474" i="1"/>
  <c r="AL1475" i="1"/>
  <c r="AL1457" i="1"/>
  <c r="AL1476" i="1"/>
  <c r="AL1477" i="1"/>
  <c r="AL1478" i="1"/>
  <c r="AL1479" i="1"/>
  <c r="AL1480" i="1"/>
  <c r="AL1481" i="1"/>
  <c r="AL1482" i="1"/>
  <c r="AL1483" i="1"/>
  <c r="AL1491" i="1"/>
  <c r="AL1492" i="1"/>
  <c r="AL1493" i="1"/>
  <c r="AL1494" i="1"/>
  <c r="AL1495" i="1"/>
  <c r="AL1496" i="1"/>
  <c r="AL1497" i="1"/>
  <c r="AL1498" i="1"/>
  <c r="AL1499" i="1"/>
  <c r="AL1500" i="1"/>
  <c r="AL1525" i="1"/>
  <c r="AL1526" i="1"/>
  <c r="AL1527" i="1"/>
  <c r="AL1528" i="1"/>
  <c r="AL1529" i="1"/>
  <c r="AL1530" i="1"/>
  <c r="AL1531" i="1"/>
  <c r="AL1532" i="1"/>
  <c r="AL1533" i="1"/>
  <c r="AL1534" i="1"/>
  <c r="AL1535" i="1"/>
  <c r="AL1536" i="1"/>
  <c r="AL1542" i="1"/>
  <c r="AL1543" i="1"/>
  <c r="AL1546" i="1"/>
  <c r="AL1547" i="1"/>
  <c r="AL1573" i="1"/>
  <c r="AL1591" i="1"/>
  <c r="AL1592" i="1"/>
  <c r="AL1593" i="1"/>
  <c r="AL1594" i="1"/>
  <c r="AL1595" i="1"/>
  <c r="AL1620" i="1"/>
  <c r="AL1621" i="1"/>
  <c r="AL1622" i="1"/>
  <c r="AL1623" i="1"/>
  <c r="AL1658" i="1"/>
  <c r="AL1659" i="1"/>
  <c r="AL1680" i="1"/>
  <c r="AL1681" i="1"/>
  <c r="AL1682" i="1"/>
  <c r="AL1683" i="1"/>
  <c r="AL1684" i="1"/>
  <c r="AL2033" i="1"/>
  <c r="AL2034" i="1"/>
  <c r="AL1685" i="1"/>
  <c r="AL1686" i="1"/>
  <c r="AL1687" i="1"/>
  <c r="AL1688" i="1"/>
  <c r="AL1689" i="1"/>
  <c r="AL1690" i="1"/>
  <c r="AL2035" i="1"/>
  <c r="AL1691" i="1"/>
  <c r="AL1692" i="1"/>
  <c r="AL1693" i="1"/>
  <c r="AL1694" i="1"/>
  <c r="AL1695" i="1"/>
  <c r="AL1696" i="1"/>
  <c r="AL1697" i="1"/>
  <c r="AL1698" i="1"/>
  <c r="AL1699" i="1"/>
  <c r="AL1700" i="1"/>
  <c r="AL1703" i="1"/>
  <c r="AL1704" i="1"/>
  <c r="AL1705" i="1"/>
  <c r="AL1706" i="1"/>
  <c r="AL1715" i="1"/>
  <c r="AL1717" i="1"/>
  <c r="AL1718" i="1"/>
  <c r="AL1719" i="1"/>
  <c r="AL1720" i="1"/>
  <c r="AL1976" i="1"/>
  <c r="AL1977" i="1"/>
  <c r="AL1978" i="1"/>
  <c r="AL1979" i="1"/>
  <c r="AL1914" i="1"/>
  <c r="AL1721" i="1"/>
  <c r="AL1722" i="1"/>
  <c r="AL1723" i="1"/>
  <c r="AL1724" i="1"/>
  <c r="AL1725" i="1"/>
  <c r="AL1726" i="1"/>
  <c r="AL1727" i="1"/>
  <c r="AL1728" i="1"/>
  <c r="AL1731" i="1"/>
  <c r="AL1732" i="1"/>
  <c r="AL1739" i="1"/>
  <c r="AL1740" i="1"/>
  <c r="AL1741" i="1"/>
  <c r="AL1743" i="1"/>
  <c r="AL1744" i="1"/>
  <c r="AL1745" i="1"/>
  <c r="AL1746" i="1"/>
  <c r="AL1747" i="1"/>
  <c r="AL1748" i="1"/>
  <c r="AL1749" i="1"/>
  <c r="AL1750" i="1"/>
  <c r="AL1162" i="1"/>
  <c r="AL1163" i="1"/>
  <c r="AL1164" i="1"/>
  <c r="AL1165" i="1"/>
  <c r="AL1166" i="1"/>
  <c r="AL1168" i="1"/>
  <c r="AL1169" i="1"/>
  <c r="AL1170" i="1"/>
  <c r="AL1171" i="1"/>
  <c r="AL1172" i="1"/>
  <c r="AL1173" i="1"/>
  <c r="AL1174" i="1"/>
  <c r="AL1175" i="1"/>
  <c r="AL1176" i="1"/>
  <c r="AL1177" i="1"/>
  <c r="AL1178" i="1"/>
  <c r="AL1179" i="1"/>
  <c r="AL1180" i="1"/>
  <c r="AL1181" i="1"/>
  <c r="AL1182" i="1"/>
  <c r="AL1183" i="1"/>
  <c r="AL1184" i="1"/>
  <c r="AL1188" i="1"/>
  <c r="AL1189" i="1"/>
  <c r="AL1190" i="1"/>
  <c r="AL1191" i="1"/>
  <c r="AL1192" i="1"/>
  <c r="AL1193" i="1"/>
  <c r="AL1194" i="1"/>
  <c r="AL1195" i="1"/>
  <c r="AL1196" i="1"/>
  <c r="AL1197" i="1"/>
  <c r="AL1198" i="1"/>
  <c r="AL1199" i="1"/>
  <c r="AL1200" i="1"/>
  <c r="AL1222" i="1"/>
  <c r="AL1223" i="1"/>
  <c r="AL1224" i="1"/>
  <c r="AL1225" i="1"/>
  <c r="AL1226" i="1"/>
  <c r="AL1227" i="1"/>
  <c r="AL1228" i="1"/>
  <c r="AL1229" i="1"/>
  <c r="AL1231" i="1"/>
  <c r="AL1232" i="1"/>
  <c r="AL1233" i="1"/>
  <c r="AL1234" i="1"/>
  <c r="AL1235" i="1"/>
  <c r="AL1236" i="1"/>
  <c r="AL1237" i="1"/>
  <c r="AL1238"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2032" i="1"/>
  <c r="AL1274" i="1"/>
  <c r="AL1275" i="1"/>
  <c r="AL1276" i="1"/>
  <c r="AL1277" i="1"/>
  <c r="AL1278" i="1"/>
  <c r="AL1279" i="1"/>
  <c r="AL1280" i="1"/>
  <c r="AL1281" i="1"/>
  <c r="AL1282" i="1"/>
  <c r="AL1283"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733" i="1"/>
  <c r="AL742" i="1"/>
  <c r="AL743" i="1"/>
  <c r="AL734" i="1"/>
  <c r="AL735" i="1"/>
  <c r="AL736" i="1"/>
  <c r="AL737" i="1"/>
  <c r="AL738" i="1"/>
  <c r="AL383" i="1"/>
  <c r="AL739"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760" i="1"/>
  <c r="AL761" i="1"/>
  <c r="AL762" i="1"/>
  <c r="AL763" i="1"/>
  <c r="AL778"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631" i="1"/>
  <c r="AL632" i="1"/>
  <c r="AL633" i="1"/>
  <c r="AL634" i="1"/>
  <c r="AL635" i="1"/>
  <c r="AL617" i="1"/>
  <c r="AL1110" i="1"/>
  <c r="AL1114" i="1"/>
  <c r="AL1115" i="1"/>
  <c r="AL618" i="1"/>
  <c r="AL1116" i="1"/>
  <c r="AL1117" i="1"/>
  <c r="AL641" i="1"/>
  <c r="AL642" i="1"/>
  <c r="AL643" i="1"/>
  <c r="AL644" i="1"/>
  <c r="AL645" i="1"/>
  <c r="AL652" i="1"/>
  <c r="AL653" i="1"/>
  <c r="AL621" i="1"/>
  <c r="AL1123" i="1"/>
  <c r="AL1124" i="1"/>
  <c r="AL1125" i="1"/>
  <c r="AL1126" i="1"/>
  <c r="AL1127" i="1"/>
  <c r="AL1128" i="1"/>
  <c r="AL1129" i="1"/>
  <c r="AL1142" i="1"/>
  <c r="AL1143" i="1"/>
  <c r="AL1144" i="1"/>
  <c r="AL1145" i="1"/>
  <c r="AL1146" i="1"/>
  <c r="AL1147" i="1"/>
  <c r="AL1148" i="1"/>
  <c r="AL1149" i="1"/>
  <c r="AL1150" i="1"/>
  <c r="AL1151" i="1"/>
  <c r="AL1152" i="1"/>
  <c r="AL1153" i="1"/>
  <c r="AL1154" i="1"/>
  <c r="AL1155" i="1"/>
  <c r="AL1156" i="1"/>
  <c r="AL1157" i="1"/>
  <c r="AL1158" i="1"/>
  <c r="AL1159" i="1"/>
  <c r="AL1160" i="1"/>
  <c r="AL1161" i="1"/>
  <c r="AL62" i="1"/>
  <c r="AL61" i="1"/>
  <c r="AL63" i="1"/>
  <c r="AL29" i="1"/>
  <c r="AL31" i="1"/>
  <c r="AL32" i="1"/>
  <c r="AL33" i="1"/>
  <c r="AL34" i="1"/>
  <c r="AL35" i="1"/>
  <c r="AL36" i="1"/>
  <c r="AL37" i="1"/>
  <c r="AL38" i="1"/>
  <c r="AL67" i="1"/>
  <c r="AL68" i="1"/>
  <c r="AL69" i="1"/>
  <c r="AL70" i="1"/>
  <c r="AL71" i="1"/>
  <c r="AL72" i="1"/>
  <c r="AL73" i="1"/>
  <c r="AL74" i="1"/>
  <c r="AL75" i="1"/>
  <c r="AL76" i="1"/>
  <c r="AL77" i="1"/>
  <c r="AL78" i="1"/>
  <c r="AL79" i="1"/>
  <c r="AL80" i="1"/>
  <c r="AL81" i="1"/>
  <c r="AL82" i="1"/>
  <c r="AL84" i="1"/>
  <c r="AL85" i="1"/>
  <c r="AL86" i="1"/>
  <c r="AL87" i="1"/>
  <c r="AL88" i="1"/>
  <c r="AL89" i="1"/>
  <c r="AL90" i="1"/>
  <c r="AL94" i="1"/>
  <c r="AL95" i="1"/>
  <c r="AL96" i="1"/>
  <c r="AL97" i="1"/>
  <c r="AL98" i="1"/>
  <c r="AL99" i="1"/>
  <c r="AL100" i="1"/>
  <c r="AL101" i="1"/>
  <c r="AL102" i="1"/>
  <c r="AL103" i="1"/>
  <c r="AL104" i="1"/>
  <c r="AL108" i="1"/>
  <c r="AL109" i="1"/>
  <c r="AL110" i="1"/>
  <c r="AL119" i="1"/>
  <c r="AL120" i="1"/>
  <c r="AL121" i="1"/>
  <c r="AL1933" i="1"/>
  <c r="AL122" i="1"/>
  <c r="AL123" i="1"/>
  <c r="AL127" i="1"/>
  <c r="AL128" i="1"/>
  <c r="AL129" i="1"/>
  <c r="AL58" i="1"/>
  <c r="AL65" i="1"/>
  <c r="AL60" i="1"/>
  <c r="AL66" i="1"/>
  <c r="AL59" i="1"/>
  <c r="AL64" i="1"/>
  <c r="AL576" i="1"/>
  <c r="AL592" i="1"/>
  <c r="AL135" i="1"/>
  <c r="AL593" i="1"/>
  <c r="AL594"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6" i="1"/>
  <c r="AL187" i="1"/>
  <c r="AL188" i="1"/>
  <c r="AL189" i="1"/>
  <c r="AL192" i="1"/>
  <c r="AL190" i="1"/>
  <c r="AL191" i="1"/>
  <c r="AL193" i="1"/>
  <c r="AL194" i="1"/>
  <c r="AL195" i="1"/>
  <c r="AL196" i="1"/>
  <c r="AL197" i="1"/>
  <c r="AL198" i="1"/>
  <c r="AL199" i="1"/>
  <c r="AL200" i="1"/>
  <c r="AL201" i="1"/>
  <c r="AL202" i="1"/>
  <c r="AL203" i="1"/>
  <c r="AL204" i="1"/>
  <c r="AL205" i="1"/>
  <c r="AL207" i="1"/>
  <c r="AL208" i="1"/>
  <c r="AL209" i="1"/>
  <c r="AL210" i="1"/>
  <c r="AL211" i="1"/>
  <c r="AL212" i="1"/>
  <c r="AL214" i="1"/>
  <c r="AL215" i="1"/>
  <c r="AL216" i="1"/>
  <c r="AL217" i="1"/>
  <c r="AL218" i="1"/>
  <c r="AL219" i="1"/>
  <c r="AL220" i="1"/>
  <c r="AL232" i="1"/>
  <c r="AL233" i="1"/>
  <c r="AL234" i="1"/>
  <c r="AL235" i="1"/>
  <c r="AL239" i="1"/>
  <c r="AL240" i="1"/>
  <c r="AL241" i="1"/>
  <c r="AL242" i="1"/>
  <c r="AL243" i="1"/>
  <c r="AL244" i="1"/>
  <c r="AL245" i="1"/>
  <c r="AL246" i="1"/>
  <c r="AL247" i="1"/>
  <c r="AL248" i="1"/>
  <c r="AL249" i="1"/>
  <c r="AL250" i="1"/>
  <c r="AL251" i="1"/>
  <c r="AL252" i="1"/>
  <c r="AL253"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589" i="1"/>
  <c r="AL577" i="1"/>
  <c r="AL595" i="1"/>
  <c r="AL596" i="1"/>
  <c r="AL597" i="1"/>
  <c r="AL578" i="1"/>
  <c r="AL598"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2025" i="1"/>
  <c r="AL366" i="1"/>
  <c r="AL353" i="1"/>
  <c r="AL354" i="1"/>
  <c r="AL485" i="1"/>
  <c r="AL486" i="1"/>
  <c r="AL487" i="1"/>
  <c r="AL488" i="1"/>
  <c r="AL489" i="1"/>
  <c r="AL490" i="1"/>
  <c r="AL491" i="1"/>
  <c r="AL492" i="1"/>
  <c r="AL493" i="1"/>
  <c r="AL494" i="1"/>
  <c r="AL495" i="1"/>
  <c r="AL496" i="1"/>
  <c r="AL497" i="1"/>
  <c r="AL526" i="1"/>
  <c r="AL527" i="1"/>
  <c r="AL535" i="1"/>
  <c r="AL536" i="1"/>
  <c r="AL537" i="1"/>
  <c r="AL542" i="1"/>
  <c r="AL543" i="1"/>
  <c r="AL544" i="1"/>
  <c r="AL545" i="1"/>
  <c r="AL546" i="1"/>
  <c r="AL547" i="1"/>
  <c r="AL1096" i="1"/>
  <c r="AL41" i="1"/>
  <c r="AL42" i="1"/>
  <c r="AL43" i="1"/>
  <c r="AL44" i="1"/>
  <c r="AL45" i="1"/>
  <c r="AL50" i="1"/>
  <c r="AL551" i="1"/>
  <c r="AL552" i="1"/>
  <c r="AL553" i="1"/>
  <c r="AL554" i="1"/>
  <c r="AL555" i="1"/>
  <c r="AL558" i="1"/>
  <c r="AL559" i="1"/>
  <c r="AL561" i="1"/>
  <c r="AL564" i="1"/>
  <c r="AL566" i="1"/>
  <c r="AL567" i="1"/>
  <c r="AL569" i="1"/>
  <c r="AL654" i="1"/>
  <c r="AL656" i="1"/>
  <c r="AL367" i="1"/>
  <c r="AL657" i="1"/>
  <c r="AL660" i="1"/>
  <c r="AL661" i="1"/>
  <c r="AL662" i="1"/>
  <c r="AL663" i="1"/>
  <c r="AL664" i="1"/>
  <c r="AL665" i="1"/>
  <c r="AL46" i="1"/>
  <c r="AL47" i="1"/>
  <c r="AL666" i="1"/>
  <c r="AL667" i="1"/>
  <c r="AL668" i="1"/>
  <c r="AL669" i="1"/>
  <c r="AL670" i="1"/>
  <c r="AL671" i="1"/>
  <c r="AL672" i="1"/>
  <c r="AL673" i="1"/>
  <c r="AL674" i="1"/>
  <c r="AL675" i="1"/>
  <c r="AL676" i="1"/>
  <c r="AL677" i="1"/>
  <c r="AL678" i="1"/>
  <c r="AL679" i="1"/>
  <c r="AL697" i="1"/>
  <c r="AL698" i="1"/>
  <c r="AL48" i="1"/>
  <c r="AL699" i="1"/>
  <c r="AL49" i="1"/>
  <c r="AL700" i="1"/>
  <c r="AL706" i="1"/>
  <c r="AL707" i="1"/>
  <c r="AL708" i="1"/>
  <c r="AL709" i="1"/>
  <c r="AL710" i="1"/>
  <c r="AL711" i="1"/>
  <c r="AL712" i="1"/>
  <c r="AL713" i="1"/>
  <c r="AL714" i="1"/>
  <c r="AL715" i="1"/>
  <c r="AL716" i="1"/>
  <c r="AL368" i="1"/>
  <c r="AL717" i="1"/>
  <c r="AL369" i="1"/>
  <c r="AL370" i="1"/>
  <c r="AL718" i="1"/>
  <c r="AL371" i="1"/>
  <c r="AL719" i="1"/>
  <c r="AL720" i="1"/>
  <c r="AL721" i="1"/>
  <c r="AL722" i="1"/>
  <c r="AL723" i="1"/>
  <c r="AL724" i="1"/>
  <c r="AL2026" i="1"/>
  <c r="AL725" i="1"/>
  <c r="AL726" i="1"/>
  <c r="AL727" i="1"/>
  <c r="AL728" i="1"/>
  <c r="AL729" i="1"/>
  <c r="AL730" i="1"/>
  <c r="AL731" i="1"/>
  <c r="AL732" i="1"/>
  <c r="AL740" i="1"/>
  <c r="AL741" i="1"/>
  <c r="AL570" i="1"/>
  <c r="AL571" i="1"/>
  <c r="AL744" i="1"/>
  <c r="AL745" i="1"/>
  <c r="AL748" i="1"/>
  <c r="AL746" i="1"/>
  <c r="AL747" i="1"/>
  <c r="AL749" i="1"/>
  <c r="AL750" i="1"/>
  <c r="AL751" i="1"/>
  <c r="AL756" i="1"/>
  <c r="AL757" i="1"/>
  <c r="AL758" i="1"/>
  <c r="AL759" i="1"/>
  <c r="AL372" i="1"/>
  <c r="AL373" i="1"/>
  <c r="AL374" i="1"/>
  <c r="AL655" i="1"/>
  <c r="AL375" i="1"/>
  <c r="AL376" i="1"/>
  <c r="AL377" i="1"/>
  <c r="AL378" i="1"/>
  <c r="AL379" i="1"/>
  <c r="AL380" i="1"/>
  <c r="AL381" i="1"/>
  <c r="AK1811" i="1"/>
  <c r="AK1812" i="1"/>
  <c r="AK1813" i="1"/>
  <c r="AK1814" i="1"/>
  <c r="AK1815" i="1"/>
  <c r="AK1816" i="1"/>
  <c r="AK1817" i="1"/>
  <c r="AK1818" i="1"/>
  <c r="AK1819" i="1"/>
  <c r="AK1820" i="1"/>
  <c r="AK1821" i="1"/>
  <c r="AK1822" i="1"/>
  <c r="AK1823" i="1"/>
  <c r="AK1826" i="1"/>
  <c r="AK1827" i="1"/>
  <c r="AK1828" i="1"/>
  <c r="AK1829" i="1"/>
  <c r="AK1830" i="1"/>
  <c r="AK1832" i="1"/>
  <c r="AK1833" i="1"/>
  <c r="AK1834" i="1"/>
  <c r="AK1835" i="1"/>
  <c r="AK1836" i="1"/>
  <c r="AK1837" i="1"/>
  <c r="AK1838" i="1"/>
  <c r="AK1839" i="1"/>
  <c r="AK1842" i="1"/>
  <c r="AK1843" i="1"/>
  <c r="AK1844" i="1"/>
  <c r="AK1845" i="1"/>
  <c r="AK1846" i="1"/>
  <c r="AK1847" i="1"/>
  <c r="AK1848" i="1"/>
  <c r="AK1849" i="1"/>
  <c r="AK1850" i="1"/>
  <c r="AK1851" i="1"/>
  <c r="AK2023" i="1"/>
  <c r="AK1853" i="1"/>
  <c r="AK1729" i="1"/>
  <c r="AK1537" i="1"/>
  <c r="AK1538" i="1"/>
  <c r="AK1539" i="1"/>
  <c r="AK1540" i="1"/>
  <c r="AK1541" i="1"/>
  <c r="AK1854" i="1"/>
  <c r="AK1858" i="1"/>
  <c r="AK481" i="1"/>
  <c r="AK482" i="1"/>
  <c r="AK483" i="1"/>
  <c r="AK1747" i="1"/>
  <c r="AK1748" i="1"/>
  <c r="AK1749" i="1"/>
  <c r="AK1750" i="1"/>
  <c r="AK1751" i="1"/>
  <c r="AK1752" i="1"/>
  <c r="AK1753" i="1"/>
  <c r="AK1754" i="1"/>
  <c r="AK1755" i="1"/>
  <c r="AK1756" i="1"/>
  <c r="AK1757" i="1"/>
  <c r="AK1758" i="1"/>
  <c r="AK1759" i="1"/>
  <c r="AK1766" i="1"/>
  <c r="AK1767" i="1"/>
  <c r="AK1768" i="1"/>
  <c r="AK1769" i="1"/>
  <c r="AK1776" i="1"/>
  <c r="AK1777" i="1"/>
  <c r="AK1781" i="1"/>
  <c r="AK1782" i="1"/>
  <c r="AK1783" i="1"/>
  <c r="AK1784" i="1"/>
  <c r="AK1789" i="1"/>
  <c r="AK1790" i="1"/>
  <c r="AK1791" i="1"/>
  <c r="AK1796" i="1"/>
  <c r="AK1797" i="1"/>
  <c r="AK1798" i="1"/>
  <c r="AK1799" i="1"/>
  <c r="AK1802" i="1"/>
  <c r="AK1803" i="1"/>
  <c r="AK1804" i="1"/>
  <c r="AK1805" i="1"/>
  <c r="AK1806" i="1"/>
  <c r="AK1807" i="1"/>
  <c r="AK1808" i="1"/>
  <c r="AK1809" i="1"/>
  <c r="AK1810" i="1"/>
  <c r="AK1682" i="1"/>
  <c r="AK1683" i="1"/>
  <c r="AK1684" i="1"/>
  <c r="AK2033" i="1"/>
  <c r="AK2034" i="1"/>
  <c r="AK1685" i="1"/>
  <c r="AK1686" i="1"/>
  <c r="AK1687" i="1"/>
  <c r="AK1688" i="1"/>
  <c r="AK1689" i="1"/>
  <c r="AK1690" i="1"/>
  <c r="AK2035" i="1"/>
  <c r="AK1691" i="1"/>
  <c r="AK1692" i="1"/>
  <c r="AK1693" i="1"/>
  <c r="AK1694" i="1"/>
  <c r="AK1695" i="1"/>
  <c r="AK1696" i="1"/>
  <c r="AK1697" i="1"/>
  <c r="AK1698" i="1"/>
  <c r="AK1699" i="1"/>
  <c r="AK1700" i="1"/>
  <c r="AK1703" i="1"/>
  <c r="AK1704" i="1"/>
  <c r="AK1705" i="1"/>
  <c r="AK1706" i="1"/>
  <c r="AK1715" i="1"/>
  <c r="AK1717" i="1"/>
  <c r="AK1718" i="1"/>
  <c r="AK1719" i="1"/>
  <c r="AK1720" i="1"/>
  <c r="AK1976" i="1"/>
  <c r="AK1977" i="1"/>
  <c r="AK1978" i="1"/>
  <c r="AK1979" i="1"/>
  <c r="AK1914" i="1"/>
  <c r="AK1721" i="1"/>
  <c r="AK1722" i="1"/>
  <c r="AK1723" i="1"/>
  <c r="AK1724" i="1"/>
  <c r="AK1725" i="1"/>
  <c r="AK1726" i="1"/>
  <c r="AK1727" i="1"/>
  <c r="AK1728" i="1"/>
  <c r="AK1731" i="1"/>
  <c r="AK1732" i="1"/>
  <c r="AK1739" i="1"/>
  <c r="AK1740" i="1"/>
  <c r="AK1741" i="1"/>
  <c r="AK1743" i="1"/>
  <c r="AK1744" i="1"/>
  <c r="AK1745" i="1"/>
  <c r="AK1746" i="1"/>
  <c r="AK1530" i="1"/>
  <c r="AK1531" i="1"/>
  <c r="AK1532" i="1"/>
  <c r="AK1533" i="1"/>
  <c r="AK1534" i="1"/>
  <c r="AK1535" i="1"/>
  <c r="AK1536" i="1"/>
  <c r="AK1542" i="1"/>
  <c r="AK1543" i="1"/>
  <c r="AK1546" i="1"/>
  <c r="AK1547" i="1"/>
  <c r="AK1573" i="1"/>
  <c r="AK1591" i="1"/>
  <c r="AK1592" i="1"/>
  <c r="AK1593" i="1"/>
  <c r="AK1594" i="1"/>
  <c r="AK1595" i="1"/>
  <c r="AK1620" i="1"/>
  <c r="AK1621" i="1"/>
  <c r="AK1622" i="1"/>
  <c r="AK1623" i="1"/>
  <c r="AK1658" i="1"/>
  <c r="AK1659" i="1"/>
  <c r="AK1680" i="1"/>
  <c r="AK1681" i="1"/>
  <c r="AK1476" i="1"/>
  <c r="AK1477" i="1"/>
  <c r="AK1478" i="1"/>
  <c r="AK1479" i="1"/>
  <c r="AK1480" i="1"/>
  <c r="AK1481" i="1"/>
  <c r="AK1482" i="1"/>
  <c r="AK1483" i="1"/>
  <c r="AK1491" i="1"/>
  <c r="AK1492" i="1"/>
  <c r="AK1493" i="1"/>
  <c r="AK1494" i="1"/>
  <c r="AK1495" i="1"/>
  <c r="AK1496" i="1"/>
  <c r="AK1497" i="1"/>
  <c r="AK1498" i="1"/>
  <c r="AK1499" i="1"/>
  <c r="AK1500" i="1"/>
  <c r="AK1525" i="1"/>
  <c r="AK1526" i="1"/>
  <c r="AK1527" i="1"/>
  <c r="AK1528" i="1"/>
  <c r="AK1529" i="1"/>
  <c r="AK1160" i="1"/>
  <c r="AK1161" i="1"/>
  <c r="AK1162" i="1"/>
  <c r="AK1163" i="1"/>
  <c r="AK1164" i="1"/>
  <c r="AK1165" i="1"/>
  <c r="AK1166" i="1"/>
  <c r="AK1168" i="1"/>
  <c r="AK1169" i="1"/>
  <c r="AK1170" i="1"/>
  <c r="AK1171" i="1"/>
  <c r="AK1172" i="1"/>
  <c r="AK1173" i="1"/>
  <c r="AK1174" i="1"/>
  <c r="AK1175" i="1"/>
  <c r="AK1176" i="1"/>
  <c r="AK1177" i="1"/>
  <c r="AK1178" i="1"/>
  <c r="AK1179" i="1"/>
  <c r="AK1180" i="1"/>
  <c r="AK1181" i="1"/>
  <c r="AK1182" i="1"/>
  <c r="AK1183" i="1"/>
  <c r="AK1184" i="1"/>
  <c r="AK1188" i="1"/>
  <c r="AK1189" i="1"/>
  <c r="AK1190" i="1"/>
  <c r="AK1191" i="1"/>
  <c r="AK1192" i="1"/>
  <c r="AK1193" i="1"/>
  <c r="AK1194" i="1"/>
  <c r="AK1195" i="1"/>
  <c r="AK1196" i="1"/>
  <c r="AK1197" i="1"/>
  <c r="AK1198" i="1"/>
  <c r="AK1199" i="1"/>
  <c r="AK1200" i="1"/>
  <c r="AK1222" i="1"/>
  <c r="AK1223" i="1"/>
  <c r="AK1224" i="1"/>
  <c r="AK1225" i="1"/>
  <c r="AK1226" i="1"/>
  <c r="AK1227" i="1"/>
  <c r="AK1228" i="1"/>
  <c r="AK1229" i="1"/>
  <c r="AK1231" i="1"/>
  <c r="AK1232" i="1"/>
  <c r="AK1233" i="1"/>
  <c r="AK1234" i="1"/>
  <c r="AK1235" i="1"/>
  <c r="AK1236" i="1"/>
  <c r="AK1237" i="1"/>
  <c r="AK1238"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2032" i="1"/>
  <c r="AK1274" i="1"/>
  <c r="AK1275" i="1"/>
  <c r="AK1276" i="1"/>
  <c r="AK1277" i="1"/>
  <c r="AK1278" i="1"/>
  <c r="AK1279" i="1"/>
  <c r="AK1280" i="1"/>
  <c r="AK1281" i="1"/>
  <c r="AK1282" i="1"/>
  <c r="AK1283"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40" i="1"/>
  <c r="AK1341" i="1"/>
  <c r="AK1342" i="1"/>
  <c r="AK1343" i="1"/>
  <c r="AK1344" i="1"/>
  <c r="AK1345" i="1"/>
  <c r="AK1346" i="1"/>
  <c r="AK1347" i="1"/>
  <c r="AK1501" i="1"/>
  <c r="AK1502" i="1"/>
  <c r="AK1503" i="1"/>
  <c r="AK1504" i="1"/>
  <c r="AK1505" i="1"/>
  <c r="AK1506" i="1"/>
  <c r="AK1507" i="1"/>
  <c r="AK1348" i="1"/>
  <c r="AK1350" i="1"/>
  <c r="AK1351" i="1"/>
  <c r="AK1352" i="1"/>
  <c r="AK1353" i="1"/>
  <c r="AK1354" i="1"/>
  <c r="AK1355" i="1"/>
  <c r="AK1356" i="1"/>
  <c r="AK1357" i="1"/>
  <c r="AK1359" i="1"/>
  <c r="AK1360" i="1"/>
  <c r="AK1363" i="1"/>
  <c r="AK1364" i="1"/>
  <c r="AK1361" i="1"/>
  <c r="AK1362" i="1"/>
  <c r="AK1365" i="1"/>
  <c r="AK1366" i="1"/>
  <c r="AK1367" i="1"/>
  <c r="AK1368" i="1"/>
  <c r="AK1380"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25" i="1"/>
  <c r="AK1426" i="1"/>
  <c r="AK1427" i="1"/>
  <c r="AK1428" i="1"/>
  <c r="AK1464" i="1"/>
  <c r="AK1465" i="1"/>
  <c r="AK1466" i="1"/>
  <c r="AK1467" i="1"/>
  <c r="AK1468" i="1"/>
  <c r="AK1469" i="1"/>
  <c r="AK1470" i="1"/>
  <c r="AK1471" i="1"/>
  <c r="AK1472" i="1"/>
  <c r="AK1473" i="1"/>
  <c r="AK1474" i="1"/>
  <c r="AK1475" i="1"/>
  <c r="AK1457" i="1"/>
  <c r="AK1151" i="1"/>
  <c r="AK1152" i="1"/>
  <c r="AK1153" i="1"/>
  <c r="AK1154" i="1"/>
  <c r="AK1155" i="1"/>
  <c r="AK1156" i="1"/>
  <c r="AK1157" i="1"/>
  <c r="AK1158" i="1"/>
  <c r="AK1117" i="1"/>
  <c r="AK641" i="1"/>
  <c r="AK642" i="1"/>
  <c r="AK643" i="1"/>
  <c r="AK644" i="1"/>
  <c r="AK645" i="1"/>
  <c r="AK652" i="1"/>
  <c r="AK653" i="1"/>
  <c r="AK621" i="1"/>
  <c r="AK1123" i="1"/>
  <c r="AK1124" i="1"/>
  <c r="AK1125" i="1"/>
  <c r="AK1126" i="1"/>
  <c r="AK1127" i="1"/>
  <c r="AK1128" i="1"/>
  <c r="AK1129" i="1"/>
  <c r="AK1142" i="1"/>
  <c r="AK1143" i="1"/>
  <c r="AK1144" i="1"/>
  <c r="AK1145" i="1"/>
  <c r="AK1146" i="1"/>
  <c r="AK1147" i="1"/>
  <c r="AK1148" i="1"/>
  <c r="AK1149" i="1"/>
  <c r="AK1150" i="1"/>
  <c r="AK480" i="1"/>
  <c r="AK631" i="1"/>
  <c r="AK632" i="1"/>
  <c r="AK633" i="1"/>
  <c r="AK634" i="1"/>
  <c r="AK635" i="1"/>
  <c r="AK617" i="1"/>
  <c r="AK1110" i="1"/>
  <c r="AK1114" i="1"/>
  <c r="AK1115" i="1"/>
  <c r="AK618" i="1"/>
  <c r="AK1116" i="1"/>
  <c r="AK655" i="1"/>
  <c r="AK375" i="1"/>
  <c r="AK376" i="1"/>
  <c r="AK377" i="1"/>
  <c r="AK378" i="1"/>
  <c r="AK379" i="1"/>
  <c r="AK380" i="1"/>
  <c r="AK381" i="1"/>
  <c r="AK382" i="1"/>
  <c r="AK733" i="1"/>
  <c r="AK742" i="1"/>
  <c r="AK743" i="1"/>
  <c r="AK734" i="1"/>
  <c r="AK735" i="1"/>
  <c r="AK736" i="1"/>
  <c r="AK737" i="1"/>
  <c r="AK738" i="1"/>
  <c r="AK383" i="1"/>
  <c r="AK739"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760" i="1"/>
  <c r="AK761" i="1"/>
  <c r="AK762" i="1"/>
  <c r="AK763" i="1"/>
  <c r="AK778"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552" i="1"/>
  <c r="AK553" i="1"/>
  <c r="AK554" i="1"/>
  <c r="AK555" i="1"/>
  <c r="AK558" i="1"/>
  <c r="AK559" i="1"/>
  <c r="AK561" i="1"/>
  <c r="AK564" i="1"/>
  <c r="AK566" i="1"/>
  <c r="AK567" i="1"/>
  <c r="AK569" i="1"/>
  <c r="AK654" i="1"/>
  <c r="AK656" i="1"/>
  <c r="AK367" i="1"/>
  <c r="AK657" i="1"/>
  <c r="AK660" i="1"/>
  <c r="AK661" i="1"/>
  <c r="AK662" i="1"/>
  <c r="AK663" i="1"/>
  <c r="AK664" i="1"/>
  <c r="AK665" i="1"/>
  <c r="AK46" i="1"/>
  <c r="AK47" i="1"/>
  <c r="AK666" i="1"/>
  <c r="AK667" i="1"/>
  <c r="AK668" i="1"/>
  <c r="AK669" i="1"/>
  <c r="AK670" i="1"/>
  <c r="AK671" i="1"/>
  <c r="AK672" i="1"/>
  <c r="AK673" i="1"/>
  <c r="AK674" i="1"/>
  <c r="AK675" i="1"/>
  <c r="AK676" i="1"/>
  <c r="AK677" i="1"/>
  <c r="AK678" i="1"/>
  <c r="AK679" i="1"/>
  <c r="AK697" i="1"/>
  <c r="AK698" i="1"/>
  <c r="AK48" i="1"/>
  <c r="AK699" i="1"/>
  <c r="AK49" i="1"/>
  <c r="AK700" i="1"/>
  <c r="AK706" i="1"/>
  <c r="AK707" i="1"/>
  <c r="AK708" i="1"/>
  <c r="AK709" i="1"/>
  <c r="AK710" i="1"/>
  <c r="AK711" i="1"/>
  <c r="AK712" i="1"/>
  <c r="AK713" i="1"/>
  <c r="AK714" i="1"/>
  <c r="AK715" i="1"/>
  <c r="AK716" i="1"/>
  <c r="AK368" i="1"/>
  <c r="AK717" i="1"/>
  <c r="AK369" i="1"/>
  <c r="AK370" i="1"/>
  <c r="AK718" i="1"/>
  <c r="AK371" i="1"/>
  <c r="AK719" i="1"/>
  <c r="AK720" i="1"/>
  <c r="AK721" i="1"/>
  <c r="AK722" i="1"/>
  <c r="AK723" i="1"/>
  <c r="AK724" i="1"/>
  <c r="AK2026" i="1"/>
  <c r="AK725" i="1"/>
  <c r="AK726" i="1"/>
  <c r="AK727" i="1"/>
  <c r="AK728" i="1"/>
  <c r="AK729" i="1"/>
  <c r="AK730" i="1"/>
  <c r="AK731" i="1"/>
  <c r="AK732" i="1"/>
  <c r="AK740" i="1"/>
  <c r="AK741" i="1"/>
  <c r="AK570" i="1"/>
  <c r="AK571" i="1"/>
  <c r="AK744" i="1"/>
  <c r="AK745" i="1"/>
  <c r="AK748" i="1"/>
  <c r="AK746" i="1"/>
  <c r="AK747" i="1"/>
  <c r="AK749" i="1"/>
  <c r="AK750" i="1"/>
  <c r="AK751" i="1"/>
  <c r="AK756" i="1"/>
  <c r="AK757" i="1"/>
  <c r="AK758" i="1"/>
  <c r="AK759" i="1"/>
  <c r="AK372" i="1"/>
  <c r="AK373" i="1"/>
  <c r="AK374" i="1"/>
  <c r="AK301" i="1"/>
  <c r="AK302" i="1"/>
  <c r="AK303" i="1"/>
  <c r="AK589" i="1"/>
  <c r="AK577" i="1"/>
  <c r="AK595" i="1"/>
  <c r="AK596" i="1"/>
  <c r="AK597" i="1"/>
  <c r="AK578" i="1"/>
  <c r="AK598"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2025" i="1"/>
  <c r="AK366" i="1"/>
  <c r="AK353" i="1"/>
  <c r="AK354" i="1"/>
  <c r="AK485" i="1"/>
  <c r="AK486" i="1"/>
  <c r="AK487" i="1"/>
  <c r="AK488" i="1"/>
  <c r="AK489" i="1"/>
  <c r="AK490" i="1"/>
  <c r="AK491" i="1"/>
  <c r="AK492" i="1"/>
  <c r="AK493" i="1"/>
  <c r="AK494" i="1"/>
  <c r="AK495" i="1"/>
  <c r="AK496" i="1"/>
  <c r="AK497" i="1"/>
  <c r="AK526" i="1"/>
  <c r="AK527" i="1"/>
  <c r="AK535" i="1"/>
  <c r="AK536" i="1"/>
  <c r="AK537" i="1"/>
  <c r="AK542" i="1"/>
  <c r="AK543" i="1"/>
  <c r="AK544" i="1"/>
  <c r="AK545" i="1"/>
  <c r="AK546" i="1"/>
  <c r="AK547" i="1"/>
  <c r="AK1096" i="1"/>
  <c r="AK41" i="1"/>
  <c r="AK42" i="1"/>
  <c r="AK43" i="1"/>
  <c r="AK44" i="1"/>
  <c r="AK45" i="1"/>
  <c r="AK50" i="1"/>
  <c r="AK551" i="1"/>
  <c r="AK249" i="1"/>
  <c r="AK250" i="1"/>
  <c r="AK251" i="1"/>
  <c r="AK252" i="1"/>
  <c r="AK253"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166" i="1"/>
  <c r="AK167" i="1"/>
  <c r="AK168" i="1"/>
  <c r="AK169" i="1"/>
  <c r="AK170" i="1"/>
  <c r="AK171" i="1"/>
  <c r="AK172" i="1"/>
  <c r="AK173" i="1"/>
  <c r="AK174" i="1"/>
  <c r="AK175" i="1"/>
  <c r="AK176" i="1"/>
  <c r="AK177" i="1"/>
  <c r="AK178" i="1"/>
  <c r="AK179" i="1"/>
  <c r="AK180" i="1"/>
  <c r="AK181" i="1"/>
  <c r="AK182" i="1"/>
  <c r="AK186" i="1"/>
  <c r="AK187" i="1"/>
  <c r="AK188" i="1"/>
  <c r="AK189" i="1"/>
  <c r="AK192" i="1"/>
  <c r="AK190" i="1"/>
  <c r="AK191" i="1"/>
  <c r="AK193" i="1"/>
  <c r="AK194" i="1"/>
  <c r="AK195" i="1"/>
  <c r="AK196" i="1"/>
  <c r="AK197" i="1"/>
  <c r="AK198" i="1"/>
  <c r="AK199" i="1"/>
  <c r="AK200" i="1"/>
  <c r="AK201" i="1"/>
  <c r="AK202" i="1"/>
  <c r="AK203" i="1"/>
  <c r="AK204" i="1"/>
  <c r="AK205" i="1"/>
  <c r="AK207" i="1"/>
  <c r="AK208" i="1"/>
  <c r="AK209" i="1"/>
  <c r="AK210" i="1"/>
  <c r="AK211" i="1"/>
  <c r="AK212" i="1"/>
  <c r="AK214" i="1"/>
  <c r="AK215" i="1"/>
  <c r="AK216" i="1"/>
  <c r="AK217" i="1"/>
  <c r="AK218" i="1"/>
  <c r="AK219" i="1"/>
  <c r="AK220" i="1"/>
  <c r="AK232" i="1"/>
  <c r="AK233" i="1"/>
  <c r="AK234" i="1"/>
  <c r="AK235" i="1"/>
  <c r="AK239" i="1"/>
  <c r="AK240" i="1"/>
  <c r="AK241" i="1"/>
  <c r="AK242" i="1"/>
  <c r="AK243" i="1"/>
  <c r="AK244" i="1"/>
  <c r="AK245" i="1"/>
  <c r="AK246" i="1"/>
  <c r="AK247" i="1"/>
  <c r="AK248" i="1"/>
  <c r="AK38" i="1"/>
  <c r="AK67" i="1"/>
  <c r="AK68" i="1"/>
  <c r="AK69" i="1"/>
  <c r="AK70" i="1"/>
  <c r="AK71" i="1"/>
  <c r="AK72" i="1"/>
  <c r="AK73" i="1"/>
  <c r="AK74" i="1"/>
  <c r="AK75" i="1"/>
  <c r="AK76" i="1"/>
  <c r="AK77" i="1"/>
  <c r="AK78" i="1"/>
  <c r="AK79" i="1"/>
  <c r="AK80" i="1"/>
  <c r="AK81" i="1"/>
  <c r="AK82" i="1"/>
  <c r="AK84" i="1"/>
  <c r="AK85" i="1"/>
  <c r="AK86" i="1"/>
  <c r="AK87" i="1"/>
  <c r="AK88" i="1"/>
  <c r="AK89" i="1"/>
  <c r="AK90" i="1"/>
  <c r="AK94" i="1"/>
  <c r="AK95" i="1"/>
  <c r="AK96" i="1"/>
  <c r="AK97" i="1"/>
  <c r="AK98" i="1"/>
  <c r="AK99" i="1"/>
  <c r="AK100" i="1"/>
  <c r="AK101" i="1"/>
  <c r="AK102" i="1"/>
  <c r="AK103" i="1"/>
  <c r="AK104" i="1"/>
  <c r="AK108" i="1"/>
  <c r="AK109" i="1"/>
  <c r="AK110" i="1"/>
  <c r="AK119" i="1"/>
  <c r="AK120" i="1"/>
  <c r="AK121" i="1"/>
  <c r="AK1933" i="1"/>
  <c r="AK122" i="1"/>
  <c r="AK123" i="1"/>
  <c r="AK127" i="1"/>
  <c r="AK128" i="1"/>
  <c r="AK129" i="1"/>
  <c r="AK58" i="1"/>
  <c r="AK65" i="1"/>
  <c r="AK60" i="1"/>
  <c r="AK66" i="1"/>
  <c r="AK59" i="1"/>
  <c r="AK64" i="1"/>
  <c r="AK576" i="1"/>
  <c r="AK592" i="1"/>
  <c r="AK135" i="1"/>
  <c r="AK593" i="1"/>
  <c r="AK594" i="1"/>
  <c r="AK153" i="1"/>
  <c r="AK154" i="1"/>
  <c r="AK155" i="1"/>
  <c r="AK156" i="1"/>
  <c r="AK157" i="1"/>
  <c r="AK158" i="1"/>
  <c r="AK159" i="1"/>
  <c r="AK160" i="1"/>
  <c r="AK161" i="1"/>
  <c r="AK162" i="1"/>
  <c r="AK163" i="1"/>
  <c r="AK164" i="1"/>
  <c r="AK165" i="1"/>
  <c r="AY325" i="1"/>
  <c r="AY1235" i="1"/>
  <c r="AY1392" i="1"/>
  <c r="K1627" i="1"/>
  <c r="K1625" i="1"/>
  <c r="K1973" i="1"/>
  <c r="K1857" i="1"/>
  <c r="K1855" i="1"/>
  <c r="K1963" i="1"/>
  <c r="K1959" i="1"/>
  <c r="K1953" i="1"/>
  <c r="K1947" i="1"/>
  <c r="K1943" i="1"/>
  <c r="K1003" i="1"/>
  <c r="K1001" i="1"/>
  <c r="K999" i="1"/>
  <c r="K997" i="1"/>
  <c r="K995" i="1"/>
  <c r="K993" i="1"/>
  <c r="K991" i="1"/>
  <c r="K989" i="1"/>
  <c r="K987" i="1"/>
  <c r="K985" i="1"/>
  <c r="K983" i="1"/>
  <c r="K981" i="1"/>
  <c r="K117" i="1"/>
  <c r="K115" i="1"/>
  <c r="K113" i="1"/>
  <c r="K111" i="1"/>
  <c r="K152" i="1"/>
  <c r="K150" i="1"/>
  <c r="K148" i="1"/>
  <c r="K146" i="1"/>
  <c r="K144" i="1"/>
  <c r="K107" i="1"/>
  <c r="K143" i="1"/>
  <c r="K105" i="1"/>
  <c r="K57" i="1"/>
  <c r="K141" i="1"/>
  <c r="K139" i="1"/>
  <c r="K137" i="1"/>
  <c r="K125" i="1"/>
  <c r="K133" i="1"/>
  <c r="K131" i="1"/>
  <c r="K1867" i="1"/>
  <c r="K1221" i="1"/>
  <c r="K1219" i="1"/>
  <c r="K1215" i="1"/>
  <c r="K1213" i="1"/>
  <c r="K1211" i="1"/>
  <c r="K1207" i="1"/>
  <c r="K1205" i="1"/>
  <c r="K1203" i="1"/>
  <c r="K206" i="1"/>
  <c r="K238" i="1"/>
  <c r="K236" i="1"/>
  <c r="K1247" i="1"/>
  <c r="K1245" i="1"/>
  <c r="K1243" i="1"/>
  <c r="K1239" i="1"/>
  <c r="K260" i="1"/>
  <c r="K258" i="1"/>
  <c r="K256" i="1"/>
  <c r="K254" i="1"/>
  <c r="K230" i="1"/>
  <c r="K228" i="1"/>
  <c r="K226" i="1"/>
  <c r="K224" i="1"/>
  <c r="K222" i="1"/>
  <c r="K1187" i="1"/>
  <c r="K1571" i="1"/>
  <c r="K1569" i="1"/>
  <c r="K1567" i="1"/>
  <c r="K1563" i="1"/>
  <c r="K1561" i="1"/>
  <c r="K1559" i="1"/>
  <c r="K1555" i="1"/>
  <c r="K1553" i="1"/>
  <c r="K1551" i="1"/>
  <c r="K1523" i="1"/>
  <c r="K1521" i="1"/>
  <c r="K1519" i="1"/>
  <c r="K1515" i="1"/>
  <c r="K1513" i="1"/>
  <c r="K1511" i="1"/>
  <c r="K1825" i="1"/>
  <c r="K1167" i="1"/>
  <c r="K1701" i="1"/>
  <c r="K1793" i="1"/>
  <c r="K1923" i="1"/>
  <c r="K1917" i="1"/>
  <c r="K184" i="1"/>
  <c r="K1841" i="1"/>
  <c r="K1897" i="1"/>
  <c r="K1891" i="1"/>
  <c r="K1859" i="1"/>
  <c r="K1679" i="1"/>
  <c r="K1509" i="1"/>
  <c r="K1881" i="1"/>
  <c r="K1879" i="1"/>
  <c r="K1877" i="1"/>
  <c r="K1677" i="1"/>
  <c r="K1675" i="1"/>
  <c r="K1673" i="1"/>
  <c r="K1669" i="1"/>
  <c r="K1667" i="1"/>
  <c r="K1665" i="1"/>
  <c r="K1661" i="1"/>
  <c r="K1489" i="1"/>
  <c r="K1487" i="1"/>
  <c r="K1871" i="1"/>
  <c r="K2037" i="1"/>
  <c r="K1455" i="1"/>
  <c r="K1453" i="1"/>
  <c r="K1451" i="1"/>
  <c r="K1447" i="1"/>
  <c r="K1445" i="1"/>
  <c r="K1443" i="1"/>
  <c r="K1439" i="1"/>
  <c r="K1437" i="1"/>
  <c r="K1435" i="1"/>
  <c r="K1431" i="1"/>
  <c r="K1429" i="1"/>
  <c r="K1861" i="1"/>
  <c r="K55" i="1"/>
  <c r="K541" i="1"/>
  <c r="K779" i="1"/>
  <c r="K979" i="1"/>
  <c r="K949" i="1"/>
  <c r="K947" i="1"/>
  <c r="K945" i="1"/>
  <c r="K943" i="1"/>
  <c r="K941" i="1"/>
  <c r="K939" i="1"/>
  <c r="K937" i="1"/>
  <c r="K935" i="1"/>
  <c r="K799" i="1"/>
  <c r="K977" i="1"/>
  <c r="K975" i="1"/>
  <c r="K965" i="1"/>
  <c r="K524" i="1"/>
  <c r="K522" i="1"/>
  <c r="K520" i="1"/>
  <c r="K518" i="1"/>
  <c r="K516" i="1"/>
  <c r="K514" i="1"/>
  <c r="K512" i="1"/>
  <c r="K364" i="1"/>
  <c r="K362" i="1"/>
  <c r="K360" i="1"/>
  <c r="K358" i="1"/>
  <c r="K356" i="1"/>
  <c r="K510" i="1"/>
  <c r="K508" i="1"/>
  <c r="K534" i="1"/>
  <c r="K532" i="1"/>
  <c r="K530" i="1"/>
  <c r="K528" i="1"/>
  <c r="K506" i="1"/>
  <c r="K504" i="1"/>
  <c r="K502" i="1"/>
  <c r="K500" i="1"/>
  <c r="K498" i="1"/>
  <c r="K963" i="1"/>
  <c r="K563" i="1"/>
  <c r="K591" i="1"/>
  <c r="K955" i="1"/>
  <c r="K953" i="1"/>
  <c r="K951" i="1"/>
  <c r="K961" i="1"/>
  <c r="K819" i="1"/>
  <c r="K817" i="1"/>
  <c r="K815" i="1"/>
  <c r="K813" i="1"/>
  <c r="K811" i="1"/>
  <c r="K755" i="1"/>
  <c r="K753" i="1"/>
  <c r="K549" i="1"/>
  <c r="K809" i="1"/>
  <c r="K807" i="1"/>
  <c r="K795" i="1"/>
  <c r="K793" i="1"/>
  <c r="K791" i="1"/>
  <c r="K659" i="1"/>
  <c r="K789" i="1"/>
  <c r="K787" i="1"/>
  <c r="K805" i="1"/>
  <c r="K803" i="1"/>
  <c r="K801" i="1"/>
  <c r="K797" i="1"/>
  <c r="K959" i="1"/>
  <c r="K957" i="1"/>
  <c r="K973" i="1"/>
  <c r="K971" i="1"/>
  <c r="K1011" i="1"/>
  <c r="K1009" i="1"/>
  <c r="K785" i="1"/>
  <c r="K783" i="1"/>
  <c r="K781" i="1"/>
  <c r="K969" i="1"/>
  <c r="K967" i="1"/>
  <c r="K1007" i="1"/>
  <c r="K484" i="1"/>
  <c r="K482" i="1"/>
  <c r="K1539" i="1"/>
  <c r="K1537" i="1"/>
  <c r="K1729" i="1"/>
  <c r="K1691" i="1"/>
  <c r="K1689" i="1"/>
  <c r="K1685" i="1"/>
  <c r="K2033" i="1"/>
  <c r="K1543" i="1"/>
  <c r="K158" i="1"/>
  <c r="K156" i="1"/>
  <c r="K154" i="1"/>
  <c r="K1837" i="1"/>
  <c r="K1835" i="1"/>
  <c r="K1833" i="1"/>
  <c r="K1829" i="1"/>
  <c r="K1823" i="1"/>
  <c r="K1821" i="1"/>
  <c r="K182" i="1"/>
  <c r="K180" i="1"/>
  <c r="K178" i="1"/>
  <c r="K176" i="1"/>
  <c r="K174" i="1"/>
  <c r="K172" i="1"/>
  <c r="K168" i="1"/>
  <c r="K166" i="1"/>
  <c r="K164" i="1"/>
  <c r="K162" i="1"/>
  <c r="K160" i="1"/>
  <c r="K1819" i="1"/>
  <c r="K1815" i="1"/>
  <c r="K1813" i="1"/>
  <c r="K1293" i="1"/>
  <c r="K1281" i="1"/>
  <c r="K1279" i="1"/>
  <c r="K1277" i="1"/>
  <c r="K1344" i="1"/>
  <c r="K1342" i="1"/>
  <c r="K1325" i="1"/>
  <c r="K1321" i="1"/>
  <c r="K1319" i="1"/>
  <c r="K1317" i="1"/>
  <c r="K1313" i="1"/>
  <c r="K1311" i="1"/>
  <c r="K1309" i="1"/>
  <c r="K1811" i="1"/>
  <c r="K1809" i="1"/>
  <c r="K1457" i="1"/>
  <c r="K1473" i="1"/>
  <c r="K1805" i="1"/>
  <c r="K1273" i="1"/>
  <c r="K1803" i="1"/>
  <c r="K1267" i="1"/>
  <c r="K1265" i="1"/>
  <c r="K1261" i="1"/>
  <c r="K1471" i="1"/>
  <c r="K1469" i="1"/>
  <c r="K1465" i="1"/>
  <c r="K282" i="1"/>
  <c r="K280" i="1"/>
  <c r="K278" i="1"/>
  <c r="K276" i="1"/>
  <c r="K266" i="1"/>
  <c r="K264" i="1"/>
  <c r="K1329" i="1"/>
  <c r="K274" i="1"/>
  <c r="K272" i="1"/>
  <c r="K270" i="1"/>
  <c r="K268" i="1"/>
  <c r="K1303" i="1"/>
  <c r="K1301" i="1"/>
  <c r="K1297" i="1"/>
  <c r="K1259" i="1"/>
  <c r="K1257" i="1"/>
  <c r="K1253" i="1"/>
  <c r="K1251" i="1"/>
  <c r="K1847" i="1"/>
  <c r="K1843" i="1"/>
  <c r="K1799" i="1"/>
  <c r="K1797" i="1"/>
  <c r="K1366" i="1"/>
  <c r="K594" i="1"/>
  <c r="K592" i="1"/>
  <c r="K59" i="1"/>
  <c r="K65" i="1"/>
  <c r="K129" i="1"/>
  <c r="K123" i="1"/>
  <c r="K121" i="1"/>
  <c r="K109" i="1"/>
  <c r="K103" i="1"/>
  <c r="K1705" i="1"/>
  <c r="K1697" i="1"/>
  <c r="K1791" i="1"/>
  <c r="K63" i="1"/>
  <c r="K61" i="1"/>
  <c r="K67" i="1"/>
  <c r="K75" i="1"/>
  <c r="K73" i="1"/>
  <c r="K71" i="1"/>
  <c r="K69" i="1"/>
  <c r="K1547" i="1"/>
  <c r="K1623" i="1"/>
  <c r="K1621" i="1"/>
  <c r="K1595" i="1"/>
  <c r="K1593" i="1"/>
  <c r="K190" i="1"/>
  <c r="K192" i="1"/>
  <c r="K188" i="1"/>
  <c r="K1481" i="1"/>
  <c r="K1479" i="1"/>
  <c r="K1165" i="1"/>
  <c r="K1163" i="1"/>
  <c r="K1161" i="1"/>
  <c r="K1159" i="1"/>
  <c r="K1175" i="1"/>
  <c r="K1171" i="1"/>
  <c r="K1535" i="1"/>
  <c r="K1533" i="1"/>
  <c r="K1417" i="1"/>
  <c r="K1415" i="1"/>
  <c r="K1413" i="1"/>
  <c r="K1177" i="1"/>
  <c r="K200" i="1"/>
  <c r="K198" i="1"/>
  <c r="K196" i="1"/>
  <c r="K194" i="1"/>
  <c r="K1183" i="1"/>
  <c r="K1181" i="1"/>
  <c r="K204" i="1"/>
  <c r="K1199" i="1"/>
  <c r="K234" i="1"/>
  <c r="K212" i="1"/>
  <c r="K210" i="1"/>
  <c r="K208" i="1"/>
  <c r="K1237" i="1"/>
  <c r="K1235" i="1"/>
  <c r="K1233" i="1"/>
  <c r="K252" i="1"/>
  <c r="K250" i="1"/>
  <c r="K248" i="1"/>
  <c r="K220" i="1"/>
  <c r="K218" i="1"/>
  <c r="K216" i="1"/>
  <c r="K1197" i="1"/>
  <c r="K1195" i="1"/>
  <c r="K1193" i="1"/>
  <c r="K1191" i="1"/>
  <c r="K1189" i="1"/>
  <c r="K1229" i="1"/>
  <c r="K1227" i="1"/>
  <c r="K1225" i="1"/>
  <c r="K244" i="1"/>
  <c r="K242" i="1"/>
  <c r="K240" i="1"/>
  <c r="K1223" i="1"/>
  <c r="K1507" i="1"/>
  <c r="K1505" i="1"/>
  <c r="K1503" i="1"/>
  <c r="K1501" i="1"/>
  <c r="K1362" i="1"/>
  <c r="K1364" i="1"/>
  <c r="K302" i="1"/>
  <c r="K300" i="1"/>
  <c r="K298" i="1"/>
  <c r="K296" i="1"/>
  <c r="K294" i="1"/>
  <c r="K292" i="1"/>
  <c r="K290" i="1"/>
  <c r="K288" i="1"/>
  <c r="K286" i="1"/>
  <c r="K1356" i="1"/>
  <c r="K1354" i="1"/>
  <c r="K1352" i="1"/>
  <c r="K598" i="1"/>
  <c r="K596" i="1"/>
  <c r="K577" i="1"/>
  <c r="K1360" i="1"/>
  <c r="K1157" i="1"/>
  <c r="K1153" i="1"/>
  <c r="K1151" i="1"/>
  <c r="K1147" i="1"/>
  <c r="K1145" i="1"/>
  <c r="K1143" i="1"/>
  <c r="K480" i="1"/>
  <c r="K478" i="1"/>
  <c r="K476" i="1"/>
  <c r="K474" i="1"/>
  <c r="K472" i="1"/>
  <c r="K470" i="1"/>
  <c r="K468" i="1"/>
  <c r="K466" i="1"/>
  <c r="K464" i="1"/>
  <c r="K462" i="1"/>
  <c r="K460" i="1"/>
  <c r="K458" i="1"/>
  <c r="K456" i="1"/>
  <c r="K454" i="1"/>
  <c r="K452" i="1"/>
  <c r="K450" i="1"/>
  <c r="K448" i="1"/>
  <c r="K446" i="1"/>
  <c r="K444" i="1"/>
  <c r="K442" i="1"/>
  <c r="K440" i="1"/>
  <c r="K438" i="1"/>
  <c r="K436" i="1"/>
  <c r="K434" i="1"/>
  <c r="K432" i="1"/>
  <c r="K430" i="1"/>
  <c r="K428" i="1"/>
  <c r="K426" i="1"/>
  <c r="K424" i="1"/>
  <c r="K422" i="1"/>
  <c r="K420" i="1"/>
  <c r="K418" i="1"/>
  <c r="K416" i="1"/>
  <c r="K414" i="1"/>
  <c r="K412" i="1"/>
  <c r="K763" i="1"/>
  <c r="K761" i="1"/>
  <c r="K410" i="1"/>
  <c r="K408" i="1"/>
  <c r="K406" i="1"/>
  <c r="K404" i="1"/>
  <c r="K402" i="1"/>
  <c r="K400" i="1"/>
  <c r="K398" i="1"/>
  <c r="K396" i="1"/>
  <c r="K394" i="1"/>
  <c r="K392" i="1"/>
  <c r="K390" i="1"/>
  <c r="K388" i="1"/>
  <c r="K386" i="1"/>
  <c r="K384" i="1"/>
  <c r="K739" i="1"/>
  <c r="K737" i="1"/>
  <c r="K735" i="1"/>
  <c r="K743" i="1"/>
  <c r="K733" i="1"/>
  <c r="K382" i="1"/>
  <c r="K380" i="1"/>
  <c r="K378" i="1"/>
  <c r="K376" i="1"/>
  <c r="K655" i="1"/>
  <c r="K374" i="1"/>
  <c r="K372" i="1"/>
  <c r="K759" i="1"/>
  <c r="K757" i="1"/>
  <c r="K751" i="1"/>
  <c r="K749" i="1"/>
  <c r="K747" i="1"/>
  <c r="K745" i="1"/>
  <c r="K571" i="1"/>
  <c r="K741" i="1"/>
  <c r="K1727" i="1"/>
  <c r="K1725" i="1"/>
  <c r="K1723" i="1"/>
  <c r="K1979" i="1"/>
  <c r="K1117" i="1"/>
  <c r="K618" i="1"/>
  <c r="K1115" i="1"/>
  <c r="K81" i="1"/>
  <c r="K79" i="1"/>
  <c r="K99" i="1"/>
  <c r="K97" i="1"/>
  <c r="K95" i="1"/>
  <c r="K89" i="1"/>
  <c r="K87" i="1"/>
  <c r="K85" i="1"/>
  <c r="K644" i="1"/>
  <c r="K642" i="1"/>
  <c r="K1129" i="1"/>
  <c r="K1127" i="1"/>
  <c r="K1125" i="1"/>
  <c r="K1123" i="1"/>
  <c r="K634" i="1"/>
  <c r="K632" i="1"/>
  <c r="K1681" i="1"/>
  <c r="K731" i="1"/>
  <c r="K729" i="1"/>
  <c r="K727" i="1"/>
  <c r="K725" i="1"/>
  <c r="K723" i="1"/>
  <c r="K721" i="1"/>
  <c r="K719" i="1"/>
  <c r="K370" i="1"/>
  <c r="K717" i="1"/>
  <c r="K368" i="1"/>
  <c r="K715" i="1"/>
  <c r="K713" i="1"/>
  <c r="K711" i="1"/>
  <c r="K709" i="1"/>
  <c r="K707" i="1"/>
  <c r="K699" i="1"/>
  <c r="K697" i="1"/>
  <c r="K679" i="1"/>
  <c r="K677" i="1"/>
  <c r="K675" i="1"/>
  <c r="K673" i="1"/>
  <c r="K671" i="1"/>
  <c r="K669" i="1"/>
  <c r="K667" i="1"/>
  <c r="K665" i="1"/>
  <c r="K663" i="1"/>
  <c r="K661" i="1"/>
  <c r="K657" i="1"/>
  <c r="K654" i="1"/>
  <c r="K569" i="1"/>
  <c r="K567" i="1"/>
  <c r="K561" i="1"/>
  <c r="K559" i="1"/>
  <c r="K555" i="1"/>
  <c r="K553" i="1"/>
  <c r="K551" i="1"/>
  <c r="K547" i="1"/>
  <c r="K545" i="1"/>
  <c r="K543" i="1"/>
  <c r="K536" i="1"/>
  <c r="K526" i="1"/>
  <c r="K496" i="1"/>
  <c r="K494" i="1"/>
  <c r="K492" i="1"/>
  <c r="K490" i="1"/>
  <c r="K488" i="1"/>
  <c r="K486" i="1"/>
  <c r="K354" i="1"/>
  <c r="K366" i="1"/>
  <c r="K352" i="1"/>
  <c r="K350" i="1"/>
  <c r="K348" i="1"/>
  <c r="K346" i="1"/>
  <c r="K344" i="1"/>
  <c r="K342" i="1"/>
  <c r="K340" i="1"/>
  <c r="K338" i="1"/>
  <c r="K336" i="1"/>
  <c r="K334" i="1"/>
  <c r="K332" i="1"/>
  <c r="K330" i="1"/>
  <c r="K328" i="1"/>
  <c r="K326" i="1"/>
  <c r="K324" i="1"/>
  <c r="K1719" i="1"/>
  <c r="K1411" i="1"/>
  <c r="K1409" i="1"/>
  <c r="K1407" i="1"/>
  <c r="K1390" i="1"/>
  <c r="K1388" i="1"/>
  <c r="K1499" i="1"/>
  <c r="K1497" i="1"/>
  <c r="K1495" i="1"/>
  <c r="K1493" i="1"/>
  <c r="K1403" i="1"/>
  <c r="K1401" i="1"/>
  <c r="K1399" i="1"/>
  <c r="K1397" i="1"/>
  <c r="K1395" i="1"/>
  <c r="K1531" i="1"/>
  <c r="K1529" i="1"/>
  <c r="K1527" i="1"/>
  <c r="K1427" i="1"/>
  <c r="AY1119" i="1"/>
  <c r="AX1119" i="1"/>
  <c r="AW1119" i="1"/>
  <c r="AN1119" i="1"/>
  <c r="AM1119" i="1"/>
  <c r="AL1119" i="1"/>
  <c r="AK1119" i="1"/>
  <c r="K1119" i="1"/>
  <c r="AY619" i="1"/>
  <c r="AX619" i="1"/>
  <c r="AW619" i="1"/>
  <c r="AN619" i="1"/>
  <c r="AM619" i="1"/>
  <c r="AL619" i="1"/>
  <c r="AK619" i="1"/>
  <c r="AY1118" i="1"/>
  <c r="AX1118" i="1"/>
  <c r="AW1118" i="1"/>
  <c r="AN1118" i="1"/>
  <c r="AM1118" i="1"/>
  <c r="AL1118" i="1"/>
  <c r="AK1118" i="1"/>
  <c r="AY1975" i="1"/>
  <c r="AX1975" i="1"/>
  <c r="AW1975" i="1"/>
  <c r="AN1975" i="1"/>
  <c r="AM1975" i="1"/>
  <c r="AL1975" i="1"/>
  <c r="AK1975" i="1"/>
  <c r="AY1631" i="1"/>
  <c r="AX1631" i="1"/>
  <c r="AW1631" i="1"/>
  <c r="AN1631" i="1"/>
  <c r="AM1631" i="1"/>
  <c r="AL1631" i="1"/>
  <c r="AK1631" i="1"/>
  <c r="K1631" i="1"/>
  <c r="AY1630" i="1"/>
  <c r="AX1630" i="1"/>
  <c r="AW1630" i="1"/>
  <c r="AN1630" i="1"/>
  <c r="AM1630" i="1"/>
  <c r="AL1630" i="1"/>
  <c r="AK1630" i="1"/>
  <c r="AY1629" i="1"/>
  <c r="AX1629" i="1"/>
  <c r="AW1629" i="1"/>
  <c r="AN1629" i="1"/>
  <c r="AM1629" i="1"/>
  <c r="AL1629" i="1"/>
  <c r="AK1629" i="1"/>
  <c r="AY1628" i="1"/>
  <c r="AX1628" i="1"/>
  <c r="AW1628" i="1"/>
  <c r="AN1628" i="1"/>
  <c r="AM1628" i="1"/>
  <c r="AL1628" i="1"/>
  <c r="AK1628" i="1"/>
  <c r="AY1627" i="1"/>
  <c r="AX1627" i="1"/>
  <c r="AW1627" i="1"/>
  <c r="AN1627" i="1"/>
  <c r="AM1627" i="1"/>
  <c r="AL1627" i="1"/>
  <c r="AK1627" i="1"/>
  <c r="AY1626" i="1"/>
  <c r="AX1626" i="1"/>
  <c r="AW1626" i="1"/>
  <c r="AN1626" i="1"/>
  <c r="AM1626" i="1"/>
  <c r="AL1626" i="1"/>
  <c r="AK1626" i="1"/>
  <c r="AY1625" i="1"/>
  <c r="AX1625" i="1"/>
  <c r="AW1625" i="1"/>
  <c r="AN1625" i="1"/>
  <c r="AM1625" i="1"/>
  <c r="AL1625" i="1"/>
  <c r="AK1625" i="1"/>
  <c r="AY1624" i="1"/>
  <c r="AX1624" i="1"/>
  <c r="AW1624" i="1"/>
  <c r="AN1624" i="1"/>
  <c r="AM1624" i="1"/>
  <c r="AL1624" i="1"/>
  <c r="AK1624" i="1"/>
  <c r="AY1974" i="1"/>
  <c r="AX1974" i="1"/>
  <c r="AW1974" i="1"/>
  <c r="AN1974" i="1"/>
  <c r="AM1974" i="1"/>
  <c r="AL1974" i="1"/>
  <c r="AK1974" i="1"/>
  <c r="AY1973" i="1"/>
  <c r="AX1973" i="1"/>
  <c r="AW1973" i="1"/>
  <c r="AN1973" i="1"/>
  <c r="AM1973" i="1"/>
  <c r="AL1973" i="1"/>
  <c r="AK1973" i="1"/>
  <c r="AY1972" i="1"/>
  <c r="AX1972" i="1"/>
  <c r="AW1972" i="1"/>
  <c r="AN1972" i="1"/>
  <c r="AM1972" i="1"/>
  <c r="AL1972" i="1"/>
  <c r="AK1972" i="1"/>
  <c r="AY1971" i="1"/>
  <c r="AX1971" i="1"/>
  <c r="AW1971" i="1"/>
  <c r="AN1971" i="1"/>
  <c r="AM1971" i="1"/>
  <c r="AL1971" i="1"/>
  <c r="AK1971" i="1"/>
  <c r="AY1970" i="1"/>
  <c r="AX1970" i="1"/>
  <c r="AW1970" i="1"/>
  <c r="AN1970" i="1"/>
  <c r="AM1970" i="1"/>
  <c r="AL1970" i="1"/>
  <c r="AK1970" i="1"/>
  <c r="AY1969" i="1"/>
  <c r="AX1969" i="1"/>
  <c r="AW1969" i="1"/>
  <c r="AN1969" i="1"/>
  <c r="AM1969" i="1"/>
  <c r="AL1969" i="1"/>
  <c r="AK1969" i="1"/>
  <c r="AY1968" i="1"/>
  <c r="AX1968" i="1"/>
  <c r="AW1968" i="1"/>
  <c r="AN1968" i="1"/>
  <c r="AM1968" i="1"/>
  <c r="AL1968" i="1"/>
  <c r="AK1968" i="1"/>
  <c r="AY1967" i="1"/>
  <c r="AX1967" i="1"/>
  <c r="AW1967" i="1"/>
  <c r="AN1967" i="1"/>
  <c r="AM1967" i="1"/>
  <c r="AL1967" i="1"/>
  <c r="AK1967" i="1"/>
  <c r="AY1966" i="1"/>
  <c r="AX1966" i="1"/>
  <c r="AW1966" i="1"/>
  <c r="AN1966" i="1"/>
  <c r="AM1966" i="1"/>
  <c r="AL1966" i="1"/>
  <c r="AK1966" i="1"/>
  <c r="AY1857" i="1"/>
  <c r="AX1857" i="1"/>
  <c r="AW1857" i="1"/>
  <c r="AN1857" i="1"/>
  <c r="AM1857" i="1"/>
  <c r="AL1857" i="1"/>
  <c r="AK1857" i="1"/>
  <c r="AY1856" i="1"/>
  <c r="AX1856" i="1"/>
  <c r="AW1856" i="1"/>
  <c r="AN1856" i="1"/>
  <c r="AM1856" i="1"/>
  <c r="AL1856" i="1"/>
  <c r="AK1856" i="1"/>
  <c r="AY1855" i="1"/>
  <c r="AX1855" i="1"/>
  <c r="AW1855" i="1"/>
  <c r="AN1855" i="1"/>
  <c r="AM1855" i="1"/>
  <c r="AL1855" i="1"/>
  <c r="AK1855" i="1"/>
  <c r="AY1965" i="1"/>
  <c r="AX1965" i="1"/>
  <c r="AW1965" i="1"/>
  <c r="AN1965" i="1"/>
  <c r="AM1965" i="1"/>
  <c r="AL1965" i="1"/>
  <c r="AK1965" i="1"/>
  <c r="AY1964" i="1"/>
  <c r="AX1964" i="1"/>
  <c r="AW1964" i="1"/>
  <c r="AN1964" i="1"/>
  <c r="AM1964" i="1"/>
  <c r="AL1964" i="1"/>
  <c r="AK1964" i="1"/>
  <c r="AY1963" i="1"/>
  <c r="AX1963" i="1"/>
  <c r="AW1963" i="1"/>
  <c r="AN1963" i="1"/>
  <c r="AM1963" i="1"/>
  <c r="AL1963" i="1"/>
  <c r="AK1963" i="1"/>
  <c r="AY1962" i="1"/>
  <c r="AX1962" i="1"/>
  <c r="AW1962" i="1"/>
  <c r="AN1962" i="1"/>
  <c r="AM1962" i="1"/>
  <c r="AL1962" i="1"/>
  <c r="AK1962" i="1"/>
  <c r="AY1961" i="1"/>
  <c r="AX1961" i="1"/>
  <c r="AW1961" i="1"/>
  <c r="AN1961" i="1"/>
  <c r="AM1961" i="1"/>
  <c r="AL1961" i="1"/>
  <c r="AK1961" i="1"/>
  <c r="AY1960" i="1"/>
  <c r="AX1960" i="1"/>
  <c r="AW1960" i="1"/>
  <c r="AN1960" i="1"/>
  <c r="AM1960" i="1"/>
  <c r="AL1960" i="1"/>
  <c r="AK1960" i="1"/>
  <c r="AY1959" i="1"/>
  <c r="AX1959" i="1"/>
  <c r="AW1959" i="1"/>
  <c r="AN1959" i="1"/>
  <c r="AM1959" i="1"/>
  <c r="AL1959" i="1"/>
  <c r="AK1959" i="1"/>
  <c r="AY1958" i="1"/>
  <c r="AX1958" i="1"/>
  <c r="AW1958" i="1"/>
  <c r="AN1958" i="1"/>
  <c r="AM1958" i="1"/>
  <c r="AL1958" i="1"/>
  <c r="AK1958" i="1"/>
  <c r="AY1957" i="1"/>
  <c r="AX1957" i="1"/>
  <c r="AW1957" i="1"/>
  <c r="AN1957" i="1"/>
  <c r="AM1957" i="1"/>
  <c r="AL1957" i="1"/>
  <c r="AK1957" i="1"/>
  <c r="AY1956" i="1"/>
  <c r="AX1956" i="1"/>
  <c r="AW1956" i="1"/>
  <c r="AN1956" i="1"/>
  <c r="AM1956" i="1"/>
  <c r="AL1956" i="1"/>
  <c r="AK1956" i="1"/>
  <c r="AY1955" i="1"/>
  <c r="AX1955" i="1"/>
  <c r="AW1955" i="1"/>
  <c r="AN1955" i="1"/>
  <c r="AM1955" i="1"/>
  <c r="AL1955" i="1"/>
  <c r="AK1955" i="1"/>
  <c r="AY1954" i="1"/>
  <c r="AX1954" i="1"/>
  <c r="AW1954" i="1"/>
  <c r="AN1954" i="1"/>
  <c r="AM1954" i="1"/>
  <c r="AL1954" i="1"/>
  <c r="AK1954" i="1"/>
  <c r="AY2040" i="1"/>
  <c r="AX2040" i="1"/>
  <c r="AW2040" i="1"/>
  <c r="AN2040" i="1"/>
  <c r="AM2040" i="1"/>
  <c r="AL2040" i="1"/>
  <c r="AK2040" i="1"/>
  <c r="AY1953" i="1"/>
  <c r="AX1953" i="1"/>
  <c r="AW1953" i="1"/>
  <c r="AN1953" i="1"/>
  <c r="AM1953" i="1"/>
  <c r="AL1953" i="1"/>
  <c r="AK1953" i="1"/>
  <c r="AY1952" i="1"/>
  <c r="AX1952" i="1"/>
  <c r="AW1952" i="1"/>
  <c r="AN1952" i="1"/>
  <c r="AM1952" i="1"/>
  <c r="AL1952" i="1"/>
  <c r="AK1952" i="1"/>
  <c r="AY1951" i="1"/>
  <c r="AX1951" i="1"/>
  <c r="AW1951" i="1"/>
  <c r="AN1951" i="1"/>
  <c r="AM1951" i="1"/>
  <c r="AL1951" i="1"/>
  <c r="AK1951" i="1"/>
  <c r="AY1950" i="1"/>
  <c r="AX1950" i="1"/>
  <c r="AW1950" i="1"/>
  <c r="AN1950" i="1"/>
  <c r="AM1950" i="1"/>
  <c r="AL1950" i="1"/>
  <c r="AK1950" i="1"/>
  <c r="AY1949" i="1"/>
  <c r="AX1949" i="1"/>
  <c r="AW1949" i="1"/>
  <c r="AN1949" i="1"/>
  <c r="AM1949" i="1"/>
  <c r="AL1949" i="1"/>
  <c r="AK1949" i="1"/>
  <c r="AY1948" i="1"/>
  <c r="AX1948" i="1"/>
  <c r="AW1948" i="1"/>
  <c r="AN1948" i="1"/>
  <c r="AM1948" i="1"/>
  <c r="AL1948" i="1"/>
  <c r="AK1948" i="1"/>
  <c r="AY1947" i="1"/>
  <c r="AX1947" i="1"/>
  <c r="AW1947" i="1"/>
  <c r="AN1947" i="1"/>
  <c r="AM1947" i="1"/>
  <c r="AL1947" i="1"/>
  <c r="AK1947" i="1"/>
  <c r="AY1946" i="1"/>
  <c r="AX1946" i="1"/>
  <c r="AW1946" i="1"/>
  <c r="AN1946" i="1"/>
  <c r="AM1946" i="1"/>
  <c r="AL1946" i="1"/>
  <c r="AK1946" i="1"/>
  <c r="AY1945" i="1"/>
  <c r="AX1945" i="1"/>
  <c r="AW1945" i="1"/>
  <c r="AN1945" i="1"/>
  <c r="AM1945" i="1"/>
  <c r="AL1945" i="1"/>
  <c r="AK1945" i="1"/>
  <c r="AY1944" i="1"/>
  <c r="AX1944" i="1"/>
  <c r="AW1944" i="1"/>
  <c r="AN1944" i="1"/>
  <c r="AM1944" i="1"/>
  <c r="AL1944" i="1"/>
  <c r="AK1944" i="1"/>
  <c r="AY1943" i="1"/>
  <c r="AX1943" i="1"/>
  <c r="AW1943" i="1"/>
  <c r="AN1943" i="1"/>
  <c r="AM1943" i="1"/>
  <c r="AL1943" i="1"/>
  <c r="AK1943" i="1"/>
  <c r="AY1942" i="1"/>
  <c r="AX1942" i="1"/>
  <c r="AW1942" i="1"/>
  <c r="AN1942" i="1"/>
  <c r="AM1942" i="1"/>
  <c r="AL1942" i="1"/>
  <c r="AK1942" i="1"/>
  <c r="AY1941" i="1"/>
  <c r="AX1941" i="1"/>
  <c r="AW1941" i="1"/>
  <c r="AN1941" i="1"/>
  <c r="AM1941" i="1"/>
  <c r="AL1941" i="1"/>
  <c r="AK1941" i="1"/>
  <c r="AY1940" i="1"/>
  <c r="AX1940" i="1"/>
  <c r="AW1940" i="1"/>
  <c r="AN1940" i="1"/>
  <c r="AM1940" i="1"/>
  <c r="AY1939" i="1"/>
  <c r="AX1939" i="1"/>
  <c r="AW1939" i="1"/>
  <c r="AN1939" i="1"/>
  <c r="AM1939" i="1"/>
  <c r="AL1939" i="1"/>
  <c r="AK1939" i="1"/>
  <c r="AY2028" i="1"/>
  <c r="AX2028" i="1"/>
  <c r="AW2028" i="1"/>
  <c r="AN2028" i="1"/>
  <c r="AM2028" i="1"/>
  <c r="AL2028" i="1"/>
  <c r="AK2028" i="1"/>
  <c r="AY1012" i="1"/>
  <c r="AX1012" i="1"/>
  <c r="AW1012" i="1"/>
  <c r="AN1012" i="1"/>
  <c r="AM1012" i="1"/>
  <c r="AL1012" i="1"/>
  <c r="AK1012" i="1"/>
  <c r="AY2027" i="1"/>
  <c r="AX2027" i="1"/>
  <c r="AW2027" i="1"/>
  <c r="AN2027" i="1"/>
  <c r="AM2027" i="1"/>
  <c r="AL2027" i="1"/>
  <c r="AK2027" i="1"/>
  <c r="AL1006" i="1"/>
  <c r="AK1006" i="1"/>
  <c r="AL1005" i="1"/>
  <c r="AK1005" i="1"/>
  <c r="AY1004" i="1"/>
  <c r="AX1004" i="1"/>
  <c r="AW1004" i="1"/>
  <c r="AN1004" i="1"/>
  <c r="AM1004" i="1"/>
  <c r="AL1004" i="1"/>
  <c r="AK1004" i="1"/>
  <c r="AY1003" i="1"/>
  <c r="AX1003" i="1"/>
  <c r="AW1003" i="1"/>
  <c r="AN1003" i="1"/>
  <c r="AM1003" i="1"/>
  <c r="AL1003" i="1"/>
  <c r="AK1003" i="1"/>
  <c r="AY1002" i="1"/>
  <c r="AX1002" i="1"/>
  <c r="AW1002" i="1"/>
  <c r="AN1002" i="1"/>
  <c r="AM1002" i="1"/>
  <c r="AL1002" i="1"/>
  <c r="AK1002" i="1"/>
  <c r="AY1001" i="1"/>
  <c r="AX1001" i="1"/>
  <c r="AW1001" i="1"/>
  <c r="AN1001" i="1"/>
  <c r="AM1001" i="1"/>
  <c r="AL1001" i="1"/>
  <c r="AK1001" i="1"/>
  <c r="AY1000" i="1"/>
  <c r="AX1000" i="1"/>
  <c r="AW1000" i="1"/>
  <c r="AN1000" i="1"/>
  <c r="AM1000" i="1"/>
  <c r="AL1000" i="1"/>
  <c r="AK1000" i="1"/>
  <c r="AY999" i="1"/>
  <c r="AX999" i="1"/>
  <c r="AW999" i="1"/>
  <c r="AN999" i="1"/>
  <c r="AM999" i="1"/>
  <c r="AL999" i="1"/>
  <c r="AK999" i="1"/>
  <c r="AY998" i="1"/>
  <c r="AX998" i="1"/>
  <c r="AW998" i="1"/>
  <c r="AN998" i="1"/>
  <c r="AM998" i="1"/>
  <c r="AL998" i="1"/>
  <c r="AK998" i="1"/>
  <c r="AY997" i="1"/>
  <c r="AX997" i="1"/>
  <c r="AW997" i="1"/>
  <c r="AN997" i="1"/>
  <c r="AM997" i="1"/>
  <c r="AL997" i="1"/>
  <c r="AK997" i="1"/>
  <c r="AY996" i="1"/>
  <c r="AX996" i="1"/>
  <c r="AW996" i="1"/>
  <c r="AN996" i="1"/>
  <c r="AM996" i="1"/>
  <c r="AL996" i="1"/>
  <c r="AK996" i="1"/>
  <c r="AY995" i="1"/>
  <c r="AX995" i="1"/>
  <c r="AW995" i="1"/>
  <c r="AN995" i="1"/>
  <c r="AM995" i="1"/>
  <c r="AL995" i="1"/>
  <c r="AK995" i="1"/>
  <c r="AY994" i="1"/>
  <c r="AX994" i="1"/>
  <c r="AW994" i="1"/>
  <c r="AN994" i="1"/>
  <c r="AM994" i="1"/>
  <c r="AL994" i="1"/>
  <c r="AK994" i="1"/>
  <c r="AY993" i="1"/>
  <c r="AX993" i="1"/>
  <c r="AW993" i="1"/>
  <c r="AN993" i="1"/>
  <c r="AM993" i="1"/>
  <c r="AL993" i="1"/>
  <c r="AK993" i="1"/>
  <c r="AY992" i="1"/>
  <c r="AX992" i="1"/>
  <c r="AW992" i="1"/>
  <c r="AN992" i="1"/>
  <c r="AM992" i="1"/>
  <c r="AL992" i="1"/>
  <c r="AK992" i="1"/>
  <c r="AY991" i="1"/>
  <c r="AX991" i="1"/>
  <c r="AW991" i="1"/>
  <c r="AN991" i="1"/>
  <c r="AM991" i="1"/>
  <c r="AL991" i="1"/>
  <c r="AK991" i="1"/>
  <c r="AY990" i="1"/>
  <c r="AX990" i="1"/>
  <c r="AW990" i="1"/>
  <c r="AN990" i="1"/>
  <c r="AM990" i="1"/>
  <c r="AL990" i="1"/>
  <c r="AK990" i="1"/>
  <c r="AY989" i="1"/>
  <c r="AX989" i="1"/>
  <c r="AW989" i="1"/>
  <c r="AN989" i="1"/>
  <c r="AM989" i="1"/>
  <c r="AL989" i="1"/>
  <c r="AK989" i="1"/>
  <c r="AY988" i="1"/>
  <c r="AX988" i="1"/>
  <c r="AW988" i="1"/>
  <c r="AN988" i="1"/>
  <c r="AM988" i="1"/>
  <c r="AL988" i="1"/>
  <c r="AK988" i="1"/>
  <c r="AY987" i="1"/>
  <c r="AX987" i="1"/>
  <c r="AW987" i="1"/>
  <c r="AN987" i="1"/>
  <c r="AM987" i="1"/>
  <c r="AL987" i="1"/>
  <c r="AK987" i="1"/>
  <c r="AY986" i="1"/>
  <c r="AX986" i="1"/>
  <c r="AW986" i="1"/>
  <c r="AN986" i="1"/>
  <c r="AM986" i="1"/>
  <c r="AL986" i="1"/>
  <c r="AK986" i="1"/>
  <c r="AY985" i="1"/>
  <c r="AX985" i="1"/>
  <c r="AW985" i="1"/>
  <c r="AN985" i="1"/>
  <c r="AM985" i="1"/>
  <c r="AL985" i="1"/>
  <c r="AK985" i="1"/>
  <c r="AY984" i="1"/>
  <c r="AX984" i="1"/>
  <c r="AW984" i="1"/>
  <c r="AN984" i="1"/>
  <c r="AM984" i="1"/>
  <c r="AL984" i="1"/>
  <c r="AK984" i="1"/>
  <c r="AY983" i="1"/>
  <c r="AX983" i="1"/>
  <c r="AW983" i="1"/>
  <c r="AN983" i="1"/>
  <c r="AM983" i="1"/>
  <c r="AL983" i="1"/>
  <c r="AK983" i="1"/>
  <c r="AY982" i="1"/>
  <c r="AX982" i="1"/>
  <c r="AW982" i="1"/>
  <c r="AN982" i="1"/>
  <c r="AM982" i="1"/>
  <c r="AL982" i="1"/>
  <c r="AK982" i="1"/>
  <c r="AY981" i="1"/>
  <c r="AX981" i="1"/>
  <c r="AW981" i="1"/>
  <c r="AN981" i="1"/>
  <c r="AM981" i="1"/>
  <c r="AL981" i="1"/>
  <c r="AK981" i="1"/>
  <c r="AY118" i="1"/>
  <c r="AX118" i="1"/>
  <c r="AW118" i="1"/>
  <c r="AN118" i="1"/>
  <c r="AM118" i="1"/>
  <c r="AL118" i="1"/>
  <c r="AK118" i="1"/>
  <c r="AY117" i="1"/>
  <c r="AX117" i="1"/>
  <c r="AW117" i="1"/>
  <c r="AN117" i="1"/>
  <c r="AM117" i="1"/>
  <c r="AL117" i="1"/>
  <c r="AK117" i="1"/>
  <c r="AY116" i="1"/>
  <c r="AX116" i="1"/>
  <c r="AW116" i="1"/>
  <c r="AN116" i="1"/>
  <c r="AM116" i="1"/>
  <c r="AL116" i="1"/>
  <c r="AK116" i="1"/>
  <c r="AY115" i="1"/>
  <c r="AX115" i="1"/>
  <c r="AW115" i="1"/>
  <c r="AN115" i="1"/>
  <c r="AM115" i="1"/>
  <c r="AL115" i="1"/>
  <c r="AK115" i="1"/>
  <c r="AY114" i="1"/>
  <c r="AX114" i="1"/>
  <c r="AW114" i="1"/>
  <c r="AN114" i="1"/>
  <c r="AM114" i="1"/>
  <c r="AL114" i="1"/>
  <c r="AK114" i="1"/>
  <c r="AY113" i="1"/>
  <c r="AX113" i="1"/>
  <c r="AW113" i="1"/>
  <c r="AN113" i="1"/>
  <c r="AM113" i="1"/>
  <c r="AL113" i="1"/>
  <c r="AK113" i="1"/>
  <c r="AY112" i="1"/>
  <c r="AX112" i="1"/>
  <c r="AW112" i="1"/>
  <c r="AN112" i="1"/>
  <c r="AM112" i="1"/>
  <c r="AL112" i="1"/>
  <c r="AK112" i="1"/>
  <c r="AY111" i="1"/>
  <c r="AX111" i="1"/>
  <c r="AW111" i="1"/>
  <c r="AN111" i="1"/>
  <c r="AM111" i="1"/>
  <c r="AL111" i="1"/>
  <c r="AK111" i="1"/>
  <c r="AY152" i="1"/>
  <c r="AX152" i="1"/>
  <c r="AW152" i="1"/>
  <c r="AN152" i="1"/>
  <c r="AM152" i="1"/>
  <c r="AL152" i="1"/>
  <c r="AK152" i="1"/>
  <c r="AY151" i="1"/>
  <c r="AX151" i="1"/>
  <c r="AW151" i="1"/>
  <c r="AN151" i="1"/>
  <c r="AM151" i="1"/>
  <c r="AL151" i="1"/>
  <c r="AK151" i="1"/>
  <c r="AY150" i="1"/>
  <c r="AX150" i="1"/>
  <c r="AW150" i="1"/>
  <c r="AN150" i="1"/>
  <c r="AM150" i="1"/>
  <c r="AL150" i="1"/>
  <c r="AK150" i="1"/>
  <c r="AY149" i="1"/>
  <c r="AX149" i="1"/>
  <c r="AW149" i="1"/>
  <c r="AN149" i="1"/>
  <c r="AM149" i="1"/>
  <c r="AL149" i="1"/>
  <c r="AK149" i="1"/>
  <c r="AY148" i="1"/>
  <c r="AX148" i="1"/>
  <c r="AW148" i="1"/>
  <c r="AN148" i="1"/>
  <c r="AM148" i="1"/>
  <c r="AY147" i="1"/>
  <c r="AX147" i="1"/>
  <c r="AW147" i="1"/>
  <c r="AN147" i="1"/>
  <c r="AM147" i="1"/>
  <c r="AL147" i="1"/>
  <c r="AK147" i="1"/>
  <c r="AY146" i="1"/>
  <c r="AX146" i="1"/>
  <c r="AW146" i="1"/>
  <c r="AN146" i="1"/>
  <c r="AM146" i="1"/>
  <c r="AL146" i="1"/>
  <c r="AK146" i="1"/>
  <c r="AY145" i="1"/>
  <c r="AX145" i="1"/>
  <c r="AW145" i="1"/>
  <c r="AN145" i="1"/>
  <c r="AM145" i="1"/>
  <c r="AL145" i="1"/>
  <c r="AK145" i="1"/>
  <c r="AY144" i="1"/>
  <c r="AX144" i="1"/>
  <c r="AW144" i="1"/>
  <c r="AN144" i="1"/>
  <c r="AM144" i="1"/>
  <c r="AL144" i="1"/>
  <c r="AK144" i="1"/>
  <c r="AY107" i="1"/>
  <c r="AX107" i="1"/>
  <c r="AW107" i="1"/>
  <c r="AN107" i="1"/>
  <c r="AM107" i="1"/>
  <c r="AL107" i="1"/>
  <c r="AK107" i="1"/>
  <c r="AN143" i="1"/>
  <c r="AM143" i="1"/>
  <c r="AL143" i="1"/>
  <c r="AK143" i="1"/>
  <c r="AY106" i="1"/>
  <c r="AX106" i="1"/>
  <c r="AW106" i="1"/>
  <c r="AN106" i="1"/>
  <c r="AM106" i="1"/>
  <c r="AL106" i="1"/>
  <c r="AK106" i="1"/>
  <c r="AY105" i="1"/>
  <c r="AX105" i="1"/>
  <c r="AW105" i="1"/>
  <c r="AN105" i="1"/>
  <c r="AM105" i="1"/>
  <c r="AL105" i="1"/>
  <c r="AK105" i="1"/>
  <c r="AN57" i="1"/>
  <c r="AM57" i="1"/>
  <c r="AL57" i="1"/>
  <c r="AK57" i="1"/>
  <c r="AY1938" i="1"/>
  <c r="AX1938" i="1"/>
  <c r="AW1938" i="1"/>
  <c r="AN1938" i="1"/>
  <c r="AM1938" i="1"/>
  <c r="AL1938" i="1"/>
  <c r="AK1938" i="1"/>
  <c r="AY1937" i="1"/>
  <c r="AX1937" i="1"/>
  <c r="AW1937" i="1"/>
  <c r="AN1937" i="1"/>
  <c r="AM1937" i="1"/>
  <c r="AL1937" i="1"/>
  <c r="AK1937" i="1"/>
  <c r="AY1936" i="1"/>
  <c r="AX1936" i="1"/>
  <c r="AW1936" i="1"/>
  <c r="AN1936" i="1"/>
  <c r="AM1936" i="1"/>
  <c r="AL1936" i="1"/>
  <c r="AK1936" i="1"/>
  <c r="AY1935" i="1"/>
  <c r="AX1935" i="1"/>
  <c r="AW1935" i="1"/>
  <c r="AN1935" i="1"/>
  <c r="AM1935" i="1"/>
  <c r="AL1935" i="1"/>
  <c r="AK1935" i="1"/>
  <c r="AY142" i="1"/>
  <c r="AX142" i="1"/>
  <c r="AW142" i="1"/>
  <c r="AN142" i="1"/>
  <c r="AM142" i="1"/>
  <c r="AL142" i="1"/>
  <c r="AK142" i="1"/>
  <c r="AY141" i="1"/>
  <c r="AX141" i="1"/>
  <c r="AW141" i="1"/>
  <c r="AN141" i="1"/>
  <c r="AM141" i="1"/>
  <c r="AL141" i="1"/>
  <c r="AK141" i="1"/>
  <c r="AY140" i="1"/>
  <c r="AX140" i="1"/>
  <c r="AW140" i="1"/>
  <c r="AN140" i="1"/>
  <c r="AM140" i="1"/>
  <c r="AL140" i="1"/>
  <c r="AK140" i="1"/>
  <c r="AY139" i="1"/>
  <c r="AX139" i="1"/>
  <c r="AW139" i="1"/>
  <c r="AN139" i="1"/>
  <c r="AM139" i="1"/>
  <c r="AL139" i="1"/>
  <c r="AK139" i="1"/>
  <c r="AY138" i="1"/>
  <c r="AX138" i="1"/>
  <c r="AW138" i="1"/>
  <c r="AN138" i="1"/>
  <c r="AM138" i="1"/>
  <c r="AL138" i="1"/>
  <c r="AK138" i="1"/>
  <c r="AY1934" i="1"/>
  <c r="AX1934" i="1"/>
  <c r="AW1934" i="1"/>
  <c r="AN1934" i="1"/>
  <c r="AM1934" i="1"/>
  <c r="AL1934" i="1"/>
  <c r="AK1934" i="1"/>
  <c r="AY137" i="1"/>
  <c r="AX137" i="1"/>
  <c r="AW137" i="1"/>
  <c r="AN137" i="1"/>
  <c r="AM137" i="1"/>
  <c r="AL137" i="1"/>
  <c r="AK137" i="1"/>
  <c r="AY136" i="1"/>
  <c r="AX136" i="1"/>
  <c r="AW136" i="1"/>
  <c r="AN136" i="1"/>
  <c r="AM136" i="1"/>
  <c r="AL136" i="1"/>
  <c r="AK136" i="1"/>
  <c r="AY126" i="1"/>
  <c r="AX126" i="1"/>
  <c r="AW126" i="1"/>
  <c r="AN126" i="1"/>
  <c r="AM126" i="1"/>
  <c r="AL126" i="1"/>
  <c r="AK126" i="1"/>
  <c r="AY125" i="1"/>
  <c r="AX125" i="1"/>
  <c r="AW125" i="1"/>
  <c r="AN125" i="1"/>
  <c r="AM125" i="1"/>
  <c r="AL125" i="1"/>
  <c r="AK125" i="1"/>
  <c r="AY124" i="1"/>
  <c r="AX124" i="1"/>
  <c r="AW124" i="1"/>
  <c r="AN124" i="1"/>
  <c r="AM124" i="1"/>
  <c r="AL124" i="1"/>
  <c r="AK124" i="1"/>
  <c r="AY134" i="1"/>
  <c r="AX134" i="1"/>
  <c r="AW134" i="1"/>
  <c r="AN134" i="1"/>
  <c r="AM134" i="1"/>
  <c r="AL134" i="1"/>
  <c r="AK134" i="1"/>
  <c r="AY133" i="1"/>
  <c r="AX133" i="1"/>
  <c r="AW133" i="1"/>
  <c r="AN133" i="1"/>
  <c r="AM133" i="1"/>
  <c r="AL133" i="1"/>
  <c r="AK133" i="1"/>
  <c r="AY132" i="1"/>
  <c r="AX132" i="1"/>
  <c r="AW132" i="1"/>
  <c r="AN132" i="1"/>
  <c r="AM132" i="1"/>
  <c r="AL132" i="1"/>
  <c r="AK132" i="1"/>
  <c r="AY131" i="1"/>
  <c r="AX131" i="1"/>
  <c r="AW131" i="1"/>
  <c r="AN131" i="1"/>
  <c r="AM131" i="1"/>
  <c r="AL131" i="1"/>
  <c r="AK131" i="1"/>
  <c r="AY130" i="1"/>
  <c r="AX130" i="1"/>
  <c r="AW130" i="1"/>
  <c r="AN130" i="1"/>
  <c r="AM130" i="1"/>
  <c r="AL130" i="1"/>
  <c r="AK130" i="1"/>
  <c r="AY1868" i="1"/>
  <c r="AX1868" i="1"/>
  <c r="AW1868" i="1"/>
  <c r="AN1868" i="1"/>
  <c r="AM1868" i="1"/>
  <c r="AL1868" i="1"/>
  <c r="AK1868" i="1"/>
  <c r="AY1867" i="1"/>
  <c r="AX1867" i="1"/>
  <c r="AW1867" i="1"/>
  <c r="AN1867" i="1"/>
  <c r="AM1867" i="1"/>
  <c r="AL1867" i="1"/>
  <c r="AK1867" i="1"/>
  <c r="AY1866" i="1"/>
  <c r="AX1866" i="1"/>
  <c r="AW1866" i="1"/>
  <c r="AN1866" i="1"/>
  <c r="AM1866" i="1"/>
  <c r="AL1866" i="1"/>
  <c r="AK1866" i="1"/>
  <c r="AY1865" i="1"/>
  <c r="AX1865" i="1"/>
  <c r="AW1865" i="1"/>
  <c r="AN1865" i="1"/>
  <c r="AM1865" i="1"/>
  <c r="AL1865" i="1"/>
  <c r="AK1865" i="1"/>
  <c r="AY1932" i="1"/>
  <c r="AX1932" i="1"/>
  <c r="AW1932" i="1"/>
  <c r="AN1932" i="1"/>
  <c r="AM1932" i="1"/>
  <c r="AL1932" i="1"/>
  <c r="AK1932" i="1"/>
  <c r="AY1931" i="1"/>
  <c r="AX1931" i="1"/>
  <c r="AW1931" i="1"/>
  <c r="AN1931" i="1"/>
  <c r="AM1931" i="1"/>
  <c r="AL1931" i="1"/>
  <c r="AK1931" i="1"/>
  <c r="AY1930" i="1"/>
  <c r="AX1930" i="1"/>
  <c r="AW1930" i="1"/>
  <c r="AN1930" i="1"/>
  <c r="AM1930" i="1"/>
  <c r="AL1930" i="1"/>
  <c r="AK1930" i="1"/>
  <c r="AY1929" i="1"/>
  <c r="AX1929" i="1"/>
  <c r="AW1929" i="1"/>
  <c r="AN1929" i="1"/>
  <c r="AM1929" i="1"/>
  <c r="AL1929" i="1"/>
  <c r="AK1929" i="1"/>
  <c r="AY1221" i="1"/>
  <c r="AX1221" i="1"/>
  <c r="AW1221" i="1"/>
  <c r="AN1221" i="1"/>
  <c r="AM1221" i="1"/>
  <c r="AL1221" i="1"/>
  <c r="AK1221" i="1"/>
  <c r="AY1928" i="1"/>
  <c r="AX1928" i="1"/>
  <c r="AW1928" i="1"/>
  <c r="AN1928" i="1"/>
  <c r="AM1928" i="1"/>
  <c r="AL1928" i="1"/>
  <c r="AK1928" i="1"/>
  <c r="AY1220" i="1"/>
  <c r="AX1220" i="1"/>
  <c r="AW1220" i="1"/>
  <c r="AN1220" i="1"/>
  <c r="AM1220" i="1"/>
  <c r="AL1220" i="1"/>
  <c r="AK1220" i="1"/>
  <c r="AY1219" i="1"/>
  <c r="AX1219" i="1"/>
  <c r="AW1219" i="1"/>
  <c r="AN1219" i="1"/>
  <c r="AM1219" i="1"/>
  <c r="AL1219" i="1"/>
  <c r="AK1219" i="1"/>
  <c r="AY1218" i="1"/>
  <c r="AX1218" i="1"/>
  <c r="AW1218" i="1"/>
  <c r="AN1218" i="1"/>
  <c r="AM1218" i="1"/>
  <c r="AL1218" i="1"/>
  <c r="AK1218" i="1"/>
  <c r="AY1217" i="1"/>
  <c r="AX1217" i="1"/>
  <c r="AW1217" i="1"/>
  <c r="AN1217" i="1"/>
  <c r="AM1217" i="1"/>
  <c r="AL1217" i="1"/>
  <c r="AK1217" i="1"/>
  <c r="AY1216" i="1"/>
  <c r="AX1216" i="1"/>
  <c r="AW1216" i="1"/>
  <c r="AN1216" i="1"/>
  <c r="AM1216" i="1"/>
  <c r="AL1216" i="1"/>
  <c r="AK1216" i="1"/>
  <c r="AY1215" i="1"/>
  <c r="AX1215" i="1"/>
  <c r="AW1215" i="1"/>
  <c r="AN1215" i="1"/>
  <c r="AM1215" i="1"/>
  <c r="AL1215" i="1"/>
  <c r="AK1215" i="1"/>
  <c r="AY1214" i="1"/>
  <c r="AX1214" i="1"/>
  <c r="AW1214" i="1"/>
  <c r="AN1214" i="1"/>
  <c r="AM1214" i="1"/>
  <c r="AL1214" i="1"/>
  <c r="AK1214" i="1"/>
  <c r="AY1213" i="1"/>
  <c r="AX1213" i="1"/>
  <c r="AW1213" i="1"/>
  <c r="AN1213" i="1"/>
  <c r="AM1213" i="1"/>
  <c r="AL1213" i="1"/>
  <c r="AK1213" i="1"/>
  <c r="AY1212" i="1"/>
  <c r="AX1212" i="1"/>
  <c r="AW1212" i="1"/>
  <c r="AN1212" i="1"/>
  <c r="AM1212" i="1"/>
  <c r="AL1212" i="1"/>
  <c r="AK1212" i="1"/>
  <c r="AX1211" i="1"/>
  <c r="AW1211" i="1"/>
  <c r="AN1211" i="1"/>
  <c r="AM1211" i="1"/>
  <c r="AL1211" i="1"/>
  <c r="AK1211" i="1"/>
  <c r="AY1210" i="1"/>
  <c r="AX1210" i="1"/>
  <c r="AW1210" i="1"/>
  <c r="AN1210" i="1"/>
  <c r="AM1210" i="1"/>
  <c r="AL1210" i="1"/>
  <c r="AK1210" i="1"/>
  <c r="AX1209" i="1"/>
  <c r="AW1209" i="1"/>
  <c r="AN1209" i="1"/>
  <c r="AM1209" i="1"/>
  <c r="AL1209" i="1"/>
  <c r="AK1209" i="1"/>
  <c r="AX1208" i="1"/>
  <c r="AW1208" i="1"/>
  <c r="AN1208" i="1"/>
  <c r="AM1208" i="1"/>
  <c r="AL1208" i="1"/>
  <c r="AK1208" i="1"/>
  <c r="AX1207" i="1"/>
  <c r="AW1207" i="1"/>
  <c r="AN1207" i="1"/>
  <c r="AM1207" i="1"/>
  <c r="AL1207" i="1"/>
  <c r="AK1207" i="1"/>
  <c r="AX1206" i="1"/>
  <c r="AW1206" i="1"/>
  <c r="AN1206" i="1"/>
  <c r="AM1206" i="1"/>
  <c r="AL1206" i="1"/>
  <c r="AK1206" i="1"/>
  <c r="AY1205" i="1"/>
  <c r="AX1205" i="1"/>
  <c r="AW1205" i="1"/>
  <c r="AN1205" i="1"/>
  <c r="AM1205" i="1"/>
  <c r="AL1205" i="1"/>
  <c r="AK1205" i="1"/>
  <c r="AY1204" i="1"/>
  <c r="AX1204" i="1"/>
  <c r="AW1204" i="1"/>
  <c r="AN1204" i="1"/>
  <c r="AM1204" i="1"/>
  <c r="AL1204" i="1"/>
  <c r="AK1204" i="1"/>
  <c r="AY1203" i="1"/>
  <c r="AX1203" i="1"/>
  <c r="AW1203" i="1"/>
  <c r="AN1203" i="1"/>
  <c r="AM1203" i="1"/>
  <c r="AL1203" i="1"/>
  <c r="AK1203" i="1"/>
  <c r="AY1202" i="1"/>
  <c r="AX1202" i="1"/>
  <c r="AW1202" i="1"/>
  <c r="AN1202" i="1"/>
  <c r="AM1202" i="1"/>
  <c r="AL1202" i="1"/>
  <c r="AK1202" i="1"/>
  <c r="AY1201" i="1"/>
  <c r="AX1201" i="1"/>
  <c r="AW1201" i="1"/>
  <c r="AN1201" i="1"/>
  <c r="AM1201" i="1"/>
  <c r="AL1201" i="1"/>
  <c r="AK1201" i="1"/>
  <c r="AY206" i="1"/>
  <c r="AX206" i="1"/>
  <c r="AW206" i="1"/>
  <c r="AN206" i="1"/>
  <c r="AM206" i="1"/>
  <c r="AL206" i="1"/>
  <c r="AK206" i="1"/>
  <c r="AY213" i="1"/>
  <c r="AX213" i="1"/>
  <c r="AW213" i="1"/>
  <c r="AN213" i="1"/>
  <c r="AM213" i="1"/>
  <c r="AL213" i="1"/>
  <c r="AK213" i="1"/>
  <c r="AY238" i="1"/>
  <c r="AX238" i="1"/>
  <c r="AW238" i="1"/>
  <c r="AN238" i="1"/>
  <c r="AM238" i="1"/>
  <c r="AL238" i="1"/>
  <c r="AK238" i="1"/>
  <c r="AY237" i="1"/>
  <c r="AX237" i="1"/>
  <c r="AW237" i="1"/>
  <c r="AN237" i="1"/>
  <c r="AM237" i="1"/>
  <c r="AL237" i="1"/>
  <c r="AK237" i="1"/>
  <c r="AY236" i="1"/>
  <c r="AX236" i="1"/>
  <c r="AW236" i="1"/>
  <c r="AN236" i="1"/>
  <c r="AM236" i="1"/>
  <c r="AL236" i="1"/>
  <c r="AK236" i="1"/>
  <c r="AY1230" i="1"/>
  <c r="AX1230" i="1"/>
  <c r="AW1230" i="1"/>
  <c r="AN1230" i="1"/>
  <c r="AM1230" i="1"/>
  <c r="AL1230" i="1"/>
  <c r="AK1230" i="1"/>
  <c r="AY1780" i="1"/>
  <c r="AX1780" i="1"/>
  <c r="AW1780" i="1"/>
  <c r="AN1780" i="1"/>
  <c r="AM1780" i="1"/>
  <c r="AL1780" i="1"/>
  <c r="AK1780" i="1"/>
  <c r="AY1779" i="1"/>
  <c r="AX1779" i="1"/>
  <c r="AW1779" i="1"/>
  <c r="AN1779" i="1"/>
  <c r="AM1779" i="1"/>
  <c r="AL1779" i="1"/>
  <c r="AK1779" i="1"/>
  <c r="AY1778" i="1"/>
  <c r="AX1778" i="1"/>
  <c r="AW1778" i="1"/>
  <c r="AN1778" i="1"/>
  <c r="AM1778" i="1"/>
  <c r="AL1778" i="1"/>
  <c r="AK1778" i="1"/>
  <c r="AY1775" i="1"/>
  <c r="AX1775" i="1"/>
  <c r="AW1775" i="1"/>
  <c r="AN1775" i="1"/>
  <c r="AM1775" i="1"/>
  <c r="AL1775" i="1"/>
  <c r="AK1775" i="1"/>
  <c r="AY1774" i="1"/>
  <c r="AX1774" i="1"/>
  <c r="AW1774" i="1"/>
  <c r="AN1774" i="1"/>
  <c r="AM1774" i="1"/>
  <c r="AL1774" i="1"/>
  <c r="AK1774" i="1"/>
  <c r="AY1773" i="1"/>
  <c r="AX1773" i="1"/>
  <c r="AW1773" i="1"/>
  <c r="AN1773" i="1"/>
  <c r="AM1773" i="1"/>
  <c r="AL1773" i="1"/>
  <c r="AK1773" i="1"/>
  <c r="AY1772" i="1"/>
  <c r="AX1772" i="1"/>
  <c r="AW1772" i="1"/>
  <c r="AN1772" i="1"/>
  <c r="AM1772" i="1"/>
  <c r="AL1772" i="1"/>
  <c r="AK1772" i="1"/>
  <c r="AY1771" i="1"/>
  <c r="AX1771" i="1"/>
  <c r="AW1771" i="1"/>
  <c r="AN1771" i="1"/>
  <c r="AM1771" i="1"/>
  <c r="AL1771" i="1"/>
  <c r="AK1771" i="1"/>
  <c r="AY1770" i="1"/>
  <c r="AX1770" i="1"/>
  <c r="AW1770" i="1"/>
  <c r="AN1770" i="1"/>
  <c r="AM1770" i="1"/>
  <c r="AL1770" i="1"/>
  <c r="AK1770" i="1"/>
  <c r="AY1249" i="1"/>
  <c r="AX1249" i="1"/>
  <c r="AW1249" i="1"/>
  <c r="AN1249" i="1"/>
  <c r="AM1249" i="1"/>
  <c r="AL1249" i="1"/>
  <c r="AK1249" i="1"/>
  <c r="AY1248" i="1"/>
  <c r="AX1248" i="1"/>
  <c r="AW1248" i="1"/>
  <c r="AN1248" i="1"/>
  <c r="AM1248" i="1"/>
  <c r="AL1248" i="1"/>
  <c r="AK1248" i="1"/>
  <c r="AY1247" i="1"/>
  <c r="AX1247" i="1"/>
  <c r="AW1247" i="1"/>
  <c r="AN1247" i="1"/>
  <c r="AM1247" i="1"/>
  <c r="AL1247" i="1"/>
  <c r="AK1247" i="1"/>
  <c r="AY1246" i="1"/>
  <c r="AX1246" i="1"/>
  <c r="AW1246" i="1"/>
  <c r="AN1246" i="1"/>
  <c r="AM1246" i="1"/>
  <c r="AL1246" i="1"/>
  <c r="AK1246" i="1"/>
  <c r="AY1245" i="1"/>
  <c r="AX1245" i="1"/>
  <c r="AW1245" i="1"/>
  <c r="AN1245" i="1"/>
  <c r="AM1245" i="1"/>
  <c r="AL1245" i="1"/>
  <c r="AK1245" i="1"/>
  <c r="AY1244" i="1"/>
  <c r="AX1244" i="1"/>
  <c r="AW1244" i="1"/>
  <c r="AN1244" i="1"/>
  <c r="AM1244" i="1"/>
  <c r="AL1244" i="1"/>
  <c r="AK1244" i="1"/>
  <c r="AY1243" i="1"/>
  <c r="AX1243" i="1"/>
  <c r="AW1243" i="1"/>
  <c r="AN1243" i="1"/>
  <c r="AM1243" i="1"/>
  <c r="AL1243" i="1"/>
  <c r="AK1243" i="1"/>
  <c r="AY1242" i="1"/>
  <c r="AX1242" i="1"/>
  <c r="AW1242" i="1"/>
  <c r="AN1242" i="1"/>
  <c r="AM1242" i="1"/>
  <c r="AL1242" i="1"/>
  <c r="AK1242" i="1"/>
  <c r="AY1241" i="1"/>
  <c r="AX1241" i="1"/>
  <c r="AW1241" i="1"/>
  <c r="AN1241" i="1"/>
  <c r="AM1241" i="1"/>
  <c r="AL1241" i="1"/>
  <c r="AK1241" i="1"/>
  <c r="AY1240" i="1"/>
  <c r="AX1240" i="1"/>
  <c r="AW1240" i="1"/>
  <c r="AN1240" i="1"/>
  <c r="AM1240" i="1"/>
  <c r="AL1240" i="1"/>
  <c r="AK1240" i="1"/>
  <c r="AY1239" i="1"/>
  <c r="AX1239" i="1"/>
  <c r="AW1239" i="1"/>
  <c r="AN1239" i="1"/>
  <c r="AM1239" i="1"/>
  <c r="AL1239" i="1"/>
  <c r="AK1239" i="1"/>
  <c r="AY261" i="1"/>
  <c r="AX261" i="1"/>
  <c r="AW261" i="1"/>
  <c r="AN261" i="1"/>
  <c r="AM261" i="1"/>
  <c r="AL261" i="1"/>
  <c r="AK261" i="1"/>
  <c r="AY260" i="1"/>
  <c r="AX260" i="1"/>
  <c r="AW260" i="1"/>
  <c r="AN260" i="1"/>
  <c r="AM260" i="1"/>
  <c r="AL260" i="1"/>
  <c r="AK260" i="1"/>
  <c r="AY259" i="1"/>
  <c r="AX259" i="1"/>
  <c r="AW259" i="1"/>
  <c r="AN259" i="1"/>
  <c r="AM259" i="1"/>
  <c r="AL259" i="1"/>
  <c r="AK259" i="1"/>
  <c r="AY258" i="1"/>
  <c r="AX258" i="1"/>
  <c r="AW258" i="1"/>
  <c r="AN258" i="1"/>
  <c r="AM258" i="1"/>
  <c r="AL258" i="1"/>
  <c r="AK258" i="1"/>
  <c r="AY257" i="1"/>
  <c r="AX257" i="1"/>
  <c r="AW257" i="1"/>
  <c r="AN257" i="1"/>
  <c r="AM257" i="1"/>
  <c r="AL257" i="1"/>
  <c r="AK257" i="1"/>
  <c r="AY256" i="1"/>
  <c r="AX256" i="1"/>
  <c r="AW256" i="1"/>
  <c r="AN256" i="1"/>
  <c r="AM256" i="1"/>
  <c r="AL256" i="1"/>
  <c r="AK256" i="1"/>
  <c r="AY255" i="1"/>
  <c r="AX255" i="1"/>
  <c r="AW255" i="1"/>
  <c r="AN255" i="1"/>
  <c r="AM255" i="1"/>
  <c r="AL255" i="1"/>
  <c r="AK255" i="1"/>
  <c r="AY254" i="1"/>
  <c r="AX254" i="1"/>
  <c r="AW254" i="1"/>
  <c r="AN254" i="1"/>
  <c r="AM254" i="1"/>
  <c r="AL254" i="1"/>
  <c r="AK254" i="1"/>
  <c r="AY231" i="1"/>
  <c r="AX231" i="1"/>
  <c r="AW231" i="1"/>
  <c r="AN231" i="1"/>
  <c r="AM231" i="1"/>
  <c r="AL231" i="1"/>
  <c r="AK231" i="1"/>
  <c r="AY230" i="1"/>
  <c r="AX230" i="1"/>
  <c r="AW230" i="1"/>
  <c r="AN230" i="1"/>
  <c r="AM230" i="1"/>
  <c r="AL230" i="1"/>
  <c r="AK230" i="1"/>
  <c r="AY229" i="1"/>
  <c r="AX229" i="1"/>
  <c r="AW229" i="1"/>
  <c r="AN229" i="1"/>
  <c r="AM229" i="1"/>
  <c r="AL229" i="1"/>
  <c r="AK229" i="1"/>
  <c r="AY228" i="1"/>
  <c r="AX228" i="1"/>
  <c r="AW228" i="1"/>
  <c r="AN228" i="1"/>
  <c r="AM228" i="1"/>
  <c r="AL228" i="1"/>
  <c r="AK228" i="1"/>
  <c r="AY227" i="1"/>
  <c r="AX227" i="1"/>
  <c r="AW227" i="1"/>
  <c r="AN227" i="1"/>
  <c r="AM227" i="1"/>
  <c r="AL227" i="1"/>
  <c r="AK227" i="1"/>
  <c r="AY226" i="1"/>
  <c r="AX226" i="1"/>
  <c r="AW226" i="1"/>
  <c r="AN226" i="1"/>
  <c r="AM226" i="1"/>
  <c r="AL226" i="1"/>
  <c r="AK226" i="1"/>
  <c r="AY225" i="1"/>
  <c r="AX225" i="1"/>
  <c r="AW225" i="1"/>
  <c r="AN225" i="1"/>
  <c r="AM225" i="1"/>
  <c r="AL225" i="1"/>
  <c r="AK225" i="1"/>
  <c r="AY224" i="1"/>
  <c r="AX224" i="1"/>
  <c r="AW224" i="1"/>
  <c r="AN224" i="1"/>
  <c r="AM224" i="1"/>
  <c r="AL224" i="1"/>
  <c r="AK224" i="1"/>
  <c r="AY223" i="1"/>
  <c r="AX223" i="1"/>
  <c r="AW223" i="1"/>
  <c r="AN223" i="1"/>
  <c r="AM223" i="1"/>
  <c r="AL223" i="1"/>
  <c r="AK223" i="1"/>
  <c r="AY222" i="1"/>
  <c r="AX222" i="1"/>
  <c r="AW222" i="1"/>
  <c r="AN222" i="1"/>
  <c r="AM222" i="1"/>
  <c r="AL222" i="1"/>
  <c r="AK222" i="1"/>
  <c r="AY221" i="1"/>
  <c r="AX221" i="1"/>
  <c r="AW221" i="1"/>
  <c r="AN221" i="1"/>
  <c r="AM221" i="1"/>
  <c r="AL221" i="1"/>
  <c r="AK221" i="1"/>
  <c r="AY1187" i="1"/>
  <c r="AX1187" i="1"/>
  <c r="AW1187" i="1"/>
  <c r="AN1187" i="1"/>
  <c r="AM1187" i="1"/>
  <c r="AL1187" i="1"/>
  <c r="AK1187" i="1"/>
  <c r="AY1186" i="1"/>
  <c r="AX1186" i="1"/>
  <c r="AW1186" i="1"/>
  <c r="AN1186" i="1"/>
  <c r="AM1186" i="1"/>
  <c r="AL1186" i="1"/>
  <c r="AK1186" i="1"/>
  <c r="AY1185" i="1"/>
  <c r="AX1185" i="1"/>
  <c r="AW1185" i="1"/>
  <c r="AN1185" i="1"/>
  <c r="AM1185" i="1"/>
  <c r="AL1185" i="1"/>
  <c r="AK1185" i="1"/>
  <c r="AY1572" i="1"/>
  <c r="AX1572" i="1"/>
  <c r="AW1572" i="1"/>
  <c r="AN1572" i="1"/>
  <c r="AM1572" i="1"/>
  <c r="AL1572" i="1"/>
  <c r="AK1572" i="1"/>
  <c r="AY1571" i="1"/>
  <c r="AX1571" i="1"/>
  <c r="AW1571" i="1"/>
  <c r="AN1571" i="1"/>
  <c r="AM1571" i="1"/>
  <c r="AL1571" i="1"/>
  <c r="AK1571" i="1"/>
  <c r="AY1570" i="1"/>
  <c r="AX1570" i="1"/>
  <c r="AW1570" i="1"/>
  <c r="AN1570" i="1"/>
  <c r="AM1570" i="1"/>
  <c r="AL1570" i="1"/>
  <c r="AK1570" i="1"/>
  <c r="AY1569" i="1"/>
  <c r="AX1569" i="1"/>
  <c r="AW1569" i="1"/>
  <c r="AN1569" i="1"/>
  <c r="AM1569" i="1"/>
  <c r="AL1569" i="1"/>
  <c r="AK1569" i="1"/>
  <c r="AY1568" i="1"/>
  <c r="AX1568" i="1"/>
  <c r="AW1568" i="1"/>
  <c r="AN1568" i="1"/>
  <c r="AM1568" i="1"/>
  <c r="AL1568" i="1"/>
  <c r="AK1568" i="1"/>
  <c r="AY1567" i="1"/>
  <c r="AX1567" i="1"/>
  <c r="AW1567" i="1"/>
  <c r="AN1567" i="1"/>
  <c r="AM1567" i="1"/>
  <c r="AL1567" i="1"/>
  <c r="AK1567" i="1"/>
  <c r="AY1566" i="1"/>
  <c r="AX1566" i="1"/>
  <c r="AW1566" i="1"/>
  <c r="AN1566" i="1"/>
  <c r="AM1566" i="1"/>
  <c r="AL1566" i="1"/>
  <c r="AK1566" i="1"/>
  <c r="AY1565" i="1"/>
  <c r="AX1565" i="1"/>
  <c r="AW1565" i="1"/>
  <c r="AN1565" i="1"/>
  <c r="AM1565" i="1"/>
  <c r="AL1565" i="1"/>
  <c r="AK1565" i="1"/>
  <c r="AY1564" i="1"/>
  <c r="AX1564" i="1"/>
  <c r="AW1564" i="1"/>
  <c r="AN1564" i="1"/>
  <c r="AM1564" i="1"/>
  <c r="AL1564" i="1"/>
  <c r="AK1564" i="1"/>
  <c r="AY1563" i="1"/>
  <c r="AX1563" i="1"/>
  <c r="AW1563" i="1"/>
  <c r="AN1563" i="1"/>
  <c r="AM1563" i="1"/>
  <c r="AL1563" i="1"/>
  <c r="AK1563" i="1"/>
  <c r="AY1562" i="1"/>
  <c r="AX1562" i="1"/>
  <c r="AW1562" i="1"/>
  <c r="AN1562" i="1"/>
  <c r="AM1562" i="1"/>
  <c r="AL1562" i="1"/>
  <c r="AK1562" i="1"/>
  <c r="AY1561" i="1"/>
  <c r="AX1561" i="1"/>
  <c r="AW1561" i="1"/>
  <c r="AN1561" i="1"/>
  <c r="AM1561" i="1"/>
  <c r="AL1561" i="1"/>
  <c r="AK1561" i="1"/>
  <c r="AY1560" i="1"/>
  <c r="AX1560" i="1"/>
  <c r="AW1560" i="1"/>
  <c r="AN1560" i="1"/>
  <c r="AM1560" i="1"/>
  <c r="AL1560" i="1"/>
  <c r="AK1560" i="1"/>
  <c r="AY1559" i="1"/>
  <c r="AX1559" i="1"/>
  <c r="AW1559" i="1"/>
  <c r="AN1559" i="1"/>
  <c r="AM1559" i="1"/>
  <c r="AL1559" i="1"/>
  <c r="AK1559" i="1"/>
  <c r="AY1558" i="1"/>
  <c r="AX1558" i="1"/>
  <c r="AW1558" i="1"/>
  <c r="AN1558" i="1"/>
  <c r="AM1558" i="1"/>
  <c r="AL1558" i="1"/>
  <c r="AK1558" i="1"/>
  <c r="AY1557" i="1"/>
  <c r="AX1557" i="1"/>
  <c r="AW1557" i="1"/>
  <c r="AN1557" i="1"/>
  <c r="AM1557" i="1"/>
  <c r="AL1557" i="1"/>
  <c r="AK1557" i="1"/>
  <c r="AY1556" i="1"/>
  <c r="AX1556" i="1"/>
  <c r="AW1556" i="1"/>
  <c r="AN1556" i="1"/>
  <c r="AM1556" i="1"/>
  <c r="AL1556" i="1"/>
  <c r="AK1556" i="1"/>
  <c r="AY1555" i="1"/>
  <c r="AX1555" i="1"/>
  <c r="AW1555" i="1"/>
  <c r="AN1555" i="1"/>
  <c r="AM1555" i="1"/>
  <c r="AL1555" i="1"/>
  <c r="AK1555" i="1"/>
  <c r="AY1554" i="1"/>
  <c r="AX1554" i="1"/>
  <c r="AW1554" i="1"/>
  <c r="AN1554" i="1"/>
  <c r="AM1554" i="1"/>
  <c r="AL1554" i="1"/>
  <c r="AK1554" i="1"/>
  <c r="AY1553" i="1"/>
  <c r="AX1553" i="1"/>
  <c r="AW1553" i="1"/>
  <c r="AN1553" i="1"/>
  <c r="AM1553" i="1"/>
  <c r="AL1553" i="1"/>
  <c r="AK1553" i="1"/>
  <c r="AY1552" i="1"/>
  <c r="AX1552" i="1"/>
  <c r="AW1552" i="1"/>
  <c r="AN1552" i="1"/>
  <c r="AM1552" i="1"/>
  <c r="AL1552" i="1"/>
  <c r="AK1552" i="1"/>
  <c r="AY1551" i="1"/>
  <c r="AX1551" i="1"/>
  <c r="AW1551" i="1"/>
  <c r="AN1551" i="1"/>
  <c r="AM1551" i="1"/>
  <c r="AL1551" i="1"/>
  <c r="AK1551" i="1"/>
  <c r="AY1550" i="1"/>
  <c r="AX1550" i="1"/>
  <c r="AW1550" i="1"/>
  <c r="AN1550" i="1"/>
  <c r="AM1550" i="1"/>
  <c r="AL1550" i="1"/>
  <c r="AK1550" i="1"/>
  <c r="AY1549" i="1"/>
  <c r="AX1549" i="1"/>
  <c r="AW1549" i="1"/>
  <c r="AN1549" i="1"/>
  <c r="AM1549" i="1"/>
  <c r="AL1549" i="1"/>
  <c r="AK1549" i="1"/>
  <c r="AY1548" i="1"/>
  <c r="AX1548" i="1"/>
  <c r="AW1548" i="1"/>
  <c r="AN1548" i="1"/>
  <c r="AM1548" i="1"/>
  <c r="AL1548" i="1"/>
  <c r="AK1548" i="1"/>
  <c r="AY1524" i="1"/>
  <c r="AX1524" i="1"/>
  <c r="AW1524" i="1"/>
  <c r="AN1524" i="1"/>
  <c r="AM1524" i="1"/>
  <c r="AL1524" i="1"/>
  <c r="AK1524" i="1"/>
  <c r="AY1523" i="1"/>
  <c r="AX1523" i="1"/>
  <c r="AW1523" i="1"/>
  <c r="AN1523" i="1"/>
  <c r="AM1523" i="1"/>
  <c r="AL1523" i="1"/>
  <c r="AK1523" i="1"/>
  <c r="AY1522" i="1"/>
  <c r="AX1522" i="1"/>
  <c r="AW1522" i="1"/>
  <c r="AN1522" i="1"/>
  <c r="AM1522" i="1"/>
  <c r="AL1522" i="1"/>
  <c r="AK1522" i="1"/>
  <c r="AY1521" i="1"/>
  <c r="AX1521" i="1"/>
  <c r="AW1521" i="1"/>
  <c r="AN1521" i="1"/>
  <c r="AM1521" i="1"/>
  <c r="AL1521" i="1"/>
  <c r="AK1521" i="1"/>
  <c r="AY1520" i="1"/>
  <c r="AX1520" i="1"/>
  <c r="AW1520" i="1"/>
  <c r="AN1520" i="1"/>
  <c r="AM1520" i="1"/>
  <c r="AL1520" i="1"/>
  <c r="AK1520" i="1"/>
  <c r="AY1519" i="1"/>
  <c r="AX1519" i="1"/>
  <c r="AW1519" i="1"/>
  <c r="AN1519" i="1"/>
  <c r="AM1519" i="1"/>
  <c r="AL1519" i="1"/>
  <c r="AK1519" i="1"/>
  <c r="AY1518" i="1"/>
  <c r="AX1518" i="1"/>
  <c r="AW1518" i="1"/>
  <c r="AN1518" i="1"/>
  <c r="AM1518" i="1"/>
  <c r="AL1518" i="1"/>
  <c r="AK1518" i="1"/>
  <c r="AY1517" i="1"/>
  <c r="AX1517" i="1"/>
  <c r="AW1517" i="1"/>
  <c r="AN1517" i="1"/>
  <c r="AM1517" i="1"/>
  <c r="AL1517" i="1"/>
  <c r="AK1517" i="1"/>
  <c r="AY1516" i="1"/>
  <c r="AX1516" i="1"/>
  <c r="AW1516" i="1"/>
  <c r="AN1516" i="1"/>
  <c r="AM1516" i="1"/>
  <c r="AL1516" i="1"/>
  <c r="AK1516" i="1"/>
  <c r="AY1515" i="1"/>
  <c r="AX1515" i="1"/>
  <c r="AW1515" i="1"/>
  <c r="AN1515" i="1"/>
  <c r="AM1515" i="1"/>
  <c r="AL1515" i="1"/>
  <c r="AK1515" i="1"/>
  <c r="AY1514" i="1"/>
  <c r="AX1514" i="1"/>
  <c r="AW1514" i="1"/>
  <c r="AN1514" i="1"/>
  <c r="AM1514" i="1"/>
  <c r="AL1514" i="1"/>
  <c r="AK1514" i="1"/>
  <c r="AY1513" i="1"/>
  <c r="AX1513" i="1"/>
  <c r="AW1513" i="1"/>
  <c r="AN1513" i="1"/>
  <c r="AM1513" i="1"/>
  <c r="AL1513" i="1"/>
  <c r="AK1513" i="1"/>
  <c r="AY1512" i="1"/>
  <c r="AX1512" i="1"/>
  <c r="AW1512" i="1"/>
  <c r="AN1512" i="1"/>
  <c r="AM1512" i="1"/>
  <c r="AL1512" i="1"/>
  <c r="AK1512" i="1"/>
  <c r="AY1511" i="1"/>
  <c r="AX1511" i="1"/>
  <c r="AW1511" i="1"/>
  <c r="AN1511" i="1"/>
  <c r="AM1511" i="1"/>
  <c r="AL1511" i="1"/>
  <c r="AK1511" i="1"/>
  <c r="AY1510" i="1"/>
  <c r="AX1510" i="1"/>
  <c r="AW1510" i="1"/>
  <c r="AN1510" i="1"/>
  <c r="AM1510" i="1"/>
  <c r="AL1510" i="1"/>
  <c r="AK1510" i="1"/>
  <c r="AY1831" i="1"/>
  <c r="AX1831" i="1"/>
  <c r="AW1831" i="1"/>
  <c r="AN1831" i="1"/>
  <c r="AM1831" i="1"/>
  <c r="AL1831" i="1"/>
  <c r="AK1831" i="1"/>
  <c r="AY1825" i="1"/>
  <c r="AX1825" i="1"/>
  <c r="AW1825" i="1"/>
  <c r="AN1825" i="1"/>
  <c r="AM1825" i="1"/>
  <c r="AL1825" i="1"/>
  <c r="AK1825" i="1"/>
  <c r="AY1824" i="1"/>
  <c r="AX1824" i="1"/>
  <c r="AW1824" i="1"/>
  <c r="AN1824" i="1"/>
  <c r="AM1824" i="1"/>
  <c r="AL1824" i="1"/>
  <c r="AK1824" i="1"/>
  <c r="AY1167" i="1"/>
  <c r="AX1167" i="1"/>
  <c r="AW1167" i="1"/>
  <c r="AN1167" i="1"/>
  <c r="AM1167" i="1"/>
  <c r="AL1167" i="1"/>
  <c r="AK1167" i="1"/>
  <c r="AY1927" i="1"/>
  <c r="AX1927" i="1"/>
  <c r="AW1927" i="1"/>
  <c r="AN1927" i="1"/>
  <c r="AM1927" i="1"/>
  <c r="AL1927" i="1"/>
  <c r="AK1927" i="1"/>
  <c r="AY1702" i="1"/>
  <c r="AX1702" i="1"/>
  <c r="AW1702" i="1"/>
  <c r="AN1702" i="1"/>
  <c r="AM1702" i="1"/>
  <c r="AL1702" i="1"/>
  <c r="AK1702" i="1"/>
  <c r="AY1701" i="1"/>
  <c r="AX1701" i="1"/>
  <c r="AW1701" i="1"/>
  <c r="AN1701" i="1"/>
  <c r="AM1701" i="1"/>
  <c r="AL1701" i="1"/>
  <c r="AK1701" i="1"/>
  <c r="AY1795" i="1"/>
  <c r="AX1795" i="1"/>
  <c r="AW1795" i="1"/>
  <c r="AN1795" i="1"/>
  <c r="AM1795" i="1"/>
  <c r="AL1795" i="1"/>
  <c r="AK1795" i="1"/>
  <c r="AY1794" i="1"/>
  <c r="AX1794" i="1"/>
  <c r="AW1794" i="1"/>
  <c r="AN1794" i="1"/>
  <c r="AM1794" i="1"/>
  <c r="AL1794" i="1"/>
  <c r="AK1794" i="1"/>
  <c r="AY1793" i="1"/>
  <c r="AX1793" i="1"/>
  <c r="AW1793" i="1"/>
  <c r="AN1793" i="1"/>
  <c r="AM1793" i="1"/>
  <c r="AL1793" i="1"/>
  <c r="AK1793" i="1"/>
  <c r="AY1792" i="1"/>
  <c r="AX1792" i="1"/>
  <c r="AW1792" i="1"/>
  <c r="AN1792" i="1"/>
  <c r="AM1792" i="1"/>
  <c r="AL1792" i="1"/>
  <c r="AK1792" i="1"/>
  <c r="AY1926" i="1"/>
  <c r="AX1926" i="1"/>
  <c r="AW1926" i="1"/>
  <c r="AN1926" i="1"/>
  <c r="AM1926" i="1"/>
  <c r="AL1926" i="1"/>
  <c r="AK1926" i="1"/>
  <c r="AY1925" i="1"/>
  <c r="AX1925" i="1"/>
  <c r="AW1925" i="1"/>
  <c r="AN1925" i="1"/>
  <c r="AM1925" i="1"/>
  <c r="AL1925" i="1"/>
  <c r="AK1925" i="1"/>
  <c r="AY1924" i="1"/>
  <c r="AX1924" i="1"/>
  <c r="AW1924" i="1"/>
  <c r="AN1924" i="1"/>
  <c r="AM1924" i="1"/>
  <c r="AL1924" i="1"/>
  <c r="AK1924" i="1"/>
  <c r="AY1923" i="1"/>
  <c r="AX1923" i="1"/>
  <c r="AW1923" i="1"/>
  <c r="AN1923" i="1"/>
  <c r="AM1923" i="1"/>
  <c r="AL1923" i="1"/>
  <c r="AK1923" i="1"/>
  <c r="AY1922" i="1"/>
  <c r="AX1922" i="1"/>
  <c r="AW1922" i="1"/>
  <c r="AN1922" i="1"/>
  <c r="AM1922" i="1"/>
  <c r="AL1922" i="1"/>
  <c r="AK1922" i="1"/>
  <c r="AY1921" i="1"/>
  <c r="AX1921" i="1"/>
  <c r="AW1921" i="1"/>
  <c r="AN1921" i="1"/>
  <c r="AM1921" i="1"/>
  <c r="AL1921" i="1"/>
  <c r="AK1921" i="1"/>
  <c r="AY1920" i="1"/>
  <c r="AX1920" i="1"/>
  <c r="AW1920" i="1"/>
  <c r="AN1920" i="1"/>
  <c r="AM1920" i="1"/>
  <c r="AL1920" i="1"/>
  <c r="AK1920" i="1"/>
  <c r="AY1919" i="1"/>
  <c r="AX1919" i="1"/>
  <c r="AW1919" i="1"/>
  <c r="AN1919" i="1"/>
  <c r="AM1919" i="1"/>
  <c r="AL1919" i="1"/>
  <c r="AK1919" i="1"/>
  <c r="AY1918" i="1"/>
  <c r="AX1918" i="1"/>
  <c r="AW1918" i="1"/>
  <c r="AN1918" i="1"/>
  <c r="AM1918" i="1"/>
  <c r="AL1918" i="1"/>
  <c r="AK1918" i="1"/>
  <c r="AY1917" i="1"/>
  <c r="AX1917" i="1"/>
  <c r="AW1917" i="1"/>
  <c r="AN1917" i="1"/>
  <c r="AM1917" i="1"/>
  <c r="AL1917" i="1"/>
  <c r="AK1917" i="1"/>
  <c r="AY1916" i="1"/>
  <c r="AX1916" i="1"/>
  <c r="AW1916" i="1"/>
  <c r="AN1916" i="1"/>
  <c r="AM1916" i="1"/>
  <c r="AL1916" i="1"/>
  <c r="AK1916" i="1"/>
  <c r="AY1381" i="1"/>
  <c r="AX1381" i="1"/>
  <c r="AW1381" i="1"/>
  <c r="AN1381" i="1"/>
  <c r="AM1381" i="1"/>
  <c r="AL1381" i="1"/>
  <c r="AK1381" i="1"/>
  <c r="AY1915" i="1"/>
  <c r="AX1915" i="1"/>
  <c r="AW1915" i="1"/>
  <c r="AN1915" i="1"/>
  <c r="AM1915" i="1"/>
  <c r="AL1915" i="1"/>
  <c r="AK1915" i="1"/>
  <c r="AY1913" i="1"/>
  <c r="AX1913" i="1"/>
  <c r="AW1913" i="1"/>
  <c r="AN1913" i="1"/>
  <c r="AM1913" i="1"/>
  <c r="AL1913" i="1"/>
  <c r="AK1913" i="1"/>
  <c r="AY1852" i="1"/>
  <c r="AX1852" i="1"/>
  <c r="AW1852" i="1"/>
  <c r="AN1852" i="1"/>
  <c r="AM1852" i="1"/>
  <c r="AL1852" i="1"/>
  <c r="AK1852" i="1"/>
  <c r="AY1912" i="1"/>
  <c r="AX1912" i="1"/>
  <c r="AW1912" i="1"/>
  <c r="AN1912" i="1"/>
  <c r="AM1912" i="1"/>
  <c r="AL1912" i="1"/>
  <c r="AK1912" i="1"/>
  <c r="AY1911" i="1"/>
  <c r="AX1911" i="1"/>
  <c r="AW1911" i="1"/>
  <c r="AN1911" i="1"/>
  <c r="AM1911" i="1"/>
  <c r="AL1911" i="1"/>
  <c r="AK1911" i="1"/>
  <c r="AY185" i="1"/>
  <c r="AX185" i="1"/>
  <c r="AW185" i="1"/>
  <c r="AN185" i="1"/>
  <c r="AM185" i="1"/>
  <c r="AL185" i="1"/>
  <c r="AK185" i="1"/>
  <c r="AY184" i="1"/>
  <c r="AX184" i="1"/>
  <c r="AW184" i="1"/>
  <c r="AN184" i="1"/>
  <c r="AM184" i="1"/>
  <c r="AL184" i="1"/>
  <c r="AK184" i="1"/>
  <c r="AY183" i="1"/>
  <c r="AX183" i="1"/>
  <c r="AW183" i="1"/>
  <c r="AN183" i="1"/>
  <c r="AM183" i="1"/>
  <c r="AL183" i="1"/>
  <c r="AK183" i="1"/>
  <c r="AY1910" i="1"/>
  <c r="AX1910" i="1"/>
  <c r="AW1910" i="1"/>
  <c r="AN1910" i="1"/>
  <c r="AM1910" i="1"/>
  <c r="AL1910" i="1"/>
  <c r="AK1910" i="1"/>
  <c r="AY1909" i="1"/>
  <c r="AX1909" i="1"/>
  <c r="AW1909" i="1"/>
  <c r="AN1909" i="1"/>
  <c r="AM1909" i="1"/>
  <c r="AL1909" i="1"/>
  <c r="AK1909" i="1"/>
  <c r="AY1908" i="1"/>
  <c r="AX1908" i="1"/>
  <c r="AW1908" i="1"/>
  <c r="AN1908" i="1"/>
  <c r="AM1908" i="1"/>
  <c r="AL1908" i="1"/>
  <c r="AK1908" i="1"/>
  <c r="AY1907" i="1"/>
  <c r="AX1907" i="1"/>
  <c r="AW1907" i="1"/>
  <c r="AN1907" i="1"/>
  <c r="AM1907" i="1"/>
  <c r="AL1907" i="1"/>
  <c r="AK1907" i="1"/>
  <c r="AY1906" i="1"/>
  <c r="AX1906" i="1"/>
  <c r="AW1906" i="1"/>
  <c r="AN1906" i="1"/>
  <c r="AM1906" i="1"/>
  <c r="AL1906" i="1"/>
  <c r="AK1906" i="1"/>
  <c r="AY1905" i="1"/>
  <c r="AX1905" i="1"/>
  <c r="AW1905" i="1"/>
  <c r="AN1905" i="1"/>
  <c r="AM1905" i="1"/>
  <c r="AL1905" i="1"/>
  <c r="AK1905" i="1"/>
  <c r="AY1904" i="1"/>
  <c r="AX1904" i="1"/>
  <c r="AW1904" i="1"/>
  <c r="AN1904" i="1"/>
  <c r="AM1904" i="1"/>
  <c r="AL1904" i="1"/>
  <c r="AK1904" i="1"/>
  <c r="AY1903" i="1"/>
  <c r="AX1903" i="1"/>
  <c r="AW1903" i="1"/>
  <c r="AN1903" i="1"/>
  <c r="AM1903" i="1"/>
  <c r="AL1903" i="1"/>
  <c r="AK1903" i="1"/>
  <c r="AY1716" i="1"/>
  <c r="AX1716" i="1"/>
  <c r="AW1716" i="1"/>
  <c r="AN1716" i="1"/>
  <c r="AM1716" i="1"/>
  <c r="AL1716" i="1"/>
  <c r="AK1716" i="1"/>
  <c r="AY1902" i="1"/>
  <c r="AX1902" i="1"/>
  <c r="AW1902" i="1"/>
  <c r="AN1902" i="1"/>
  <c r="AM1902" i="1"/>
  <c r="AL1902" i="1"/>
  <c r="AK1902" i="1"/>
  <c r="AY1841" i="1"/>
  <c r="AX1841" i="1"/>
  <c r="AW1841" i="1"/>
  <c r="AN1841" i="1"/>
  <c r="AM1841" i="1"/>
  <c r="AL1841" i="1"/>
  <c r="AK1841" i="1"/>
  <c r="AY1840" i="1"/>
  <c r="AX1840" i="1"/>
  <c r="AW1840" i="1"/>
  <c r="AN1840" i="1"/>
  <c r="AM1840" i="1"/>
  <c r="AL1840" i="1"/>
  <c r="AK1840" i="1"/>
  <c r="AY1901" i="1"/>
  <c r="AX1901" i="1"/>
  <c r="AW1901" i="1"/>
  <c r="AN1901" i="1"/>
  <c r="AM1901" i="1"/>
  <c r="AL1901" i="1"/>
  <c r="AK1901" i="1"/>
  <c r="AY1900" i="1"/>
  <c r="AX1900" i="1"/>
  <c r="AW1900" i="1"/>
  <c r="AN1900" i="1"/>
  <c r="AM1900" i="1"/>
  <c r="AL1900" i="1"/>
  <c r="AK1900" i="1"/>
  <c r="AY1899" i="1"/>
  <c r="AX1899" i="1"/>
  <c r="AW1899" i="1"/>
  <c r="AN1899" i="1"/>
  <c r="AM1899" i="1"/>
  <c r="AL1899" i="1"/>
  <c r="AK1899" i="1"/>
  <c r="AY1898" i="1"/>
  <c r="AX1898" i="1"/>
  <c r="AW1898" i="1"/>
  <c r="AN1898" i="1"/>
  <c r="AM1898" i="1"/>
  <c r="AL1898" i="1"/>
  <c r="AK1898" i="1"/>
  <c r="AY1897" i="1"/>
  <c r="AX1897" i="1"/>
  <c r="AW1897" i="1"/>
  <c r="AN1897" i="1"/>
  <c r="AM1897" i="1"/>
  <c r="AL1897" i="1"/>
  <c r="AK1897" i="1"/>
  <c r="AY1896" i="1"/>
  <c r="AX1896" i="1"/>
  <c r="AW1896" i="1"/>
  <c r="AN1896" i="1"/>
  <c r="AM1896" i="1"/>
  <c r="AL1896" i="1"/>
  <c r="AK1896" i="1"/>
  <c r="AY1895" i="1"/>
  <c r="AX1895" i="1"/>
  <c r="AW1895" i="1"/>
  <c r="AN1895" i="1"/>
  <c r="AM1895" i="1"/>
  <c r="AL1895" i="1"/>
  <c r="AK1895" i="1"/>
  <c r="AY1894" i="1"/>
  <c r="AX1894" i="1"/>
  <c r="AW1894" i="1"/>
  <c r="AN1894" i="1"/>
  <c r="AM1894" i="1"/>
  <c r="AL1894" i="1"/>
  <c r="AK1894" i="1"/>
  <c r="AY1893" i="1"/>
  <c r="AX1893" i="1"/>
  <c r="AW1893" i="1"/>
  <c r="AN1893" i="1"/>
  <c r="AM1893" i="1"/>
  <c r="AL1893" i="1"/>
  <c r="AK1893" i="1"/>
  <c r="AY1892" i="1"/>
  <c r="AX1892" i="1"/>
  <c r="AW1892" i="1"/>
  <c r="AN1892" i="1"/>
  <c r="AM1892" i="1"/>
  <c r="AL1892" i="1"/>
  <c r="AK1892" i="1"/>
  <c r="AY1891" i="1"/>
  <c r="AX1891" i="1"/>
  <c r="AW1891" i="1"/>
  <c r="AN1891" i="1"/>
  <c r="AM1891" i="1"/>
  <c r="AL1891" i="1"/>
  <c r="AK1891" i="1"/>
  <c r="AY1890" i="1"/>
  <c r="AX1890" i="1"/>
  <c r="AW1890" i="1"/>
  <c r="AN1890" i="1"/>
  <c r="AM1890" i="1"/>
  <c r="AL1890" i="1"/>
  <c r="AK1890" i="1"/>
  <c r="AY1889" i="1"/>
  <c r="AX1889" i="1"/>
  <c r="AW1889" i="1"/>
  <c r="AN1889" i="1"/>
  <c r="AM1889" i="1"/>
  <c r="AL1889" i="1"/>
  <c r="AK1889" i="1"/>
  <c r="AY1888" i="1"/>
  <c r="AX1888" i="1"/>
  <c r="AW1888" i="1"/>
  <c r="AN1888" i="1"/>
  <c r="AM1888" i="1"/>
  <c r="AL1888" i="1"/>
  <c r="AK1888" i="1"/>
  <c r="AY1859" i="1"/>
  <c r="AX1859" i="1"/>
  <c r="AW1859" i="1"/>
  <c r="AN1859" i="1"/>
  <c r="AM1859" i="1"/>
  <c r="AL1859" i="1"/>
  <c r="AK1859" i="1"/>
  <c r="AY1679" i="1"/>
  <c r="AX1679" i="1"/>
  <c r="AW1679" i="1"/>
  <c r="AN1679" i="1"/>
  <c r="AM1679" i="1"/>
  <c r="AL1679" i="1"/>
  <c r="AK1679" i="1"/>
  <c r="AY1678" i="1"/>
  <c r="AX1678" i="1"/>
  <c r="AW1678" i="1"/>
  <c r="AN1678" i="1"/>
  <c r="AM1678" i="1"/>
  <c r="AL1678" i="1"/>
  <c r="AK1678" i="1"/>
  <c r="AY1509" i="1"/>
  <c r="AX1509" i="1"/>
  <c r="AW1509" i="1"/>
  <c r="AN1509" i="1"/>
  <c r="AM1509" i="1"/>
  <c r="AL1509" i="1"/>
  <c r="AK1509" i="1"/>
  <c r="AY1508" i="1"/>
  <c r="AX1508" i="1"/>
  <c r="AW1508" i="1"/>
  <c r="AN1508" i="1"/>
  <c r="AM1508" i="1"/>
  <c r="AL1508" i="1"/>
  <c r="AK1508" i="1"/>
  <c r="AY1883" i="1"/>
  <c r="AX1883" i="1"/>
  <c r="AW1883" i="1"/>
  <c r="AN1883" i="1"/>
  <c r="AM1883" i="1"/>
  <c r="AL1883" i="1"/>
  <c r="AK1883" i="1"/>
  <c r="AY1882" i="1"/>
  <c r="AX1882" i="1"/>
  <c r="AW1882" i="1"/>
  <c r="AN1882" i="1"/>
  <c r="AM1882" i="1"/>
  <c r="AL1882" i="1"/>
  <c r="AK1882" i="1"/>
  <c r="AY1881" i="1"/>
  <c r="AX1881" i="1"/>
  <c r="AW1881" i="1"/>
  <c r="AN1881" i="1"/>
  <c r="AM1881" i="1"/>
  <c r="AL1881" i="1"/>
  <c r="AK1881" i="1"/>
  <c r="AY1880" i="1"/>
  <c r="AX1880" i="1"/>
  <c r="AW1880" i="1"/>
  <c r="AN1880" i="1"/>
  <c r="AM1880" i="1"/>
  <c r="AL1880" i="1"/>
  <c r="AK1880" i="1"/>
  <c r="AY1879" i="1"/>
  <c r="AX1879" i="1"/>
  <c r="AW1879" i="1"/>
  <c r="AN1879" i="1"/>
  <c r="AM1879" i="1"/>
  <c r="AL1879" i="1"/>
  <c r="AK1879" i="1"/>
  <c r="AY1878" i="1"/>
  <c r="AX1878" i="1"/>
  <c r="AW1878" i="1"/>
  <c r="AN1878" i="1"/>
  <c r="AM1878" i="1"/>
  <c r="AL1878" i="1"/>
  <c r="AK1878" i="1"/>
  <c r="AY1877" i="1"/>
  <c r="AX1877" i="1"/>
  <c r="AW1877" i="1"/>
  <c r="AN1877" i="1"/>
  <c r="AM1877" i="1"/>
  <c r="AL1877" i="1"/>
  <c r="AK1877" i="1"/>
  <c r="AY1876" i="1"/>
  <c r="AX1876" i="1"/>
  <c r="AW1876" i="1"/>
  <c r="AN1876" i="1"/>
  <c r="AM1876" i="1"/>
  <c r="AL1876" i="1"/>
  <c r="AK1876" i="1"/>
  <c r="AX1875" i="1"/>
  <c r="AW1875" i="1"/>
  <c r="AN1875" i="1"/>
  <c r="AM1875" i="1"/>
  <c r="AL1875" i="1"/>
  <c r="AK1875" i="1"/>
  <c r="AY1874" i="1"/>
  <c r="AX1874" i="1"/>
  <c r="AW1874" i="1"/>
  <c r="AN1874" i="1"/>
  <c r="AM1874" i="1"/>
  <c r="AL1874" i="1"/>
  <c r="AK1874" i="1"/>
  <c r="AY1873" i="1"/>
  <c r="AX1873" i="1"/>
  <c r="AW1873" i="1"/>
  <c r="AN1873" i="1"/>
  <c r="AM1873" i="1"/>
  <c r="AL1873" i="1"/>
  <c r="AK1873" i="1"/>
  <c r="AY1677" i="1"/>
  <c r="AX1677" i="1"/>
  <c r="AW1677" i="1"/>
  <c r="AN1677" i="1"/>
  <c r="AM1677" i="1"/>
  <c r="AL1677" i="1"/>
  <c r="AK1677" i="1"/>
  <c r="AY1676" i="1"/>
  <c r="AX1676" i="1"/>
  <c r="AW1676" i="1"/>
  <c r="AN1676" i="1"/>
  <c r="AM1676" i="1"/>
  <c r="AL1676" i="1"/>
  <c r="AK1676" i="1"/>
  <c r="AY1675" i="1"/>
  <c r="AX1675" i="1"/>
  <c r="AW1675" i="1"/>
  <c r="AN1675" i="1"/>
  <c r="AM1675" i="1"/>
  <c r="AL1675" i="1"/>
  <c r="AK1675" i="1"/>
  <c r="AY1674" i="1"/>
  <c r="AX1674" i="1"/>
  <c r="AW1674" i="1"/>
  <c r="AN1674" i="1"/>
  <c r="AM1674" i="1"/>
  <c r="AL1674" i="1"/>
  <c r="AK1674" i="1"/>
  <c r="AY1673" i="1"/>
  <c r="AX1673" i="1"/>
  <c r="AW1673" i="1"/>
  <c r="AN1673" i="1"/>
  <c r="AM1673" i="1"/>
  <c r="AL1673" i="1"/>
  <c r="AK1673" i="1"/>
  <c r="AY1672" i="1"/>
  <c r="AX1672" i="1"/>
  <c r="AW1672" i="1"/>
  <c r="AN1672" i="1"/>
  <c r="AM1672" i="1"/>
  <c r="AL1672" i="1"/>
  <c r="AK1672" i="1"/>
  <c r="AY1671" i="1"/>
  <c r="AX1671" i="1"/>
  <c r="AW1671" i="1"/>
  <c r="AN1671" i="1"/>
  <c r="AM1671" i="1"/>
  <c r="AL1671" i="1"/>
  <c r="AK1671" i="1"/>
  <c r="AY1670" i="1"/>
  <c r="AX1670" i="1"/>
  <c r="AW1670" i="1"/>
  <c r="AN1670" i="1"/>
  <c r="AM1670" i="1"/>
  <c r="AL1670" i="1"/>
  <c r="AK1670" i="1"/>
  <c r="AY1669" i="1"/>
  <c r="AX1669" i="1"/>
  <c r="AW1669" i="1"/>
  <c r="AN1669" i="1"/>
  <c r="AM1669" i="1"/>
  <c r="AL1669" i="1"/>
  <c r="AK1669" i="1"/>
  <c r="AY1668" i="1"/>
  <c r="AX1668" i="1"/>
  <c r="AW1668" i="1"/>
  <c r="AN1668" i="1"/>
  <c r="AM1668" i="1"/>
  <c r="AL1668" i="1"/>
  <c r="AK1668" i="1"/>
  <c r="AY1667" i="1"/>
  <c r="AX1667" i="1"/>
  <c r="AW1667" i="1"/>
  <c r="AN1667" i="1"/>
  <c r="AM1667" i="1"/>
  <c r="AL1667" i="1"/>
  <c r="AK1667" i="1"/>
  <c r="AY1666" i="1"/>
  <c r="AX1666" i="1"/>
  <c r="AW1666" i="1"/>
  <c r="AN1666" i="1"/>
  <c r="AM1666" i="1"/>
  <c r="AL1666" i="1"/>
  <c r="AK1666" i="1"/>
  <c r="AY1665" i="1"/>
  <c r="AX1665" i="1"/>
  <c r="AW1665" i="1"/>
  <c r="AN1665" i="1"/>
  <c r="AM1665" i="1"/>
  <c r="AL1665" i="1"/>
  <c r="AK1665" i="1"/>
  <c r="AY1664" i="1"/>
  <c r="AX1664" i="1"/>
  <c r="AW1664" i="1"/>
  <c r="AN1664" i="1"/>
  <c r="AM1664" i="1"/>
  <c r="AL1664" i="1"/>
  <c r="AK1664" i="1"/>
  <c r="AY1663" i="1"/>
  <c r="AX1663" i="1"/>
  <c r="AW1663" i="1"/>
  <c r="AN1663" i="1"/>
  <c r="AM1663" i="1"/>
  <c r="AL1663" i="1"/>
  <c r="AK1663" i="1"/>
  <c r="AY1662" i="1"/>
  <c r="AX1662" i="1"/>
  <c r="AW1662" i="1"/>
  <c r="AN1662" i="1"/>
  <c r="AM1662" i="1"/>
  <c r="AL1662" i="1"/>
  <c r="AK1662" i="1"/>
  <c r="AY1661" i="1"/>
  <c r="AX1661" i="1"/>
  <c r="AW1661" i="1"/>
  <c r="AN1661" i="1"/>
  <c r="AM1661" i="1"/>
  <c r="AL1661" i="1"/>
  <c r="AK1661" i="1"/>
  <c r="AY1660" i="1"/>
  <c r="AX1660" i="1"/>
  <c r="AW1660" i="1"/>
  <c r="AN1660" i="1"/>
  <c r="AM1660" i="1"/>
  <c r="AL1660" i="1"/>
  <c r="AK1660" i="1"/>
  <c r="AY1490" i="1"/>
  <c r="AX1490" i="1"/>
  <c r="AW1490" i="1"/>
  <c r="AN1490" i="1"/>
  <c r="AM1490" i="1"/>
  <c r="AL1490" i="1"/>
  <c r="AK1490" i="1"/>
  <c r="AY1489" i="1"/>
  <c r="AX1489" i="1"/>
  <c r="AW1489" i="1"/>
  <c r="AN1489" i="1"/>
  <c r="AM1489" i="1"/>
  <c r="AL1489" i="1"/>
  <c r="AK1489" i="1"/>
  <c r="AY1488" i="1"/>
  <c r="AX1488" i="1"/>
  <c r="AW1488" i="1"/>
  <c r="AN1488" i="1"/>
  <c r="AM1488" i="1"/>
  <c r="AL1488" i="1"/>
  <c r="AK1488" i="1"/>
  <c r="AY1487" i="1"/>
  <c r="AX1487" i="1"/>
  <c r="AW1487" i="1"/>
  <c r="AN1487" i="1"/>
  <c r="AM1487" i="1"/>
  <c r="AL1487" i="1"/>
  <c r="AK1487" i="1"/>
  <c r="AY1486" i="1"/>
  <c r="AX1486" i="1"/>
  <c r="AW1486" i="1"/>
  <c r="AN1486" i="1"/>
  <c r="AM1486" i="1"/>
  <c r="AL1486" i="1"/>
  <c r="AK1486" i="1"/>
  <c r="AY1485" i="1"/>
  <c r="AX1485" i="1"/>
  <c r="AW1485" i="1"/>
  <c r="AN1485" i="1"/>
  <c r="AM1485" i="1"/>
  <c r="AL1485" i="1"/>
  <c r="AK1485" i="1"/>
  <c r="AY1484" i="1"/>
  <c r="AX1484" i="1"/>
  <c r="AW1484" i="1"/>
  <c r="AN1484" i="1"/>
  <c r="AM1484" i="1"/>
  <c r="AL1484" i="1"/>
  <c r="AK1484" i="1"/>
  <c r="AY1872" i="1"/>
  <c r="AX1872" i="1"/>
  <c r="AW1872" i="1"/>
  <c r="AN1872" i="1"/>
  <c r="AM1872" i="1"/>
  <c r="AL1872" i="1"/>
  <c r="AK1872" i="1"/>
  <c r="AY1871" i="1"/>
  <c r="AX1871" i="1"/>
  <c r="AW1871" i="1"/>
  <c r="AN1871" i="1"/>
  <c r="AM1871" i="1"/>
  <c r="AL1871" i="1"/>
  <c r="AK1871" i="1"/>
  <c r="AY1870" i="1"/>
  <c r="AX1870" i="1"/>
  <c r="AW1870" i="1"/>
  <c r="AN1870" i="1"/>
  <c r="AM1870" i="1"/>
  <c r="AL1870" i="1"/>
  <c r="AK1870" i="1"/>
  <c r="AY1869" i="1"/>
  <c r="AX1869" i="1"/>
  <c r="AW1869" i="1"/>
  <c r="AN1869" i="1"/>
  <c r="AM1869" i="1"/>
  <c r="AL1869" i="1"/>
  <c r="AK1869" i="1"/>
  <c r="AY2039" i="1"/>
  <c r="AX2039" i="1"/>
  <c r="AW2039" i="1"/>
  <c r="AN2039" i="1"/>
  <c r="AM2039" i="1"/>
  <c r="AL2039" i="1"/>
  <c r="AK2039" i="1"/>
  <c r="AY2038" i="1"/>
  <c r="AX2038" i="1"/>
  <c r="AW2038" i="1"/>
  <c r="AN2038" i="1"/>
  <c r="AM2038" i="1"/>
  <c r="AL2038" i="1"/>
  <c r="AK2038" i="1"/>
  <c r="AY1864" i="1"/>
  <c r="AX1864" i="1"/>
  <c r="AW1864" i="1"/>
  <c r="AN1864" i="1"/>
  <c r="AM1864" i="1"/>
  <c r="AL1864" i="1"/>
  <c r="AK1864" i="1"/>
  <c r="AY2037" i="1"/>
  <c r="AX2037" i="1"/>
  <c r="AW2037" i="1"/>
  <c r="AN2037" i="1"/>
  <c r="AM2037" i="1"/>
  <c r="AL2037" i="1"/>
  <c r="AK2037" i="1"/>
  <c r="AY2036" i="1"/>
  <c r="AX2036" i="1"/>
  <c r="AW2036" i="1"/>
  <c r="AN2036" i="1"/>
  <c r="AM2036" i="1"/>
  <c r="AL2036" i="1"/>
  <c r="AK2036" i="1"/>
  <c r="AY1863" i="1"/>
  <c r="AX1863" i="1"/>
  <c r="AW1863" i="1"/>
  <c r="AN1863" i="1"/>
  <c r="AM1863" i="1"/>
  <c r="AL1863" i="1"/>
  <c r="AK1863" i="1"/>
  <c r="AY1456" i="1"/>
  <c r="AX1456" i="1"/>
  <c r="AW1456" i="1"/>
  <c r="AN1456" i="1"/>
  <c r="AM1456" i="1"/>
  <c r="AL1456" i="1"/>
  <c r="AK1456" i="1"/>
  <c r="AY1455" i="1"/>
  <c r="AX1455" i="1"/>
  <c r="AW1455" i="1"/>
  <c r="AN1455" i="1"/>
  <c r="AM1455" i="1"/>
  <c r="AL1455" i="1"/>
  <c r="AK1455" i="1"/>
  <c r="AY1454" i="1"/>
  <c r="AX1454" i="1"/>
  <c r="AW1454" i="1"/>
  <c r="AN1454" i="1"/>
  <c r="AM1454" i="1"/>
  <c r="AL1454" i="1"/>
  <c r="AK1454" i="1"/>
  <c r="AY1453" i="1"/>
  <c r="AX1453" i="1"/>
  <c r="AW1453" i="1"/>
  <c r="AN1453" i="1"/>
  <c r="AM1453" i="1"/>
  <c r="AL1453" i="1"/>
  <c r="AK1453" i="1"/>
  <c r="AY1452" i="1"/>
  <c r="AX1452" i="1"/>
  <c r="AW1452" i="1"/>
  <c r="AN1452" i="1"/>
  <c r="AM1452" i="1"/>
  <c r="AL1452" i="1"/>
  <c r="AK1452" i="1"/>
  <c r="AY1451" i="1"/>
  <c r="AX1451" i="1"/>
  <c r="AW1451" i="1"/>
  <c r="AN1451" i="1"/>
  <c r="AM1451" i="1"/>
  <c r="AL1451" i="1"/>
  <c r="AK1451" i="1"/>
  <c r="AY1450" i="1"/>
  <c r="AX1450" i="1"/>
  <c r="AW1450" i="1"/>
  <c r="AN1450" i="1"/>
  <c r="AM1450" i="1"/>
  <c r="AL1450" i="1"/>
  <c r="AK1450" i="1"/>
  <c r="AY1449" i="1"/>
  <c r="AX1449" i="1"/>
  <c r="AW1449" i="1"/>
  <c r="AN1449" i="1"/>
  <c r="AM1449" i="1"/>
  <c r="AL1449" i="1"/>
  <c r="AK1449" i="1"/>
  <c r="AY1448" i="1"/>
  <c r="AX1448" i="1"/>
  <c r="AW1448" i="1"/>
  <c r="AN1448" i="1"/>
  <c r="AM1448" i="1"/>
  <c r="AL1448" i="1"/>
  <c r="AK1448" i="1"/>
  <c r="AY1447" i="1"/>
  <c r="AX1447" i="1"/>
  <c r="AW1447" i="1"/>
  <c r="AN1447" i="1"/>
  <c r="AM1447" i="1"/>
  <c r="AL1447" i="1"/>
  <c r="AK1447" i="1"/>
  <c r="AY1446" i="1"/>
  <c r="AX1446" i="1"/>
  <c r="AW1446" i="1"/>
  <c r="AN1446" i="1"/>
  <c r="AM1446" i="1"/>
  <c r="AL1446" i="1"/>
  <c r="AK1446" i="1"/>
  <c r="AY1445" i="1"/>
  <c r="AX1445" i="1"/>
  <c r="AW1445" i="1"/>
  <c r="AN1445" i="1"/>
  <c r="AM1445" i="1"/>
  <c r="AL1445" i="1"/>
  <c r="AK1445" i="1"/>
  <c r="AY1444" i="1"/>
  <c r="AX1444" i="1"/>
  <c r="AW1444" i="1"/>
  <c r="AN1444" i="1"/>
  <c r="AM1444" i="1"/>
  <c r="AL1444" i="1"/>
  <c r="AK1444" i="1"/>
  <c r="AY1443" i="1"/>
  <c r="AX1443" i="1"/>
  <c r="AW1443" i="1"/>
  <c r="AN1443" i="1"/>
  <c r="AM1443" i="1"/>
  <c r="AL1443" i="1"/>
  <c r="AK1443" i="1"/>
  <c r="AY1442" i="1"/>
  <c r="AX1442" i="1"/>
  <c r="AW1442" i="1"/>
  <c r="AN1442" i="1"/>
  <c r="AM1442" i="1"/>
  <c r="AL1442" i="1"/>
  <c r="AK1442" i="1"/>
  <c r="AY1441" i="1"/>
  <c r="AX1441" i="1"/>
  <c r="AW1441" i="1"/>
  <c r="AN1441" i="1"/>
  <c r="AM1441" i="1"/>
  <c r="AL1441" i="1"/>
  <c r="AK1441" i="1"/>
  <c r="AY1440" i="1"/>
  <c r="AX1440" i="1"/>
  <c r="AW1440" i="1"/>
  <c r="AN1440" i="1"/>
  <c r="AM1440" i="1"/>
  <c r="AL1440" i="1"/>
  <c r="AK1440" i="1"/>
  <c r="AY1439" i="1"/>
  <c r="AX1439" i="1"/>
  <c r="AW1439" i="1"/>
  <c r="AN1439" i="1"/>
  <c r="AM1439" i="1"/>
  <c r="AL1439" i="1"/>
  <c r="AK1439" i="1"/>
  <c r="AY1438" i="1"/>
  <c r="AX1438" i="1"/>
  <c r="AW1438" i="1"/>
  <c r="AN1438" i="1"/>
  <c r="AM1438" i="1"/>
  <c r="AL1438" i="1"/>
  <c r="AK1438" i="1"/>
  <c r="AY1437" i="1"/>
  <c r="AX1437" i="1"/>
  <c r="AW1437" i="1"/>
  <c r="AN1437" i="1"/>
  <c r="AM1437" i="1"/>
  <c r="AL1437" i="1"/>
  <c r="AK1437" i="1"/>
  <c r="AY1436" i="1"/>
  <c r="AX1436" i="1"/>
  <c r="AW1436" i="1"/>
  <c r="AN1436" i="1"/>
  <c r="AM1436" i="1"/>
  <c r="AL1436" i="1"/>
  <c r="AK1436" i="1"/>
  <c r="AY1435" i="1"/>
  <c r="AX1435" i="1"/>
  <c r="AW1435" i="1"/>
  <c r="AN1435" i="1"/>
  <c r="AM1435" i="1"/>
  <c r="AL1435" i="1"/>
  <c r="AK1435" i="1"/>
  <c r="AY1434" i="1"/>
  <c r="AX1434" i="1"/>
  <c r="AW1434" i="1"/>
  <c r="AN1434" i="1"/>
  <c r="AM1434" i="1"/>
  <c r="AL1434" i="1"/>
  <c r="AK1434" i="1"/>
  <c r="AY1433" i="1"/>
  <c r="AX1433" i="1"/>
  <c r="AW1433" i="1"/>
  <c r="AN1433" i="1"/>
  <c r="AM1433" i="1"/>
  <c r="AL1433" i="1"/>
  <c r="AK1433" i="1"/>
  <c r="AY1432" i="1"/>
  <c r="AX1432" i="1"/>
  <c r="AW1432" i="1"/>
  <c r="AN1432" i="1"/>
  <c r="AM1432" i="1"/>
  <c r="AL1432" i="1"/>
  <c r="AK1432" i="1"/>
  <c r="AY1431" i="1"/>
  <c r="AX1431" i="1"/>
  <c r="AW1431" i="1"/>
  <c r="AN1431" i="1"/>
  <c r="AM1431" i="1"/>
  <c r="AL1431" i="1"/>
  <c r="AK1431" i="1"/>
  <c r="AY1430" i="1"/>
  <c r="AX1430" i="1"/>
  <c r="AW1430" i="1"/>
  <c r="AN1430" i="1"/>
  <c r="AM1430" i="1"/>
  <c r="AL1430" i="1"/>
  <c r="AK1430" i="1"/>
  <c r="AY1429" i="1"/>
  <c r="AX1429" i="1"/>
  <c r="AW1429" i="1"/>
  <c r="AN1429" i="1"/>
  <c r="AM1429" i="1"/>
  <c r="AL1429" i="1"/>
  <c r="AK1429" i="1"/>
  <c r="AY1862" i="1"/>
  <c r="AX1862" i="1"/>
  <c r="AW1862" i="1"/>
  <c r="AN1862" i="1"/>
  <c r="AM1862" i="1"/>
  <c r="AL1862" i="1"/>
  <c r="AK1862" i="1"/>
  <c r="AY1861" i="1"/>
  <c r="AX1861" i="1"/>
  <c r="AW1861" i="1"/>
  <c r="AN1861" i="1"/>
  <c r="AM1861" i="1"/>
  <c r="AL1861" i="1"/>
  <c r="AK1861" i="1"/>
  <c r="AY1860" i="1"/>
  <c r="AX1860" i="1"/>
  <c r="AW1860" i="1"/>
  <c r="AN1860" i="1"/>
  <c r="AM1860" i="1"/>
  <c r="AL1860" i="1"/>
  <c r="AK1860" i="1"/>
  <c r="AY980" i="1"/>
  <c r="AX980" i="1"/>
  <c r="AW980" i="1"/>
  <c r="AN980" i="1"/>
  <c r="AM980" i="1"/>
  <c r="AL980" i="1"/>
  <c r="AK980" i="1"/>
  <c r="AN55" i="1"/>
  <c r="AM55" i="1"/>
  <c r="AL55" i="1"/>
  <c r="AK55" i="1"/>
  <c r="AY53" i="1"/>
  <c r="AX53" i="1"/>
  <c r="AW53" i="1"/>
  <c r="AN53" i="1"/>
  <c r="AM53" i="1"/>
  <c r="AL53" i="1"/>
  <c r="AK53" i="1"/>
  <c r="AY541" i="1"/>
  <c r="AX541" i="1"/>
  <c r="AW541" i="1"/>
  <c r="AN541" i="1"/>
  <c r="AM541" i="1"/>
  <c r="AL541" i="1"/>
  <c r="AK541" i="1"/>
  <c r="AY779" i="1"/>
  <c r="AX779" i="1"/>
  <c r="AW779" i="1"/>
  <c r="AN779" i="1"/>
  <c r="AM779" i="1"/>
  <c r="AL779" i="1"/>
  <c r="AK779" i="1"/>
  <c r="AY979" i="1"/>
  <c r="AX979" i="1"/>
  <c r="AW979" i="1"/>
  <c r="AN979" i="1"/>
  <c r="AM979" i="1"/>
  <c r="AL979" i="1"/>
  <c r="AK979" i="1"/>
  <c r="AY949" i="1"/>
  <c r="AX949" i="1"/>
  <c r="AW949" i="1"/>
  <c r="AN949" i="1"/>
  <c r="AM949" i="1"/>
  <c r="AL949" i="1"/>
  <c r="AK949" i="1"/>
  <c r="AY948" i="1"/>
  <c r="AX948" i="1"/>
  <c r="AW948" i="1"/>
  <c r="AN948" i="1"/>
  <c r="AM948" i="1"/>
  <c r="AL948" i="1"/>
  <c r="AK948" i="1"/>
  <c r="AY947" i="1"/>
  <c r="AX947" i="1"/>
  <c r="AW947" i="1"/>
  <c r="AN947" i="1"/>
  <c r="AM947" i="1"/>
  <c r="AL947" i="1"/>
  <c r="AK947" i="1"/>
  <c r="AY946" i="1"/>
  <c r="AX946" i="1"/>
  <c r="AW946" i="1"/>
  <c r="AN946" i="1"/>
  <c r="AM946" i="1"/>
  <c r="AL946" i="1"/>
  <c r="AK946" i="1"/>
  <c r="AY945" i="1"/>
  <c r="AX945" i="1"/>
  <c r="AW945" i="1"/>
  <c r="AN945" i="1"/>
  <c r="AM945" i="1"/>
  <c r="AL945" i="1"/>
  <c r="AK945" i="1"/>
  <c r="AY944" i="1"/>
  <c r="AX944" i="1"/>
  <c r="AW944" i="1"/>
  <c r="AN944" i="1"/>
  <c r="AM944" i="1"/>
  <c r="AL944" i="1"/>
  <c r="AK944" i="1"/>
  <c r="AY943" i="1"/>
  <c r="AX943" i="1"/>
  <c r="AW943" i="1"/>
  <c r="AN943" i="1"/>
  <c r="AM943" i="1"/>
  <c r="AL943" i="1"/>
  <c r="AK943" i="1"/>
  <c r="AY942" i="1"/>
  <c r="AX942" i="1"/>
  <c r="AW942" i="1"/>
  <c r="AN942" i="1"/>
  <c r="AM942" i="1"/>
  <c r="AL942" i="1"/>
  <c r="AK942" i="1"/>
  <c r="AY941" i="1"/>
  <c r="AX941" i="1"/>
  <c r="AW941" i="1"/>
  <c r="AN941" i="1"/>
  <c r="AM941" i="1"/>
  <c r="AL941" i="1"/>
  <c r="AK941" i="1"/>
  <c r="AY940" i="1"/>
  <c r="AX940" i="1"/>
  <c r="AW940" i="1"/>
  <c r="AN940" i="1"/>
  <c r="AM940" i="1"/>
  <c r="AL940" i="1"/>
  <c r="AK940" i="1"/>
  <c r="AY939" i="1"/>
  <c r="AX939" i="1"/>
  <c r="AW939" i="1"/>
  <c r="AN939" i="1"/>
  <c r="AM939" i="1"/>
  <c r="AL939" i="1"/>
  <c r="AK939" i="1"/>
  <c r="AY938" i="1"/>
  <c r="AX938" i="1"/>
  <c r="AW938" i="1"/>
  <c r="AN938" i="1"/>
  <c r="AM938" i="1"/>
  <c r="AL938" i="1"/>
  <c r="AK938" i="1"/>
  <c r="AY937" i="1"/>
  <c r="AX937" i="1"/>
  <c r="AW937" i="1"/>
  <c r="AN937" i="1"/>
  <c r="AM937" i="1"/>
  <c r="AL937" i="1"/>
  <c r="AK937" i="1"/>
  <c r="AY936" i="1"/>
  <c r="AX936" i="1"/>
  <c r="AW936" i="1"/>
  <c r="AN936" i="1"/>
  <c r="AM936" i="1"/>
  <c r="AL936" i="1"/>
  <c r="AK936" i="1"/>
  <c r="AY935" i="1"/>
  <c r="AX935" i="1"/>
  <c r="AW935" i="1"/>
  <c r="AN935" i="1"/>
  <c r="AM935" i="1"/>
  <c r="AL935" i="1"/>
  <c r="AK935" i="1"/>
  <c r="AY799" i="1"/>
  <c r="AX799" i="1"/>
  <c r="AW799" i="1"/>
  <c r="AN799" i="1"/>
  <c r="AM799" i="1"/>
  <c r="AL799" i="1"/>
  <c r="AK799" i="1"/>
  <c r="AY934" i="1"/>
  <c r="AX934" i="1"/>
  <c r="AW934" i="1"/>
  <c r="AN934" i="1"/>
  <c r="AM934" i="1"/>
  <c r="AL934" i="1"/>
  <c r="AK934" i="1"/>
  <c r="AY978" i="1"/>
  <c r="AX978" i="1"/>
  <c r="AW978" i="1"/>
  <c r="AN978" i="1"/>
  <c r="AM978" i="1"/>
  <c r="AL978" i="1"/>
  <c r="AK978" i="1"/>
  <c r="AY977" i="1"/>
  <c r="AX977" i="1"/>
  <c r="AW977" i="1"/>
  <c r="AN977" i="1"/>
  <c r="AM977" i="1"/>
  <c r="AL977" i="1"/>
  <c r="AK977" i="1"/>
  <c r="AY976" i="1"/>
  <c r="AX976" i="1"/>
  <c r="AW976" i="1"/>
  <c r="AN976" i="1"/>
  <c r="AM976" i="1"/>
  <c r="AL976" i="1"/>
  <c r="AK976" i="1"/>
  <c r="AY975" i="1"/>
  <c r="AX975" i="1"/>
  <c r="AW975" i="1"/>
  <c r="AN975" i="1"/>
  <c r="AM975" i="1"/>
  <c r="AL975" i="1"/>
  <c r="AK975" i="1"/>
  <c r="AY974" i="1"/>
  <c r="AX974" i="1"/>
  <c r="AW974" i="1"/>
  <c r="AN974" i="1"/>
  <c r="AM974" i="1"/>
  <c r="AL974" i="1"/>
  <c r="AK974" i="1"/>
  <c r="AY966" i="1"/>
  <c r="AX966" i="1"/>
  <c r="AW966" i="1"/>
  <c r="AN966" i="1"/>
  <c r="AM966" i="1"/>
  <c r="AL966" i="1"/>
  <c r="AK966" i="1"/>
  <c r="AY965" i="1"/>
  <c r="AX965" i="1"/>
  <c r="AW965" i="1"/>
  <c r="AN965" i="1"/>
  <c r="AM965" i="1"/>
  <c r="AL965" i="1"/>
  <c r="AK965" i="1"/>
  <c r="AY525" i="1"/>
  <c r="AX525" i="1"/>
  <c r="AW525" i="1"/>
  <c r="AN525" i="1"/>
  <c r="AM525" i="1"/>
  <c r="AL525" i="1"/>
  <c r="AK525" i="1"/>
  <c r="AY524" i="1"/>
  <c r="AX524" i="1"/>
  <c r="AW524" i="1"/>
  <c r="AN524" i="1"/>
  <c r="AM524" i="1"/>
  <c r="AL524" i="1"/>
  <c r="AK524" i="1"/>
  <c r="AY523" i="1"/>
  <c r="AX523" i="1"/>
  <c r="AW523" i="1"/>
  <c r="AN523" i="1"/>
  <c r="AM523" i="1"/>
  <c r="AL523" i="1"/>
  <c r="AK523" i="1"/>
  <c r="AY522" i="1"/>
  <c r="AX522" i="1"/>
  <c r="AW522" i="1"/>
  <c r="AN522" i="1"/>
  <c r="AM522" i="1"/>
  <c r="AL522" i="1"/>
  <c r="AK522" i="1"/>
  <c r="AY521" i="1"/>
  <c r="AX521" i="1"/>
  <c r="AW521" i="1"/>
  <c r="AN521" i="1"/>
  <c r="AM521" i="1"/>
  <c r="AL521" i="1"/>
  <c r="AK521" i="1"/>
  <c r="AY520" i="1"/>
  <c r="AX520" i="1"/>
  <c r="AW520" i="1"/>
  <c r="AN520" i="1"/>
  <c r="AM520" i="1"/>
  <c r="AL520" i="1"/>
  <c r="AK520" i="1"/>
  <c r="AY519" i="1"/>
  <c r="AX519" i="1"/>
  <c r="AW519" i="1"/>
  <c r="AN519" i="1"/>
  <c r="AM519" i="1"/>
  <c r="AL519" i="1"/>
  <c r="AK519" i="1"/>
  <c r="AY518" i="1"/>
  <c r="AX518" i="1"/>
  <c r="AW518" i="1"/>
  <c r="AN518" i="1"/>
  <c r="AM518" i="1"/>
  <c r="AL518" i="1"/>
  <c r="AK518" i="1"/>
  <c r="AY517" i="1"/>
  <c r="AX517" i="1"/>
  <c r="AW517" i="1"/>
  <c r="AN517" i="1"/>
  <c r="AM517" i="1"/>
  <c r="AL517" i="1"/>
  <c r="AK517" i="1"/>
  <c r="AY516" i="1"/>
  <c r="AX516" i="1"/>
  <c r="AW516" i="1"/>
  <c r="AN516" i="1"/>
  <c r="AM516" i="1"/>
  <c r="AL516" i="1"/>
  <c r="AK516" i="1"/>
  <c r="AY515" i="1"/>
  <c r="AX515" i="1"/>
  <c r="AW515" i="1"/>
  <c r="AN515" i="1"/>
  <c r="AM515" i="1"/>
  <c r="AL515" i="1"/>
  <c r="AK515" i="1"/>
  <c r="AY514" i="1"/>
  <c r="AX514" i="1"/>
  <c r="AW514" i="1"/>
  <c r="AN514" i="1"/>
  <c r="AM514" i="1"/>
  <c r="AL514" i="1"/>
  <c r="AK514" i="1"/>
  <c r="AY513" i="1"/>
  <c r="AX513" i="1"/>
  <c r="AW513" i="1"/>
  <c r="AN513" i="1"/>
  <c r="AM513" i="1"/>
  <c r="AL513" i="1"/>
  <c r="AK513" i="1"/>
  <c r="AY512" i="1"/>
  <c r="AX512" i="1"/>
  <c r="AW512" i="1"/>
  <c r="AN512" i="1"/>
  <c r="AM512" i="1"/>
  <c r="AL512" i="1"/>
  <c r="AK512" i="1"/>
  <c r="AY365" i="1"/>
  <c r="AX365" i="1"/>
  <c r="AW365" i="1"/>
  <c r="AN365" i="1"/>
  <c r="AM365" i="1"/>
  <c r="AL365" i="1"/>
  <c r="AK365" i="1"/>
  <c r="AY364" i="1"/>
  <c r="AX364" i="1"/>
  <c r="AW364" i="1"/>
  <c r="AN364" i="1"/>
  <c r="AM364" i="1"/>
  <c r="AL364" i="1"/>
  <c r="AK364" i="1"/>
  <c r="AY363" i="1"/>
  <c r="AX363" i="1"/>
  <c r="AW363" i="1"/>
  <c r="AN363" i="1"/>
  <c r="AM363" i="1"/>
  <c r="AL363" i="1"/>
  <c r="AK363" i="1"/>
  <c r="AY362" i="1"/>
  <c r="AX362" i="1"/>
  <c r="AW362" i="1"/>
  <c r="AN362" i="1"/>
  <c r="AM362" i="1"/>
  <c r="AL362" i="1"/>
  <c r="AK362" i="1"/>
  <c r="AY361" i="1"/>
  <c r="AX361" i="1"/>
  <c r="AW361" i="1"/>
  <c r="AN361" i="1"/>
  <c r="AM361" i="1"/>
  <c r="AL361" i="1"/>
  <c r="AK361" i="1"/>
  <c r="AY360" i="1"/>
  <c r="AX360" i="1"/>
  <c r="AW360" i="1"/>
  <c r="AN360" i="1"/>
  <c r="AM360" i="1"/>
  <c r="AL360" i="1"/>
  <c r="AK360" i="1"/>
  <c r="AY359" i="1"/>
  <c r="AX359" i="1"/>
  <c r="AW359" i="1"/>
  <c r="AN359" i="1"/>
  <c r="AM359" i="1"/>
  <c r="AL359" i="1"/>
  <c r="AK359" i="1"/>
  <c r="AY358" i="1"/>
  <c r="AX358" i="1"/>
  <c r="AW358" i="1"/>
  <c r="AN358" i="1"/>
  <c r="AM358" i="1"/>
  <c r="AL358" i="1"/>
  <c r="AK358" i="1"/>
  <c r="AY357" i="1"/>
  <c r="AX357" i="1"/>
  <c r="AW357" i="1"/>
  <c r="AN357" i="1"/>
  <c r="AM357" i="1"/>
  <c r="AL357" i="1"/>
  <c r="AK357" i="1"/>
  <c r="AY356" i="1"/>
  <c r="AX356" i="1"/>
  <c r="AW356" i="1"/>
  <c r="AN356" i="1"/>
  <c r="AM356" i="1"/>
  <c r="AL356" i="1"/>
  <c r="AK356" i="1"/>
  <c r="AY355" i="1"/>
  <c r="AX355" i="1"/>
  <c r="AW355" i="1"/>
  <c r="AN355" i="1"/>
  <c r="AM355" i="1"/>
  <c r="AL355" i="1"/>
  <c r="AK355" i="1"/>
  <c r="AY511" i="1"/>
  <c r="AX511" i="1"/>
  <c r="AW511" i="1"/>
  <c r="AN511" i="1"/>
  <c r="AM511" i="1"/>
  <c r="AL511" i="1"/>
  <c r="AK511" i="1"/>
  <c r="AY510" i="1"/>
  <c r="AX510" i="1"/>
  <c r="AW510" i="1"/>
  <c r="AN510" i="1"/>
  <c r="AM510" i="1"/>
  <c r="AL510" i="1"/>
  <c r="AK510" i="1"/>
  <c r="AY509" i="1"/>
  <c r="AX509" i="1"/>
  <c r="AW509" i="1"/>
  <c r="AN509" i="1"/>
  <c r="AM509" i="1"/>
  <c r="AL509" i="1"/>
  <c r="AK509" i="1"/>
  <c r="AY508" i="1"/>
  <c r="AX508" i="1"/>
  <c r="AW508" i="1"/>
  <c r="AN508" i="1"/>
  <c r="AM508" i="1"/>
  <c r="AL508" i="1"/>
  <c r="AK508" i="1"/>
  <c r="AY534" i="1"/>
  <c r="AX534" i="1"/>
  <c r="AW534" i="1"/>
  <c r="AN534" i="1"/>
  <c r="AM534" i="1"/>
  <c r="AL534" i="1"/>
  <c r="AK534" i="1"/>
  <c r="AY533" i="1"/>
  <c r="AX533" i="1"/>
  <c r="AW533" i="1"/>
  <c r="AN533" i="1"/>
  <c r="AM533" i="1"/>
  <c r="AL533" i="1"/>
  <c r="AK533" i="1"/>
  <c r="AY532" i="1"/>
  <c r="AX532" i="1"/>
  <c r="AW532" i="1"/>
  <c r="AN532" i="1"/>
  <c r="AM532" i="1"/>
  <c r="AL532" i="1"/>
  <c r="AK532" i="1"/>
  <c r="AY531" i="1"/>
  <c r="AX531" i="1"/>
  <c r="AW531" i="1"/>
  <c r="AN531" i="1"/>
  <c r="AM531" i="1"/>
  <c r="AL531" i="1"/>
  <c r="AK531" i="1"/>
  <c r="AY530" i="1"/>
  <c r="AX530" i="1"/>
  <c r="AW530" i="1"/>
  <c r="AN530" i="1"/>
  <c r="AM530" i="1"/>
  <c r="AL530" i="1"/>
  <c r="AK530" i="1"/>
  <c r="AY529" i="1"/>
  <c r="AX529" i="1"/>
  <c r="AW529" i="1"/>
  <c r="AN529" i="1"/>
  <c r="AM529" i="1"/>
  <c r="AL529" i="1"/>
  <c r="AK529" i="1"/>
  <c r="AY528" i="1"/>
  <c r="AX528" i="1"/>
  <c r="AW528" i="1"/>
  <c r="AN528" i="1"/>
  <c r="AM528" i="1"/>
  <c r="AL528" i="1"/>
  <c r="AK528" i="1"/>
  <c r="AY507" i="1"/>
  <c r="AX507" i="1"/>
  <c r="AW507" i="1"/>
  <c r="AN507" i="1"/>
  <c r="AM507" i="1"/>
  <c r="AL507" i="1"/>
  <c r="AK507" i="1"/>
  <c r="AY506" i="1"/>
  <c r="AX506" i="1"/>
  <c r="AW506" i="1"/>
  <c r="AN506" i="1"/>
  <c r="AM506" i="1"/>
  <c r="AL506" i="1"/>
  <c r="AK506" i="1"/>
  <c r="AY505" i="1"/>
  <c r="AX505" i="1"/>
  <c r="AW505" i="1"/>
  <c r="AN505" i="1"/>
  <c r="AM505" i="1"/>
  <c r="AL505" i="1"/>
  <c r="AK505" i="1"/>
  <c r="AY504" i="1"/>
  <c r="AX504" i="1"/>
  <c r="AW504" i="1"/>
  <c r="AN504" i="1"/>
  <c r="AM504" i="1"/>
  <c r="AL504" i="1"/>
  <c r="AK504" i="1"/>
  <c r="AY503" i="1"/>
  <c r="AX503" i="1"/>
  <c r="AW503" i="1"/>
  <c r="AN503" i="1"/>
  <c r="AM503" i="1"/>
  <c r="AL503" i="1"/>
  <c r="AK503" i="1"/>
  <c r="AY502" i="1"/>
  <c r="AX502" i="1"/>
  <c r="AW502" i="1"/>
  <c r="AN502" i="1"/>
  <c r="AM502" i="1"/>
  <c r="AL502" i="1"/>
  <c r="AK502" i="1"/>
  <c r="AY501" i="1"/>
  <c r="AX501" i="1"/>
  <c r="AW501" i="1"/>
  <c r="AN501" i="1"/>
  <c r="AM501" i="1"/>
  <c r="AL501" i="1"/>
  <c r="AK501" i="1"/>
  <c r="AY500" i="1"/>
  <c r="AX500" i="1"/>
  <c r="AW500" i="1"/>
  <c r="AN500" i="1"/>
  <c r="AM500" i="1"/>
  <c r="AL500" i="1"/>
  <c r="AK500" i="1"/>
  <c r="AY499" i="1"/>
  <c r="AX499" i="1"/>
  <c r="AW499" i="1"/>
  <c r="AN499" i="1"/>
  <c r="AM499" i="1"/>
  <c r="AL499" i="1"/>
  <c r="AK499" i="1"/>
  <c r="AY498" i="1"/>
  <c r="AX498" i="1"/>
  <c r="AW498" i="1"/>
  <c r="AN498" i="1"/>
  <c r="AM498" i="1"/>
  <c r="AL498" i="1"/>
  <c r="AK498" i="1"/>
  <c r="AY964" i="1"/>
  <c r="AX964" i="1"/>
  <c r="AW964" i="1"/>
  <c r="AN964" i="1"/>
  <c r="AM964" i="1"/>
  <c r="AL964" i="1"/>
  <c r="AK964" i="1"/>
  <c r="AY963" i="1"/>
  <c r="AX963" i="1"/>
  <c r="AW963" i="1"/>
  <c r="AN963" i="1"/>
  <c r="AM963" i="1"/>
  <c r="AL963" i="1"/>
  <c r="AK963" i="1"/>
  <c r="AY563" i="1"/>
  <c r="AX563" i="1"/>
  <c r="AW563" i="1"/>
  <c r="AN563" i="1"/>
  <c r="AM563" i="1"/>
  <c r="AL563" i="1"/>
  <c r="AK563" i="1"/>
  <c r="AY562" i="1"/>
  <c r="AX562" i="1"/>
  <c r="AW562" i="1"/>
  <c r="AN562" i="1"/>
  <c r="AM562" i="1"/>
  <c r="AL562" i="1"/>
  <c r="AK562" i="1"/>
  <c r="AY591" i="1"/>
  <c r="AX591" i="1"/>
  <c r="AW591" i="1"/>
  <c r="AN591" i="1"/>
  <c r="AM591" i="1"/>
  <c r="AL591" i="1"/>
  <c r="AK591" i="1"/>
  <c r="AY955" i="1"/>
  <c r="AX955" i="1"/>
  <c r="AW955" i="1"/>
  <c r="AN955" i="1"/>
  <c r="AM955" i="1"/>
  <c r="AL955" i="1"/>
  <c r="AK955" i="1"/>
  <c r="AY954" i="1"/>
  <c r="AX954" i="1"/>
  <c r="AW954" i="1"/>
  <c r="AN954" i="1"/>
  <c r="AM954" i="1"/>
  <c r="AL954" i="1"/>
  <c r="AK954" i="1"/>
  <c r="AY953" i="1"/>
  <c r="AX953" i="1"/>
  <c r="AW953" i="1"/>
  <c r="AN953" i="1"/>
  <c r="AM953" i="1"/>
  <c r="AL953" i="1"/>
  <c r="AK953" i="1"/>
  <c r="AY952" i="1"/>
  <c r="AX952" i="1"/>
  <c r="AW952" i="1"/>
  <c r="AN952" i="1"/>
  <c r="AM952" i="1"/>
  <c r="AL952" i="1"/>
  <c r="AK952" i="1"/>
  <c r="AY951" i="1"/>
  <c r="AX951" i="1"/>
  <c r="AW951" i="1"/>
  <c r="AN951" i="1"/>
  <c r="AM951" i="1"/>
  <c r="AL951" i="1"/>
  <c r="AK951" i="1"/>
  <c r="AY950" i="1"/>
  <c r="AX950" i="1"/>
  <c r="AW950" i="1"/>
  <c r="AN950" i="1"/>
  <c r="AM950" i="1"/>
  <c r="AL950" i="1"/>
  <c r="AK950" i="1"/>
  <c r="AY962" i="1"/>
  <c r="AX962" i="1"/>
  <c r="AW962" i="1"/>
  <c r="AN962" i="1"/>
  <c r="AM962" i="1"/>
  <c r="AL962" i="1"/>
  <c r="AK962" i="1"/>
  <c r="AY961" i="1"/>
  <c r="AX961" i="1"/>
  <c r="AW961" i="1"/>
  <c r="AN961" i="1"/>
  <c r="AM961" i="1"/>
  <c r="AL961" i="1"/>
  <c r="AK961" i="1"/>
  <c r="AY819" i="1"/>
  <c r="AX819" i="1"/>
  <c r="AW819" i="1"/>
  <c r="AN819" i="1"/>
  <c r="AM819" i="1"/>
  <c r="AL819" i="1"/>
  <c r="AK819" i="1"/>
  <c r="AY818" i="1"/>
  <c r="AX818" i="1"/>
  <c r="AW818" i="1"/>
  <c r="AN818" i="1"/>
  <c r="AM818" i="1"/>
  <c r="AL818" i="1"/>
  <c r="AK818" i="1"/>
  <c r="AY817" i="1"/>
  <c r="AX817" i="1"/>
  <c r="AW817" i="1"/>
  <c r="AN817" i="1"/>
  <c r="AM817" i="1"/>
  <c r="AL817" i="1"/>
  <c r="AK817" i="1"/>
  <c r="AY816" i="1"/>
  <c r="AX816" i="1"/>
  <c r="AW816" i="1"/>
  <c r="AN816" i="1"/>
  <c r="AM816" i="1"/>
  <c r="AL816" i="1"/>
  <c r="AK816" i="1"/>
  <c r="AY815" i="1"/>
  <c r="AX815" i="1"/>
  <c r="AW815" i="1"/>
  <c r="AN815" i="1"/>
  <c r="AM815" i="1"/>
  <c r="AL815" i="1"/>
  <c r="AK815" i="1"/>
  <c r="AY814" i="1"/>
  <c r="AX814" i="1"/>
  <c r="AW814" i="1"/>
  <c r="AN814" i="1"/>
  <c r="AM814" i="1"/>
  <c r="AL814" i="1"/>
  <c r="AK814" i="1"/>
  <c r="AY813" i="1"/>
  <c r="AX813" i="1"/>
  <c r="AW813" i="1"/>
  <c r="AN813" i="1"/>
  <c r="AM813" i="1"/>
  <c r="AL813" i="1"/>
  <c r="AK813" i="1"/>
  <c r="AY812" i="1"/>
  <c r="AX812" i="1"/>
  <c r="AW812" i="1"/>
  <c r="AN812" i="1"/>
  <c r="AM812" i="1"/>
  <c r="AL812" i="1"/>
  <c r="AK812" i="1"/>
  <c r="AY811" i="1"/>
  <c r="AX811" i="1"/>
  <c r="AW811" i="1"/>
  <c r="AN811" i="1"/>
  <c r="AM811" i="1"/>
  <c r="AL811" i="1"/>
  <c r="AK811" i="1"/>
  <c r="AY810" i="1"/>
  <c r="AX810" i="1"/>
  <c r="AW810" i="1"/>
  <c r="AN810" i="1"/>
  <c r="AM810" i="1"/>
  <c r="AL810" i="1"/>
  <c r="AK810" i="1"/>
  <c r="AY550" i="1"/>
  <c r="AX550" i="1"/>
  <c r="AW550" i="1"/>
  <c r="AN550" i="1"/>
  <c r="AM550" i="1"/>
  <c r="AL550" i="1"/>
  <c r="AK550" i="1"/>
  <c r="AY755" i="1"/>
  <c r="AX755" i="1"/>
  <c r="AW755" i="1"/>
  <c r="AN755" i="1"/>
  <c r="AM755" i="1"/>
  <c r="AL755" i="1"/>
  <c r="AK755" i="1"/>
  <c r="AY754" i="1"/>
  <c r="AX754" i="1"/>
  <c r="AW754" i="1"/>
  <c r="AN754" i="1"/>
  <c r="AM754" i="1"/>
  <c r="AL754" i="1"/>
  <c r="AK754" i="1"/>
  <c r="AY753" i="1"/>
  <c r="AX753" i="1"/>
  <c r="AW753" i="1"/>
  <c r="AN753" i="1"/>
  <c r="AM753" i="1"/>
  <c r="AL753" i="1"/>
  <c r="AK753" i="1"/>
  <c r="AY752" i="1"/>
  <c r="AX752" i="1"/>
  <c r="AW752" i="1"/>
  <c r="AN752" i="1"/>
  <c r="AM752" i="1"/>
  <c r="AL752" i="1"/>
  <c r="AK752" i="1"/>
  <c r="AY549" i="1"/>
  <c r="AX549" i="1"/>
  <c r="AW549" i="1"/>
  <c r="AN549" i="1"/>
  <c r="AM549" i="1"/>
  <c r="AL549" i="1"/>
  <c r="AK549" i="1"/>
  <c r="AL960" i="1"/>
  <c r="AK960" i="1"/>
  <c r="AL548" i="1"/>
  <c r="AK548" i="1"/>
  <c r="AL809" i="1"/>
  <c r="AK809" i="1"/>
  <c r="AL807" i="1"/>
  <c r="AK807" i="1"/>
  <c r="AL56" i="1"/>
  <c r="AK56" i="1"/>
  <c r="AL795" i="1"/>
  <c r="AK795" i="1"/>
  <c r="AL794" i="1"/>
  <c r="AK794" i="1"/>
  <c r="AL793" i="1"/>
  <c r="AK793" i="1"/>
  <c r="AL792" i="1"/>
  <c r="AK792" i="1"/>
  <c r="AL791" i="1"/>
  <c r="AK791" i="1"/>
  <c r="AL659" i="1"/>
  <c r="AK659" i="1"/>
  <c r="AL52" i="1"/>
  <c r="AK52" i="1"/>
  <c r="AL658" i="1"/>
  <c r="AK658" i="1"/>
  <c r="AL790" i="1"/>
  <c r="AK790" i="1"/>
  <c r="AL789" i="1"/>
  <c r="AK789" i="1"/>
  <c r="AL788" i="1"/>
  <c r="AK788" i="1"/>
  <c r="AL787" i="1"/>
  <c r="AK787" i="1"/>
  <c r="AL560" i="1"/>
  <c r="AK560" i="1"/>
  <c r="AL806" i="1"/>
  <c r="AK806" i="1"/>
  <c r="AL805" i="1"/>
  <c r="AK805" i="1"/>
  <c r="AL804" i="1"/>
  <c r="AK804" i="1"/>
  <c r="AL803" i="1"/>
  <c r="AK803" i="1"/>
  <c r="AL802" i="1"/>
  <c r="AK802" i="1"/>
  <c r="AL801" i="1"/>
  <c r="AK801" i="1"/>
  <c r="AL800" i="1"/>
  <c r="AK800" i="1"/>
  <c r="AL798" i="1"/>
  <c r="AK798" i="1"/>
  <c r="AL797" i="1"/>
  <c r="AK797" i="1"/>
  <c r="AL796" i="1"/>
  <c r="AK796" i="1"/>
  <c r="AL959" i="1"/>
  <c r="AK959" i="1"/>
  <c r="AL958" i="1"/>
  <c r="AK958" i="1"/>
  <c r="AL957" i="1"/>
  <c r="AK957" i="1"/>
  <c r="AL956" i="1"/>
  <c r="AK956" i="1"/>
  <c r="AL973" i="1"/>
  <c r="AK973" i="1"/>
  <c r="AL972" i="1"/>
  <c r="AK972" i="1"/>
  <c r="AL971" i="1"/>
  <c r="AK971" i="1"/>
  <c r="AL1011" i="1"/>
  <c r="AK1011" i="1"/>
  <c r="AL1010" i="1"/>
  <c r="AK1010" i="1"/>
  <c r="AL1009" i="1"/>
  <c r="AK1009" i="1"/>
  <c r="AL1008" i="1"/>
  <c r="AK1008" i="1"/>
  <c r="AL786" i="1"/>
  <c r="AK786" i="1"/>
  <c r="AL785" i="1"/>
  <c r="AK785" i="1"/>
  <c r="AL784" i="1"/>
  <c r="AK784" i="1"/>
  <c r="AL783" i="1"/>
  <c r="AK783" i="1"/>
  <c r="AL782" i="1"/>
  <c r="AK782" i="1"/>
  <c r="AL781" i="1"/>
  <c r="AK781" i="1"/>
  <c r="AL780" i="1"/>
  <c r="AK780" i="1"/>
  <c r="AL970" i="1"/>
  <c r="AK970" i="1"/>
  <c r="AL969" i="1"/>
  <c r="AK969" i="1"/>
  <c r="AL968" i="1"/>
  <c r="AK968" i="1"/>
  <c r="AL967" i="1"/>
  <c r="AK967" i="1"/>
  <c r="AL1007" i="1"/>
  <c r="AK1007" i="1"/>
  <c r="AL484" i="1"/>
  <c r="AK484" i="1"/>
  <c r="AL483" i="1"/>
  <c r="AL482" i="1"/>
  <c r="AL481" i="1"/>
  <c r="AL1858" i="1"/>
  <c r="AL1854" i="1"/>
  <c r="AL1541" i="1"/>
  <c r="AL1540" i="1"/>
  <c r="AK63" i="1"/>
  <c r="AK61" i="1"/>
  <c r="AK62" i="1"/>
  <c r="AK37" i="1"/>
  <c r="AK36" i="1"/>
  <c r="AK35" i="1"/>
  <c r="AK34" i="1"/>
  <c r="AK33" i="1"/>
  <c r="AK32" i="1"/>
  <c r="AK31" i="1"/>
  <c r="AK29" i="1"/>
  <c r="AK1159" i="1"/>
  <c r="AW960" i="1"/>
  <c r="AW548" i="1"/>
  <c r="AW809" i="1"/>
  <c r="AW807" i="1"/>
  <c r="AW795" i="1"/>
  <c r="AW794" i="1"/>
  <c r="AW793" i="1"/>
  <c r="AW792" i="1"/>
  <c r="AW791" i="1"/>
  <c r="AW659" i="1"/>
  <c r="AW52" i="1"/>
  <c r="AW658" i="1"/>
  <c r="AW790" i="1"/>
  <c r="AW789" i="1"/>
  <c r="AW788" i="1"/>
  <c r="AW787" i="1"/>
  <c r="AW560" i="1"/>
  <c r="AW806" i="1"/>
  <c r="AW805" i="1"/>
  <c r="AW804" i="1"/>
  <c r="AW803" i="1"/>
  <c r="AW802" i="1"/>
  <c r="AW801" i="1"/>
  <c r="AW800" i="1"/>
  <c r="AW798" i="1"/>
  <c r="AW797" i="1"/>
  <c r="AW796" i="1"/>
  <c r="AW959" i="1"/>
  <c r="AW958" i="1"/>
  <c r="AW957" i="1"/>
  <c r="AW956" i="1"/>
  <c r="AW973" i="1"/>
  <c r="AW972" i="1"/>
  <c r="AW971" i="1"/>
  <c r="AW1011" i="1"/>
  <c r="AW1010" i="1"/>
  <c r="AW1009" i="1"/>
  <c r="AW1008" i="1"/>
  <c r="AW786" i="1"/>
  <c r="AW785" i="1"/>
  <c r="AW784" i="1"/>
  <c r="AW783" i="1"/>
  <c r="AW782" i="1"/>
  <c r="AW781" i="1"/>
  <c r="AW780" i="1"/>
  <c r="AW970" i="1"/>
  <c r="AW969" i="1"/>
  <c r="AW968" i="1"/>
  <c r="AW967" i="1"/>
  <c r="AW484" i="1"/>
  <c r="AW483" i="1"/>
  <c r="AW482" i="1"/>
  <c r="AW481" i="1"/>
  <c r="AW1858" i="1"/>
  <c r="AW1854" i="1"/>
  <c r="AW1541" i="1"/>
  <c r="AW1540" i="1"/>
  <c r="AW1539" i="1"/>
  <c r="AW1538" i="1"/>
  <c r="AW1537" i="1"/>
  <c r="AW1729" i="1"/>
  <c r="AW1853" i="1"/>
  <c r="AW1694" i="1"/>
  <c r="AW1693" i="1"/>
  <c r="AW1692" i="1"/>
  <c r="AW1691" i="1"/>
  <c r="AW2035" i="1"/>
  <c r="AW1690" i="1"/>
  <c r="AW1689" i="1"/>
  <c r="AW1688" i="1"/>
  <c r="AW1687" i="1"/>
  <c r="AW1686" i="1"/>
  <c r="AW1685" i="1"/>
  <c r="AW2034" i="1"/>
  <c r="AW2033" i="1"/>
  <c r="AW1684" i="1"/>
  <c r="AW1683" i="1"/>
  <c r="AW1543" i="1"/>
  <c r="AW1851" i="1"/>
  <c r="AW1850" i="1"/>
  <c r="AW1542" i="1"/>
  <c r="AW1849" i="1"/>
  <c r="AW158" i="1"/>
  <c r="AW157" i="1"/>
  <c r="AW156" i="1"/>
  <c r="AW155" i="1"/>
  <c r="AW154" i="1"/>
  <c r="AW153" i="1"/>
  <c r="AW1839" i="1"/>
  <c r="AW1838" i="1"/>
  <c r="AW1837" i="1"/>
  <c r="AW1836" i="1"/>
  <c r="AW1835" i="1"/>
  <c r="AW1834" i="1"/>
  <c r="AW1833" i="1"/>
  <c r="AW1832" i="1"/>
  <c r="AW1168" i="1"/>
  <c r="AW1827" i="1"/>
  <c r="AW1826" i="1"/>
  <c r="AW1830" i="1"/>
  <c r="AW1829" i="1"/>
  <c r="AW1828" i="1"/>
  <c r="AW1823" i="1"/>
  <c r="AW1822" i="1"/>
  <c r="AW1821" i="1"/>
  <c r="AW1820" i="1"/>
  <c r="AW182" i="1"/>
  <c r="AW181" i="1"/>
  <c r="AW180" i="1"/>
  <c r="AW179" i="1"/>
  <c r="AW178" i="1"/>
  <c r="AW177" i="1"/>
  <c r="AW176" i="1"/>
  <c r="AW175" i="1"/>
  <c r="AW174" i="1"/>
  <c r="AW173" i="1"/>
  <c r="AW172" i="1"/>
  <c r="AW171" i="1"/>
  <c r="AW170" i="1"/>
  <c r="AW169" i="1"/>
  <c r="AW168" i="1"/>
  <c r="AW167" i="1"/>
  <c r="AW166" i="1"/>
  <c r="AW165" i="1"/>
  <c r="AW164" i="1"/>
  <c r="AW163" i="1"/>
  <c r="AW162" i="1"/>
  <c r="AW161" i="1"/>
  <c r="AW160" i="1"/>
  <c r="AW159" i="1"/>
  <c r="AW1819" i="1"/>
  <c r="AW1818" i="1"/>
  <c r="AW1817" i="1"/>
  <c r="AW1816" i="1"/>
  <c r="AW1815" i="1"/>
  <c r="AW1814" i="1"/>
  <c r="AW1813" i="1"/>
  <c r="AW1812" i="1"/>
  <c r="AW1294" i="1"/>
  <c r="AW1293" i="1"/>
  <c r="AW1292" i="1"/>
  <c r="AW1283" i="1"/>
  <c r="AW1282" i="1"/>
  <c r="AW1281" i="1"/>
  <c r="AW1280" i="1"/>
  <c r="AW1279" i="1"/>
  <c r="AW1278" i="1"/>
  <c r="AW1277" i="1"/>
  <c r="AW1276" i="1"/>
  <c r="AW1275" i="1"/>
  <c r="AW1347" i="1"/>
  <c r="AW1346" i="1"/>
  <c r="AW1345" i="1"/>
  <c r="AW1344" i="1"/>
  <c r="AW1343" i="1"/>
  <c r="AW1342" i="1"/>
  <c r="AW1341" i="1"/>
  <c r="AW1340" i="1"/>
  <c r="AW1326" i="1"/>
  <c r="AW1325" i="1"/>
  <c r="AW1324" i="1"/>
  <c r="AW1323" i="1"/>
  <c r="AW1322" i="1"/>
  <c r="AW1321" i="1"/>
  <c r="AW1320" i="1"/>
  <c r="AW1319" i="1"/>
  <c r="AW1318" i="1"/>
  <c r="AW1317" i="1"/>
  <c r="AW1316" i="1"/>
  <c r="AW1315" i="1"/>
  <c r="AW1314" i="1"/>
  <c r="AW1313" i="1"/>
  <c r="AW1312" i="1"/>
  <c r="AW1311" i="1"/>
  <c r="AW1310" i="1"/>
  <c r="AW1309" i="1"/>
  <c r="AW1308" i="1"/>
  <c r="AW1307" i="1"/>
  <c r="AW1306" i="1"/>
  <c r="AW1305" i="1"/>
  <c r="AW1811" i="1"/>
  <c r="AW1810" i="1"/>
  <c r="AW1809" i="1"/>
  <c r="AW1808" i="1"/>
  <c r="AW1807" i="1"/>
  <c r="AW1476" i="1"/>
  <c r="AW1457" i="1"/>
  <c r="AW1475" i="1"/>
  <c r="AW1474" i="1"/>
  <c r="AW1473" i="1"/>
  <c r="AW1472" i="1"/>
  <c r="AW1806" i="1"/>
  <c r="AW1805" i="1"/>
  <c r="AW1804" i="1"/>
  <c r="AW1274" i="1"/>
  <c r="AW2032" i="1"/>
  <c r="AW1273" i="1"/>
  <c r="AW1272" i="1"/>
  <c r="AW1271" i="1"/>
  <c r="AW1270" i="1"/>
  <c r="AW1269" i="1"/>
  <c r="AW1803" i="1"/>
  <c r="AW1802" i="1"/>
  <c r="AW1268" i="1"/>
  <c r="AW1267" i="1"/>
  <c r="AW1266" i="1"/>
  <c r="AW1265" i="1"/>
  <c r="AW1264" i="1"/>
  <c r="AW1263" i="1"/>
  <c r="AW1262" i="1"/>
  <c r="AW1261" i="1"/>
  <c r="AW1260" i="1"/>
  <c r="AW1471" i="1"/>
  <c r="AW1470" i="1"/>
  <c r="AW1469" i="1"/>
  <c r="AW1468" i="1"/>
  <c r="AW1467" i="1"/>
  <c r="AW1466" i="1"/>
  <c r="AW1465" i="1"/>
  <c r="AW1464" i="1"/>
  <c r="AW283" i="1"/>
  <c r="AW282" i="1"/>
  <c r="AW281" i="1"/>
  <c r="AW280" i="1"/>
  <c r="AW279" i="1"/>
  <c r="AW278" i="1"/>
  <c r="AW277" i="1"/>
  <c r="AW276" i="1"/>
  <c r="AW275" i="1"/>
  <c r="AW266" i="1"/>
  <c r="AW265" i="1"/>
  <c r="AW264" i="1"/>
  <c r="AW263" i="1"/>
  <c r="AW262" i="1"/>
  <c r="AW1332" i="1"/>
  <c r="AW1331" i="1"/>
  <c r="AW1330" i="1"/>
  <c r="AW1329" i="1"/>
  <c r="AW1328" i="1"/>
  <c r="AW1327" i="1"/>
  <c r="AW274" i="1"/>
  <c r="AW273" i="1"/>
  <c r="AW272" i="1"/>
  <c r="AW271" i="1"/>
  <c r="AW270" i="1"/>
  <c r="AW269" i="1"/>
  <c r="AW268" i="1"/>
  <c r="AW267" i="1"/>
  <c r="AW1304" i="1"/>
  <c r="AW1303" i="1"/>
  <c r="AW1302" i="1"/>
  <c r="AW1301" i="1"/>
  <c r="AW1300" i="1"/>
  <c r="AW1299" i="1"/>
  <c r="AW1298" i="1"/>
  <c r="AW1297" i="1"/>
  <c r="AW1296" i="1"/>
  <c r="AW1295" i="1"/>
  <c r="AW1259" i="1"/>
  <c r="AW1258" i="1"/>
  <c r="AW1257" i="1"/>
  <c r="AW1256" i="1"/>
  <c r="AW1255" i="1"/>
  <c r="AW1254" i="1"/>
  <c r="AW1253" i="1"/>
  <c r="AW1252" i="1"/>
  <c r="AW1251" i="1"/>
  <c r="AW1250" i="1"/>
  <c r="AW1848" i="1"/>
  <c r="AW1847" i="1"/>
  <c r="AW1846" i="1"/>
  <c r="AW1845" i="1"/>
  <c r="AW1844" i="1"/>
  <c r="AW1843" i="1"/>
  <c r="AW1842" i="1"/>
  <c r="AW1799" i="1"/>
  <c r="AW1798" i="1"/>
  <c r="AW1797" i="1"/>
  <c r="AW1796" i="1"/>
  <c r="AW1368" i="1"/>
  <c r="AW1367" i="1"/>
  <c r="AW1366" i="1"/>
  <c r="AW1365" i="1"/>
  <c r="AW135" i="1"/>
  <c r="AW64" i="1"/>
  <c r="AW66" i="1"/>
  <c r="AW65" i="1"/>
  <c r="AW129" i="1"/>
  <c r="AW128" i="1"/>
  <c r="AW127" i="1"/>
  <c r="AW123" i="1"/>
  <c r="AW122" i="1"/>
  <c r="AW1933" i="1"/>
  <c r="AW121" i="1"/>
  <c r="AW120" i="1"/>
  <c r="AW119" i="1"/>
  <c r="AW110" i="1"/>
  <c r="AW109" i="1"/>
  <c r="AW108" i="1"/>
  <c r="AW104" i="1"/>
  <c r="AW103" i="1"/>
  <c r="AW102" i="1"/>
  <c r="AW101" i="1"/>
  <c r="AW1706" i="1"/>
  <c r="AW1705" i="1"/>
  <c r="AW1704" i="1"/>
  <c r="AW1703" i="1"/>
  <c r="AW1700" i="1"/>
  <c r="AW1699" i="1"/>
  <c r="AW1698" i="1"/>
  <c r="AW1697" i="1"/>
  <c r="AW1696" i="1"/>
  <c r="AW1695" i="1"/>
  <c r="AW1791" i="1"/>
  <c r="AW1790" i="1"/>
  <c r="AW1789" i="1"/>
  <c r="AW63" i="1"/>
  <c r="AW61" i="1"/>
  <c r="AW62" i="1"/>
  <c r="AW67" i="1"/>
  <c r="AW38" i="1"/>
  <c r="AW37" i="1"/>
  <c r="AW36" i="1"/>
  <c r="AW35" i="1"/>
  <c r="AW34" i="1"/>
  <c r="AW33" i="1"/>
  <c r="AW32" i="1"/>
  <c r="AW31" i="1"/>
  <c r="AW29" i="1"/>
  <c r="AW76" i="1"/>
  <c r="AW75" i="1"/>
  <c r="AW74" i="1"/>
  <c r="AW73" i="1"/>
  <c r="AW72" i="1"/>
  <c r="AW71" i="1"/>
  <c r="AW70" i="1"/>
  <c r="AW69" i="1"/>
  <c r="AW68" i="1"/>
  <c r="AW1547" i="1"/>
  <c r="AW1546" i="1"/>
  <c r="AW1623" i="1"/>
  <c r="AW1622" i="1"/>
  <c r="AW1621" i="1"/>
  <c r="AW1620" i="1"/>
  <c r="AW1595" i="1"/>
  <c r="AW1594" i="1"/>
  <c r="AW1593" i="1"/>
  <c r="AW1592" i="1"/>
  <c r="AW1591" i="1"/>
  <c r="AW1573" i="1"/>
  <c r="AW1784" i="1"/>
  <c r="AW1783" i="1"/>
  <c r="AW1782" i="1"/>
  <c r="AW1781" i="1"/>
  <c r="AW191" i="1"/>
  <c r="AW190" i="1"/>
  <c r="AW192" i="1"/>
  <c r="AW189" i="1"/>
  <c r="AW188" i="1"/>
  <c r="AW187" i="1"/>
  <c r="AW186" i="1"/>
  <c r="AW1481" i="1"/>
  <c r="AW1480" i="1"/>
  <c r="AW1479" i="1"/>
  <c r="AW1478" i="1"/>
  <c r="AW1477" i="1"/>
  <c r="AW1166" i="1"/>
  <c r="AW1165" i="1"/>
  <c r="AW1164" i="1"/>
  <c r="AW1163" i="1"/>
  <c r="AW1162" i="1"/>
  <c r="AW1161" i="1"/>
  <c r="AW1160" i="1"/>
  <c r="AW1159" i="1"/>
  <c r="AW1158" i="1"/>
  <c r="AW1175" i="1"/>
  <c r="AW1174" i="1"/>
  <c r="AW1173" i="1"/>
  <c r="AW1172" i="1"/>
  <c r="AW1171" i="1"/>
  <c r="AW1170" i="1"/>
  <c r="AW1169" i="1"/>
  <c r="AW1659" i="1"/>
  <c r="AW1536" i="1"/>
  <c r="AW1535" i="1"/>
  <c r="AW1534" i="1"/>
  <c r="AW1533" i="1"/>
  <c r="AW1532" i="1"/>
  <c r="AW1418" i="1"/>
  <c r="AW1417" i="1"/>
  <c r="AW1416" i="1"/>
  <c r="AW1415" i="1"/>
  <c r="AW1414" i="1"/>
  <c r="AW1413" i="1"/>
  <c r="AW1412" i="1"/>
  <c r="AW1715" i="1"/>
  <c r="AW1385" i="1"/>
  <c r="AW1384" i="1"/>
  <c r="AW1483" i="1"/>
  <c r="AW1178" i="1"/>
  <c r="AW1177" i="1"/>
  <c r="AW1176" i="1"/>
  <c r="AW1777" i="1"/>
  <c r="AW1776" i="1"/>
  <c r="AW201" i="1"/>
  <c r="AW200" i="1"/>
  <c r="AW199" i="1"/>
  <c r="AW198" i="1"/>
  <c r="AW197" i="1"/>
  <c r="AW196" i="1"/>
  <c r="AW195" i="1"/>
  <c r="AW194" i="1"/>
  <c r="AW193" i="1"/>
  <c r="AW1184" i="1"/>
  <c r="AW1183" i="1"/>
  <c r="AW1182" i="1"/>
  <c r="AW1181" i="1"/>
  <c r="AW1180" i="1"/>
  <c r="AW1179" i="1"/>
  <c r="AW205" i="1"/>
  <c r="AW204" i="1"/>
  <c r="AW203" i="1"/>
  <c r="AW202" i="1"/>
  <c r="AW1200" i="1"/>
  <c r="AW1199" i="1"/>
  <c r="AW1198" i="1"/>
  <c r="AW235" i="1"/>
  <c r="AW234" i="1"/>
  <c r="AW233" i="1"/>
  <c r="AW232" i="1"/>
  <c r="AW212" i="1"/>
  <c r="AW211" i="1"/>
  <c r="AW210" i="1"/>
  <c r="AW209" i="1"/>
  <c r="AW208" i="1"/>
  <c r="AW207" i="1"/>
  <c r="AW1238" i="1"/>
  <c r="AW1237" i="1"/>
  <c r="AW1236" i="1"/>
  <c r="AW1235" i="1"/>
  <c r="AW1234" i="1"/>
  <c r="AW1233" i="1"/>
  <c r="AW1232" i="1"/>
  <c r="AW1231" i="1"/>
  <c r="AW253" i="1"/>
  <c r="AW252" i="1"/>
  <c r="AW251" i="1"/>
  <c r="AW250" i="1"/>
  <c r="AW249" i="1"/>
  <c r="AW248" i="1"/>
  <c r="AW247" i="1"/>
  <c r="AW246" i="1"/>
  <c r="AW220" i="1"/>
  <c r="AW219" i="1"/>
  <c r="AW218" i="1"/>
  <c r="AW217" i="1"/>
  <c r="AW216" i="1"/>
  <c r="AW215" i="1"/>
  <c r="AW214" i="1"/>
  <c r="AW1197" i="1"/>
  <c r="AW1196" i="1"/>
  <c r="AW1195" i="1"/>
  <c r="AW1194" i="1"/>
  <c r="AW1193" i="1"/>
  <c r="AW1192" i="1"/>
  <c r="AW1191" i="1"/>
  <c r="AW1190" i="1"/>
  <c r="AW1189" i="1"/>
  <c r="AW1188" i="1"/>
  <c r="AW1229" i="1"/>
  <c r="AW1228" i="1"/>
  <c r="AW1227" i="1"/>
  <c r="AW1226" i="1"/>
  <c r="AW1225" i="1"/>
  <c r="AW1769" i="1"/>
  <c r="AW1768" i="1"/>
  <c r="AW1767" i="1"/>
  <c r="AW1766" i="1"/>
  <c r="AW245" i="1"/>
  <c r="AW244" i="1"/>
  <c r="AW243" i="1"/>
  <c r="AW242" i="1"/>
  <c r="AW241" i="1"/>
  <c r="AW240" i="1"/>
  <c r="AW239" i="1"/>
  <c r="AW1224" i="1"/>
  <c r="AW1223" i="1"/>
  <c r="AW1222" i="1"/>
  <c r="AW1348" i="1"/>
  <c r="AW1507" i="1"/>
  <c r="AW1506" i="1"/>
  <c r="AW1505" i="1"/>
  <c r="AW1504" i="1"/>
  <c r="AW1503" i="1"/>
  <c r="AW1502" i="1"/>
  <c r="AW1501" i="1"/>
  <c r="AW1759" i="1"/>
  <c r="AW1758" i="1"/>
  <c r="AW1757" i="1"/>
  <c r="AW1756" i="1"/>
  <c r="AW1362" i="1"/>
  <c r="AW1361" i="1"/>
  <c r="AW1364" i="1"/>
  <c r="AW1363" i="1"/>
  <c r="AW303" i="1"/>
  <c r="AW302" i="1"/>
  <c r="AW301" i="1"/>
  <c r="AW300" i="1"/>
  <c r="AW299" i="1"/>
  <c r="AW298" i="1"/>
  <c r="AW297" i="1"/>
  <c r="AW296" i="1"/>
  <c r="AW295" i="1"/>
  <c r="AW294" i="1"/>
  <c r="AW293" i="1"/>
  <c r="AW292" i="1"/>
  <c r="AW291" i="1"/>
  <c r="AW290" i="1"/>
  <c r="AW289" i="1"/>
  <c r="AW288" i="1"/>
  <c r="AW287" i="1"/>
  <c r="AW286" i="1"/>
  <c r="AW285" i="1"/>
  <c r="AW284" i="1"/>
  <c r="AW1357" i="1"/>
  <c r="AW1356" i="1"/>
  <c r="AW1355" i="1"/>
  <c r="AW1354" i="1"/>
  <c r="AW1353" i="1"/>
  <c r="AW1352" i="1"/>
  <c r="AW1351" i="1"/>
  <c r="AW1350" i="1"/>
  <c r="AW1755" i="1"/>
  <c r="AW1754" i="1"/>
  <c r="AW1753" i="1"/>
  <c r="AW1752" i="1"/>
  <c r="AW1751" i="1"/>
  <c r="AW1750" i="1"/>
  <c r="AW1749" i="1"/>
  <c r="AW1748" i="1"/>
  <c r="AW1747" i="1"/>
  <c r="AW1746" i="1"/>
  <c r="AW1745" i="1"/>
  <c r="AW1744" i="1"/>
  <c r="AW1743" i="1"/>
  <c r="AW1360" i="1"/>
  <c r="AW1359" i="1"/>
  <c r="AW1157" i="1"/>
  <c r="AW1156" i="1"/>
  <c r="AW1155" i="1"/>
  <c r="AW1154" i="1"/>
  <c r="AW1153" i="1"/>
  <c r="AW1152" i="1"/>
  <c r="AW1151" i="1"/>
  <c r="AW1150" i="1"/>
  <c r="AW1149" i="1"/>
  <c r="AW1148" i="1"/>
  <c r="AW1147" i="1"/>
  <c r="AW1146" i="1"/>
  <c r="AW1145" i="1"/>
  <c r="AW1144" i="1"/>
  <c r="AW1143" i="1"/>
  <c r="AW1142" i="1"/>
  <c r="AW480" i="1"/>
  <c r="AW479" i="1"/>
  <c r="AW478" i="1"/>
  <c r="AW477" i="1"/>
  <c r="AW476" i="1"/>
  <c r="AW475" i="1"/>
  <c r="AW474" i="1"/>
  <c r="AW473" i="1"/>
  <c r="AW472" i="1"/>
  <c r="AW471" i="1"/>
  <c r="AW470" i="1"/>
  <c r="AW469" i="1"/>
  <c r="AW468" i="1"/>
  <c r="AW467" i="1"/>
  <c r="AW466" i="1"/>
  <c r="AW465" i="1"/>
  <c r="AW464" i="1"/>
  <c r="AW463" i="1"/>
  <c r="AW462" i="1"/>
  <c r="AW461" i="1"/>
  <c r="AW460" i="1"/>
  <c r="AW459" i="1"/>
  <c r="AW458" i="1"/>
  <c r="AW457" i="1"/>
  <c r="AW456" i="1"/>
  <c r="AW455" i="1"/>
  <c r="AW454" i="1"/>
  <c r="AW453" i="1"/>
  <c r="AW452" i="1"/>
  <c r="AW451" i="1"/>
  <c r="AW450" i="1"/>
  <c r="AW449" i="1"/>
  <c r="AW448" i="1"/>
  <c r="AW447" i="1"/>
  <c r="AW446" i="1"/>
  <c r="AW445" i="1"/>
  <c r="AW444" i="1"/>
  <c r="AW443" i="1"/>
  <c r="AW442" i="1"/>
  <c r="AW441" i="1"/>
  <c r="AW440" i="1"/>
  <c r="AW439" i="1"/>
  <c r="AW438" i="1"/>
  <c r="AW437" i="1"/>
  <c r="AW493" i="1"/>
  <c r="AW1731" i="1"/>
  <c r="AW436" i="1"/>
  <c r="AW435" i="1"/>
  <c r="AW434" i="1"/>
  <c r="AW433" i="1"/>
  <c r="AW432" i="1"/>
  <c r="AW428" i="1"/>
  <c r="AW427" i="1"/>
  <c r="AW426" i="1"/>
  <c r="AW425" i="1"/>
  <c r="AW424" i="1"/>
  <c r="AW423" i="1"/>
  <c r="AW422" i="1"/>
  <c r="AW421" i="1"/>
  <c r="AW420" i="1"/>
  <c r="AW419" i="1"/>
  <c r="AW418" i="1"/>
  <c r="AW396" i="1"/>
  <c r="AW395" i="1"/>
  <c r="AW394" i="1"/>
  <c r="AW393" i="1"/>
  <c r="AW392" i="1"/>
  <c r="AW391" i="1"/>
  <c r="AW390" i="1"/>
  <c r="AW389" i="1"/>
  <c r="AW388" i="1"/>
  <c r="AW1728" i="1"/>
  <c r="AW1727" i="1"/>
  <c r="AW1726" i="1"/>
  <c r="AW1725" i="1"/>
  <c r="AW1724" i="1"/>
  <c r="AW1723" i="1"/>
  <c r="AW1722" i="1"/>
  <c r="AW1721" i="1"/>
  <c r="AW1979" i="1"/>
  <c r="AW1978" i="1"/>
  <c r="AW1977" i="1"/>
  <c r="AW1976" i="1"/>
  <c r="AW1117" i="1"/>
  <c r="AW1116" i="1"/>
  <c r="AW618" i="1"/>
  <c r="AW1115" i="1"/>
  <c r="AW1114" i="1"/>
  <c r="AW81" i="1"/>
  <c r="AW80" i="1"/>
  <c r="AW79" i="1"/>
  <c r="AW78" i="1"/>
  <c r="AW77" i="1"/>
  <c r="AW100" i="1"/>
  <c r="AW99" i="1"/>
  <c r="AW98" i="1"/>
  <c r="AW97" i="1"/>
  <c r="AW96" i="1"/>
  <c r="AW95" i="1"/>
  <c r="AW94" i="1"/>
  <c r="AW90" i="1"/>
  <c r="AW1123" i="1"/>
  <c r="AW621" i="1"/>
  <c r="AW2023" i="1"/>
  <c r="AW1682" i="1"/>
  <c r="AW1681" i="1"/>
  <c r="AW722" i="1"/>
  <c r="AW721" i="1"/>
  <c r="AW720" i="1"/>
  <c r="AW719" i="1"/>
  <c r="AW371" i="1"/>
  <c r="AW718" i="1"/>
  <c r="AW717" i="1"/>
  <c r="AW368" i="1"/>
  <c r="AW716" i="1"/>
  <c r="AW715" i="1"/>
  <c r="AW714" i="1"/>
  <c r="AW713" i="1"/>
  <c r="AW712" i="1"/>
  <c r="AW711" i="1"/>
  <c r="AW710" i="1"/>
  <c r="AW709" i="1"/>
  <c r="AW708" i="1"/>
  <c r="AW707" i="1"/>
  <c r="AW49" i="1"/>
  <c r="AW699" i="1"/>
  <c r="AW48" i="1"/>
  <c r="AW698" i="1"/>
  <c r="AW697" i="1"/>
  <c r="AW679" i="1"/>
  <c r="AW678" i="1"/>
  <c r="AW677" i="1"/>
  <c r="AW676" i="1"/>
  <c r="AW675" i="1"/>
  <c r="AW674" i="1"/>
  <c r="AW673" i="1"/>
  <c r="AW672" i="1"/>
  <c r="AW671" i="1"/>
  <c r="AW670" i="1"/>
  <c r="AW669" i="1"/>
  <c r="AW668" i="1"/>
  <c r="AW667" i="1"/>
  <c r="AW666" i="1"/>
  <c r="AW47" i="1"/>
  <c r="AW46" i="1"/>
  <c r="AW665" i="1"/>
  <c r="AW663" i="1"/>
  <c r="AW662" i="1"/>
  <c r="AW661" i="1"/>
  <c r="AW660" i="1"/>
  <c r="AW657" i="1"/>
  <c r="AW367" i="1"/>
  <c r="AW656" i="1"/>
  <c r="AW654" i="1"/>
  <c r="AW569" i="1"/>
  <c r="AW567" i="1"/>
  <c r="AW566" i="1"/>
  <c r="AW564" i="1"/>
  <c r="AW561" i="1"/>
  <c r="AW559" i="1"/>
  <c r="AW558" i="1"/>
  <c r="AW555" i="1"/>
  <c r="AW554" i="1"/>
  <c r="AW553" i="1"/>
  <c r="AW552" i="1"/>
  <c r="AW551" i="1"/>
  <c r="AW50" i="1"/>
  <c r="AW43" i="1"/>
  <c r="AW42" i="1"/>
  <c r="AW547" i="1"/>
  <c r="AW546" i="1"/>
  <c r="AW545" i="1"/>
  <c r="AW536" i="1"/>
  <c r="AW535" i="1"/>
  <c r="AW527" i="1"/>
  <c r="AW526" i="1"/>
  <c r="AW497" i="1"/>
  <c r="AW1528" i="1"/>
  <c r="AW1527" i="1"/>
  <c r="AW1526" i="1"/>
  <c r="AW1525" i="1"/>
  <c r="AW1428" i="1"/>
  <c r="AW1427" i="1"/>
  <c r="AW1426" i="1"/>
  <c r="AW1529" i="1"/>
  <c r="AW324" i="1"/>
  <c r="AW323" i="1"/>
  <c r="AW322" i="1"/>
  <c r="AW1658" i="1"/>
  <c r="AW1380" i="1"/>
  <c r="AW1720" i="1"/>
  <c r="AW1719" i="1"/>
  <c r="AW1718" i="1"/>
  <c r="AW1717" i="1"/>
  <c r="AW1425" i="1"/>
  <c r="AW25" i="1"/>
  <c r="AW321" i="1"/>
  <c r="AW1411" i="1"/>
  <c r="AW1410" i="1"/>
  <c r="AW1409" i="1"/>
  <c r="AW1408" i="1"/>
  <c r="AW1407" i="1"/>
  <c r="AW1406" i="1"/>
  <c r="AW1405" i="1"/>
  <c r="AW1383" i="1"/>
  <c r="AW1382" i="1"/>
  <c r="AW1404" i="1"/>
  <c r="AW1391" i="1"/>
  <c r="AW1390" i="1"/>
  <c r="AW1389" i="1"/>
  <c r="AW1388" i="1"/>
  <c r="AW1387" i="1"/>
  <c r="AW1386" i="1"/>
  <c r="AW1500" i="1"/>
  <c r="AW1499" i="1"/>
  <c r="AW1498" i="1"/>
  <c r="AW1497" i="1"/>
  <c r="AW1496" i="1"/>
  <c r="AW1495" i="1"/>
  <c r="AW1494" i="1"/>
  <c r="AW1493" i="1"/>
  <c r="AW1492" i="1"/>
  <c r="AW1491" i="1"/>
  <c r="AW1403" i="1"/>
  <c r="AW1402" i="1"/>
  <c r="AW1401" i="1"/>
  <c r="AW1400" i="1"/>
  <c r="AW1399" i="1"/>
  <c r="AW1398" i="1"/>
  <c r="AW1397" i="1"/>
  <c r="AW1396" i="1"/>
  <c r="AW1395" i="1"/>
  <c r="AW1394" i="1"/>
  <c r="AW1393" i="1"/>
  <c r="AW1531" i="1"/>
  <c r="AW1530" i="1"/>
  <c r="AW431" i="1"/>
  <c r="AW430" i="1"/>
  <c r="AW429" i="1"/>
  <c r="AW417" i="1"/>
  <c r="AW416" i="1"/>
  <c r="AW415" i="1"/>
  <c r="AW414" i="1"/>
  <c r="AW413" i="1"/>
  <c r="AW412" i="1"/>
  <c r="AW411" i="1"/>
  <c r="AW778" i="1"/>
  <c r="AW763" i="1"/>
  <c r="AW762" i="1"/>
  <c r="AW761" i="1"/>
  <c r="AW760" i="1"/>
  <c r="AW410" i="1"/>
  <c r="AW409" i="1"/>
  <c r="AW408" i="1"/>
  <c r="AW407" i="1"/>
  <c r="AW406" i="1"/>
  <c r="AW405" i="1"/>
  <c r="AW404" i="1"/>
  <c r="AW403" i="1"/>
  <c r="AW402" i="1"/>
  <c r="AW401" i="1"/>
  <c r="AW400" i="1"/>
  <c r="AW399" i="1"/>
  <c r="AW398" i="1"/>
  <c r="AW397" i="1"/>
  <c r="AW387" i="1"/>
  <c r="AW386" i="1"/>
  <c r="AW385" i="1"/>
  <c r="AW384" i="1"/>
  <c r="AW739" i="1"/>
  <c r="AW383" i="1"/>
  <c r="AW738" i="1"/>
  <c r="AW737" i="1"/>
  <c r="AW736" i="1"/>
  <c r="AW735" i="1"/>
  <c r="AW734" i="1"/>
  <c r="AW743" i="1"/>
  <c r="AW742" i="1"/>
  <c r="AW733" i="1"/>
  <c r="AW382" i="1"/>
  <c r="AW381" i="1"/>
  <c r="AW380" i="1"/>
  <c r="AW379" i="1"/>
  <c r="AW378" i="1"/>
  <c r="AW377" i="1"/>
  <c r="AW376" i="1"/>
  <c r="AW375" i="1"/>
  <c r="AW655" i="1"/>
  <c r="AW374" i="1"/>
  <c r="AW373" i="1"/>
  <c r="AW372" i="1"/>
  <c r="AW759" i="1"/>
  <c r="AW758" i="1"/>
  <c r="AW757" i="1"/>
  <c r="AW756" i="1"/>
  <c r="AW751" i="1"/>
  <c r="AW750" i="1"/>
  <c r="AW749" i="1"/>
  <c r="AW747" i="1"/>
  <c r="AW746" i="1"/>
  <c r="AW748" i="1"/>
  <c r="AW745" i="1"/>
  <c r="AW744" i="1"/>
  <c r="AW653" i="1"/>
  <c r="AW571" i="1"/>
  <c r="AW570" i="1"/>
  <c r="AW741" i="1"/>
  <c r="AW740" i="1"/>
  <c r="AW1741" i="1"/>
  <c r="AW1740" i="1"/>
  <c r="AW1739" i="1"/>
  <c r="AW1732" i="1"/>
  <c r="AW89" i="1"/>
  <c r="AW88" i="1"/>
  <c r="AW87" i="1"/>
  <c r="AW496" i="1"/>
  <c r="AW86" i="1"/>
  <c r="AW85" i="1"/>
  <c r="AW84" i="1"/>
  <c r="AW495" i="1"/>
  <c r="AW494" i="1"/>
  <c r="AW1110" i="1"/>
  <c r="AW492" i="1"/>
  <c r="AW617" i="1"/>
  <c r="AW645" i="1"/>
  <c r="AW644" i="1"/>
  <c r="AW337" i="1"/>
  <c r="AW643" i="1"/>
  <c r="AW354" i="1"/>
  <c r="AW1125" i="1"/>
  <c r="AW642" i="1"/>
  <c r="AW641" i="1"/>
  <c r="AW1129" i="1"/>
  <c r="AW1128" i="1"/>
  <c r="AW1124" i="1"/>
  <c r="AW652" i="1"/>
  <c r="AW1127" i="1"/>
  <c r="AW336" i="1"/>
  <c r="AW1126" i="1"/>
  <c r="AW635" i="1"/>
  <c r="AW634" i="1"/>
  <c r="AW633" i="1"/>
  <c r="AW632" i="1"/>
  <c r="AW631" i="1"/>
  <c r="AW1680" i="1"/>
  <c r="AW1914" i="1"/>
  <c r="AW732" i="1"/>
  <c r="AW731" i="1"/>
  <c r="AW730" i="1"/>
  <c r="AW729" i="1"/>
  <c r="AW728" i="1"/>
  <c r="AW727" i="1"/>
  <c r="AW726" i="1"/>
  <c r="AW725" i="1"/>
  <c r="AW2026" i="1"/>
  <c r="AW724" i="1"/>
  <c r="AW723" i="1"/>
  <c r="AW370" i="1"/>
  <c r="AW369" i="1"/>
  <c r="AW706" i="1"/>
  <c r="AW700" i="1"/>
  <c r="AW664" i="1"/>
  <c r="AW45" i="1"/>
  <c r="AW44" i="1"/>
  <c r="AW41" i="1"/>
  <c r="AW1096" i="1"/>
  <c r="AW335" i="1"/>
  <c r="AW544" i="1"/>
  <c r="AW543" i="1"/>
  <c r="AW542" i="1"/>
  <c r="AW537" i="1"/>
  <c r="AW491" i="1"/>
  <c r="AW490" i="1"/>
  <c r="AW1482" i="1"/>
  <c r="AW489" i="1"/>
  <c r="AW488" i="1"/>
  <c r="AW334" i="1"/>
  <c r="AW486" i="1"/>
  <c r="AW485" i="1"/>
  <c r="AW353" i="1"/>
  <c r="AW366" i="1"/>
  <c r="AW2025" i="1"/>
  <c r="AW352" i="1"/>
  <c r="AW351" i="1"/>
  <c r="AW350" i="1"/>
  <c r="AW349" i="1"/>
  <c r="AW348" i="1"/>
  <c r="AW347" i="1"/>
  <c r="AW346" i="1"/>
  <c r="AW345" i="1"/>
  <c r="AW344" i="1"/>
  <c r="AW343" i="1"/>
  <c r="AW342" i="1"/>
  <c r="AW341" i="1"/>
  <c r="AW340" i="1"/>
  <c r="AW339" i="1"/>
  <c r="AW338" i="1"/>
  <c r="AW333" i="1"/>
  <c r="AW332" i="1"/>
  <c r="AW331" i="1"/>
  <c r="AW330" i="1"/>
  <c r="AW329" i="1"/>
  <c r="AW328" i="1"/>
  <c r="AW327" i="1"/>
  <c r="AW326" i="1"/>
  <c r="AW487" i="1"/>
  <c r="AW325" i="1"/>
  <c r="AY487" i="1"/>
  <c r="AY326" i="1"/>
  <c r="AY327" i="1"/>
  <c r="AY328" i="1"/>
  <c r="AY329" i="1"/>
  <c r="AY330" i="1"/>
  <c r="AY331" i="1"/>
  <c r="AY332" i="1"/>
  <c r="AY333" i="1"/>
  <c r="AY338" i="1"/>
  <c r="AY339" i="1"/>
  <c r="AY340" i="1"/>
  <c r="AY341" i="1"/>
  <c r="AY342" i="1"/>
  <c r="AY343" i="1"/>
  <c r="AY344" i="1"/>
  <c r="AY345" i="1"/>
  <c r="AY346" i="1"/>
  <c r="AY347" i="1"/>
  <c r="AY348" i="1"/>
  <c r="AY349" i="1"/>
  <c r="AY350" i="1"/>
  <c r="AY351" i="1"/>
  <c r="AY352" i="1"/>
  <c r="AY2025" i="1"/>
  <c r="AY366" i="1"/>
  <c r="AY485" i="1"/>
  <c r="AY486" i="1"/>
  <c r="AY334" i="1"/>
  <c r="AY488" i="1"/>
  <c r="AY489" i="1"/>
  <c r="AY1482" i="1"/>
  <c r="AY490" i="1"/>
  <c r="AY491" i="1"/>
  <c r="AY537" i="1"/>
  <c r="AY542" i="1"/>
  <c r="AY543" i="1"/>
  <c r="AY544" i="1"/>
  <c r="AY335" i="1"/>
  <c r="AY1096" i="1"/>
  <c r="AY41" i="1"/>
  <c r="AY44" i="1"/>
  <c r="AY45" i="1"/>
  <c r="AY664" i="1"/>
  <c r="AY700" i="1"/>
  <c r="AY706" i="1"/>
  <c r="AY369" i="1"/>
  <c r="AY370" i="1"/>
  <c r="AY723" i="1"/>
  <c r="AY724" i="1"/>
  <c r="AY2026" i="1"/>
  <c r="AY725" i="1"/>
  <c r="AY726" i="1"/>
  <c r="AY727" i="1"/>
  <c r="AY728" i="1"/>
  <c r="AY729" i="1"/>
  <c r="AY730" i="1"/>
  <c r="AY731" i="1"/>
  <c r="AY732" i="1"/>
  <c r="AY1914" i="1"/>
  <c r="AY1680" i="1"/>
  <c r="AY631" i="1"/>
  <c r="AY632" i="1"/>
  <c r="AY633" i="1"/>
  <c r="AY634" i="1"/>
  <c r="AY635" i="1"/>
  <c r="AY1126" i="1"/>
  <c r="AY336" i="1"/>
  <c r="AY1127" i="1"/>
  <c r="AY652" i="1"/>
  <c r="AY1124" i="1"/>
  <c r="AY1128" i="1"/>
  <c r="AY1129" i="1"/>
  <c r="AY641" i="1"/>
  <c r="AY642" i="1"/>
  <c r="AY1125" i="1"/>
  <c r="AY643" i="1"/>
  <c r="AY337" i="1"/>
  <c r="AY644" i="1"/>
  <c r="AY645" i="1"/>
  <c r="AY617" i="1"/>
  <c r="AY492" i="1"/>
  <c r="AY1110" i="1"/>
  <c r="AY494" i="1"/>
  <c r="AY495" i="1"/>
  <c r="AY84" i="1"/>
  <c r="AY85" i="1"/>
  <c r="AY86" i="1"/>
  <c r="AY496" i="1"/>
  <c r="AY87" i="1"/>
  <c r="AY88" i="1"/>
  <c r="AY89" i="1"/>
  <c r="AY1732" i="1"/>
  <c r="AY1739" i="1"/>
  <c r="AY1740" i="1"/>
  <c r="AY1741" i="1"/>
  <c r="AY740" i="1"/>
  <c r="AY741" i="1"/>
  <c r="AY570" i="1"/>
  <c r="AY571" i="1"/>
  <c r="AY653" i="1"/>
  <c r="AY744" i="1"/>
  <c r="AY745" i="1"/>
  <c r="AY748" i="1"/>
  <c r="AY746" i="1"/>
  <c r="AY747" i="1"/>
  <c r="AY749" i="1"/>
  <c r="AY750" i="1"/>
  <c r="AY751" i="1"/>
  <c r="AY756" i="1"/>
  <c r="AY757" i="1"/>
  <c r="AY758" i="1"/>
  <c r="AY759" i="1"/>
  <c r="AY372" i="1"/>
  <c r="AY373" i="1"/>
  <c r="AY374" i="1"/>
  <c r="AY655" i="1"/>
  <c r="AY375" i="1"/>
  <c r="AY376" i="1"/>
  <c r="AY377" i="1"/>
  <c r="AY378" i="1"/>
  <c r="AY379" i="1"/>
  <c r="AY380" i="1"/>
  <c r="AY381" i="1"/>
  <c r="AY382" i="1"/>
  <c r="AY733" i="1"/>
  <c r="AY742" i="1"/>
  <c r="AY743" i="1"/>
  <c r="AY734" i="1"/>
  <c r="AY735" i="1"/>
  <c r="AY736" i="1"/>
  <c r="AY737" i="1"/>
  <c r="AY738" i="1"/>
  <c r="AY383" i="1"/>
  <c r="AY739" i="1"/>
  <c r="AY384" i="1"/>
  <c r="AY385" i="1"/>
  <c r="AY386" i="1"/>
  <c r="AY387" i="1"/>
  <c r="AY397" i="1"/>
  <c r="AY398" i="1"/>
  <c r="AY399" i="1"/>
  <c r="AY400" i="1"/>
  <c r="AY401" i="1"/>
  <c r="AY402" i="1"/>
  <c r="AY403" i="1"/>
  <c r="AY404" i="1"/>
  <c r="AY405" i="1"/>
  <c r="AY406" i="1"/>
  <c r="AY407" i="1"/>
  <c r="AY408" i="1"/>
  <c r="AY409" i="1"/>
  <c r="AY410" i="1"/>
  <c r="AY760" i="1"/>
  <c r="AY761" i="1"/>
  <c r="AY762" i="1"/>
  <c r="AY763" i="1"/>
  <c r="AY778" i="1"/>
  <c r="AY411" i="1"/>
  <c r="AY412" i="1"/>
  <c r="AY413" i="1"/>
  <c r="AY414" i="1"/>
  <c r="AY415" i="1"/>
  <c r="AY416" i="1"/>
  <c r="AY417" i="1"/>
  <c r="AY429" i="1"/>
  <c r="AY430" i="1"/>
  <c r="AY431" i="1"/>
  <c r="AY1530" i="1"/>
  <c r="AY1531" i="1"/>
  <c r="AY1393" i="1"/>
  <c r="AY1394" i="1"/>
  <c r="AY1395" i="1"/>
  <c r="AY1396" i="1"/>
  <c r="AY1397" i="1"/>
  <c r="AY1398" i="1"/>
  <c r="AY1399" i="1"/>
  <c r="AY1400" i="1"/>
  <c r="AY1401" i="1"/>
  <c r="AY1402" i="1"/>
  <c r="AY1403" i="1"/>
  <c r="AY1491" i="1"/>
  <c r="AY1492" i="1"/>
  <c r="AY1493" i="1"/>
  <c r="AY1494" i="1"/>
  <c r="AY1495" i="1"/>
  <c r="AY1496" i="1"/>
  <c r="AY1497" i="1"/>
  <c r="AY1498" i="1"/>
  <c r="AY1499" i="1"/>
  <c r="AY1500" i="1"/>
  <c r="AY1386" i="1"/>
  <c r="AY1387" i="1"/>
  <c r="AY1388" i="1"/>
  <c r="AY1389" i="1"/>
  <c r="AY1390" i="1"/>
  <c r="AY1391" i="1"/>
  <c r="AY1404" i="1"/>
  <c r="AY1382" i="1"/>
  <c r="AY1383" i="1"/>
  <c r="AY1405" i="1"/>
  <c r="AY1406" i="1"/>
  <c r="AY1407" i="1"/>
  <c r="AY1408" i="1"/>
  <c r="AY1409" i="1"/>
  <c r="AY1410" i="1"/>
  <c r="AY1411" i="1"/>
  <c r="AY321" i="1"/>
  <c r="AY25" i="1"/>
  <c r="AY1425" i="1"/>
  <c r="AY1717" i="1"/>
  <c r="AY1718" i="1"/>
  <c r="AY1719" i="1"/>
  <c r="AY1720" i="1"/>
  <c r="AY1380" i="1"/>
  <c r="AY1658" i="1"/>
  <c r="AY322" i="1"/>
  <c r="AY323" i="1"/>
  <c r="AY324" i="1"/>
  <c r="AY1529" i="1"/>
  <c r="AY1426" i="1"/>
  <c r="AY1427" i="1"/>
  <c r="AY1428" i="1"/>
  <c r="AY1525" i="1"/>
  <c r="AY1526" i="1"/>
  <c r="AY1527" i="1"/>
  <c r="AY1528" i="1"/>
  <c r="AY497" i="1"/>
  <c r="AY526" i="1"/>
  <c r="AY527" i="1"/>
  <c r="AY535" i="1"/>
  <c r="AY536" i="1"/>
  <c r="AY545" i="1"/>
  <c r="AY546" i="1"/>
  <c r="AY547" i="1"/>
  <c r="AY42" i="1"/>
  <c r="AY43" i="1"/>
  <c r="AY50" i="1"/>
  <c r="AY551" i="1"/>
  <c r="AY552" i="1"/>
  <c r="AY553" i="1"/>
  <c r="AY554" i="1"/>
  <c r="AY555" i="1"/>
  <c r="AY558" i="1"/>
  <c r="AY559" i="1"/>
  <c r="AY561" i="1"/>
  <c r="AY564" i="1"/>
  <c r="AY566" i="1"/>
  <c r="AY567" i="1"/>
  <c r="AY569" i="1"/>
  <c r="AY654" i="1"/>
  <c r="AY656" i="1"/>
  <c r="AY367" i="1"/>
  <c r="AY657" i="1"/>
  <c r="AY660" i="1"/>
  <c r="AY661" i="1"/>
  <c r="AY662" i="1"/>
  <c r="AY663" i="1"/>
  <c r="AY665" i="1"/>
  <c r="AY46" i="1"/>
  <c r="AY47" i="1"/>
  <c r="AY666" i="1"/>
  <c r="AY667" i="1"/>
  <c r="AY668" i="1"/>
  <c r="AY669" i="1"/>
  <c r="AY670" i="1"/>
  <c r="AY671" i="1"/>
  <c r="AY672" i="1"/>
  <c r="AY673" i="1"/>
  <c r="AY674" i="1"/>
  <c r="AY675" i="1"/>
  <c r="AY676" i="1"/>
  <c r="AY677" i="1"/>
  <c r="AY678" i="1"/>
  <c r="AY679" i="1"/>
  <c r="AY697" i="1"/>
  <c r="AY698" i="1"/>
  <c r="AY48" i="1"/>
  <c r="AY699" i="1"/>
  <c r="AY49" i="1"/>
  <c r="AY707" i="1"/>
  <c r="AY708" i="1"/>
  <c r="AY709" i="1"/>
  <c r="AY710" i="1"/>
  <c r="AY711" i="1"/>
  <c r="AY712" i="1"/>
  <c r="AY713" i="1"/>
  <c r="AY714" i="1"/>
  <c r="AY715" i="1"/>
  <c r="AY716" i="1"/>
  <c r="AY368" i="1"/>
  <c r="AY717" i="1"/>
  <c r="AY718" i="1"/>
  <c r="AY371" i="1"/>
  <c r="AY719" i="1"/>
  <c r="AY720" i="1"/>
  <c r="AY721" i="1"/>
  <c r="AY722" i="1"/>
  <c r="AY1681" i="1"/>
  <c r="AY1682" i="1"/>
  <c r="AY2023" i="1"/>
  <c r="AY621" i="1"/>
  <c r="AY1123" i="1"/>
  <c r="AY90" i="1"/>
  <c r="AY94" i="1"/>
  <c r="AY95" i="1"/>
  <c r="AY96" i="1"/>
  <c r="AY97" i="1"/>
  <c r="AY98" i="1"/>
  <c r="AY99" i="1"/>
  <c r="AY100" i="1"/>
  <c r="AY77" i="1"/>
  <c r="AY78" i="1"/>
  <c r="AY79" i="1"/>
  <c r="AY80" i="1"/>
  <c r="AY81" i="1"/>
  <c r="AY82" i="1"/>
  <c r="AY1114" i="1"/>
  <c r="AY1115" i="1"/>
  <c r="AY618" i="1"/>
  <c r="AY1116" i="1"/>
  <c r="AY1117" i="1"/>
  <c r="AY1976" i="1"/>
  <c r="AY1977" i="1"/>
  <c r="AY1721" i="1"/>
  <c r="AY1722" i="1"/>
  <c r="AY1723" i="1"/>
  <c r="AY1724" i="1"/>
  <c r="AY1725" i="1"/>
  <c r="AY1726" i="1"/>
  <c r="AY1727" i="1"/>
  <c r="AY1728" i="1"/>
  <c r="AY388" i="1"/>
  <c r="AY389" i="1"/>
  <c r="AY390" i="1"/>
  <c r="AY391" i="1"/>
  <c r="AY392" i="1"/>
  <c r="AY393" i="1"/>
  <c r="AY394" i="1"/>
  <c r="AY395" i="1"/>
  <c r="AY396" i="1"/>
  <c r="AY418" i="1"/>
  <c r="AY419" i="1"/>
  <c r="AY420" i="1"/>
  <c r="AY421" i="1"/>
  <c r="AY422" i="1"/>
  <c r="AY423" i="1"/>
  <c r="AY424" i="1"/>
  <c r="AY425" i="1"/>
  <c r="AY426" i="1"/>
  <c r="AY427" i="1"/>
  <c r="AY428" i="1"/>
  <c r="AY432" i="1"/>
  <c r="AY433" i="1"/>
  <c r="AY434" i="1"/>
  <c r="AY435" i="1"/>
  <c r="AY436" i="1"/>
  <c r="AY1731" i="1"/>
  <c r="AY493"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1142" i="1"/>
  <c r="AY1143" i="1"/>
  <c r="AY1144" i="1"/>
  <c r="AY1145" i="1"/>
  <c r="AY1146" i="1"/>
  <c r="AY1147" i="1"/>
  <c r="AY1148" i="1"/>
  <c r="AY1149" i="1"/>
  <c r="AY1150" i="1"/>
  <c r="AY1151" i="1"/>
  <c r="AY1152" i="1"/>
  <c r="AY1153" i="1"/>
  <c r="AY1154" i="1"/>
  <c r="AY1155" i="1"/>
  <c r="AY1156" i="1"/>
  <c r="AY1157" i="1"/>
  <c r="AY1359" i="1"/>
  <c r="AY1360" i="1"/>
  <c r="AY1743" i="1"/>
  <c r="AY1744" i="1"/>
  <c r="AY1745" i="1"/>
  <c r="AY1746" i="1"/>
  <c r="AY1747" i="1"/>
  <c r="AY1748" i="1"/>
  <c r="AY1749" i="1"/>
  <c r="AY1750" i="1"/>
  <c r="AY1751" i="1"/>
  <c r="AY1752" i="1"/>
  <c r="AY1753" i="1"/>
  <c r="AY1754" i="1"/>
  <c r="AY1755" i="1"/>
  <c r="AY1350" i="1"/>
  <c r="AY1351" i="1"/>
  <c r="AY1352" i="1"/>
  <c r="AY1353" i="1"/>
  <c r="AY1354" i="1"/>
  <c r="AY1355" i="1"/>
  <c r="AY1356" i="1"/>
  <c r="AY1357" i="1"/>
  <c r="AY284" i="1"/>
  <c r="AY285" i="1"/>
  <c r="AY286" i="1"/>
  <c r="AY287" i="1"/>
  <c r="AY288" i="1"/>
  <c r="AY289" i="1"/>
  <c r="AY290" i="1"/>
  <c r="AY291" i="1"/>
  <c r="AY292" i="1"/>
  <c r="AY293" i="1"/>
  <c r="AY294" i="1"/>
  <c r="AY295" i="1"/>
  <c r="AY296" i="1"/>
  <c r="AY297" i="1"/>
  <c r="AY298" i="1"/>
  <c r="AY299" i="1"/>
  <c r="AY300" i="1"/>
  <c r="AY301" i="1"/>
  <c r="AY302" i="1"/>
  <c r="AY303" i="1"/>
  <c r="AY1363" i="1"/>
  <c r="AY1364" i="1"/>
  <c r="AY1361" i="1"/>
  <c r="AY1362" i="1"/>
  <c r="AY1756" i="1"/>
  <c r="AY1757" i="1"/>
  <c r="AY1758" i="1"/>
  <c r="AY1759" i="1"/>
  <c r="AY1501" i="1"/>
  <c r="AY1502" i="1"/>
  <c r="AY1503" i="1"/>
  <c r="AY1504" i="1"/>
  <c r="AY1505" i="1"/>
  <c r="AY1506" i="1"/>
  <c r="AY1507" i="1"/>
  <c r="AY1348" i="1"/>
  <c r="AY1222" i="1"/>
  <c r="AY1223" i="1"/>
  <c r="AY1224" i="1"/>
  <c r="AY239" i="1"/>
  <c r="AY240" i="1"/>
  <c r="AY241" i="1"/>
  <c r="AY242" i="1"/>
  <c r="AY243" i="1"/>
  <c r="AY244" i="1"/>
  <c r="AY245" i="1"/>
  <c r="AY1766" i="1"/>
  <c r="AY1767" i="1"/>
  <c r="AY1768" i="1"/>
  <c r="AY1769" i="1"/>
  <c r="AY1225" i="1"/>
  <c r="AY1226" i="1"/>
  <c r="AY1227" i="1"/>
  <c r="AY1228" i="1"/>
  <c r="AY1229" i="1"/>
  <c r="AY1188" i="1"/>
  <c r="AY1189" i="1"/>
  <c r="AY1190" i="1"/>
  <c r="AY1191" i="1"/>
  <c r="AY1192" i="1"/>
  <c r="AY1193" i="1"/>
  <c r="AY1194" i="1"/>
  <c r="AY1195" i="1"/>
  <c r="AY1196" i="1"/>
  <c r="AY1197" i="1"/>
  <c r="AY214" i="1"/>
  <c r="AY215" i="1"/>
  <c r="AY216" i="1"/>
  <c r="AY217" i="1"/>
  <c r="AY218" i="1"/>
  <c r="AY219" i="1"/>
  <c r="AY220" i="1"/>
  <c r="AY246" i="1"/>
  <c r="AY247" i="1"/>
  <c r="AY248" i="1"/>
  <c r="AY249" i="1"/>
  <c r="AY250" i="1"/>
  <c r="AY251" i="1"/>
  <c r="AY252" i="1"/>
  <c r="AY253" i="1"/>
  <c r="AY1231" i="1"/>
  <c r="AY1232" i="1"/>
  <c r="AY1233" i="1"/>
  <c r="AY1234" i="1"/>
  <c r="AY1236" i="1"/>
  <c r="AY1237" i="1"/>
  <c r="AY1238" i="1"/>
  <c r="AY207" i="1"/>
  <c r="AY208" i="1"/>
  <c r="AY209" i="1"/>
  <c r="AY210" i="1"/>
  <c r="AY211" i="1"/>
  <c r="AY212" i="1"/>
  <c r="AY232" i="1"/>
  <c r="AY233" i="1"/>
  <c r="AY234" i="1"/>
  <c r="AY235" i="1"/>
  <c r="AY1198" i="1"/>
  <c r="AY1199" i="1"/>
  <c r="AY1200" i="1"/>
  <c r="AY202" i="1"/>
  <c r="AY203" i="1"/>
  <c r="AY204" i="1"/>
  <c r="AY205" i="1"/>
  <c r="AY1179" i="1"/>
  <c r="AY1180" i="1"/>
  <c r="AY1181" i="1"/>
  <c r="AY1182" i="1"/>
  <c r="AY1183" i="1"/>
  <c r="AY1184" i="1"/>
  <c r="AY193" i="1"/>
  <c r="AY194" i="1"/>
  <c r="AY195" i="1"/>
  <c r="AY196" i="1"/>
  <c r="AY197" i="1"/>
  <c r="AY198" i="1"/>
  <c r="AY199" i="1"/>
  <c r="AY200" i="1"/>
  <c r="AY201" i="1"/>
  <c r="AY1776" i="1"/>
  <c r="AY1777" i="1"/>
  <c r="AY1176" i="1"/>
  <c r="AY1177" i="1"/>
  <c r="AY1178" i="1"/>
  <c r="AY1483" i="1"/>
  <c r="AY1384" i="1"/>
  <c r="AY1385" i="1"/>
  <c r="AY1715" i="1"/>
  <c r="AY1412" i="1"/>
  <c r="AY1413" i="1"/>
  <c r="AY1414" i="1"/>
  <c r="AY1415" i="1"/>
  <c r="AY1416" i="1"/>
  <c r="AY1417" i="1"/>
  <c r="AY1418" i="1"/>
  <c r="AY1532" i="1"/>
  <c r="AY1533" i="1"/>
  <c r="AY1534" i="1"/>
  <c r="AY1535" i="1"/>
  <c r="AY1536" i="1"/>
  <c r="AY1659" i="1"/>
  <c r="AY1169" i="1"/>
  <c r="AY1170" i="1"/>
  <c r="AY1171" i="1"/>
  <c r="AY1172" i="1"/>
  <c r="AY1173" i="1"/>
  <c r="AY1174" i="1"/>
  <c r="AY1175" i="1"/>
  <c r="AY1158" i="1"/>
  <c r="AY1159" i="1"/>
  <c r="AY1160" i="1"/>
  <c r="AY1161" i="1"/>
  <c r="AY1162" i="1"/>
  <c r="AY1163" i="1"/>
  <c r="AY1164" i="1"/>
  <c r="AY1165" i="1"/>
  <c r="AY1166" i="1"/>
  <c r="AY1477" i="1"/>
  <c r="AY1478" i="1"/>
  <c r="AY1479" i="1"/>
  <c r="AY1480" i="1"/>
  <c r="AY1481" i="1"/>
  <c r="AY186" i="1"/>
  <c r="AY187" i="1"/>
  <c r="AY188" i="1"/>
  <c r="AY189" i="1"/>
  <c r="AY192" i="1"/>
  <c r="AY190" i="1"/>
  <c r="AY191" i="1"/>
  <c r="AY1781" i="1"/>
  <c r="AY1782" i="1"/>
  <c r="AY1783" i="1"/>
  <c r="AY1784" i="1"/>
  <c r="AY1573" i="1"/>
  <c r="AY1591" i="1"/>
  <c r="AY1592" i="1"/>
  <c r="AY1593" i="1"/>
  <c r="AY1594" i="1"/>
  <c r="AY1595" i="1"/>
  <c r="AY1620" i="1"/>
  <c r="AY1621" i="1"/>
  <c r="AY1622" i="1"/>
  <c r="AY1623" i="1"/>
  <c r="AY1546" i="1"/>
  <c r="AY1547" i="1"/>
  <c r="AY68" i="1"/>
  <c r="AY69" i="1"/>
  <c r="AY70" i="1"/>
  <c r="AY71" i="1"/>
  <c r="AY72" i="1"/>
  <c r="AY73" i="1"/>
  <c r="AY74" i="1"/>
  <c r="AY75" i="1"/>
  <c r="AY76" i="1"/>
  <c r="AY29" i="1"/>
  <c r="AY31" i="1"/>
  <c r="AY32" i="1"/>
  <c r="AY33" i="1"/>
  <c r="AY34" i="1"/>
  <c r="AY35" i="1"/>
  <c r="AY36" i="1"/>
  <c r="AY37" i="1"/>
  <c r="AY38" i="1"/>
  <c r="AY67" i="1"/>
  <c r="AY62" i="1"/>
  <c r="AY61" i="1"/>
  <c r="AY63" i="1"/>
  <c r="AY1789" i="1"/>
  <c r="AY1790" i="1"/>
  <c r="AY1791" i="1"/>
  <c r="AY1695" i="1"/>
  <c r="AY1696" i="1"/>
  <c r="AY1697" i="1"/>
  <c r="AY1698" i="1"/>
  <c r="AY1699" i="1"/>
  <c r="AY1700" i="1"/>
  <c r="AY1703" i="1"/>
  <c r="AY1704" i="1"/>
  <c r="AY1705" i="1"/>
  <c r="AY1706" i="1"/>
  <c r="AY101" i="1"/>
  <c r="AY102" i="1"/>
  <c r="AY103" i="1"/>
  <c r="AY104" i="1"/>
  <c r="AY108" i="1"/>
  <c r="AY109" i="1"/>
  <c r="AY110" i="1"/>
  <c r="AY119" i="1"/>
  <c r="AY120" i="1"/>
  <c r="AY121" i="1"/>
  <c r="AY1933" i="1"/>
  <c r="AY122" i="1"/>
  <c r="AY123" i="1"/>
  <c r="AY127" i="1"/>
  <c r="AY128" i="1"/>
  <c r="AY129" i="1"/>
  <c r="AY66" i="1"/>
  <c r="AY64" i="1"/>
  <c r="AY135" i="1"/>
  <c r="AY1365" i="1"/>
  <c r="AY1366" i="1"/>
  <c r="AY1367" i="1"/>
  <c r="AY1368" i="1"/>
  <c r="AY1796" i="1"/>
  <c r="AY1797" i="1"/>
  <c r="AY1798" i="1"/>
  <c r="AY1799" i="1"/>
  <c r="AY1842" i="1"/>
  <c r="AY1843" i="1"/>
  <c r="AY1844" i="1"/>
  <c r="AY1845" i="1"/>
  <c r="AY1846" i="1"/>
  <c r="AY1847" i="1"/>
  <c r="AY1848" i="1"/>
  <c r="AY1250" i="1"/>
  <c r="AY1251" i="1"/>
  <c r="AY1252" i="1"/>
  <c r="AY1253" i="1"/>
  <c r="AY1254" i="1"/>
  <c r="AY1255" i="1"/>
  <c r="AY1256" i="1"/>
  <c r="AY1257" i="1"/>
  <c r="AY1258" i="1"/>
  <c r="AY1259" i="1"/>
  <c r="AY1295" i="1"/>
  <c r="AY1296" i="1"/>
  <c r="AY1297" i="1"/>
  <c r="AY1298" i="1"/>
  <c r="AY1299" i="1"/>
  <c r="AY1300" i="1"/>
  <c r="AY1301" i="1"/>
  <c r="AY1302" i="1"/>
  <c r="AY1303" i="1"/>
  <c r="AY1304" i="1"/>
  <c r="AY267" i="1"/>
  <c r="AY268" i="1"/>
  <c r="AY269" i="1"/>
  <c r="AY270" i="1"/>
  <c r="AY271" i="1"/>
  <c r="AY272" i="1"/>
  <c r="AY273" i="1"/>
  <c r="AY274" i="1"/>
  <c r="AY1327" i="1"/>
  <c r="AY1328" i="1"/>
  <c r="AY1329" i="1"/>
  <c r="AY1330" i="1"/>
  <c r="AY1331" i="1"/>
  <c r="AY1332" i="1"/>
  <c r="AY262" i="1"/>
  <c r="AY263" i="1"/>
  <c r="AY264" i="1"/>
  <c r="AY265" i="1"/>
  <c r="AY266" i="1"/>
  <c r="AY275" i="1"/>
  <c r="AY276" i="1"/>
  <c r="AY277" i="1"/>
  <c r="AY278" i="1"/>
  <c r="AY279" i="1"/>
  <c r="AY280" i="1"/>
  <c r="AY281" i="1"/>
  <c r="AY282" i="1"/>
  <c r="AY283" i="1"/>
  <c r="AY1464" i="1"/>
  <c r="AY1465" i="1"/>
  <c r="AY1466" i="1"/>
  <c r="AY1467" i="1"/>
  <c r="AY1468" i="1"/>
  <c r="AY1469" i="1"/>
  <c r="AY1470" i="1"/>
  <c r="AY1471" i="1"/>
  <c r="AY1260" i="1"/>
  <c r="AY1261" i="1"/>
  <c r="AY1262" i="1"/>
  <c r="AY1263" i="1"/>
  <c r="AY1264" i="1"/>
  <c r="AY1265" i="1"/>
  <c r="AY1266" i="1"/>
  <c r="AY1267" i="1"/>
  <c r="AY1268" i="1"/>
  <c r="AY1802" i="1"/>
  <c r="AY1803" i="1"/>
  <c r="AY1269" i="1"/>
  <c r="AY1270" i="1"/>
  <c r="AY1271" i="1"/>
  <c r="AY1272" i="1"/>
  <c r="AY1273" i="1"/>
  <c r="AY2032" i="1"/>
  <c r="AY1274" i="1"/>
  <c r="AY1804" i="1"/>
  <c r="AY1805" i="1"/>
  <c r="AY1806" i="1"/>
  <c r="AY1472" i="1"/>
  <c r="AY1473" i="1"/>
  <c r="AY1474" i="1"/>
  <c r="AY1475" i="1"/>
  <c r="AY1457" i="1"/>
  <c r="AY1476" i="1"/>
  <c r="AY1807" i="1"/>
  <c r="AY1808" i="1"/>
  <c r="AY1809" i="1"/>
  <c r="AY1810" i="1"/>
  <c r="AY1811"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40" i="1"/>
  <c r="AY1341" i="1"/>
  <c r="AY1342" i="1"/>
  <c r="AY1343" i="1"/>
  <c r="AY1344" i="1"/>
  <c r="AY1345" i="1"/>
  <c r="AY1346" i="1"/>
  <c r="AY1347" i="1"/>
  <c r="AY1275" i="1"/>
  <c r="AY1276" i="1"/>
  <c r="AY1277" i="1"/>
  <c r="AY1278" i="1"/>
  <c r="AY1279" i="1"/>
  <c r="AY1280" i="1"/>
  <c r="AY1281" i="1"/>
  <c r="AY1282" i="1"/>
  <c r="AY1283" i="1"/>
  <c r="AY1292" i="1"/>
  <c r="AY1293" i="1"/>
  <c r="AY1294" i="1"/>
  <c r="AY1812" i="1"/>
  <c r="AY1813" i="1"/>
  <c r="AY1814" i="1"/>
  <c r="AY1815" i="1"/>
  <c r="AY1816" i="1"/>
  <c r="AY1817" i="1"/>
  <c r="AY1818" i="1"/>
  <c r="AY1819"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20" i="1"/>
  <c r="AY1821" i="1"/>
  <c r="AY1822" i="1"/>
  <c r="AY1823" i="1"/>
  <c r="AY1828" i="1"/>
  <c r="AY1829" i="1"/>
  <c r="AY1830" i="1"/>
  <c r="AY1826" i="1"/>
  <c r="AY1827" i="1"/>
  <c r="AY1168" i="1"/>
  <c r="AY1832" i="1"/>
  <c r="AY1833" i="1"/>
  <c r="AY1834" i="1"/>
  <c r="AY1835" i="1"/>
  <c r="AY1836" i="1"/>
  <c r="AY1837" i="1"/>
  <c r="AY1838" i="1"/>
  <c r="AY1839" i="1"/>
  <c r="AY153" i="1"/>
  <c r="AY154" i="1"/>
  <c r="AY155" i="1"/>
  <c r="AY156" i="1"/>
  <c r="AY157" i="1"/>
  <c r="AY158" i="1"/>
  <c r="AY1849" i="1"/>
  <c r="AY1542" i="1"/>
  <c r="AY1850" i="1"/>
  <c r="AY1851" i="1"/>
  <c r="AY1543" i="1"/>
  <c r="AY1683" i="1"/>
  <c r="AY1684" i="1"/>
  <c r="AY2033" i="1"/>
  <c r="AY2034" i="1"/>
  <c r="AY1685" i="1"/>
  <c r="AY1686" i="1"/>
  <c r="AY1687" i="1"/>
  <c r="AY1688" i="1"/>
  <c r="AY1689" i="1"/>
  <c r="AY1690" i="1"/>
  <c r="AY2035" i="1"/>
  <c r="AY1691" i="1"/>
  <c r="AY1692" i="1"/>
  <c r="AY1693" i="1"/>
  <c r="AY1694" i="1"/>
  <c r="AY1853" i="1"/>
  <c r="AY1729" i="1"/>
  <c r="AY1537" i="1"/>
  <c r="AY1538" i="1"/>
  <c r="AY1539" i="1"/>
  <c r="AY1540" i="1"/>
  <c r="AY1541" i="1"/>
  <c r="AY1854" i="1"/>
  <c r="AY1858" i="1"/>
  <c r="AY481" i="1"/>
  <c r="AY482" i="1"/>
  <c r="AY483" i="1"/>
  <c r="AY484" i="1"/>
  <c r="AY967" i="1"/>
  <c r="AY968" i="1"/>
  <c r="AY969" i="1"/>
  <c r="AY970" i="1"/>
  <c r="AY780" i="1"/>
  <c r="AY781" i="1"/>
  <c r="AY782" i="1"/>
  <c r="AY783" i="1"/>
  <c r="AY784" i="1"/>
  <c r="AY785" i="1"/>
  <c r="AY786" i="1"/>
  <c r="AY1008" i="1"/>
  <c r="AY1009" i="1"/>
  <c r="AY1010" i="1"/>
  <c r="AY1011" i="1"/>
  <c r="AY971" i="1"/>
  <c r="AY972" i="1"/>
  <c r="AY973" i="1"/>
  <c r="AY956" i="1"/>
  <c r="AY957" i="1"/>
  <c r="AY958" i="1"/>
  <c r="AY959" i="1"/>
  <c r="AY796" i="1"/>
  <c r="AY797" i="1"/>
  <c r="AY798" i="1"/>
  <c r="AY800" i="1"/>
  <c r="AY801" i="1"/>
  <c r="AY802" i="1"/>
  <c r="AY803" i="1"/>
  <c r="AY804" i="1"/>
  <c r="AY805" i="1"/>
  <c r="AY806" i="1"/>
  <c r="AY560" i="1"/>
  <c r="AY787" i="1"/>
  <c r="AY788" i="1"/>
  <c r="AY789" i="1"/>
  <c r="AY790" i="1"/>
  <c r="AY658" i="1"/>
  <c r="AY52" i="1"/>
  <c r="AY659" i="1"/>
  <c r="AY791" i="1"/>
  <c r="AY792" i="1"/>
  <c r="AY793" i="1"/>
  <c r="AY794" i="1"/>
  <c r="AY795" i="1"/>
  <c r="AY807" i="1"/>
  <c r="AY809" i="1"/>
  <c r="AY548" i="1"/>
  <c r="AY960" i="1"/>
  <c r="AX487" i="1"/>
  <c r="AX326" i="1"/>
  <c r="AX327" i="1"/>
  <c r="AX328" i="1"/>
  <c r="AX329" i="1"/>
  <c r="AX330" i="1"/>
  <c r="AX331" i="1"/>
  <c r="AX332" i="1"/>
  <c r="AX333" i="1"/>
  <c r="AX338" i="1"/>
  <c r="AX339" i="1"/>
  <c r="AX340" i="1"/>
  <c r="AX341" i="1"/>
  <c r="AX342" i="1"/>
  <c r="AX343" i="1"/>
  <c r="AX344" i="1"/>
  <c r="AX345" i="1"/>
  <c r="AX346" i="1"/>
  <c r="AX347" i="1"/>
  <c r="AX348" i="1"/>
  <c r="AX349" i="1"/>
  <c r="AX350" i="1"/>
  <c r="AX351" i="1"/>
  <c r="AX352" i="1"/>
  <c r="AX2025" i="1"/>
  <c r="AX366" i="1"/>
  <c r="AX353" i="1"/>
  <c r="AX485" i="1"/>
  <c r="AX486" i="1"/>
  <c r="AX334" i="1"/>
  <c r="AX488" i="1"/>
  <c r="AX489" i="1"/>
  <c r="AX1482" i="1"/>
  <c r="AX490" i="1"/>
  <c r="AX491" i="1"/>
  <c r="AX537" i="1"/>
  <c r="AX542" i="1"/>
  <c r="AX543" i="1"/>
  <c r="AX544" i="1"/>
  <c r="AX335" i="1"/>
  <c r="AX1096" i="1"/>
  <c r="AX41" i="1"/>
  <c r="AX44" i="1"/>
  <c r="AX45" i="1"/>
  <c r="AX664" i="1"/>
  <c r="AX700" i="1"/>
  <c r="AX706" i="1"/>
  <c r="AX369" i="1"/>
  <c r="AX370" i="1"/>
  <c r="AX723" i="1"/>
  <c r="AX724" i="1"/>
  <c r="AX2026" i="1"/>
  <c r="AX725" i="1"/>
  <c r="AX726" i="1"/>
  <c r="AX727" i="1"/>
  <c r="AX728" i="1"/>
  <c r="AX729" i="1"/>
  <c r="AX730" i="1"/>
  <c r="AX731" i="1"/>
  <c r="AX732" i="1"/>
  <c r="AX1914" i="1"/>
  <c r="AX1680" i="1"/>
  <c r="AX631" i="1"/>
  <c r="AX632" i="1"/>
  <c r="AX633" i="1"/>
  <c r="AX634" i="1"/>
  <c r="AX635" i="1"/>
  <c r="AX1126" i="1"/>
  <c r="AX336" i="1"/>
  <c r="AX1127" i="1"/>
  <c r="AX652" i="1"/>
  <c r="AX1124" i="1"/>
  <c r="AX1128" i="1"/>
  <c r="AX1129" i="1"/>
  <c r="AX641" i="1"/>
  <c r="AX642" i="1"/>
  <c r="AX1125" i="1"/>
  <c r="AX354" i="1"/>
  <c r="AX643" i="1"/>
  <c r="AX337" i="1"/>
  <c r="AX644" i="1"/>
  <c r="AX645" i="1"/>
  <c r="AX617" i="1"/>
  <c r="AX492" i="1"/>
  <c r="AX1110" i="1"/>
  <c r="AX494" i="1"/>
  <c r="AX495" i="1"/>
  <c r="AX84" i="1"/>
  <c r="AX85" i="1"/>
  <c r="AX86" i="1"/>
  <c r="AX496" i="1"/>
  <c r="AX87" i="1"/>
  <c r="AX88" i="1"/>
  <c r="AX89" i="1"/>
  <c r="AX1732" i="1"/>
  <c r="AX1739" i="1"/>
  <c r="AX1740" i="1"/>
  <c r="AX1741" i="1"/>
  <c r="AX740" i="1"/>
  <c r="AX741" i="1"/>
  <c r="AX570" i="1"/>
  <c r="AX571" i="1"/>
  <c r="AX653" i="1"/>
  <c r="AX744" i="1"/>
  <c r="AX745" i="1"/>
  <c r="AX748" i="1"/>
  <c r="AX746" i="1"/>
  <c r="AX747" i="1"/>
  <c r="AX749" i="1"/>
  <c r="AX750" i="1"/>
  <c r="AX751" i="1"/>
  <c r="AX756" i="1"/>
  <c r="AX757" i="1"/>
  <c r="AX758" i="1"/>
  <c r="AX759" i="1"/>
  <c r="AX372" i="1"/>
  <c r="AX373" i="1"/>
  <c r="AX374" i="1"/>
  <c r="AX655" i="1"/>
  <c r="AX375" i="1"/>
  <c r="AX376" i="1"/>
  <c r="AX377" i="1"/>
  <c r="AX378" i="1"/>
  <c r="AX379" i="1"/>
  <c r="AX380" i="1"/>
  <c r="AX381" i="1"/>
  <c r="AX382" i="1"/>
  <c r="AX733" i="1"/>
  <c r="AX742" i="1"/>
  <c r="AX743" i="1"/>
  <c r="AX734" i="1"/>
  <c r="AX735" i="1"/>
  <c r="AX736" i="1"/>
  <c r="AX737" i="1"/>
  <c r="AX738" i="1"/>
  <c r="AX383" i="1"/>
  <c r="AX739" i="1"/>
  <c r="AX384" i="1"/>
  <c r="AX385" i="1"/>
  <c r="AX386" i="1"/>
  <c r="AX387" i="1"/>
  <c r="AX397" i="1"/>
  <c r="AX398" i="1"/>
  <c r="AX399" i="1"/>
  <c r="AX400" i="1"/>
  <c r="AX401" i="1"/>
  <c r="AX402" i="1"/>
  <c r="AX403" i="1"/>
  <c r="AX404" i="1"/>
  <c r="AX405" i="1"/>
  <c r="AX406" i="1"/>
  <c r="AX407" i="1"/>
  <c r="AX408" i="1"/>
  <c r="AX409" i="1"/>
  <c r="AX410" i="1"/>
  <c r="AX760" i="1"/>
  <c r="AX761" i="1"/>
  <c r="AX762" i="1"/>
  <c r="AX763" i="1"/>
  <c r="AX778" i="1"/>
  <c r="AX411" i="1"/>
  <c r="AX412" i="1"/>
  <c r="AX413" i="1"/>
  <c r="AX414" i="1"/>
  <c r="AX415" i="1"/>
  <c r="AX416" i="1"/>
  <c r="AX417" i="1"/>
  <c r="AX429" i="1"/>
  <c r="AX430" i="1"/>
  <c r="AX431" i="1"/>
  <c r="AX1530" i="1"/>
  <c r="AX1531" i="1"/>
  <c r="AX1393" i="1"/>
  <c r="AX1394" i="1"/>
  <c r="AX1395" i="1"/>
  <c r="AX1396" i="1"/>
  <c r="AX1397" i="1"/>
  <c r="AX1398" i="1"/>
  <c r="AX1399" i="1"/>
  <c r="AX1400" i="1"/>
  <c r="AX1401" i="1"/>
  <c r="AX1402" i="1"/>
  <c r="AX1403" i="1"/>
  <c r="AX1491" i="1"/>
  <c r="AX1492" i="1"/>
  <c r="AX1493" i="1"/>
  <c r="AX1494" i="1"/>
  <c r="AX1495" i="1"/>
  <c r="AX1496" i="1"/>
  <c r="AX1497" i="1"/>
  <c r="AX1498" i="1"/>
  <c r="AX1499" i="1"/>
  <c r="AX1500" i="1"/>
  <c r="AX1386" i="1"/>
  <c r="AX1387" i="1"/>
  <c r="AX1388" i="1"/>
  <c r="AX1389" i="1"/>
  <c r="AX1390" i="1"/>
  <c r="AX1391" i="1"/>
  <c r="AX1404" i="1"/>
  <c r="AX1382" i="1"/>
  <c r="AX1383" i="1"/>
  <c r="AX1405" i="1"/>
  <c r="AX1406" i="1"/>
  <c r="AX1407" i="1"/>
  <c r="AX1408" i="1"/>
  <c r="AX1409" i="1"/>
  <c r="AX1410" i="1"/>
  <c r="AX1411" i="1"/>
  <c r="AX321" i="1"/>
  <c r="AX25" i="1"/>
  <c r="AX1425" i="1"/>
  <c r="AX1717" i="1"/>
  <c r="AX1718" i="1"/>
  <c r="AX1719" i="1"/>
  <c r="AX1720" i="1"/>
  <c r="AX1380" i="1"/>
  <c r="AX1658" i="1"/>
  <c r="AX322" i="1"/>
  <c r="AX323" i="1"/>
  <c r="AX324" i="1"/>
  <c r="AX1529" i="1"/>
  <c r="AX1426" i="1"/>
  <c r="AX1427" i="1"/>
  <c r="AX1428" i="1"/>
  <c r="AX1525" i="1"/>
  <c r="AX1526" i="1"/>
  <c r="AX1527" i="1"/>
  <c r="AX1528" i="1"/>
  <c r="AX497" i="1"/>
  <c r="AX526" i="1"/>
  <c r="AX527" i="1"/>
  <c r="AX535" i="1"/>
  <c r="AX536" i="1"/>
  <c r="AX545" i="1"/>
  <c r="AX546" i="1"/>
  <c r="AX547" i="1"/>
  <c r="AX42" i="1"/>
  <c r="AX43" i="1"/>
  <c r="AX50" i="1"/>
  <c r="AX551" i="1"/>
  <c r="AX552" i="1"/>
  <c r="AX553" i="1"/>
  <c r="AX554" i="1"/>
  <c r="AX555" i="1"/>
  <c r="AX558" i="1"/>
  <c r="AX559" i="1"/>
  <c r="AX561" i="1"/>
  <c r="AX564" i="1"/>
  <c r="AX566" i="1"/>
  <c r="AX567" i="1"/>
  <c r="AX569" i="1"/>
  <c r="AX654" i="1"/>
  <c r="AX656" i="1"/>
  <c r="AX367" i="1"/>
  <c r="AX657" i="1"/>
  <c r="AX660" i="1"/>
  <c r="AX661" i="1"/>
  <c r="AX662" i="1"/>
  <c r="AX663" i="1"/>
  <c r="AX665" i="1"/>
  <c r="AX46" i="1"/>
  <c r="AX47" i="1"/>
  <c r="AX666" i="1"/>
  <c r="AX667" i="1"/>
  <c r="AX668" i="1"/>
  <c r="AX669" i="1"/>
  <c r="AX670" i="1"/>
  <c r="AX671" i="1"/>
  <c r="AX672" i="1"/>
  <c r="AX673" i="1"/>
  <c r="AX674" i="1"/>
  <c r="AX675" i="1"/>
  <c r="AX676" i="1"/>
  <c r="AX677" i="1"/>
  <c r="AX678" i="1"/>
  <c r="AX679" i="1"/>
  <c r="AX697" i="1"/>
  <c r="AX698" i="1"/>
  <c r="AX48" i="1"/>
  <c r="AX699" i="1"/>
  <c r="AX49" i="1"/>
  <c r="AX707" i="1"/>
  <c r="AX708" i="1"/>
  <c r="AX709" i="1"/>
  <c r="AX710" i="1"/>
  <c r="AX711" i="1"/>
  <c r="AX712" i="1"/>
  <c r="AX713" i="1"/>
  <c r="AX714" i="1"/>
  <c r="AX715" i="1"/>
  <c r="AX716" i="1"/>
  <c r="AX368" i="1"/>
  <c r="AX717" i="1"/>
  <c r="AX718" i="1"/>
  <c r="AX371" i="1"/>
  <c r="AX719" i="1"/>
  <c r="AX720" i="1"/>
  <c r="AX721" i="1"/>
  <c r="AX722" i="1"/>
  <c r="AX1681" i="1"/>
  <c r="AX1682" i="1"/>
  <c r="AX2023" i="1"/>
  <c r="AX621" i="1"/>
  <c r="AX1123" i="1"/>
  <c r="AX90" i="1"/>
  <c r="AX94" i="1"/>
  <c r="AX95" i="1"/>
  <c r="AX96" i="1"/>
  <c r="AX97" i="1"/>
  <c r="AX98" i="1"/>
  <c r="AX99" i="1"/>
  <c r="AX100" i="1"/>
  <c r="AX77" i="1"/>
  <c r="AX78" i="1"/>
  <c r="AX79" i="1"/>
  <c r="AX80" i="1"/>
  <c r="AX81" i="1"/>
  <c r="AX82" i="1"/>
  <c r="AX1114" i="1"/>
  <c r="AX1115" i="1"/>
  <c r="AX618" i="1"/>
  <c r="AX1116" i="1"/>
  <c r="AX1117" i="1"/>
  <c r="AX1976" i="1"/>
  <c r="AX1977" i="1"/>
  <c r="AX1978" i="1"/>
  <c r="AX1979" i="1"/>
  <c r="AX1721" i="1"/>
  <c r="AX1722" i="1"/>
  <c r="AX1723" i="1"/>
  <c r="AX1724" i="1"/>
  <c r="AX1725" i="1"/>
  <c r="AX1726" i="1"/>
  <c r="AX1727" i="1"/>
  <c r="AX1728" i="1"/>
  <c r="AX388" i="1"/>
  <c r="AX389" i="1"/>
  <c r="AX390" i="1"/>
  <c r="AX391" i="1"/>
  <c r="AX392" i="1"/>
  <c r="AX393" i="1"/>
  <c r="AX394" i="1"/>
  <c r="AX395" i="1"/>
  <c r="AX396" i="1"/>
  <c r="AX418" i="1"/>
  <c r="AX419" i="1"/>
  <c r="AX420" i="1"/>
  <c r="AX421" i="1"/>
  <c r="AX422" i="1"/>
  <c r="AX423" i="1"/>
  <c r="AX424" i="1"/>
  <c r="AX425" i="1"/>
  <c r="AX426" i="1"/>
  <c r="AX427" i="1"/>
  <c r="AX428" i="1"/>
  <c r="AX432" i="1"/>
  <c r="AX433" i="1"/>
  <c r="AX434" i="1"/>
  <c r="AX435" i="1"/>
  <c r="AX436" i="1"/>
  <c r="AX1731" i="1"/>
  <c r="AX493"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1142" i="1"/>
  <c r="AX1143" i="1"/>
  <c r="AX1144" i="1"/>
  <c r="AX1145" i="1"/>
  <c r="AX1146" i="1"/>
  <c r="AX1147" i="1"/>
  <c r="AX1148" i="1"/>
  <c r="AX1149" i="1"/>
  <c r="AX1150" i="1"/>
  <c r="AX1151" i="1"/>
  <c r="AX1152" i="1"/>
  <c r="AX1153" i="1"/>
  <c r="AX1154" i="1"/>
  <c r="AX1155" i="1"/>
  <c r="AX1156" i="1"/>
  <c r="AX1157" i="1"/>
  <c r="AX1359" i="1"/>
  <c r="AX1360" i="1"/>
  <c r="AX1743" i="1"/>
  <c r="AX1744" i="1"/>
  <c r="AX1745" i="1"/>
  <c r="AX1746" i="1"/>
  <c r="AX1747" i="1"/>
  <c r="AX1748" i="1"/>
  <c r="AX1749" i="1"/>
  <c r="AX1750" i="1"/>
  <c r="AX1751" i="1"/>
  <c r="AX1752" i="1"/>
  <c r="AX1753" i="1"/>
  <c r="AX1754" i="1"/>
  <c r="AX1755" i="1"/>
  <c r="AX1350" i="1"/>
  <c r="AX1351" i="1"/>
  <c r="AX1352" i="1"/>
  <c r="AX1353" i="1"/>
  <c r="AX1354" i="1"/>
  <c r="AX1355" i="1"/>
  <c r="AX1356" i="1"/>
  <c r="AX1357" i="1"/>
  <c r="AX284" i="1"/>
  <c r="AX285" i="1"/>
  <c r="AX286" i="1"/>
  <c r="AX287" i="1"/>
  <c r="AX288" i="1"/>
  <c r="AX289" i="1"/>
  <c r="AX290" i="1"/>
  <c r="AX291" i="1"/>
  <c r="AX292" i="1"/>
  <c r="AX293" i="1"/>
  <c r="AX294" i="1"/>
  <c r="AX295" i="1"/>
  <c r="AX296" i="1"/>
  <c r="AX297" i="1"/>
  <c r="AX298" i="1"/>
  <c r="AX299" i="1"/>
  <c r="AX300" i="1"/>
  <c r="AX301" i="1"/>
  <c r="AX302" i="1"/>
  <c r="AX303" i="1"/>
  <c r="AX1363" i="1"/>
  <c r="AX1364" i="1"/>
  <c r="AX1361" i="1"/>
  <c r="AX1362" i="1"/>
  <c r="AX1756" i="1"/>
  <c r="AX1757" i="1"/>
  <c r="AX1758" i="1"/>
  <c r="AX1759" i="1"/>
  <c r="AX1501" i="1"/>
  <c r="AX1502" i="1"/>
  <c r="AX1503" i="1"/>
  <c r="AX1504" i="1"/>
  <c r="AX1505" i="1"/>
  <c r="AX1506" i="1"/>
  <c r="AX1507" i="1"/>
  <c r="AX1348" i="1"/>
  <c r="AX1222" i="1"/>
  <c r="AX1223" i="1"/>
  <c r="AX1224" i="1"/>
  <c r="AX239" i="1"/>
  <c r="AX240" i="1"/>
  <c r="AX241" i="1"/>
  <c r="AX242" i="1"/>
  <c r="AX243" i="1"/>
  <c r="AX244" i="1"/>
  <c r="AX245" i="1"/>
  <c r="AX1766" i="1"/>
  <c r="AX1767" i="1"/>
  <c r="AX1768" i="1"/>
  <c r="AX1769" i="1"/>
  <c r="AX1225" i="1"/>
  <c r="AX1226" i="1"/>
  <c r="AX1227" i="1"/>
  <c r="AX1228" i="1"/>
  <c r="AX1229" i="1"/>
  <c r="AX1188" i="1"/>
  <c r="AX1189" i="1"/>
  <c r="AX1190" i="1"/>
  <c r="AX1191" i="1"/>
  <c r="AX1192" i="1"/>
  <c r="AX1193" i="1"/>
  <c r="AX1194" i="1"/>
  <c r="AX1195" i="1"/>
  <c r="AX1196" i="1"/>
  <c r="AX1197" i="1"/>
  <c r="AX214" i="1"/>
  <c r="AX215" i="1"/>
  <c r="AX216" i="1"/>
  <c r="AX217" i="1"/>
  <c r="AX218" i="1"/>
  <c r="AX219" i="1"/>
  <c r="AX220" i="1"/>
  <c r="AX246" i="1"/>
  <c r="AX247" i="1"/>
  <c r="AX248" i="1"/>
  <c r="AX249" i="1"/>
  <c r="AX250" i="1"/>
  <c r="AX251" i="1"/>
  <c r="AX252" i="1"/>
  <c r="AX253" i="1"/>
  <c r="AX1231" i="1"/>
  <c r="AX1232" i="1"/>
  <c r="AX1233" i="1"/>
  <c r="AX1234" i="1"/>
  <c r="AX1235" i="1"/>
  <c r="AX1236" i="1"/>
  <c r="AX1237" i="1"/>
  <c r="AX1238" i="1"/>
  <c r="AX207" i="1"/>
  <c r="AX208" i="1"/>
  <c r="AX209" i="1"/>
  <c r="AX210" i="1"/>
  <c r="AX211" i="1"/>
  <c r="AX212" i="1"/>
  <c r="AX232" i="1"/>
  <c r="AX233" i="1"/>
  <c r="AX234" i="1"/>
  <c r="AX235" i="1"/>
  <c r="AX1198" i="1"/>
  <c r="AX1199" i="1"/>
  <c r="AX1200" i="1"/>
  <c r="AX202" i="1"/>
  <c r="AX203" i="1"/>
  <c r="AX204" i="1"/>
  <c r="AX205" i="1"/>
  <c r="AX1179" i="1"/>
  <c r="AX1180" i="1"/>
  <c r="AX1181" i="1"/>
  <c r="AX1182" i="1"/>
  <c r="AX1183" i="1"/>
  <c r="AX1184" i="1"/>
  <c r="AX193" i="1"/>
  <c r="AX194" i="1"/>
  <c r="AX195" i="1"/>
  <c r="AX196" i="1"/>
  <c r="AX197" i="1"/>
  <c r="AX198" i="1"/>
  <c r="AX199" i="1"/>
  <c r="AX200" i="1"/>
  <c r="AX201" i="1"/>
  <c r="AX1776" i="1"/>
  <c r="AX1777" i="1"/>
  <c r="AX1176" i="1"/>
  <c r="AX1177" i="1"/>
  <c r="AX1178" i="1"/>
  <c r="AX1483" i="1"/>
  <c r="AX1384" i="1"/>
  <c r="AX1385" i="1"/>
  <c r="AX1715" i="1"/>
  <c r="AX1412" i="1"/>
  <c r="AX1413" i="1"/>
  <c r="AX1414" i="1"/>
  <c r="AX1415" i="1"/>
  <c r="AX1416" i="1"/>
  <c r="AX1417" i="1"/>
  <c r="AX1418" i="1"/>
  <c r="AX1532" i="1"/>
  <c r="AX1533" i="1"/>
  <c r="AX1534" i="1"/>
  <c r="AX1535" i="1"/>
  <c r="AX1536" i="1"/>
  <c r="AX1659" i="1"/>
  <c r="AX1169" i="1"/>
  <c r="AX1170" i="1"/>
  <c r="AX1171" i="1"/>
  <c r="AX1172" i="1"/>
  <c r="AX1173" i="1"/>
  <c r="AX1174" i="1"/>
  <c r="AX1175" i="1"/>
  <c r="AX1158" i="1"/>
  <c r="AX1159" i="1"/>
  <c r="AX1160" i="1"/>
  <c r="AX1161" i="1"/>
  <c r="AX1162" i="1"/>
  <c r="AX1163" i="1"/>
  <c r="AX1164" i="1"/>
  <c r="AX1165" i="1"/>
  <c r="AX1166" i="1"/>
  <c r="AX1477" i="1"/>
  <c r="AX1478" i="1"/>
  <c r="AX1479" i="1"/>
  <c r="AX1480" i="1"/>
  <c r="AX1481" i="1"/>
  <c r="AX186" i="1"/>
  <c r="AX187" i="1"/>
  <c r="AX188" i="1"/>
  <c r="AX189" i="1"/>
  <c r="AX192" i="1"/>
  <c r="AX190" i="1"/>
  <c r="AX191" i="1"/>
  <c r="AX1781" i="1"/>
  <c r="AX1782" i="1"/>
  <c r="AX1783" i="1"/>
  <c r="AX1784" i="1"/>
  <c r="AX1573" i="1"/>
  <c r="AX1591" i="1"/>
  <c r="AX1592" i="1"/>
  <c r="AX1593" i="1"/>
  <c r="AX1594" i="1"/>
  <c r="AX1595" i="1"/>
  <c r="AX1620" i="1"/>
  <c r="AX1621" i="1"/>
  <c r="AX1622" i="1"/>
  <c r="AX1623" i="1"/>
  <c r="AX1546" i="1"/>
  <c r="AX1547" i="1"/>
  <c r="AX68" i="1"/>
  <c r="AX69" i="1"/>
  <c r="AX70" i="1"/>
  <c r="AX71" i="1"/>
  <c r="AX72" i="1"/>
  <c r="AX73" i="1"/>
  <c r="AX74" i="1"/>
  <c r="AX75" i="1"/>
  <c r="AX76" i="1"/>
  <c r="AX29" i="1"/>
  <c r="AX31" i="1"/>
  <c r="AX32" i="1"/>
  <c r="AX33" i="1"/>
  <c r="AX34" i="1"/>
  <c r="AX35" i="1"/>
  <c r="AX36" i="1"/>
  <c r="AX37" i="1"/>
  <c r="AX38" i="1"/>
  <c r="AX67" i="1"/>
  <c r="AX62" i="1"/>
  <c r="AX61" i="1"/>
  <c r="AX63" i="1"/>
  <c r="AX1789" i="1"/>
  <c r="AX1790" i="1"/>
  <c r="AX1791" i="1"/>
  <c r="AX1695" i="1"/>
  <c r="AX1696" i="1"/>
  <c r="AX1697" i="1"/>
  <c r="AX1698" i="1"/>
  <c r="AX1699" i="1"/>
  <c r="AX1700" i="1"/>
  <c r="AX1703" i="1"/>
  <c r="AX1704" i="1"/>
  <c r="AX1705" i="1"/>
  <c r="AX1706" i="1"/>
  <c r="AX101" i="1"/>
  <c r="AX102" i="1"/>
  <c r="AX103" i="1"/>
  <c r="AX104" i="1"/>
  <c r="AX108" i="1"/>
  <c r="AX109" i="1"/>
  <c r="AX110" i="1"/>
  <c r="AX119" i="1"/>
  <c r="AX120" i="1"/>
  <c r="AX121" i="1"/>
  <c r="AX1933" i="1"/>
  <c r="AX122" i="1"/>
  <c r="AX123" i="1"/>
  <c r="AX127" i="1"/>
  <c r="AX128" i="1"/>
  <c r="AX129" i="1"/>
  <c r="AX65" i="1"/>
  <c r="AX66" i="1"/>
  <c r="AX64" i="1"/>
  <c r="AX135" i="1"/>
  <c r="AX1365" i="1"/>
  <c r="AX1366" i="1"/>
  <c r="AX1367" i="1"/>
  <c r="AX1368" i="1"/>
  <c r="AX1796" i="1"/>
  <c r="AX1797" i="1"/>
  <c r="AX1798" i="1"/>
  <c r="AX1799" i="1"/>
  <c r="AX1842" i="1"/>
  <c r="AX1843" i="1"/>
  <c r="AX1844" i="1"/>
  <c r="AX1845" i="1"/>
  <c r="AX1846" i="1"/>
  <c r="AX1847" i="1"/>
  <c r="AX1848" i="1"/>
  <c r="AX1250" i="1"/>
  <c r="AX1251" i="1"/>
  <c r="AX1252" i="1"/>
  <c r="AX1253" i="1"/>
  <c r="AX1254" i="1"/>
  <c r="AX1255" i="1"/>
  <c r="AX1256" i="1"/>
  <c r="AX1257" i="1"/>
  <c r="AX1258" i="1"/>
  <c r="AX1259" i="1"/>
  <c r="AX1295" i="1"/>
  <c r="AX1296" i="1"/>
  <c r="AX1297" i="1"/>
  <c r="AX1298" i="1"/>
  <c r="AX1299" i="1"/>
  <c r="AX1300" i="1"/>
  <c r="AX1301" i="1"/>
  <c r="AX1302" i="1"/>
  <c r="AX1303" i="1"/>
  <c r="AX1304" i="1"/>
  <c r="AX267" i="1"/>
  <c r="AX268" i="1"/>
  <c r="AX269" i="1"/>
  <c r="AX270" i="1"/>
  <c r="AX271" i="1"/>
  <c r="AX272" i="1"/>
  <c r="AX273" i="1"/>
  <c r="AX274" i="1"/>
  <c r="AX1327" i="1"/>
  <c r="AX1328" i="1"/>
  <c r="AX1329" i="1"/>
  <c r="AX1330" i="1"/>
  <c r="AX1331" i="1"/>
  <c r="AX1332" i="1"/>
  <c r="AX262" i="1"/>
  <c r="AX263" i="1"/>
  <c r="AX264" i="1"/>
  <c r="AX265" i="1"/>
  <c r="AX266" i="1"/>
  <c r="AX275" i="1"/>
  <c r="AX276" i="1"/>
  <c r="AX277" i="1"/>
  <c r="AX278" i="1"/>
  <c r="AX279" i="1"/>
  <c r="AX280" i="1"/>
  <c r="AX281" i="1"/>
  <c r="AX282" i="1"/>
  <c r="AX283" i="1"/>
  <c r="AX1464" i="1"/>
  <c r="AX1465" i="1"/>
  <c r="AX1466" i="1"/>
  <c r="AX1467" i="1"/>
  <c r="AX1468" i="1"/>
  <c r="AX1469" i="1"/>
  <c r="AX1470" i="1"/>
  <c r="AX1471" i="1"/>
  <c r="AX1260" i="1"/>
  <c r="AX1261" i="1"/>
  <c r="AX1262" i="1"/>
  <c r="AX1263" i="1"/>
  <c r="AX1264" i="1"/>
  <c r="AX1265" i="1"/>
  <c r="AX1266" i="1"/>
  <c r="AX1267" i="1"/>
  <c r="AX1268" i="1"/>
  <c r="AX1802" i="1"/>
  <c r="AX1803" i="1"/>
  <c r="AX1269" i="1"/>
  <c r="AX1270" i="1"/>
  <c r="AX1271" i="1"/>
  <c r="AX1272" i="1"/>
  <c r="AX1273" i="1"/>
  <c r="AX2032" i="1"/>
  <c r="AX1274" i="1"/>
  <c r="AX1804" i="1"/>
  <c r="AX1805" i="1"/>
  <c r="AX1806" i="1"/>
  <c r="AX1472" i="1"/>
  <c r="AX1473" i="1"/>
  <c r="AX1474" i="1"/>
  <c r="AX1475" i="1"/>
  <c r="AX1457" i="1"/>
  <c r="AX1476" i="1"/>
  <c r="AX1807" i="1"/>
  <c r="AX1808" i="1"/>
  <c r="AX1809" i="1"/>
  <c r="AX1810" i="1"/>
  <c r="AX1811" i="1"/>
  <c r="AX1305" i="1"/>
  <c r="AX1306" i="1"/>
  <c r="AX1307" i="1"/>
  <c r="AX1308" i="1"/>
  <c r="AX1309" i="1"/>
  <c r="AX1310" i="1"/>
  <c r="AX1311" i="1"/>
  <c r="AX1312" i="1"/>
  <c r="AX1313" i="1"/>
  <c r="AX1314" i="1"/>
  <c r="AX1315" i="1"/>
  <c r="AX1316" i="1"/>
  <c r="AX1317" i="1"/>
  <c r="AX1318" i="1"/>
  <c r="AX1319" i="1"/>
  <c r="AX1320" i="1"/>
  <c r="AX1321" i="1"/>
  <c r="AX1322" i="1"/>
  <c r="AX1323" i="1"/>
  <c r="AX1324" i="1"/>
  <c r="AX1325" i="1"/>
  <c r="AX1326" i="1"/>
  <c r="AX1340" i="1"/>
  <c r="AX1341" i="1"/>
  <c r="AX1342" i="1"/>
  <c r="AX1343" i="1"/>
  <c r="AX1344" i="1"/>
  <c r="AX1345" i="1"/>
  <c r="AX1346" i="1"/>
  <c r="AX1347" i="1"/>
  <c r="AX1275" i="1"/>
  <c r="AX1276" i="1"/>
  <c r="AX1277" i="1"/>
  <c r="AX1278" i="1"/>
  <c r="AX1279" i="1"/>
  <c r="AX1280" i="1"/>
  <c r="AX1281" i="1"/>
  <c r="AX1282" i="1"/>
  <c r="AX1283" i="1"/>
  <c r="AX1292" i="1"/>
  <c r="AX1293" i="1"/>
  <c r="AX1294" i="1"/>
  <c r="AX1812" i="1"/>
  <c r="AX1813" i="1"/>
  <c r="AX1814" i="1"/>
  <c r="AX1815" i="1"/>
  <c r="AX1816" i="1"/>
  <c r="AX1817" i="1"/>
  <c r="AX1818" i="1"/>
  <c r="AX1819"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20" i="1"/>
  <c r="AX1821" i="1"/>
  <c r="AX1822" i="1"/>
  <c r="AX1823" i="1"/>
  <c r="AX1828" i="1"/>
  <c r="AX1829" i="1"/>
  <c r="AX1830" i="1"/>
  <c r="AX1826" i="1"/>
  <c r="AX1827" i="1"/>
  <c r="AX1168" i="1"/>
  <c r="AX1832" i="1"/>
  <c r="AX1833" i="1"/>
  <c r="AX1834" i="1"/>
  <c r="AX1835" i="1"/>
  <c r="AX1836" i="1"/>
  <c r="AX1837" i="1"/>
  <c r="AX1838" i="1"/>
  <c r="AX1839" i="1"/>
  <c r="AX153" i="1"/>
  <c r="AX154" i="1"/>
  <c r="AX155" i="1"/>
  <c r="AX156" i="1"/>
  <c r="AX157" i="1"/>
  <c r="AX158" i="1"/>
  <c r="AX1849" i="1"/>
  <c r="AX1542" i="1"/>
  <c r="AX1850" i="1"/>
  <c r="AX1851" i="1"/>
  <c r="AX1543" i="1"/>
  <c r="AX1683" i="1"/>
  <c r="AX1684" i="1"/>
  <c r="AX2033" i="1"/>
  <c r="AX2034" i="1"/>
  <c r="AX1685" i="1"/>
  <c r="AX1686" i="1"/>
  <c r="AX1687" i="1"/>
  <c r="AX1688" i="1"/>
  <c r="AX1689" i="1"/>
  <c r="AX1690" i="1"/>
  <c r="AX2035" i="1"/>
  <c r="AX1691" i="1"/>
  <c r="AX1692" i="1"/>
  <c r="AX1693" i="1"/>
  <c r="AX1694" i="1"/>
  <c r="AX1853" i="1"/>
  <c r="AX1729" i="1"/>
  <c r="AX1537" i="1"/>
  <c r="AX1538" i="1"/>
  <c r="AX1539" i="1"/>
  <c r="AX1540" i="1"/>
  <c r="AX1541" i="1"/>
  <c r="AX1854" i="1"/>
  <c r="AX1858" i="1"/>
  <c r="AX481" i="1"/>
  <c r="AX482" i="1"/>
  <c r="AX483" i="1"/>
  <c r="AX484" i="1"/>
  <c r="AX967" i="1"/>
  <c r="AX968" i="1"/>
  <c r="AX969" i="1"/>
  <c r="AX970" i="1"/>
  <c r="AX780" i="1"/>
  <c r="AX781" i="1"/>
  <c r="AX782" i="1"/>
  <c r="AX783" i="1"/>
  <c r="AX784" i="1"/>
  <c r="AX785" i="1"/>
  <c r="AX786" i="1"/>
  <c r="AX1008" i="1"/>
  <c r="AX1009" i="1"/>
  <c r="AX1010" i="1"/>
  <c r="AX1011" i="1"/>
  <c r="AX971" i="1"/>
  <c r="AX972" i="1"/>
  <c r="AX973" i="1"/>
  <c r="AX956" i="1"/>
  <c r="AX957" i="1"/>
  <c r="AX958" i="1"/>
  <c r="AX959" i="1"/>
  <c r="AX796" i="1"/>
  <c r="AX797" i="1"/>
  <c r="AX798" i="1"/>
  <c r="AX800" i="1"/>
  <c r="AX801" i="1"/>
  <c r="AX802" i="1"/>
  <c r="AX803" i="1"/>
  <c r="AX804" i="1"/>
  <c r="AX805" i="1"/>
  <c r="AX806" i="1"/>
  <c r="AX560" i="1"/>
  <c r="AX787" i="1"/>
  <c r="AX788" i="1"/>
  <c r="AX789" i="1"/>
  <c r="AX790" i="1"/>
  <c r="AX658" i="1"/>
  <c r="AX52" i="1"/>
  <c r="AX659" i="1"/>
  <c r="AX791" i="1"/>
  <c r="AX792" i="1"/>
  <c r="AX793" i="1"/>
  <c r="AX794" i="1"/>
  <c r="AX795" i="1"/>
  <c r="AX807" i="1"/>
  <c r="AX809" i="1"/>
  <c r="AX548" i="1"/>
  <c r="AX960" i="1"/>
  <c r="AX325" i="1"/>
  <c r="AN6" i="1"/>
  <c r="AN7" i="1"/>
  <c r="AN8" i="1"/>
  <c r="AN9" i="1"/>
  <c r="AN10" i="1"/>
  <c r="AN11" i="1"/>
  <c r="AN12" i="1"/>
  <c r="AN13" i="1"/>
  <c r="AN14" i="1"/>
  <c r="AN15" i="1"/>
  <c r="AN16" i="1"/>
  <c r="AN17" i="1"/>
  <c r="AN18" i="1"/>
  <c r="AN19" i="1"/>
  <c r="AN20" i="1"/>
  <c r="AN21" i="1"/>
  <c r="AN22" i="1"/>
  <c r="AN23" i="1"/>
  <c r="AN24" i="1"/>
  <c r="AN5" i="1"/>
  <c r="AN487" i="1"/>
  <c r="AN326" i="1"/>
  <c r="AN327" i="1"/>
  <c r="AN328" i="1"/>
  <c r="AN329" i="1"/>
  <c r="AN330" i="1"/>
  <c r="AN331" i="1"/>
  <c r="AN332" i="1"/>
  <c r="AN333" i="1"/>
  <c r="AN338" i="1"/>
  <c r="AN339" i="1"/>
  <c r="AN340" i="1"/>
  <c r="AN341" i="1"/>
  <c r="AN342" i="1"/>
  <c r="AN343" i="1"/>
  <c r="AN344" i="1"/>
  <c r="AN345" i="1"/>
  <c r="AN346" i="1"/>
  <c r="AN347" i="1"/>
  <c r="AN348" i="1"/>
  <c r="AN349" i="1"/>
  <c r="AN350" i="1"/>
  <c r="AN351" i="1"/>
  <c r="AN352" i="1"/>
  <c r="AN2025" i="1"/>
  <c r="AN366" i="1"/>
  <c r="AN353" i="1"/>
  <c r="AN485" i="1"/>
  <c r="AN486" i="1"/>
  <c r="AN334" i="1"/>
  <c r="AN488" i="1"/>
  <c r="AN489" i="1"/>
  <c r="AN1482" i="1"/>
  <c r="AN490" i="1"/>
  <c r="AN491" i="1"/>
  <c r="AN537" i="1"/>
  <c r="AN542" i="1"/>
  <c r="AN543" i="1"/>
  <c r="AN544" i="1"/>
  <c r="AN335" i="1"/>
  <c r="AN1096" i="1"/>
  <c r="AN41" i="1"/>
  <c r="AN44" i="1"/>
  <c r="AN45" i="1"/>
  <c r="AN664" i="1"/>
  <c r="AN700" i="1"/>
  <c r="AN706" i="1"/>
  <c r="AN369" i="1"/>
  <c r="AN370" i="1"/>
  <c r="AN723" i="1"/>
  <c r="AN724" i="1"/>
  <c r="AN2026" i="1"/>
  <c r="AN725" i="1"/>
  <c r="AN726" i="1"/>
  <c r="AN727" i="1"/>
  <c r="AN728" i="1"/>
  <c r="AN729" i="1"/>
  <c r="AN730" i="1"/>
  <c r="AN731" i="1"/>
  <c r="AN732" i="1"/>
  <c r="AN1914" i="1"/>
  <c r="AN1680" i="1"/>
  <c r="AN631" i="1"/>
  <c r="AN632" i="1"/>
  <c r="AN633" i="1"/>
  <c r="AN634" i="1"/>
  <c r="AN635" i="1"/>
  <c r="AN1126" i="1"/>
  <c r="AN336" i="1"/>
  <c r="AN1127" i="1"/>
  <c r="AN652" i="1"/>
  <c r="AN1124" i="1"/>
  <c r="AN1128" i="1"/>
  <c r="AN1129" i="1"/>
  <c r="AN641" i="1"/>
  <c r="AN642" i="1"/>
  <c r="AN1125" i="1"/>
  <c r="AN354" i="1"/>
  <c r="AN643" i="1"/>
  <c r="AN337" i="1"/>
  <c r="AN644" i="1"/>
  <c r="AN645" i="1"/>
  <c r="AN617" i="1"/>
  <c r="AN492" i="1"/>
  <c r="AN1110" i="1"/>
  <c r="AN494" i="1"/>
  <c r="AN495" i="1"/>
  <c r="AN84" i="1"/>
  <c r="AN85" i="1"/>
  <c r="AN86" i="1"/>
  <c r="AN496" i="1"/>
  <c r="AN87" i="1"/>
  <c r="AN88" i="1"/>
  <c r="AN89" i="1"/>
  <c r="AN1732" i="1"/>
  <c r="AN1739" i="1"/>
  <c r="AN1740" i="1"/>
  <c r="AN1741" i="1"/>
  <c r="AN740" i="1"/>
  <c r="AN741" i="1"/>
  <c r="AN570" i="1"/>
  <c r="AN571" i="1"/>
  <c r="AN653" i="1"/>
  <c r="AN744" i="1"/>
  <c r="AN745" i="1"/>
  <c r="AN748" i="1"/>
  <c r="AN746" i="1"/>
  <c r="AN747" i="1"/>
  <c r="AN749" i="1"/>
  <c r="AN750" i="1"/>
  <c r="AN751" i="1"/>
  <c r="AN756" i="1"/>
  <c r="AN757" i="1"/>
  <c r="AN758" i="1"/>
  <c r="AN759" i="1"/>
  <c r="AN372" i="1"/>
  <c r="AN373" i="1"/>
  <c r="AN374" i="1"/>
  <c r="AN655" i="1"/>
  <c r="AN375" i="1"/>
  <c r="AN376" i="1"/>
  <c r="AN377" i="1"/>
  <c r="AN378" i="1"/>
  <c r="AN379" i="1"/>
  <c r="AN380" i="1"/>
  <c r="AN381" i="1"/>
  <c r="AN382" i="1"/>
  <c r="AN733" i="1"/>
  <c r="AN742" i="1"/>
  <c r="AN743" i="1"/>
  <c r="AN734" i="1"/>
  <c r="AN735" i="1"/>
  <c r="AN736" i="1"/>
  <c r="AN737" i="1"/>
  <c r="AN738" i="1"/>
  <c r="AN383" i="1"/>
  <c r="AN739" i="1"/>
  <c r="AN384" i="1"/>
  <c r="AN385" i="1"/>
  <c r="AN386" i="1"/>
  <c r="AN387" i="1"/>
  <c r="AN397" i="1"/>
  <c r="AN398" i="1"/>
  <c r="AN399" i="1"/>
  <c r="AN400" i="1"/>
  <c r="AN401" i="1"/>
  <c r="AN402" i="1"/>
  <c r="AN403" i="1"/>
  <c r="AN404" i="1"/>
  <c r="AN405" i="1"/>
  <c r="AN406" i="1"/>
  <c r="AN407" i="1"/>
  <c r="AN408" i="1"/>
  <c r="AN409" i="1"/>
  <c r="AN410" i="1"/>
  <c r="AN760" i="1"/>
  <c r="AN761" i="1"/>
  <c r="AN762" i="1"/>
  <c r="AN763" i="1"/>
  <c r="AN778" i="1"/>
  <c r="AN411" i="1"/>
  <c r="AN412" i="1"/>
  <c r="AN413" i="1"/>
  <c r="AN414" i="1"/>
  <c r="AN415" i="1"/>
  <c r="AN416" i="1"/>
  <c r="AN417" i="1"/>
  <c r="AN429" i="1"/>
  <c r="AN430" i="1"/>
  <c r="AN431" i="1"/>
  <c r="AN1530" i="1"/>
  <c r="AN1531" i="1"/>
  <c r="AN1393" i="1"/>
  <c r="AN1394" i="1"/>
  <c r="AN1395" i="1"/>
  <c r="AN1396" i="1"/>
  <c r="AN1397" i="1"/>
  <c r="AN1398" i="1"/>
  <c r="AN1399" i="1"/>
  <c r="AN1400" i="1"/>
  <c r="AN1401" i="1"/>
  <c r="AN1402" i="1"/>
  <c r="AN1403" i="1"/>
  <c r="AN1491" i="1"/>
  <c r="AN1492" i="1"/>
  <c r="AN1493" i="1"/>
  <c r="AN1494" i="1"/>
  <c r="AN1495" i="1"/>
  <c r="AN1496" i="1"/>
  <c r="AN1497" i="1"/>
  <c r="AN1498" i="1"/>
  <c r="AN1499" i="1"/>
  <c r="AN1500" i="1"/>
  <c r="AN1386" i="1"/>
  <c r="AN1387" i="1"/>
  <c r="AN1388" i="1"/>
  <c r="AN1389" i="1"/>
  <c r="AN1390" i="1"/>
  <c r="AN1391" i="1"/>
  <c r="AN1404" i="1"/>
  <c r="AN1382" i="1"/>
  <c r="AN1383" i="1"/>
  <c r="AN1405" i="1"/>
  <c r="AN1406" i="1"/>
  <c r="AN1407" i="1"/>
  <c r="AN1408" i="1"/>
  <c r="AN1409" i="1"/>
  <c r="AN1410" i="1"/>
  <c r="AN1411" i="1"/>
  <c r="AN321" i="1"/>
  <c r="AN25" i="1"/>
  <c r="AN1425" i="1"/>
  <c r="AN1717" i="1"/>
  <c r="AN1718" i="1"/>
  <c r="AN1719" i="1"/>
  <c r="AN1720" i="1"/>
  <c r="AN1380" i="1"/>
  <c r="AN1658" i="1"/>
  <c r="AN322" i="1"/>
  <c r="AN323" i="1"/>
  <c r="AN324" i="1"/>
  <c r="AN1529" i="1"/>
  <c r="AN1426" i="1"/>
  <c r="AN1427" i="1"/>
  <c r="AN1428" i="1"/>
  <c r="AN1525" i="1"/>
  <c r="AN1526" i="1"/>
  <c r="AN1527" i="1"/>
  <c r="AN1528" i="1"/>
  <c r="AN497" i="1"/>
  <c r="AN526" i="1"/>
  <c r="AN527" i="1"/>
  <c r="AN535" i="1"/>
  <c r="AN536" i="1"/>
  <c r="AN545" i="1"/>
  <c r="AN546" i="1"/>
  <c r="AN547" i="1"/>
  <c r="AN42" i="1"/>
  <c r="AN43" i="1"/>
  <c r="AN50" i="1"/>
  <c r="AN551" i="1"/>
  <c r="AN552" i="1"/>
  <c r="AN553" i="1"/>
  <c r="AN554" i="1"/>
  <c r="AN555" i="1"/>
  <c r="AN558" i="1"/>
  <c r="AN559" i="1"/>
  <c r="AN561" i="1"/>
  <c r="AN564" i="1"/>
  <c r="AN566" i="1"/>
  <c r="AN567" i="1"/>
  <c r="AN569" i="1"/>
  <c r="AN654" i="1"/>
  <c r="AN656" i="1"/>
  <c r="AN367" i="1"/>
  <c r="AN657" i="1"/>
  <c r="AN660" i="1"/>
  <c r="AN661" i="1"/>
  <c r="AN662" i="1"/>
  <c r="AN663" i="1"/>
  <c r="AN665" i="1"/>
  <c r="AN46" i="1"/>
  <c r="AN47" i="1"/>
  <c r="AN666" i="1"/>
  <c r="AN667" i="1"/>
  <c r="AN668" i="1"/>
  <c r="AN669" i="1"/>
  <c r="AN670" i="1"/>
  <c r="AN671" i="1"/>
  <c r="AN672" i="1"/>
  <c r="AN673" i="1"/>
  <c r="AN674" i="1"/>
  <c r="AN675" i="1"/>
  <c r="AN676" i="1"/>
  <c r="AN677" i="1"/>
  <c r="AN678" i="1"/>
  <c r="AN679" i="1"/>
  <c r="AN697" i="1"/>
  <c r="AN698" i="1"/>
  <c r="AN48" i="1"/>
  <c r="AN699" i="1"/>
  <c r="AN49" i="1"/>
  <c r="AN707" i="1"/>
  <c r="AN708" i="1"/>
  <c r="AN709" i="1"/>
  <c r="AN710" i="1"/>
  <c r="AN711" i="1"/>
  <c r="AN712" i="1"/>
  <c r="AN713" i="1"/>
  <c r="AN714" i="1"/>
  <c r="AN715" i="1"/>
  <c r="AN716" i="1"/>
  <c r="AN368" i="1"/>
  <c r="AN717" i="1"/>
  <c r="AN718" i="1"/>
  <c r="AN371" i="1"/>
  <c r="AN719" i="1"/>
  <c r="AN720" i="1"/>
  <c r="AN721" i="1"/>
  <c r="AN722" i="1"/>
  <c r="AN1681" i="1"/>
  <c r="AN1682" i="1"/>
  <c r="AN2023" i="1"/>
  <c r="AN621" i="1"/>
  <c r="AN1123" i="1"/>
  <c r="AN90" i="1"/>
  <c r="AN94" i="1"/>
  <c r="AN95" i="1"/>
  <c r="AN96" i="1"/>
  <c r="AN97" i="1"/>
  <c r="AN98" i="1"/>
  <c r="AN99" i="1"/>
  <c r="AN100" i="1"/>
  <c r="AN77" i="1"/>
  <c r="AN78" i="1"/>
  <c r="AN79" i="1"/>
  <c r="AN80" i="1"/>
  <c r="AN81" i="1"/>
  <c r="AN82" i="1"/>
  <c r="AN1114" i="1"/>
  <c r="AN1115" i="1"/>
  <c r="AN618" i="1"/>
  <c r="AN1116" i="1"/>
  <c r="AN1117" i="1"/>
  <c r="AN1976" i="1"/>
  <c r="AN1977" i="1"/>
  <c r="AN1978" i="1"/>
  <c r="AN1979" i="1"/>
  <c r="AN1721" i="1"/>
  <c r="AN1722" i="1"/>
  <c r="AN1723" i="1"/>
  <c r="AN1724" i="1"/>
  <c r="AN1725" i="1"/>
  <c r="AN1726" i="1"/>
  <c r="AN1727" i="1"/>
  <c r="AN1728" i="1"/>
  <c r="AN388" i="1"/>
  <c r="AN389" i="1"/>
  <c r="AN390" i="1"/>
  <c r="AN391" i="1"/>
  <c r="AN392" i="1"/>
  <c r="AN393" i="1"/>
  <c r="AN394" i="1"/>
  <c r="AN395" i="1"/>
  <c r="AN396" i="1"/>
  <c r="AN418" i="1"/>
  <c r="AN419" i="1"/>
  <c r="AN420" i="1"/>
  <c r="AN421" i="1"/>
  <c r="AN422" i="1"/>
  <c r="AN423" i="1"/>
  <c r="AN424" i="1"/>
  <c r="AN425" i="1"/>
  <c r="AN426" i="1"/>
  <c r="AN427" i="1"/>
  <c r="AN428" i="1"/>
  <c r="AN432" i="1"/>
  <c r="AN433" i="1"/>
  <c r="AN434" i="1"/>
  <c r="AN435" i="1"/>
  <c r="AN436" i="1"/>
  <c r="AN1731" i="1"/>
  <c r="AN493"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1142" i="1"/>
  <c r="AN1143" i="1"/>
  <c r="AN1144" i="1"/>
  <c r="AN1145" i="1"/>
  <c r="AN1146" i="1"/>
  <c r="AN1147" i="1"/>
  <c r="AN1148" i="1"/>
  <c r="AN1149" i="1"/>
  <c r="AN1150" i="1"/>
  <c r="AN1151" i="1"/>
  <c r="AN1152" i="1"/>
  <c r="AN1153" i="1"/>
  <c r="AN1154" i="1"/>
  <c r="AN1155" i="1"/>
  <c r="AN1156" i="1"/>
  <c r="AN1157" i="1"/>
  <c r="AN1359" i="1"/>
  <c r="AN1360" i="1"/>
  <c r="AN1743" i="1"/>
  <c r="AN1744" i="1"/>
  <c r="AN1745" i="1"/>
  <c r="AN1746" i="1"/>
  <c r="AN1747" i="1"/>
  <c r="AN1748" i="1"/>
  <c r="AN1749" i="1"/>
  <c r="AN1750" i="1"/>
  <c r="AN1751" i="1"/>
  <c r="AN1752" i="1"/>
  <c r="AN1753" i="1"/>
  <c r="AN1754" i="1"/>
  <c r="AN1755" i="1"/>
  <c r="AN1350" i="1"/>
  <c r="AN1351" i="1"/>
  <c r="AN1352" i="1"/>
  <c r="AN1353" i="1"/>
  <c r="AN1354" i="1"/>
  <c r="AN1355" i="1"/>
  <c r="AN1356" i="1"/>
  <c r="AN1357" i="1"/>
  <c r="AN284" i="1"/>
  <c r="AN285" i="1"/>
  <c r="AN286" i="1"/>
  <c r="AN287" i="1"/>
  <c r="AN288" i="1"/>
  <c r="AN289" i="1"/>
  <c r="AN290" i="1"/>
  <c r="AN291" i="1"/>
  <c r="AN292" i="1"/>
  <c r="AN293" i="1"/>
  <c r="AN294" i="1"/>
  <c r="AN295" i="1"/>
  <c r="AN296" i="1"/>
  <c r="AN297" i="1"/>
  <c r="AN298" i="1"/>
  <c r="AN299" i="1"/>
  <c r="AN300" i="1"/>
  <c r="AN301" i="1"/>
  <c r="AN302" i="1"/>
  <c r="AN303" i="1"/>
  <c r="AN1363" i="1"/>
  <c r="AN1364" i="1"/>
  <c r="AN1361" i="1"/>
  <c r="AN1362" i="1"/>
  <c r="AN1756" i="1"/>
  <c r="AN1757" i="1"/>
  <c r="AN1758" i="1"/>
  <c r="AN1759" i="1"/>
  <c r="AN1501" i="1"/>
  <c r="AN1502" i="1"/>
  <c r="AN1503" i="1"/>
  <c r="AN1504" i="1"/>
  <c r="AN1505" i="1"/>
  <c r="AN1506" i="1"/>
  <c r="AN1507" i="1"/>
  <c r="AN1348" i="1"/>
  <c r="AN1222" i="1"/>
  <c r="AN1223" i="1"/>
  <c r="AN1224" i="1"/>
  <c r="AN239" i="1"/>
  <c r="AN240" i="1"/>
  <c r="AN241" i="1"/>
  <c r="AN242" i="1"/>
  <c r="AN243" i="1"/>
  <c r="AN244" i="1"/>
  <c r="AN245" i="1"/>
  <c r="AN1766" i="1"/>
  <c r="AN1767" i="1"/>
  <c r="AN1768" i="1"/>
  <c r="AN1769" i="1"/>
  <c r="AN1225" i="1"/>
  <c r="AN1226" i="1"/>
  <c r="AN1227" i="1"/>
  <c r="AN1228" i="1"/>
  <c r="AN1229" i="1"/>
  <c r="AN1188" i="1"/>
  <c r="AN1189" i="1"/>
  <c r="AN1190" i="1"/>
  <c r="AN1191" i="1"/>
  <c r="AN1192" i="1"/>
  <c r="AN1193" i="1"/>
  <c r="AN1194" i="1"/>
  <c r="AN1195" i="1"/>
  <c r="AN1196" i="1"/>
  <c r="AN1197" i="1"/>
  <c r="AN214" i="1"/>
  <c r="AN215" i="1"/>
  <c r="AN216" i="1"/>
  <c r="AN217" i="1"/>
  <c r="AN218" i="1"/>
  <c r="AN219" i="1"/>
  <c r="AN220" i="1"/>
  <c r="AN246" i="1"/>
  <c r="AN247" i="1"/>
  <c r="AN248" i="1"/>
  <c r="AN249" i="1"/>
  <c r="AN250" i="1"/>
  <c r="AN251" i="1"/>
  <c r="AN252" i="1"/>
  <c r="AN253" i="1"/>
  <c r="AN1231" i="1"/>
  <c r="AN1232" i="1"/>
  <c r="AN1233" i="1"/>
  <c r="AN1234" i="1"/>
  <c r="AN1235" i="1"/>
  <c r="AN1236" i="1"/>
  <c r="AN1237" i="1"/>
  <c r="AN1238" i="1"/>
  <c r="AN207" i="1"/>
  <c r="AN208" i="1"/>
  <c r="AN209" i="1"/>
  <c r="AN210" i="1"/>
  <c r="AN211" i="1"/>
  <c r="AN212" i="1"/>
  <c r="AN232" i="1"/>
  <c r="AN233" i="1"/>
  <c r="AN234" i="1"/>
  <c r="AN235" i="1"/>
  <c r="AN1198" i="1"/>
  <c r="AN1199" i="1"/>
  <c r="AN1200" i="1"/>
  <c r="AN202" i="1"/>
  <c r="AN203" i="1"/>
  <c r="AN204" i="1"/>
  <c r="AN205" i="1"/>
  <c r="AN1179" i="1"/>
  <c r="AN1180" i="1"/>
  <c r="AN1181" i="1"/>
  <c r="AN1182" i="1"/>
  <c r="AN1183" i="1"/>
  <c r="AN1184" i="1"/>
  <c r="AN193" i="1"/>
  <c r="AN194" i="1"/>
  <c r="AN195" i="1"/>
  <c r="AN196" i="1"/>
  <c r="AN197" i="1"/>
  <c r="AN198" i="1"/>
  <c r="AN199" i="1"/>
  <c r="AN200" i="1"/>
  <c r="AN201" i="1"/>
  <c r="AN1776" i="1"/>
  <c r="AN1777" i="1"/>
  <c r="AN1176" i="1"/>
  <c r="AN1177" i="1"/>
  <c r="AN1178" i="1"/>
  <c r="AN1483" i="1"/>
  <c r="AN1384" i="1"/>
  <c r="AN1385" i="1"/>
  <c r="AN1715" i="1"/>
  <c r="AN1412" i="1"/>
  <c r="AN1413" i="1"/>
  <c r="AN1414" i="1"/>
  <c r="AN1415" i="1"/>
  <c r="AN1416" i="1"/>
  <c r="AN1417" i="1"/>
  <c r="AN1418" i="1"/>
  <c r="AN1532" i="1"/>
  <c r="AN1533" i="1"/>
  <c r="AN1534" i="1"/>
  <c r="AN1535" i="1"/>
  <c r="AN1536" i="1"/>
  <c r="AN1659" i="1"/>
  <c r="AN1169" i="1"/>
  <c r="AN1170" i="1"/>
  <c r="AN1171" i="1"/>
  <c r="AN1172" i="1"/>
  <c r="AN1173" i="1"/>
  <c r="AN1174" i="1"/>
  <c r="AN1175" i="1"/>
  <c r="AN1158" i="1"/>
  <c r="AN1159" i="1"/>
  <c r="AN1160" i="1"/>
  <c r="AN1161" i="1"/>
  <c r="AN1162" i="1"/>
  <c r="AN1163" i="1"/>
  <c r="AN1164" i="1"/>
  <c r="AN1165" i="1"/>
  <c r="AN1166" i="1"/>
  <c r="AN1477" i="1"/>
  <c r="AN1478" i="1"/>
  <c r="AN1479" i="1"/>
  <c r="AN1480" i="1"/>
  <c r="AN1481" i="1"/>
  <c r="AN186" i="1"/>
  <c r="AN187" i="1"/>
  <c r="AN188" i="1"/>
  <c r="AN189" i="1"/>
  <c r="AN192" i="1"/>
  <c r="AN190" i="1"/>
  <c r="AN191" i="1"/>
  <c r="AN1781" i="1"/>
  <c r="AN1782" i="1"/>
  <c r="AN1783" i="1"/>
  <c r="AN1784" i="1"/>
  <c r="AN1573" i="1"/>
  <c r="AN1591" i="1"/>
  <c r="AN1592" i="1"/>
  <c r="AN1593" i="1"/>
  <c r="AN1594" i="1"/>
  <c r="AN1595" i="1"/>
  <c r="AN1620" i="1"/>
  <c r="AN1621" i="1"/>
  <c r="AN1622" i="1"/>
  <c r="AN1623" i="1"/>
  <c r="AN1546" i="1"/>
  <c r="AN1547" i="1"/>
  <c r="AN68" i="1"/>
  <c r="AN69" i="1"/>
  <c r="AN70" i="1"/>
  <c r="AN71" i="1"/>
  <c r="AN72" i="1"/>
  <c r="AN73" i="1"/>
  <c r="AN74" i="1"/>
  <c r="AN75" i="1"/>
  <c r="AN76" i="1"/>
  <c r="AN29" i="1"/>
  <c r="AN31" i="1"/>
  <c r="AN32" i="1"/>
  <c r="AN33" i="1"/>
  <c r="AN34" i="1"/>
  <c r="AN35" i="1"/>
  <c r="AN36" i="1"/>
  <c r="AN37" i="1"/>
  <c r="AN38" i="1"/>
  <c r="AN67" i="1"/>
  <c r="AN62" i="1"/>
  <c r="AN61" i="1"/>
  <c r="AN63" i="1"/>
  <c r="AN1789" i="1"/>
  <c r="AN1790" i="1"/>
  <c r="AN1791" i="1"/>
  <c r="AN1695" i="1"/>
  <c r="AN1696" i="1"/>
  <c r="AN1697" i="1"/>
  <c r="AN1698" i="1"/>
  <c r="AN1699" i="1"/>
  <c r="AN1700" i="1"/>
  <c r="AN1703" i="1"/>
  <c r="AN1704" i="1"/>
  <c r="AN1705" i="1"/>
  <c r="AN1706" i="1"/>
  <c r="AN101" i="1"/>
  <c r="AN102" i="1"/>
  <c r="AN103" i="1"/>
  <c r="AN104" i="1"/>
  <c r="AN108" i="1"/>
  <c r="AN109" i="1"/>
  <c r="AN110" i="1"/>
  <c r="AN119" i="1"/>
  <c r="AN120" i="1"/>
  <c r="AN121" i="1"/>
  <c r="AN1933" i="1"/>
  <c r="AN122" i="1"/>
  <c r="AN123" i="1"/>
  <c r="AN127" i="1"/>
  <c r="AN128" i="1"/>
  <c r="AN129" i="1"/>
  <c r="AN58" i="1"/>
  <c r="AN65" i="1"/>
  <c r="AN60" i="1"/>
  <c r="AN66" i="1"/>
  <c r="AN59" i="1"/>
  <c r="AN64" i="1"/>
  <c r="AN135" i="1"/>
  <c r="AN1365" i="1"/>
  <c r="AN1366" i="1"/>
  <c r="AN1367" i="1"/>
  <c r="AN1368" i="1"/>
  <c r="AN1796" i="1"/>
  <c r="AN1797" i="1"/>
  <c r="AN1798" i="1"/>
  <c r="AN1799" i="1"/>
  <c r="AN1842" i="1"/>
  <c r="AN1843" i="1"/>
  <c r="AN1844" i="1"/>
  <c r="AN1845" i="1"/>
  <c r="AN1846" i="1"/>
  <c r="AN1847" i="1"/>
  <c r="AN1848" i="1"/>
  <c r="AN1250" i="1"/>
  <c r="AN1251" i="1"/>
  <c r="AN1252" i="1"/>
  <c r="AN1253" i="1"/>
  <c r="AN1254" i="1"/>
  <c r="AN1255" i="1"/>
  <c r="AN1256" i="1"/>
  <c r="AN1257" i="1"/>
  <c r="AN1258" i="1"/>
  <c r="AN1259" i="1"/>
  <c r="AN1295" i="1"/>
  <c r="AN1296" i="1"/>
  <c r="AN1297" i="1"/>
  <c r="AN1298" i="1"/>
  <c r="AN1299" i="1"/>
  <c r="AN1300" i="1"/>
  <c r="AN1301" i="1"/>
  <c r="AN1302" i="1"/>
  <c r="AN1303" i="1"/>
  <c r="AN1304" i="1"/>
  <c r="AN267" i="1"/>
  <c r="AN268" i="1"/>
  <c r="AN269" i="1"/>
  <c r="AN270" i="1"/>
  <c r="AN271" i="1"/>
  <c r="AN272" i="1"/>
  <c r="AN273" i="1"/>
  <c r="AN274" i="1"/>
  <c r="AN1327" i="1"/>
  <c r="AN1328" i="1"/>
  <c r="AN1329" i="1"/>
  <c r="AN1330" i="1"/>
  <c r="AN1331" i="1"/>
  <c r="AN1332" i="1"/>
  <c r="AN262" i="1"/>
  <c r="AN263" i="1"/>
  <c r="AN264" i="1"/>
  <c r="AN265" i="1"/>
  <c r="AN266" i="1"/>
  <c r="AN275" i="1"/>
  <c r="AN276" i="1"/>
  <c r="AN277" i="1"/>
  <c r="AN278" i="1"/>
  <c r="AN279" i="1"/>
  <c r="AN280" i="1"/>
  <c r="AN281" i="1"/>
  <c r="AN282" i="1"/>
  <c r="AN283" i="1"/>
  <c r="AN1464" i="1"/>
  <c r="AN1465" i="1"/>
  <c r="AN1466" i="1"/>
  <c r="AN1467" i="1"/>
  <c r="AN1468" i="1"/>
  <c r="AN1469" i="1"/>
  <c r="AN1470" i="1"/>
  <c r="AN1471" i="1"/>
  <c r="AN1260" i="1"/>
  <c r="AN1261" i="1"/>
  <c r="AN1262" i="1"/>
  <c r="AN1263" i="1"/>
  <c r="AN1264" i="1"/>
  <c r="AN1265" i="1"/>
  <c r="AN1266" i="1"/>
  <c r="AN1267" i="1"/>
  <c r="AN1268" i="1"/>
  <c r="AN1802" i="1"/>
  <c r="AN1803" i="1"/>
  <c r="AN1269" i="1"/>
  <c r="AN1270" i="1"/>
  <c r="AN1271" i="1"/>
  <c r="AN1272" i="1"/>
  <c r="AN1273" i="1"/>
  <c r="AN2032" i="1"/>
  <c r="AN1274" i="1"/>
  <c r="AN1804" i="1"/>
  <c r="AN1805" i="1"/>
  <c r="AN1806" i="1"/>
  <c r="AN1472" i="1"/>
  <c r="AN1473" i="1"/>
  <c r="AN1474" i="1"/>
  <c r="AN1475" i="1"/>
  <c r="AN1457" i="1"/>
  <c r="AN1476" i="1"/>
  <c r="AN1807" i="1"/>
  <c r="AN1808" i="1"/>
  <c r="AN1809" i="1"/>
  <c r="AN1810" i="1"/>
  <c r="AN1811"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40" i="1"/>
  <c r="AN1341" i="1"/>
  <c r="AN1342" i="1"/>
  <c r="AN1343" i="1"/>
  <c r="AN1344" i="1"/>
  <c r="AN1345" i="1"/>
  <c r="AN1346" i="1"/>
  <c r="AN1347" i="1"/>
  <c r="AN1275" i="1"/>
  <c r="AN1276" i="1"/>
  <c r="AN1277" i="1"/>
  <c r="AN1278" i="1"/>
  <c r="AN1279" i="1"/>
  <c r="AN1280" i="1"/>
  <c r="AN1281" i="1"/>
  <c r="AN1282" i="1"/>
  <c r="AN1283" i="1"/>
  <c r="AN1292" i="1"/>
  <c r="AN1293" i="1"/>
  <c r="AN1294" i="1"/>
  <c r="AN1812" i="1"/>
  <c r="AN1813" i="1"/>
  <c r="AN1814" i="1"/>
  <c r="AN1815" i="1"/>
  <c r="AN1816" i="1"/>
  <c r="AN1817" i="1"/>
  <c r="AN1818" i="1"/>
  <c r="AN1819"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20" i="1"/>
  <c r="AN1821" i="1"/>
  <c r="AN1822" i="1"/>
  <c r="AN1823" i="1"/>
  <c r="AN1828" i="1"/>
  <c r="AN1829" i="1"/>
  <c r="AN1830" i="1"/>
  <c r="AN1826" i="1"/>
  <c r="AN1827" i="1"/>
  <c r="AN1168" i="1"/>
  <c r="AN1832" i="1"/>
  <c r="AN1833" i="1"/>
  <c r="AN1834" i="1"/>
  <c r="AN1835" i="1"/>
  <c r="AN1836" i="1"/>
  <c r="AN1837" i="1"/>
  <c r="AN1838" i="1"/>
  <c r="AN1839" i="1"/>
  <c r="AN153" i="1"/>
  <c r="AN154" i="1"/>
  <c r="AN155" i="1"/>
  <c r="AN156" i="1"/>
  <c r="AN157" i="1"/>
  <c r="AN158" i="1"/>
  <c r="AN1849" i="1"/>
  <c r="AN1542" i="1"/>
  <c r="AN1850" i="1"/>
  <c r="AN1851" i="1"/>
  <c r="AN1543" i="1"/>
  <c r="AN1683" i="1"/>
  <c r="AN1684" i="1"/>
  <c r="AN2033" i="1"/>
  <c r="AN2034" i="1"/>
  <c r="AN1685" i="1"/>
  <c r="AN1686" i="1"/>
  <c r="AN1687" i="1"/>
  <c r="AN1688" i="1"/>
  <c r="AN1689" i="1"/>
  <c r="AN1690" i="1"/>
  <c r="AN2035" i="1"/>
  <c r="AN1691" i="1"/>
  <c r="AN1692" i="1"/>
  <c r="AN1693" i="1"/>
  <c r="AN1694" i="1"/>
  <c r="AN1853" i="1"/>
  <c r="AN1729" i="1"/>
  <c r="AN1537" i="1"/>
  <c r="AN1538" i="1"/>
  <c r="AN1539" i="1"/>
  <c r="AN1540" i="1"/>
  <c r="AN1541" i="1"/>
  <c r="AN1854" i="1"/>
  <c r="AN1858" i="1"/>
  <c r="AN481" i="1"/>
  <c r="AN482" i="1"/>
  <c r="AN483" i="1"/>
  <c r="AN484" i="1"/>
  <c r="AN967" i="1"/>
  <c r="AN968" i="1"/>
  <c r="AN969" i="1"/>
  <c r="AN970" i="1"/>
  <c r="AN780" i="1"/>
  <c r="AN781" i="1"/>
  <c r="AN782" i="1"/>
  <c r="AN783" i="1"/>
  <c r="AN784" i="1"/>
  <c r="AN785" i="1"/>
  <c r="AN786" i="1"/>
  <c r="AN1008" i="1"/>
  <c r="AN1009" i="1"/>
  <c r="AN1010" i="1"/>
  <c r="AN1011" i="1"/>
  <c r="AN971" i="1"/>
  <c r="AN972" i="1"/>
  <c r="AN973" i="1"/>
  <c r="AN956" i="1"/>
  <c r="AN957" i="1"/>
  <c r="AN958" i="1"/>
  <c r="AN959" i="1"/>
  <c r="AN796" i="1"/>
  <c r="AN797" i="1"/>
  <c r="AN798" i="1"/>
  <c r="AN800" i="1"/>
  <c r="AN801" i="1"/>
  <c r="AN802" i="1"/>
  <c r="AN803" i="1"/>
  <c r="AN804" i="1"/>
  <c r="AN805" i="1"/>
  <c r="AN806" i="1"/>
  <c r="AN560" i="1"/>
  <c r="AN787" i="1"/>
  <c r="AN788" i="1"/>
  <c r="AN789" i="1"/>
  <c r="AN790" i="1"/>
  <c r="AN658" i="1"/>
  <c r="AN52" i="1"/>
  <c r="AN659" i="1"/>
  <c r="AN791" i="1"/>
  <c r="AN792" i="1"/>
  <c r="AN793" i="1"/>
  <c r="AN794" i="1"/>
  <c r="AN795" i="1"/>
  <c r="AN807" i="1"/>
  <c r="AN809" i="1"/>
  <c r="AN548" i="1"/>
  <c r="AN960" i="1"/>
  <c r="AN325" i="1"/>
  <c r="AM487" i="1"/>
  <c r="AM326" i="1"/>
  <c r="AM327" i="1"/>
  <c r="AM328" i="1"/>
  <c r="AM329" i="1"/>
  <c r="AM330" i="1"/>
  <c r="AM331" i="1"/>
  <c r="AM332" i="1"/>
  <c r="AM333" i="1"/>
  <c r="AM338" i="1"/>
  <c r="AM339" i="1"/>
  <c r="AM340" i="1"/>
  <c r="AM341" i="1"/>
  <c r="AM342" i="1"/>
  <c r="AM343" i="1"/>
  <c r="AM344" i="1"/>
  <c r="AM345" i="1"/>
  <c r="AM346" i="1"/>
  <c r="AM347" i="1"/>
  <c r="AM348" i="1"/>
  <c r="AM349" i="1"/>
  <c r="AM350" i="1"/>
  <c r="AM351" i="1"/>
  <c r="AM352" i="1"/>
  <c r="AM2025" i="1"/>
  <c r="AM366" i="1"/>
  <c r="AM353" i="1"/>
  <c r="AM485" i="1"/>
  <c r="AM486" i="1"/>
  <c r="AM334" i="1"/>
  <c r="AM488" i="1"/>
  <c r="AM489" i="1"/>
  <c r="AM1482" i="1"/>
  <c r="AM490" i="1"/>
  <c r="AM491" i="1"/>
  <c r="AM537" i="1"/>
  <c r="AM542" i="1"/>
  <c r="AM543" i="1"/>
  <c r="AM544" i="1"/>
  <c r="AM335" i="1"/>
  <c r="AM1096" i="1"/>
  <c r="AM41" i="1"/>
  <c r="AM44" i="1"/>
  <c r="AM45" i="1"/>
  <c r="AM664" i="1"/>
  <c r="AM700" i="1"/>
  <c r="AM706" i="1"/>
  <c r="AM369" i="1"/>
  <c r="AM370" i="1"/>
  <c r="AM723" i="1"/>
  <c r="AM724" i="1"/>
  <c r="AM2026" i="1"/>
  <c r="AM725" i="1"/>
  <c r="AM726" i="1"/>
  <c r="AM727" i="1"/>
  <c r="AM728" i="1"/>
  <c r="AM729" i="1"/>
  <c r="AM730" i="1"/>
  <c r="AM731" i="1"/>
  <c r="AM732" i="1"/>
  <c r="AM1914" i="1"/>
  <c r="AM1680" i="1"/>
  <c r="AM631" i="1"/>
  <c r="AM632" i="1"/>
  <c r="AM633" i="1"/>
  <c r="AM634" i="1"/>
  <c r="AM635" i="1"/>
  <c r="AM1126" i="1"/>
  <c r="AM336" i="1"/>
  <c r="AM1127" i="1"/>
  <c r="AM652" i="1"/>
  <c r="AM1124" i="1"/>
  <c r="AM1128" i="1"/>
  <c r="AM1129" i="1"/>
  <c r="AM641" i="1"/>
  <c r="AM642" i="1"/>
  <c r="AM1125" i="1"/>
  <c r="AM354" i="1"/>
  <c r="AM643" i="1"/>
  <c r="AM337" i="1"/>
  <c r="AM644" i="1"/>
  <c r="AM645" i="1"/>
  <c r="AM617" i="1"/>
  <c r="AM492" i="1"/>
  <c r="AM1110" i="1"/>
  <c r="AM494" i="1"/>
  <c r="AM495" i="1"/>
  <c r="AM84" i="1"/>
  <c r="AM85" i="1"/>
  <c r="AM86" i="1"/>
  <c r="AM496" i="1"/>
  <c r="AM87" i="1"/>
  <c r="AM88" i="1"/>
  <c r="AM89" i="1"/>
  <c r="AM1732" i="1"/>
  <c r="AM1739" i="1"/>
  <c r="AM1740" i="1"/>
  <c r="AM1741" i="1"/>
  <c r="AM740" i="1"/>
  <c r="AM741" i="1"/>
  <c r="AM570" i="1"/>
  <c r="AM571" i="1"/>
  <c r="AM653" i="1"/>
  <c r="AM744" i="1"/>
  <c r="AM745" i="1"/>
  <c r="AM748" i="1"/>
  <c r="AM746" i="1"/>
  <c r="AM747" i="1"/>
  <c r="AM749" i="1"/>
  <c r="AM750" i="1"/>
  <c r="AM751" i="1"/>
  <c r="AM756" i="1"/>
  <c r="AM757" i="1"/>
  <c r="AM758" i="1"/>
  <c r="AM759" i="1"/>
  <c r="AM372" i="1"/>
  <c r="AM373" i="1"/>
  <c r="AM374" i="1"/>
  <c r="AM655" i="1"/>
  <c r="AM375" i="1"/>
  <c r="AM376" i="1"/>
  <c r="AM377" i="1"/>
  <c r="AM378" i="1"/>
  <c r="AM379" i="1"/>
  <c r="AM380" i="1"/>
  <c r="AM381" i="1"/>
  <c r="AM382" i="1"/>
  <c r="AM733" i="1"/>
  <c r="AM742" i="1"/>
  <c r="AM743" i="1"/>
  <c r="AM734" i="1"/>
  <c r="AM735" i="1"/>
  <c r="AM736" i="1"/>
  <c r="AM737" i="1"/>
  <c r="AM738" i="1"/>
  <c r="AM383" i="1"/>
  <c r="AM739" i="1"/>
  <c r="AM384" i="1"/>
  <c r="AM385" i="1"/>
  <c r="AM386" i="1"/>
  <c r="AM387" i="1"/>
  <c r="AM397" i="1"/>
  <c r="AM398" i="1"/>
  <c r="AM399" i="1"/>
  <c r="AM400" i="1"/>
  <c r="AM401" i="1"/>
  <c r="AM402" i="1"/>
  <c r="AM403" i="1"/>
  <c r="AM404" i="1"/>
  <c r="AM405" i="1"/>
  <c r="AM406" i="1"/>
  <c r="AM407" i="1"/>
  <c r="AM408" i="1"/>
  <c r="AM409" i="1"/>
  <c r="AM410" i="1"/>
  <c r="AM760" i="1"/>
  <c r="AM761" i="1"/>
  <c r="AM762" i="1"/>
  <c r="AM763" i="1"/>
  <c r="AM778" i="1"/>
  <c r="AM411" i="1"/>
  <c r="AM412" i="1"/>
  <c r="AM413" i="1"/>
  <c r="AM414" i="1"/>
  <c r="AM415" i="1"/>
  <c r="AM416" i="1"/>
  <c r="AM417" i="1"/>
  <c r="AM429" i="1"/>
  <c r="AM430" i="1"/>
  <c r="AM431" i="1"/>
  <c r="AM1530" i="1"/>
  <c r="AM1531" i="1"/>
  <c r="AM1393" i="1"/>
  <c r="AM1394" i="1"/>
  <c r="AM1395" i="1"/>
  <c r="AM1396" i="1"/>
  <c r="AM1397" i="1"/>
  <c r="AM1398" i="1"/>
  <c r="AM1399" i="1"/>
  <c r="AM1400" i="1"/>
  <c r="AM1401" i="1"/>
  <c r="AM1402" i="1"/>
  <c r="AM1403" i="1"/>
  <c r="AM1491" i="1"/>
  <c r="AM1492" i="1"/>
  <c r="AM1493" i="1"/>
  <c r="AM1494" i="1"/>
  <c r="AM1495" i="1"/>
  <c r="AM1496" i="1"/>
  <c r="AM1497" i="1"/>
  <c r="AM1498" i="1"/>
  <c r="AM1499" i="1"/>
  <c r="AM1500" i="1"/>
  <c r="AM1386" i="1"/>
  <c r="AM1387" i="1"/>
  <c r="AM1388" i="1"/>
  <c r="AM1389" i="1"/>
  <c r="AM1390" i="1"/>
  <c r="AM1391" i="1"/>
  <c r="AM1404" i="1"/>
  <c r="AM1382" i="1"/>
  <c r="AM1383" i="1"/>
  <c r="AM1405" i="1"/>
  <c r="AM1406" i="1"/>
  <c r="AM1407" i="1"/>
  <c r="AM1408" i="1"/>
  <c r="AM1409" i="1"/>
  <c r="AM1410" i="1"/>
  <c r="AM1411" i="1"/>
  <c r="AM321" i="1"/>
  <c r="AM1425" i="1"/>
  <c r="AM1717" i="1"/>
  <c r="AM1718" i="1"/>
  <c r="AM1719" i="1"/>
  <c r="AM1720" i="1"/>
  <c r="AM1380" i="1"/>
  <c r="AM1658" i="1"/>
  <c r="AM322" i="1"/>
  <c r="AM323" i="1"/>
  <c r="AM324" i="1"/>
  <c r="AM1529" i="1"/>
  <c r="AM1426" i="1"/>
  <c r="AM1427" i="1"/>
  <c r="AM1428" i="1"/>
  <c r="AM1525" i="1"/>
  <c r="AM1526" i="1"/>
  <c r="AM1527" i="1"/>
  <c r="AM1528" i="1"/>
  <c r="AM497" i="1"/>
  <c r="AM526" i="1"/>
  <c r="AM527" i="1"/>
  <c r="AM535" i="1"/>
  <c r="AM536" i="1"/>
  <c r="AM545" i="1"/>
  <c r="AM546" i="1"/>
  <c r="AM547" i="1"/>
  <c r="AM42" i="1"/>
  <c r="AM43" i="1"/>
  <c r="AM50" i="1"/>
  <c r="AM551" i="1"/>
  <c r="AM552" i="1"/>
  <c r="AM553" i="1"/>
  <c r="AM554" i="1"/>
  <c r="AM555" i="1"/>
  <c r="AM558" i="1"/>
  <c r="AM559" i="1"/>
  <c r="AM561" i="1"/>
  <c r="AM564" i="1"/>
  <c r="AM566" i="1"/>
  <c r="AM567" i="1"/>
  <c r="AM569" i="1"/>
  <c r="AM654" i="1"/>
  <c r="AM656" i="1"/>
  <c r="AM367" i="1"/>
  <c r="AM657" i="1"/>
  <c r="AM660" i="1"/>
  <c r="AM661" i="1"/>
  <c r="AM662" i="1"/>
  <c r="AM663" i="1"/>
  <c r="AM665" i="1"/>
  <c r="AM46" i="1"/>
  <c r="AM47" i="1"/>
  <c r="AM666" i="1"/>
  <c r="AM667" i="1"/>
  <c r="AM668" i="1"/>
  <c r="AM669" i="1"/>
  <c r="AM670" i="1"/>
  <c r="AM671" i="1"/>
  <c r="AM672" i="1"/>
  <c r="AM673" i="1"/>
  <c r="AM674" i="1"/>
  <c r="AM675" i="1"/>
  <c r="AM676" i="1"/>
  <c r="AM677" i="1"/>
  <c r="AM678" i="1"/>
  <c r="AM679" i="1"/>
  <c r="AM697" i="1"/>
  <c r="AM698" i="1"/>
  <c r="AM48" i="1"/>
  <c r="AM699" i="1"/>
  <c r="AM49" i="1"/>
  <c r="AM707" i="1"/>
  <c r="AM708" i="1"/>
  <c r="AM709" i="1"/>
  <c r="AM710" i="1"/>
  <c r="AM711" i="1"/>
  <c r="AM712" i="1"/>
  <c r="AM713" i="1"/>
  <c r="AM714" i="1"/>
  <c r="AM715" i="1"/>
  <c r="AM716" i="1"/>
  <c r="AM368" i="1"/>
  <c r="AM717" i="1"/>
  <c r="AM718" i="1"/>
  <c r="AM371" i="1"/>
  <c r="AM719" i="1"/>
  <c r="AM720" i="1"/>
  <c r="AM721" i="1"/>
  <c r="AM722" i="1"/>
  <c r="AM1681" i="1"/>
  <c r="AM1682" i="1"/>
  <c r="AM2023" i="1"/>
  <c r="AM621" i="1"/>
  <c r="AM1123" i="1"/>
  <c r="AM90" i="1"/>
  <c r="AM94" i="1"/>
  <c r="AM95" i="1"/>
  <c r="AM96" i="1"/>
  <c r="AM97" i="1"/>
  <c r="AM98" i="1"/>
  <c r="AM99" i="1"/>
  <c r="AM100" i="1"/>
  <c r="AM77" i="1"/>
  <c r="AM78" i="1"/>
  <c r="AM79" i="1"/>
  <c r="AM80" i="1"/>
  <c r="AM81" i="1"/>
  <c r="AM82" i="1"/>
  <c r="AM1114" i="1"/>
  <c r="AM1115" i="1"/>
  <c r="AM618" i="1"/>
  <c r="AM1116" i="1"/>
  <c r="AM1117" i="1"/>
  <c r="AM1976" i="1"/>
  <c r="AM1977" i="1"/>
  <c r="AM1978" i="1"/>
  <c r="AM1979" i="1"/>
  <c r="AM1721" i="1"/>
  <c r="AM1722" i="1"/>
  <c r="AM1723" i="1"/>
  <c r="AM1724" i="1"/>
  <c r="AM1725" i="1"/>
  <c r="AM1726" i="1"/>
  <c r="AM1727" i="1"/>
  <c r="AM1728" i="1"/>
  <c r="AM388" i="1"/>
  <c r="AM389" i="1"/>
  <c r="AM390" i="1"/>
  <c r="AM391" i="1"/>
  <c r="AM392" i="1"/>
  <c r="AM393" i="1"/>
  <c r="AM394" i="1"/>
  <c r="AM395" i="1"/>
  <c r="AM396" i="1"/>
  <c r="AM418" i="1"/>
  <c r="AM419" i="1"/>
  <c r="AM420" i="1"/>
  <c r="AM421" i="1"/>
  <c r="AM422" i="1"/>
  <c r="AM423" i="1"/>
  <c r="AM424" i="1"/>
  <c r="AM425" i="1"/>
  <c r="AM426" i="1"/>
  <c r="AM427" i="1"/>
  <c r="AM428" i="1"/>
  <c r="AM432" i="1"/>
  <c r="AM433" i="1"/>
  <c r="AM434" i="1"/>
  <c r="AM435" i="1"/>
  <c r="AM436" i="1"/>
  <c r="AM1731" i="1"/>
  <c r="AM493"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1142" i="1"/>
  <c r="AM1143" i="1"/>
  <c r="AM1144" i="1"/>
  <c r="AM1145" i="1"/>
  <c r="AM1146" i="1"/>
  <c r="AM1147" i="1"/>
  <c r="AM1148" i="1"/>
  <c r="AM1149" i="1"/>
  <c r="AM1150" i="1"/>
  <c r="AM1151" i="1"/>
  <c r="AM1152" i="1"/>
  <c r="AM1153" i="1"/>
  <c r="AM1154" i="1"/>
  <c r="AM1155" i="1"/>
  <c r="AM1156" i="1"/>
  <c r="AM1157" i="1"/>
  <c r="AM1359" i="1"/>
  <c r="AM1360" i="1"/>
  <c r="AM1743" i="1"/>
  <c r="AM1744" i="1"/>
  <c r="AM1745" i="1"/>
  <c r="AM1746" i="1"/>
  <c r="AM1747" i="1"/>
  <c r="AM1748" i="1"/>
  <c r="AM1749" i="1"/>
  <c r="AM1750" i="1"/>
  <c r="AM1751" i="1"/>
  <c r="AM1752" i="1"/>
  <c r="AM1753" i="1"/>
  <c r="AM1754" i="1"/>
  <c r="AM1755" i="1"/>
  <c r="AM1350" i="1"/>
  <c r="AM1351" i="1"/>
  <c r="AM1352" i="1"/>
  <c r="AM1353" i="1"/>
  <c r="AM1354" i="1"/>
  <c r="AM1355" i="1"/>
  <c r="AM1356" i="1"/>
  <c r="AM1357" i="1"/>
  <c r="AM284" i="1"/>
  <c r="AM285" i="1"/>
  <c r="AM286" i="1"/>
  <c r="AM287" i="1"/>
  <c r="AM288" i="1"/>
  <c r="AM289" i="1"/>
  <c r="AM290" i="1"/>
  <c r="AM291" i="1"/>
  <c r="AM292" i="1"/>
  <c r="AM293" i="1"/>
  <c r="AM294" i="1"/>
  <c r="AM295" i="1"/>
  <c r="AM296" i="1"/>
  <c r="AM297" i="1"/>
  <c r="AM298" i="1"/>
  <c r="AM299" i="1"/>
  <c r="AM300" i="1"/>
  <c r="AM301" i="1"/>
  <c r="AM302" i="1"/>
  <c r="AM303" i="1"/>
  <c r="AM1363" i="1"/>
  <c r="AM1364" i="1"/>
  <c r="AM1361" i="1"/>
  <c r="AM1362" i="1"/>
  <c r="AM1756" i="1"/>
  <c r="AM1757" i="1"/>
  <c r="AM1758" i="1"/>
  <c r="AM1759" i="1"/>
  <c r="AM1501" i="1"/>
  <c r="AM1502" i="1"/>
  <c r="AM1503" i="1"/>
  <c r="AM1504" i="1"/>
  <c r="AM1505" i="1"/>
  <c r="AM1506" i="1"/>
  <c r="AM1507" i="1"/>
  <c r="AM1348" i="1"/>
  <c r="AM1222" i="1"/>
  <c r="AM1223" i="1"/>
  <c r="AM1224" i="1"/>
  <c r="AM239" i="1"/>
  <c r="AM240" i="1"/>
  <c r="AM241" i="1"/>
  <c r="AM242" i="1"/>
  <c r="AM243" i="1"/>
  <c r="AM244" i="1"/>
  <c r="AM245" i="1"/>
  <c r="AM1766" i="1"/>
  <c r="AM1767" i="1"/>
  <c r="AM1768" i="1"/>
  <c r="AM1769" i="1"/>
  <c r="AM1225" i="1"/>
  <c r="AM1226" i="1"/>
  <c r="AM1227" i="1"/>
  <c r="AM1228" i="1"/>
  <c r="AM1229" i="1"/>
  <c r="AM1188" i="1"/>
  <c r="AM1189" i="1"/>
  <c r="AM1190" i="1"/>
  <c r="AM1191" i="1"/>
  <c r="AM1192" i="1"/>
  <c r="AM1193" i="1"/>
  <c r="AM1194" i="1"/>
  <c r="AM1195" i="1"/>
  <c r="AM1196" i="1"/>
  <c r="AM1197" i="1"/>
  <c r="AM214" i="1"/>
  <c r="AM215" i="1"/>
  <c r="AM216" i="1"/>
  <c r="AM217" i="1"/>
  <c r="AM218" i="1"/>
  <c r="AM219" i="1"/>
  <c r="AM220" i="1"/>
  <c r="AM246" i="1"/>
  <c r="AM247" i="1"/>
  <c r="AM248" i="1"/>
  <c r="AM249" i="1"/>
  <c r="AM250" i="1"/>
  <c r="AM251" i="1"/>
  <c r="AM252" i="1"/>
  <c r="AM253" i="1"/>
  <c r="AM1231" i="1"/>
  <c r="AM1232" i="1"/>
  <c r="AM1233" i="1"/>
  <c r="AM1234" i="1"/>
  <c r="AM1235" i="1"/>
  <c r="AM1236" i="1"/>
  <c r="AM1237" i="1"/>
  <c r="AM1238" i="1"/>
  <c r="AM207" i="1"/>
  <c r="AM208" i="1"/>
  <c r="AM209" i="1"/>
  <c r="AM210" i="1"/>
  <c r="AM211" i="1"/>
  <c r="AM212" i="1"/>
  <c r="AM232" i="1"/>
  <c r="AM233" i="1"/>
  <c r="AM234" i="1"/>
  <c r="AM235" i="1"/>
  <c r="AM1198" i="1"/>
  <c r="AM1199" i="1"/>
  <c r="AM1200" i="1"/>
  <c r="AM202" i="1"/>
  <c r="AM203" i="1"/>
  <c r="AM204" i="1"/>
  <c r="AM205" i="1"/>
  <c r="AM1179" i="1"/>
  <c r="AM1180" i="1"/>
  <c r="AM1181" i="1"/>
  <c r="AM1182" i="1"/>
  <c r="AM1183" i="1"/>
  <c r="AM1184" i="1"/>
  <c r="AM193" i="1"/>
  <c r="AM194" i="1"/>
  <c r="AM195" i="1"/>
  <c r="AM196" i="1"/>
  <c r="AM197" i="1"/>
  <c r="AM198" i="1"/>
  <c r="AM199" i="1"/>
  <c r="AM200" i="1"/>
  <c r="AM201" i="1"/>
  <c r="AM1776" i="1"/>
  <c r="AM1777" i="1"/>
  <c r="AM1176" i="1"/>
  <c r="AM1177" i="1"/>
  <c r="AM1178" i="1"/>
  <c r="AM1483" i="1"/>
  <c r="AM1384" i="1"/>
  <c r="AM1385" i="1"/>
  <c r="AM1715" i="1"/>
  <c r="AM1412" i="1"/>
  <c r="AM1413" i="1"/>
  <c r="AM1414" i="1"/>
  <c r="AM1415" i="1"/>
  <c r="AM1416" i="1"/>
  <c r="AM1417" i="1"/>
  <c r="AM1418" i="1"/>
  <c r="AM1532" i="1"/>
  <c r="AM1533" i="1"/>
  <c r="AM1534" i="1"/>
  <c r="AM1535" i="1"/>
  <c r="AM1536" i="1"/>
  <c r="AM1659" i="1"/>
  <c r="AM1169" i="1"/>
  <c r="AM1170" i="1"/>
  <c r="AM1171" i="1"/>
  <c r="AM1172" i="1"/>
  <c r="AM1173" i="1"/>
  <c r="AM1174" i="1"/>
  <c r="AM1175" i="1"/>
  <c r="AM1158" i="1"/>
  <c r="AM1159" i="1"/>
  <c r="AM1160" i="1"/>
  <c r="AM1161" i="1"/>
  <c r="AM1162" i="1"/>
  <c r="AM1163" i="1"/>
  <c r="AM1164" i="1"/>
  <c r="AM1165" i="1"/>
  <c r="AM1166" i="1"/>
  <c r="AM1477" i="1"/>
  <c r="AM1478" i="1"/>
  <c r="AM1479" i="1"/>
  <c r="AM1480" i="1"/>
  <c r="AM1481" i="1"/>
  <c r="AM186" i="1"/>
  <c r="AM187" i="1"/>
  <c r="AM188" i="1"/>
  <c r="AM189" i="1"/>
  <c r="AM192" i="1"/>
  <c r="AM190" i="1"/>
  <c r="AM191" i="1"/>
  <c r="AM1781" i="1"/>
  <c r="AM1782" i="1"/>
  <c r="AM1783" i="1"/>
  <c r="AM1784" i="1"/>
  <c r="AM1573" i="1"/>
  <c r="AM1591" i="1"/>
  <c r="AM1592" i="1"/>
  <c r="AM1593" i="1"/>
  <c r="AM1594" i="1"/>
  <c r="AM1595" i="1"/>
  <c r="AM1620" i="1"/>
  <c r="AM1621" i="1"/>
  <c r="AM1622" i="1"/>
  <c r="AM1623" i="1"/>
  <c r="AM1546" i="1"/>
  <c r="AM1547" i="1"/>
  <c r="AM68" i="1"/>
  <c r="AM69" i="1"/>
  <c r="AM70" i="1"/>
  <c r="AM71" i="1"/>
  <c r="AM72" i="1"/>
  <c r="AM73" i="1"/>
  <c r="AM74" i="1"/>
  <c r="AM75" i="1"/>
  <c r="AM76" i="1"/>
  <c r="AM29" i="1"/>
  <c r="AM31" i="1"/>
  <c r="AM32" i="1"/>
  <c r="AM33" i="1"/>
  <c r="AM34" i="1"/>
  <c r="AM35" i="1"/>
  <c r="AM36" i="1"/>
  <c r="AM37" i="1"/>
  <c r="AM38" i="1"/>
  <c r="AM67" i="1"/>
  <c r="AM62" i="1"/>
  <c r="AM61" i="1"/>
  <c r="AM63" i="1"/>
  <c r="AM1789" i="1"/>
  <c r="AM1790" i="1"/>
  <c r="AM1791" i="1"/>
  <c r="AM1695" i="1"/>
  <c r="AM1696" i="1"/>
  <c r="AM1697" i="1"/>
  <c r="AM1698" i="1"/>
  <c r="AM1699" i="1"/>
  <c r="AM1700" i="1"/>
  <c r="AM1703" i="1"/>
  <c r="AM1704" i="1"/>
  <c r="AM1705" i="1"/>
  <c r="AM1706" i="1"/>
  <c r="AM101" i="1"/>
  <c r="AM102" i="1"/>
  <c r="AM103" i="1"/>
  <c r="AM104" i="1"/>
  <c r="AM108" i="1"/>
  <c r="AM109" i="1"/>
  <c r="AM110" i="1"/>
  <c r="AM119" i="1"/>
  <c r="AM120" i="1"/>
  <c r="AM121" i="1"/>
  <c r="AM1933" i="1"/>
  <c r="AM122" i="1"/>
  <c r="AM123" i="1"/>
  <c r="AM127" i="1"/>
  <c r="AM128" i="1"/>
  <c r="AM129" i="1"/>
  <c r="AM58" i="1"/>
  <c r="AM65" i="1"/>
  <c r="AM60" i="1"/>
  <c r="AM66" i="1"/>
  <c r="AM59" i="1"/>
  <c r="AM64" i="1"/>
  <c r="AM135" i="1"/>
  <c r="AM1365" i="1"/>
  <c r="AM1366" i="1"/>
  <c r="AM1367" i="1"/>
  <c r="AM1368" i="1"/>
  <c r="AM1796" i="1"/>
  <c r="AM1797" i="1"/>
  <c r="AM1798" i="1"/>
  <c r="AM1799" i="1"/>
  <c r="AM1842" i="1"/>
  <c r="AM1843" i="1"/>
  <c r="AM1844" i="1"/>
  <c r="AM1845" i="1"/>
  <c r="AM1846" i="1"/>
  <c r="AM1847" i="1"/>
  <c r="AM1848" i="1"/>
  <c r="AM1250" i="1"/>
  <c r="AM1251" i="1"/>
  <c r="AM1252" i="1"/>
  <c r="AM1253" i="1"/>
  <c r="AM1254" i="1"/>
  <c r="AM1255" i="1"/>
  <c r="AM1256" i="1"/>
  <c r="AM1257" i="1"/>
  <c r="AM1258" i="1"/>
  <c r="AM1259" i="1"/>
  <c r="AM1295" i="1"/>
  <c r="AM1296" i="1"/>
  <c r="AM1297" i="1"/>
  <c r="AM1298" i="1"/>
  <c r="AM1299" i="1"/>
  <c r="AM1300" i="1"/>
  <c r="AM1301" i="1"/>
  <c r="AM1302" i="1"/>
  <c r="AM1303" i="1"/>
  <c r="AM1304" i="1"/>
  <c r="AM267" i="1"/>
  <c r="AM268" i="1"/>
  <c r="AM269" i="1"/>
  <c r="AM270" i="1"/>
  <c r="AM271" i="1"/>
  <c r="AM272" i="1"/>
  <c r="AM273" i="1"/>
  <c r="AM274" i="1"/>
  <c r="AM1327" i="1"/>
  <c r="AM1328" i="1"/>
  <c r="AM1329" i="1"/>
  <c r="AM1330" i="1"/>
  <c r="AM1331" i="1"/>
  <c r="AM1332" i="1"/>
  <c r="AM262" i="1"/>
  <c r="AM263" i="1"/>
  <c r="AM264" i="1"/>
  <c r="AM265" i="1"/>
  <c r="AM266" i="1"/>
  <c r="AM275" i="1"/>
  <c r="AM276" i="1"/>
  <c r="AM277" i="1"/>
  <c r="AM278" i="1"/>
  <c r="AM279" i="1"/>
  <c r="AM280" i="1"/>
  <c r="AM281" i="1"/>
  <c r="AM282" i="1"/>
  <c r="AM283" i="1"/>
  <c r="AM1464" i="1"/>
  <c r="AM1465" i="1"/>
  <c r="AM1466" i="1"/>
  <c r="AM1467" i="1"/>
  <c r="AM1468" i="1"/>
  <c r="AM1469" i="1"/>
  <c r="AM1470" i="1"/>
  <c r="AM1471" i="1"/>
  <c r="AM1260" i="1"/>
  <c r="AM1261" i="1"/>
  <c r="AM1262" i="1"/>
  <c r="AM1263" i="1"/>
  <c r="AM1264" i="1"/>
  <c r="AM1265" i="1"/>
  <c r="AM1266" i="1"/>
  <c r="AM1267" i="1"/>
  <c r="AM1268" i="1"/>
  <c r="AM1802" i="1"/>
  <c r="AM1803" i="1"/>
  <c r="AM1269" i="1"/>
  <c r="AM1270" i="1"/>
  <c r="AM1271" i="1"/>
  <c r="AM1272" i="1"/>
  <c r="AM1273" i="1"/>
  <c r="AM2032" i="1"/>
  <c r="AM1274" i="1"/>
  <c r="AM1804" i="1"/>
  <c r="AM1805" i="1"/>
  <c r="AM1806" i="1"/>
  <c r="AM1472" i="1"/>
  <c r="AM1473" i="1"/>
  <c r="AM1474" i="1"/>
  <c r="AM1475" i="1"/>
  <c r="AM1457" i="1"/>
  <c r="AM1476" i="1"/>
  <c r="AM1807" i="1"/>
  <c r="AM1808" i="1"/>
  <c r="AM1809" i="1"/>
  <c r="AM1810" i="1"/>
  <c r="AM1811"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40" i="1"/>
  <c r="AM1341" i="1"/>
  <c r="AM1342" i="1"/>
  <c r="AM1343" i="1"/>
  <c r="AM1344" i="1"/>
  <c r="AM1345" i="1"/>
  <c r="AM1346" i="1"/>
  <c r="AM1347" i="1"/>
  <c r="AM1275" i="1"/>
  <c r="AM1276" i="1"/>
  <c r="AM1277" i="1"/>
  <c r="AM1278" i="1"/>
  <c r="AM1279" i="1"/>
  <c r="AM1280" i="1"/>
  <c r="AM1281" i="1"/>
  <c r="AM1282" i="1"/>
  <c r="AM1283" i="1"/>
  <c r="AM1292" i="1"/>
  <c r="AM1293" i="1"/>
  <c r="AM1294" i="1"/>
  <c r="AM1812" i="1"/>
  <c r="AM1813" i="1"/>
  <c r="AM1814" i="1"/>
  <c r="AM1815" i="1"/>
  <c r="AM1816" i="1"/>
  <c r="AM1817" i="1"/>
  <c r="AM1818" i="1"/>
  <c r="AM1819"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20" i="1"/>
  <c r="AM1821" i="1"/>
  <c r="AM1823" i="1"/>
  <c r="AM1828" i="1"/>
  <c r="AM1829" i="1"/>
  <c r="AM1830" i="1"/>
  <c r="AM1826" i="1"/>
  <c r="AM1827" i="1"/>
  <c r="AM1168" i="1"/>
  <c r="AM1832" i="1"/>
  <c r="AM1833" i="1"/>
  <c r="AM1834" i="1"/>
  <c r="AM1835" i="1"/>
  <c r="AM1836" i="1"/>
  <c r="AM1837" i="1"/>
  <c r="AM1838" i="1"/>
  <c r="AM1839" i="1"/>
  <c r="AM153" i="1"/>
  <c r="AM154" i="1"/>
  <c r="AM155" i="1"/>
  <c r="AM156" i="1"/>
  <c r="AM157" i="1"/>
  <c r="AM158" i="1"/>
  <c r="AM1849" i="1"/>
  <c r="AM1542" i="1"/>
  <c r="AM1850" i="1"/>
  <c r="AM1851" i="1"/>
  <c r="AM1543" i="1"/>
  <c r="AM1683" i="1"/>
  <c r="AM1684" i="1"/>
  <c r="AM2033" i="1"/>
  <c r="AM2034" i="1"/>
  <c r="AM1685" i="1"/>
  <c r="AM1686" i="1"/>
  <c r="AM1687" i="1"/>
  <c r="AM1688" i="1"/>
  <c r="AM1689" i="1"/>
  <c r="AM1690" i="1"/>
  <c r="AM2035" i="1"/>
  <c r="AM1691" i="1"/>
  <c r="AM1692" i="1"/>
  <c r="AM1693" i="1"/>
  <c r="AM1694" i="1"/>
  <c r="AM1853" i="1"/>
  <c r="AM1729" i="1"/>
  <c r="AM1537" i="1"/>
  <c r="AM1538" i="1"/>
  <c r="AM1539" i="1"/>
  <c r="AM1540" i="1"/>
  <c r="AM1541" i="1"/>
  <c r="AM1854" i="1"/>
  <c r="AM1858" i="1"/>
  <c r="AM481" i="1"/>
  <c r="AM482" i="1"/>
  <c r="AM483" i="1"/>
  <c r="AM484" i="1"/>
  <c r="AM967" i="1"/>
  <c r="AM968" i="1"/>
  <c r="AM969" i="1"/>
  <c r="AM970" i="1"/>
  <c r="AM780" i="1"/>
  <c r="AM781" i="1"/>
  <c r="AM782" i="1"/>
  <c r="AM783" i="1"/>
  <c r="AM784" i="1"/>
  <c r="AM785" i="1"/>
  <c r="AM786" i="1"/>
  <c r="AM1008" i="1"/>
  <c r="AM1009" i="1"/>
  <c r="AM1010" i="1"/>
  <c r="AM1011" i="1"/>
  <c r="AM971" i="1"/>
  <c r="AM972" i="1"/>
  <c r="AM973" i="1"/>
  <c r="AM956" i="1"/>
  <c r="AM957" i="1"/>
  <c r="AM958" i="1"/>
  <c r="AM959" i="1"/>
  <c r="AM796" i="1"/>
  <c r="AM797" i="1"/>
  <c r="AM798" i="1"/>
  <c r="AM800" i="1"/>
  <c r="AM801" i="1"/>
  <c r="AM802" i="1"/>
  <c r="AM803" i="1"/>
  <c r="AM804" i="1"/>
  <c r="AM805" i="1"/>
  <c r="AM806" i="1"/>
  <c r="AM560" i="1"/>
  <c r="AM787" i="1"/>
  <c r="AM788" i="1"/>
  <c r="AM789" i="1"/>
  <c r="AM790" i="1"/>
  <c r="AM658" i="1"/>
  <c r="AM52" i="1"/>
  <c r="AM659" i="1"/>
  <c r="AM791" i="1"/>
  <c r="AM792" i="1"/>
  <c r="AM793" i="1"/>
  <c r="AM794" i="1"/>
  <c r="AM795" i="1"/>
  <c r="AM807" i="1"/>
  <c r="AM809" i="1"/>
  <c r="AM548" i="1"/>
  <c r="AM960" i="1"/>
  <c r="AM325" i="1"/>
  <c r="AM6" i="1"/>
  <c r="AM7" i="1"/>
  <c r="AM8" i="1"/>
  <c r="AM9" i="1"/>
  <c r="AM10" i="1"/>
  <c r="AM11" i="1"/>
  <c r="AM12" i="1"/>
  <c r="AM13" i="1"/>
  <c r="AM14" i="1"/>
  <c r="AM15" i="1"/>
  <c r="AM16" i="1"/>
  <c r="AM17" i="1"/>
  <c r="AM18" i="1"/>
  <c r="AM19" i="1"/>
  <c r="AM20" i="1"/>
  <c r="AM21" i="1"/>
  <c r="AM22" i="1"/>
  <c r="AM23" i="1"/>
  <c r="AM24" i="1"/>
  <c r="AM5" i="1"/>
  <c r="AL382" i="1"/>
  <c r="AK25" i="1"/>
  <c r="AL25" i="1"/>
  <c r="AU4" i="1"/>
  <c r="AT4" i="1"/>
  <c r="AQ4" i="1"/>
  <c r="AP4" i="1"/>
  <c r="L22" i="3"/>
  <c r="K1393" i="1"/>
  <c r="K1340" i="1"/>
  <c r="AO1287" i="1"/>
  <c r="AO1285" i="1"/>
  <c r="AO1289" i="1"/>
  <c r="K1983" i="1"/>
  <c r="K1939" i="1"/>
  <c r="K1905" i="1"/>
  <c r="K1903" i="1"/>
  <c r="K1925" i="1"/>
  <c r="K262" i="1"/>
  <c r="K1327" i="1"/>
  <c r="K1295" i="1"/>
  <c r="K1853" i="1"/>
  <c r="K1849" i="1"/>
  <c r="K1305" i="1"/>
  <c r="K119" i="1"/>
  <c r="K101" i="1"/>
  <c r="K1573" i="1"/>
  <c r="K186" i="1"/>
  <c r="K284" i="1"/>
  <c r="K589" i="1"/>
  <c r="K1155" i="1"/>
  <c r="K77" i="1"/>
  <c r="K1380" i="1"/>
  <c r="K1717" i="1"/>
  <c r="K1525" i="1"/>
  <c r="AY1287" i="1"/>
  <c r="K1873" i="1"/>
  <c r="K1275" i="1"/>
  <c r="K135" i="1"/>
  <c r="K127" i="1"/>
  <c r="K1695" i="1"/>
  <c r="K1169" i="1"/>
  <c r="K1715" i="1"/>
  <c r="K1179" i="1"/>
  <c r="K246" i="1"/>
  <c r="K1348" i="1"/>
  <c r="K1149" i="1"/>
  <c r="K1731" i="1"/>
  <c r="K2023" i="1"/>
  <c r="K1405" i="1"/>
  <c r="K1382" i="1"/>
  <c r="K1386" i="1"/>
  <c r="K1703" i="1"/>
  <c r="K1591" i="1"/>
  <c r="K1477" i="1"/>
  <c r="K1659" i="1"/>
  <c r="K1384" i="1"/>
  <c r="K232" i="1"/>
  <c r="K214" i="1"/>
  <c r="K1425" i="1"/>
  <c r="K1933" i="1"/>
  <c r="K1491" i="1"/>
  <c r="K1173" i="1"/>
  <c r="K1231" i="1"/>
  <c r="K1721" i="1"/>
  <c r="K652" i="1"/>
  <c r="K322" i="1"/>
  <c r="K1350" i="1"/>
  <c r="K202" i="1"/>
  <c r="K1991" i="1"/>
  <c r="K1269" i="1"/>
  <c r="K1807" i="1"/>
  <c r="K170" i="1"/>
  <c r="K1683" i="1"/>
  <c r="K1869" i="1"/>
  <c r="K1911" i="1"/>
  <c r="K1929" i="1"/>
  <c r="AY1289" i="1"/>
  <c r="K2011" i="1"/>
  <c r="K1995" i="1"/>
  <c r="AY1285" i="1"/>
</calcChain>
</file>

<file path=xl/sharedStrings.xml><?xml version="1.0" encoding="utf-8"?>
<sst xmlns="http://schemas.openxmlformats.org/spreadsheetml/2006/main" count="89700" uniqueCount="35713">
  <si>
    <t>Catégorie</t>
  </si>
  <si>
    <t>Thématique</t>
  </si>
  <si>
    <t>Nutrition</t>
  </si>
  <si>
    <t>Activités physiques</t>
  </si>
  <si>
    <t>Sommeil</t>
  </si>
  <si>
    <t>Mémoire</t>
  </si>
  <si>
    <t>Equilibre / Prévention des chutes</t>
  </si>
  <si>
    <t>Sécurité routière</t>
  </si>
  <si>
    <t>Bien être / Estime de soi</t>
  </si>
  <si>
    <t>Culture</t>
  </si>
  <si>
    <t>Lutte contre l'isolement</t>
  </si>
  <si>
    <t>Type d'activité</t>
  </si>
  <si>
    <t xml:space="preserve">Atelier </t>
  </si>
  <si>
    <t>Sortie</t>
  </si>
  <si>
    <t>Conférence</t>
  </si>
  <si>
    <t>Forum</t>
  </si>
  <si>
    <t>Visites à domicile</t>
  </si>
  <si>
    <t xml:space="preserve">Formation </t>
  </si>
  <si>
    <t>Séjour vacances</t>
  </si>
  <si>
    <t>Autres</t>
  </si>
  <si>
    <t>Descriptif_public</t>
  </si>
  <si>
    <t>Tout public</t>
  </si>
  <si>
    <t>Public spécifique migrant</t>
  </si>
  <si>
    <t>Public spécifique Veufs/Veuves</t>
  </si>
  <si>
    <t>Professionnels du secteur sanitaire ou social</t>
  </si>
  <si>
    <t>Bénévoles du secteur sanitaire ou social</t>
  </si>
  <si>
    <t>Résidents LVC</t>
  </si>
  <si>
    <t>Oui</t>
  </si>
  <si>
    <t>Non</t>
  </si>
  <si>
    <t>processus</t>
  </si>
  <si>
    <t>Carsat</t>
  </si>
  <si>
    <t>Alsace-Moselle</t>
  </si>
  <si>
    <t>Aquitaine</t>
  </si>
  <si>
    <t>Auvergne</t>
  </si>
  <si>
    <t>Bourgogne - Franche-Comté</t>
  </si>
  <si>
    <t>Bretagne</t>
  </si>
  <si>
    <t>Centre</t>
  </si>
  <si>
    <t>Centre-Ouest</t>
  </si>
  <si>
    <t>Ile de France</t>
  </si>
  <si>
    <t>Languedoc-Roussillon</t>
  </si>
  <si>
    <t>Midi-Pyrénées</t>
  </si>
  <si>
    <t>Nord-Est</t>
  </si>
  <si>
    <t>Nord-Picardie</t>
  </si>
  <si>
    <t>Normandie</t>
  </si>
  <si>
    <t>Pays de la Loire</t>
  </si>
  <si>
    <t>Rhône-Alpes</t>
  </si>
  <si>
    <t>Sud-Est</t>
  </si>
  <si>
    <t>Guadeloupe</t>
  </si>
  <si>
    <t>La Réunion</t>
  </si>
  <si>
    <t>Martinique</t>
  </si>
  <si>
    <t>Habitat et cadre de vie</t>
  </si>
  <si>
    <t>inter_régimes</t>
  </si>
  <si>
    <t>INFORMATIONS GENERALES DU PROJET</t>
  </si>
  <si>
    <t>NOM DU PORTEUR</t>
  </si>
  <si>
    <t>OBJECTIFS SPECIFIQUES</t>
  </si>
  <si>
    <t>PUBLIC CONCERNE</t>
  </si>
  <si>
    <t xml:space="preserve">SUBVENTION CARSAT </t>
  </si>
  <si>
    <t>IDENTITE DES COFINANCEURS</t>
  </si>
  <si>
    <t>INFORMATIONS SUR LES ACTIVITES DU PROJET</t>
  </si>
  <si>
    <t>CATEGORIE</t>
  </si>
  <si>
    <t>THEMATIQUE</t>
  </si>
  <si>
    <t>TYPE D'ACTIVITE</t>
  </si>
  <si>
    <t>Picardie</t>
  </si>
  <si>
    <t>Provence-Alpes-Côte d'Azur</t>
  </si>
  <si>
    <t>Champagne-Ardenne</t>
  </si>
  <si>
    <t>Basse-Normandie</t>
  </si>
  <si>
    <t>Poitou-Charentes</t>
  </si>
  <si>
    <t>Limousin</t>
  </si>
  <si>
    <t>2A</t>
  </si>
  <si>
    <t>Corse</t>
  </si>
  <si>
    <t>2B</t>
  </si>
  <si>
    <t>Bourgogne</t>
  </si>
  <si>
    <t>Franche-Comté</t>
  </si>
  <si>
    <t>Haute-Normandie</t>
  </si>
  <si>
    <t>Lorraine</t>
  </si>
  <si>
    <t>Nord-Pas-de-Calais</t>
  </si>
  <si>
    <t>Alsace</t>
  </si>
  <si>
    <t>02</t>
  </si>
  <si>
    <t>01</t>
  </si>
  <si>
    <t>03</t>
  </si>
  <si>
    <t>04</t>
  </si>
  <si>
    <t>05</t>
  </si>
  <si>
    <t>06</t>
  </si>
  <si>
    <t>07</t>
  </si>
  <si>
    <t>08</t>
  </si>
  <si>
    <t>09</t>
  </si>
  <si>
    <t>Guyane</t>
  </si>
  <si>
    <t>Mayotte</t>
  </si>
  <si>
    <t>Régions</t>
  </si>
  <si>
    <t>Île-de-France</t>
  </si>
  <si>
    <t>Accès aux droits</t>
  </si>
  <si>
    <t>Réunion collective</t>
  </si>
  <si>
    <t>NOM ACTIVITE</t>
  </si>
  <si>
    <t>Statut</t>
  </si>
  <si>
    <t>Public</t>
  </si>
  <si>
    <t>Nouveaux retraités</t>
  </si>
  <si>
    <t>STATUT DU PORTEUR</t>
  </si>
  <si>
    <t>Privé à but non-lucratif</t>
  </si>
  <si>
    <t>Privé à but lucratif</t>
  </si>
  <si>
    <t>Réalisée</t>
  </si>
  <si>
    <t>N'a pas débuté</t>
  </si>
  <si>
    <t>En cours</t>
  </si>
  <si>
    <t xml:space="preserve">Etat de réalisation de l'activité </t>
  </si>
  <si>
    <t xml:space="preserve">NOMBRE DE SEANCES </t>
  </si>
  <si>
    <t>DATE DE DECISION D'ACCORD DE L'INSTANCE DELIBERANTE</t>
  </si>
  <si>
    <t>DATE DE DEBUT DE REALISATION</t>
  </si>
  <si>
    <t>INTITULE DU PROJET</t>
  </si>
  <si>
    <t>Nouvelles technologies</t>
  </si>
  <si>
    <t>Aidants</t>
  </si>
  <si>
    <t>NUMERO DU PROJET</t>
  </si>
  <si>
    <t>TRIMESTRE</t>
  </si>
  <si>
    <t>NOMBRE DE BENEFICIAIRES
PREVISIONNEL</t>
  </si>
  <si>
    <t>NOMBRE DE BENEFICIAIRES 
PREVISIONNEL</t>
  </si>
  <si>
    <t>2ème</t>
  </si>
  <si>
    <t>REGION CONCERNEE
(1)</t>
  </si>
  <si>
    <t>REGION CONCERNEE
(2)</t>
  </si>
  <si>
    <t>COMMUNE DU LIEU
DE REALISATION</t>
  </si>
  <si>
    <r>
      <t>Date de dernière mise à jour</t>
    </r>
    <r>
      <rPr>
        <i/>
        <sz val="11"/>
        <color theme="1"/>
        <rFont val="Calibri"/>
        <family val="2"/>
        <scheme val="minor"/>
      </rPr>
      <t xml:space="preserve"> :</t>
    </r>
  </si>
  <si>
    <t>3ème</t>
  </si>
  <si>
    <t>4ème</t>
  </si>
  <si>
    <t>1er</t>
  </si>
  <si>
    <t>ANNEE</t>
  </si>
  <si>
    <t>SELECTION N10-06</t>
  </si>
  <si>
    <t>SELECTION % ACO</t>
  </si>
  <si>
    <t>Bienvenue à la retraite</t>
  </si>
  <si>
    <t>Santé globale - Bien vieillir</t>
  </si>
  <si>
    <t>Sécurité domestique</t>
  </si>
  <si>
    <t>Activités ludiques</t>
  </si>
  <si>
    <t>Cuisine</t>
  </si>
  <si>
    <t>Transmission de savoir et de mémoire</t>
  </si>
  <si>
    <t>Vacances</t>
  </si>
  <si>
    <t>Formation et accompagnement professionnels</t>
  </si>
  <si>
    <t>Recherche et études</t>
  </si>
  <si>
    <t>CODE POSTAL DE LA COMMUNE</t>
  </si>
  <si>
    <t>Atelier</t>
  </si>
  <si>
    <t>Actions_collectives_de_prévention</t>
  </si>
  <si>
    <t>Mobilité / Transport</t>
  </si>
  <si>
    <t>Actions_collectives_de_maintien_du_lien_social</t>
  </si>
  <si>
    <t>INTERREGIME</t>
  </si>
  <si>
    <t>Acteur du champ sanitaire et/ou social (ex : CLIC, CCAS, ANCV, Centres sociaux, …)</t>
  </si>
  <si>
    <t>Acteur local de prévention (ex : associations, Ireps, …)</t>
  </si>
  <si>
    <t>Administration déconcentrée (ex : ARS, DRJSCS, DREAL, …)</t>
  </si>
  <si>
    <t>Collectivité territoriale (conseils régional et départemental, communes, …)</t>
  </si>
  <si>
    <t>Régime de retraite complémentaire</t>
  </si>
  <si>
    <t>Régime de Sécurité sociale</t>
  </si>
  <si>
    <t>Actions_collectives_de_prévention1</t>
  </si>
  <si>
    <t>Actions_collectives_de_maintien_du_lien_social1</t>
  </si>
  <si>
    <t>Intergénérationnel</t>
  </si>
  <si>
    <t>Retraités Gir 5 et 6</t>
  </si>
  <si>
    <t>OBJECTIF DU PROJET</t>
  </si>
  <si>
    <t>NOMBRE DE BENEFICIAIRES
EFFECTIFS</t>
  </si>
  <si>
    <t>COUT PREVISIONNEL PAR BENEFICIAIRE</t>
  </si>
  <si>
    <t>NOMBRE DE BENEFICIAIRES
EFFECTIFS (AUTRES QU'ATELIERS)</t>
  </si>
  <si>
    <t>NOMBRE DE BENEFICIAIRES EFFECTIFS AYANT PARTICIPE A LA 1ERE SEANCE (POUR LES ATELIERS)</t>
  </si>
  <si>
    <t>Actions_de_formation_études_et_recherche1</t>
  </si>
  <si>
    <t>Actions_de_formation_études_et_recherche</t>
  </si>
  <si>
    <t>Liste Public</t>
  </si>
  <si>
    <t>Liste thématiques</t>
  </si>
  <si>
    <t>Liste type d'activité</t>
  </si>
  <si>
    <t>Etude / recherche</t>
  </si>
  <si>
    <t>Accès_aux_droits</t>
  </si>
  <si>
    <t>Activités_physiques</t>
  </si>
  <si>
    <t>Bienvenue_à_la_retraite</t>
  </si>
  <si>
    <t>Habitat_et_cadre_de_vie</t>
  </si>
  <si>
    <t>Sécurité_domestique</t>
  </si>
  <si>
    <t>Sécurité_routière</t>
  </si>
  <si>
    <t>Activités_ludiques</t>
  </si>
  <si>
    <t>Nouvelles_technologies</t>
  </si>
  <si>
    <t>Transmission_de_savoir_et_de_mémoire</t>
  </si>
  <si>
    <t>Formation_et_accompagnement_professionnels</t>
  </si>
  <si>
    <t>Recherche_et_études</t>
  </si>
  <si>
    <t>Bien_être_et_Estime_de_soi</t>
  </si>
  <si>
    <t>Santé_globale_et_Bien_vieillir</t>
  </si>
  <si>
    <t>Mobilité_et_Transport</t>
  </si>
  <si>
    <t>Equilibre_et_Prévention_des_chutes</t>
  </si>
  <si>
    <t>Lutte_contre_l_isolement</t>
  </si>
  <si>
    <t>Accompagnement_des_aidants</t>
  </si>
  <si>
    <t>Accès_aux_droits1</t>
  </si>
  <si>
    <t>Activités_physiques1</t>
  </si>
  <si>
    <t>Bien_être_et_Estime_de_soi1</t>
  </si>
  <si>
    <t>Bienvenue_à_la_retraite1</t>
  </si>
  <si>
    <t>Equilibre_et_Prévention_des_chutes1</t>
  </si>
  <si>
    <t>Habitat_et_cadre_de_vie1</t>
  </si>
  <si>
    <t>Mémoire1</t>
  </si>
  <si>
    <t>Nutrition1</t>
  </si>
  <si>
    <t>Santé_globale_et_Bien_vieillir1</t>
  </si>
  <si>
    <t>Sécurité_domestique1</t>
  </si>
  <si>
    <t>Sécurité_routière1</t>
  </si>
  <si>
    <t>Sommeil1</t>
  </si>
  <si>
    <t>Activités_ludiques1</t>
  </si>
  <si>
    <t>Cuisine1</t>
  </si>
  <si>
    <t>Culture1</t>
  </si>
  <si>
    <t>Lutte_contre_l_isolement1</t>
  </si>
  <si>
    <t>Mobilité_et_Transport1</t>
  </si>
  <si>
    <t>Nouvelles_technologies1</t>
  </si>
  <si>
    <t>Transmission_de_savoir_et_de_mémoire1</t>
  </si>
  <si>
    <t>Vacances1</t>
  </si>
  <si>
    <t>Formation_et_accompagnement_professionnels1</t>
  </si>
  <si>
    <t>Recherche_et_études1</t>
  </si>
  <si>
    <t>Accompagnement_des_aidants1</t>
  </si>
  <si>
    <t>Actions_collectives_*</t>
  </si>
  <si>
    <t>L'Abergement-Clémenciat</t>
  </si>
  <si>
    <t>L'Abergement-de-Varey</t>
  </si>
  <si>
    <t>Ambérieu-en-Bugey</t>
  </si>
  <si>
    <t>Ambérieux-en-Dombes</t>
  </si>
  <si>
    <t>Ambléon</t>
  </si>
  <si>
    <t>Ambronay</t>
  </si>
  <si>
    <t>Ambutrix</t>
  </si>
  <si>
    <t>Andert-et-Condon</t>
  </si>
  <si>
    <t>Anglefort</t>
  </si>
  <si>
    <t>Apremont</t>
  </si>
  <si>
    <t>Aranc</t>
  </si>
  <si>
    <t>Arandas</t>
  </si>
  <si>
    <t>Arbent</t>
  </si>
  <si>
    <t>Arboys en Bugey</t>
  </si>
  <si>
    <t>Arbigny</t>
  </si>
  <si>
    <t>Argis</t>
  </si>
  <si>
    <t>Armix</t>
  </si>
  <si>
    <t>Ars-sur-Formans</t>
  </si>
  <si>
    <t>Artemare</t>
  </si>
  <si>
    <t>Asnières-sur-Saône</t>
  </si>
  <si>
    <t>Attignat</t>
  </si>
  <si>
    <t>Bâgé-la-Ville</t>
  </si>
  <si>
    <t>Bâgé-le-Châtel</t>
  </si>
  <si>
    <t>Balan</t>
  </si>
  <si>
    <t>Baneins</t>
  </si>
  <si>
    <t>Beaupont</t>
  </si>
  <si>
    <t>Beauregard</t>
  </si>
  <si>
    <t>Bellignat</t>
  </si>
  <si>
    <t>Béligneux</t>
  </si>
  <si>
    <t>Bellegarde-sur-Valserine</t>
  </si>
  <si>
    <t>Belley</t>
  </si>
  <si>
    <t>Belleydoux</t>
  </si>
  <si>
    <t>Belmont-Luthézieu</t>
  </si>
  <si>
    <t>Bénonces</t>
  </si>
  <si>
    <t>Bény</t>
  </si>
  <si>
    <t>Béon</t>
  </si>
  <si>
    <t>Béréziat</t>
  </si>
  <si>
    <t>Bettant</t>
  </si>
  <si>
    <t>Bey</t>
  </si>
  <si>
    <t>Beynost</t>
  </si>
  <si>
    <t>Billiat</t>
  </si>
  <si>
    <t>Birieux</t>
  </si>
  <si>
    <t>Biziat</t>
  </si>
  <si>
    <t>Blyes</t>
  </si>
  <si>
    <t>La Boisse</t>
  </si>
  <si>
    <t>Boissey</t>
  </si>
  <si>
    <t>Bolozon</t>
  </si>
  <si>
    <t>Bouligneux</t>
  </si>
  <si>
    <t>Bourg-en-Bresse</t>
  </si>
  <si>
    <t>Bourg-Saint-Christophe</t>
  </si>
  <si>
    <t>Boyeux-Saint-Jérôme</t>
  </si>
  <si>
    <t>Boz</t>
  </si>
  <si>
    <t>Brégnier-Cordon</t>
  </si>
  <si>
    <t>Brénaz</t>
  </si>
  <si>
    <t>Brénod</t>
  </si>
  <si>
    <t>Brens</t>
  </si>
  <si>
    <t>Bressolles</t>
  </si>
  <si>
    <t>Brion</t>
  </si>
  <si>
    <t>Briord</t>
  </si>
  <si>
    <t>Buellas</t>
  </si>
  <si>
    <t>La Burbanche</t>
  </si>
  <si>
    <t>Ceignes</t>
  </si>
  <si>
    <t>Cerdon</t>
  </si>
  <si>
    <t>Certines</t>
  </si>
  <si>
    <t>Cessy</t>
  </si>
  <si>
    <t>Ceyzériat</t>
  </si>
  <si>
    <t>Ceyzérieu</t>
  </si>
  <si>
    <t>Chalamont</t>
  </si>
  <si>
    <t>Chaleins</t>
  </si>
  <si>
    <t>Chaley</t>
  </si>
  <si>
    <t>Challes-la-Montagne</t>
  </si>
  <si>
    <t>Challex</t>
  </si>
  <si>
    <t>Champagne-en-Valromey</t>
  </si>
  <si>
    <t>Champdor-Corcelles</t>
  </si>
  <si>
    <t>Champfromier</t>
  </si>
  <si>
    <t>Chanay</t>
  </si>
  <si>
    <t>Chaneins</t>
  </si>
  <si>
    <t>Chanoz-Châtenay</t>
  </si>
  <si>
    <t>La Chapelle-du-Châtelard</t>
  </si>
  <si>
    <t>Charix</t>
  </si>
  <si>
    <t>Charnoz-sur-Ain</t>
  </si>
  <si>
    <t>Château-Gaillard</t>
  </si>
  <si>
    <t>Châtenay</t>
  </si>
  <si>
    <t>Châtillon-en-Michaille</t>
  </si>
  <si>
    <t>Châtillon-la-Palud</t>
  </si>
  <si>
    <t>Châtillon-sur-Chalaronne</t>
  </si>
  <si>
    <t>Chavannes-sur-Reyssouze</t>
  </si>
  <si>
    <t>Chavannes-sur-Suran</t>
  </si>
  <si>
    <t>Chaveyriat</t>
  </si>
  <si>
    <t>Chavornay</t>
  </si>
  <si>
    <t>Chazey-Bons</t>
  </si>
  <si>
    <t>Chazey-sur-Ain</t>
  </si>
  <si>
    <t>Cheignieu-la-Balme</t>
  </si>
  <si>
    <t>Chevillard</t>
  </si>
  <si>
    <t>Chevroux</t>
  </si>
  <si>
    <t>Chevry</t>
  </si>
  <si>
    <t>Chézery-Forens</t>
  </si>
  <si>
    <t>Civrieux</t>
  </si>
  <si>
    <t>Cize</t>
  </si>
  <si>
    <t>Cleyzieu</t>
  </si>
  <si>
    <t>Coligny</t>
  </si>
  <si>
    <t>Collonges</t>
  </si>
  <si>
    <t>Colomieu</t>
  </si>
  <si>
    <t>Conand</t>
  </si>
  <si>
    <t>Condamine</t>
  </si>
  <si>
    <t>Condeissiat</t>
  </si>
  <si>
    <t>Confort</t>
  </si>
  <si>
    <t>Confrançon</t>
  </si>
  <si>
    <t>Contrevoz</t>
  </si>
  <si>
    <t>Conzieu</t>
  </si>
  <si>
    <t>Corbonod</t>
  </si>
  <si>
    <t>Corlier</t>
  </si>
  <si>
    <t>Cormaranche-en-Bugey</t>
  </si>
  <si>
    <t>Cormoranche-sur-Saône</t>
  </si>
  <si>
    <t>Cormoz</t>
  </si>
  <si>
    <t>Corveissiat</t>
  </si>
  <si>
    <t>Courmangoux</t>
  </si>
  <si>
    <t>Courtes</t>
  </si>
  <si>
    <t>Crans</t>
  </si>
  <si>
    <t>Cras-sur-Reyssouze</t>
  </si>
  <si>
    <t>Cressin-Rochefort</t>
  </si>
  <si>
    <t>Crottet</t>
  </si>
  <si>
    <t>Crozet</t>
  </si>
  <si>
    <t>Cruzilles-lès-Mépillat</t>
  </si>
  <si>
    <t>Culoz</t>
  </si>
  <si>
    <t>Curciat-Dongalon</t>
  </si>
  <si>
    <t>Curtafond</t>
  </si>
  <si>
    <t>Cuzieu</t>
  </si>
  <si>
    <t>Dagneux</t>
  </si>
  <si>
    <t>Divonne-les-Bains</t>
  </si>
  <si>
    <t>Dommartin</t>
  </si>
  <si>
    <t>Dompierre-sur-Veyle</t>
  </si>
  <si>
    <t>Dompierre-sur-Chalaronne</t>
  </si>
  <si>
    <t>Domsure</t>
  </si>
  <si>
    <t>Dortan</t>
  </si>
  <si>
    <t>Douvres</t>
  </si>
  <si>
    <t>Drom</t>
  </si>
  <si>
    <t>Druillat</t>
  </si>
  <si>
    <t>Échallon</t>
  </si>
  <si>
    <t>Échenevex</t>
  </si>
  <si>
    <t>Étrez</t>
  </si>
  <si>
    <t>Évosges</t>
  </si>
  <si>
    <t>Faramans</t>
  </si>
  <si>
    <t>Fareins</t>
  </si>
  <si>
    <t>Farges</t>
  </si>
  <si>
    <t>Feillens</t>
  </si>
  <si>
    <t>Ferney-Voltaire</t>
  </si>
  <si>
    <t>Flaxieu</t>
  </si>
  <si>
    <t>Foissiat</t>
  </si>
  <si>
    <t>Francheleins</t>
  </si>
  <si>
    <t>Frans</t>
  </si>
  <si>
    <t>Garnerans</t>
  </si>
  <si>
    <t>Genouilleux</t>
  </si>
  <si>
    <t>Béard-Géovreissiat</t>
  </si>
  <si>
    <t>Géovreisset</t>
  </si>
  <si>
    <t>Germagnat</t>
  </si>
  <si>
    <t>Gex</t>
  </si>
  <si>
    <t>Giron</t>
  </si>
  <si>
    <t>Gorrevod</t>
  </si>
  <si>
    <t>Grand-Corent</t>
  </si>
  <si>
    <t>Grièges</t>
  </si>
  <si>
    <t>Grilly</t>
  </si>
  <si>
    <t>Groissiat</t>
  </si>
  <si>
    <t>Guéreins</t>
  </si>
  <si>
    <t>Hautecourt-Romanèche</t>
  </si>
  <si>
    <t>Hauteville-Lompnes</t>
  </si>
  <si>
    <t>Hostiaz</t>
  </si>
  <si>
    <t>Haut Valromey</t>
  </si>
  <si>
    <t>Illiat</t>
  </si>
  <si>
    <t>Injoux-Génissiat</t>
  </si>
  <si>
    <t>Innimond</t>
  </si>
  <si>
    <t>Izenave</t>
  </si>
  <si>
    <t>Izernore</t>
  </si>
  <si>
    <t>Izieu</t>
  </si>
  <si>
    <t>Jassans-Riottier</t>
  </si>
  <si>
    <t>Jasseron</t>
  </si>
  <si>
    <t>Jayat</t>
  </si>
  <si>
    <t>Journans</t>
  </si>
  <si>
    <t>Joyeux</t>
  </si>
  <si>
    <t>Jujurieux</t>
  </si>
  <si>
    <t>Labalme</t>
  </si>
  <si>
    <t>Lagnieu</t>
  </si>
  <si>
    <t>Laiz</t>
  </si>
  <si>
    <t>Le Poizat-Lalleyriat</t>
  </si>
  <si>
    <t>Lancrans</t>
  </si>
  <si>
    <t>Lantenay</t>
  </si>
  <si>
    <t>Lapeyrouse</t>
  </si>
  <si>
    <t>Lavours</t>
  </si>
  <si>
    <t>Léaz</t>
  </si>
  <si>
    <t>Lélex</t>
  </si>
  <si>
    <t>Lent</t>
  </si>
  <si>
    <t>Lescheroux</t>
  </si>
  <si>
    <t>Leyment</t>
  </si>
  <si>
    <t>Leyssard</t>
  </si>
  <si>
    <t>Lhôpital</t>
  </si>
  <si>
    <t>Lhuis</t>
  </si>
  <si>
    <t>Lochieu</t>
  </si>
  <si>
    <t>Lompnas</t>
  </si>
  <si>
    <t>Lompnieu</t>
  </si>
  <si>
    <t>Loyettes</t>
  </si>
  <si>
    <t>Lurcy</t>
  </si>
  <si>
    <t>Magnieu</t>
  </si>
  <si>
    <t>Maillat</t>
  </si>
  <si>
    <t>Malafretaz</t>
  </si>
  <si>
    <t>Mantenay-Montlin</t>
  </si>
  <si>
    <t>Manziat</t>
  </si>
  <si>
    <t>Marboz</t>
  </si>
  <si>
    <t>Marchamp</t>
  </si>
  <si>
    <t>Marignieu</t>
  </si>
  <si>
    <t>Marlieux</t>
  </si>
  <si>
    <t>Marsonnas</t>
  </si>
  <si>
    <t>Martignat</t>
  </si>
  <si>
    <t>Massieux</t>
  </si>
  <si>
    <t>Massignieu-de-Rives</t>
  </si>
  <si>
    <t>Matafelon-Granges</t>
  </si>
  <si>
    <t>Meillonnas</t>
  </si>
  <si>
    <t>Mérignat</t>
  </si>
  <si>
    <t>Messimy-sur-Saône</t>
  </si>
  <si>
    <t>Meximieux</t>
  </si>
  <si>
    <t>Bohas-Meyriat-Rignat</t>
  </si>
  <si>
    <t>Mézériat</t>
  </si>
  <si>
    <t>Mijoux</t>
  </si>
  <si>
    <t>Mionnay</t>
  </si>
  <si>
    <t>Miribel</t>
  </si>
  <si>
    <t>Misérieux</t>
  </si>
  <si>
    <t>Mogneneins</t>
  </si>
  <si>
    <t>Montagnat</t>
  </si>
  <si>
    <t>Montagnieu</t>
  </si>
  <si>
    <t>Montanges</t>
  </si>
  <si>
    <t>Montceaux</t>
  </si>
  <si>
    <t>Montcet</t>
  </si>
  <si>
    <t>Le Montellier</t>
  </si>
  <si>
    <t>Monthieux</t>
  </si>
  <si>
    <t>Montluel</t>
  </si>
  <si>
    <t>Montmerle-sur-Saône</t>
  </si>
  <si>
    <t>Montracol</t>
  </si>
  <si>
    <t>Montréal-la-Cluse</t>
  </si>
  <si>
    <t>Montrevel-en-Bresse</t>
  </si>
  <si>
    <t>Nurieux-Volognat</t>
  </si>
  <si>
    <t>Murs-et-Gélignieux</t>
  </si>
  <si>
    <t>Nantua</t>
  </si>
  <si>
    <t>Neuville-les-Dames</t>
  </si>
  <si>
    <t>Neuville-sur-Ain</t>
  </si>
  <si>
    <t>Les Neyrolles</t>
  </si>
  <si>
    <t>Neyron</t>
  </si>
  <si>
    <t>Niévroz</t>
  </si>
  <si>
    <t>Nivollet-Montgriffon</t>
  </si>
  <si>
    <t>Oncieu</t>
  </si>
  <si>
    <t>Ordonnaz</t>
  </si>
  <si>
    <t>Ornex</t>
  </si>
  <si>
    <t>Outriaz</t>
  </si>
  <si>
    <t>Oyonnax</t>
  </si>
  <si>
    <t>Ozan</t>
  </si>
  <si>
    <t>Parcieux</t>
  </si>
  <si>
    <t>Parves et Nattages</t>
  </si>
  <si>
    <t>Péron</t>
  </si>
  <si>
    <t>Péronnas</t>
  </si>
  <si>
    <t>Pérouges</t>
  </si>
  <si>
    <t>Perrex</t>
  </si>
  <si>
    <t>Peyriat</t>
  </si>
  <si>
    <t>Peyrieu</t>
  </si>
  <si>
    <t>Peyzieux-sur-Saône</t>
  </si>
  <si>
    <t>Pirajoux</t>
  </si>
  <si>
    <t>Pizay</t>
  </si>
  <si>
    <t>Plagne</t>
  </si>
  <si>
    <t>Le Plantay</t>
  </si>
  <si>
    <t>Polliat</t>
  </si>
  <si>
    <t>Pollieu</t>
  </si>
  <si>
    <t>Poncin</t>
  </si>
  <si>
    <t>Pont-d'Ain</t>
  </si>
  <si>
    <t>Pont-de-Vaux</t>
  </si>
  <si>
    <t>Pont-de-Veyle</t>
  </si>
  <si>
    <t>Port</t>
  </si>
  <si>
    <t>Pougny</t>
  </si>
  <si>
    <t>Pouillat</t>
  </si>
  <si>
    <t>Prémeyzel</t>
  </si>
  <si>
    <t>Prémillieu</t>
  </si>
  <si>
    <t>Prévessin-Moëns</t>
  </si>
  <si>
    <t>Priay</t>
  </si>
  <si>
    <t>Pugieu</t>
  </si>
  <si>
    <t>Ramasse</t>
  </si>
  <si>
    <t>Rancé</t>
  </si>
  <si>
    <t>Relevant</t>
  </si>
  <si>
    <t>Replonges</t>
  </si>
  <si>
    <t>Revonnas</t>
  </si>
  <si>
    <t>Reyrieux</t>
  </si>
  <si>
    <t>Reyssouze</t>
  </si>
  <si>
    <t>Rignieux-le-Franc</t>
  </si>
  <si>
    <t>Romans</t>
  </si>
  <si>
    <t>Rossillon</t>
  </si>
  <si>
    <t>Ruffieu</t>
  </si>
  <si>
    <t>Saint-Alban</t>
  </si>
  <si>
    <t>Saint-André-de-Bâgé</t>
  </si>
  <si>
    <t>Saint-André-de-Corcy</t>
  </si>
  <si>
    <t>Saint-André-d'Huiriat</t>
  </si>
  <si>
    <t>Saint-André-le-Bouchoux</t>
  </si>
  <si>
    <t>Saint-André-sur-Vieux-Jonc</t>
  </si>
  <si>
    <t>Saint-Bénigne</t>
  </si>
  <si>
    <t>Groslée-Saint-Benoit</t>
  </si>
  <si>
    <t>Saint-Bernard</t>
  </si>
  <si>
    <t>Saint-Champ</t>
  </si>
  <si>
    <t>Sainte-Croix</t>
  </si>
  <si>
    <t>Saint-Cyr-sur-Menthon</t>
  </si>
  <si>
    <t>Saint-Denis-lès-Bourg</t>
  </si>
  <si>
    <t>Saint-Denis-en-Bugey</t>
  </si>
  <si>
    <t>Saint-Didier-d'Aussiat</t>
  </si>
  <si>
    <t>Saint-Didier-de-Formans</t>
  </si>
  <si>
    <t>Saint-Didier-sur-Chalaronne</t>
  </si>
  <si>
    <t>Saint-Éloi</t>
  </si>
  <si>
    <t>Saint-Étienne-du-Bois</t>
  </si>
  <si>
    <t>Saint-Étienne-sur-Chalaronne</t>
  </si>
  <si>
    <t>Saint-Étienne-sur-Reyssouze</t>
  </si>
  <si>
    <t>Sainte-Euphémie</t>
  </si>
  <si>
    <t>Saint-Genis-Pouilly</t>
  </si>
  <si>
    <t>Saint-Genis-sur-Menthon</t>
  </si>
  <si>
    <t>Saint-Georges-sur-Renon</t>
  </si>
  <si>
    <t>Saint-Germain-de-Joux</t>
  </si>
  <si>
    <t>Saint-Germain-les-Paroisses</t>
  </si>
  <si>
    <t>Saint-Germain-sur-Renon</t>
  </si>
  <si>
    <t>Saint-Jean-de-Gonville</t>
  </si>
  <si>
    <t>Saint-Jean-de-Niost</t>
  </si>
  <si>
    <t>Saint-Jean-de-Thurigneux</t>
  </si>
  <si>
    <t>Saint-Jean-le-Vieux</t>
  </si>
  <si>
    <t>Saint-Jean-sur-Reyssouze</t>
  </si>
  <si>
    <t>Saint-Jean-sur-Veyle</t>
  </si>
  <si>
    <t>Sainte-Julie</t>
  </si>
  <si>
    <t>Saint-Julien-sur-Reyssouze</t>
  </si>
  <si>
    <t>Saint-Julien-sur-Veyle</t>
  </si>
  <si>
    <t>Saint-Just</t>
  </si>
  <si>
    <t>Saint-Laurent-sur-Saône</t>
  </si>
  <si>
    <t>Saint-Marcel</t>
  </si>
  <si>
    <t>Saint-Martin-de-Bavel</t>
  </si>
  <si>
    <t>Saint-Martin-du-Frêne</t>
  </si>
  <si>
    <t>Saint-Martin-du-Mont</t>
  </si>
  <si>
    <t>Saint-Martin-le-Châtel</t>
  </si>
  <si>
    <t>Saint-Maurice-de-Beynost</t>
  </si>
  <si>
    <t>Saint-Maurice-de-Gourdans</t>
  </si>
  <si>
    <t>Saint-Maurice-de-Rémens</t>
  </si>
  <si>
    <t>Saint-Nizier-le-Bouchoux</t>
  </si>
  <si>
    <t>Saint-Nizier-le-Désert</t>
  </si>
  <si>
    <t>Sainte-Olive</t>
  </si>
  <si>
    <t>Saint-Paul-de-Varax</t>
  </si>
  <si>
    <t>Saint-Rambert-en-Bugey</t>
  </si>
  <si>
    <t>Saint-Rémy</t>
  </si>
  <si>
    <t>Saint-Sorlin-en-Bugey</t>
  </si>
  <si>
    <t>Saint-Sulpice</t>
  </si>
  <si>
    <t>Saint-Trivier-de-Courtes</t>
  </si>
  <si>
    <t>Saint-Trivier-sur-Moignans</t>
  </si>
  <si>
    <t>Saint-Vulbas</t>
  </si>
  <si>
    <t>Salavre</t>
  </si>
  <si>
    <t>Samognat</t>
  </si>
  <si>
    <t>Sandrans</t>
  </si>
  <si>
    <t>Sault-Brénaz</t>
  </si>
  <si>
    <t>Sauverny</t>
  </si>
  <si>
    <t>Savigneux</t>
  </si>
  <si>
    <t>Ségny</t>
  </si>
  <si>
    <t>Seillonnaz</t>
  </si>
  <si>
    <t>Sergy</t>
  </si>
  <si>
    <t>Sermoyer</t>
  </si>
  <si>
    <t>Serrières-de-Briord</t>
  </si>
  <si>
    <t>Serrières-sur-Ain</t>
  </si>
  <si>
    <t>Servas</t>
  </si>
  <si>
    <t>Servignat</t>
  </si>
  <si>
    <t>Seyssel</t>
  </si>
  <si>
    <t>Simandre-sur-Suran</t>
  </si>
  <si>
    <t>Sonthonnax-la-Montagne</t>
  </si>
  <si>
    <t>Souclin</t>
  </si>
  <si>
    <t>Sulignat</t>
  </si>
  <si>
    <t>Surjoux</t>
  </si>
  <si>
    <t>Sutrieu</t>
  </si>
  <si>
    <t>Talissieu</t>
  </si>
  <si>
    <t>Tenay</t>
  </si>
  <si>
    <t>Thézillieu</t>
  </si>
  <si>
    <t>Thil</t>
  </si>
  <si>
    <t>Thoiry</t>
  </si>
  <si>
    <t>Thoissey</t>
  </si>
  <si>
    <t>Torcieu</t>
  </si>
  <si>
    <t>Tossiat</t>
  </si>
  <si>
    <t>Toussieux</t>
  </si>
  <si>
    <t>Tramoyes</t>
  </si>
  <si>
    <t>La Tranclière</t>
  </si>
  <si>
    <t>Val-Revermont</t>
  </si>
  <si>
    <t>Trévoux</t>
  </si>
  <si>
    <t>Valeins</t>
  </si>
  <si>
    <t>Vandeins</t>
  </si>
  <si>
    <t>Varambon</t>
  </si>
  <si>
    <t>Vaux-en-Bugey</t>
  </si>
  <si>
    <t>Verjon</t>
  </si>
  <si>
    <t>Vernoux</t>
  </si>
  <si>
    <t>Versailleux</t>
  </si>
  <si>
    <t>Versonnex</t>
  </si>
  <si>
    <t>Vesancy</t>
  </si>
  <si>
    <t>Vescours</t>
  </si>
  <si>
    <t>Vésines</t>
  </si>
  <si>
    <t>Vieu-d'Izenave</t>
  </si>
  <si>
    <t>Vieu</t>
  </si>
  <si>
    <t>Villars-les-Dombes</t>
  </si>
  <si>
    <t>Villebois</t>
  </si>
  <si>
    <t>Villemotier</t>
  </si>
  <si>
    <t>Villeneuve</t>
  </si>
  <si>
    <t>Villereversure</t>
  </si>
  <si>
    <t>Villes</t>
  </si>
  <si>
    <t>Villette-sur-Ain</t>
  </si>
  <si>
    <t>Villieu-Loyes-Mollon</t>
  </si>
  <si>
    <t>Viriat</t>
  </si>
  <si>
    <t>Virieu-le-Grand</t>
  </si>
  <si>
    <t>Virieu-le-Petit</t>
  </si>
  <si>
    <t>Virignin</t>
  </si>
  <si>
    <t>Vongnes</t>
  </si>
  <si>
    <t>Vonnas</t>
  </si>
  <si>
    <t>Abbécourt</t>
  </si>
  <si>
    <t>Achery</t>
  </si>
  <si>
    <t>Acy</t>
  </si>
  <si>
    <t>Agnicourt-et-Séchelles</t>
  </si>
  <si>
    <t>Aguilcourt</t>
  </si>
  <si>
    <t>Aisonville-et-Bernoville</t>
  </si>
  <si>
    <t>Aizelles</t>
  </si>
  <si>
    <t>Aizy-Jouy</t>
  </si>
  <si>
    <t>Alaincourt</t>
  </si>
  <si>
    <t>Allemant</t>
  </si>
  <si>
    <t>Ambleny</t>
  </si>
  <si>
    <t>Ambrief</t>
  </si>
  <si>
    <t>Amifontaine</t>
  </si>
  <si>
    <t>Amigny-Rouy</t>
  </si>
  <si>
    <t>Ancienville</t>
  </si>
  <si>
    <t>Andelain</t>
  </si>
  <si>
    <t>Anguilcourt-le-Sart</t>
  </si>
  <si>
    <t>Anizy-le-Château</t>
  </si>
  <si>
    <t>Annois</t>
  </si>
  <si>
    <t>Any-Martin-Rieux</t>
  </si>
  <si>
    <t>Archon</t>
  </si>
  <si>
    <t>Arcy-Sainte-Restitue</t>
  </si>
  <si>
    <t>Armentières-sur-Ourcq</t>
  </si>
  <si>
    <t>Arrancy</t>
  </si>
  <si>
    <t>Artemps</t>
  </si>
  <si>
    <t>Assis-sur-Serre</t>
  </si>
  <si>
    <t>Athies-sous-Laon</t>
  </si>
  <si>
    <t>Attilly</t>
  </si>
  <si>
    <t>Aubencheul-aux-Bois</t>
  </si>
  <si>
    <t>Aubenton</t>
  </si>
  <si>
    <t>Aubigny-aux-Kaisnes</t>
  </si>
  <si>
    <t>Aubigny-en-Laonnois</t>
  </si>
  <si>
    <t>Audignicourt</t>
  </si>
  <si>
    <t>Audigny</t>
  </si>
  <si>
    <t>Augy</t>
  </si>
  <si>
    <t>Aulnois-sous-Laon</t>
  </si>
  <si>
    <t>Les Autels</t>
  </si>
  <si>
    <t>Autremencourt</t>
  </si>
  <si>
    <t>Autreppes</t>
  </si>
  <si>
    <t>Autreville</t>
  </si>
  <si>
    <t>Azy-sur-Marne</t>
  </si>
  <si>
    <t>Bagneux</t>
  </si>
  <si>
    <t>Bancigny</t>
  </si>
  <si>
    <t>Barenton-Bugny</t>
  </si>
  <si>
    <t>Barenton-Cel</t>
  </si>
  <si>
    <t>Barenton-sur-Serre</t>
  </si>
  <si>
    <t>Barisis-aux-Bois</t>
  </si>
  <si>
    <t>Barzy-en-Thiérache</t>
  </si>
  <si>
    <t>Barzy-sur-Marne</t>
  </si>
  <si>
    <t>Bassoles-Aulers</t>
  </si>
  <si>
    <t>Vallées en Champagne</t>
  </si>
  <si>
    <t>Bazoches-sur-Vesles</t>
  </si>
  <si>
    <t>Beaumé</t>
  </si>
  <si>
    <t>Beaumont-en-Beine</t>
  </si>
  <si>
    <t>Beaurevoir</t>
  </si>
  <si>
    <t>Beaurieux</t>
  </si>
  <si>
    <t>Beautor</t>
  </si>
  <si>
    <t>Beauvois-en-Vermandois</t>
  </si>
  <si>
    <t>Becquigny</t>
  </si>
  <si>
    <t>Belleau</t>
  </si>
  <si>
    <t>Bellenglise</t>
  </si>
  <si>
    <t>Belleu</t>
  </si>
  <si>
    <t>Bellicourt</t>
  </si>
  <si>
    <t>Benay</t>
  </si>
  <si>
    <t>Bergues-sur-Sambre</t>
  </si>
  <si>
    <t>Berlancourt</t>
  </si>
  <si>
    <t>Berlise</t>
  </si>
  <si>
    <t>Bernot</t>
  </si>
  <si>
    <t>Berny-Rivière</t>
  </si>
  <si>
    <t>Berrieux</t>
  </si>
  <si>
    <t>Berry-au-Bac</t>
  </si>
  <si>
    <t>Bertaucourt-Epourdon</t>
  </si>
  <si>
    <t>Berthenicourt</t>
  </si>
  <si>
    <t>Bertricourt</t>
  </si>
  <si>
    <t>Berzy-le-Sec</t>
  </si>
  <si>
    <t>Besmé</t>
  </si>
  <si>
    <t>Besmont</t>
  </si>
  <si>
    <t>Besny-et-Loizy</t>
  </si>
  <si>
    <t>Béthancourt-en-Vaux</t>
  </si>
  <si>
    <t>Beugneux</t>
  </si>
  <si>
    <t>Beuvardes</t>
  </si>
  <si>
    <t>Bézu-le-Guéry</t>
  </si>
  <si>
    <t>Bézu-Saint-Germain</t>
  </si>
  <si>
    <t>Bichancourt</t>
  </si>
  <si>
    <t>Bieuxy</t>
  </si>
  <si>
    <t>Bièvres</t>
  </si>
  <si>
    <t>Billy-sur-Aisne</t>
  </si>
  <si>
    <t>Billy-sur-Ourcq</t>
  </si>
  <si>
    <t>Blanzy-lès-Fismes</t>
  </si>
  <si>
    <t>Blérancourt</t>
  </si>
  <si>
    <t>Blesmes</t>
  </si>
  <si>
    <t>Bohain-en-Vermandois</t>
  </si>
  <si>
    <t>Bois-lès-Pargny</t>
  </si>
  <si>
    <t>Boncourt</t>
  </si>
  <si>
    <t>Bonneil</t>
  </si>
  <si>
    <t>Bonnesvalyn</t>
  </si>
  <si>
    <t>Bony</t>
  </si>
  <si>
    <t>Bosmont-sur-Serre</t>
  </si>
  <si>
    <t>Bouconville-Vauclair</t>
  </si>
  <si>
    <t>Boué</t>
  </si>
  <si>
    <t>Bouffignereux</t>
  </si>
  <si>
    <t>Bouresches</t>
  </si>
  <si>
    <t>Bourg-et-Comin</t>
  </si>
  <si>
    <t>Bourguignon-sous-Coucy</t>
  </si>
  <si>
    <t>Bourguignon-sous-Montbavin</t>
  </si>
  <si>
    <t>La Bouteille</t>
  </si>
  <si>
    <t>Braine</t>
  </si>
  <si>
    <t>Brancourt-en-Laonnois</t>
  </si>
  <si>
    <t>Brancourt-le-Grand</t>
  </si>
  <si>
    <t>Brasles</t>
  </si>
  <si>
    <t>Braye-en-Laonnois</t>
  </si>
  <si>
    <t>Braye-en-Thiérache</t>
  </si>
  <si>
    <t>Bray-Saint-Christophe</t>
  </si>
  <si>
    <t>Braye</t>
  </si>
  <si>
    <t>Brécy</t>
  </si>
  <si>
    <t>Brenelle</t>
  </si>
  <si>
    <t>Breny</t>
  </si>
  <si>
    <t>Brie</t>
  </si>
  <si>
    <t>Brissay-Choigny</t>
  </si>
  <si>
    <t>Brissy-Hamégicourt</t>
  </si>
  <si>
    <t>Brumetz</t>
  </si>
  <si>
    <t>Brunehamel</t>
  </si>
  <si>
    <t>Bruyères-sur-Fère</t>
  </si>
  <si>
    <t>Bruyères-et-Montbérault</t>
  </si>
  <si>
    <t>Bruys</t>
  </si>
  <si>
    <t>Bucilly</t>
  </si>
  <si>
    <t>Bucy-le-Long</t>
  </si>
  <si>
    <t>Bucy-lès-Cerny</t>
  </si>
  <si>
    <t>Bucy-lès-Pierrepont</t>
  </si>
  <si>
    <t>Buire</t>
  </si>
  <si>
    <t>Buironfosse</t>
  </si>
  <si>
    <t>Burelles</t>
  </si>
  <si>
    <t>Bussiares</t>
  </si>
  <si>
    <t>Buzancy</t>
  </si>
  <si>
    <t>Caillouël-Crépigny</t>
  </si>
  <si>
    <t>Camelin</t>
  </si>
  <si>
    <t>La Capelle</t>
  </si>
  <si>
    <t>Castres</t>
  </si>
  <si>
    <t>Le Catelet</t>
  </si>
  <si>
    <t>Caulaincourt</t>
  </si>
  <si>
    <t>Caumont</t>
  </si>
  <si>
    <t>Celles-lès-Condé</t>
  </si>
  <si>
    <t>Celles-sur-Aisne</t>
  </si>
  <si>
    <t>Cerizy</t>
  </si>
  <si>
    <t>Cerny-en-Laonnois</t>
  </si>
  <si>
    <t>Cerny-lès-Bucy</t>
  </si>
  <si>
    <t>Cerseuil</t>
  </si>
  <si>
    <t>Cessières</t>
  </si>
  <si>
    <t>Chacrise</t>
  </si>
  <si>
    <t>Chaillevois</t>
  </si>
  <si>
    <t>Chalandry</t>
  </si>
  <si>
    <t>Chambry</t>
  </si>
  <si>
    <t>Chamouille</t>
  </si>
  <si>
    <t>Champs</t>
  </si>
  <si>
    <t>Chaourse</t>
  </si>
  <si>
    <t>La Chapelle-sur-Chézy</t>
  </si>
  <si>
    <t>Charly-sur-Marne</t>
  </si>
  <si>
    <t>Le Charmel</t>
  </si>
  <si>
    <t>Charmes</t>
  </si>
  <si>
    <t>Chartèves</t>
  </si>
  <si>
    <t>Chassemy</t>
  </si>
  <si>
    <t>Château-Thierry</t>
  </si>
  <si>
    <t>Châtillon-lès-Sons</t>
  </si>
  <si>
    <t>Châtillon-sur-Oise</t>
  </si>
  <si>
    <t>Chaudardes</t>
  </si>
  <si>
    <t>Chaudun</t>
  </si>
  <si>
    <t>Chauny</t>
  </si>
  <si>
    <t>Chavignon</t>
  </si>
  <si>
    <t>Chavigny</t>
  </si>
  <si>
    <t>Chavonne</t>
  </si>
  <si>
    <t>Chérêt</t>
  </si>
  <si>
    <t>Chermizy-Ailles</t>
  </si>
  <si>
    <t>Chéry-Chartreuve</t>
  </si>
  <si>
    <t>Chéry-lès-Pouilly</t>
  </si>
  <si>
    <t>Chéry-lès-Rozoy</t>
  </si>
  <si>
    <t>Chevennes</t>
  </si>
  <si>
    <t>Chevregny</t>
  </si>
  <si>
    <t>Chevresis-Monceau</t>
  </si>
  <si>
    <t>Chézy-en-Orxois</t>
  </si>
  <si>
    <t>Chézy-sur-Marne</t>
  </si>
  <si>
    <t>Chierry</t>
  </si>
  <si>
    <t>Chigny</t>
  </si>
  <si>
    <t>Chivres-en-Laonnois</t>
  </si>
  <si>
    <t>Chivres-Val</t>
  </si>
  <si>
    <t>Chivy-lès-Étouvelles</t>
  </si>
  <si>
    <t>Chouy</t>
  </si>
  <si>
    <t>Cierges</t>
  </si>
  <si>
    <t>Cilly</t>
  </si>
  <si>
    <t>Ciry-Salsogne</t>
  </si>
  <si>
    <t>Clacy-et-Thierret</t>
  </si>
  <si>
    <t>Clairfontaine</t>
  </si>
  <si>
    <t>Clamecy</t>
  </si>
  <si>
    <t>Clastres</t>
  </si>
  <si>
    <t>Clermont-les-Fermes</t>
  </si>
  <si>
    <t>Coeuvres-et-Valsery</t>
  </si>
  <si>
    <t>Coincy</t>
  </si>
  <si>
    <t>Coingt</t>
  </si>
  <si>
    <t>Colligis-Crandelain</t>
  </si>
  <si>
    <t>Colonfay</t>
  </si>
  <si>
    <t>Commenchon</t>
  </si>
  <si>
    <t>Concevreux</t>
  </si>
  <si>
    <t>Condé-en-Brie</t>
  </si>
  <si>
    <t>Condé-sur-Aisne</t>
  </si>
  <si>
    <t>Condé-sur-Suippe</t>
  </si>
  <si>
    <t>Condren</t>
  </si>
  <si>
    <t>Connigis</t>
  </si>
  <si>
    <t>Contescourt</t>
  </si>
  <si>
    <t>Corbeny</t>
  </si>
  <si>
    <t>Corcy</t>
  </si>
  <si>
    <t>Coucy-le-Château-Auffrique</t>
  </si>
  <si>
    <t>Coucy-lès-Eppes</t>
  </si>
  <si>
    <t>Coucy-la-Ville</t>
  </si>
  <si>
    <t>Coulonges-Cohan</t>
  </si>
  <si>
    <t>Coupru</t>
  </si>
  <si>
    <t>Courbes</t>
  </si>
  <si>
    <t>Courboin</t>
  </si>
  <si>
    <t>Courcelles-sur-Vesle</t>
  </si>
  <si>
    <t>Courchamps</t>
  </si>
  <si>
    <t>Courmelles</t>
  </si>
  <si>
    <t>Courmont</t>
  </si>
  <si>
    <t>Courtemont-Varennes</t>
  </si>
  <si>
    <t>Courtrizy-et-Fussigny</t>
  </si>
  <si>
    <t>Couvrelles</t>
  </si>
  <si>
    <t>Couvron-et-Aumencourt</t>
  </si>
  <si>
    <t>Coyolles</t>
  </si>
  <si>
    <t>Cramaille</t>
  </si>
  <si>
    <t>Craonne</t>
  </si>
  <si>
    <t>Craonnelle</t>
  </si>
  <si>
    <t>Crécy-au-Mont</t>
  </si>
  <si>
    <t>Crécy-sur-Serre</t>
  </si>
  <si>
    <t>Crépy</t>
  </si>
  <si>
    <t>Crézancy</t>
  </si>
  <si>
    <t>Croix-Fonsomme</t>
  </si>
  <si>
    <t>La Croix-sur-Ourcq</t>
  </si>
  <si>
    <t>Crouttes-sur-Marne</t>
  </si>
  <si>
    <t>Crouy</t>
  </si>
  <si>
    <t>Crupilly</t>
  </si>
  <si>
    <t>Cuffies</t>
  </si>
  <si>
    <t>Cugny</t>
  </si>
  <si>
    <t>Cuirieux</t>
  </si>
  <si>
    <t>Cuiry-Housse</t>
  </si>
  <si>
    <t>Cuiry-lès-Chaudardes</t>
  </si>
  <si>
    <t>Cuiry-lès-Iviers</t>
  </si>
  <si>
    <t>Cuissy-et-Geny</t>
  </si>
  <si>
    <t>Cuisy-en-Almont</t>
  </si>
  <si>
    <t>Cutry</t>
  </si>
  <si>
    <t>Cys-la-Commune</t>
  </si>
  <si>
    <t>Dagny-Lambercy</t>
  </si>
  <si>
    <t>Dallon</t>
  </si>
  <si>
    <t>Dammard</t>
  </si>
  <si>
    <t>Dampleux</t>
  </si>
  <si>
    <t>Danizy</t>
  </si>
  <si>
    <t>Dercy</t>
  </si>
  <si>
    <t>Deuillet</t>
  </si>
  <si>
    <t>Dhuizel</t>
  </si>
  <si>
    <t>Dizy-le-Gros</t>
  </si>
  <si>
    <t>Dohis</t>
  </si>
  <si>
    <t>Dolignon</t>
  </si>
  <si>
    <t>Dommiers</t>
  </si>
  <si>
    <t>Domptin</t>
  </si>
  <si>
    <t>Dorengt</t>
  </si>
  <si>
    <t>Douchy</t>
  </si>
  <si>
    <t>Dravegny</t>
  </si>
  <si>
    <t>Droizy</t>
  </si>
  <si>
    <t>Dury</t>
  </si>
  <si>
    <t>Ébouleau</t>
  </si>
  <si>
    <t>Effry</t>
  </si>
  <si>
    <t>Englancourt</t>
  </si>
  <si>
    <t>Épagny</t>
  </si>
  <si>
    <t>Éparcy</t>
  </si>
  <si>
    <t>Épaux-Bézu</t>
  </si>
  <si>
    <t>Épieds</t>
  </si>
  <si>
    <t>L'Épine-aux-Bois</t>
  </si>
  <si>
    <t>Eppes</t>
  </si>
  <si>
    <t>Erlon</t>
  </si>
  <si>
    <t>Erloy</t>
  </si>
  <si>
    <t>Esquéhéries</t>
  </si>
  <si>
    <t>Essigny-le-Grand</t>
  </si>
  <si>
    <t>Essigny-le-Petit</t>
  </si>
  <si>
    <t>Essises</t>
  </si>
  <si>
    <t>Essômes-sur-Marne</t>
  </si>
  <si>
    <t>Estrées</t>
  </si>
  <si>
    <t>Étampes-sur-Marne</t>
  </si>
  <si>
    <t>Étaves-et-Bocquiaux</t>
  </si>
  <si>
    <t>Étouvelles</t>
  </si>
  <si>
    <t>Étréaupont</t>
  </si>
  <si>
    <t>Étreillers</t>
  </si>
  <si>
    <t>Étrépilly</t>
  </si>
  <si>
    <t>Étreux</t>
  </si>
  <si>
    <t>Évergnicourt</t>
  </si>
  <si>
    <t>Faucoucourt</t>
  </si>
  <si>
    <t>Faverolles</t>
  </si>
  <si>
    <t>Fayet</t>
  </si>
  <si>
    <t>La Fère</t>
  </si>
  <si>
    <t>Fère-en-Tardenois</t>
  </si>
  <si>
    <t>La Ferté-Chevresis</t>
  </si>
  <si>
    <t>La Ferté-Milon</t>
  </si>
  <si>
    <t>Fesmy-le-Sart</t>
  </si>
  <si>
    <t>Festieux</t>
  </si>
  <si>
    <t>Fieulaine</t>
  </si>
  <si>
    <t>Filain</t>
  </si>
  <si>
    <t>La Flamengrie</t>
  </si>
  <si>
    <t>Flavigny-le-Grand-et-Beaurain</t>
  </si>
  <si>
    <t>Flavy-le-Martel</t>
  </si>
  <si>
    <t>Fleury</t>
  </si>
  <si>
    <t>Fluquières</t>
  </si>
  <si>
    <t>Folembray</t>
  </si>
  <si>
    <t>Fonsomme</t>
  </si>
  <si>
    <t>Fontaine-lès-Clercs</t>
  </si>
  <si>
    <t>Fontaine-lès-Vervins</t>
  </si>
  <si>
    <t>Fontaine-Notre-Dame</t>
  </si>
  <si>
    <t>Fontaine-Uterte</t>
  </si>
  <si>
    <t>Fontenelle</t>
  </si>
  <si>
    <t>Fontenoy</t>
  </si>
  <si>
    <t>Foreste</t>
  </si>
  <si>
    <t>Fossoy</t>
  </si>
  <si>
    <t>Fourdrain</t>
  </si>
  <si>
    <t>Francilly-Selency</t>
  </si>
  <si>
    <t>Franqueville</t>
  </si>
  <si>
    <t>Fresnes-en-Tardenois</t>
  </si>
  <si>
    <t>Fresnes</t>
  </si>
  <si>
    <t>Fresnoy-le-Grand</t>
  </si>
  <si>
    <t>Fressancourt</t>
  </si>
  <si>
    <t>Frières-Faillouël</t>
  </si>
  <si>
    <t>Froidestrées</t>
  </si>
  <si>
    <t>Froidmont-Cohartille</t>
  </si>
  <si>
    <t>Gandelu</t>
  </si>
  <si>
    <t>Gauchy</t>
  </si>
  <si>
    <t>Gercy</t>
  </si>
  <si>
    <t>Gergny</t>
  </si>
  <si>
    <t>Germaine</t>
  </si>
  <si>
    <t>Gernicourt</t>
  </si>
  <si>
    <t>Gibercourt</t>
  </si>
  <si>
    <t>Gizy</t>
  </si>
  <si>
    <t>Gland</t>
  </si>
  <si>
    <t>Goudelancourt-lès-Berrieux</t>
  </si>
  <si>
    <t>Goudelancourt-lès-Pierrepont</t>
  </si>
  <si>
    <t>Goussancourt</t>
  </si>
  <si>
    <t>Gouy</t>
  </si>
  <si>
    <t>Grandlup-et-Fay</t>
  </si>
  <si>
    <t>Grandrieux</t>
  </si>
  <si>
    <t>Gricourt</t>
  </si>
  <si>
    <t>Grisolles</t>
  </si>
  <si>
    <t>Gronard</t>
  </si>
  <si>
    <t>Grougis</t>
  </si>
  <si>
    <t>Grugies</t>
  </si>
  <si>
    <t>Guignicourt</t>
  </si>
  <si>
    <t>Guise</t>
  </si>
  <si>
    <t>Guivry</t>
  </si>
  <si>
    <t>Guny</t>
  </si>
  <si>
    <t>Guyencourt</t>
  </si>
  <si>
    <t>Hannapes</t>
  </si>
  <si>
    <t>Happencourt</t>
  </si>
  <si>
    <t>Haramont</t>
  </si>
  <si>
    <t>Harcigny</t>
  </si>
  <si>
    <t>Hargicourt</t>
  </si>
  <si>
    <t>Harly</t>
  </si>
  <si>
    <t>Hartennes-et-Taux</t>
  </si>
  <si>
    <t>Hary</t>
  </si>
  <si>
    <t>Lehaucourt</t>
  </si>
  <si>
    <t>Hautevesnes</t>
  </si>
  <si>
    <t>Hauteville</t>
  </si>
  <si>
    <t>Haution</t>
  </si>
  <si>
    <t>La Hérie</t>
  </si>
  <si>
    <t>Le Hérie-la-Viéville</t>
  </si>
  <si>
    <t>Hinacourt</t>
  </si>
  <si>
    <t>Hirson</t>
  </si>
  <si>
    <t>Holnon</t>
  </si>
  <si>
    <t>Homblières</t>
  </si>
  <si>
    <t>Houry</t>
  </si>
  <si>
    <t>Housset</t>
  </si>
  <si>
    <t>Iron</t>
  </si>
  <si>
    <t>Itancourt</t>
  </si>
  <si>
    <t>Iviers</t>
  </si>
  <si>
    <t>Jaulgonne</t>
  </si>
  <si>
    <t>Jeancourt</t>
  </si>
  <si>
    <t>Jeantes</t>
  </si>
  <si>
    <t>Joncourt</t>
  </si>
  <si>
    <t>Jouaignes</t>
  </si>
  <si>
    <t>Jumencourt</t>
  </si>
  <si>
    <t>Jumigny</t>
  </si>
  <si>
    <t>Jussy</t>
  </si>
  <si>
    <t>Juvigny</t>
  </si>
  <si>
    <t>Juvincourt-et-Damary</t>
  </si>
  <si>
    <t>Laffaux</t>
  </si>
  <si>
    <t>Laigny</t>
  </si>
  <si>
    <t>Lanchy</t>
  </si>
  <si>
    <t>Landifay-et-Bertaignemont</t>
  </si>
  <si>
    <t>Landouzy-la-Cour</t>
  </si>
  <si>
    <t>Landouzy-la-Ville</t>
  </si>
  <si>
    <t>Landricourt</t>
  </si>
  <si>
    <t>Laniscourt</t>
  </si>
  <si>
    <t>Laon</t>
  </si>
  <si>
    <t>Lappion</t>
  </si>
  <si>
    <t>Largny-sur-Automne</t>
  </si>
  <si>
    <t>Latilly</t>
  </si>
  <si>
    <t>Launoy</t>
  </si>
  <si>
    <t>Laval-en-Laonnois</t>
  </si>
  <si>
    <t>Lavaqueresse</t>
  </si>
  <si>
    <t>Laversine</t>
  </si>
  <si>
    <t>Lemé</t>
  </si>
  <si>
    <t>Lempire</t>
  </si>
  <si>
    <t>Lerzy</t>
  </si>
  <si>
    <t>Leschelle</t>
  </si>
  <si>
    <t>Lesdins</t>
  </si>
  <si>
    <t>Lesges</t>
  </si>
  <si>
    <t>Lesquielles-Saint-Germain</t>
  </si>
  <si>
    <t>Leuilly-sous-Coucy</t>
  </si>
  <si>
    <t>Leury</t>
  </si>
  <si>
    <t>Leuze</t>
  </si>
  <si>
    <t>Levergies</t>
  </si>
  <si>
    <t>Lhuys</t>
  </si>
  <si>
    <t>Licy-Clignon</t>
  </si>
  <si>
    <t>Lierval</t>
  </si>
  <si>
    <t>Liesse-Notre-Dame</t>
  </si>
  <si>
    <t>Liez</t>
  </si>
  <si>
    <t>Limé</t>
  </si>
  <si>
    <t>Lislet</t>
  </si>
  <si>
    <t>Lizy</t>
  </si>
  <si>
    <t>Logny-lès-Aubenton</t>
  </si>
  <si>
    <t>Longpont</t>
  </si>
  <si>
    <t>Les Septvallons</t>
  </si>
  <si>
    <t>Lor</t>
  </si>
  <si>
    <t>Louâtre</t>
  </si>
  <si>
    <t>Loupeigne</t>
  </si>
  <si>
    <t>Lucy-le-Bocage</t>
  </si>
  <si>
    <t>Lugny</t>
  </si>
  <si>
    <t>Luzoir</t>
  </si>
  <si>
    <t>Ly-Fontaine</t>
  </si>
  <si>
    <t>Maast-et-Violaine</t>
  </si>
  <si>
    <t>Mâchecourt</t>
  </si>
  <si>
    <t>Macogny</t>
  </si>
  <si>
    <t>Macquigny</t>
  </si>
  <si>
    <t>Magny-la-Fosse</t>
  </si>
  <si>
    <t>Maissemy</t>
  </si>
  <si>
    <t>Maizy</t>
  </si>
  <si>
    <t>La Malmaison</t>
  </si>
  <si>
    <t>Malzy</t>
  </si>
  <si>
    <t>Manicamp</t>
  </si>
  <si>
    <t>Marchais</t>
  </si>
  <si>
    <t>Dhuys et Morin-en-Brie</t>
  </si>
  <si>
    <t>Marcy</t>
  </si>
  <si>
    <t>Marcy-sous-Marle</t>
  </si>
  <si>
    <t>Marest-Dampcourt</t>
  </si>
  <si>
    <t>Mareuil-en-Dôle</t>
  </si>
  <si>
    <t>Marfontaine</t>
  </si>
  <si>
    <t>Margival</t>
  </si>
  <si>
    <t>Marigny-en-Orxois</t>
  </si>
  <si>
    <t>Marizy-Sainte-Geneviève</t>
  </si>
  <si>
    <t>Marizy-Saint-Mard</t>
  </si>
  <si>
    <t>Marle</t>
  </si>
  <si>
    <t>Marly-Gomont</t>
  </si>
  <si>
    <t>Martigny</t>
  </si>
  <si>
    <t>Martigny-Courpierre</t>
  </si>
  <si>
    <t>Mauregny-en-Haye</t>
  </si>
  <si>
    <t>Mayot</t>
  </si>
  <si>
    <t>Mennessis</t>
  </si>
  <si>
    <t>Menneville</t>
  </si>
  <si>
    <t>Mennevret</t>
  </si>
  <si>
    <t>Mercin-et-Vaux</t>
  </si>
  <si>
    <t>Merlieux-et-Fouquerolles</t>
  </si>
  <si>
    <t>Mesbrecourt-Richecourt</t>
  </si>
  <si>
    <t>Mesnil-Saint-Laurent</t>
  </si>
  <si>
    <t>Meurival</t>
  </si>
  <si>
    <t>Mézières-sur-Oise</t>
  </si>
  <si>
    <t>Mézy-Moulins</t>
  </si>
  <si>
    <t>Missy-aux-Bois</t>
  </si>
  <si>
    <t>Missy-lès-Pierrepont</t>
  </si>
  <si>
    <t>Missy-sur-Aisne</t>
  </si>
  <si>
    <t>Molain</t>
  </si>
  <si>
    <t>Molinchart</t>
  </si>
  <si>
    <t>Monampteuil</t>
  </si>
  <si>
    <t>Monceau-le-Neuf-et-Faucouzy</t>
  </si>
  <si>
    <t>Monceau-lès-Leups</t>
  </si>
  <si>
    <t>Monceau-le-Waast</t>
  </si>
  <si>
    <t>Monceau-sur-Oise</t>
  </si>
  <si>
    <t>Mondrepuis</t>
  </si>
  <si>
    <t>Monnes</t>
  </si>
  <si>
    <t>Mons-en-Laonnois</t>
  </si>
  <si>
    <t>Montaigu</t>
  </si>
  <si>
    <t>Montbavin</t>
  </si>
  <si>
    <t>Montbrehain</t>
  </si>
  <si>
    <t>Montchâlons</t>
  </si>
  <si>
    <t>Montcornet</t>
  </si>
  <si>
    <t>Mont-d'Origny</t>
  </si>
  <si>
    <t>Montescourt-Lizerolles</t>
  </si>
  <si>
    <t>Montfaucon</t>
  </si>
  <si>
    <t>Montgobert</t>
  </si>
  <si>
    <t>Montgru-Saint-Hilaire</t>
  </si>
  <si>
    <t>Monthenault</t>
  </si>
  <si>
    <t>Monthiers</t>
  </si>
  <si>
    <t>Monthurel</t>
  </si>
  <si>
    <t>Montigny-en-Arrouaise</t>
  </si>
  <si>
    <t>Montigny-l'Allier</t>
  </si>
  <si>
    <t>Montigny-le-Franc</t>
  </si>
  <si>
    <t>Montigny-Lengrain</t>
  </si>
  <si>
    <t>Montigny-lès-Condé</t>
  </si>
  <si>
    <t>Montigny-sous-Marle</t>
  </si>
  <si>
    <t>Montigny-sur-Crécy</t>
  </si>
  <si>
    <t>Montlevon</t>
  </si>
  <si>
    <t>Montloué</t>
  </si>
  <si>
    <t>Mont-Notre-Dame</t>
  </si>
  <si>
    <t>Montreuil-aux-Lions</t>
  </si>
  <si>
    <t>Mont-Saint-Jean</t>
  </si>
  <si>
    <t>Mont-Saint-Martin</t>
  </si>
  <si>
    <t>Mont-Saint-Père</t>
  </si>
  <si>
    <t>Morcourt</t>
  </si>
  <si>
    <t>Morgny-en-Thiérache</t>
  </si>
  <si>
    <t>Morsain</t>
  </si>
  <si>
    <t>Mortefontaine</t>
  </si>
  <si>
    <t>Mortiers</t>
  </si>
  <si>
    <t>Moulins</t>
  </si>
  <si>
    <t>Moussy-Verneuil</t>
  </si>
  <si>
    <t>Moÿ-de-l'Aisne</t>
  </si>
  <si>
    <t>Muret-et-Crouttes</t>
  </si>
  <si>
    <t>Muscourt</t>
  </si>
  <si>
    <t>Nampcelles-la-Cour</t>
  </si>
  <si>
    <t>Nampteuil-sous-Muret</t>
  </si>
  <si>
    <t>Nanteuil-la-Fosse</t>
  </si>
  <si>
    <t>Nanteuil-Notre-Dame</t>
  </si>
  <si>
    <t>Nauroy</t>
  </si>
  <si>
    <t>Nesles-la-Montagne</t>
  </si>
  <si>
    <t>Neufchâtel-sur-Aisne</t>
  </si>
  <si>
    <t>Neuflieux</t>
  </si>
  <si>
    <t>Neuilly-Saint-Front</t>
  </si>
  <si>
    <t>Neuve-Maison</t>
  </si>
  <si>
    <t>La Neuville-Bosmont</t>
  </si>
  <si>
    <t>La Neuville-en-Beine</t>
  </si>
  <si>
    <t>La Neuville-Housset</t>
  </si>
  <si>
    <t>La Neuville-lès-Dorengt</t>
  </si>
  <si>
    <t>Neuville-Saint-Amand</t>
  </si>
  <si>
    <t>Neuville-sur-Ailette</t>
  </si>
  <si>
    <t>Neuville-sur-Margival</t>
  </si>
  <si>
    <t>Neuvillette</t>
  </si>
  <si>
    <t>Nizy-le-Comte</t>
  </si>
  <si>
    <t>Nogentel</t>
  </si>
  <si>
    <t>Nogent-l'Artaud</t>
  </si>
  <si>
    <t>Noircourt</t>
  </si>
  <si>
    <t>Noroy-sur-Ourcq</t>
  </si>
  <si>
    <t>Le Nouvion-en-Thiérache</t>
  </si>
  <si>
    <t>Nouvion-et-Catillon</t>
  </si>
  <si>
    <t>Nouvion-le-Comte</t>
  </si>
  <si>
    <t>Nouvion-le-Vineux</t>
  </si>
  <si>
    <t>Nouvron-Vingré</t>
  </si>
  <si>
    <t>Noyales</t>
  </si>
  <si>
    <t>Noyant-et-Aconin</t>
  </si>
  <si>
    <t>Oeuilly</t>
  </si>
  <si>
    <t>Ognes</t>
  </si>
  <si>
    <t>Ohis</t>
  </si>
  <si>
    <t>Oigny-en-Valois</t>
  </si>
  <si>
    <t>Oisy</t>
  </si>
  <si>
    <t>Ollezy</t>
  </si>
  <si>
    <t>Omissy</t>
  </si>
  <si>
    <t>Orainville</t>
  </si>
  <si>
    <t>Orgeval</t>
  </si>
  <si>
    <t>Origny-en-Thiérache</t>
  </si>
  <si>
    <t>Origny-Sainte-Benoite</t>
  </si>
  <si>
    <t>Osly-Courtil</t>
  </si>
  <si>
    <t>Ostel</t>
  </si>
  <si>
    <t>Oulches-la-Vallée-Foulon</t>
  </si>
  <si>
    <t>Oulchy-la-Ville</t>
  </si>
  <si>
    <t>Oulchy-le-Château</t>
  </si>
  <si>
    <t>Paars</t>
  </si>
  <si>
    <t>Paissy</t>
  </si>
  <si>
    <t>Pancy-Courtecon</t>
  </si>
  <si>
    <t>Papleux</t>
  </si>
  <si>
    <t>Parcy-et-Tigny</t>
  </si>
  <si>
    <t>Parfondeval</t>
  </si>
  <si>
    <t>Parfondru</t>
  </si>
  <si>
    <t>Pargnan</t>
  </si>
  <si>
    <t>Pargny-Filain</t>
  </si>
  <si>
    <t>Pargny-la-Dhuys</t>
  </si>
  <si>
    <t>Pargny-les-Bois</t>
  </si>
  <si>
    <t>Parpeville</t>
  </si>
  <si>
    <t>Pasly</t>
  </si>
  <si>
    <t>Passy-en-Valois</t>
  </si>
  <si>
    <t>Passy-sur-Marne</t>
  </si>
  <si>
    <t>Pavant</t>
  </si>
  <si>
    <t>Pernant</t>
  </si>
  <si>
    <t>Pierremande</t>
  </si>
  <si>
    <t>Pierrepont</t>
  </si>
  <si>
    <t>Pignicourt</t>
  </si>
  <si>
    <t>Pinon</t>
  </si>
  <si>
    <t>Pithon</t>
  </si>
  <si>
    <t>Pleine-Selve</t>
  </si>
  <si>
    <t>Le Plessier-Huleu</t>
  </si>
  <si>
    <t>Ploisy</t>
  </si>
  <si>
    <t>Plomion</t>
  </si>
  <si>
    <t>Ployart-et-Vaurseine</t>
  </si>
  <si>
    <t>Pommiers</t>
  </si>
  <si>
    <t>Pont-Arcy</t>
  </si>
  <si>
    <t>Pontavert</t>
  </si>
  <si>
    <t>Pontru</t>
  </si>
  <si>
    <t>Pontruet</t>
  </si>
  <si>
    <t>Pont-Saint-Mard</t>
  </si>
  <si>
    <t>Pouilly-sur-Serre</t>
  </si>
  <si>
    <t>Prémont</t>
  </si>
  <si>
    <t>Prémontré</t>
  </si>
  <si>
    <t>Presles-et-Boves</t>
  </si>
  <si>
    <t>Presles-et-Thierny</t>
  </si>
  <si>
    <t>Priez</t>
  </si>
  <si>
    <t>Prisces</t>
  </si>
  <si>
    <t>Proisy</t>
  </si>
  <si>
    <t>Proix</t>
  </si>
  <si>
    <t>Prouvais</t>
  </si>
  <si>
    <t>Proviseux-et-Plesnoy</t>
  </si>
  <si>
    <t>Puiseux-en-Retz</t>
  </si>
  <si>
    <t>Puisieux-et-Clanlieu</t>
  </si>
  <si>
    <t>Quierzy</t>
  </si>
  <si>
    <t>Quincy-Basse</t>
  </si>
  <si>
    <t>Quincy-sous-le-Mont</t>
  </si>
  <si>
    <t>Raillimont</t>
  </si>
  <si>
    <t>Ramicourt</t>
  </si>
  <si>
    <t>Regny</t>
  </si>
  <si>
    <t>Remaucourt</t>
  </si>
  <si>
    <t>Remies</t>
  </si>
  <si>
    <t>Remigny</t>
  </si>
  <si>
    <t>Renansart</t>
  </si>
  <si>
    <t>Renneval</t>
  </si>
  <si>
    <t>Résigny</t>
  </si>
  <si>
    <t>Ressons-le-Long</t>
  </si>
  <si>
    <t>Retheuil</t>
  </si>
  <si>
    <t>Reuilly-Sauvigny</t>
  </si>
  <si>
    <t>Ribeauville</t>
  </si>
  <si>
    <t>Ribemont</t>
  </si>
  <si>
    <t>Rocourt-Saint-Martin</t>
  </si>
  <si>
    <t>Rocquigny</t>
  </si>
  <si>
    <t>Rogécourt</t>
  </si>
  <si>
    <t>Rogny</t>
  </si>
  <si>
    <t>Romeny-sur-Marne</t>
  </si>
  <si>
    <t>Romery</t>
  </si>
  <si>
    <t>Ronchères</t>
  </si>
  <si>
    <t>Roucy</t>
  </si>
  <si>
    <t>Rougeries</t>
  </si>
  <si>
    <t>Roupy</t>
  </si>
  <si>
    <t>Rouvroy</t>
  </si>
  <si>
    <t>Rouvroy-sur-Serre</t>
  </si>
  <si>
    <t>Royaucourt-et-Chailvet</t>
  </si>
  <si>
    <t>Rozet-Saint-Albin</t>
  </si>
  <si>
    <t>Rozières-sur-Crise</t>
  </si>
  <si>
    <t>Rozoy-Bellevalle</t>
  </si>
  <si>
    <t>Grand-Rozoy</t>
  </si>
  <si>
    <t>Rozoy-sur-Serre</t>
  </si>
  <si>
    <t>Saconin-et-Breuil</t>
  </si>
  <si>
    <t>Sains-Richaumont</t>
  </si>
  <si>
    <t>Saint-Algis</t>
  </si>
  <si>
    <t>Saint-Aubin</t>
  </si>
  <si>
    <t>Saint-Bandry</t>
  </si>
  <si>
    <t>Saint-Christophe-à-Berry</t>
  </si>
  <si>
    <t>Saint-Clément</t>
  </si>
  <si>
    <t>Saint-Erme-Outre-et-Ramecourt</t>
  </si>
  <si>
    <t>Saint-Eugène</t>
  </si>
  <si>
    <t>Sainte-Geneviève</t>
  </si>
  <si>
    <t>Saint-Gengoulph</t>
  </si>
  <si>
    <t>Saint-Gobain</t>
  </si>
  <si>
    <t>Saint-Gobert</t>
  </si>
  <si>
    <t>Saint-Mard</t>
  </si>
  <si>
    <t>Saint-Martin-Rivière</t>
  </si>
  <si>
    <t>Saint-Michel</t>
  </si>
  <si>
    <t>Saint-Nicolas-aux-Bois</t>
  </si>
  <si>
    <t>Saint-Paul-aux-Bois</t>
  </si>
  <si>
    <t>Saint-Pierre-Aigle</t>
  </si>
  <si>
    <t>Saint-Pierre-lès-Franqueville</t>
  </si>
  <si>
    <t>Saint-Pierremont</t>
  </si>
  <si>
    <t>Sainte-Preuve</t>
  </si>
  <si>
    <t>Saint-Quentin</t>
  </si>
  <si>
    <t>Saint-Rémy-Blanzy</t>
  </si>
  <si>
    <t>Saint-Simon</t>
  </si>
  <si>
    <t>Saint-Thibaut</t>
  </si>
  <si>
    <t>Saint-Thomas</t>
  </si>
  <si>
    <t>Samoussy</t>
  </si>
  <si>
    <t>Sancy-les-Cheminots</t>
  </si>
  <si>
    <t>Saponay</t>
  </si>
  <si>
    <t>Saulchery</t>
  </si>
  <si>
    <t>Savy</t>
  </si>
  <si>
    <t>Seboncourt</t>
  </si>
  <si>
    <t>Selens</t>
  </si>
  <si>
    <t>La Selve</t>
  </si>
  <si>
    <t>Septmonts</t>
  </si>
  <si>
    <t>Septvaux</t>
  </si>
  <si>
    <t>Sequehart</t>
  </si>
  <si>
    <t>Serain</t>
  </si>
  <si>
    <t>Seraucourt-le-Grand</t>
  </si>
  <si>
    <t>Serches</t>
  </si>
  <si>
    <t>Seringes-et-Nesles</t>
  </si>
  <si>
    <t>Sermoise</t>
  </si>
  <si>
    <t>Serval</t>
  </si>
  <si>
    <t>Servais</t>
  </si>
  <si>
    <t>Séry-lès-Mézières</t>
  </si>
  <si>
    <t>Silly-la-Poterie</t>
  </si>
  <si>
    <t>Sinceny</t>
  </si>
  <si>
    <t>Sissonne</t>
  </si>
  <si>
    <t>Sissy</t>
  </si>
  <si>
    <t>Soissons</t>
  </si>
  <si>
    <t>Soize</t>
  </si>
  <si>
    <t>Sommelans</t>
  </si>
  <si>
    <t>Sommeron</t>
  </si>
  <si>
    <t>Sommette-Eaucourt</t>
  </si>
  <si>
    <t>Sons-et-Ronchères</t>
  </si>
  <si>
    <t>Sorbais</t>
  </si>
  <si>
    <t>Soucy</t>
  </si>
  <si>
    <t>Soupir</t>
  </si>
  <si>
    <t>Le Sourd</t>
  </si>
  <si>
    <t>Surfontaine</t>
  </si>
  <si>
    <t>Suzy</t>
  </si>
  <si>
    <t>Taillefontaine</t>
  </si>
  <si>
    <t>Tannières</t>
  </si>
  <si>
    <t>Tartiers</t>
  </si>
  <si>
    <t>Tavaux-et-Pontséricourt</t>
  </si>
  <si>
    <t>Tergnier</t>
  </si>
  <si>
    <t>Terny-Sorny</t>
  </si>
  <si>
    <t>Thenailles</t>
  </si>
  <si>
    <t>Thenelles</t>
  </si>
  <si>
    <t>Thiernu</t>
  </si>
  <si>
    <t>Le Thuel</t>
  </si>
  <si>
    <t>Torcy-en-Valois</t>
  </si>
  <si>
    <t>Toulis-et-Attencourt</t>
  </si>
  <si>
    <t>Travecy</t>
  </si>
  <si>
    <t>Trefcon</t>
  </si>
  <si>
    <t>Trélou-sur-Marne</t>
  </si>
  <si>
    <t>Troësnes</t>
  </si>
  <si>
    <t>Trosly-Loire</t>
  </si>
  <si>
    <t>Trucy</t>
  </si>
  <si>
    <t>Tugny-et-Pont</t>
  </si>
  <si>
    <t>Tupigny</t>
  </si>
  <si>
    <t>Ugny-le-Gay</t>
  </si>
  <si>
    <t>Urcel</t>
  </si>
  <si>
    <t>Urvillers</t>
  </si>
  <si>
    <t>Vadencourt</t>
  </si>
  <si>
    <t>Vailly-sur-Aisne</t>
  </si>
  <si>
    <t>La Vallée-au-Blé</t>
  </si>
  <si>
    <t>La Vallée-Mulâtre</t>
  </si>
  <si>
    <t>Variscourt</t>
  </si>
  <si>
    <t>Vassens</t>
  </si>
  <si>
    <t>Vasseny</t>
  </si>
  <si>
    <t>Vassogne</t>
  </si>
  <si>
    <t>Vaucelles-et-Beffecourt</t>
  </si>
  <si>
    <t>Vaudesson</t>
  </si>
  <si>
    <t>Vauxrezis</t>
  </si>
  <si>
    <t>Vauxaillon</t>
  </si>
  <si>
    <t>Vaux-Andigny</t>
  </si>
  <si>
    <t>Vauxbuin</t>
  </si>
  <si>
    <t>Vaux-en-Vermandois</t>
  </si>
  <si>
    <t>Vauxtin</t>
  </si>
  <si>
    <t>Vendelles</t>
  </si>
  <si>
    <t>Vendeuil</t>
  </si>
  <si>
    <t>Vendhuile</t>
  </si>
  <si>
    <t>Vendières</t>
  </si>
  <si>
    <t>Vendresse-Beaulne</t>
  </si>
  <si>
    <t>Vénérolles</t>
  </si>
  <si>
    <t>Venizel</t>
  </si>
  <si>
    <t>Verdilly</t>
  </si>
  <si>
    <t>Le Verguier</t>
  </si>
  <si>
    <t>Grand-Verly</t>
  </si>
  <si>
    <t>Petit-Verly</t>
  </si>
  <si>
    <t>Vermand</t>
  </si>
  <si>
    <t>Verneuil-sous-Coucy</t>
  </si>
  <si>
    <t>Verneuil-sur-Serre</t>
  </si>
  <si>
    <t>Versigny</t>
  </si>
  <si>
    <t>Vervins</t>
  </si>
  <si>
    <t>Vesles-et-Caumont</t>
  </si>
  <si>
    <t>Veslud</t>
  </si>
  <si>
    <t>Veuilly-la-Poterie</t>
  </si>
  <si>
    <t>Vézaponin</t>
  </si>
  <si>
    <t>Vézilly</t>
  </si>
  <si>
    <t>Vic-sur-Aisne</t>
  </si>
  <si>
    <t>Vichel-Nanteuil</t>
  </si>
  <si>
    <t>Viel-Arcy</t>
  </si>
  <si>
    <t>Viels-Maisons</t>
  </si>
  <si>
    <t>Vierzy</t>
  </si>
  <si>
    <t>Viffort</t>
  </si>
  <si>
    <t>Vigneux-Hocquet</t>
  </si>
  <si>
    <t>La Ville-aux-Bois-lès-Dizy</t>
  </si>
  <si>
    <t>La Ville-aux-Bois-lès-Pontavert</t>
  </si>
  <si>
    <t>Villemontoire</t>
  </si>
  <si>
    <t>Villeneuve-Saint-Germain</t>
  </si>
  <si>
    <t>Villeneuve-sur-Fère</t>
  </si>
  <si>
    <t>Villequier-Aumont</t>
  </si>
  <si>
    <t>Villeret</t>
  </si>
  <si>
    <t>Villers-Agron-Aiguizy</t>
  </si>
  <si>
    <t>Villers-Cotterêts</t>
  </si>
  <si>
    <t>Villers-Hélon</t>
  </si>
  <si>
    <t>Villers-le-Sec</t>
  </si>
  <si>
    <t>Villers-lès-Guise</t>
  </si>
  <si>
    <t>Villers-Saint-Christophe</t>
  </si>
  <si>
    <t>Villers-sur-Fère</t>
  </si>
  <si>
    <t>Ville-Savoye</t>
  </si>
  <si>
    <t>Villiers-Saint-Denis</t>
  </si>
  <si>
    <t>Vincy-Reuil-et-Magny</t>
  </si>
  <si>
    <t>Viry-Noureuil</t>
  </si>
  <si>
    <t>Vivaise</t>
  </si>
  <si>
    <t>Vivières</t>
  </si>
  <si>
    <t>Voharies</t>
  </si>
  <si>
    <t>Vorges</t>
  </si>
  <si>
    <t>Voulpaix</t>
  </si>
  <si>
    <t>Voyenne</t>
  </si>
  <si>
    <t>Vregny</t>
  </si>
  <si>
    <t>Vuillery</t>
  </si>
  <si>
    <t>Wassigny</t>
  </si>
  <si>
    <t>Watigny</t>
  </si>
  <si>
    <t>Wiège-Faty</t>
  </si>
  <si>
    <t>Wimy</t>
  </si>
  <si>
    <t>Wissignicourt</t>
  </si>
  <si>
    <t>Abrest</t>
  </si>
  <si>
    <t>Agonges</t>
  </si>
  <si>
    <t>Ainay-le-Château</t>
  </si>
  <si>
    <t>Andelaroche</t>
  </si>
  <si>
    <t>Archignat</t>
  </si>
  <si>
    <t>Arfeuilles</t>
  </si>
  <si>
    <t>Arpheuilles-Saint-Priest</t>
  </si>
  <si>
    <t>Arronnes</t>
  </si>
  <si>
    <t>Aubigny</t>
  </si>
  <si>
    <t>Audes</t>
  </si>
  <si>
    <t>Aurouër</t>
  </si>
  <si>
    <t>Autry-Issards</t>
  </si>
  <si>
    <t>Avermes</t>
  </si>
  <si>
    <t>Avrilly</t>
  </si>
  <si>
    <t>Barberier</t>
  </si>
  <si>
    <t>Barrais-Bussolles</t>
  </si>
  <si>
    <t>Bayet</t>
  </si>
  <si>
    <t>Beaulon</t>
  </si>
  <si>
    <t>Beaune-d'Allier</t>
  </si>
  <si>
    <t>Bègues</t>
  </si>
  <si>
    <t>Bellenaves</t>
  </si>
  <si>
    <t>Bellerive-sur-Allier</t>
  </si>
  <si>
    <t>Bert</t>
  </si>
  <si>
    <t>Bessay-sur-Allier</t>
  </si>
  <si>
    <t>Besson</t>
  </si>
  <si>
    <t>Bézenet</t>
  </si>
  <si>
    <t>Billezois</t>
  </si>
  <si>
    <t>Billy</t>
  </si>
  <si>
    <t>Biozat</t>
  </si>
  <si>
    <t>Bizeneuille</t>
  </si>
  <si>
    <t>Blomard</t>
  </si>
  <si>
    <t>Bost</t>
  </si>
  <si>
    <t>Boucé</t>
  </si>
  <si>
    <t>Le Bouchaud</t>
  </si>
  <si>
    <t>Bourbon-l'Archambault</t>
  </si>
  <si>
    <t>Braize</t>
  </si>
  <si>
    <t>Bransat</t>
  </si>
  <si>
    <t>Bresnay</t>
  </si>
  <si>
    <t>Le Brethon</t>
  </si>
  <si>
    <t>Le Breuil</t>
  </si>
  <si>
    <t>Broût-Vernet</t>
  </si>
  <si>
    <t>Brugheas</t>
  </si>
  <si>
    <t>Busset</t>
  </si>
  <si>
    <t>Buxières-les-Mines</t>
  </si>
  <si>
    <t>La Celle</t>
  </si>
  <si>
    <t>Cérilly</t>
  </si>
  <si>
    <t>Cesset</t>
  </si>
  <si>
    <t>La Chabanne</t>
  </si>
  <si>
    <t>Chambérat</t>
  </si>
  <si>
    <t>Chamblet</t>
  </si>
  <si>
    <t>Chantelle</t>
  </si>
  <si>
    <t>Chapeau</t>
  </si>
  <si>
    <t>La Chapelaude</t>
  </si>
  <si>
    <t>La Chapelle</t>
  </si>
  <si>
    <t>La Chapelle-aux-Chasses</t>
  </si>
  <si>
    <t>Chappes</t>
  </si>
  <si>
    <t>Chareil-Cintrat</t>
  </si>
  <si>
    <t>Charmeil</t>
  </si>
  <si>
    <t>Charroux</t>
  </si>
  <si>
    <t>Chassenard</t>
  </si>
  <si>
    <t>Château-sur-Allier</t>
  </si>
  <si>
    <t>Châtel-de-Neuvre</t>
  </si>
  <si>
    <t>Châtel-Montagne</t>
  </si>
  <si>
    <t>Châtelperron</t>
  </si>
  <si>
    <t>Châtelus</t>
  </si>
  <si>
    <t>Châtillon</t>
  </si>
  <si>
    <t>Chavenon</t>
  </si>
  <si>
    <t>Chavroches</t>
  </si>
  <si>
    <t>Chazemais</t>
  </si>
  <si>
    <t>Chemilly</t>
  </si>
  <si>
    <t>Chevagnes</t>
  </si>
  <si>
    <t>Chezelle</t>
  </si>
  <si>
    <t>Chézy</t>
  </si>
  <si>
    <t>Chirat-l'Église</t>
  </si>
  <si>
    <t>Chouvigny</t>
  </si>
  <si>
    <t>Cindré</t>
  </si>
  <si>
    <t>Cognat-Lyonne</t>
  </si>
  <si>
    <t>Colombier</t>
  </si>
  <si>
    <t>Commentry</t>
  </si>
  <si>
    <t>Contigny</t>
  </si>
  <si>
    <t>Cosne-d'Allier</t>
  </si>
  <si>
    <t>Coulandon</t>
  </si>
  <si>
    <t>Coulanges</t>
  </si>
  <si>
    <t>Couleuvre</t>
  </si>
  <si>
    <t>Courçais</t>
  </si>
  <si>
    <t>Coutansouze</t>
  </si>
  <si>
    <t>Couzon</t>
  </si>
  <si>
    <t>Créchy</t>
  </si>
  <si>
    <t>Cressanges</t>
  </si>
  <si>
    <t>Creuzier-le-Neuf</t>
  </si>
  <si>
    <t>Creuzier-le-Vieux</t>
  </si>
  <si>
    <t>Cusset</t>
  </si>
  <si>
    <t>Deneuille-lès-Chantelle</t>
  </si>
  <si>
    <t>Deneuille-les-Mines</t>
  </si>
  <si>
    <t>Désertines</t>
  </si>
  <si>
    <t>Deux-Chaises</t>
  </si>
  <si>
    <t>Diou</t>
  </si>
  <si>
    <t>Domérat</t>
  </si>
  <si>
    <t>Dompierre-sur-Besbre</t>
  </si>
  <si>
    <t>Le Donjon</t>
  </si>
  <si>
    <t>Doyet</t>
  </si>
  <si>
    <t>Droiturier</t>
  </si>
  <si>
    <t>Durdat-Larequille</t>
  </si>
  <si>
    <t>Ébreuil</t>
  </si>
  <si>
    <t>Échassières</t>
  </si>
  <si>
    <t>Escurolles</t>
  </si>
  <si>
    <t>Espinasse-Vozelle</t>
  </si>
  <si>
    <t>Estivareilles</t>
  </si>
  <si>
    <t>Étroussat</t>
  </si>
  <si>
    <t>Ferrières-sur-Sichon</t>
  </si>
  <si>
    <t>La Ferté-Hauterive</t>
  </si>
  <si>
    <t>Fleuriel</t>
  </si>
  <si>
    <t>Fourilles</t>
  </si>
  <si>
    <t>Franchesse</t>
  </si>
  <si>
    <t>Gannat</t>
  </si>
  <si>
    <t>Gannay-sur-Loire</t>
  </si>
  <si>
    <t>Garnat-sur-Engièvre</t>
  </si>
  <si>
    <t>Gennetines</t>
  </si>
  <si>
    <t>Gipcy</t>
  </si>
  <si>
    <t>Gouise</t>
  </si>
  <si>
    <t>La Guillermie</t>
  </si>
  <si>
    <t>Hauterive</t>
  </si>
  <si>
    <t>Hérisson</t>
  </si>
  <si>
    <t>Huriel</t>
  </si>
  <si>
    <t>Hyds</t>
  </si>
  <si>
    <t>Isle-et-Bardais</t>
  </si>
  <si>
    <t>Isserpent</t>
  </si>
  <si>
    <t>Jaligny-sur-Besbre</t>
  </si>
  <si>
    <t>Jenzat</t>
  </si>
  <si>
    <t>Laféline</t>
  </si>
  <si>
    <t>Lalizolle</t>
  </si>
  <si>
    <t>Lamaids</t>
  </si>
  <si>
    <t>Langy</t>
  </si>
  <si>
    <t>Lapalisse</t>
  </si>
  <si>
    <t>Laprugne</t>
  </si>
  <si>
    <t>Lavault-Sainte-Anne</t>
  </si>
  <si>
    <t>Lavoine</t>
  </si>
  <si>
    <t>Lenax</t>
  </si>
  <si>
    <t>Lételon</t>
  </si>
  <si>
    <t>Liernolles</t>
  </si>
  <si>
    <t>Lignerolles</t>
  </si>
  <si>
    <t>Limoise</t>
  </si>
  <si>
    <t>Loddes</t>
  </si>
  <si>
    <t>Loriges</t>
  </si>
  <si>
    <t>Louchy-Montfand</t>
  </si>
  <si>
    <t>Louroux-Bourbonnais</t>
  </si>
  <si>
    <t>Louroux-de-Beaune</t>
  </si>
  <si>
    <t>Louroux-de-Bouble</t>
  </si>
  <si>
    <t>Luneau</t>
  </si>
  <si>
    <t>Lurcy-Lévis</t>
  </si>
  <si>
    <t>Lusigny</t>
  </si>
  <si>
    <t>Magnet</t>
  </si>
  <si>
    <t>Haut-Bocage</t>
  </si>
  <si>
    <t>Malicorne</t>
  </si>
  <si>
    <t>Marcenat</t>
  </si>
  <si>
    <t>Marcillat-en-Combraille</t>
  </si>
  <si>
    <t>Marigny</t>
  </si>
  <si>
    <t>Mariol</t>
  </si>
  <si>
    <t>Le Mayet-d'École</t>
  </si>
  <si>
    <t>Le Mayet-de-Montagne</t>
  </si>
  <si>
    <t>Mazerier</t>
  </si>
  <si>
    <t>Mazirat</t>
  </si>
  <si>
    <t>Meaulne</t>
  </si>
  <si>
    <t>Meillard</t>
  </si>
  <si>
    <t>Meillers</t>
  </si>
  <si>
    <t>Mercy</t>
  </si>
  <si>
    <t>Mesples</t>
  </si>
  <si>
    <t>Molinet</t>
  </si>
  <si>
    <t>Molles</t>
  </si>
  <si>
    <t>Monestier</t>
  </si>
  <si>
    <t>Monétay-sur-Allier</t>
  </si>
  <si>
    <t>Monétay-sur-Loire</t>
  </si>
  <si>
    <t>Montaiguët-en-Forez</t>
  </si>
  <si>
    <t>Montaigu-le-Blin</t>
  </si>
  <si>
    <t>Montbeugny</t>
  </si>
  <si>
    <t>Montcombroux-les-Mines</t>
  </si>
  <si>
    <t>Monteignet-sur-l'Andelot</t>
  </si>
  <si>
    <t>Le Montet</t>
  </si>
  <si>
    <t>Montilly</t>
  </si>
  <si>
    <t>Montluçon</t>
  </si>
  <si>
    <t>Montmarault</t>
  </si>
  <si>
    <t>Montoldre</t>
  </si>
  <si>
    <t>Montord</t>
  </si>
  <si>
    <t>Montvicq</t>
  </si>
  <si>
    <t>Murat</t>
  </si>
  <si>
    <t>Nades</t>
  </si>
  <si>
    <t>Nassigny</t>
  </si>
  <si>
    <t>Naves</t>
  </si>
  <si>
    <t>Néris-les-Bains</t>
  </si>
  <si>
    <t>Neuilly-en-Donjon</t>
  </si>
  <si>
    <t>Neuilly-le-Réal</t>
  </si>
  <si>
    <t>Neure</t>
  </si>
  <si>
    <t>Neuvy</t>
  </si>
  <si>
    <t>Nizerolles</t>
  </si>
  <si>
    <t>Noyant-d'Allier</t>
  </si>
  <si>
    <t>Paray-le-Frésil</t>
  </si>
  <si>
    <t>Paray-sous-Briailles</t>
  </si>
  <si>
    <t>Périgny</t>
  </si>
  <si>
    <t>La Petite-Marche</t>
  </si>
  <si>
    <t>Pierrefitte-sur-Loire</t>
  </si>
  <si>
    <t>Le Pin</t>
  </si>
  <si>
    <t>Poëzat</t>
  </si>
  <si>
    <t>Pouzy-Mésangy</t>
  </si>
  <si>
    <t>Prémilhat</t>
  </si>
  <si>
    <t>Quinssaines</t>
  </si>
  <si>
    <t>Reugny</t>
  </si>
  <si>
    <t>Rocles</t>
  </si>
  <si>
    <t>Rongères</t>
  </si>
  <si>
    <t>Ronnet</t>
  </si>
  <si>
    <t>Saint-Angel</t>
  </si>
  <si>
    <t>Saint-Aubin-le-Monial</t>
  </si>
  <si>
    <t>Saint-Bonnet-de-Four</t>
  </si>
  <si>
    <t>Saint-Bonnet-de-Rochefort</t>
  </si>
  <si>
    <t>Saint-Bonnet-Tronçais</t>
  </si>
  <si>
    <t>Saint-Caprais</t>
  </si>
  <si>
    <t>Saint-Christophe</t>
  </si>
  <si>
    <t>Saint-Désiré</t>
  </si>
  <si>
    <t>Saint-Didier-en-Donjon</t>
  </si>
  <si>
    <t>Saint-Didier-la-Forêt</t>
  </si>
  <si>
    <t>Saint-Éloy-d'Allier</t>
  </si>
  <si>
    <t>Saint-Ennemond</t>
  </si>
  <si>
    <t>Saint-Étienne-de-Vicq</t>
  </si>
  <si>
    <t>Saint-Fargeol</t>
  </si>
  <si>
    <t>Saint-Félix</t>
  </si>
  <si>
    <t>Saint-Genest</t>
  </si>
  <si>
    <t>Saint-Gérand-de-Vaux</t>
  </si>
  <si>
    <t>Saint-Gérand-le-Puy</t>
  </si>
  <si>
    <t>Saint-Germain-des-Fossés</t>
  </si>
  <si>
    <t>Saint-Germain-de-Salles</t>
  </si>
  <si>
    <t>Saint-Hilaire</t>
  </si>
  <si>
    <t>Saint-Léger-sur-Vouzance</t>
  </si>
  <si>
    <t>Saint-Léon</t>
  </si>
  <si>
    <t>Saint-Léopardin-d'Augy</t>
  </si>
  <si>
    <t>Saint-Loup</t>
  </si>
  <si>
    <t>Saint-Marcel-en-Murat</t>
  </si>
  <si>
    <t>Saint-Marcel-en-Marcillat</t>
  </si>
  <si>
    <t>Saint-Martin-des-Lais</t>
  </si>
  <si>
    <t>Saint-Martinien</t>
  </si>
  <si>
    <t>Saint-Menoux</t>
  </si>
  <si>
    <t>Saint-Nicolas-des-Biefs</t>
  </si>
  <si>
    <t>Saint-Palais</t>
  </si>
  <si>
    <t>Saint-Pierre-Laval</t>
  </si>
  <si>
    <t>Saint-Plaisir</t>
  </si>
  <si>
    <t>Saint-Pont</t>
  </si>
  <si>
    <t>Saint-Pourçain-sur-Besbre</t>
  </si>
  <si>
    <t>Saint-Pourçain-sur-Sioule</t>
  </si>
  <si>
    <t>Saint-Priest-d'Andelot</t>
  </si>
  <si>
    <t>Saint-Priest-en-Murat</t>
  </si>
  <si>
    <t>Saint-Prix</t>
  </si>
  <si>
    <t>Saint-Rémy-en-Rollat</t>
  </si>
  <si>
    <t>Saint-Sauvier</t>
  </si>
  <si>
    <t>Saint-Sornin</t>
  </si>
  <si>
    <t>Sainte-Thérence</t>
  </si>
  <si>
    <t>Saint-Victor</t>
  </si>
  <si>
    <t>Saint-Voir</t>
  </si>
  <si>
    <t>Saint-Yorre</t>
  </si>
  <si>
    <t>Saligny-sur-Roudon</t>
  </si>
  <si>
    <t>Sanssat</t>
  </si>
  <si>
    <t>Saulcet</t>
  </si>
  <si>
    <t>Saulzet</t>
  </si>
  <si>
    <t>Sauvagny</t>
  </si>
  <si>
    <t>Sazeret</t>
  </si>
  <si>
    <t>Serbannes</t>
  </si>
  <si>
    <t>Servilly</t>
  </si>
  <si>
    <t>Seuillet</t>
  </si>
  <si>
    <t>Sorbier</t>
  </si>
  <si>
    <t>Souvigny</t>
  </si>
  <si>
    <t>Sussat</t>
  </si>
  <si>
    <t>Target</t>
  </si>
  <si>
    <t>Taxat-Senat</t>
  </si>
  <si>
    <t>Teillet-Argenty</t>
  </si>
  <si>
    <t>Terjat</t>
  </si>
  <si>
    <t>Le Theil</t>
  </si>
  <si>
    <t>Theneuille</t>
  </si>
  <si>
    <t>Thiel-sur-Acolin</t>
  </si>
  <si>
    <t>Thionne</t>
  </si>
  <si>
    <t>Tortezais</t>
  </si>
  <si>
    <t>Toulon-sur-Allier</t>
  </si>
  <si>
    <t>Treban</t>
  </si>
  <si>
    <t>Treignat</t>
  </si>
  <si>
    <t>Treteau</t>
  </si>
  <si>
    <t>Trévol</t>
  </si>
  <si>
    <t>Trézelles</t>
  </si>
  <si>
    <t>Tronget</t>
  </si>
  <si>
    <t>Urçay</t>
  </si>
  <si>
    <t>Ussel-d'Allier</t>
  </si>
  <si>
    <t>Valignat</t>
  </si>
  <si>
    <t>Valigny</t>
  </si>
  <si>
    <t>Vallon-en-Sully</t>
  </si>
  <si>
    <t>Varennes-sur-Allier</t>
  </si>
  <si>
    <t>Varennes-sur-Tèche</t>
  </si>
  <si>
    <t>Vaumas</t>
  </si>
  <si>
    <t>Vaux</t>
  </si>
  <si>
    <t>Veauce</t>
  </si>
  <si>
    <t>Venas</t>
  </si>
  <si>
    <t>Vendat</t>
  </si>
  <si>
    <t>Verneix</t>
  </si>
  <si>
    <t>Le Vernet</t>
  </si>
  <si>
    <t>Verneuil-en-Bourbonnais</t>
  </si>
  <si>
    <t>Vernusse</t>
  </si>
  <si>
    <t>Le Veurdre</t>
  </si>
  <si>
    <t>Vichy</t>
  </si>
  <si>
    <t>Vicq</t>
  </si>
  <si>
    <t>Vieure</t>
  </si>
  <si>
    <t>Le Vilhain</t>
  </si>
  <si>
    <t>Villebret</t>
  </si>
  <si>
    <t>Villefranche-d'Allier</t>
  </si>
  <si>
    <t>Villeneuve-sur-Allier</t>
  </si>
  <si>
    <t>Viplaix</t>
  </si>
  <si>
    <t>Vitray</t>
  </si>
  <si>
    <t>Voussac</t>
  </si>
  <si>
    <t>Ygrande</t>
  </si>
  <si>
    <t>Yzeure</t>
  </si>
  <si>
    <t>Aiglun</t>
  </si>
  <si>
    <t>Allemagne-en-Provence</t>
  </si>
  <si>
    <t>Allons</t>
  </si>
  <si>
    <t>Allos</t>
  </si>
  <si>
    <t>Angles</t>
  </si>
  <si>
    <t>Annot</t>
  </si>
  <si>
    <t>Archail</t>
  </si>
  <si>
    <t>Aubenas-les-Alpes</t>
  </si>
  <si>
    <t>Aubignosc</t>
  </si>
  <si>
    <t>Authon</t>
  </si>
  <si>
    <t>Auzet</t>
  </si>
  <si>
    <t>Banon</t>
  </si>
  <si>
    <t>Barcelonnette</t>
  </si>
  <si>
    <t>Barles</t>
  </si>
  <si>
    <t>Barras</t>
  </si>
  <si>
    <t>Barrême</t>
  </si>
  <si>
    <t>Bayons</t>
  </si>
  <si>
    <t>Beaujeu</t>
  </si>
  <si>
    <t>Beauvezer</t>
  </si>
  <si>
    <t>Bellaffaire</t>
  </si>
  <si>
    <t>Bevons</t>
  </si>
  <si>
    <t>Beynes</t>
  </si>
  <si>
    <t>Blieux</t>
  </si>
  <si>
    <t>Bras-d'Asse</t>
  </si>
  <si>
    <t>Braux</t>
  </si>
  <si>
    <t>La Bréole</t>
  </si>
  <si>
    <t>La Brillanne</t>
  </si>
  <si>
    <t>Brunet</t>
  </si>
  <si>
    <t>Le Brusquet</t>
  </si>
  <si>
    <t>Le Caire</t>
  </si>
  <si>
    <t>Castellane</t>
  </si>
  <si>
    <t>Le Castellard-Mélan</t>
  </si>
  <si>
    <t>Le Castellet</t>
  </si>
  <si>
    <t>Castellet-lès-Sausses</t>
  </si>
  <si>
    <t>Val-de-Chalvagne</t>
  </si>
  <si>
    <t>Céreste</t>
  </si>
  <si>
    <t>Le Chaffaut-Saint-Jurson</t>
  </si>
  <si>
    <t>Champtercier</t>
  </si>
  <si>
    <t>Château-Arnoux-Saint-Auban</t>
  </si>
  <si>
    <t>Châteaufort</t>
  </si>
  <si>
    <t>Châteauneuf-Miravail</t>
  </si>
  <si>
    <t>Châteauneuf-Val-Saint-Donat</t>
  </si>
  <si>
    <t>Châteauredon</t>
  </si>
  <si>
    <t>Chaudon-Norante</t>
  </si>
  <si>
    <t>Clamensane</t>
  </si>
  <si>
    <t>Claret</t>
  </si>
  <si>
    <t>Clumanc</t>
  </si>
  <si>
    <t>Colmars</t>
  </si>
  <si>
    <t>La Condamine-Châtelard</t>
  </si>
  <si>
    <t>Corbières</t>
  </si>
  <si>
    <t>Cruis</t>
  </si>
  <si>
    <t>Curbans</t>
  </si>
  <si>
    <t>Curel</t>
  </si>
  <si>
    <t>Dauphin</t>
  </si>
  <si>
    <t>Demandolx</t>
  </si>
  <si>
    <t>Digne-les-Bains</t>
  </si>
  <si>
    <t>Draix</t>
  </si>
  <si>
    <t>Enchastrayes</t>
  </si>
  <si>
    <t>Entrages</t>
  </si>
  <si>
    <t>Entrepierres</t>
  </si>
  <si>
    <t>Entrevaux</t>
  </si>
  <si>
    <t>Entrevennes</t>
  </si>
  <si>
    <t>L'Escale</t>
  </si>
  <si>
    <t>Esparron-de-Verdon</t>
  </si>
  <si>
    <t>Estoublon</t>
  </si>
  <si>
    <t>Faucon-du-Caire</t>
  </si>
  <si>
    <t>Faucon-de-Barcelonnette</t>
  </si>
  <si>
    <t>Fontienne</t>
  </si>
  <si>
    <t>Forcalquier</t>
  </si>
  <si>
    <t>Le Fugeret</t>
  </si>
  <si>
    <t>Ganagobie</t>
  </si>
  <si>
    <t>La Garde</t>
  </si>
  <si>
    <t>Gigors</t>
  </si>
  <si>
    <t>Gréoux-les-Bains</t>
  </si>
  <si>
    <t>L'Hospitalet</t>
  </si>
  <si>
    <t>Jausiers</t>
  </si>
  <si>
    <t>La Javie</t>
  </si>
  <si>
    <t>Lambruisse</t>
  </si>
  <si>
    <t>Lardiers</t>
  </si>
  <si>
    <t>Le Lauzet-Ubaye</t>
  </si>
  <si>
    <t>Limans</t>
  </si>
  <si>
    <t>Lurs</t>
  </si>
  <si>
    <t>Majastres</t>
  </si>
  <si>
    <t>Malijai</t>
  </si>
  <si>
    <t>Mallefougasse-Augès</t>
  </si>
  <si>
    <t>Mallemoisson</t>
  </si>
  <si>
    <t>Mane</t>
  </si>
  <si>
    <t>Manosque</t>
  </si>
  <si>
    <t>Marcoux</t>
  </si>
  <si>
    <t>Méailles</t>
  </si>
  <si>
    <t>Les Mées</t>
  </si>
  <si>
    <t>Melve</t>
  </si>
  <si>
    <t>Val d'Oronaye</t>
  </si>
  <si>
    <t>Mézel</t>
  </si>
  <si>
    <t>Mirabeau</t>
  </si>
  <si>
    <t>Mison</t>
  </si>
  <si>
    <t>Montagnac-Montpezat</t>
  </si>
  <si>
    <t>Montclar</t>
  </si>
  <si>
    <t>Montfort</t>
  </si>
  <si>
    <t>Montfuron</t>
  </si>
  <si>
    <t>Montjustin</t>
  </si>
  <si>
    <t>Montlaux</t>
  </si>
  <si>
    <t>Montsalier</t>
  </si>
  <si>
    <t>Moriez</t>
  </si>
  <si>
    <t>La Motte-du-Caire</t>
  </si>
  <si>
    <t>Moustiers-Sainte-Marie</t>
  </si>
  <si>
    <t>La Mure-Argens</t>
  </si>
  <si>
    <t>Nibles</t>
  </si>
  <si>
    <t>Niozelles</t>
  </si>
  <si>
    <t>Noyers-sur-Jabron</t>
  </si>
  <si>
    <t>Les Omergues</t>
  </si>
  <si>
    <t>Ongles</t>
  </si>
  <si>
    <t>Oppedette</t>
  </si>
  <si>
    <t>Oraison</t>
  </si>
  <si>
    <t>La Palud-sur-Verdon</t>
  </si>
  <si>
    <t>Peipin</t>
  </si>
  <si>
    <t>Peyroules</t>
  </si>
  <si>
    <t>Peyruis</t>
  </si>
  <si>
    <t>Piégut</t>
  </si>
  <si>
    <t>Pierrerue</t>
  </si>
  <si>
    <t>Pierrevert</t>
  </si>
  <si>
    <t>Pontis</t>
  </si>
  <si>
    <t>Prads-Haute-Bléone</t>
  </si>
  <si>
    <t>Puimichel</t>
  </si>
  <si>
    <t>Puimoisson</t>
  </si>
  <si>
    <t>Quinson</t>
  </si>
  <si>
    <t>Redortiers</t>
  </si>
  <si>
    <t>Reillanne</t>
  </si>
  <si>
    <t>Méolans-Revel</t>
  </si>
  <si>
    <t>Revest-des-Brousses</t>
  </si>
  <si>
    <t>Revest-du-Bion</t>
  </si>
  <si>
    <t>Revest-Saint-Martin</t>
  </si>
  <si>
    <t>Riez</t>
  </si>
  <si>
    <t>La Robine-sur-Galabre</t>
  </si>
  <si>
    <t>La Rochegiron</t>
  </si>
  <si>
    <t>La Rochette</t>
  </si>
  <si>
    <t>Rougon</t>
  </si>
  <si>
    <t>Roumoules</t>
  </si>
  <si>
    <t>Saint-André-les-Alpes</t>
  </si>
  <si>
    <t>Saint-Benoît</t>
  </si>
  <si>
    <t>Sainte-Croix-à-Lauze</t>
  </si>
  <si>
    <t>Sainte-Croix-du-Verdon</t>
  </si>
  <si>
    <t>Hautes-Duyes</t>
  </si>
  <si>
    <t>Saint-Étienne-les-Orgues</t>
  </si>
  <si>
    <t>Saint-Geniez</t>
  </si>
  <si>
    <t>Saint-Jacques</t>
  </si>
  <si>
    <t>Saint-Jeannet</t>
  </si>
  <si>
    <t>Saint-Julien-d'Asse</t>
  </si>
  <si>
    <t>Saint-Julien-du-Verdon</t>
  </si>
  <si>
    <t>Saint-Jurs</t>
  </si>
  <si>
    <t>Saint-Laurent-du-Verdon</t>
  </si>
  <si>
    <t>Saint-Lions</t>
  </si>
  <si>
    <t>Saint-Maime</t>
  </si>
  <si>
    <t>Saint-Martin-de-Brômes</t>
  </si>
  <si>
    <t>Saint-Martin-les-Eaux</t>
  </si>
  <si>
    <t>Saint-Martin-lès-Seyne</t>
  </si>
  <si>
    <t>Saint-Michel-l'Observatoire</t>
  </si>
  <si>
    <t>Saint-Paul-sur-Ubaye</t>
  </si>
  <si>
    <t>Saint-Pierre</t>
  </si>
  <si>
    <t>Saint-Pons</t>
  </si>
  <si>
    <t>Sainte-Tulle</t>
  </si>
  <si>
    <t>Saint-Vincent-les-Forts</t>
  </si>
  <si>
    <t>Saint-Vincent-sur-Jabron</t>
  </si>
  <si>
    <t>Salignac</t>
  </si>
  <si>
    <t>Saumane</t>
  </si>
  <si>
    <t>Sausses</t>
  </si>
  <si>
    <t>Selonnet</t>
  </si>
  <si>
    <t>Senez</t>
  </si>
  <si>
    <t>Seyne</t>
  </si>
  <si>
    <t>Sigonce</t>
  </si>
  <si>
    <t>Sigoyer</t>
  </si>
  <si>
    <t>Simiane-la-Rotonde</t>
  </si>
  <si>
    <t>Sisteron</t>
  </si>
  <si>
    <t>Soleilhas</t>
  </si>
  <si>
    <t>Sourribes</t>
  </si>
  <si>
    <t>Tartonne</t>
  </si>
  <si>
    <t>Thèze</t>
  </si>
  <si>
    <t>Thoard</t>
  </si>
  <si>
    <t>Thorame-Basse</t>
  </si>
  <si>
    <t>Thorame-Haute</t>
  </si>
  <si>
    <t>Les Thuiles</t>
  </si>
  <si>
    <t>Turriers</t>
  </si>
  <si>
    <t>Ubraye</t>
  </si>
  <si>
    <t>Uvernet-Fours</t>
  </si>
  <si>
    <t>Vachères</t>
  </si>
  <si>
    <t>Valavoire</t>
  </si>
  <si>
    <t>Valbelle</t>
  </si>
  <si>
    <t>Valensole</t>
  </si>
  <si>
    <t>Valernes</t>
  </si>
  <si>
    <t>Vaumeilh</t>
  </si>
  <si>
    <t>Venterol</t>
  </si>
  <si>
    <t>Verdaches</t>
  </si>
  <si>
    <t>Vergons</t>
  </si>
  <si>
    <t>Villars-Colmars</t>
  </si>
  <si>
    <t>Villemus</t>
  </si>
  <si>
    <t>Volonne</t>
  </si>
  <si>
    <t>Volx</t>
  </si>
  <si>
    <t>Abriès</t>
  </si>
  <si>
    <t>Aiguilles</t>
  </si>
  <si>
    <t>Ancelle</t>
  </si>
  <si>
    <t>L'Argentière-la-Bessée</t>
  </si>
  <si>
    <t>Arvieux</t>
  </si>
  <si>
    <t>Aspremont</t>
  </si>
  <si>
    <t>Aspres-lès-Corps</t>
  </si>
  <si>
    <t>Aspres-sur-Buëch</t>
  </si>
  <si>
    <t>Avançon</t>
  </si>
  <si>
    <t>Baratier</t>
  </si>
  <si>
    <t>Barcillonnette</t>
  </si>
  <si>
    <t>Barret-sur-Méouge</t>
  </si>
  <si>
    <t>La Bâtie-Montsaléon</t>
  </si>
  <si>
    <t>La Bâtie-Neuve</t>
  </si>
  <si>
    <t>La Bâtie-Vieille</t>
  </si>
  <si>
    <t>La Beaume</t>
  </si>
  <si>
    <t>Le Bersac</t>
  </si>
  <si>
    <t>Bréziers</t>
  </si>
  <si>
    <t>Briançon</t>
  </si>
  <si>
    <t>Bruis</t>
  </si>
  <si>
    <t>Buissard</t>
  </si>
  <si>
    <t>Ceillac</t>
  </si>
  <si>
    <t>Cervières</t>
  </si>
  <si>
    <t>Chabestan</t>
  </si>
  <si>
    <t>Chabottes</t>
  </si>
  <si>
    <t>Champcella</t>
  </si>
  <si>
    <t>Champoléon</t>
  </si>
  <si>
    <t>Chanousse</t>
  </si>
  <si>
    <t>Châteauneuf-d'Oze</t>
  </si>
  <si>
    <t>Châteauroux-les-Alpes</t>
  </si>
  <si>
    <t>Châteauvieux</t>
  </si>
  <si>
    <t>Château-Ville-Vieille</t>
  </si>
  <si>
    <t>Chauffayer</t>
  </si>
  <si>
    <t>Chorges</t>
  </si>
  <si>
    <t>Les Costes</t>
  </si>
  <si>
    <t>Crévoux</t>
  </si>
  <si>
    <t>Crots</t>
  </si>
  <si>
    <t>Embrun</t>
  </si>
  <si>
    <t>Éourres</t>
  </si>
  <si>
    <t>L'Épine</t>
  </si>
  <si>
    <t>Esparron</t>
  </si>
  <si>
    <t>Espinasses</t>
  </si>
  <si>
    <t>Étoile-Saint-Cyrice</t>
  </si>
  <si>
    <t>Eygliers</t>
  </si>
  <si>
    <t>Garde-Colombe</t>
  </si>
  <si>
    <t>La Fare-en-Champsaur</t>
  </si>
  <si>
    <t>La Faurie</t>
  </si>
  <si>
    <t>Forest-Saint-Julien</t>
  </si>
  <si>
    <t>Fouillouse</t>
  </si>
  <si>
    <t>Freissinières</t>
  </si>
  <si>
    <t>La Freissinouse</t>
  </si>
  <si>
    <t>Furmeyer</t>
  </si>
  <si>
    <t>Gap</t>
  </si>
  <si>
    <t>Le Glaizil</t>
  </si>
  <si>
    <t>La Grave</t>
  </si>
  <si>
    <t>La Chapelle-en-Valgaudémar</t>
  </si>
  <si>
    <t>Guillestre</t>
  </si>
  <si>
    <t>La Haute-Beaume</t>
  </si>
  <si>
    <t>Jarjayes</t>
  </si>
  <si>
    <t>Laragne-Montéglin</t>
  </si>
  <si>
    <t>Lardier-et-Valença</t>
  </si>
  <si>
    <t>Laye</t>
  </si>
  <si>
    <t>Lazer</t>
  </si>
  <si>
    <t>Lettret</t>
  </si>
  <si>
    <t>Manteyer</t>
  </si>
  <si>
    <t>Méreuil</t>
  </si>
  <si>
    <t>Molines-en-Queyras</t>
  </si>
  <si>
    <t>Monêtier-Allemont</t>
  </si>
  <si>
    <t>Le Monêtier-les-Bains</t>
  </si>
  <si>
    <t>Montbrand</t>
  </si>
  <si>
    <t>Montclus</t>
  </si>
  <si>
    <t>Mont-Dauphin</t>
  </si>
  <si>
    <t>Montgardin</t>
  </si>
  <si>
    <t>Montgenèvre</t>
  </si>
  <si>
    <t>Montjay</t>
  </si>
  <si>
    <t>Montmaur</t>
  </si>
  <si>
    <t>Montmorin</t>
  </si>
  <si>
    <t>Montrond</t>
  </si>
  <si>
    <t>La Motte-en-Champsaur</t>
  </si>
  <si>
    <t>Moydans</t>
  </si>
  <si>
    <t>Neffes</t>
  </si>
  <si>
    <t>Névache</t>
  </si>
  <si>
    <t>Nossage-et-Bénévent</t>
  </si>
  <si>
    <t>Le Noyer</t>
  </si>
  <si>
    <t>Orcières</t>
  </si>
  <si>
    <t>Orpierre</t>
  </si>
  <si>
    <t>Les Orres</t>
  </si>
  <si>
    <t>Oze</t>
  </si>
  <si>
    <t>Pelleautier</t>
  </si>
  <si>
    <t>Pelvoux</t>
  </si>
  <si>
    <t>La Piarre</t>
  </si>
  <si>
    <t>Le Poët</t>
  </si>
  <si>
    <t>Poligny</t>
  </si>
  <si>
    <t>Prunières</t>
  </si>
  <si>
    <t>Puy-Saint-André</t>
  </si>
  <si>
    <t>Puy-Saint-Eusèbe</t>
  </si>
  <si>
    <t>Puy-Saint-Pierre</t>
  </si>
  <si>
    <t>Puy-Saint-Vincent</t>
  </si>
  <si>
    <t>Puy-Sanières</t>
  </si>
  <si>
    <t>Rabou</t>
  </si>
  <si>
    <t>Rambaud</t>
  </si>
  <si>
    <t>Réallon</t>
  </si>
  <si>
    <t>Remollon</t>
  </si>
  <si>
    <t>Réotier</t>
  </si>
  <si>
    <t>Ribeyret</t>
  </si>
  <si>
    <t>Val Buëch-Méouge</t>
  </si>
  <si>
    <t>Risoul</t>
  </si>
  <si>
    <t>Ristolas</t>
  </si>
  <si>
    <t>Rochebrune</t>
  </si>
  <si>
    <t>La Roche-de-Rame</t>
  </si>
  <si>
    <t>La Roche-des-Arnauds</t>
  </si>
  <si>
    <t>Rosans</t>
  </si>
  <si>
    <t>Rousset</t>
  </si>
  <si>
    <t>Saint-André-d'Embrun</t>
  </si>
  <si>
    <t>Saint-André-de-Rosans</t>
  </si>
  <si>
    <t>Saint-Apollinaire</t>
  </si>
  <si>
    <t>Saint-Auban-d'Oze</t>
  </si>
  <si>
    <t>Saint-Bonnet-en-Champsaur</t>
  </si>
  <si>
    <t>Saint-Chaffrey</t>
  </si>
  <si>
    <t>Saint-Clément-sur-Durance</t>
  </si>
  <si>
    <t>Sainte-Colombe</t>
  </si>
  <si>
    <t>Saint-Crépin</t>
  </si>
  <si>
    <t>Dévoluy</t>
  </si>
  <si>
    <t>Saint-Étienne-le-Laus</t>
  </si>
  <si>
    <t>Saint-Eusèbe-en-Champsaur</t>
  </si>
  <si>
    <t>Saint-Firmin</t>
  </si>
  <si>
    <t>Saint-Jacques-en-Valgodemard</t>
  </si>
  <si>
    <t>Saint-Jean-Saint-Nicolas</t>
  </si>
  <si>
    <t>Saint-Julien-en-Beauchêne</t>
  </si>
  <si>
    <t>Saint-Julien-en-Champsaur</t>
  </si>
  <si>
    <t>Saint-Laurent-du-Cros</t>
  </si>
  <si>
    <t>Saint-Léger-les-Mélèzes</t>
  </si>
  <si>
    <t>Sainte-Marie</t>
  </si>
  <si>
    <t>Saint-Martin-de-Queyrières</t>
  </si>
  <si>
    <t>Saint-Maurice-en-Valgodemard</t>
  </si>
  <si>
    <t>Saint-Michel-de-Chaillol</t>
  </si>
  <si>
    <t>Saint-Pierre-d'Argençon</t>
  </si>
  <si>
    <t>Saint-Pierre-Avez</t>
  </si>
  <si>
    <t>Saint-Sauveur</t>
  </si>
  <si>
    <t>Saint-Véran</t>
  </si>
  <si>
    <t>Le Saix</t>
  </si>
  <si>
    <t>Saléon</t>
  </si>
  <si>
    <t>Salérans</t>
  </si>
  <si>
    <t>La Salle-les-Alpes</t>
  </si>
  <si>
    <t>La Saulce</t>
  </si>
  <si>
    <t>Le Sauze-du-Lac</t>
  </si>
  <si>
    <t>Savines-le-Lac</t>
  </si>
  <si>
    <t>Savournon</t>
  </si>
  <si>
    <t>Serres</t>
  </si>
  <si>
    <t>Sigottier</t>
  </si>
  <si>
    <t>Sorbiers</t>
  </si>
  <si>
    <t>Tallard</t>
  </si>
  <si>
    <t>Théus</t>
  </si>
  <si>
    <t>Trescléoux</t>
  </si>
  <si>
    <t>Upaix</t>
  </si>
  <si>
    <t>Val-des-Prés</t>
  </si>
  <si>
    <t>Vallouise</t>
  </si>
  <si>
    <t>Valserres</t>
  </si>
  <si>
    <t>Vars</t>
  </si>
  <si>
    <t>Ventavon</t>
  </si>
  <si>
    <t>Veynes</t>
  </si>
  <si>
    <t>Les Vigneaux</t>
  </si>
  <si>
    <t>Villar-d'Arêne</t>
  </si>
  <si>
    <t>Villar-Loubière</t>
  </si>
  <si>
    <t>Villar-Saint-Pancrace</t>
  </si>
  <si>
    <t>Vitrolles</t>
  </si>
  <si>
    <t>Amirat</t>
  </si>
  <si>
    <t>Andon</t>
  </si>
  <si>
    <t>Antibes</t>
  </si>
  <si>
    <t>Ascros</t>
  </si>
  <si>
    <t>Auribeau-sur-Siagne</t>
  </si>
  <si>
    <t>Auvare</t>
  </si>
  <si>
    <t>Bairols</t>
  </si>
  <si>
    <t>Le Bar-sur-Loup</t>
  </si>
  <si>
    <t>Beaulieu-sur-Mer</t>
  </si>
  <si>
    <t>Beausoleil</t>
  </si>
  <si>
    <t>Belvédère</t>
  </si>
  <si>
    <t>Bendejun</t>
  </si>
  <si>
    <t>Berre-les-Alpes</t>
  </si>
  <si>
    <t>Beuil</t>
  </si>
  <si>
    <t>Bézaudun-les-Alpes</t>
  </si>
  <si>
    <t>Biot</t>
  </si>
  <si>
    <t>Blausasc</t>
  </si>
  <si>
    <t>La Bollène-Vésubie</t>
  </si>
  <si>
    <t>Bonson</t>
  </si>
  <si>
    <t>Bouyon</t>
  </si>
  <si>
    <t>Breil-sur-Roya</t>
  </si>
  <si>
    <t>Briançonnet</t>
  </si>
  <si>
    <t>Le Broc</t>
  </si>
  <si>
    <t>Cabris</t>
  </si>
  <si>
    <t>Cagnes-sur-Mer</t>
  </si>
  <si>
    <t>Caille</t>
  </si>
  <si>
    <t>Cannes</t>
  </si>
  <si>
    <t>Le Cannet</t>
  </si>
  <si>
    <t>Cantaron</t>
  </si>
  <si>
    <t>Cap-d'Ail</t>
  </si>
  <si>
    <t>Carros</t>
  </si>
  <si>
    <t>Castagniers</t>
  </si>
  <si>
    <t>Castellar</t>
  </si>
  <si>
    <t>Castillon</t>
  </si>
  <si>
    <t>Caussols</t>
  </si>
  <si>
    <t>Châteauneuf-Grasse</t>
  </si>
  <si>
    <t>Châteauneuf-Villevieille</t>
  </si>
  <si>
    <t>Châteauneuf-d'Entraunes</t>
  </si>
  <si>
    <t>Cipières</t>
  </si>
  <si>
    <t>Clans</t>
  </si>
  <si>
    <t>Coaraze</t>
  </si>
  <si>
    <t>La Colle-sur-Loup</t>
  </si>
  <si>
    <t>Collongues</t>
  </si>
  <si>
    <t>Colomars</t>
  </si>
  <si>
    <t>Conségudes</t>
  </si>
  <si>
    <t>Contes</t>
  </si>
  <si>
    <t>Courmes</t>
  </si>
  <si>
    <t>Coursegoules</t>
  </si>
  <si>
    <t>La Croix-sur-Roudoule</t>
  </si>
  <si>
    <t>Cuébris</t>
  </si>
  <si>
    <t>Daluis</t>
  </si>
  <si>
    <t>Drap</t>
  </si>
  <si>
    <t>Duranus</t>
  </si>
  <si>
    <t>Entraunes</t>
  </si>
  <si>
    <t>L'Escarène</t>
  </si>
  <si>
    <t>Escragnolles</t>
  </si>
  <si>
    <t>Èze</t>
  </si>
  <si>
    <t>Falicon</t>
  </si>
  <si>
    <t>Les Ferres</t>
  </si>
  <si>
    <t>Fontan</t>
  </si>
  <si>
    <t>Gars</t>
  </si>
  <si>
    <t>Gattières</t>
  </si>
  <si>
    <t>La Gaude</t>
  </si>
  <si>
    <t>Gilette</t>
  </si>
  <si>
    <t>Gorbio</t>
  </si>
  <si>
    <t>Gourdon</t>
  </si>
  <si>
    <t>Grasse</t>
  </si>
  <si>
    <t>Gréolières</t>
  </si>
  <si>
    <t>Guillaumes</t>
  </si>
  <si>
    <t>Ilonse</t>
  </si>
  <si>
    <t>Isola</t>
  </si>
  <si>
    <t>Lantosque</t>
  </si>
  <si>
    <t>Levens</t>
  </si>
  <si>
    <t>Lieuche</t>
  </si>
  <si>
    <t>Lucéram</t>
  </si>
  <si>
    <t>Malaussène</t>
  </si>
  <si>
    <t>Mandelieu-la-Napoule</t>
  </si>
  <si>
    <t>Marie</t>
  </si>
  <si>
    <t>Le Mas</t>
  </si>
  <si>
    <t>Massoins</t>
  </si>
  <si>
    <t>Menton</t>
  </si>
  <si>
    <t>Mouans-Sartoux</t>
  </si>
  <si>
    <t>Mougins</t>
  </si>
  <si>
    <t>Moulinet</t>
  </si>
  <si>
    <t>Les Mujouls</t>
  </si>
  <si>
    <t>Nice</t>
  </si>
  <si>
    <t>Opio</t>
  </si>
  <si>
    <t>Pégomas</t>
  </si>
  <si>
    <t>Peille</t>
  </si>
  <si>
    <t>Peillon</t>
  </si>
  <si>
    <t>La Penne</t>
  </si>
  <si>
    <t>Péone</t>
  </si>
  <si>
    <t>Peymeinade</t>
  </si>
  <si>
    <t>Pierlas</t>
  </si>
  <si>
    <t>Pierrefeu</t>
  </si>
  <si>
    <t>Puget-Rostang</t>
  </si>
  <si>
    <t>Puget-Théniers</t>
  </si>
  <si>
    <t>Revest-les-Roches</t>
  </si>
  <si>
    <t>Rigaud</t>
  </si>
  <si>
    <t>Rimplas</t>
  </si>
  <si>
    <t>Roquebillière</t>
  </si>
  <si>
    <t>Roquebrune-Cap-Martin</t>
  </si>
  <si>
    <t>Roquefort-les-Pins</t>
  </si>
  <si>
    <t>Roquestéron</t>
  </si>
  <si>
    <t>La Roque-en-Provence</t>
  </si>
  <si>
    <t>La Roquette-sur-Siagne</t>
  </si>
  <si>
    <t>La Roquette-sur-Var</t>
  </si>
  <si>
    <t>Roubion</t>
  </si>
  <si>
    <t>Roure</t>
  </si>
  <si>
    <t>Le Rouret</t>
  </si>
  <si>
    <t>Sainte-Agnès</t>
  </si>
  <si>
    <t>Saint-André-de-la-Roche</t>
  </si>
  <si>
    <t>Saint-Antonin</t>
  </si>
  <si>
    <t>Saint-Auban</t>
  </si>
  <si>
    <t>Saint-Blaise</t>
  </si>
  <si>
    <t>Saint-Cézaire-sur-Siagne</t>
  </si>
  <si>
    <t>Saint-Dalmas-le-Selvage</t>
  </si>
  <si>
    <t>Saint-Étienne-de-Tinée</t>
  </si>
  <si>
    <t>Saint-Jean-Cap-Ferrat</t>
  </si>
  <si>
    <t>Saint-Laurent-du-Var</t>
  </si>
  <si>
    <t>Saint-Léger</t>
  </si>
  <si>
    <t>Saint-Martin-d'Entraunes</t>
  </si>
  <si>
    <t>Saint-Martin-du-Var</t>
  </si>
  <si>
    <t>Saint-Martin-Vésubie</t>
  </si>
  <si>
    <t>Saint-Paul-de-Vence</t>
  </si>
  <si>
    <t>Saint-Sauveur-sur-Tinée</t>
  </si>
  <si>
    <t>Saint-Vallier-de-Thiey</t>
  </si>
  <si>
    <t>Sallagriffon</t>
  </si>
  <si>
    <t>Saorge</t>
  </si>
  <si>
    <t>Sauze</t>
  </si>
  <si>
    <t>Séranon</t>
  </si>
  <si>
    <t>Sigale</t>
  </si>
  <si>
    <t>Sospel</t>
  </si>
  <si>
    <t>Spéracèdes</t>
  </si>
  <si>
    <t>Théoule-sur-Mer</t>
  </si>
  <si>
    <t>Thiéry</t>
  </si>
  <si>
    <t>Le Tignet</t>
  </si>
  <si>
    <t>Toudon</t>
  </si>
  <si>
    <t>Touët-de-l'Escarène</t>
  </si>
  <si>
    <t>Touët-sur-Var</t>
  </si>
  <si>
    <t>La Tour</t>
  </si>
  <si>
    <t>Tourette-du-Château</t>
  </si>
  <si>
    <t>Tournefort</t>
  </si>
  <si>
    <t>Tourrette-Levens</t>
  </si>
  <si>
    <t>Tourrettes-sur-Loup</t>
  </si>
  <si>
    <t>La Trinité</t>
  </si>
  <si>
    <t>La Turbie</t>
  </si>
  <si>
    <t>Utelle</t>
  </si>
  <si>
    <t>Valbonne</t>
  </si>
  <si>
    <t>Valdeblore</t>
  </si>
  <si>
    <t>Valderoure</t>
  </si>
  <si>
    <t>Vallauris</t>
  </si>
  <si>
    <t>Venanson</t>
  </si>
  <si>
    <t>Vence</t>
  </si>
  <si>
    <t>Villars-sur-Var</t>
  </si>
  <si>
    <t>Villefranche-sur-Mer</t>
  </si>
  <si>
    <t>Villeneuve-d'Entraunes</t>
  </si>
  <si>
    <t>Villeneuve-Loubet</t>
  </si>
  <si>
    <t>La Brigue</t>
  </si>
  <si>
    <t>Tende</t>
  </si>
  <si>
    <t>Accons</t>
  </si>
  <si>
    <t>Ailhon</t>
  </si>
  <si>
    <t>Aizac</t>
  </si>
  <si>
    <t>Ajoux</t>
  </si>
  <si>
    <t>Alba-la-Romaine</t>
  </si>
  <si>
    <t>Albon-d'Ardèche</t>
  </si>
  <si>
    <t>Alboussière</t>
  </si>
  <si>
    <t>Alissas</t>
  </si>
  <si>
    <t>Andance</t>
  </si>
  <si>
    <t>Annonay</t>
  </si>
  <si>
    <t>Antraigues-sur-Volane</t>
  </si>
  <si>
    <t>Arcens</t>
  </si>
  <si>
    <t>Ardoix</t>
  </si>
  <si>
    <t>Arlebosc</t>
  </si>
  <si>
    <t>Arras-sur-Rhône</t>
  </si>
  <si>
    <t>Asperjoc</t>
  </si>
  <si>
    <t>Les Assions</t>
  </si>
  <si>
    <t>Astet</t>
  </si>
  <si>
    <t>Aubenas</t>
  </si>
  <si>
    <t>Aubignas</t>
  </si>
  <si>
    <t>Baix</t>
  </si>
  <si>
    <t>Balazuc</t>
  </si>
  <si>
    <t>Banne</t>
  </si>
  <si>
    <t>Barnas</t>
  </si>
  <si>
    <t>Le Béage</t>
  </si>
  <si>
    <t>Beauchastel</t>
  </si>
  <si>
    <t>Beaulieu</t>
  </si>
  <si>
    <t>Beaumont</t>
  </si>
  <si>
    <t>Beauvène</t>
  </si>
  <si>
    <t>Berrias-et-Casteljau</t>
  </si>
  <si>
    <t>Berzème</t>
  </si>
  <si>
    <t>Bessas</t>
  </si>
  <si>
    <t>Bidon</t>
  </si>
  <si>
    <t>Boffres</t>
  </si>
  <si>
    <t>Bogy</t>
  </si>
  <si>
    <t>Borée</t>
  </si>
  <si>
    <t>Borne</t>
  </si>
  <si>
    <t>Bozas</t>
  </si>
  <si>
    <t>Boucieu-le-Roi</t>
  </si>
  <si>
    <t>Boulieu-lès-Annonay</t>
  </si>
  <si>
    <t>Bourg-Saint-Andéol</t>
  </si>
  <si>
    <t>Brossainc</t>
  </si>
  <si>
    <t>Burzet</t>
  </si>
  <si>
    <t>Cellier-du-Luc</t>
  </si>
  <si>
    <t>Chalencon</t>
  </si>
  <si>
    <t>Le Chambon</t>
  </si>
  <si>
    <t>Chambonas</t>
  </si>
  <si>
    <t>Champagne</t>
  </si>
  <si>
    <t>Champis</t>
  </si>
  <si>
    <t>Chandolas</t>
  </si>
  <si>
    <t>Chanéac</t>
  </si>
  <si>
    <t>Charmes-sur-Rhône</t>
  </si>
  <si>
    <t>Charnas</t>
  </si>
  <si>
    <t>Chassiers</t>
  </si>
  <si>
    <t>Châteaubourg</t>
  </si>
  <si>
    <t>Châteauneuf-de-Vernoux</t>
  </si>
  <si>
    <t>Chauzon</t>
  </si>
  <si>
    <t>Chazeaux</t>
  </si>
  <si>
    <t>Cheminas</t>
  </si>
  <si>
    <t>Le Cheylard</t>
  </si>
  <si>
    <t>Chirols</t>
  </si>
  <si>
    <t>Chomérac</t>
  </si>
  <si>
    <t>Colombier-le-Cardinal</t>
  </si>
  <si>
    <t>Colombier-le-Jeune</t>
  </si>
  <si>
    <t>Colombier-le-Vieux</t>
  </si>
  <si>
    <t>Cornas</t>
  </si>
  <si>
    <t>Coucouron</t>
  </si>
  <si>
    <t>Coux</t>
  </si>
  <si>
    <t>Le Crestet</t>
  </si>
  <si>
    <t>Creysseilles</t>
  </si>
  <si>
    <t>Cros-de-Géorand</t>
  </si>
  <si>
    <t>Cruas</t>
  </si>
  <si>
    <t>Darbres</t>
  </si>
  <si>
    <t>Davézieux</t>
  </si>
  <si>
    <t>Désaignes</t>
  </si>
  <si>
    <t>Devesset</t>
  </si>
  <si>
    <t>Dompnac</t>
  </si>
  <si>
    <t>Dornas</t>
  </si>
  <si>
    <t>Dunière-sur-Eyrieux</t>
  </si>
  <si>
    <t>Eclassan</t>
  </si>
  <si>
    <t>Empurany</t>
  </si>
  <si>
    <t>Étables</t>
  </si>
  <si>
    <t>Fabras</t>
  </si>
  <si>
    <t>Faugères</t>
  </si>
  <si>
    <t>Félines</t>
  </si>
  <si>
    <t>Flaviac</t>
  </si>
  <si>
    <t>Fons</t>
  </si>
  <si>
    <t>Freyssenet</t>
  </si>
  <si>
    <t>Genestelle</t>
  </si>
  <si>
    <t>Gilhac-et-Bruzac</t>
  </si>
  <si>
    <t>Gilhoc-sur-Ormèze</t>
  </si>
  <si>
    <t>Gluiras</t>
  </si>
  <si>
    <t>Glun</t>
  </si>
  <si>
    <t>Gras</t>
  </si>
  <si>
    <t>Gravières</t>
  </si>
  <si>
    <t>Grospierres</t>
  </si>
  <si>
    <t>Guilherand-Granges</t>
  </si>
  <si>
    <t>Intres</t>
  </si>
  <si>
    <t>Issamoulenc</t>
  </si>
  <si>
    <t>Issanlas</t>
  </si>
  <si>
    <t>Issarlès</t>
  </si>
  <si>
    <t>Jaujac</t>
  </si>
  <si>
    <t>Jaunac</t>
  </si>
  <si>
    <t>Joannas</t>
  </si>
  <si>
    <t>Joyeuse</t>
  </si>
  <si>
    <t>Juvinas</t>
  </si>
  <si>
    <t>Labastide-sur-Bésorgues</t>
  </si>
  <si>
    <t>Labastide-de-Virac</t>
  </si>
  <si>
    <t>Labatie-d'Andaure</t>
  </si>
  <si>
    <t>Labeaume</t>
  </si>
  <si>
    <t>Labégude</t>
  </si>
  <si>
    <t>Lablachère</t>
  </si>
  <si>
    <t>Laboule</t>
  </si>
  <si>
    <t>Le Lac-d'Issarlès</t>
  </si>
  <si>
    <t>Lachamp-Raphaël</t>
  </si>
  <si>
    <t>Lachapelle-Graillouse</t>
  </si>
  <si>
    <t>Lachapelle-sous-Aubenas</t>
  </si>
  <si>
    <t>Lachapelle-sous-Chanéac</t>
  </si>
  <si>
    <t>Lafarre</t>
  </si>
  <si>
    <t>Lagorce</t>
  </si>
  <si>
    <t>Lalevade-d'Ardèche</t>
  </si>
  <si>
    <t>Lalouvesc</t>
  </si>
  <si>
    <t>Lamastre</t>
  </si>
  <si>
    <t>Lanarce</t>
  </si>
  <si>
    <t>Lanas</t>
  </si>
  <si>
    <t>Largentière</t>
  </si>
  <si>
    <t>Larnas</t>
  </si>
  <si>
    <t>Laurac-en-Vivarais</t>
  </si>
  <si>
    <t>Laval-d'Aurelle</t>
  </si>
  <si>
    <t>Laveyrune</t>
  </si>
  <si>
    <t>Lavillatte</t>
  </si>
  <si>
    <t>Lavilledieu</t>
  </si>
  <si>
    <t>Laviolle</t>
  </si>
  <si>
    <t>Lemps</t>
  </si>
  <si>
    <t>Lentillères</t>
  </si>
  <si>
    <t>Lespéron</t>
  </si>
  <si>
    <t>Limony</t>
  </si>
  <si>
    <t>Loubaresse</t>
  </si>
  <si>
    <t>Lussas</t>
  </si>
  <si>
    <t>Lyas</t>
  </si>
  <si>
    <t>Malarce-sur-la-Thines</t>
  </si>
  <si>
    <t>Malbosc</t>
  </si>
  <si>
    <t>Marcols-les-Eaux</t>
  </si>
  <si>
    <t>Mariac</t>
  </si>
  <si>
    <t>Mars</t>
  </si>
  <si>
    <t>Mauves</t>
  </si>
  <si>
    <t>Mayres</t>
  </si>
  <si>
    <t>Mazan-l'Abbaye</t>
  </si>
  <si>
    <t>Mercuer</t>
  </si>
  <si>
    <t>Meyras</t>
  </si>
  <si>
    <t>Meysse</t>
  </si>
  <si>
    <t>Mézilhac</t>
  </si>
  <si>
    <t>Mirabel</t>
  </si>
  <si>
    <t>Montpezat-sous-Bauzon</t>
  </si>
  <si>
    <t>Montréal</t>
  </si>
  <si>
    <t>Montselgues</t>
  </si>
  <si>
    <t>Nonières</t>
  </si>
  <si>
    <t>Nozières</t>
  </si>
  <si>
    <t>Les Ollières-sur-Eyrieux</t>
  </si>
  <si>
    <t>Orgnac-l'Aven</t>
  </si>
  <si>
    <t>Ozon</t>
  </si>
  <si>
    <t>Pailharès</t>
  </si>
  <si>
    <t>Payzac</t>
  </si>
  <si>
    <t>Peaugres</t>
  </si>
  <si>
    <t>Péreyres</t>
  </si>
  <si>
    <t>Peyraud</t>
  </si>
  <si>
    <t>Le Plagnal</t>
  </si>
  <si>
    <t>Planzolles</t>
  </si>
  <si>
    <t>Plats</t>
  </si>
  <si>
    <t>Pont-de-Labeaume</t>
  </si>
  <si>
    <t>Pourchères</t>
  </si>
  <si>
    <t>Le Pouzin</t>
  </si>
  <si>
    <t>Prades</t>
  </si>
  <si>
    <t>Pradons</t>
  </si>
  <si>
    <t>Pranles</t>
  </si>
  <si>
    <t>Préaux</t>
  </si>
  <si>
    <t>Privas</t>
  </si>
  <si>
    <t>Prunet</t>
  </si>
  <si>
    <t>Quintenas</t>
  </si>
  <si>
    <t>Ribes</t>
  </si>
  <si>
    <t>Rochecolombe</t>
  </si>
  <si>
    <t>Rochemaure</t>
  </si>
  <si>
    <t>Rochepaule</t>
  </si>
  <si>
    <t>Rocher</t>
  </si>
  <si>
    <t>Rochessauve</t>
  </si>
  <si>
    <t>Roiffieux</t>
  </si>
  <si>
    <t>Rompon</t>
  </si>
  <si>
    <t>Rosières</t>
  </si>
  <si>
    <t>Le Roux</t>
  </si>
  <si>
    <t>Ruoms</t>
  </si>
  <si>
    <t>Sablières</t>
  </si>
  <si>
    <t>Sagnes-et-Goudoulet</t>
  </si>
  <si>
    <t>Saint-Agrève</t>
  </si>
  <si>
    <t>Saint-Alban-d'Ay</t>
  </si>
  <si>
    <t>Saint-Alban-en-Montagne</t>
  </si>
  <si>
    <t>Saint-Alban-Auriolles</t>
  </si>
  <si>
    <t>Saint-Andéol-de-Berg</t>
  </si>
  <si>
    <t>Saint-Andéol-de-Fourchades</t>
  </si>
  <si>
    <t>Saint-Andéol-de-Vals</t>
  </si>
  <si>
    <t>Saint-André-de-Cruzières</t>
  </si>
  <si>
    <t>Saint-André-en-Vivarais</t>
  </si>
  <si>
    <t>Saint-André-Lachamp</t>
  </si>
  <si>
    <t>Saint-Apollinaire-de-Rias</t>
  </si>
  <si>
    <t>Saint-Barthélemy-le-Meil</t>
  </si>
  <si>
    <t>Saint-Barthélemy-Grozon</t>
  </si>
  <si>
    <t>Saint-Barthélemy-le-Plain</t>
  </si>
  <si>
    <t>Saint-Basile</t>
  </si>
  <si>
    <t>Saint-Bauzile</t>
  </si>
  <si>
    <t>Saint-Christol</t>
  </si>
  <si>
    <t>Saint-Cierge-la-Serre</t>
  </si>
  <si>
    <t>Saint-Cierge-sous-le-Cheylard</t>
  </si>
  <si>
    <t>Saint-Cirgues-de-Prades</t>
  </si>
  <si>
    <t>Saint-Cirgues-en-Montagne</t>
  </si>
  <si>
    <t>Saint-Clair</t>
  </si>
  <si>
    <t>Saint-Cyr</t>
  </si>
  <si>
    <t>Saint-Désirat</t>
  </si>
  <si>
    <t>Saint-Didier-sous-Aubenas</t>
  </si>
  <si>
    <t>Saint-Étienne-de-Boulogne</t>
  </si>
  <si>
    <t>Saint-Étienne-de-Fontbellon</t>
  </si>
  <si>
    <t>Saint-Étienne-de-Lugdarès</t>
  </si>
  <si>
    <t>Saint-Étienne-de-Serre</t>
  </si>
  <si>
    <t>Saint-Étienne-de-Valoux</t>
  </si>
  <si>
    <t>Sainte-Eulalie</t>
  </si>
  <si>
    <t>Saint-Félicien</t>
  </si>
  <si>
    <t>Saint-Fortunat-sur-Eyrieux</t>
  </si>
  <si>
    <t>Saint-Genest-de-Beauzon</t>
  </si>
  <si>
    <t>Saint-Genest-Lachamp</t>
  </si>
  <si>
    <t>Saint-Georges-les-Bains</t>
  </si>
  <si>
    <t>Saint-Germain</t>
  </si>
  <si>
    <t>Saint-Gineis-en-Coiron</t>
  </si>
  <si>
    <t>Saint-Jacques-d'Atticieux</t>
  </si>
  <si>
    <t>Saint-Jean-Chambre</t>
  </si>
  <si>
    <t>Saint-Jean-de-Muzols</t>
  </si>
  <si>
    <t>Saint-Jean-le-Centenier</t>
  </si>
  <si>
    <t>Saint-Jean-Roure</t>
  </si>
  <si>
    <t>Saint-Jeure-d'Andaure</t>
  </si>
  <si>
    <t>Saint-Jeure-d'Ay</t>
  </si>
  <si>
    <t>Saint-Joseph-des-Bancs</t>
  </si>
  <si>
    <t>Saint-Julien-Boutières</t>
  </si>
  <si>
    <t>Saint-Julien-du-Gua</t>
  </si>
  <si>
    <t>Saint-Julien-du-Serre</t>
  </si>
  <si>
    <t>Saint-Julien-en-Saint-Alban</t>
  </si>
  <si>
    <t>Saint-Julien-Labrousse</t>
  </si>
  <si>
    <t>Saint-Julien-le-Roux</t>
  </si>
  <si>
    <t>Saint-Julien-Vocance</t>
  </si>
  <si>
    <t>Saint-Just-d'Ardèche</t>
  </si>
  <si>
    <t>Saint-Lager-Bressac</t>
  </si>
  <si>
    <t>Saint-Laurent-du-Pape</t>
  </si>
  <si>
    <t>Saint-Laurent-les-Bains</t>
  </si>
  <si>
    <t>Saint-Laurent-sous-Coiron</t>
  </si>
  <si>
    <t>Saint-Marcel-d'Ardèche</t>
  </si>
  <si>
    <t>Saint-Marcel-lès-Annonay</t>
  </si>
  <si>
    <t>Sainte-Marguerite-Lafigère</t>
  </si>
  <si>
    <t>Saint-Martial</t>
  </si>
  <si>
    <t>Saint-Martin-d'Ardèche</t>
  </si>
  <si>
    <t>Saint-Martin-de-Valamas</t>
  </si>
  <si>
    <t>Saint-Martin-sur-Lavezon</t>
  </si>
  <si>
    <t>Saint-Maurice-d'Ardèche</t>
  </si>
  <si>
    <t>Saint-Maurice-d'Ibie</t>
  </si>
  <si>
    <t>Saint-Maurice-en-Chalencon</t>
  </si>
  <si>
    <t>Saint-Mélany</t>
  </si>
  <si>
    <t>Saint-Michel-d'Aurance</t>
  </si>
  <si>
    <t>Saint-Michel-de-Boulogne</t>
  </si>
  <si>
    <t>Saint-Michel-de-Chabrillanoux</t>
  </si>
  <si>
    <t>Saint-Montan</t>
  </si>
  <si>
    <t>Saint-Paul-le-Jeune</t>
  </si>
  <si>
    <t>Saint-Péray</t>
  </si>
  <si>
    <t>Saint-Pierre-de-Colombier</t>
  </si>
  <si>
    <t>Saint-Pierre-la-Roche</t>
  </si>
  <si>
    <t>Saint-Pierre-Saint-Jean</t>
  </si>
  <si>
    <t>Saint-Pierre-sur-Doux</t>
  </si>
  <si>
    <t>Saint-Pierreville</t>
  </si>
  <si>
    <t>Saint-Priest</t>
  </si>
  <si>
    <t>Saint-Privat</t>
  </si>
  <si>
    <t>Saint-Remèze</t>
  </si>
  <si>
    <t>Saint-Romain-d'Ay</t>
  </si>
  <si>
    <t>Saint-Romain-de-Lerps</t>
  </si>
  <si>
    <t>Saint-Sauveur-de-Cruzières</t>
  </si>
  <si>
    <t>Saint-Sauveur-de-Montagut</t>
  </si>
  <si>
    <t>Saint-Sernin</t>
  </si>
  <si>
    <t>Saint-Sylvestre</t>
  </si>
  <si>
    <t>Saint-Symphorien-sous-Chomérac</t>
  </si>
  <si>
    <t>Saint-Symphorien-de-Mahun</t>
  </si>
  <si>
    <t>Saint-Thomé</t>
  </si>
  <si>
    <t>Saint-Vincent-de-Barrès</t>
  </si>
  <si>
    <t>Saint-Vincent-de-Durfort</t>
  </si>
  <si>
    <t>Salavas</t>
  </si>
  <si>
    <t>Les Salelles</t>
  </si>
  <si>
    <t>Sampzon</t>
  </si>
  <si>
    <t>Sanilhac</t>
  </si>
  <si>
    <t>Sarras</t>
  </si>
  <si>
    <t>Satillieu</t>
  </si>
  <si>
    <t>Savas</t>
  </si>
  <si>
    <t>Sceautres</t>
  </si>
  <si>
    <t>Sécheras</t>
  </si>
  <si>
    <t>Serrières</t>
  </si>
  <si>
    <t>Silhac</t>
  </si>
  <si>
    <t>La Souche</t>
  </si>
  <si>
    <t>Soyons</t>
  </si>
  <si>
    <t>Talencieux</t>
  </si>
  <si>
    <t>Tauriers</t>
  </si>
  <si>
    <t>Le Teil</t>
  </si>
  <si>
    <t>Thorrenc</t>
  </si>
  <si>
    <t>Thueyts</t>
  </si>
  <si>
    <t>Toulaud</t>
  </si>
  <si>
    <t>Tournon-sur-Rhône</t>
  </si>
  <si>
    <t>Ucel</t>
  </si>
  <si>
    <t>Usclades-et-Rieutord</t>
  </si>
  <si>
    <t>Uzer</t>
  </si>
  <si>
    <t>Vagnas</t>
  </si>
  <si>
    <t>Valgorge</t>
  </si>
  <si>
    <t>Vallon-Pont-d'Arc</t>
  </si>
  <si>
    <t>Vals-les-Bains</t>
  </si>
  <si>
    <t>Valvignères</t>
  </si>
  <si>
    <t>Vanosc</t>
  </si>
  <si>
    <t>Les Vans</t>
  </si>
  <si>
    <t>Vaudevant</t>
  </si>
  <si>
    <t>Vernon</t>
  </si>
  <si>
    <t>Vernosc-lès-Annonay</t>
  </si>
  <si>
    <t>Vernoux-en-Vivarais</t>
  </si>
  <si>
    <t>Vesseaux</t>
  </si>
  <si>
    <t>Veyras</t>
  </si>
  <si>
    <t>Villeneuve-de-Berg</t>
  </si>
  <si>
    <t>Villevocance</t>
  </si>
  <si>
    <t>Vinezac</t>
  </si>
  <si>
    <t>Vinzieux</t>
  </si>
  <si>
    <t>Vion</t>
  </si>
  <si>
    <t>Viviers</t>
  </si>
  <si>
    <t>Vocance</t>
  </si>
  <si>
    <t>Vogüé</t>
  </si>
  <si>
    <t>La Voulte-sur-Rhône</t>
  </si>
  <si>
    <t>Acy-Romance</t>
  </si>
  <si>
    <t>Aiglemont</t>
  </si>
  <si>
    <t>Aire</t>
  </si>
  <si>
    <t>Alincourt</t>
  </si>
  <si>
    <t>Alland'Huy-et-Sausseuil</t>
  </si>
  <si>
    <t>Amagne</t>
  </si>
  <si>
    <t>Ambly-Fleury</t>
  </si>
  <si>
    <t>Anchamps</t>
  </si>
  <si>
    <t>Angecourt</t>
  </si>
  <si>
    <t>Annelles</t>
  </si>
  <si>
    <t>Antheny</t>
  </si>
  <si>
    <t>Aouste</t>
  </si>
  <si>
    <t>Ardeuil-et-Montfauxelles</t>
  </si>
  <si>
    <t>Les Grandes-Armoises</t>
  </si>
  <si>
    <t>Les Petites-Armoises</t>
  </si>
  <si>
    <t>Arnicourt</t>
  </si>
  <si>
    <t>Arreux</t>
  </si>
  <si>
    <t>Artaise-le-Vivier</t>
  </si>
  <si>
    <t>Asfeld</t>
  </si>
  <si>
    <t>Attigny</t>
  </si>
  <si>
    <t>Aubigny-les-Pothées</t>
  </si>
  <si>
    <t>Auboncourt-Vauzelles</t>
  </si>
  <si>
    <t>Aubrives</t>
  </si>
  <si>
    <t>Auflance</t>
  </si>
  <si>
    <t>Auge</t>
  </si>
  <si>
    <t>Aure</t>
  </si>
  <si>
    <t>Aussonce</t>
  </si>
  <si>
    <t>Authe</t>
  </si>
  <si>
    <t>Autrecourt-et-Pourron</t>
  </si>
  <si>
    <t>Autruche</t>
  </si>
  <si>
    <t>Autry</t>
  </si>
  <si>
    <t>Auvillers-les-Forges</t>
  </si>
  <si>
    <t>Avaux</t>
  </si>
  <si>
    <t>Les Ayvelles</t>
  </si>
  <si>
    <t>Baâlons</t>
  </si>
  <si>
    <t>Balaives-et-Butz</t>
  </si>
  <si>
    <t>Balham</t>
  </si>
  <si>
    <t>Ballay</t>
  </si>
  <si>
    <t>Banogne-Recouvrance</t>
  </si>
  <si>
    <t>Barbaise</t>
  </si>
  <si>
    <t>Barby</t>
  </si>
  <si>
    <t>Bar-lès-Buzancy</t>
  </si>
  <si>
    <t>Bayonville</t>
  </si>
  <si>
    <t>Bazeilles</t>
  </si>
  <si>
    <t>Beaumont-en-Argonne</t>
  </si>
  <si>
    <t>Beffu-et-le-Morthomme</t>
  </si>
  <si>
    <t>Belleville-et-Châtillon-sur-Bar</t>
  </si>
  <si>
    <t>Belval</t>
  </si>
  <si>
    <t>Belval-Bois-des-Dames</t>
  </si>
  <si>
    <t>Bergnicourt</t>
  </si>
  <si>
    <t>La Berlière</t>
  </si>
  <si>
    <t>Bertoncourt</t>
  </si>
  <si>
    <t>La Besace</t>
  </si>
  <si>
    <t>Biermes</t>
  </si>
  <si>
    <t>Bignicourt</t>
  </si>
  <si>
    <t>Blagny</t>
  </si>
  <si>
    <t>Blanchefosse-et-Bay</t>
  </si>
  <si>
    <t>Blanzy-la-Salonnaise</t>
  </si>
  <si>
    <t>Blombay</t>
  </si>
  <si>
    <t>Bosseval-et-Briancourt</t>
  </si>
  <si>
    <t>Bossus-lès-Rumigny</t>
  </si>
  <si>
    <t>Bouconville</t>
  </si>
  <si>
    <t>Boult-aux-Bois</t>
  </si>
  <si>
    <t>Boulzicourt</t>
  </si>
  <si>
    <t>Bourcq</t>
  </si>
  <si>
    <t>Bourg-Fidèle</t>
  </si>
  <si>
    <t>Boutancourt</t>
  </si>
  <si>
    <t>Bouvellemont</t>
  </si>
  <si>
    <t>Bogny-sur-Meuse</t>
  </si>
  <si>
    <t>Brécy-Brières</t>
  </si>
  <si>
    <t>Brévilly</t>
  </si>
  <si>
    <t>Brienne-sur-Aisne</t>
  </si>
  <si>
    <t>Brieulles-sur-Bar</t>
  </si>
  <si>
    <t>Briquenay</t>
  </si>
  <si>
    <t>Brognon</t>
  </si>
  <si>
    <t>Bulson</t>
  </si>
  <si>
    <t>Carignan</t>
  </si>
  <si>
    <t>Cauroy</t>
  </si>
  <si>
    <t>Cernion</t>
  </si>
  <si>
    <t>Chagny</t>
  </si>
  <si>
    <t>Chalandry-Elaire</t>
  </si>
  <si>
    <t>Challerange</t>
  </si>
  <si>
    <t>Champigneulle</t>
  </si>
  <si>
    <t>Champigneul-sur-Vence</t>
  </si>
  <si>
    <t>Champlin</t>
  </si>
  <si>
    <t>Charbogne</t>
  </si>
  <si>
    <t>Chardeny</t>
  </si>
  <si>
    <t>Charleville-Mézières</t>
  </si>
  <si>
    <t>Charnois</t>
  </si>
  <si>
    <t>Château-Porcien</t>
  </si>
  <si>
    <t>Chatel-Chéhéry</t>
  </si>
  <si>
    <t>Le Châtelet-sur-Sormonne</t>
  </si>
  <si>
    <t>Le Châtelet-sur-Retourne</t>
  </si>
  <si>
    <t>Chaumont-Porcien</t>
  </si>
  <si>
    <t>Chémery-Chéhéry</t>
  </si>
  <si>
    <t>Bairon et ses environs</t>
  </si>
  <si>
    <t>Chesnois-Auboncourt</t>
  </si>
  <si>
    <t>Cheveuges</t>
  </si>
  <si>
    <t>Chevières</t>
  </si>
  <si>
    <t>Chilly</t>
  </si>
  <si>
    <t>Chooz</t>
  </si>
  <si>
    <t>Chuffilly-Roche</t>
  </si>
  <si>
    <t>Clavy-Warby</t>
  </si>
  <si>
    <t>Cliron</t>
  </si>
  <si>
    <t>Condé-lès-Herpy</t>
  </si>
  <si>
    <t>Condé-lès-Autry</t>
  </si>
  <si>
    <t>Contreuve</t>
  </si>
  <si>
    <t>Cornay</t>
  </si>
  <si>
    <t>Corny-Machéroménil</t>
  </si>
  <si>
    <t>Coucy</t>
  </si>
  <si>
    <t>Coulommes-et-Marqueny</t>
  </si>
  <si>
    <t>La Croix-aux-Bois</t>
  </si>
  <si>
    <t>Daigny</t>
  </si>
  <si>
    <t>Damouzy</t>
  </si>
  <si>
    <t>Les Deux-Villes</t>
  </si>
  <si>
    <t>Deville</t>
  </si>
  <si>
    <t>Dom-le-Mesnil</t>
  </si>
  <si>
    <t>Dommery</t>
  </si>
  <si>
    <t>Donchery</t>
  </si>
  <si>
    <t>Doumely-Bégny</t>
  </si>
  <si>
    <t>Doux</t>
  </si>
  <si>
    <t>Douzy</t>
  </si>
  <si>
    <t>Draize</t>
  </si>
  <si>
    <t>Dricourt</t>
  </si>
  <si>
    <t>L'Écaille</t>
  </si>
  <si>
    <t>L'Échelle</t>
  </si>
  <si>
    <t>Écly</t>
  </si>
  <si>
    <t>Écordal</t>
  </si>
  <si>
    <t>Élan</t>
  </si>
  <si>
    <t>Escombres-et-le-Chesnois</t>
  </si>
  <si>
    <t>Estrebay</t>
  </si>
  <si>
    <t>Étalle</t>
  </si>
  <si>
    <t>Éteignières</t>
  </si>
  <si>
    <t>Étrépigny</t>
  </si>
  <si>
    <t>Euilly-et-Lombut</t>
  </si>
  <si>
    <t>Évigny</t>
  </si>
  <si>
    <t>Exermont</t>
  </si>
  <si>
    <t>Fagnon</t>
  </si>
  <si>
    <t>Faissault</t>
  </si>
  <si>
    <t>Falaise</t>
  </si>
  <si>
    <t>Faux</t>
  </si>
  <si>
    <t>Fépin</t>
  </si>
  <si>
    <t>La Férée</t>
  </si>
  <si>
    <t>La Ferté-sur-Chiers</t>
  </si>
  <si>
    <t>Flaignes-Havys</t>
  </si>
  <si>
    <t>Fleigneux</t>
  </si>
  <si>
    <t>Fléville</t>
  </si>
  <si>
    <t>Fligny</t>
  </si>
  <si>
    <t>Flize</t>
  </si>
  <si>
    <t>Floing</t>
  </si>
  <si>
    <t>Foisches</t>
  </si>
  <si>
    <t>Fossé</t>
  </si>
  <si>
    <t>Fraillicourt</t>
  </si>
  <si>
    <t>Francheval</t>
  </si>
  <si>
    <t>La Francheville</t>
  </si>
  <si>
    <t>Le Fréty</t>
  </si>
  <si>
    <t>Fromelennes</t>
  </si>
  <si>
    <t>Fromy</t>
  </si>
  <si>
    <t>Fumay</t>
  </si>
  <si>
    <t>Germont</t>
  </si>
  <si>
    <t>Gernelle</t>
  </si>
  <si>
    <t>Gespunsart</t>
  </si>
  <si>
    <t>Girondelle</t>
  </si>
  <si>
    <t>Givet</t>
  </si>
  <si>
    <t>Givonne</t>
  </si>
  <si>
    <t>Givron</t>
  </si>
  <si>
    <t>Givry</t>
  </si>
  <si>
    <t>Glaire</t>
  </si>
  <si>
    <t>Gomont</t>
  </si>
  <si>
    <t>Grandchamp</t>
  </si>
  <si>
    <t>Grandham</t>
  </si>
  <si>
    <t>Grandpré</t>
  </si>
  <si>
    <t>La Grandville</t>
  </si>
  <si>
    <t>Grivy-Loisy</t>
  </si>
  <si>
    <t>Gruyères</t>
  </si>
  <si>
    <t>Gué-d'Hossus</t>
  </si>
  <si>
    <t>Guignicourt-sur-Vence</t>
  </si>
  <si>
    <t>Guincourt</t>
  </si>
  <si>
    <t>Hagnicourt</t>
  </si>
  <si>
    <t>Ham-les-Moines</t>
  </si>
  <si>
    <t>Ham-sur-Meuse</t>
  </si>
  <si>
    <t>Hannappes</t>
  </si>
  <si>
    <t>Hannogne-Saint-Martin</t>
  </si>
  <si>
    <t>Hannogne-Saint-Rémy</t>
  </si>
  <si>
    <t>Haraucourt</t>
  </si>
  <si>
    <t>Harcy</t>
  </si>
  <si>
    <t>Hargnies</t>
  </si>
  <si>
    <t>Harricourt</t>
  </si>
  <si>
    <t>Haudrecy</t>
  </si>
  <si>
    <t>Haulmé</t>
  </si>
  <si>
    <t>Les Hautes-Rivières</t>
  </si>
  <si>
    <t>Hauviné</t>
  </si>
  <si>
    <t>Haybes</t>
  </si>
  <si>
    <t>Herbeuval</t>
  </si>
  <si>
    <t>Herpy-l'Arlésienne</t>
  </si>
  <si>
    <t>Hierges</t>
  </si>
  <si>
    <t>La Horgne</t>
  </si>
  <si>
    <t>Houdilcourt</t>
  </si>
  <si>
    <t>Houldizy</t>
  </si>
  <si>
    <t>Illy</t>
  </si>
  <si>
    <t>Imécourt</t>
  </si>
  <si>
    <t>Inaumont</t>
  </si>
  <si>
    <t>Issancourt-et-Rumel</t>
  </si>
  <si>
    <t>Jandun</t>
  </si>
  <si>
    <t>Joigny-sur-Meuse</t>
  </si>
  <si>
    <t>Jonval</t>
  </si>
  <si>
    <t>Juniville</t>
  </si>
  <si>
    <t>Justine-Herbigny</t>
  </si>
  <si>
    <t>Laifour</t>
  </si>
  <si>
    <t>Lalobbe</t>
  </si>
  <si>
    <t>Lametz</t>
  </si>
  <si>
    <t>Lançon</t>
  </si>
  <si>
    <t>Landres-et-Saint-Georges</t>
  </si>
  <si>
    <t>Landrichamps</t>
  </si>
  <si>
    <t>Launois-sur-Vence</t>
  </si>
  <si>
    <t>Laval-Morency</t>
  </si>
  <si>
    <t>Leffincourt</t>
  </si>
  <si>
    <t>Lépron-les-Vallées</t>
  </si>
  <si>
    <t>Létanne</t>
  </si>
  <si>
    <t>Liart</t>
  </si>
  <si>
    <t>Linay</t>
  </si>
  <si>
    <t>Liry</t>
  </si>
  <si>
    <t>Logny-Bogny</t>
  </si>
  <si>
    <t>Longwé</t>
  </si>
  <si>
    <t>Lonny</t>
  </si>
  <si>
    <t>Lucquy</t>
  </si>
  <si>
    <t>Lumes</t>
  </si>
  <si>
    <t>Machault</t>
  </si>
  <si>
    <t>Maisoncelle-et-Villers</t>
  </si>
  <si>
    <t>Malandry</t>
  </si>
  <si>
    <t>Manre</t>
  </si>
  <si>
    <t>Maranwez</t>
  </si>
  <si>
    <t>Marby</t>
  </si>
  <si>
    <t>Marcq</t>
  </si>
  <si>
    <t>Margny</t>
  </si>
  <si>
    <t>Margut</t>
  </si>
  <si>
    <t>Marlemont</t>
  </si>
  <si>
    <t>Marquigny</t>
  </si>
  <si>
    <t>Mars-sous-Bourcq</t>
  </si>
  <si>
    <t>Marvaux-Vieux</t>
  </si>
  <si>
    <t>Matton-et-Clémency</t>
  </si>
  <si>
    <t>Maubert-Fontaine</t>
  </si>
  <si>
    <t>Mazerny</t>
  </si>
  <si>
    <t>Les Mazures</t>
  </si>
  <si>
    <t>Ménil-Annelles</t>
  </si>
  <si>
    <t>Ménil-Lépinois</t>
  </si>
  <si>
    <t>Mesmont</t>
  </si>
  <si>
    <t>Messincourt</t>
  </si>
  <si>
    <t>Mogues</t>
  </si>
  <si>
    <t>Moiry</t>
  </si>
  <si>
    <t>La Moncelle</t>
  </si>
  <si>
    <t>Mondigny</t>
  </si>
  <si>
    <t>Montcheutin</t>
  </si>
  <si>
    <t>Montcy-Notre-Dame</t>
  </si>
  <si>
    <t>Le Mont-Dieu</t>
  </si>
  <si>
    <t>Montgon</t>
  </si>
  <si>
    <t>Monthermé</t>
  </si>
  <si>
    <t>Monthois</t>
  </si>
  <si>
    <t>Montigny-sur-Meuse</t>
  </si>
  <si>
    <t>Montigny-sur-Vence</t>
  </si>
  <si>
    <t>Mont-Laurent</t>
  </si>
  <si>
    <t>Montmeillant</t>
  </si>
  <si>
    <t>Mont-Saint-Remy</t>
  </si>
  <si>
    <t>Mouron</t>
  </si>
  <si>
    <t>Mouzon</t>
  </si>
  <si>
    <t>Murtin-et-Bogny</t>
  </si>
  <si>
    <t>Nanteuil-sur-Aisne</t>
  </si>
  <si>
    <t>Neuflize</t>
  </si>
  <si>
    <t>Neufmaison</t>
  </si>
  <si>
    <t>Neufmanil</t>
  </si>
  <si>
    <t>La Neuville-à-Maire</t>
  </si>
  <si>
    <t>La Neuville-aux-Joûtes</t>
  </si>
  <si>
    <t>Neuville-lez-Beaulieu</t>
  </si>
  <si>
    <t>La Neuville-en-Tourne-à-Fuy</t>
  </si>
  <si>
    <t>Neuville-Day</t>
  </si>
  <si>
    <t>Neuville-lès-This</t>
  </si>
  <si>
    <t>La Neuville-lès-Wasigny</t>
  </si>
  <si>
    <t>Neuvizy</t>
  </si>
  <si>
    <t>Noirval</t>
  </si>
  <si>
    <t>Nouart</t>
  </si>
  <si>
    <t>Nouvion-sur-Meuse</t>
  </si>
  <si>
    <t>Nouzonville</t>
  </si>
  <si>
    <t>Novion-Porcien</t>
  </si>
  <si>
    <t>Novy-Chevrières</t>
  </si>
  <si>
    <t>Noyers-Pont-Maugis</t>
  </si>
  <si>
    <t>Oches</t>
  </si>
  <si>
    <t>Olizy-Primat</t>
  </si>
  <si>
    <t>Omicourt</t>
  </si>
  <si>
    <t>Omont</t>
  </si>
  <si>
    <t>Osnes</t>
  </si>
  <si>
    <t>Pauvres</t>
  </si>
  <si>
    <t>Perthes</t>
  </si>
  <si>
    <t>Poilcourt-Sydney</t>
  </si>
  <si>
    <t>Poix-Terron</t>
  </si>
  <si>
    <t>Pouru-aux-Bois</t>
  </si>
  <si>
    <t>Pouru-Saint-Remy</t>
  </si>
  <si>
    <t>Prez</t>
  </si>
  <si>
    <t>Prix-lès-Mézières</t>
  </si>
  <si>
    <t>Puilly-et-Charbeaux</t>
  </si>
  <si>
    <t>Puiseux</t>
  </si>
  <si>
    <t>Pure</t>
  </si>
  <si>
    <t>Quatre-Champs</t>
  </si>
  <si>
    <t>Quilly</t>
  </si>
  <si>
    <t>Raillicourt</t>
  </si>
  <si>
    <t>Rancennes</t>
  </si>
  <si>
    <t>Raucourt-et-Flaba</t>
  </si>
  <si>
    <t>Regniowez</t>
  </si>
  <si>
    <t>Remilly-Aillicourt</t>
  </si>
  <si>
    <t>Remilly-les-Pothées</t>
  </si>
  <si>
    <t>Renneville</t>
  </si>
  <si>
    <t>Renwez</t>
  </si>
  <si>
    <t>Rethel</t>
  </si>
  <si>
    <t>Revin</t>
  </si>
  <si>
    <t>Rilly-sur-Aisne</t>
  </si>
  <si>
    <t>Rimogne</t>
  </si>
  <si>
    <t>Rocroi</t>
  </si>
  <si>
    <t>Roizy</t>
  </si>
  <si>
    <t>La Romagne</t>
  </si>
  <si>
    <t>Rouvroy-sur-Audry</t>
  </si>
  <si>
    <t>Rubécourt-et-Lamécourt</t>
  </si>
  <si>
    <t>Rubigny</t>
  </si>
  <si>
    <t>Rumigny</t>
  </si>
  <si>
    <t>La Sabotterie</t>
  </si>
  <si>
    <t>Sachy</t>
  </si>
  <si>
    <t>Sailly</t>
  </si>
  <si>
    <t>Saint-Aignan</t>
  </si>
  <si>
    <t>Saint-Clément-à-Arnes</t>
  </si>
  <si>
    <t>Saint-Étienne-à-Arnes</t>
  </si>
  <si>
    <t>Saint-Fergeux</t>
  </si>
  <si>
    <t>Saint-Germainmont</t>
  </si>
  <si>
    <t>Saint-Jean-aux-Bois</t>
  </si>
  <si>
    <t>Saint-Juvin</t>
  </si>
  <si>
    <t>Saint-Lambert-et-Mont-de-Jeux</t>
  </si>
  <si>
    <t>Saint-Laurent</t>
  </si>
  <si>
    <t>Saint-Loup-en-Champagne</t>
  </si>
  <si>
    <t>Saint-Loup-Terrier</t>
  </si>
  <si>
    <t>Saint-Marceau</t>
  </si>
  <si>
    <t>Saint-Menges</t>
  </si>
  <si>
    <t>Saint-Morel</t>
  </si>
  <si>
    <t>Saint-Pierre-à-Arnes</t>
  </si>
  <si>
    <t>Saint-Pierre-sur-Vence</t>
  </si>
  <si>
    <t>Saint-Quentin-le-Petit</t>
  </si>
  <si>
    <t>Saint-Remy-le-Petit</t>
  </si>
  <si>
    <t>Sainte-Vaubourg</t>
  </si>
  <si>
    <t>Sapogne-sur-Marche</t>
  </si>
  <si>
    <t>Sapogne-et-Feuchères</t>
  </si>
  <si>
    <t>Saulces-Champenoises</t>
  </si>
  <si>
    <t>Saulces-Monclin</t>
  </si>
  <si>
    <t>Sault-lès-Rethel</t>
  </si>
  <si>
    <t>Sault-Saint-Remy</t>
  </si>
  <si>
    <t>Sauville</t>
  </si>
  <si>
    <t>Savigny-sur-Aisne</t>
  </si>
  <si>
    <t>Séchault</t>
  </si>
  <si>
    <t>Sécheval</t>
  </si>
  <si>
    <t>Sedan</t>
  </si>
  <si>
    <t>Semide</t>
  </si>
  <si>
    <t>Semuy</t>
  </si>
  <si>
    <t>Senuc</t>
  </si>
  <si>
    <t>Seraincourt</t>
  </si>
  <si>
    <t>Sery</t>
  </si>
  <si>
    <t>Seuil</t>
  </si>
  <si>
    <t>Sévigny-la-Forêt</t>
  </si>
  <si>
    <t>Sévigny-Waleppe</t>
  </si>
  <si>
    <t>Signy-l'Abbaye</t>
  </si>
  <si>
    <t>Signy-le-Petit</t>
  </si>
  <si>
    <t>Signy-Montlibert</t>
  </si>
  <si>
    <t>Singly</t>
  </si>
  <si>
    <t>Sommauthe</t>
  </si>
  <si>
    <t>Sommerance</t>
  </si>
  <si>
    <t>Son</t>
  </si>
  <si>
    <t>Sorbon</t>
  </si>
  <si>
    <t>Sorcy-Bauthémont</t>
  </si>
  <si>
    <t>Sormonne</t>
  </si>
  <si>
    <t>Stonne</t>
  </si>
  <si>
    <t>Sugny</t>
  </si>
  <si>
    <t>Sury</t>
  </si>
  <si>
    <t>Suzanne</t>
  </si>
  <si>
    <t>Sy</t>
  </si>
  <si>
    <t>Tagnon</t>
  </si>
  <si>
    <t>Taillette</t>
  </si>
  <si>
    <t>Tailly</t>
  </si>
  <si>
    <t>Taizy</t>
  </si>
  <si>
    <t>Tannay</t>
  </si>
  <si>
    <t>Tarzy</t>
  </si>
  <si>
    <t>Terron-sur-Aisne</t>
  </si>
  <si>
    <t>Tétaigne</t>
  </si>
  <si>
    <t>Thelonne</t>
  </si>
  <si>
    <t>Thénorgues</t>
  </si>
  <si>
    <t>Thilay</t>
  </si>
  <si>
    <t>Thin-le-Moutier</t>
  </si>
  <si>
    <t>This</t>
  </si>
  <si>
    <t>Le Thour</t>
  </si>
  <si>
    <t>Thugny-Trugny</t>
  </si>
  <si>
    <t>Toges</t>
  </si>
  <si>
    <t>Touligny</t>
  </si>
  <si>
    <t>Tourcelles-Chaumont</t>
  </si>
  <si>
    <t>Tournavaux</t>
  </si>
  <si>
    <t>Tournes</t>
  </si>
  <si>
    <t>Tourteron</t>
  </si>
  <si>
    <t>Tremblois-lès-Carignan</t>
  </si>
  <si>
    <t>Tremblois-lès-Rocroi</t>
  </si>
  <si>
    <t>Vandy</t>
  </si>
  <si>
    <t>Vaux-Champagne</t>
  </si>
  <si>
    <t>Vaux-en-Dieulet</t>
  </si>
  <si>
    <t>Vaux-lès-Mouron</t>
  </si>
  <si>
    <t>Vaux-lès-Rubigny</t>
  </si>
  <si>
    <t>Vaux-lès-Mouzon</t>
  </si>
  <si>
    <t>Vaux-Montreuil</t>
  </si>
  <si>
    <t>Vaux-Villaine</t>
  </si>
  <si>
    <t>Vendresse</t>
  </si>
  <si>
    <t>Verpel</t>
  </si>
  <si>
    <t>Verrières</t>
  </si>
  <si>
    <t>Viel-Saint-Remy</t>
  </si>
  <si>
    <t>Vieux-lès-Asfeld</t>
  </si>
  <si>
    <t>Villers-Cernay</t>
  </si>
  <si>
    <t>Villers-devant-le-Thour</t>
  </si>
  <si>
    <t>Villers-devant-Mouzon</t>
  </si>
  <si>
    <t>Villers-le-Tilleul</t>
  </si>
  <si>
    <t>Villers-le-Tourneur</t>
  </si>
  <si>
    <t>Villers-Semeuse</t>
  </si>
  <si>
    <t>Villers-sur-Bar</t>
  </si>
  <si>
    <t>Villers-sur-le-Mont</t>
  </si>
  <si>
    <t>Ville-sur-Lumes</t>
  </si>
  <si>
    <t>Ville-sur-Retourne</t>
  </si>
  <si>
    <t>Villy</t>
  </si>
  <si>
    <t>Vireux-Molhain</t>
  </si>
  <si>
    <t>Vireux-Wallerand</t>
  </si>
  <si>
    <t>Vivier-au-Court</t>
  </si>
  <si>
    <t>Voncq</t>
  </si>
  <si>
    <t>Vouziers</t>
  </si>
  <si>
    <t>Vrigne-aux-Bois</t>
  </si>
  <si>
    <t>Vrigne-Meuse</t>
  </si>
  <si>
    <t>Vrizy</t>
  </si>
  <si>
    <t>Wadelincourt</t>
  </si>
  <si>
    <t>Wagnon</t>
  </si>
  <si>
    <t>Warcq</t>
  </si>
  <si>
    <t>Warnécourt</t>
  </si>
  <si>
    <t>Wasigny</t>
  </si>
  <si>
    <t>Wignicourt</t>
  </si>
  <si>
    <t>Williers</t>
  </si>
  <si>
    <t>Yoncq</t>
  </si>
  <si>
    <t>Yvernaumont</t>
  </si>
  <si>
    <t>Aigues-Juntes</t>
  </si>
  <si>
    <t>Aigues-Vives</t>
  </si>
  <si>
    <t>L'Aiguillon</t>
  </si>
  <si>
    <t>Albiès</t>
  </si>
  <si>
    <t>Aleu</t>
  </si>
  <si>
    <t>Alliat</t>
  </si>
  <si>
    <t>Allières</t>
  </si>
  <si>
    <t>Alos</t>
  </si>
  <si>
    <t>Alzen</t>
  </si>
  <si>
    <t>Antras</t>
  </si>
  <si>
    <t>Appy</t>
  </si>
  <si>
    <t>Arabaux</t>
  </si>
  <si>
    <t>Argein</t>
  </si>
  <si>
    <t>Arignac</t>
  </si>
  <si>
    <t>Arnave</t>
  </si>
  <si>
    <t>Arrien-en-Bethmale</t>
  </si>
  <si>
    <t>Arrout</t>
  </si>
  <si>
    <t>Artigat</t>
  </si>
  <si>
    <t>Artigues</t>
  </si>
  <si>
    <t>Artix</t>
  </si>
  <si>
    <t>Arvigna</t>
  </si>
  <si>
    <t>Ascou</t>
  </si>
  <si>
    <t>Aston</t>
  </si>
  <si>
    <t>Aucazein</t>
  </si>
  <si>
    <t>Audressein</t>
  </si>
  <si>
    <t>Augirein</t>
  </si>
  <si>
    <t>Aulos</t>
  </si>
  <si>
    <t>Aulus-les-Bains</t>
  </si>
  <si>
    <t>Auzat</t>
  </si>
  <si>
    <t>Axiat</t>
  </si>
  <si>
    <t>Ax-les-Thermes</t>
  </si>
  <si>
    <t>Bagert</t>
  </si>
  <si>
    <t>Balacet</t>
  </si>
  <si>
    <t>Balaguères</t>
  </si>
  <si>
    <t>Barjac</t>
  </si>
  <si>
    <t>La Bastide-de-Besplas</t>
  </si>
  <si>
    <t>La Bastide-de-Bousignac</t>
  </si>
  <si>
    <t>La Bastide-de-Lordat</t>
  </si>
  <si>
    <t>La Bastide-du-Salat</t>
  </si>
  <si>
    <t>La Bastide-de-Sérou</t>
  </si>
  <si>
    <t>La Bastide-sur-l'Hers</t>
  </si>
  <si>
    <t>Baulou</t>
  </si>
  <si>
    <t>Bédeilhac-et-Aynat</t>
  </si>
  <si>
    <t>Bédeille</t>
  </si>
  <si>
    <t>Bélesta</t>
  </si>
  <si>
    <t>Belloc</t>
  </si>
  <si>
    <t>Bénac</t>
  </si>
  <si>
    <t>Benagues</t>
  </si>
  <si>
    <t>Bénaix</t>
  </si>
  <si>
    <t>Besset</t>
  </si>
  <si>
    <t>Bestiac</t>
  </si>
  <si>
    <t>Betchat</t>
  </si>
  <si>
    <t>Bethmale</t>
  </si>
  <si>
    <t>Bézac</t>
  </si>
  <si>
    <t>Biert</t>
  </si>
  <si>
    <t>Bompas</t>
  </si>
  <si>
    <t>Bonac-Irazein</t>
  </si>
  <si>
    <t>Bonnac</t>
  </si>
  <si>
    <t>Les Bordes-sur-Arize</t>
  </si>
  <si>
    <t>Les Bordes-sur-Lez</t>
  </si>
  <si>
    <t>Le Bosc</t>
  </si>
  <si>
    <t>Bouan</t>
  </si>
  <si>
    <t>Boussenac</t>
  </si>
  <si>
    <t>Brassac</t>
  </si>
  <si>
    <t>Burret</t>
  </si>
  <si>
    <t>Buzan</t>
  </si>
  <si>
    <t>Les Cabannes</t>
  </si>
  <si>
    <t>Cadarcet</t>
  </si>
  <si>
    <t>Calzan</t>
  </si>
  <si>
    <t>Camarade</t>
  </si>
  <si>
    <t>Camon</t>
  </si>
  <si>
    <t>Campagne-sur-Arize</t>
  </si>
  <si>
    <t>Canté</t>
  </si>
  <si>
    <t>Capoulet-et-Junac</t>
  </si>
  <si>
    <t>Carcanières</t>
  </si>
  <si>
    <t>Carla-Bayle</t>
  </si>
  <si>
    <t>Carla-de-Roquefort</t>
  </si>
  <si>
    <t>Le Carlaret</t>
  </si>
  <si>
    <t>Castelnau-Durban</t>
  </si>
  <si>
    <t>Castéras</t>
  </si>
  <si>
    <t>Castex</t>
  </si>
  <si>
    <t>Castillon-en-Couserans</t>
  </si>
  <si>
    <t>Caussou</t>
  </si>
  <si>
    <t>Caychax</t>
  </si>
  <si>
    <t>Cazals-des-Baylès</t>
  </si>
  <si>
    <t>Cazaux</t>
  </si>
  <si>
    <t>Cazavet</t>
  </si>
  <si>
    <t>Cazenave-Serres-et-Allens</t>
  </si>
  <si>
    <t>Celles</t>
  </si>
  <si>
    <t>Cérizols</t>
  </si>
  <si>
    <t>Cescau</t>
  </si>
  <si>
    <t>Château-Verdun</t>
  </si>
  <si>
    <t>Clermont</t>
  </si>
  <si>
    <t>Contrazy</t>
  </si>
  <si>
    <t>Cos</t>
  </si>
  <si>
    <t>Couflens</t>
  </si>
  <si>
    <t>Coussa</t>
  </si>
  <si>
    <t>Coutens</t>
  </si>
  <si>
    <t>Crampagna</t>
  </si>
  <si>
    <t>Dalou</t>
  </si>
  <si>
    <t>Daumazan-sur-Arize</t>
  </si>
  <si>
    <t>Dreuilhe</t>
  </si>
  <si>
    <t>Dun</t>
  </si>
  <si>
    <t>Durban-sur-Arize</t>
  </si>
  <si>
    <t>Durfort</t>
  </si>
  <si>
    <t>Encourtiech</t>
  </si>
  <si>
    <t>Engomer</t>
  </si>
  <si>
    <t>Ercé</t>
  </si>
  <si>
    <t>Erp</t>
  </si>
  <si>
    <t>Esclagne</t>
  </si>
  <si>
    <t>Escosse</t>
  </si>
  <si>
    <t>Esplas</t>
  </si>
  <si>
    <t>Esplas-de-Sérou</t>
  </si>
  <si>
    <t>Eycheil</t>
  </si>
  <si>
    <t>Fabas</t>
  </si>
  <si>
    <t>Ferrières-sur-Ariège</t>
  </si>
  <si>
    <t>Foix</t>
  </si>
  <si>
    <t>Fornex</t>
  </si>
  <si>
    <t>Le Fossat</t>
  </si>
  <si>
    <t>Fougax-et-Barrineuf</t>
  </si>
  <si>
    <t>Freychenet</t>
  </si>
  <si>
    <t>Gabre</t>
  </si>
  <si>
    <t>Gajan</t>
  </si>
  <si>
    <t>Galey</t>
  </si>
  <si>
    <t>Ganac</t>
  </si>
  <si>
    <t>Garanou</t>
  </si>
  <si>
    <t>Gaudiès</t>
  </si>
  <si>
    <t>Génat</t>
  </si>
  <si>
    <t>Gestiès</t>
  </si>
  <si>
    <t>Goulier</t>
  </si>
  <si>
    <t>Gourbit</t>
  </si>
  <si>
    <t>Gudas</t>
  </si>
  <si>
    <t>L'Herm</t>
  </si>
  <si>
    <t>L'Hospitalet-près-l'Andorre</t>
  </si>
  <si>
    <t>Ignaux</t>
  </si>
  <si>
    <t>Illartein</t>
  </si>
  <si>
    <t>Ilhat</t>
  </si>
  <si>
    <t>Illier-et-Laramade</t>
  </si>
  <si>
    <t>Les Issards</t>
  </si>
  <si>
    <t>Justiniac</t>
  </si>
  <si>
    <t>Labatut</t>
  </si>
  <si>
    <t>Lacave</t>
  </si>
  <si>
    <t>Lacourt</t>
  </si>
  <si>
    <t>Lagarde</t>
  </si>
  <si>
    <t>Lanoux</t>
  </si>
  <si>
    <t>Lapège</t>
  </si>
  <si>
    <t>Lapenne</t>
  </si>
  <si>
    <t>Larbont</t>
  </si>
  <si>
    <t>Larcat</t>
  </si>
  <si>
    <t>Larnat</t>
  </si>
  <si>
    <t>Laroque-d'Olmes</t>
  </si>
  <si>
    <t>Lasserre</t>
  </si>
  <si>
    <t>Lassur</t>
  </si>
  <si>
    <t>Lavelanet</t>
  </si>
  <si>
    <t>Léran</t>
  </si>
  <si>
    <t>Lercoul</t>
  </si>
  <si>
    <t>Lescousse</t>
  </si>
  <si>
    <t>Lescure</t>
  </si>
  <si>
    <t>Lesparrou</t>
  </si>
  <si>
    <t>Leychert</t>
  </si>
  <si>
    <t>Lézat-sur-Lèze</t>
  </si>
  <si>
    <t>Lieurac</t>
  </si>
  <si>
    <t>Limbrassac</t>
  </si>
  <si>
    <t>Lissac</t>
  </si>
  <si>
    <t>Lordat</t>
  </si>
  <si>
    <t>Loubaut</t>
  </si>
  <si>
    <t>Loubens</t>
  </si>
  <si>
    <t>Loubières</t>
  </si>
  <si>
    <t>Ludiès</t>
  </si>
  <si>
    <t>Luzenac</t>
  </si>
  <si>
    <t>Madière</t>
  </si>
  <si>
    <t>Malegoude</t>
  </si>
  <si>
    <t>Malléon</t>
  </si>
  <si>
    <t>Manses</t>
  </si>
  <si>
    <t>Le Mas-d'Azil</t>
  </si>
  <si>
    <t>Massat</t>
  </si>
  <si>
    <t>Mauvezin-de-Prat</t>
  </si>
  <si>
    <t>Mauvezin-de-Sainte-Croix</t>
  </si>
  <si>
    <t>Mazères</t>
  </si>
  <si>
    <t>Méras</t>
  </si>
  <si>
    <t>Mercenac</t>
  </si>
  <si>
    <t>Mercus-Garrabet</t>
  </si>
  <si>
    <t>Mérens-les-Vals</t>
  </si>
  <si>
    <t>Mérigon</t>
  </si>
  <si>
    <t>Miglos</t>
  </si>
  <si>
    <t>Mijanès</t>
  </si>
  <si>
    <t>Mirepoix</t>
  </si>
  <si>
    <t>Monesple</t>
  </si>
  <si>
    <t>Montagagne</t>
  </si>
  <si>
    <t>Montaillou</t>
  </si>
  <si>
    <t>Montardit</t>
  </si>
  <si>
    <t>Montaut</t>
  </si>
  <si>
    <t>Montbel</t>
  </si>
  <si>
    <t>Montégut-en-Couserans</t>
  </si>
  <si>
    <t>Montégut-Plantaurel</t>
  </si>
  <si>
    <t>Montels</t>
  </si>
  <si>
    <t>Montesquieu-Avantès</t>
  </si>
  <si>
    <t>Montfa</t>
  </si>
  <si>
    <t>Montferrier</t>
  </si>
  <si>
    <t>Montgaillard</t>
  </si>
  <si>
    <t>Montgauch</t>
  </si>
  <si>
    <t>Montjoie-en-Couserans</t>
  </si>
  <si>
    <t>Montoulieu</t>
  </si>
  <si>
    <t>Montségur</t>
  </si>
  <si>
    <t>Montseron</t>
  </si>
  <si>
    <t>Moulin-Neuf</t>
  </si>
  <si>
    <t>Moulis</t>
  </si>
  <si>
    <t>Nalzen</t>
  </si>
  <si>
    <t>Nescus</t>
  </si>
  <si>
    <t>Niaux</t>
  </si>
  <si>
    <t>Orgeix</t>
  </si>
  <si>
    <t>Orgibet</t>
  </si>
  <si>
    <t>Orlu</t>
  </si>
  <si>
    <t>Ornolac-Ussat-les-Bains</t>
  </si>
  <si>
    <t>Orus</t>
  </si>
  <si>
    <t>Oust</t>
  </si>
  <si>
    <t>Pailhès</t>
  </si>
  <si>
    <t>Pamiers</t>
  </si>
  <si>
    <t>Pech</t>
  </si>
  <si>
    <t>Péreille</t>
  </si>
  <si>
    <t>Perles-et-Castelet</t>
  </si>
  <si>
    <t>Le Peyrat</t>
  </si>
  <si>
    <t>Le Pla</t>
  </si>
  <si>
    <t>Le Port</t>
  </si>
  <si>
    <t>Pradettes</t>
  </si>
  <si>
    <t>Pradières</t>
  </si>
  <si>
    <t>Prat-Bonrepaux</t>
  </si>
  <si>
    <t>Prayols</t>
  </si>
  <si>
    <t>Le Puch</t>
  </si>
  <si>
    <t>Les Pujols</t>
  </si>
  <si>
    <t>Quérigut</t>
  </si>
  <si>
    <t>Quié</t>
  </si>
  <si>
    <t>Rabat-les-Trois-Seigneurs</t>
  </si>
  <si>
    <t>Raissac</t>
  </si>
  <si>
    <t>Régat</t>
  </si>
  <si>
    <t>Rieucros</t>
  </si>
  <si>
    <t>Rieux-de-Pelleport</t>
  </si>
  <si>
    <t>Rimont</t>
  </si>
  <si>
    <t>Rivèrenert</t>
  </si>
  <si>
    <t>Roquefixade</t>
  </si>
  <si>
    <t>Roquefort-les-Cascades</t>
  </si>
  <si>
    <t>Roumengoux</t>
  </si>
  <si>
    <t>Rouze</t>
  </si>
  <si>
    <t>Sabarat</t>
  </si>
  <si>
    <t>Saint-Amadou</t>
  </si>
  <si>
    <t>Saint-Amans</t>
  </si>
  <si>
    <t>Saint-Bauzeil</t>
  </si>
  <si>
    <t>Sainte-Croix-Volvestre</t>
  </si>
  <si>
    <t>Saint-Félix-de-Rieutord</t>
  </si>
  <si>
    <t>Saint-Félix-de-Tournegat</t>
  </si>
  <si>
    <t>Sainte-Foi</t>
  </si>
  <si>
    <t>Saint-Girons</t>
  </si>
  <si>
    <t>Saint-Jean-d'Aigues-Vives</t>
  </si>
  <si>
    <t>Saint-Jean-du-Castillonnais</t>
  </si>
  <si>
    <t>Saint-Jean-de-Verges</t>
  </si>
  <si>
    <t>Saint-Jean-du-Falga</t>
  </si>
  <si>
    <t>Saint-Julien-de-Gras-Capou</t>
  </si>
  <si>
    <t>Saint-Lary</t>
  </si>
  <si>
    <t>Saint-Lizier</t>
  </si>
  <si>
    <t>Saint-Martin-de-Caralp</t>
  </si>
  <si>
    <t>Saint-Martin-d'Oydes</t>
  </si>
  <si>
    <t>Saint-Paul-de-Jarrat</t>
  </si>
  <si>
    <t>Saint-Pierre-de-Rivière</t>
  </si>
  <si>
    <t>Saint-Quentin-la-Tour</t>
  </si>
  <si>
    <t>Saint-Quirc</t>
  </si>
  <si>
    <t>Saint-Victor-Rouzaud</t>
  </si>
  <si>
    <t>Saint-Ybars</t>
  </si>
  <si>
    <t>Salsein</t>
  </si>
  <si>
    <t>Saurat</t>
  </si>
  <si>
    <t>Sautel</t>
  </si>
  <si>
    <t>Saverdun</t>
  </si>
  <si>
    <t>Savignac-les-Ormeaux</t>
  </si>
  <si>
    <t>Ségura</t>
  </si>
  <si>
    <t>Seix</t>
  </si>
  <si>
    <t>Sem</t>
  </si>
  <si>
    <t>Senconac</t>
  </si>
  <si>
    <t>Lorp-Sentaraille</t>
  </si>
  <si>
    <t>Sentein</t>
  </si>
  <si>
    <t>Sentenac-d'Oust</t>
  </si>
  <si>
    <t>Sentenac-de-Sérou</t>
  </si>
  <si>
    <t>Serres-sur-Arget</t>
  </si>
  <si>
    <t>Sieuras</t>
  </si>
  <si>
    <t>Siguer</t>
  </si>
  <si>
    <t>Sinsat</t>
  </si>
  <si>
    <t>Sor</t>
  </si>
  <si>
    <t>Sorgeat</t>
  </si>
  <si>
    <t>Soueix-Rogalle</t>
  </si>
  <si>
    <t>Soula</t>
  </si>
  <si>
    <t>Soulan</t>
  </si>
  <si>
    <t>Suc-et-Sentenac</t>
  </si>
  <si>
    <t>Surba</t>
  </si>
  <si>
    <t>Suzan</t>
  </si>
  <si>
    <t>Tabre</t>
  </si>
  <si>
    <t>Tarascon-sur-Ariège</t>
  </si>
  <si>
    <t>Taurignan-Castet</t>
  </si>
  <si>
    <t>Taurignan-Vieux</t>
  </si>
  <si>
    <t>Teilhet</t>
  </si>
  <si>
    <t>Thouars-sur-Arize</t>
  </si>
  <si>
    <t>Tignac</t>
  </si>
  <si>
    <t>La Tour-du-Crieu</t>
  </si>
  <si>
    <t>Tourtouse</t>
  </si>
  <si>
    <t>Tourtrol</t>
  </si>
  <si>
    <t>Trémoulet</t>
  </si>
  <si>
    <t>Troye-d'Ariège</t>
  </si>
  <si>
    <t>Uchentein</t>
  </si>
  <si>
    <t>Unac</t>
  </si>
  <si>
    <t>Unzent</t>
  </si>
  <si>
    <t>Urs</t>
  </si>
  <si>
    <t>Ussat</t>
  </si>
  <si>
    <t>Ustou</t>
  </si>
  <si>
    <t>Vals</t>
  </si>
  <si>
    <t>Varilhes</t>
  </si>
  <si>
    <t>Vaychis</t>
  </si>
  <si>
    <t>Vèbre</t>
  </si>
  <si>
    <t>Ventenac</t>
  </si>
  <si>
    <t>Verdun</t>
  </si>
  <si>
    <t>Vernajoul</t>
  </si>
  <si>
    <t>Vernaux</t>
  </si>
  <si>
    <t>Verniolle</t>
  </si>
  <si>
    <t>Vicdessos</t>
  </si>
  <si>
    <t>Villeneuve-d'Olmes</t>
  </si>
  <si>
    <t>Villeneuve-du-Latou</t>
  </si>
  <si>
    <t>Villeneuve-du-Paréage</t>
  </si>
  <si>
    <t>Vira</t>
  </si>
  <si>
    <t>Viviès</t>
  </si>
  <si>
    <t>Sainte-Suzanne</t>
  </si>
  <si>
    <t>Ailleville</t>
  </si>
  <si>
    <t>Aix-Villemaur-Pâlis</t>
  </si>
  <si>
    <t>Allibaudières</t>
  </si>
  <si>
    <t>Amance</t>
  </si>
  <si>
    <t>Arcis-sur-Aube</t>
  </si>
  <si>
    <t>Arconville</t>
  </si>
  <si>
    <t>Argançon</t>
  </si>
  <si>
    <t>Arrelles</t>
  </si>
  <si>
    <t>Arrembécourt</t>
  </si>
  <si>
    <t>Arrentières</t>
  </si>
  <si>
    <t>Arsonval</t>
  </si>
  <si>
    <t>Assenay</t>
  </si>
  <si>
    <t>Assencières</t>
  </si>
  <si>
    <t>Aubeterre</t>
  </si>
  <si>
    <t>Aulnay</t>
  </si>
  <si>
    <t>Auxon</t>
  </si>
  <si>
    <t>Val-d'Auzon</t>
  </si>
  <si>
    <t>Avant-lès-Marcilly</t>
  </si>
  <si>
    <t>Avant-lès-Ramerupt</t>
  </si>
  <si>
    <t>Avirey-Lingey</t>
  </si>
  <si>
    <t>Avon-la-Pèze</t>
  </si>
  <si>
    <t>Avreuil</t>
  </si>
  <si>
    <t>Bagneux-la-Fosse</t>
  </si>
  <si>
    <t>Bailly-le-Franc</t>
  </si>
  <si>
    <t>Balignicourt</t>
  </si>
  <si>
    <t>Balnot-la-Grange</t>
  </si>
  <si>
    <t>Balnot-sur-Laignes</t>
  </si>
  <si>
    <t>Barberey-Saint-Sulpice</t>
  </si>
  <si>
    <t>Barbuise</t>
  </si>
  <si>
    <t>Baroville</t>
  </si>
  <si>
    <t>Bar-sur-Aube</t>
  </si>
  <si>
    <t>Bar-sur-Seine</t>
  </si>
  <si>
    <t>Bayel</t>
  </si>
  <si>
    <t>Bercenay-en-Othe</t>
  </si>
  <si>
    <t>Bercenay-le-Hayer</t>
  </si>
  <si>
    <t>Bergères</t>
  </si>
  <si>
    <t>Bernon</t>
  </si>
  <si>
    <t>Bertignolles</t>
  </si>
  <si>
    <t>Bérulle</t>
  </si>
  <si>
    <t>Bessy</t>
  </si>
  <si>
    <t>Bétignicourt</t>
  </si>
  <si>
    <t>Beurey</t>
  </si>
  <si>
    <t>Blaincourt-sur-Aube</t>
  </si>
  <si>
    <t>Blignicourt</t>
  </si>
  <si>
    <t>Bligny</t>
  </si>
  <si>
    <t>Les Bordes-Aumont</t>
  </si>
  <si>
    <t>Bossancourt</t>
  </si>
  <si>
    <t>Bouilly</t>
  </si>
  <si>
    <t>Boulages</t>
  </si>
  <si>
    <t>Bouranton</t>
  </si>
  <si>
    <t>Bourdenay</t>
  </si>
  <si>
    <t>Bourguignons</t>
  </si>
  <si>
    <t>Bouy-Luxembourg</t>
  </si>
  <si>
    <t>Bouy-sur-Orvin</t>
  </si>
  <si>
    <t>Bragelogne-Beauvoir</t>
  </si>
  <si>
    <t>Bréviandes</t>
  </si>
  <si>
    <t>Brévonnes</t>
  </si>
  <si>
    <t>Briel-sur-Barse</t>
  </si>
  <si>
    <t>Brienne-la-Vieille</t>
  </si>
  <si>
    <t>Brienne-le-Château</t>
  </si>
  <si>
    <t>Brillecourt</t>
  </si>
  <si>
    <t>Bucey-en-Othe</t>
  </si>
  <si>
    <t>Buchères</t>
  </si>
  <si>
    <t>Buxeuil</t>
  </si>
  <si>
    <t>Buxières-sur-Arce</t>
  </si>
  <si>
    <t>Celles-sur-Ource</t>
  </si>
  <si>
    <t>Chacenay</t>
  </si>
  <si>
    <t>La Chaise</t>
  </si>
  <si>
    <t>Chalette-sur-Voire</t>
  </si>
  <si>
    <t>Chamoy</t>
  </si>
  <si>
    <t>Champfleury</t>
  </si>
  <si>
    <t>Champignol-lez-Mondeville</t>
  </si>
  <si>
    <t>Champigny-sur-Aube</t>
  </si>
  <si>
    <t>Champ-sur-Barse</t>
  </si>
  <si>
    <t>Channes</t>
  </si>
  <si>
    <t>Chaource</t>
  </si>
  <si>
    <t>La Chapelle-Saint-Luc</t>
  </si>
  <si>
    <t>Chapelle-Vallon</t>
  </si>
  <si>
    <t>Charmont-sous-Barbuise</t>
  </si>
  <si>
    <t>Charmoy</t>
  </si>
  <si>
    <t>Charny-le-Bachot</t>
  </si>
  <si>
    <t>Chaserey</t>
  </si>
  <si>
    <t>Châtres</t>
  </si>
  <si>
    <t>Chauchigny</t>
  </si>
  <si>
    <t>Chaudrey</t>
  </si>
  <si>
    <t>Chauffour-lès-Bailly</t>
  </si>
  <si>
    <t>Chaumesnil</t>
  </si>
  <si>
    <t>Chavanges</t>
  </si>
  <si>
    <t>Le Chêne</t>
  </si>
  <si>
    <t>Chennegy</t>
  </si>
  <si>
    <t>Chervey</t>
  </si>
  <si>
    <t>Chesley</t>
  </si>
  <si>
    <t>Chessy-les-Prés</t>
  </si>
  <si>
    <t>Clérey</t>
  </si>
  <si>
    <t>Coclois</t>
  </si>
  <si>
    <t>Colombé-la-Fosse</t>
  </si>
  <si>
    <t>Colombé-le-Sec</t>
  </si>
  <si>
    <t>Cormost</t>
  </si>
  <si>
    <t>Courcelles-sur-Voire</t>
  </si>
  <si>
    <t>Courceroy</t>
  </si>
  <si>
    <t>Coursan-en-Othe</t>
  </si>
  <si>
    <t>Courtaoult</t>
  </si>
  <si>
    <t>Courtenot</t>
  </si>
  <si>
    <t>Courteranges</t>
  </si>
  <si>
    <t>Courteron</t>
  </si>
  <si>
    <t>Coussegrey</t>
  </si>
  <si>
    <t>Couvignon</t>
  </si>
  <si>
    <t>Crancey</t>
  </si>
  <si>
    <t>Creney-près-Troyes</t>
  </si>
  <si>
    <t>Crésantignes</t>
  </si>
  <si>
    <t>Crespy-le-Neuf</t>
  </si>
  <si>
    <t>Les Croûtes</t>
  </si>
  <si>
    <t>Cunfin</t>
  </si>
  <si>
    <t>Cussangy</t>
  </si>
  <si>
    <t>Dampierre</t>
  </si>
  <si>
    <t>Davrey</t>
  </si>
  <si>
    <t>Dienville</t>
  </si>
  <si>
    <t>Dierrey-Saint-Julien</t>
  </si>
  <si>
    <t>Dierrey-Saint-Pierre</t>
  </si>
  <si>
    <t>Dolancourt</t>
  </si>
  <si>
    <t>Dommartin-le-Coq</t>
  </si>
  <si>
    <t>Donnement</t>
  </si>
  <si>
    <t>Dosches</t>
  </si>
  <si>
    <t>Dosnon</t>
  </si>
  <si>
    <t>Droupt-Saint-Basle</t>
  </si>
  <si>
    <t>Droupt-Sainte-Marie</t>
  </si>
  <si>
    <t>Eaux-Puiseaux</t>
  </si>
  <si>
    <t>Échemines</t>
  </si>
  <si>
    <t>Éclance</t>
  </si>
  <si>
    <t>Éguilly-sous-Bois</t>
  </si>
  <si>
    <t>Engente</t>
  </si>
  <si>
    <t>Épagne</t>
  </si>
  <si>
    <t>Épothémont</t>
  </si>
  <si>
    <t>Ervy-le-Châtel</t>
  </si>
  <si>
    <t>Essoyes</t>
  </si>
  <si>
    <t>Estissac</t>
  </si>
  <si>
    <t>Étourvy</t>
  </si>
  <si>
    <t>Étrelles-sur-Aube</t>
  </si>
  <si>
    <t>Faux-Villecerf</t>
  </si>
  <si>
    <t>Fay-lès-Marcilly</t>
  </si>
  <si>
    <t>Fays-la-Chapelle</t>
  </si>
  <si>
    <t>Ferreux-Quincey</t>
  </si>
  <si>
    <t>Feuges</t>
  </si>
  <si>
    <t>Fontaine</t>
  </si>
  <si>
    <t>Fontaine-les-Grès</t>
  </si>
  <si>
    <t>Fontaine-Mâcon</t>
  </si>
  <si>
    <t>Fontenay-de-Bossery</t>
  </si>
  <si>
    <t>Fontette</t>
  </si>
  <si>
    <t>Fontvannes</t>
  </si>
  <si>
    <t>La Fosse-Corduan</t>
  </si>
  <si>
    <t>Fouchères</t>
  </si>
  <si>
    <t>Fralignes</t>
  </si>
  <si>
    <t>Fravaux</t>
  </si>
  <si>
    <t>Fresnay</t>
  </si>
  <si>
    <t>Fresnoy-le-Château</t>
  </si>
  <si>
    <t>Fuligny</t>
  </si>
  <si>
    <t>Gélannes</t>
  </si>
  <si>
    <t>Géraudot</t>
  </si>
  <si>
    <t>Les Grandes-Chapelles</t>
  </si>
  <si>
    <t>Grandville</t>
  </si>
  <si>
    <t>Les Granges</t>
  </si>
  <si>
    <t>Gumery</t>
  </si>
  <si>
    <t>Gyé-sur-Seine</t>
  </si>
  <si>
    <t>Hampigny</t>
  </si>
  <si>
    <t>Herbisse</t>
  </si>
  <si>
    <t>Isle-Aumont</t>
  </si>
  <si>
    <t>Isle-Aubigny</t>
  </si>
  <si>
    <t>Jasseines</t>
  </si>
  <si>
    <t>Jaucourt</t>
  </si>
  <si>
    <t>Javernant</t>
  </si>
  <si>
    <t>Jessains</t>
  </si>
  <si>
    <t>Jeugny</t>
  </si>
  <si>
    <t>Joncreuil</t>
  </si>
  <si>
    <t>Jully-sur-Sarce</t>
  </si>
  <si>
    <t>Juvancourt</t>
  </si>
  <si>
    <t>Juvanzé</t>
  </si>
  <si>
    <t>Juzanvigny</t>
  </si>
  <si>
    <t>Lagesse</t>
  </si>
  <si>
    <t>Laines-aux-Bois</t>
  </si>
  <si>
    <t>Landreville</t>
  </si>
  <si>
    <t>Lantages</t>
  </si>
  <si>
    <t>Lassicourt</t>
  </si>
  <si>
    <t>Laubressel</t>
  </si>
  <si>
    <t>Lavau</t>
  </si>
  <si>
    <t>Lentilles</t>
  </si>
  <si>
    <t>Lesmont</t>
  </si>
  <si>
    <t>Lévigny</t>
  </si>
  <si>
    <t>Lhuître</t>
  </si>
  <si>
    <t>Lignières</t>
  </si>
  <si>
    <t>Lignol-le-Château</t>
  </si>
  <si>
    <t>Lirey</t>
  </si>
  <si>
    <t>Loches-sur-Ource</t>
  </si>
  <si>
    <t>La Loge-aux-Chèvres</t>
  </si>
  <si>
    <t>La Loge-Pomblin</t>
  </si>
  <si>
    <t>Les Loges-Margueron</t>
  </si>
  <si>
    <t>Longchamp-sur-Aujon</t>
  </si>
  <si>
    <t>Longeville-sur-Mogne</t>
  </si>
  <si>
    <t>Longpré-le-Sec</t>
  </si>
  <si>
    <t>Longsols</t>
  </si>
  <si>
    <t>Longueville-sur-Aube</t>
  </si>
  <si>
    <t>La Louptière-Thénard</t>
  </si>
  <si>
    <t>Lusigny-sur-Barse</t>
  </si>
  <si>
    <t>Luyères</t>
  </si>
  <si>
    <t>Macey</t>
  </si>
  <si>
    <t>Machy</t>
  </si>
  <si>
    <t>Magnant</t>
  </si>
  <si>
    <t>Magnicourt</t>
  </si>
  <si>
    <t>Magny-Fouchard</t>
  </si>
  <si>
    <t>Mailly-le-Camp</t>
  </si>
  <si>
    <t>Maison-des-Champs</t>
  </si>
  <si>
    <t>Maisons-lès-Chaource</t>
  </si>
  <si>
    <t>Maisons-lès-Soulaines</t>
  </si>
  <si>
    <t>Maizières-la-Grande-Paroisse</t>
  </si>
  <si>
    <t>Maizières-lès-Brienne</t>
  </si>
  <si>
    <t>Maraye-en-Othe</t>
  </si>
  <si>
    <t>Marcilly-le-Hayer</t>
  </si>
  <si>
    <t>Marigny-le-Châtel</t>
  </si>
  <si>
    <t>Marnay-sur-Seine</t>
  </si>
  <si>
    <t>Marolles-lès-Bailly</t>
  </si>
  <si>
    <t>Marolles-sous-Lignières</t>
  </si>
  <si>
    <t>Mathaux</t>
  </si>
  <si>
    <t>Maupas</t>
  </si>
  <si>
    <t>Mergey</t>
  </si>
  <si>
    <t>Le Mériot</t>
  </si>
  <si>
    <t>Merrey-sur-Arce</t>
  </si>
  <si>
    <t>Méry-sur-Seine</t>
  </si>
  <si>
    <t>Mesgrigny</t>
  </si>
  <si>
    <t>Mesnil-la-Comtesse</t>
  </si>
  <si>
    <t>Mesnil-Lettre</t>
  </si>
  <si>
    <t>Mesnil-Saint-Loup</t>
  </si>
  <si>
    <t>Mesnil-Saint-Père</t>
  </si>
  <si>
    <t>Mesnil-Sellières</t>
  </si>
  <si>
    <t>Messon</t>
  </si>
  <si>
    <t>Metz-Robert</t>
  </si>
  <si>
    <t>Meurville</t>
  </si>
  <si>
    <t>Molins-sur-Aube</t>
  </si>
  <si>
    <t>Montaulin</t>
  </si>
  <si>
    <t>Montceaux-lès-Vaudes</t>
  </si>
  <si>
    <t>Montfey</t>
  </si>
  <si>
    <t>Montgueux</t>
  </si>
  <si>
    <t>Montiéramey</t>
  </si>
  <si>
    <t>Montier-en-l'Isle</t>
  </si>
  <si>
    <t>Montigny-les-Monts</t>
  </si>
  <si>
    <t>Montmartin-le-Haut</t>
  </si>
  <si>
    <t>Montmorency-Beaufort</t>
  </si>
  <si>
    <t>Montpothier</t>
  </si>
  <si>
    <t>Montreuil-sur-Barse</t>
  </si>
  <si>
    <t>Montsuzain</t>
  </si>
  <si>
    <t>Morembert</t>
  </si>
  <si>
    <t>Morvilliers</t>
  </si>
  <si>
    <t>La Motte-Tilly</t>
  </si>
  <si>
    <t>Moussey</t>
  </si>
  <si>
    <t>Mussy-sur-Seine</t>
  </si>
  <si>
    <t>Neuville-sur-Seine</t>
  </si>
  <si>
    <t>Neuville-sur-Vanne</t>
  </si>
  <si>
    <t>Noé-les-Mallets</t>
  </si>
  <si>
    <t>Les Noës-près-Troyes</t>
  </si>
  <si>
    <t>Nogent-en-Othe</t>
  </si>
  <si>
    <t>Nogent-sur-Aube</t>
  </si>
  <si>
    <t>Nogent-sur-Seine</t>
  </si>
  <si>
    <t>Nozay</t>
  </si>
  <si>
    <t>Onjon</t>
  </si>
  <si>
    <t>Origny-le-Sec</t>
  </si>
  <si>
    <t>Ormes</t>
  </si>
  <si>
    <t>Ortillon</t>
  </si>
  <si>
    <t>Orvilliers-Saint-Julien</t>
  </si>
  <si>
    <t>Ossey-les-Trois-Maisons</t>
  </si>
  <si>
    <t>Paisy-Cosdon</t>
  </si>
  <si>
    <t>Pargues</t>
  </si>
  <si>
    <t>Pars-lès-Chavanges</t>
  </si>
  <si>
    <t>Pars-lès-Romilly</t>
  </si>
  <si>
    <t>Le Pavillon-Sainte-Julie</t>
  </si>
  <si>
    <t>Payns</t>
  </si>
  <si>
    <t>Pel-et-Der</t>
  </si>
  <si>
    <t>Périgny-la-Rose</t>
  </si>
  <si>
    <t>Perthes-lès-Brienne</t>
  </si>
  <si>
    <t>Petit-Mesnil</t>
  </si>
  <si>
    <t>Piney</t>
  </si>
  <si>
    <t>Plaines-Saint-Lange</t>
  </si>
  <si>
    <t>Plancy-l'Abbaye</t>
  </si>
  <si>
    <t>Planty</t>
  </si>
  <si>
    <t>Plessis-Barbuise</t>
  </si>
  <si>
    <t>Poivres</t>
  </si>
  <si>
    <t>Polisot</t>
  </si>
  <si>
    <t>Polisy</t>
  </si>
  <si>
    <t>Pont-Sainte-Marie</t>
  </si>
  <si>
    <t>Pont-sur-Seine</t>
  </si>
  <si>
    <t>Pouan-les-Vallées</t>
  </si>
  <si>
    <t>Pougy</t>
  </si>
  <si>
    <t>Pouy-sur-Vannes</t>
  </si>
  <si>
    <t>Praslin</t>
  </si>
  <si>
    <t>Précy-Notre-Dame</t>
  </si>
  <si>
    <t>Précy-Saint-Martin</t>
  </si>
  <si>
    <t>Prémierfait</t>
  </si>
  <si>
    <t>Proverville</t>
  </si>
  <si>
    <t>Prugny</t>
  </si>
  <si>
    <t>Prunay-Belleville</t>
  </si>
  <si>
    <t>Prusy</t>
  </si>
  <si>
    <t>Puits-et-Nuisement</t>
  </si>
  <si>
    <t>Racines</t>
  </si>
  <si>
    <t>Radonvilliers</t>
  </si>
  <si>
    <t>Ramerupt</t>
  </si>
  <si>
    <t>Rances</t>
  </si>
  <si>
    <t>Rhèges</t>
  </si>
  <si>
    <t>Les Riceys</t>
  </si>
  <si>
    <t>Rigny-la-Nonneuse</t>
  </si>
  <si>
    <t>Rigny-le-Ferron</t>
  </si>
  <si>
    <t>Rilly-Sainte-Syre</t>
  </si>
  <si>
    <t>La Rivière-de-Corps</t>
  </si>
  <si>
    <t>Romilly-sur-Seine</t>
  </si>
  <si>
    <t>Roncenay</t>
  </si>
  <si>
    <t>Rosières-près-Troyes</t>
  </si>
  <si>
    <t>Rosnay-l'Hôpital</t>
  </si>
  <si>
    <t>La Rothière</t>
  </si>
  <si>
    <t>Rouilly-Sacey</t>
  </si>
  <si>
    <t>Rouilly-Saint-Loup</t>
  </si>
  <si>
    <t>Rouvres-les-Vignes</t>
  </si>
  <si>
    <t>Rumilly-lès-Vaudes</t>
  </si>
  <si>
    <t>Ruvigny</t>
  </si>
  <si>
    <t>Saint-André-les-Vergers</t>
  </si>
  <si>
    <t>Saint-Benoist-sur-Vanne</t>
  </si>
  <si>
    <t>Saint-Benoît-sur-Seine</t>
  </si>
  <si>
    <t>Saint-Christophe-Dodinicourt</t>
  </si>
  <si>
    <t>Saint-Étienne-sous-Barbuise</t>
  </si>
  <si>
    <t>Saint-Flavy</t>
  </si>
  <si>
    <t>Saint-Hilaire-sous-Romilly</t>
  </si>
  <si>
    <t>Saint-Jean-de-Bonneval</t>
  </si>
  <si>
    <t>Saint-Julien-les-Villas</t>
  </si>
  <si>
    <t>Saint-Léger-près-Troyes</t>
  </si>
  <si>
    <t>Saint-Léger-sous-Brienne</t>
  </si>
  <si>
    <t>Saint-Léger-sous-Margerie</t>
  </si>
  <si>
    <t>Saint-Loup-de-Buffigny</t>
  </si>
  <si>
    <t>Saint-Lupien</t>
  </si>
  <si>
    <t>Saint-Lyé</t>
  </si>
  <si>
    <t>Saint-Mards-en-Othe</t>
  </si>
  <si>
    <t>Saint-Martin-de-Bossenay</t>
  </si>
  <si>
    <t>Sainte-Maure</t>
  </si>
  <si>
    <t>Saint-Mesmin</t>
  </si>
  <si>
    <t>Saint-Nabord-sur-Aube</t>
  </si>
  <si>
    <t>Saint-Nicolas-la-Chapelle</t>
  </si>
  <si>
    <t>Saint-Oulph</t>
  </si>
  <si>
    <t>Saint-Parres-aux-Tertres</t>
  </si>
  <si>
    <t>Saint-Parres-lès-Vaudes</t>
  </si>
  <si>
    <t>Saint-Phal</t>
  </si>
  <si>
    <t>Saint-Pouange</t>
  </si>
  <si>
    <t>Saint-Remy-sous-Barbuise</t>
  </si>
  <si>
    <t>Sainte-Savine</t>
  </si>
  <si>
    <t>Saint-Thibault</t>
  </si>
  <si>
    <t>Saint-Usage</t>
  </si>
  <si>
    <t>Salon</t>
  </si>
  <si>
    <t>Saulcy</t>
  </si>
  <si>
    <t>La Saulsotte</t>
  </si>
  <si>
    <t>Savières</t>
  </si>
  <si>
    <t>Semoine</t>
  </si>
  <si>
    <t>Soligny-les-Étangs</t>
  </si>
  <si>
    <t>Sommeval</t>
  </si>
  <si>
    <t>Soulaines-Dhuys</t>
  </si>
  <si>
    <t>Souligny</t>
  </si>
  <si>
    <t>Spoy</t>
  </si>
  <si>
    <t>Thennelières</t>
  </si>
  <si>
    <t>Thieffrain</t>
  </si>
  <si>
    <t>Thors</t>
  </si>
  <si>
    <t>Torcy-le-Grand</t>
  </si>
  <si>
    <t>Torcy-le-Petit</t>
  </si>
  <si>
    <t>Torvilliers</t>
  </si>
  <si>
    <t>Traînel</t>
  </si>
  <si>
    <t>Trancault</t>
  </si>
  <si>
    <t>Trannes</t>
  </si>
  <si>
    <t>Trouans</t>
  </si>
  <si>
    <t>Troyes</t>
  </si>
  <si>
    <t>Turgy</t>
  </si>
  <si>
    <t>Unienville</t>
  </si>
  <si>
    <t>Urville</t>
  </si>
  <si>
    <t>Vailly</t>
  </si>
  <si>
    <t>Vallant-Saint-Georges</t>
  </si>
  <si>
    <t>Vallentigny</t>
  </si>
  <si>
    <t>Vallières</t>
  </si>
  <si>
    <t>Vanlay</t>
  </si>
  <si>
    <t>Vauchassis</t>
  </si>
  <si>
    <t>Vauchonvilliers</t>
  </si>
  <si>
    <t>Vaucogne</t>
  </si>
  <si>
    <t>Vaudes</t>
  </si>
  <si>
    <t>Vaupoisson</t>
  </si>
  <si>
    <t>Vendeuvre-sur-Barse</t>
  </si>
  <si>
    <t>La Vendue-Mignot</t>
  </si>
  <si>
    <t>Vernonvilliers</t>
  </si>
  <si>
    <t>Verpillières-sur-Ource</t>
  </si>
  <si>
    <t>Verricourt</t>
  </si>
  <si>
    <t>Viâpres-le-Petit</t>
  </si>
  <si>
    <t>Villacerf</t>
  </si>
  <si>
    <t>Villadin</t>
  </si>
  <si>
    <t>La Ville-aux-Bois</t>
  </si>
  <si>
    <t>Villechétif</t>
  </si>
  <si>
    <t>Villeloup</t>
  </si>
  <si>
    <t>Villemereuil</t>
  </si>
  <si>
    <t>Villemoiron-en-Othe</t>
  </si>
  <si>
    <t>Villemorien</t>
  </si>
  <si>
    <t>Villemoyenne</t>
  </si>
  <si>
    <t>Villenauxe-la-Grande</t>
  </si>
  <si>
    <t>La Villeneuve-au-Châtelot</t>
  </si>
  <si>
    <t>Villeneuve-au-Chemin</t>
  </si>
  <si>
    <t>La Villeneuve-au-Chêne</t>
  </si>
  <si>
    <t>Villery</t>
  </si>
  <si>
    <t>Ville-sous-la-Ferté</t>
  </si>
  <si>
    <t>Ville-sur-Arce</t>
  </si>
  <si>
    <t>Ville-sur-Terre</t>
  </si>
  <si>
    <t>Villette-sur-Aube</t>
  </si>
  <si>
    <t>Villiers-Herbisse</t>
  </si>
  <si>
    <t>Villiers-le-Bois</t>
  </si>
  <si>
    <t>Villiers-sous-Praslin</t>
  </si>
  <si>
    <t>Villy-en-Trodes</t>
  </si>
  <si>
    <t>Villy-le-Bois</t>
  </si>
  <si>
    <t>Villy-le-Maréchal</t>
  </si>
  <si>
    <t>Vinets</t>
  </si>
  <si>
    <t>Virey-sous-Bar</t>
  </si>
  <si>
    <t>Vitry-le-Croisé</t>
  </si>
  <si>
    <t>Viviers-sur-Artaut</t>
  </si>
  <si>
    <t>Voigny</t>
  </si>
  <si>
    <t>Vosnon</t>
  </si>
  <si>
    <t>Voué</t>
  </si>
  <si>
    <t>Vougrey</t>
  </si>
  <si>
    <t>Vulaines</t>
  </si>
  <si>
    <t>Yèvres-le-Petit</t>
  </si>
  <si>
    <t>Airoux</t>
  </si>
  <si>
    <t>Ajac</t>
  </si>
  <si>
    <t>Alaigne</t>
  </si>
  <si>
    <t>Alairac</t>
  </si>
  <si>
    <t>Albas</t>
  </si>
  <si>
    <t>Albières</t>
  </si>
  <si>
    <t>Alet-les-Bains</t>
  </si>
  <si>
    <t>Alzonne</t>
  </si>
  <si>
    <t>Antugnac</t>
  </si>
  <si>
    <t>Aragon</t>
  </si>
  <si>
    <t>Argeliers</t>
  </si>
  <si>
    <t>Argens-Minervois</t>
  </si>
  <si>
    <t>Armissan</t>
  </si>
  <si>
    <t>Arques</t>
  </si>
  <si>
    <t>Arquettes-en-Val</t>
  </si>
  <si>
    <t>Arzens</t>
  </si>
  <si>
    <t>Aunat</t>
  </si>
  <si>
    <t>Auriac</t>
  </si>
  <si>
    <t>Axat</t>
  </si>
  <si>
    <t>Azille</t>
  </si>
  <si>
    <t>Badens</t>
  </si>
  <si>
    <t>Bages</t>
  </si>
  <si>
    <t>Bagnoles</t>
  </si>
  <si>
    <t>Baraigne</t>
  </si>
  <si>
    <t>Barbaira</t>
  </si>
  <si>
    <t>Belcaire</t>
  </si>
  <si>
    <t>Belcastel-et-Buc</t>
  </si>
  <si>
    <t>Belflou</t>
  </si>
  <si>
    <t>Belfort-sur-Rebenty</t>
  </si>
  <si>
    <t>Bellegarde-du-Razès</t>
  </si>
  <si>
    <t>Belpech</t>
  </si>
  <si>
    <t>Belvèze-du-Razès</t>
  </si>
  <si>
    <t>Belvianes-et-Cavirac</t>
  </si>
  <si>
    <t>Belvis</t>
  </si>
  <si>
    <t>Berriac</t>
  </si>
  <si>
    <t>Bessède-de-Sault</t>
  </si>
  <si>
    <t>La Bezole</t>
  </si>
  <si>
    <t>Bizanet</t>
  </si>
  <si>
    <t>Bize-Minervois</t>
  </si>
  <si>
    <t>Blomac</t>
  </si>
  <si>
    <t>Bouilhonnac</t>
  </si>
  <si>
    <t>Bouisse</t>
  </si>
  <si>
    <t>Bouriège</t>
  </si>
  <si>
    <t>Bourigeole</t>
  </si>
  <si>
    <t>Le Bousquet</t>
  </si>
  <si>
    <t>Boutenac</t>
  </si>
  <si>
    <t>Bram</t>
  </si>
  <si>
    <t>Brézilhac</t>
  </si>
  <si>
    <t>Brousses-et-Villaret</t>
  </si>
  <si>
    <t>Brugairolles</t>
  </si>
  <si>
    <t>Les Brunels</t>
  </si>
  <si>
    <t>Bugarach</t>
  </si>
  <si>
    <t>Cabrespine</t>
  </si>
  <si>
    <t>Cahuzac</t>
  </si>
  <si>
    <t>Cailhau</t>
  </si>
  <si>
    <t>Cailhavel</t>
  </si>
  <si>
    <t>Cailla</t>
  </si>
  <si>
    <t>Cambieure</t>
  </si>
  <si>
    <t>Campagna-de-Sault</t>
  </si>
  <si>
    <t>Campagne-sur-Aude</t>
  </si>
  <si>
    <t>Camplong-d'Aude</t>
  </si>
  <si>
    <t>Camps-sur-l'Agly</t>
  </si>
  <si>
    <t>Camurac</t>
  </si>
  <si>
    <t>Canet</t>
  </si>
  <si>
    <t>Capendu</t>
  </si>
  <si>
    <t>Carcassonne</t>
  </si>
  <si>
    <t>Carlipa</t>
  </si>
  <si>
    <t>Cascastel-des-Corbières</t>
  </si>
  <si>
    <t>La Cassaigne</t>
  </si>
  <si>
    <t>Cassaignes</t>
  </si>
  <si>
    <t>Les Cassés</t>
  </si>
  <si>
    <t>Castans</t>
  </si>
  <si>
    <t>Castelnaudary</t>
  </si>
  <si>
    <t>Castelnau-d'Aude</t>
  </si>
  <si>
    <t>Castelreng</t>
  </si>
  <si>
    <t>Caudebronde</t>
  </si>
  <si>
    <t>Val de Lambronne</t>
  </si>
  <si>
    <t>Caunes-Minervois</t>
  </si>
  <si>
    <t>Caunette-sur-Lauquet</t>
  </si>
  <si>
    <t>Caunettes-en-Val</t>
  </si>
  <si>
    <t>Caux-et-Sauzens</t>
  </si>
  <si>
    <t>Cavanac</t>
  </si>
  <si>
    <t>Caves</t>
  </si>
  <si>
    <t>Cazalrenoux</t>
  </si>
  <si>
    <t>Cazilhac</t>
  </si>
  <si>
    <t>Cenne-Monestiés</t>
  </si>
  <si>
    <t>Cépie</t>
  </si>
  <si>
    <t>Chalabre</t>
  </si>
  <si>
    <t>Citou</t>
  </si>
  <si>
    <t>Le Clat</t>
  </si>
  <si>
    <t>Clermont-sur-Lauquet</t>
  </si>
  <si>
    <t>Comigne</t>
  </si>
  <si>
    <t>Comus</t>
  </si>
  <si>
    <t>Conilhac-de-la-Montagne</t>
  </si>
  <si>
    <t>Conilhac-Corbières</t>
  </si>
  <si>
    <t>Conques-sur-Orbiel</t>
  </si>
  <si>
    <t>Coudons</t>
  </si>
  <si>
    <t>Couffoulens</t>
  </si>
  <si>
    <t>Couiza</t>
  </si>
  <si>
    <t>Counozouls</t>
  </si>
  <si>
    <t>Cournanel</t>
  </si>
  <si>
    <t>Coursan</t>
  </si>
  <si>
    <t>Courtauly</t>
  </si>
  <si>
    <t>La Courtète</t>
  </si>
  <si>
    <t>Coustaussa</t>
  </si>
  <si>
    <t>Coustouge</t>
  </si>
  <si>
    <t>Cruscades</t>
  </si>
  <si>
    <t>Cubières-sur-Cinoble</t>
  </si>
  <si>
    <t>Cucugnan</t>
  </si>
  <si>
    <t>Cumiès</t>
  </si>
  <si>
    <t>Cuxac-Cabardès</t>
  </si>
  <si>
    <t>Cuxac-d'Aude</t>
  </si>
  <si>
    <t>Davejean</t>
  </si>
  <si>
    <t>Dernacueillette</t>
  </si>
  <si>
    <t>La Digne-d'Amont</t>
  </si>
  <si>
    <t>La Digne-d'Aval</t>
  </si>
  <si>
    <t>Donazac</t>
  </si>
  <si>
    <t>Douzens</t>
  </si>
  <si>
    <t>Duilhac-sous-Peyrepertuse</t>
  </si>
  <si>
    <t>Durban-Corbières</t>
  </si>
  <si>
    <t>Embres-et-Castelmaure</t>
  </si>
  <si>
    <t>Escales</t>
  </si>
  <si>
    <t>Escouloubre</t>
  </si>
  <si>
    <t>Escueillens-et-Saint-Just-de-Bélengard</t>
  </si>
  <si>
    <t>Espéraza</t>
  </si>
  <si>
    <t>Espezel</t>
  </si>
  <si>
    <t>Fa</t>
  </si>
  <si>
    <t>Fabrezan</t>
  </si>
  <si>
    <t>Fajac-en-Val</t>
  </si>
  <si>
    <t>Fajac-la-Relenque</t>
  </si>
  <si>
    <t>La Fajolle</t>
  </si>
  <si>
    <t>Fanjeaux</t>
  </si>
  <si>
    <t>Félines-Termenès</t>
  </si>
  <si>
    <t>Fendeille</t>
  </si>
  <si>
    <t>Fenouillet-du-Razès</t>
  </si>
  <si>
    <t>Ferrals-les-Corbières</t>
  </si>
  <si>
    <t>Ferran</t>
  </si>
  <si>
    <t>Festes-et-Saint-André</t>
  </si>
  <si>
    <t>Feuilla</t>
  </si>
  <si>
    <t>Fitou</t>
  </si>
  <si>
    <t>Floure</t>
  </si>
  <si>
    <t>Fontanès-de-Sault</t>
  </si>
  <si>
    <t>Fontcouverte</t>
  </si>
  <si>
    <t>Fonters-du-Razès</t>
  </si>
  <si>
    <t>Fontiers-Cabardès</t>
  </si>
  <si>
    <t>Fontiès-d'Aude</t>
  </si>
  <si>
    <t>Fontjoncouse</t>
  </si>
  <si>
    <t>La Force</t>
  </si>
  <si>
    <t>Fournes-Cabardès</t>
  </si>
  <si>
    <t>Fourtou</t>
  </si>
  <si>
    <t>Fraisse-Cabardès</t>
  </si>
  <si>
    <t>Fraissé-des-Corbières</t>
  </si>
  <si>
    <t>Gaja-et-Villedieu</t>
  </si>
  <si>
    <t>Gaja-la-Selve</t>
  </si>
  <si>
    <t>Galinagues</t>
  </si>
  <si>
    <t>Gardie</t>
  </si>
  <si>
    <t>Generville</t>
  </si>
  <si>
    <t>Gincla</t>
  </si>
  <si>
    <t>Ginestas</t>
  </si>
  <si>
    <t>Ginoles</t>
  </si>
  <si>
    <t>Gourvieille</t>
  </si>
  <si>
    <t>Gramazie</t>
  </si>
  <si>
    <t>Granès</t>
  </si>
  <si>
    <t>Greffeil</t>
  </si>
  <si>
    <t>Gruissan</t>
  </si>
  <si>
    <t>Homps</t>
  </si>
  <si>
    <t>Hounoux</t>
  </si>
  <si>
    <t>Les Ilhes</t>
  </si>
  <si>
    <t>Issel</t>
  </si>
  <si>
    <t>Jonquières</t>
  </si>
  <si>
    <t>Joucou</t>
  </si>
  <si>
    <t>Labastide-d'Anjou</t>
  </si>
  <si>
    <t>Labastide-en-Val</t>
  </si>
  <si>
    <t>Labastide-Esparbairenque</t>
  </si>
  <si>
    <t>Labécède-Lauragais</t>
  </si>
  <si>
    <t>Lacombe</t>
  </si>
  <si>
    <t>Ladern-sur-Lauquet</t>
  </si>
  <si>
    <t>Lafage</t>
  </si>
  <si>
    <t>Lagrasse</t>
  </si>
  <si>
    <t>Lairière</t>
  </si>
  <si>
    <t>Lanet</t>
  </si>
  <si>
    <t>La Palme</t>
  </si>
  <si>
    <t>Laprade</t>
  </si>
  <si>
    <t>La Redorte</t>
  </si>
  <si>
    <t>Laroque-de-Fa</t>
  </si>
  <si>
    <t>Lasbordes</t>
  </si>
  <si>
    <t>Lasserre-de-Prouille</t>
  </si>
  <si>
    <t>Lastours</t>
  </si>
  <si>
    <t>Laurabuc</t>
  </si>
  <si>
    <t>Laurac</t>
  </si>
  <si>
    <t>Lauraguel</t>
  </si>
  <si>
    <t>Laure-Minervois</t>
  </si>
  <si>
    <t>Lavalette</t>
  </si>
  <si>
    <t>Lespinassière</t>
  </si>
  <si>
    <t>Leuc</t>
  </si>
  <si>
    <t>Leucate</t>
  </si>
  <si>
    <t>Lézignan-Corbières</t>
  </si>
  <si>
    <t>Lignairolles</t>
  </si>
  <si>
    <t>Limousis</t>
  </si>
  <si>
    <t>Limoux</t>
  </si>
  <si>
    <t>Loupia</t>
  </si>
  <si>
    <t>La Louvière-Lauragais</t>
  </si>
  <si>
    <t>Luc-sur-Aude</t>
  </si>
  <si>
    <t>Luc-sur-Orbieu</t>
  </si>
  <si>
    <t>Magrie</t>
  </si>
  <si>
    <t>Mailhac</t>
  </si>
  <si>
    <t>Maisons</t>
  </si>
  <si>
    <t>Malras</t>
  </si>
  <si>
    <t>Malves-en-Minervois</t>
  </si>
  <si>
    <t>Malviès</t>
  </si>
  <si>
    <t>Marcorignan</t>
  </si>
  <si>
    <t>Marquein</t>
  </si>
  <si>
    <t>Marsa</t>
  </si>
  <si>
    <t>Marseillette</t>
  </si>
  <si>
    <t>Les Martys</t>
  </si>
  <si>
    <t>Mas-Cabardès</t>
  </si>
  <si>
    <t>Mas-des-Cours</t>
  </si>
  <si>
    <t>Massac</t>
  </si>
  <si>
    <t>Mas-Saintes-Puelles</t>
  </si>
  <si>
    <t>Mayreville</t>
  </si>
  <si>
    <t>Mayronnes</t>
  </si>
  <si>
    <t>Mazerolles-du-Razès</t>
  </si>
  <si>
    <t>Mazuby</t>
  </si>
  <si>
    <t>Mérial</t>
  </si>
  <si>
    <t>Mézerville</t>
  </si>
  <si>
    <t>Miraval-Cabardès</t>
  </si>
  <si>
    <t>Mirepeisset</t>
  </si>
  <si>
    <t>Mireval-Lauragais</t>
  </si>
  <si>
    <t>Missègre</t>
  </si>
  <si>
    <t>Molandier</t>
  </si>
  <si>
    <t>Molleville</t>
  </si>
  <si>
    <t>Montauriol</t>
  </si>
  <si>
    <t>Montazels</t>
  </si>
  <si>
    <t>Montbrun-des-Corbières</t>
  </si>
  <si>
    <t>Montferrand</t>
  </si>
  <si>
    <t>Montfort-sur-Boulzane</t>
  </si>
  <si>
    <t>Montgradail</t>
  </si>
  <si>
    <t>Monthaut</t>
  </si>
  <si>
    <t>Montirat</t>
  </si>
  <si>
    <t>Montjardin</t>
  </si>
  <si>
    <t>Montjoi</t>
  </si>
  <si>
    <t>Montlaur</t>
  </si>
  <si>
    <t>Montolieu</t>
  </si>
  <si>
    <t>Montredon-des-Corbières</t>
  </si>
  <si>
    <t>Montséret</t>
  </si>
  <si>
    <t>Monze</t>
  </si>
  <si>
    <t>Moussan</t>
  </si>
  <si>
    <t>Moussoulens</t>
  </si>
  <si>
    <t>Mouthoumet</t>
  </si>
  <si>
    <t>Moux</t>
  </si>
  <si>
    <t>Narbonne</t>
  </si>
  <si>
    <t>Nébias</t>
  </si>
  <si>
    <t>Névian</t>
  </si>
  <si>
    <t>Niort-de-Sault</t>
  </si>
  <si>
    <t>Port-la-Nouvelle</t>
  </si>
  <si>
    <t>Ornaisons</t>
  </si>
  <si>
    <t>Orsans</t>
  </si>
  <si>
    <t>Ouveillan</t>
  </si>
  <si>
    <t>Padern</t>
  </si>
  <si>
    <t>Palairac</t>
  </si>
  <si>
    <t>Palaja</t>
  </si>
  <si>
    <t>Paraza</t>
  </si>
  <si>
    <t>Pauligne</t>
  </si>
  <si>
    <t>Payra-sur-l'Hers</t>
  </si>
  <si>
    <t>Paziols</t>
  </si>
  <si>
    <t>Pécharic-et-le-Py</t>
  </si>
  <si>
    <t>Pech-Luna</t>
  </si>
  <si>
    <t>Pennautier</t>
  </si>
  <si>
    <t>Pépieux</t>
  </si>
  <si>
    <t>Pexiora</t>
  </si>
  <si>
    <t>Peyrefitte-du-Razès</t>
  </si>
  <si>
    <t>Peyrefitte-sur-l'Hers</t>
  </si>
  <si>
    <t>Peyrens</t>
  </si>
  <si>
    <t>Peyriac-de-Mer</t>
  </si>
  <si>
    <t>Peyriac-Minervois</t>
  </si>
  <si>
    <t>Peyrolles</t>
  </si>
  <si>
    <t>Pezens</t>
  </si>
  <si>
    <t>Pieusse</t>
  </si>
  <si>
    <t>Plaigne</t>
  </si>
  <si>
    <t>Plavilla</t>
  </si>
  <si>
    <t>La Pomarède</t>
  </si>
  <si>
    <t>Pomas</t>
  </si>
  <si>
    <t>Pomy</t>
  </si>
  <si>
    <t>Portel-des-Corbières</t>
  </si>
  <si>
    <t>Pouzols-Minervois</t>
  </si>
  <si>
    <t>Pradelles-Cabardès</t>
  </si>
  <si>
    <t>Pradelles-en-Val</t>
  </si>
  <si>
    <t>Preixan</t>
  </si>
  <si>
    <t>Puginier</t>
  </si>
  <si>
    <t>Puichéric</t>
  </si>
  <si>
    <t>Puilaurens</t>
  </si>
  <si>
    <t>Puivert</t>
  </si>
  <si>
    <t>Quillan</t>
  </si>
  <si>
    <t>Quintillan</t>
  </si>
  <si>
    <t>Quirbajou</t>
  </si>
  <si>
    <t>Raissac-d'Aude</t>
  </si>
  <si>
    <t>Raissac-sur-Lampy</t>
  </si>
  <si>
    <t>Rennes-le-Château</t>
  </si>
  <si>
    <t>Rennes-les-Bains</t>
  </si>
  <si>
    <t>Ribaute</t>
  </si>
  <si>
    <t>Ribouisse</t>
  </si>
  <si>
    <t>Ricaud</t>
  </si>
  <si>
    <t>Rieux-en-Val</t>
  </si>
  <si>
    <t>Rieux-Minervois</t>
  </si>
  <si>
    <t>Rivel</t>
  </si>
  <si>
    <t>Rodome</t>
  </si>
  <si>
    <t>Roquecourbe-Minervois</t>
  </si>
  <si>
    <t>Roquefère</t>
  </si>
  <si>
    <t>Roquefeuil</t>
  </si>
  <si>
    <t>Roquefort-de-Sault</t>
  </si>
  <si>
    <t>Roquefort-des-Corbières</t>
  </si>
  <si>
    <t>Roquetaillade</t>
  </si>
  <si>
    <t>Roubia</t>
  </si>
  <si>
    <t>Rouffiac-d'Aude</t>
  </si>
  <si>
    <t>Rouffiac-des-Corbières</t>
  </si>
  <si>
    <t>Roullens</t>
  </si>
  <si>
    <t>Routier</t>
  </si>
  <si>
    <t>Rouvenac</t>
  </si>
  <si>
    <t>Rustiques</t>
  </si>
  <si>
    <t>Saint-André-de-Roquelongue</t>
  </si>
  <si>
    <t>Sainte-Camelle</t>
  </si>
  <si>
    <t>Sainte-Colombe-sur-Guette</t>
  </si>
  <si>
    <t>Sainte-Colombe-sur-l'Hers</t>
  </si>
  <si>
    <t>Saint-Couat-d'Aude</t>
  </si>
  <si>
    <t>Saint-Couat-du-Razès</t>
  </si>
  <si>
    <t>Saint-Denis</t>
  </si>
  <si>
    <t>Saint-Ferriol</t>
  </si>
  <si>
    <t>Saint-Frichoux</t>
  </si>
  <si>
    <t>Saint-Gaudéric</t>
  </si>
  <si>
    <t>Saint-Jean-de-Barrou</t>
  </si>
  <si>
    <t>Saint-Jean-de-Paracol</t>
  </si>
  <si>
    <t>Saint-Julia-de-Bec</t>
  </si>
  <si>
    <t>Saint-Julien-de-Briola</t>
  </si>
  <si>
    <t>Saint-Just-et-le-Bézu</t>
  </si>
  <si>
    <t>Saint-Laurent-de-la-Cabrerisse</t>
  </si>
  <si>
    <t>Saint-Louis-et-Parahou</t>
  </si>
  <si>
    <t>Saint-Marcel-sur-Aude</t>
  </si>
  <si>
    <t>Saint-Martin-des-Puits</t>
  </si>
  <si>
    <t>Saint-Martin-de-Villereglan</t>
  </si>
  <si>
    <t>Saint-Martin-Lalande</t>
  </si>
  <si>
    <t>Saint-Martin-le-Vieil</t>
  </si>
  <si>
    <t>Saint-Martin-Lys</t>
  </si>
  <si>
    <t>Saint-Michel-de-Lanès</t>
  </si>
  <si>
    <t>Saint-Nazaire-d'Aude</t>
  </si>
  <si>
    <t>Saint-Papoul</t>
  </si>
  <si>
    <t>Saint-Paulet</t>
  </si>
  <si>
    <t>Saint-Pierre-des-Champs</t>
  </si>
  <si>
    <t>Saint-Polycarpe</t>
  </si>
  <si>
    <t>Sainte-Valière</t>
  </si>
  <si>
    <t>Saissac</t>
  </si>
  <si>
    <t>Sallèles-Cabardès</t>
  </si>
  <si>
    <t>Sallèles-d'Aude</t>
  </si>
  <si>
    <t>Salles-d'Aude</t>
  </si>
  <si>
    <t>Salles-sur-l'Hers</t>
  </si>
  <si>
    <t>Salsigne</t>
  </si>
  <si>
    <t>Salvezines</t>
  </si>
  <si>
    <t>Salza</t>
  </si>
  <si>
    <t>Seignalens</t>
  </si>
  <si>
    <t>La Serpent</t>
  </si>
  <si>
    <t>Serviès-en-Val</t>
  </si>
  <si>
    <t>Sigean</t>
  </si>
  <si>
    <t>Sonnac-sur-l'Hers</t>
  </si>
  <si>
    <t>Sougraigne</t>
  </si>
  <si>
    <t>Souilhanels</t>
  </si>
  <si>
    <t>Souilhe</t>
  </si>
  <si>
    <t>Soulatgé</t>
  </si>
  <si>
    <t>Soupex</t>
  </si>
  <si>
    <t>Talairan</t>
  </si>
  <si>
    <t>Taurize</t>
  </si>
  <si>
    <t>Termes</t>
  </si>
  <si>
    <t>Terroles</t>
  </si>
  <si>
    <t>Thézan-des-Corbières</t>
  </si>
  <si>
    <t>La Tourette-Cabardès</t>
  </si>
  <si>
    <t>Tournissan</t>
  </si>
  <si>
    <t>Tourouzelle</t>
  </si>
  <si>
    <t>Tourreilles</t>
  </si>
  <si>
    <t>Trassanel</t>
  </si>
  <si>
    <t>Trausse</t>
  </si>
  <si>
    <t>Trèbes</t>
  </si>
  <si>
    <t>Treilles</t>
  </si>
  <si>
    <t>Tréville</t>
  </si>
  <si>
    <t>Tréziers</t>
  </si>
  <si>
    <t>Tuchan</t>
  </si>
  <si>
    <t>Valmigère</t>
  </si>
  <si>
    <t>Ventenac-Cabardès</t>
  </si>
  <si>
    <t>Ventenac-en-Minervois</t>
  </si>
  <si>
    <t>Véraza</t>
  </si>
  <si>
    <t>Verdun-en-Lauragais</t>
  </si>
  <si>
    <t>Verzeille</t>
  </si>
  <si>
    <t>Vignevieille</t>
  </si>
  <si>
    <t>Villalier</t>
  </si>
  <si>
    <t>Villanière</t>
  </si>
  <si>
    <t>Villardebelle</t>
  </si>
  <si>
    <t>Villardonnel</t>
  </si>
  <si>
    <t>Villar-en-Val</t>
  </si>
  <si>
    <t>Villar-Saint-Anselme</t>
  </si>
  <si>
    <t>Villarzel-Cabardès</t>
  </si>
  <si>
    <t>Villarzel-du-Razès</t>
  </si>
  <si>
    <t>Villasavary</t>
  </si>
  <si>
    <t>Villautou</t>
  </si>
  <si>
    <t>Villebazy</t>
  </si>
  <si>
    <t>Villedaigne</t>
  </si>
  <si>
    <t>Villedubert</t>
  </si>
  <si>
    <t>Villefloure</t>
  </si>
  <si>
    <t>Villefort</t>
  </si>
  <si>
    <t>Villegailhenc</t>
  </si>
  <si>
    <t>Villegly</t>
  </si>
  <si>
    <t>Villelongue-d'Aude</t>
  </si>
  <si>
    <t>Villemagne</t>
  </si>
  <si>
    <t>Villemoustaussou</t>
  </si>
  <si>
    <t>Villeneuve-la-Comptal</t>
  </si>
  <si>
    <t>Villeneuve-les-Corbières</t>
  </si>
  <si>
    <t>Villeneuve-lès-Montréal</t>
  </si>
  <si>
    <t>Villeneuve-Minervois</t>
  </si>
  <si>
    <t>Villepinte</t>
  </si>
  <si>
    <t>Villerouge-Termenès</t>
  </si>
  <si>
    <t>Villesèque-des-Corbières</t>
  </si>
  <si>
    <t>Villesèquelande</t>
  </si>
  <si>
    <t>Villesiscle</t>
  </si>
  <si>
    <t>Villespy</t>
  </si>
  <si>
    <t>Villetritouls</t>
  </si>
  <si>
    <t>Vinassan</t>
  </si>
  <si>
    <t>Agen-d'Aveyron</t>
  </si>
  <si>
    <t>Aguessac</t>
  </si>
  <si>
    <t>Les Albres</t>
  </si>
  <si>
    <t>Almont-les-Junies</t>
  </si>
  <si>
    <t>Alrance</t>
  </si>
  <si>
    <t>Ambeyrac</t>
  </si>
  <si>
    <t>Anglars-Saint-Félix</t>
  </si>
  <si>
    <t>Arnac-sur-Dourdou</t>
  </si>
  <si>
    <t>Arvieu</t>
  </si>
  <si>
    <t>Asprières</t>
  </si>
  <si>
    <t>Aubin</t>
  </si>
  <si>
    <t>Auriac-Lagast</t>
  </si>
  <si>
    <t>Auzits</t>
  </si>
  <si>
    <t>Ayssènes</t>
  </si>
  <si>
    <t>Balaguier-d'Olt</t>
  </si>
  <si>
    <t>Balaguier-sur-Rance</t>
  </si>
  <si>
    <t>Balsac</t>
  </si>
  <si>
    <t>Le Bas Ségala</t>
  </si>
  <si>
    <t>La Bastide-Pradines</t>
  </si>
  <si>
    <t>La Bastide-Solages</t>
  </si>
  <si>
    <t>Belcastel</t>
  </si>
  <si>
    <t>Belmont-sur-Rance</t>
  </si>
  <si>
    <t>Bertholène</t>
  </si>
  <si>
    <t>Bessuéjouls</t>
  </si>
  <si>
    <t>Boisse-Penchot</t>
  </si>
  <si>
    <t>Bor-et-Bar</t>
  </si>
  <si>
    <t>Bouillac</t>
  </si>
  <si>
    <t>Bournazel</t>
  </si>
  <si>
    <t>Boussac</t>
  </si>
  <si>
    <t>Bozouls</t>
  </si>
  <si>
    <t>Brandonnet</t>
  </si>
  <si>
    <t>Brasc</t>
  </si>
  <si>
    <t>Brommat</t>
  </si>
  <si>
    <t>Broquiès</t>
  </si>
  <si>
    <t>Brousse-le-Château</t>
  </si>
  <si>
    <t>Brusque</t>
  </si>
  <si>
    <t>Cabanès</t>
  </si>
  <si>
    <t>Calmels-et-le-Viala</t>
  </si>
  <si>
    <t>Calmont</t>
  </si>
  <si>
    <t>Camarès</t>
  </si>
  <si>
    <t>Camboulazet</t>
  </si>
  <si>
    <t>Camjac</t>
  </si>
  <si>
    <t>Campagnac</t>
  </si>
  <si>
    <t>Campouriez</t>
  </si>
  <si>
    <t>Campuac</t>
  </si>
  <si>
    <t>Canet-de-Salars</t>
  </si>
  <si>
    <t>Cantoin</t>
  </si>
  <si>
    <t>Capdenac-Gare</t>
  </si>
  <si>
    <t>La Capelle-Balaguier</t>
  </si>
  <si>
    <t>La Capelle-Bleys</t>
  </si>
  <si>
    <t>La Capelle-Bonance</t>
  </si>
  <si>
    <t>Baraqueville</t>
  </si>
  <si>
    <t>Cassagnes-Bégonhès</t>
  </si>
  <si>
    <t>Cassuéjouls</t>
  </si>
  <si>
    <t>Castanet</t>
  </si>
  <si>
    <t>Castelmary</t>
  </si>
  <si>
    <t>Castelnau-de-Mandailles</t>
  </si>
  <si>
    <t>Castelnau-Pégayrols</t>
  </si>
  <si>
    <t>La Cavalerie</t>
  </si>
  <si>
    <t>Le Cayrol</t>
  </si>
  <si>
    <t>Centrès</t>
  </si>
  <si>
    <t>Clairvaux-d'Aveyron</t>
  </si>
  <si>
    <t>Le Clapier</t>
  </si>
  <si>
    <t>Colombiès</t>
  </si>
  <si>
    <t>Combret</t>
  </si>
  <si>
    <t>Compeyre</t>
  </si>
  <si>
    <t>Compolibat</t>
  </si>
  <si>
    <t>Comprégnac</t>
  </si>
  <si>
    <t>Comps-la-Grand-Ville</t>
  </si>
  <si>
    <t>Condom-d'Aubrac</t>
  </si>
  <si>
    <t>Connac</t>
  </si>
  <si>
    <t>Conques-en-Rouergue</t>
  </si>
  <si>
    <t>Cornus</t>
  </si>
  <si>
    <t>Les Costes-Gozon</t>
  </si>
  <si>
    <t>Coubisou</t>
  </si>
  <si>
    <t>Coupiac</t>
  </si>
  <si>
    <t>La Couvertoirade</t>
  </si>
  <si>
    <t>Cransac</t>
  </si>
  <si>
    <t>Creissels</t>
  </si>
  <si>
    <t>Crespin</t>
  </si>
  <si>
    <t>La Cresse</t>
  </si>
  <si>
    <t>Curières</t>
  </si>
  <si>
    <t>Decazeville</t>
  </si>
  <si>
    <t>Druelle</t>
  </si>
  <si>
    <t>Drulhe</t>
  </si>
  <si>
    <t>Durenque</t>
  </si>
  <si>
    <t>Le Fel</t>
  </si>
  <si>
    <t>Entraygues-sur-Truyère</t>
  </si>
  <si>
    <t>Escandolières</t>
  </si>
  <si>
    <t>Espalion</t>
  </si>
  <si>
    <t>Espeyrac</t>
  </si>
  <si>
    <t>Estaing</t>
  </si>
  <si>
    <t>Firmi</t>
  </si>
  <si>
    <t>Flagnac</t>
  </si>
  <si>
    <t>Flavin</t>
  </si>
  <si>
    <t>Florentin-la-Capelle</t>
  </si>
  <si>
    <t>Foissac</t>
  </si>
  <si>
    <t>La Fouillade</t>
  </si>
  <si>
    <t>Gabriac</t>
  </si>
  <si>
    <t>Gaillac-d'Aveyron</t>
  </si>
  <si>
    <t>Galgan</t>
  </si>
  <si>
    <t>Gissac</t>
  </si>
  <si>
    <t>Golinhac</t>
  </si>
  <si>
    <t>Goutrens</t>
  </si>
  <si>
    <t>Gramond</t>
  </si>
  <si>
    <t>L'Hospitalet-du-Larzac</t>
  </si>
  <si>
    <t>Huparlac</t>
  </si>
  <si>
    <t>Lacroix-Barrez</t>
  </si>
  <si>
    <t>Laguiole</t>
  </si>
  <si>
    <t>Laissac-Sévérac l'Église</t>
  </si>
  <si>
    <t>Lanuéjouls</t>
  </si>
  <si>
    <t>Lapanouse-de-Cernon</t>
  </si>
  <si>
    <t>Lassouts</t>
  </si>
  <si>
    <t>Laval-Roquecezière</t>
  </si>
  <si>
    <t>Lédergues</t>
  </si>
  <si>
    <t>Lescure-Jaoul</t>
  </si>
  <si>
    <t>Lestrade-et-Thouels</t>
  </si>
  <si>
    <t>Livinhac-le-Haut</t>
  </si>
  <si>
    <t>La Loubière</t>
  </si>
  <si>
    <t>Luc-la-Primaube</t>
  </si>
  <si>
    <t>Lugan</t>
  </si>
  <si>
    <t>Lunac</t>
  </si>
  <si>
    <t>Maleville</t>
  </si>
  <si>
    <t>Manhac</t>
  </si>
  <si>
    <t>Marcillac-Vallon</t>
  </si>
  <si>
    <t>Marnhagues-et-Latour</t>
  </si>
  <si>
    <t>Martiel</t>
  </si>
  <si>
    <t>Martrin</t>
  </si>
  <si>
    <t>Mayran</t>
  </si>
  <si>
    <t>Mélagues</t>
  </si>
  <si>
    <t>Meljac</t>
  </si>
  <si>
    <t>Millau</t>
  </si>
  <si>
    <t>Le Monastère</t>
  </si>
  <si>
    <t>Montagnol</t>
  </si>
  <si>
    <t>Montbazens</t>
  </si>
  <si>
    <t>Monteils</t>
  </si>
  <si>
    <t>Montézic</t>
  </si>
  <si>
    <t>Montfranc</t>
  </si>
  <si>
    <t>Montjaux</t>
  </si>
  <si>
    <t>Fondamente</t>
  </si>
  <si>
    <t>Montpeyroux</t>
  </si>
  <si>
    <t>Montrozier</t>
  </si>
  <si>
    <t>Montsalès</t>
  </si>
  <si>
    <t>Morlhon-le-Haut</t>
  </si>
  <si>
    <t>Mostuéjouls</t>
  </si>
  <si>
    <t>Mouret</t>
  </si>
  <si>
    <t>Moyrazès</t>
  </si>
  <si>
    <t>Murasson</t>
  </si>
  <si>
    <t>Mur-de-Barrez</t>
  </si>
  <si>
    <t>Muret-le-Château</t>
  </si>
  <si>
    <t>Murols</t>
  </si>
  <si>
    <t>Najac</t>
  </si>
  <si>
    <t>Nant</t>
  </si>
  <si>
    <t>Naucelle</t>
  </si>
  <si>
    <t>Naussac</t>
  </si>
  <si>
    <t>Nauviale</t>
  </si>
  <si>
    <t>Le Nayrac</t>
  </si>
  <si>
    <t>Olemps</t>
  </si>
  <si>
    <t>Ols-et-Rinhodes</t>
  </si>
  <si>
    <t>Onet-le-Château</t>
  </si>
  <si>
    <t>Palmas d'Aveyron</t>
  </si>
  <si>
    <t>Paulhe</t>
  </si>
  <si>
    <t>Peux-et-Couffouleux</t>
  </si>
  <si>
    <t>Peyreleau</t>
  </si>
  <si>
    <t>Peyrusse-le-Roc</t>
  </si>
  <si>
    <t>Pierrefiche</t>
  </si>
  <si>
    <t>Plaisance</t>
  </si>
  <si>
    <t>Pomayrols</t>
  </si>
  <si>
    <t>Pont-de-Salars</t>
  </si>
  <si>
    <t>Pousthomy</t>
  </si>
  <si>
    <t>Prades-d'Aubrac</t>
  </si>
  <si>
    <t>Prades-Salars</t>
  </si>
  <si>
    <t>Pradinas</t>
  </si>
  <si>
    <t>Prévinquières</t>
  </si>
  <si>
    <t>Privezac</t>
  </si>
  <si>
    <t>Mounes-Prohencoux</t>
  </si>
  <si>
    <t>Pruines</t>
  </si>
  <si>
    <t>Quins</t>
  </si>
  <si>
    <t>Rebourguil</t>
  </si>
  <si>
    <t>Réquista</t>
  </si>
  <si>
    <t>Rieupeyroux</t>
  </si>
  <si>
    <t>Rignac</t>
  </si>
  <si>
    <t>Rivière-sur-Tarn</t>
  </si>
  <si>
    <t>Rodelle</t>
  </si>
  <si>
    <t>Rodez</t>
  </si>
  <si>
    <t>Roquefort-sur-Soulzon</t>
  </si>
  <si>
    <t>La Roque-Sainte-Marguerite</t>
  </si>
  <si>
    <t>La Rouquette</t>
  </si>
  <si>
    <t>Roussennac</t>
  </si>
  <si>
    <t>Rullac-Saint-Cirq</t>
  </si>
  <si>
    <t>Saint-Affrique</t>
  </si>
  <si>
    <t>Saint-Amans-des-Cots</t>
  </si>
  <si>
    <t>Saint-André-de-Najac</t>
  </si>
  <si>
    <t>Saint-André-de-Vézines</t>
  </si>
  <si>
    <t>Saint-Beaulize</t>
  </si>
  <si>
    <t>Saint-Beauzély</t>
  </si>
  <si>
    <t>Saint-Chély-d'Aubrac</t>
  </si>
  <si>
    <t>Saint-Christophe-Vallon</t>
  </si>
  <si>
    <t>Saint-Côme-d'Olt</t>
  </si>
  <si>
    <t>Sainte-Eulalie-d'Olt</t>
  </si>
  <si>
    <t>Sainte-Eulalie-de-Cernon</t>
  </si>
  <si>
    <t>Saint-Félix-de-Lunel</t>
  </si>
  <si>
    <t>Saint-Félix-de-Sorgues</t>
  </si>
  <si>
    <t>Argences en Aubrac</t>
  </si>
  <si>
    <t>Saint Geniez d'Olt et d'Aubrac</t>
  </si>
  <si>
    <t>Saint-Georges-de-Luzençon</t>
  </si>
  <si>
    <t>Saint-Hippolyte</t>
  </si>
  <si>
    <t>Saint-Igest</t>
  </si>
  <si>
    <t>Saint-Izaire</t>
  </si>
  <si>
    <t>Saint-Jean-d'Alcapiès</t>
  </si>
  <si>
    <t>Saint-Jean-Delnous</t>
  </si>
  <si>
    <t>Saint-Jean-du-Bruel</t>
  </si>
  <si>
    <t>Saint-Jean-et-Saint-Paul</t>
  </si>
  <si>
    <t>Saint-Juéry</t>
  </si>
  <si>
    <t>Sainte-Juliette-sur-Viaur</t>
  </si>
  <si>
    <t>Saint-Just-sur-Viaur</t>
  </si>
  <si>
    <t>Saint-Laurent-de-Lévézou</t>
  </si>
  <si>
    <t>Saint-Laurent-d'Olt</t>
  </si>
  <si>
    <t>Saint-Léons</t>
  </si>
  <si>
    <t>Saint-Martin-de-Lenne</t>
  </si>
  <si>
    <t>Saint-Parthem</t>
  </si>
  <si>
    <t>Sainte-Radegonde</t>
  </si>
  <si>
    <t>Saint-Rome-de-Cernon</t>
  </si>
  <si>
    <t>Saint-Rome-de-Tarn</t>
  </si>
  <si>
    <t>Saint-Santin</t>
  </si>
  <si>
    <t>Saint-Saturnin-de-Lenne</t>
  </si>
  <si>
    <t>Saint-Sernin-sur-Rance</t>
  </si>
  <si>
    <t>Saint-Sever-du-Moustier</t>
  </si>
  <si>
    <t>Saint-Symphorien-de-Thénières</t>
  </si>
  <si>
    <t>Saint-Victor-et-Melvieu</t>
  </si>
  <si>
    <t>Salles-Courbatiès</t>
  </si>
  <si>
    <t>Salles-Curan</t>
  </si>
  <si>
    <t>Salles-la-Source</t>
  </si>
  <si>
    <t>Salmiech</t>
  </si>
  <si>
    <t>Salvagnac-Cajarc</t>
  </si>
  <si>
    <t>Causse-et-Diège</t>
  </si>
  <si>
    <t>La Salvetat-Peyralès</t>
  </si>
  <si>
    <t>Sanvensa</t>
  </si>
  <si>
    <t>Sauclières</t>
  </si>
  <si>
    <t>Saujac</t>
  </si>
  <si>
    <t>Sauveterre-de-Rouergue</t>
  </si>
  <si>
    <t>Savignac</t>
  </si>
  <si>
    <t>Sébazac-Concourès</t>
  </si>
  <si>
    <t>Sébrazac</t>
  </si>
  <si>
    <t>Ségur</t>
  </si>
  <si>
    <t>Sénergues</t>
  </si>
  <si>
    <t>La Serre</t>
  </si>
  <si>
    <t>Sévérac d'Aveyron</t>
  </si>
  <si>
    <t>Sonnac</t>
  </si>
  <si>
    <t>Soulages-Bonneval</t>
  </si>
  <si>
    <t>Sylvanès</t>
  </si>
  <si>
    <t>Tauriac-de-Camarès</t>
  </si>
  <si>
    <t>Tauriac-de-Naucelle</t>
  </si>
  <si>
    <t>Taussac</t>
  </si>
  <si>
    <t>Tayrac</t>
  </si>
  <si>
    <t>Thérondels</t>
  </si>
  <si>
    <t>Toulonjac</t>
  </si>
  <si>
    <t>Tournemire</t>
  </si>
  <si>
    <t>Trémouilles</t>
  </si>
  <si>
    <t>Le Truel</t>
  </si>
  <si>
    <t>Vabres-l'Abbaye</t>
  </si>
  <si>
    <t>Vailhourles</t>
  </si>
  <si>
    <t>Valady</t>
  </si>
  <si>
    <t>Valzergues</t>
  </si>
  <si>
    <t>Vaureilles</t>
  </si>
  <si>
    <t>Versols-et-Lapeyre</t>
  </si>
  <si>
    <t>Veyreau</t>
  </si>
  <si>
    <t>Vézins-de-Lévézou</t>
  </si>
  <si>
    <t>Viala-du-Pas-de-Jaux</t>
  </si>
  <si>
    <t>Viala-du-Tarn</t>
  </si>
  <si>
    <t>Le Vibal</t>
  </si>
  <si>
    <t>Villecomtal</t>
  </si>
  <si>
    <t>Villefranche-de-Panat</t>
  </si>
  <si>
    <t>Villefranche-de-Rouergue</t>
  </si>
  <si>
    <t>Vimenet</t>
  </si>
  <si>
    <t>Viviez</t>
  </si>
  <si>
    <t>Curan</t>
  </si>
  <si>
    <t>Aix-en-Provence</t>
  </si>
  <si>
    <t>Allauch</t>
  </si>
  <si>
    <t>Alleins</t>
  </si>
  <si>
    <t>Arles</t>
  </si>
  <si>
    <t>Aubagne</t>
  </si>
  <si>
    <t>Aureille</t>
  </si>
  <si>
    <t>Auriol</t>
  </si>
  <si>
    <t>Aurons</t>
  </si>
  <si>
    <t>La Barben</t>
  </si>
  <si>
    <t>Barbentane</t>
  </si>
  <si>
    <t>Les Baux-de-Provence</t>
  </si>
  <si>
    <t>Beaurecueil</t>
  </si>
  <si>
    <t>Belcodène</t>
  </si>
  <si>
    <t>Berre-l'Étang</t>
  </si>
  <si>
    <t>Bouc-Bel-Air</t>
  </si>
  <si>
    <t>La Bouilladisse</t>
  </si>
  <si>
    <t>Boulbon</t>
  </si>
  <si>
    <t>Cabannes</t>
  </si>
  <si>
    <t>Cabriès</t>
  </si>
  <si>
    <t>Cadolive</t>
  </si>
  <si>
    <t>Carry-le-Rouet</t>
  </si>
  <si>
    <t>Cassis</t>
  </si>
  <si>
    <t>Ceyreste</t>
  </si>
  <si>
    <t>Charleval</t>
  </si>
  <si>
    <t>Châteauneuf-le-Rouge</t>
  </si>
  <si>
    <t>Châteauneuf-les-Martigues</t>
  </si>
  <si>
    <t>Châteaurenard</t>
  </si>
  <si>
    <t>La Ciotat</t>
  </si>
  <si>
    <t>Cornillon-Confoux</t>
  </si>
  <si>
    <t>Cuges-les-Pins</t>
  </si>
  <si>
    <t>La Destrousse</t>
  </si>
  <si>
    <t>Éguilles</t>
  </si>
  <si>
    <t>Ensuès-la-Redonne</t>
  </si>
  <si>
    <t>Eygalières</t>
  </si>
  <si>
    <t>Eyguières</t>
  </si>
  <si>
    <t>Eyragues</t>
  </si>
  <si>
    <t>La Fare-les-Oliviers</t>
  </si>
  <si>
    <t>Fontvieille</t>
  </si>
  <si>
    <t>Fos-sur-Mer</t>
  </si>
  <si>
    <t>Fuveau</t>
  </si>
  <si>
    <t>Gardanne</t>
  </si>
  <si>
    <t>Gémenos</t>
  </si>
  <si>
    <t>Gignac-la-Nerthe</t>
  </si>
  <si>
    <t>Grans</t>
  </si>
  <si>
    <t>Graveson</t>
  </si>
  <si>
    <t>Gréasque</t>
  </si>
  <si>
    <t>Istres</t>
  </si>
  <si>
    <t>Jouques</t>
  </si>
  <si>
    <t>Lamanon</t>
  </si>
  <si>
    <t>Lambesc</t>
  </si>
  <si>
    <t>Lançon-Provence</t>
  </si>
  <si>
    <t>Maillane</t>
  </si>
  <si>
    <t>Mallemort</t>
  </si>
  <si>
    <t>Marignane</t>
  </si>
  <si>
    <t>Marseille</t>
  </si>
  <si>
    <t>Martigues</t>
  </si>
  <si>
    <t>Mas-Blanc-des-Alpilles</t>
  </si>
  <si>
    <t>Maussane-les-Alpilles</t>
  </si>
  <si>
    <t>Meyrargues</t>
  </si>
  <si>
    <t>Meyreuil</t>
  </si>
  <si>
    <t>Saint-Pierre-de-Mézoargues</t>
  </si>
  <si>
    <t>Mimet</t>
  </si>
  <si>
    <t>Miramas</t>
  </si>
  <si>
    <t>Mollégès</t>
  </si>
  <si>
    <t>Mouriès</t>
  </si>
  <si>
    <t>Noves</t>
  </si>
  <si>
    <t>Orgon</t>
  </si>
  <si>
    <t>Paradou</t>
  </si>
  <si>
    <t>Pélissanne</t>
  </si>
  <si>
    <t>La Penne-sur-Huveaune</t>
  </si>
  <si>
    <t>Les Pennes-Mirabeau</t>
  </si>
  <si>
    <t>Peynier</t>
  </si>
  <si>
    <t>Peypin</t>
  </si>
  <si>
    <t>Peyrolles-en-Provence</t>
  </si>
  <si>
    <t>Plan-de-Cuques</t>
  </si>
  <si>
    <t>Plan-d'Orgon</t>
  </si>
  <si>
    <t>Port-de-Bouc</t>
  </si>
  <si>
    <t>Port-Saint-Louis-du-Rhône</t>
  </si>
  <si>
    <t>Puyloubier</t>
  </si>
  <si>
    <t>Le Puy-Sainte-Réparade</t>
  </si>
  <si>
    <t>Rognac</t>
  </si>
  <si>
    <t>Rognes</t>
  </si>
  <si>
    <t>Rognonas</t>
  </si>
  <si>
    <t>La Roque-d'Anthéron</t>
  </si>
  <si>
    <t>Roquefort-la-Bédoule</t>
  </si>
  <si>
    <t>Roquevaire</t>
  </si>
  <si>
    <t>Le Rove</t>
  </si>
  <si>
    <t>Saint-Andiol</t>
  </si>
  <si>
    <t>Saint-Antonin-sur-Bayon</t>
  </si>
  <si>
    <t>Saint-Cannat</t>
  </si>
  <si>
    <t>Saint-Chamas</t>
  </si>
  <si>
    <t>Saint-Estève-Janson</t>
  </si>
  <si>
    <t>Saint-Étienne-du-Grès</t>
  </si>
  <si>
    <t>Saint-Marc-Jaumegarde</t>
  </si>
  <si>
    <t>Saintes-Maries-de-la-Mer</t>
  </si>
  <si>
    <t>Saint-Martin-de-Crau</t>
  </si>
  <si>
    <t>Saint-Mitre-les-Remparts</t>
  </si>
  <si>
    <t>Saint-Paul-lès-Durance</t>
  </si>
  <si>
    <t>Saint-Rémy-de-Provence</t>
  </si>
  <si>
    <t>Saint-Savournin</t>
  </si>
  <si>
    <t>Saint-Victoret</t>
  </si>
  <si>
    <t>Salon-de-Provence</t>
  </si>
  <si>
    <t>Sausset-les-Pins</t>
  </si>
  <si>
    <t>Sénas</t>
  </si>
  <si>
    <t>Septèmes-les-Vallons</t>
  </si>
  <si>
    <t>Simiane-Collongue</t>
  </si>
  <si>
    <t>Tarascon</t>
  </si>
  <si>
    <t>Le Tholonet</t>
  </si>
  <si>
    <t>Trets</t>
  </si>
  <si>
    <t>Vauvenargues</t>
  </si>
  <si>
    <t>Velaux</t>
  </si>
  <si>
    <t>Venelles</t>
  </si>
  <si>
    <t>Ventabren</t>
  </si>
  <si>
    <t>Vernègues</t>
  </si>
  <si>
    <t>Verquières</t>
  </si>
  <si>
    <t>Coudoux</t>
  </si>
  <si>
    <t>Carnoux-en-Provence</t>
  </si>
  <si>
    <t>Ablon</t>
  </si>
  <si>
    <t>Acqueville</t>
  </si>
  <si>
    <t>Agy</t>
  </si>
  <si>
    <t>Aignerville</t>
  </si>
  <si>
    <t>Airan</t>
  </si>
  <si>
    <t>Amayé-sur-Orne</t>
  </si>
  <si>
    <t>Amayé-sur-Seulles</t>
  </si>
  <si>
    <t>Amblie</t>
  </si>
  <si>
    <t>Amfreville</t>
  </si>
  <si>
    <t>Anctoville</t>
  </si>
  <si>
    <t>Angerville</t>
  </si>
  <si>
    <t>Angoville</t>
  </si>
  <si>
    <t>Colomby-Anguerny</t>
  </si>
  <si>
    <t>Anisy</t>
  </si>
  <si>
    <t>Annebault</t>
  </si>
  <si>
    <t>Arganchy</t>
  </si>
  <si>
    <t>Argences</t>
  </si>
  <si>
    <t>Arromanches-les-Bains</t>
  </si>
  <si>
    <t>Asnelles</t>
  </si>
  <si>
    <t>Asnières-en-Bessin</t>
  </si>
  <si>
    <t>Auberville</t>
  </si>
  <si>
    <t>Audrieu</t>
  </si>
  <si>
    <t>Aunay-sur-Odon</t>
  </si>
  <si>
    <t>Authie</t>
  </si>
  <si>
    <t>Les Authieux-Papion</t>
  </si>
  <si>
    <t>Les Authieux-sur-Calonne</t>
  </si>
  <si>
    <t>Auvillars</t>
  </si>
  <si>
    <t>Avenay</t>
  </si>
  <si>
    <t>Balleroy-sur-Drôme</t>
  </si>
  <si>
    <t>Banneville-la-Campagne</t>
  </si>
  <si>
    <t>Malherbe-sur-Ajon</t>
  </si>
  <si>
    <t>Banville</t>
  </si>
  <si>
    <t>Barbery</t>
  </si>
  <si>
    <t>Barbeville</t>
  </si>
  <si>
    <t>Barneville-la-Bertran</t>
  </si>
  <si>
    <t>Baron-sur-Odon</t>
  </si>
  <si>
    <t>Barou-en-Auge</t>
  </si>
  <si>
    <t>Basly</t>
  </si>
  <si>
    <t>Basseneville</t>
  </si>
  <si>
    <t>Bavent</t>
  </si>
  <si>
    <t>Bayeux</t>
  </si>
  <si>
    <t>Bazenville</t>
  </si>
  <si>
    <t>La Bazoque</t>
  </si>
  <si>
    <t>Beaumais</t>
  </si>
  <si>
    <t>Beaumesnil</t>
  </si>
  <si>
    <t>Beaumont-en-Auge</t>
  </si>
  <si>
    <t>Bauquay</t>
  </si>
  <si>
    <t>Bellengreville</t>
  </si>
  <si>
    <t>Benerville-sur-Mer</t>
  </si>
  <si>
    <t>Bénouville</t>
  </si>
  <si>
    <t>Souleuvre en Bocage</t>
  </si>
  <si>
    <t>Bény-sur-Mer</t>
  </si>
  <si>
    <t>Bernesq</t>
  </si>
  <si>
    <t>Bernières-d'Ailly</t>
  </si>
  <si>
    <t>Bernières-sur-Mer</t>
  </si>
  <si>
    <t>Biéville-Beuville</t>
  </si>
  <si>
    <t>Beuvillers</t>
  </si>
  <si>
    <t>Beuvron-en-Auge</t>
  </si>
  <si>
    <t>La Bigne</t>
  </si>
  <si>
    <t>Bissières</t>
  </si>
  <si>
    <t>Blainville-sur-Orne</t>
  </si>
  <si>
    <t>Blangy-le-Château</t>
  </si>
  <si>
    <t>Blay</t>
  </si>
  <si>
    <t>Blonville-sur-Mer</t>
  </si>
  <si>
    <t>Le Bô</t>
  </si>
  <si>
    <t>La Boissière</t>
  </si>
  <si>
    <t>Bonnebosq</t>
  </si>
  <si>
    <t>Bonnemaison</t>
  </si>
  <si>
    <t>Bonneville-la-Louvet</t>
  </si>
  <si>
    <t>Bonneville-sur-Touques</t>
  </si>
  <si>
    <t>Bonnoeil</t>
  </si>
  <si>
    <t>Bons-Tassilly</t>
  </si>
  <si>
    <t>Bougy</t>
  </si>
  <si>
    <t>Boulon</t>
  </si>
  <si>
    <t>Bourgeauville</t>
  </si>
  <si>
    <t>Bourguébus</t>
  </si>
  <si>
    <t>Branville</t>
  </si>
  <si>
    <t>Brémoy</t>
  </si>
  <si>
    <t>Bretteville-le-Rabet</t>
  </si>
  <si>
    <t>Bretteville-l'Orgueilleuse</t>
  </si>
  <si>
    <t>Bretteville-sur-Dives</t>
  </si>
  <si>
    <t>Bretteville-sur-Laize</t>
  </si>
  <si>
    <t>Bretteville-sur-Odon</t>
  </si>
  <si>
    <t>Le Breuil-en-Auge</t>
  </si>
  <si>
    <t>Le Breuil-en-Bessin</t>
  </si>
  <si>
    <t>Le Brévedent</t>
  </si>
  <si>
    <t>Bréville-les-Monts</t>
  </si>
  <si>
    <t>Bricqueville</t>
  </si>
  <si>
    <t>Brouay</t>
  </si>
  <si>
    <t>Brucourt</t>
  </si>
  <si>
    <t>Bucéels</t>
  </si>
  <si>
    <t>Le Bû-sur-Rouvres</t>
  </si>
  <si>
    <t>Cabourg</t>
  </si>
  <si>
    <t>Caen</t>
  </si>
  <si>
    <t>Cagny</t>
  </si>
  <si>
    <t>Cahagnes</t>
  </si>
  <si>
    <t>Cahagnolles</t>
  </si>
  <si>
    <t>La Caine</t>
  </si>
  <si>
    <t>Cairon</t>
  </si>
  <si>
    <t>La Cambe</t>
  </si>
  <si>
    <t>Cambes-en-Plaine</t>
  </si>
  <si>
    <t>Cambremer</t>
  </si>
  <si>
    <t>Campagnolles</t>
  </si>
  <si>
    <t>Campandré-Valcongrain</t>
  </si>
  <si>
    <t>Campigny</t>
  </si>
  <si>
    <t>Canapville</t>
  </si>
  <si>
    <t>Canchy</t>
  </si>
  <si>
    <t>Canteloup</t>
  </si>
  <si>
    <t>Carcagny</t>
  </si>
  <si>
    <t>Cardonville</t>
  </si>
  <si>
    <t>Carpiquet</t>
  </si>
  <si>
    <t>Cartigny-l'Épinay</t>
  </si>
  <si>
    <t>Castillon-en-Auge</t>
  </si>
  <si>
    <t>Castilly</t>
  </si>
  <si>
    <t>Caumont-l'Éventé</t>
  </si>
  <si>
    <t>Cauvicourt</t>
  </si>
  <si>
    <t>Cauville</t>
  </si>
  <si>
    <t>Cernay</t>
  </si>
  <si>
    <t>Cesny-aux-Vignes</t>
  </si>
  <si>
    <t>Cesny-Bois-Halbout</t>
  </si>
  <si>
    <t>Champ-du-Boult</t>
  </si>
  <si>
    <t>Cheux</t>
  </si>
  <si>
    <t>Chicheboville</t>
  </si>
  <si>
    <t>Chouain</t>
  </si>
  <si>
    <t>Cintheaux</t>
  </si>
  <si>
    <t>Clarbec</t>
  </si>
  <si>
    <t>Clécy</t>
  </si>
  <si>
    <t>Cléville</t>
  </si>
  <si>
    <t>Clinchamps-sur-Orne</t>
  </si>
  <si>
    <t>Colleville-sur-Mer</t>
  </si>
  <si>
    <t>Colleville-Montgomery</t>
  </si>
  <si>
    <t>Colombelles</t>
  </si>
  <si>
    <t>Colombières</t>
  </si>
  <si>
    <t>Colombiers-sur-Seulles</t>
  </si>
  <si>
    <t>Combray</t>
  </si>
  <si>
    <t>Commes</t>
  </si>
  <si>
    <t>Condé-sur-Ifs</t>
  </si>
  <si>
    <t>Condé-en-Normandie</t>
  </si>
  <si>
    <t>Condé-sur-Seulles</t>
  </si>
  <si>
    <t>Conteville</t>
  </si>
  <si>
    <t>Coquainvilliers</t>
  </si>
  <si>
    <t>Cordebugle</t>
  </si>
  <si>
    <t>Cordey</t>
  </si>
  <si>
    <t>Cormelles-le-Royal</t>
  </si>
  <si>
    <t>Cormolain</t>
  </si>
  <si>
    <t>Cossesseville</t>
  </si>
  <si>
    <t>Cottun</t>
  </si>
  <si>
    <t>Coudray-Rabut</t>
  </si>
  <si>
    <t>Coulombs</t>
  </si>
  <si>
    <t>Coupesarte</t>
  </si>
  <si>
    <t>Courcy</t>
  </si>
  <si>
    <t>Courseulles-sur-Mer</t>
  </si>
  <si>
    <t>Courson</t>
  </si>
  <si>
    <t>Courtonne-la-Meurdrac</t>
  </si>
  <si>
    <t>Courtonne-les-Deux-Églises</t>
  </si>
  <si>
    <t>Courvaudon</t>
  </si>
  <si>
    <t>Crépon</t>
  </si>
  <si>
    <t>Cresserons</t>
  </si>
  <si>
    <t>Cresseveuille</t>
  </si>
  <si>
    <t>Creully</t>
  </si>
  <si>
    <t>Crèvecoeur-en-Auge</t>
  </si>
  <si>
    <t>Cricqueboeuf</t>
  </si>
  <si>
    <t>Cricqueville-en-Auge</t>
  </si>
  <si>
    <t>Cricqueville-en-Bessin</t>
  </si>
  <si>
    <t>Cristot</t>
  </si>
  <si>
    <t>Crocy</t>
  </si>
  <si>
    <t>Croisilles</t>
  </si>
  <si>
    <t>Croissanville</t>
  </si>
  <si>
    <t>Crouay</t>
  </si>
  <si>
    <t>Culey-le-Patry</t>
  </si>
  <si>
    <t>Cully</t>
  </si>
  <si>
    <t>Cussy</t>
  </si>
  <si>
    <t>Cuverville</t>
  </si>
  <si>
    <t>Damblainville</t>
  </si>
  <si>
    <t>Danestal</t>
  </si>
  <si>
    <t>Danvou-la-Ferrière</t>
  </si>
  <si>
    <t>Deauville</t>
  </si>
  <si>
    <t>Démouville</t>
  </si>
  <si>
    <t>Le Détroit</t>
  </si>
  <si>
    <t>Deux-Jumeaux</t>
  </si>
  <si>
    <t>Dives-sur-Mer</t>
  </si>
  <si>
    <t>Donnay</t>
  </si>
  <si>
    <t>Douville-en-Auge</t>
  </si>
  <si>
    <t>Douvres-la-Délivrande</t>
  </si>
  <si>
    <t>Dozulé</t>
  </si>
  <si>
    <t>Drubec</t>
  </si>
  <si>
    <t>Beaufour-Druval</t>
  </si>
  <si>
    <t>Ducy-Sainte-Marguerite</t>
  </si>
  <si>
    <t>Écrammeville</t>
  </si>
  <si>
    <t>Ellon</t>
  </si>
  <si>
    <t>Émiéville</t>
  </si>
  <si>
    <t>Englesqueville-en-Auge</t>
  </si>
  <si>
    <t>Englesqueville-la-Percée</t>
  </si>
  <si>
    <t>Épaney</t>
  </si>
  <si>
    <t>Épinay-sur-Odon</t>
  </si>
  <si>
    <t>Épron</t>
  </si>
  <si>
    <t>Équemauville</t>
  </si>
  <si>
    <t>Eraines</t>
  </si>
  <si>
    <t>Ernes</t>
  </si>
  <si>
    <t>Escoville</t>
  </si>
  <si>
    <t>Espins</t>
  </si>
  <si>
    <t>Esquay-Notre-Dame</t>
  </si>
  <si>
    <t>Esquay-sur-Seulles</t>
  </si>
  <si>
    <t>Esson</t>
  </si>
  <si>
    <t>Estrées-la-Campagne</t>
  </si>
  <si>
    <t>Éterville</t>
  </si>
  <si>
    <t>Étréham</t>
  </si>
  <si>
    <t>Évrecy</t>
  </si>
  <si>
    <t>Fauguernon</t>
  </si>
  <si>
    <t>Le Faulq</t>
  </si>
  <si>
    <t>Feuguerolles-Bully</t>
  </si>
  <si>
    <t>Fierville-Bray</t>
  </si>
  <si>
    <t>Fierville-les-Parcs</t>
  </si>
  <si>
    <t>Firfol</t>
  </si>
  <si>
    <t>Fleury-sur-Orne</t>
  </si>
  <si>
    <t>La Folie</t>
  </si>
  <si>
    <t>La Folletière-Abenon</t>
  </si>
  <si>
    <t>Fontaine-Étoupefour</t>
  </si>
  <si>
    <t>Fontaine-Henry</t>
  </si>
  <si>
    <t>Fontaine-le-Pin</t>
  </si>
  <si>
    <t>Fontenay-le-Marmion</t>
  </si>
  <si>
    <t>Fontenay-le-Pesnel</t>
  </si>
  <si>
    <t>Fontenermont</t>
  </si>
  <si>
    <t>Formentin</t>
  </si>
  <si>
    <t>Formigny</t>
  </si>
  <si>
    <t>Foulognes</t>
  </si>
  <si>
    <t>Fourches</t>
  </si>
  <si>
    <t>Fourneaux-le-Val</t>
  </si>
  <si>
    <t>Le Fournet</t>
  </si>
  <si>
    <t>Fourneville</t>
  </si>
  <si>
    <t>Frénouville</t>
  </si>
  <si>
    <t>Le Fresne-Camilly</t>
  </si>
  <si>
    <t>Fresné-la-Mère</t>
  </si>
  <si>
    <t>Fresney-le-Puceux</t>
  </si>
  <si>
    <t>Fresney-le-Vieux</t>
  </si>
  <si>
    <t>Fumichon</t>
  </si>
  <si>
    <t>Garcelles-Secqueville</t>
  </si>
  <si>
    <t>Le Gast</t>
  </si>
  <si>
    <t>Gavrus</t>
  </si>
  <si>
    <t>Géfosse-Fontenay</t>
  </si>
  <si>
    <t>Genneville</t>
  </si>
  <si>
    <t>Gerrots</t>
  </si>
  <si>
    <t>Giberville</t>
  </si>
  <si>
    <t>Glanville</t>
  </si>
  <si>
    <t>Glos</t>
  </si>
  <si>
    <t>Gonneville-sur-Honfleur</t>
  </si>
  <si>
    <t>Gonneville-sur-Mer</t>
  </si>
  <si>
    <t>Gonneville-en-Auge</t>
  </si>
  <si>
    <t>Goupillières</t>
  </si>
  <si>
    <t>Goustranville</t>
  </si>
  <si>
    <t>Gouvix</t>
  </si>
  <si>
    <t>Grainville-Langannerie</t>
  </si>
  <si>
    <t>Grainville-sur-Odon</t>
  </si>
  <si>
    <t>Grandcamp-Maisy</t>
  </si>
  <si>
    <t>Grandchamp-le-Château</t>
  </si>
  <si>
    <t>Grangues</t>
  </si>
  <si>
    <t>Graye-sur-Mer</t>
  </si>
  <si>
    <t>Grentheville</t>
  </si>
  <si>
    <t>Grimbosq</t>
  </si>
  <si>
    <t>Guéron</t>
  </si>
  <si>
    <t>Hermanville-sur-Mer</t>
  </si>
  <si>
    <t>Hermival-les-Vaux</t>
  </si>
  <si>
    <t>Hérouville-Saint-Clair</t>
  </si>
  <si>
    <t>Hérouvillette</t>
  </si>
  <si>
    <t>Heuland</t>
  </si>
  <si>
    <t>Hiéville</t>
  </si>
  <si>
    <t>La Hoguette</t>
  </si>
  <si>
    <t>Honfleur</t>
  </si>
  <si>
    <t>L'Hôtellerie</t>
  </si>
  <si>
    <t>Hotot-en-Auge</t>
  </si>
  <si>
    <t>Hottot-les-Bagues</t>
  </si>
  <si>
    <t>La Houblonnière</t>
  </si>
  <si>
    <t>Houlgate</t>
  </si>
  <si>
    <t>Hubert-Folie</t>
  </si>
  <si>
    <t>Ifs</t>
  </si>
  <si>
    <t>Isigny-sur-Mer</t>
  </si>
  <si>
    <t>Les Isles-Bardel</t>
  </si>
  <si>
    <t>Janville</t>
  </si>
  <si>
    <t>Jort</t>
  </si>
  <si>
    <t>Juaye-Mondaye</t>
  </si>
  <si>
    <t>Jurques</t>
  </si>
  <si>
    <t>Juvigny-sur-Seulles</t>
  </si>
  <si>
    <t>Laize-la-Ville</t>
  </si>
  <si>
    <t>La Lande-sur-Drôme</t>
  </si>
  <si>
    <t>Landelles-et-Coupigny</t>
  </si>
  <si>
    <t>Landes-sur-Ajon</t>
  </si>
  <si>
    <t>Langrune-sur-Mer</t>
  </si>
  <si>
    <t>Lantheuil</t>
  </si>
  <si>
    <t>Lassy</t>
  </si>
  <si>
    <t>Léaupartie</t>
  </si>
  <si>
    <t>Lécaude</t>
  </si>
  <si>
    <t>Leffard</t>
  </si>
  <si>
    <t>Lessard-et-le-Chêne</t>
  </si>
  <si>
    <t>Lingèvres</t>
  </si>
  <si>
    <t>Lion-sur-Mer</t>
  </si>
  <si>
    <t>Lisieux</t>
  </si>
  <si>
    <t>Lison</t>
  </si>
  <si>
    <t>Lisores</t>
  </si>
  <si>
    <t>Litteau</t>
  </si>
  <si>
    <t>Le Molay-Littry</t>
  </si>
  <si>
    <t>Livarot-Pays-d'Auge</t>
  </si>
  <si>
    <t>Livry</t>
  </si>
  <si>
    <t>Le Locheur</t>
  </si>
  <si>
    <t>Les Loges</t>
  </si>
  <si>
    <t>Les Loges-Saulces</t>
  </si>
  <si>
    <t>Longraye</t>
  </si>
  <si>
    <t>Longues-sur-Mer</t>
  </si>
  <si>
    <t>Longueville</t>
  </si>
  <si>
    <t>Longvillers</t>
  </si>
  <si>
    <t>Loucelles</t>
  </si>
  <si>
    <t>Louvagny</t>
  </si>
  <si>
    <t>Louvières</t>
  </si>
  <si>
    <t>Louvigny</t>
  </si>
  <si>
    <t>Luc-sur-Mer</t>
  </si>
  <si>
    <t>Magny-en-Bessin</t>
  </si>
  <si>
    <t>Magny-la-Campagne</t>
  </si>
  <si>
    <t>Magny-le-Freule</t>
  </si>
  <si>
    <t>Maisoncelles-Pelvey</t>
  </si>
  <si>
    <t>Maisoncelles-sur-Ajon</t>
  </si>
  <si>
    <t>Maizet</t>
  </si>
  <si>
    <t>Maizières</t>
  </si>
  <si>
    <t>Maltot</t>
  </si>
  <si>
    <t>Mandeville-en-Bessin</t>
  </si>
  <si>
    <t>Manerbe</t>
  </si>
  <si>
    <t>Manneville-la-Pipard</t>
  </si>
  <si>
    <t>Le Manoir</t>
  </si>
  <si>
    <t>Manvieux</t>
  </si>
  <si>
    <t>Le Marais-la-Chapelle</t>
  </si>
  <si>
    <t>Marolles</t>
  </si>
  <si>
    <t>Martainville</t>
  </si>
  <si>
    <t>Martigny-sur-l'Ante</t>
  </si>
  <si>
    <t>Martragny</t>
  </si>
  <si>
    <t>Mathieu</t>
  </si>
  <si>
    <t>May-sur-Orne</t>
  </si>
  <si>
    <t>Merville-Franceville-Plage</t>
  </si>
  <si>
    <t>Méry-Corbon</t>
  </si>
  <si>
    <t>Meslay</t>
  </si>
  <si>
    <t>Le Mesnil-au-Grain</t>
  </si>
  <si>
    <t>Le Mesnil-Auzouf</t>
  </si>
  <si>
    <t>Le Mesnil-Benoist</t>
  </si>
  <si>
    <t>Le Mesnil-Caussois</t>
  </si>
  <si>
    <t>Mesnil-Clinchamps</t>
  </si>
  <si>
    <t>Le Mesnil-Eudes</t>
  </si>
  <si>
    <t>Le Mesnil-Guillaume</t>
  </si>
  <si>
    <t>Le Mesnil-Mauger</t>
  </si>
  <si>
    <t>Le Mesnil-Patry</t>
  </si>
  <si>
    <t>Le Mesnil-Robert</t>
  </si>
  <si>
    <t>Le Mesnil-Simon</t>
  </si>
  <si>
    <t>Le Mesnil-sur-Blangy</t>
  </si>
  <si>
    <t>Le Mesnil-Villement</t>
  </si>
  <si>
    <t>Meuvaines</t>
  </si>
  <si>
    <t>Mézidon-Canon</t>
  </si>
  <si>
    <t>Mittois</t>
  </si>
  <si>
    <t>Les Monceaux</t>
  </si>
  <si>
    <t>Monceaux-en-Bessin</t>
  </si>
  <si>
    <t>Mondeville</t>
  </si>
  <si>
    <t>Mondrainville</t>
  </si>
  <si>
    <t>Monfréville</t>
  </si>
  <si>
    <t>Monteille</t>
  </si>
  <si>
    <t>Montfiquet</t>
  </si>
  <si>
    <t>Montigny</t>
  </si>
  <si>
    <t>Montreuil-en-Auge</t>
  </si>
  <si>
    <t>Monts-en-Bessin</t>
  </si>
  <si>
    <t>Montviette</t>
  </si>
  <si>
    <t>Morteaux-Couliboeuf</t>
  </si>
  <si>
    <t>Mosles</t>
  </si>
  <si>
    <t>Mouen</t>
  </si>
  <si>
    <t>Moulines</t>
  </si>
  <si>
    <t>Moult</t>
  </si>
  <si>
    <t>Les Moutiers-en-Auge</t>
  </si>
  <si>
    <t>Les Moutiers-en-Cinglais</t>
  </si>
  <si>
    <t>Moyaux</t>
  </si>
  <si>
    <t>Mutrécy</t>
  </si>
  <si>
    <t>Neuilly-la-Forêt</t>
  </si>
  <si>
    <t>Nonant</t>
  </si>
  <si>
    <t>Norolles</t>
  </si>
  <si>
    <t>Noron-l'Abbaye</t>
  </si>
  <si>
    <t>Noron-la-Poterie</t>
  </si>
  <si>
    <t>Norrey-en-Auge</t>
  </si>
  <si>
    <t>L'Oudon</t>
  </si>
  <si>
    <t>Notre-Dame-de-Livaye</t>
  </si>
  <si>
    <t>Notre-Dame-d'Estrées-Corbon</t>
  </si>
  <si>
    <t>Noyers-Missy</t>
  </si>
  <si>
    <t>Olendon</t>
  </si>
  <si>
    <t>Ondefontaine</t>
  </si>
  <si>
    <t>Orbec</t>
  </si>
  <si>
    <t>Osmanville</t>
  </si>
  <si>
    <t>Les Oubeaux</t>
  </si>
  <si>
    <t>Ouézy</t>
  </si>
  <si>
    <t>Ouffières</t>
  </si>
  <si>
    <t>Ouilly-du-Houley</t>
  </si>
  <si>
    <t>Ouilly-le-Tesson</t>
  </si>
  <si>
    <t>Ouilly-le-Vicomte</t>
  </si>
  <si>
    <t>Ouistreham</t>
  </si>
  <si>
    <t>Ouville-la-Bien-Tournée</t>
  </si>
  <si>
    <t>Parfouru-sur-Odon</t>
  </si>
  <si>
    <t>Pennedepie</t>
  </si>
  <si>
    <t>Percy-en-Auge</t>
  </si>
  <si>
    <t>Périers-en-Auge</t>
  </si>
  <si>
    <t>Périers-sur-le-Dan</t>
  </si>
  <si>
    <t>Perrières</t>
  </si>
  <si>
    <t>Pertheville-Ners</t>
  </si>
  <si>
    <t>Petiville</t>
  </si>
  <si>
    <t>Pierrefitte-en-Auge</t>
  </si>
  <si>
    <t>Pierrefitte-en-Cinglais</t>
  </si>
  <si>
    <t>Placy</t>
  </si>
  <si>
    <t>Planquery</t>
  </si>
  <si>
    <t>Le Plessis-Grimoult</t>
  </si>
  <si>
    <t>Plumetot</t>
  </si>
  <si>
    <t>La Pommeraye</t>
  </si>
  <si>
    <t>Pont-Bellanger</t>
  </si>
  <si>
    <t>Pontécoulant</t>
  </si>
  <si>
    <t>Pont-Farcy</t>
  </si>
  <si>
    <t>Pont-l'Évêque</t>
  </si>
  <si>
    <t>Port-en-Bessin-Huppain</t>
  </si>
  <si>
    <t>Potigny</t>
  </si>
  <si>
    <t>Poussy-la-Campagne</t>
  </si>
  <si>
    <t>Préaux-Bocage</t>
  </si>
  <si>
    <t>Le Pré-d'Auge</t>
  </si>
  <si>
    <t>Prêtreville</t>
  </si>
  <si>
    <t>Putot-en-Auge</t>
  </si>
  <si>
    <t>Putot-en-Bessin</t>
  </si>
  <si>
    <t>Biéville-Quétiéville</t>
  </si>
  <si>
    <t>Quetteville</t>
  </si>
  <si>
    <t>Ranchy</t>
  </si>
  <si>
    <t>Ranville</t>
  </si>
  <si>
    <t>Rapilly</t>
  </si>
  <si>
    <t>Repentigny</t>
  </si>
  <si>
    <t>Reux</t>
  </si>
  <si>
    <t>Reviers</t>
  </si>
  <si>
    <t>La Rivière-Saint-Sauveur</t>
  </si>
  <si>
    <t>Rocquancourt</t>
  </si>
  <si>
    <t>Rocques</t>
  </si>
  <si>
    <t>La Roque-Baignard</t>
  </si>
  <si>
    <t>Rosel</t>
  </si>
  <si>
    <t>Rots</t>
  </si>
  <si>
    <t>Roucamps</t>
  </si>
  <si>
    <t>Rouvres</t>
  </si>
  <si>
    <t>Rubercy</t>
  </si>
  <si>
    <t>Rucqueville</t>
  </si>
  <si>
    <t>Rumesnil</t>
  </si>
  <si>
    <t>Russy</t>
  </si>
  <si>
    <t>Ryes</t>
  </si>
  <si>
    <t>Saint-Aignan-de-Cramesnil</t>
  </si>
  <si>
    <t>Saint-André-d'Hébertot</t>
  </si>
  <si>
    <t>Saint-André-sur-Orne</t>
  </si>
  <si>
    <t>Saint-Arnoult</t>
  </si>
  <si>
    <t>Saint-Aubin-d'Arquenay</t>
  </si>
  <si>
    <t>Saint-Aubin-des-Bois</t>
  </si>
  <si>
    <t>Saint-Aubin-sur-Mer</t>
  </si>
  <si>
    <t>Saint-Benoît-d'Hébertot</t>
  </si>
  <si>
    <t>Saint-Côme-de-Fresné</t>
  </si>
  <si>
    <t>Saint-Contest</t>
  </si>
  <si>
    <t>Sainte-Croix-Grand-Tonne</t>
  </si>
  <si>
    <t>Sainte-Croix-sur-Mer</t>
  </si>
  <si>
    <t>Valorbiquet</t>
  </si>
  <si>
    <t>Saint-Denis-de-Mailloc</t>
  </si>
  <si>
    <t>Saint-Denis-de-Méré</t>
  </si>
  <si>
    <t>Saint-Désir</t>
  </si>
  <si>
    <t>Saint-Étienne-la-Thillaye</t>
  </si>
  <si>
    <t>Val-de-Vie</t>
  </si>
  <si>
    <t>Saint-Gabriel-Brécy</t>
  </si>
  <si>
    <t>Saint-Gatien-des-Bois</t>
  </si>
  <si>
    <t>Seulline</t>
  </si>
  <si>
    <t>Saint-Georges-en-Auge</t>
  </si>
  <si>
    <t>Saint-Germain-d'Ectot</t>
  </si>
  <si>
    <t>Saint-Germain-de-Livet</t>
  </si>
  <si>
    <t>Saint-Germain-du-Pert</t>
  </si>
  <si>
    <t>Saint-Germain-la-Blanche-Herbe</t>
  </si>
  <si>
    <t>Saint-Germain-Langot</t>
  </si>
  <si>
    <t>Saint-Germain-le-Vasson</t>
  </si>
  <si>
    <t>Sainte-Honorine-de-Ducy</t>
  </si>
  <si>
    <t>Sainte-Honorine-des-Pertes</t>
  </si>
  <si>
    <t>Sainte-Honorine-du-Fay</t>
  </si>
  <si>
    <t>Saint-Hymer</t>
  </si>
  <si>
    <t>Saint-Jean-de-Livet</t>
  </si>
  <si>
    <t>Saint-Jean-des-Essartiers</t>
  </si>
  <si>
    <t>Saint-Jean-le-Blanc</t>
  </si>
  <si>
    <t>Saint-Jouin</t>
  </si>
  <si>
    <t>Saint-Julien-le-Faucon</t>
  </si>
  <si>
    <t>Saint-Julien-sur-Calonne</t>
  </si>
  <si>
    <t>Saint-Lambert</t>
  </si>
  <si>
    <t>Saint-Laurent-de-Condel</t>
  </si>
  <si>
    <t>Saint-Laurent-du-Mont</t>
  </si>
  <si>
    <t>Saint-Laurent-sur-Mer</t>
  </si>
  <si>
    <t>Saint-Léger-Dubosq</t>
  </si>
  <si>
    <t>Saint-Louet-sur-Seulles</t>
  </si>
  <si>
    <t>Saint-Loup-de-Fribois</t>
  </si>
  <si>
    <t>Saint-Loup-Hors</t>
  </si>
  <si>
    <t>Saint-Manvieu-Norrey</t>
  </si>
  <si>
    <t>Saint-Manvieu-Bocage</t>
  </si>
  <si>
    <t>Saint-Marcouf</t>
  </si>
  <si>
    <t>Sainte-Marguerite-d'Elle</t>
  </si>
  <si>
    <t>Sainte-Marguerite-de-Viette</t>
  </si>
  <si>
    <t>Sainte-Marie-Outre-l'Eau</t>
  </si>
  <si>
    <t>Saint-Martin-aux-Chartrains</t>
  </si>
  <si>
    <t>Saint-Martin-de-Bienfaite-la-Cressonnière</t>
  </si>
  <si>
    <t>Saint-Martin-de-Blagny</t>
  </si>
  <si>
    <t>Saint-Martin-de-Fontenay</t>
  </si>
  <si>
    <t>Saint-Martin-de-la-Lieue</t>
  </si>
  <si>
    <t>Saint-Martin-de-Mailloc</t>
  </si>
  <si>
    <t>Saint-Martin-de-Mieux</t>
  </si>
  <si>
    <t>Saint-Martin-des-Entrées</t>
  </si>
  <si>
    <t>Saint-Omer</t>
  </si>
  <si>
    <t>Saint-Ouen-du-Mesnil-Oger</t>
  </si>
  <si>
    <t>Saint-Ouen-le-Pin</t>
  </si>
  <si>
    <t>Saint-Pair</t>
  </si>
  <si>
    <t>Saint-Paul-du-Vernay</t>
  </si>
  <si>
    <t>Saint-Philbert-des-Champs</t>
  </si>
  <si>
    <t>Saint-Pierre-Azif</t>
  </si>
  <si>
    <t>Saint-Pierre-Canivet</t>
  </si>
  <si>
    <t>Saint-Pierre-des-Ifs</t>
  </si>
  <si>
    <t>Saint-Pierre-du-Bû</t>
  </si>
  <si>
    <t>Saint-Pierre-du-Fresne</t>
  </si>
  <si>
    <t>Saint-Pierre-du-Jonquet</t>
  </si>
  <si>
    <t>Saint-Pierre-du-Mont</t>
  </si>
  <si>
    <t>Saint-Pierre-sur-Dives</t>
  </si>
  <si>
    <t>Saint-Samson</t>
  </si>
  <si>
    <t>Saint-Sever-Calvados</t>
  </si>
  <si>
    <t>Saint-Sylvain</t>
  </si>
  <si>
    <t>Saint-Vaast-en-Auge</t>
  </si>
  <si>
    <t>Saint-Vaast-sur-Seulles</t>
  </si>
  <si>
    <t>Saint-Vigor-des-Mézerets</t>
  </si>
  <si>
    <t>Saint-Vigor-le-Grand</t>
  </si>
  <si>
    <t>Sallen</t>
  </si>
  <si>
    <t>Sallenelles</t>
  </si>
  <si>
    <t>Sannerville</t>
  </si>
  <si>
    <t>Saon</t>
  </si>
  <si>
    <t>Saonnet</t>
  </si>
  <si>
    <t>Sassy</t>
  </si>
  <si>
    <t>Sept-Frères</t>
  </si>
  <si>
    <t>Sept-Vents</t>
  </si>
  <si>
    <t>Soignolles</t>
  </si>
  <si>
    <t>Soliers</t>
  </si>
  <si>
    <t>Sommervieu</t>
  </si>
  <si>
    <t>Soulangy</t>
  </si>
  <si>
    <t>Soumont-Saint-Quentin</t>
  </si>
  <si>
    <t>Subles</t>
  </si>
  <si>
    <t>Sully</t>
  </si>
  <si>
    <t>Surrain</t>
  </si>
  <si>
    <t>Surville</t>
  </si>
  <si>
    <t>Tessel</t>
  </si>
  <si>
    <t>Thaon</t>
  </si>
  <si>
    <t>Le Theil-en-Auge</t>
  </si>
  <si>
    <t>Thiéville</t>
  </si>
  <si>
    <t>Le Hom</t>
  </si>
  <si>
    <t>Tierceville</t>
  </si>
  <si>
    <t>Tilly-la-Campagne</t>
  </si>
  <si>
    <t>Tilly-sur-Seulles</t>
  </si>
  <si>
    <t>Le Torquesne</t>
  </si>
  <si>
    <t>Torteval-Quesnay</t>
  </si>
  <si>
    <t>Touffréville</t>
  </si>
  <si>
    <t>Touques</t>
  </si>
  <si>
    <t>Tour-en-Bessin</t>
  </si>
  <si>
    <t>Tourgéville</t>
  </si>
  <si>
    <t>Tournay-sur-Odon</t>
  </si>
  <si>
    <t>Tournebu</t>
  </si>
  <si>
    <t>Tournières</t>
  </si>
  <si>
    <t>Tourville-en-Auge</t>
  </si>
  <si>
    <t>Tourville-sur-Odon</t>
  </si>
  <si>
    <t>Tracy-Bocage</t>
  </si>
  <si>
    <t>Tracy-sur-Mer</t>
  </si>
  <si>
    <t>Tréprel</t>
  </si>
  <si>
    <t>Trévières</t>
  </si>
  <si>
    <t>Troarn</t>
  </si>
  <si>
    <t>Trois-Monts</t>
  </si>
  <si>
    <t>Le Tronquay</t>
  </si>
  <si>
    <t>Trouville-sur-Mer</t>
  </si>
  <si>
    <t>Trungy</t>
  </si>
  <si>
    <t>Ussy</t>
  </si>
  <si>
    <t>Vacognes-Neuilly</t>
  </si>
  <si>
    <t>La Vacquerie</t>
  </si>
  <si>
    <t>Valsemé</t>
  </si>
  <si>
    <t>Varaville</t>
  </si>
  <si>
    <t>Valdallière</t>
  </si>
  <si>
    <t>Vaucelles</t>
  </si>
  <si>
    <t>Vaudeloges</t>
  </si>
  <si>
    <t>Vauville</t>
  </si>
  <si>
    <t>Vaux-sur-Aure</t>
  </si>
  <si>
    <t>Vaux-sur-Seulles</t>
  </si>
  <si>
    <t>Vendes</t>
  </si>
  <si>
    <t>Vendeuvre</t>
  </si>
  <si>
    <t>Versainville</t>
  </si>
  <si>
    <t>Verson</t>
  </si>
  <si>
    <t>Ver-sur-Mer</t>
  </si>
  <si>
    <t>La Vespière-Friardel</t>
  </si>
  <si>
    <t>Le Vey</t>
  </si>
  <si>
    <t>Vicques</t>
  </si>
  <si>
    <t>Victot-Pontfol</t>
  </si>
  <si>
    <t>Vienne-en-Bessin</t>
  </si>
  <si>
    <t>Vierville-sur-Mer</t>
  </si>
  <si>
    <t>Vieux</t>
  </si>
  <si>
    <t>Vieux-Bourg</t>
  </si>
  <si>
    <t>Vieux-Fumé</t>
  </si>
  <si>
    <t>Vieux-Pont-en-Auge</t>
  </si>
  <si>
    <t>Vignats</t>
  </si>
  <si>
    <t>Villers-Bocage</t>
  </si>
  <si>
    <t>Villers-Canivet</t>
  </si>
  <si>
    <t>Villers-sur-Mer</t>
  </si>
  <si>
    <t>Villerville</t>
  </si>
  <si>
    <t>La Villette</t>
  </si>
  <si>
    <t>Villiers-le-Sec</t>
  </si>
  <si>
    <t>Villons-les-Buissons</t>
  </si>
  <si>
    <t>Villy-lez-Falaise</t>
  </si>
  <si>
    <t>Villy-Bocage</t>
  </si>
  <si>
    <t>Vimont</t>
  </si>
  <si>
    <t>Vire Normandie</t>
  </si>
  <si>
    <t>Vouilly</t>
  </si>
  <si>
    <t>Pont-d'Ouilly</t>
  </si>
  <si>
    <t>Allanche</t>
  </si>
  <si>
    <t>Alleuze</t>
  </si>
  <si>
    <t>Ally</t>
  </si>
  <si>
    <t>Andelat</t>
  </si>
  <si>
    <t>Anglards-de-Saint-Flour</t>
  </si>
  <si>
    <t>Anglards-de-Salers</t>
  </si>
  <si>
    <t>Anterrieux</t>
  </si>
  <si>
    <t>Antignac</t>
  </si>
  <si>
    <t>Apchon</t>
  </si>
  <si>
    <t>Arches</t>
  </si>
  <si>
    <t>Arnac</t>
  </si>
  <si>
    <t>Arpajon-sur-Cère</t>
  </si>
  <si>
    <t>Auriac-l'Église</t>
  </si>
  <si>
    <t>Aurillac</t>
  </si>
  <si>
    <t>Auzers</t>
  </si>
  <si>
    <t>Ayrens</t>
  </si>
  <si>
    <t>Badailhac</t>
  </si>
  <si>
    <t>Barriac-les-Bosquets</t>
  </si>
  <si>
    <t>Bassignac</t>
  </si>
  <si>
    <t>Boisset</t>
  </si>
  <si>
    <t>Brageac</t>
  </si>
  <si>
    <t>Albepierre-Bredons</t>
  </si>
  <si>
    <t>Brezons</t>
  </si>
  <si>
    <t>Calvinet</t>
  </si>
  <si>
    <t>Carlat</t>
  </si>
  <si>
    <t>Cassaniouze</t>
  </si>
  <si>
    <t>Cayrols</t>
  </si>
  <si>
    <t>Celoux</t>
  </si>
  <si>
    <t>Cézens</t>
  </si>
  <si>
    <t>Chaliers</t>
  </si>
  <si>
    <t>Chalinargues</t>
  </si>
  <si>
    <t>Chalvignac</t>
  </si>
  <si>
    <t>Champagnac</t>
  </si>
  <si>
    <t>Champs-sur-Tarentaine-Marchal</t>
  </si>
  <si>
    <t>Chanterelle</t>
  </si>
  <si>
    <t>La Chapelle-d'Alagnon</t>
  </si>
  <si>
    <t>La Chapelle-Laurent</t>
  </si>
  <si>
    <t>Charmensac</t>
  </si>
  <si>
    <t>Chastel-sur-Murat</t>
  </si>
  <si>
    <t>Chaudes-Aigues</t>
  </si>
  <si>
    <t>Chaussenac</t>
  </si>
  <si>
    <t>Chavagnac</t>
  </si>
  <si>
    <t>Chazelles</t>
  </si>
  <si>
    <t>Cheylade</t>
  </si>
  <si>
    <t>Le Claux</t>
  </si>
  <si>
    <t>Clavières</t>
  </si>
  <si>
    <t>Collandres</t>
  </si>
  <si>
    <t>Coltines</t>
  </si>
  <si>
    <t>Condat</t>
  </si>
  <si>
    <t>Coren</t>
  </si>
  <si>
    <t>Crandelles</t>
  </si>
  <si>
    <t>Cros-de-Montvert</t>
  </si>
  <si>
    <t>Cros-de-Ronesque</t>
  </si>
  <si>
    <t>Cussac</t>
  </si>
  <si>
    <t>Deux-Verges</t>
  </si>
  <si>
    <t>Dienne</t>
  </si>
  <si>
    <t>Drugeac</t>
  </si>
  <si>
    <t>Escorailles</t>
  </si>
  <si>
    <t>Espinasse</t>
  </si>
  <si>
    <t>Le Falgoux</t>
  </si>
  <si>
    <t>Le Fau</t>
  </si>
  <si>
    <t>Ferrières-Saint-Mary</t>
  </si>
  <si>
    <t>Fontanges</t>
  </si>
  <si>
    <t>Freix-Anglards</t>
  </si>
  <si>
    <t>Fridefont</t>
  </si>
  <si>
    <t>Giou-de-Mamou</t>
  </si>
  <si>
    <t>Girgols</t>
  </si>
  <si>
    <t>Glénat</t>
  </si>
  <si>
    <t>Gourdièges</t>
  </si>
  <si>
    <t>Jabrun</t>
  </si>
  <si>
    <t>Jaleyrac</t>
  </si>
  <si>
    <t>Joursac</t>
  </si>
  <si>
    <t>Jou-sous-Monjou</t>
  </si>
  <si>
    <t>Junhac</t>
  </si>
  <si>
    <t>Jussac</t>
  </si>
  <si>
    <t>Labesserette</t>
  </si>
  <si>
    <t>Labrousse</t>
  </si>
  <si>
    <t>Lacapelle-Barrès</t>
  </si>
  <si>
    <t>Lacapelle-del-Fraisse</t>
  </si>
  <si>
    <t>Lacapelle-Viescamp</t>
  </si>
  <si>
    <t>Ladinhac</t>
  </si>
  <si>
    <t>Lafeuillade-en-Vézie</t>
  </si>
  <si>
    <t>Landeyrat</t>
  </si>
  <si>
    <t>Lanobre</t>
  </si>
  <si>
    <t>Lapeyrugue</t>
  </si>
  <si>
    <t>Laroquebrou</t>
  </si>
  <si>
    <t>Laroquevieille</t>
  </si>
  <si>
    <t>Lascelle</t>
  </si>
  <si>
    <t>Lastic</t>
  </si>
  <si>
    <t>Laurie</t>
  </si>
  <si>
    <t>Lavastrie</t>
  </si>
  <si>
    <t>Laveissenet</t>
  </si>
  <si>
    <t>Laveissière</t>
  </si>
  <si>
    <t>Lavigerie</t>
  </si>
  <si>
    <t>Leucamp</t>
  </si>
  <si>
    <t>Leynhac</t>
  </si>
  <si>
    <t>Leyvaux</t>
  </si>
  <si>
    <t>Lieutadès</t>
  </si>
  <si>
    <t>Lorcières</t>
  </si>
  <si>
    <t>Val d'Arcomie</t>
  </si>
  <si>
    <t>Lugarde</t>
  </si>
  <si>
    <t>Madic</t>
  </si>
  <si>
    <t>Malbo</t>
  </si>
  <si>
    <t>Mandailles-Saint-Julien</t>
  </si>
  <si>
    <t>Marchastel</t>
  </si>
  <si>
    <t>Marcolès</t>
  </si>
  <si>
    <t>Marmanhac</t>
  </si>
  <si>
    <t>Massiac</t>
  </si>
  <si>
    <t>Mauriac</t>
  </si>
  <si>
    <t>Maurines</t>
  </si>
  <si>
    <t>Maurs</t>
  </si>
  <si>
    <t>Méallet</t>
  </si>
  <si>
    <t>Menet</t>
  </si>
  <si>
    <t>Mentières</t>
  </si>
  <si>
    <t>Molèdes</t>
  </si>
  <si>
    <t>Molompize</t>
  </si>
  <si>
    <t>La Monselie</t>
  </si>
  <si>
    <t>Montboudif</t>
  </si>
  <si>
    <t>Montchamp</t>
  </si>
  <si>
    <t>Le Monteil</t>
  </si>
  <si>
    <t>Montgreleix</t>
  </si>
  <si>
    <t>Montmurat</t>
  </si>
  <si>
    <t>Montsalvy</t>
  </si>
  <si>
    <t>Montvert</t>
  </si>
  <si>
    <t>Mourjou</t>
  </si>
  <si>
    <t>Moussages</t>
  </si>
  <si>
    <t>Narnhac</t>
  </si>
  <si>
    <t>Naucelles</t>
  </si>
  <si>
    <t>Neussargues-Moissac</t>
  </si>
  <si>
    <t>Neuvéglise</t>
  </si>
  <si>
    <t>Nieudan</t>
  </si>
  <si>
    <t>Omps</t>
  </si>
  <si>
    <t>Oradour</t>
  </si>
  <si>
    <t>Pailherols</t>
  </si>
  <si>
    <t>Parlan</t>
  </si>
  <si>
    <t>Paulhac</t>
  </si>
  <si>
    <t>Paulhenc</t>
  </si>
  <si>
    <t>Peyrusse</t>
  </si>
  <si>
    <t>Pierrefort</t>
  </si>
  <si>
    <t>Pleaux</t>
  </si>
  <si>
    <t>Polminhac</t>
  </si>
  <si>
    <t>Pradiers</t>
  </si>
  <si>
    <t>Quézac</t>
  </si>
  <si>
    <t>Rageade</t>
  </si>
  <si>
    <t>Raulhac</t>
  </si>
  <si>
    <t>Reilhac</t>
  </si>
  <si>
    <t>Rézentières</t>
  </si>
  <si>
    <t>Riom-ès-Montagnes</t>
  </si>
  <si>
    <t>Roannes-Saint-Mary</t>
  </si>
  <si>
    <t>Roffiac</t>
  </si>
  <si>
    <t>Rouffiac</t>
  </si>
  <si>
    <t>Roumégoux</t>
  </si>
  <si>
    <t>Rouziers</t>
  </si>
  <si>
    <t>Ruynes-en-Margeride</t>
  </si>
  <si>
    <t>Saignes</t>
  </si>
  <si>
    <t>Saint-Amandin</t>
  </si>
  <si>
    <t>Sainte-Anastasie</t>
  </si>
  <si>
    <t>Saint-Antoine</t>
  </si>
  <si>
    <t>Saint-Bonnet-de-Condat</t>
  </si>
  <si>
    <t>Saint-Bonnet-de-Salers</t>
  </si>
  <si>
    <t>Saint-Cernin</t>
  </si>
  <si>
    <t>Saint-Chamant</t>
  </si>
  <si>
    <t>Saint-Cirgues-de-Jordanne</t>
  </si>
  <si>
    <t>Saint-Cirgues-de-Malbert</t>
  </si>
  <si>
    <t>Saint-Constant-Fournoulès</t>
  </si>
  <si>
    <t>Saint-Étienne-Cantalès</t>
  </si>
  <si>
    <t>Saint-Étienne-de-Carlat</t>
  </si>
  <si>
    <t>Saint-Étienne-de-Maurs</t>
  </si>
  <si>
    <t>Saint-Étienne-de-Chomeil</t>
  </si>
  <si>
    <t>Saint-Flour</t>
  </si>
  <si>
    <t>Saint-Georges</t>
  </si>
  <si>
    <t>Saint-Gérons</t>
  </si>
  <si>
    <t>Saint-Illide</t>
  </si>
  <si>
    <t>Saint-Jacques-des-Blats</t>
  </si>
  <si>
    <t>Saint-Julien-de-Toursac</t>
  </si>
  <si>
    <t>Saint-Mamet-la-Salvetat</t>
  </si>
  <si>
    <t>Saint-Martin-Cantalès</t>
  </si>
  <si>
    <t>Saint-Martin-sous-Vigouroux</t>
  </si>
  <si>
    <t>Saint-Martin-Valmeroux</t>
  </si>
  <si>
    <t>Saint-Mary-le-Plain</t>
  </si>
  <si>
    <t>Saint-Paul-des-Landes</t>
  </si>
  <si>
    <t>Saint-Paul-de-Salers</t>
  </si>
  <si>
    <t>Saint-Poncy</t>
  </si>
  <si>
    <t>Saint-Projet-de-Salers</t>
  </si>
  <si>
    <t>Saint-Rémy-de-Chaudes-Aigues</t>
  </si>
  <si>
    <t>Saint-Santin-Cantalès</t>
  </si>
  <si>
    <t>Saint-Santin-de-Maurs</t>
  </si>
  <si>
    <t>Saint-Saturnin</t>
  </si>
  <si>
    <t>Saint-Saury</t>
  </si>
  <si>
    <t>Saint-Urcize</t>
  </si>
  <si>
    <t>Saint-Vincent-de-Salers</t>
  </si>
  <si>
    <t>Salers</t>
  </si>
  <si>
    <t>Salins</t>
  </si>
  <si>
    <t>Sansac-de-Marmiesse</t>
  </si>
  <si>
    <t>Sansac-Veinazès</t>
  </si>
  <si>
    <t>Sauvat</t>
  </si>
  <si>
    <t>La Ségalassière</t>
  </si>
  <si>
    <t>Ségur-les-Villas</t>
  </si>
  <si>
    <t>Sénezergues</t>
  </si>
  <si>
    <t>Sériers</t>
  </si>
  <si>
    <t>Siran</t>
  </si>
  <si>
    <t>Soulages</t>
  </si>
  <si>
    <t>Sourniac</t>
  </si>
  <si>
    <t>Talizat</t>
  </si>
  <si>
    <t>Tanavelle</t>
  </si>
  <si>
    <t>Teissières-de-Cornet</t>
  </si>
  <si>
    <t>Teissières-lès-Bouliès</t>
  </si>
  <si>
    <t>Les Ternes</t>
  </si>
  <si>
    <t>Thiézac</t>
  </si>
  <si>
    <t>Tiviers</t>
  </si>
  <si>
    <t>Trémouille</t>
  </si>
  <si>
    <t>La Trinitat</t>
  </si>
  <si>
    <t>Le Trioulou</t>
  </si>
  <si>
    <t>Trizac</t>
  </si>
  <si>
    <t>Ussel</t>
  </si>
  <si>
    <t>Vabres</t>
  </si>
  <si>
    <t>Valette</t>
  </si>
  <si>
    <t>Valjouze</t>
  </si>
  <si>
    <t>Valuéjols</t>
  </si>
  <si>
    <t>Le Vaulmier</t>
  </si>
  <si>
    <t>Vebret</t>
  </si>
  <si>
    <t>Védrines-Saint-Loup</t>
  </si>
  <si>
    <t>Velzic</t>
  </si>
  <si>
    <t>Vernols</t>
  </si>
  <si>
    <t>Veyrières</t>
  </si>
  <si>
    <t>Vézac</t>
  </si>
  <si>
    <t>Vèze</t>
  </si>
  <si>
    <t>Vezels-Roussy</t>
  </si>
  <si>
    <t>Vic-sur-Cère</t>
  </si>
  <si>
    <t>Vieillespesse</t>
  </si>
  <si>
    <t>Vieillevie</t>
  </si>
  <si>
    <t>Le Vigean</t>
  </si>
  <si>
    <t>Villedieu</t>
  </si>
  <si>
    <t>Virargues</t>
  </si>
  <si>
    <t>Vitrac</t>
  </si>
  <si>
    <t>Ydes</t>
  </si>
  <si>
    <t>Yolet</t>
  </si>
  <si>
    <t>Ytrac</t>
  </si>
  <si>
    <t>Le Rouget-Pers</t>
  </si>
  <si>
    <t>Besse</t>
  </si>
  <si>
    <t>Abzac</t>
  </si>
  <si>
    <t>Les Adjots</t>
  </si>
  <si>
    <t>Agris</t>
  </si>
  <si>
    <t>Aignes-et-Puypéroux</t>
  </si>
  <si>
    <t>Aigre</t>
  </si>
  <si>
    <t>Alloue</t>
  </si>
  <si>
    <t>Ambérac</t>
  </si>
  <si>
    <t>Ambernac</t>
  </si>
  <si>
    <t>Ambleville</t>
  </si>
  <si>
    <t>Anais</t>
  </si>
  <si>
    <t>Angeac-Champagne</t>
  </si>
  <si>
    <t>Angeac-Charente</t>
  </si>
  <si>
    <t>Angeduc</t>
  </si>
  <si>
    <t>Angoulême</t>
  </si>
  <si>
    <t>Ansac-sur-Vienne</t>
  </si>
  <si>
    <t>Anville</t>
  </si>
  <si>
    <t>Ars</t>
  </si>
  <si>
    <t>Asnières-sur-Nouère</t>
  </si>
  <si>
    <t>Aubeterre-sur-Dronne</t>
  </si>
  <si>
    <t>Aunac</t>
  </si>
  <si>
    <t>Aussac-Vadalle</t>
  </si>
  <si>
    <t>Baignes-Sainte-Radegonde</t>
  </si>
  <si>
    <t>Balzac</t>
  </si>
  <si>
    <t>Barbezières</t>
  </si>
  <si>
    <t>Barbezieux-Saint-Hilaire</t>
  </si>
  <si>
    <t>Bardenac</t>
  </si>
  <si>
    <t>Barret</t>
  </si>
  <si>
    <t>Barro</t>
  </si>
  <si>
    <t>Bassac</t>
  </si>
  <si>
    <t>Bayers</t>
  </si>
  <si>
    <t>Bazac</t>
  </si>
  <si>
    <t>Beaulieu-sur-Sonnette</t>
  </si>
  <si>
    <t>Bécheresse</t>
  </si>
  <si>
    <t>Bellon</t>
  </si>
  <si>
    <t>Benest</t>
  </si>
  <si>
    <t>Bernac</t>
  </si>
  <si>
    <t>Berneuil</t>
  </si>
  <si>
    <t>Bessac</t>
  </si>
  <si>
    <t>Bessé</t>
  </si>
  <si>
    <t>Bioussac</t>
  </si>
  <si>
    <t>Birac</t>
  </si>
  <si>
    <t>Blanzac-Porcheresse</t>
  </si>
  <si>
    <t>Blanzaguet-Saint-Cybard</t>
  </si>
  <si>
    <t>Boisbreteau</t>
  </si>
  <si>
    <t>Bonnes</t>
  </si>
  <si>
    <t>Bonneuil</t>
  </si>
  <si>
    <t>Bonneville</t>
  </si>
  <si>
    <t>Bors (Canton de Tude-et-Lavalette)</t>
  </si>
  <si>
    <t>Bors (Canton de Charente-Sud)</t>
  </si>
  <si>
    <t>Le Bouchage</t>
  </si>
  <si>
    <t>Bouëx</t>
  </si>
  <si>
    <t>Bourg-Charente</t>
  </si>
  <si>
    <t>Bouteville</t>
  </si>
  <si>
    <t>Boutiers-Saint-Trojan</t>
  </si>
  <si>
    <t>Brettes</t>
  </si>
  <si>
    <t>Bréville</t>
  </si>
  <si>
    <t>Brie-sous-Barbezieux</t>
  </si>
  <si>
    <t>Brie-sous-Chalais</t>
  </si>
  <si>
    <t>Brigueuil</t>
  </si>
  <si>
    <t>Brillac</t>
  </si>
  <si>
    <t>Brossac</t>
  </si>
  <si>
    <t>Bunzac</t>
  </si>
  <si>
    <t>Cellefrouin</t>
  </si>
  <si>
    <t>Cellettes</t>
  </si>
  <si>
    <t>Chabanais</t>
  </si>
  <si>
    <t>Chabrac</t>
  </si>
  <si>
    <t>Chadurie</t>
  </si>
  <si>
    <t>Chalais</t>
  </si>
  <si>
    <t>Challignac</t>
  </si>
  <si>
    <t>Champagne-Vigny</t>
  </si>
  <si>
    <t>Champagne-Mouton</t>
  </si>
  <si>
    <t>Champmillon</t>
  </si>
  <si>
    <t>Champniers</t>
  </si>
  <si>
    <t>Chantillac</t>
  </si>
  <si>
    <t>Boisné-La Tude</t>
  </si>
  <si>
    <t>Charmé</t>
  </si>
  <si>
    <t>Charras</t>
  </si>
  <si>
    <t>Chasseneuil-sur-Bonnieure</t>
  </si>
  <si>
    <t>Chassenon</t>
  </si>
  <si>
    <t>Chassiecq</t>
  </si>
  <si>
    <t>Chassors</t>
  </si>
  <si>
    <t>Châteaubernard</t>
  </si>
  <si>
    <t>Châteauneuf-sur-Charente</t>
  </si>
  <si>
    <t>Châtignac</t>
  </si>
  <si>
    <t>Chenommet</t>
  </si>
  <si>
    <t>Chenon</t>
  </si>
  <si>
    <t>Cherves-Châtelars</t>
  </si>
  <si>
    <t>Cherves-Richemont</t>
  </si>
  <si>
    <t>La Chèvrerie</t>
  </si>
  <si>
    <t>Chillac</t>
  </si>
  <si>
    <t>Chirac</t>
  </si>
  <si>
    <t>Claix</t>
  </si>
  <si>
    <t>Cognac</t>
  </si>
  <si>
    <t>Combiers</t>
  </si>
  <si>
    <t>Condac</t>
  </si>
  <si>
    <t>Condéon</t>
  </si>
  <si>
    <t>Confolens</t>
  </si>
  <si>
    <t>Coulgens</t>
  </si>
  <si>
    <t>Coulonges</t>
  </si>
  <si>
    <t>Courbillac</t>
  </si>
  <si>
    <t>Courcôme</t>
  </si>
  <si>
    <t>Courgeac</t>
  </si>
  <si>
    <t>Courlac</t>
  </si>
  <si>
    <t>La Couronne</t>
  </si>
  <si>
    <t>Couture</t>
  </si>
  <si>
    <t>Cressac-Saint-Genis</t>
  </si>
  <si>
    <t>Criteuil-la-Magdeleine</t>
  </si>
  <si>
    <t>Curac</t>
  </si>
  <si>
    <t>Deviat</t>
  </si>
  <si>
    <t>Dignac</t>
  </si>
  <si>
    <t>Dirac</t>
  </si>
  <si>
    <t>Douzat</t>
  </si>
  <si>
    <t>Ébréon</t>
  </si>
  <si>
    <t>Échallat</t>
  </si>
  <si>
    <t>Écuras</t>
  </si>
  <si>
    <t>Édon</t>
  </si>
  <si>
    <t>Empuré</t>
  </si>
  <si>
    <t>Épenède</t>
  </si>
  <si>
    <t>Éraville</t>
  </si>
  <si>
    <t>Les Essards</t>
  </si>
  <si>
    <t>Esse</t>
  </si>
  <si>
    <t>Étagnac</t>
  </si>
  <si>
    <t>Étriac</t>
  </si>
  <si>
    <t>Exideuil</t>
  </si>
  <si>
    <t>Eymouthiers</t>
  </si>
  <si>
    <t>La Faye</t>
  </si>
  <si>
    <t>Feuillade</t>
  </si>
  <si>
    <t>Fléac</t>
  </si>
  <si>
    <t>Fleurac</t>
  </si>
  <si>
    <t>Fontclaireau</t>
  </si>
  <si>
    <t>Fontenille</t>
  </si>
  <si>
    <t>La Forêt-de-Tessé</t>
  </si>
  <si>
    <t>Fouquebrune</t>
  </si>
  <si>
    <t>Fouqueure</t>
  </si>
  <si>
    <t>Foussignac</t>
  </si>
  <si>
    <t>Garat</t>
  </si>
  <si>
    <t>Gardes-le-Pontaroux</t>
  </si>
  <si>
    <t>Genac-Bignac</t>
  </si>
  <si>
    <t>Genouillac</t>
  </si>
  <si>
    <t>Gensac-la-Pallue</t>
  </si>
  <si>
    <t>Genté</t>
  </si>
  <si>
    <t>Gimeux</t>
  </si>
  <si>
    <t>Gondeville</t>
  </si>
  <si>
    <t>Gond-Pontouvre</t>
  </si>
  <si>
    <t>Les Gours</t>
  </si>
  <si>
    <t>Gourville</t>
  </si>
  <si>
    <t>Le Grand-Madieu</t>
  </si>
  <si>
    <t>Grassac</t>
  </si>
  <si>
    <t>Guimps</t>
  </si>
  <si>
    <t>Guizengeard</t>
  </si>
  <si>
    <t>Gurat</t>
  </si>
  <si>
    <t>Hiersac</t>
  </si>
  <si>
    <t>Hiesse</t>
  </si>
  <si>
    <t>Houlette</t>
  </si>
  <si>
    <t>L'Isle-d'Espagnac</t>
  </si>
  <si>
    <t>Jarnac</t>
  </si>
  <si>
    <t>Jauldes</t>
  </si>
  <si>
    <t>Javrezac</t>
  </si>
  <si>
    <t>Juignac</t>
  </si>
  <si>
    <t>Juillac-le-Coq</t>
  </si>
  <si>
    <t>Juillé</t>
  </si>
  <si>
    <t>Julienne</t>
  </si>
  <si>
    <t>Val des Vignes</t>
  </si>
  <si>
    <t>Lachaise</t>
  </si>
  <si>
    <t>Ladiville</t>
  </si>
  <si>
    <t>Lagarde-sur-le-Né</t>
  </si>
  <si>
    <t>Lessac</t>
  </si>
  <si>
    <t>Lesterps</t>
  </si>
  <si>
    <t>Lésignac-Durand</t>
  </si>
  <si>
    <t>Lichères</t>
  </si>
  <si>
    <t>Ligné</t>
  </si>
  <si>
    <t>Lignières-Sonneville</t>
  </si>
  <si>
    <t>Linars</t>
  </si>
  <si>
    <t>Le Lindois</t>
  </si>
  <si>
    <t>Londigny</t>
  </si>
  <si>
    <t>Longré</t>
  </si>
  <si>
    <t>Lonnes</t>
  </si>
  <si>
    <t>Roumazières-Loubert</t>
  </si>
  <si>
    <t>Louzac-Saint-André</t>
  </si>
  <si>
    <t>Lupsault</t>
  </si>
  <si>
    <t>Lussac</t>
  </si>
  <si>
    <t>Luxé</t>
  </si>
  <si>
    <t>La Magdeleine</t>
  </si>
  <si>
    <t>Magnac-Lavalette-Villars</t>
  </si>
  <si>
    <t>Magnac-sur-Touvre</t>
  </si>
  <si>
    <t>Maine-de-Boixe</t>
  </si>
  <si>
    <t>Mainxe</t>
  </si>
  <si>
    <t>Mainzac</t>
  </si>
  <si>
    <t>Malaville</t>
  </si>
  <si>
    <t>Manot</t>
  </si>
  <si>
    <t>Mansle</t>
  </si>
  <si>
    <t>Marcillac-Lanville</t>
  </si>
  <si>
    <t>Mareuil</t>
  </si>
  <si>
    <t>Marillac-le-Franc</t>
  </si>
  <si>
    <t>Marsac</t>
  </si>
  <si>
    <t>Marthon</t>
  </si>
  <si>
    <t>Massignac</t>
  </si>
  <si>
    <t>Mazerolles</t>
  </si>
  <si>
    <t>Mazières</t>
  </si>
  <si>
    <t>Médillac</t>
  </si>
  <si>
    <t>Mérignac</t>
  </si>
  <si>
    <t>Merpins</t>
  </si>
  <si>
    <t>Mesnac</t>
  </si>
  <si>
    <t>Les Métairies</t>
  </si>
  <si>
    <t>Mons</t>
  </si>
  <si>
    <t>Montboyer</t>
  </si>
  <si>
    <t>Montbron</t>
  </si>
  <si>
    <t>Montmérac</t>
  </si>
  <si>
    <t>Montemboeuf</t>
  </si>
  <si>
    <t>Montignac-Charente</t>
  </si>
  <si>
    <t>Montignac-le-Coq</t>
  </si>
  <si>
    <t>Montigné</t>
  </si>
  <si>
    <t>Montjean</t>
  </si>
  <si>
    <t>Montmoreau-Saint-Cybard</t>
  </si>
  <si>
    <t>Montrollet</t>
  </si>
  <si>
    <t>Mornac</t>
  </si>
  <si>
    <t>Mosnac</t>
  </si>
  <si>
    <t>Moulidars</t>
  </si>
  <si>
    <t>Mouthiers-sur-Boëme</t>
  </si>
  <si>
    <t>Mouton</t>
  </si>
  <si>
    <t>Moutonneau</t>
  </si>
  <si>
    <t>Nabinaud</t>
  </si>
  <si>
    <t>Nanclars</t>
  </si>
  <si>
    <t>Nanteuil-en-Vallée</t>
  </si>
  <si>
    <t>Nercillac</t>
  </si>
  <si>
    <t>Nersac</t>
  </si>
  <si>
    <t>Nieuil</t>
  </si>
  <si>
    <t>Nonac</t>
  </si>
  <si>
    <t>Nonaville</t>
  </si>
  <si>
    <t>Oradour-Fanais</t>
  </si>
  <si>
    <t>Orgedeuil</t>
  </si>
  <si>
    <t>Oriolles</t>
  </si>
  <si>
    <t>Orival</t>
  </si>
  <si>
    <t>Paizay-Naudouin-Embourie</t>
  </si>
  <si>
    <t>Palluaud</t>
  </si>
  <si>
    <t>Parzac</t>
  </si>
  <si>
    <t>Passirac</t>
  </si>
  <si>
    <t>Pérignac</t>
  </si>
  <si>
    <t>La Péruse</t>
  </si>
  <si>
    <t>Pillac</t>
  </si>
  <si>
    <t>Les Pins</t>
  </si>
  <si>
    <t>Plassac-Rouffiac</t>
  </si>
  <si>
    <t>Pleuville</t>
  </si>
  <si>
    <t>Poullignac</t>
  </si>
  <si>
    <t>Poursac</t>
  </si>
  <si>
    <t>Pranzac</t>
  </si>
  <si>
    <t>Pressignac</t>
  </si>
  <si>
    <t>Puymoyen</t>
  </si>
  <si>
    <t>Puyréaux</t>
  </si>
  <si>
    <t>Raix</t>
  </si>
  <si>
    <t>Rancogne</t>
  </si>
  <si>
    <t>Ranville-Breuillaud</t>
  </si>
  <si>
    <t>Reignac</t>
  </si>
  <si>
    <t>Réparsac</t>
  </si>
  <si>
    <t>Rioux-Martin</t>
  </si>
  <si>
    <t>Rivières</t>
  </si>
  <si>
    <t>La Rochefoucauld</t>
  </si>
  <si>
    <t>Ronsenac</t>
  </si>
  <si>
    <t>Rougnac</t>
  </si>
  <si>
    <t>Rouillac</t>
  </si>
  <si>
    <t>Roullet-Saint-Estèphe</t>
  </si>
  <si>
    <t>Roussines</t>
  </si>
  <si>
    <t>Rouzède</t>
  </si>
  <si>
    <t>Ruelle-sur-Touvre</t>
  </si>
  <si>
    <t>Ruffec</t>
  </si>
  <si>
    <t>Saint-Adjutory</t>
  </si>
  <si>
    <t>Saint-Amant-de-Montmoreau</t>
  </si>
  <si>
    <t>Saint-Amant-de-Boixe</t>
  </si>
  <si>
    <t>Saint-Amant-de-Bonnieure</t>
  </si>
  <si>
    <t>Graves-Saint-Amant</t>
  </si>
  <si>
    <t>Saint-Amant-de-Nouère</t>
  </si>
  <si>
    <t>Saint-Angeau</t>
  </si>
  <si>
    <t>Saint-Aulais-la-Chapelle</t>
  </si>
  <si>
    <t>Saint-Avit</t>
  </si>
  <si>
    <t>Saint-Bonnet</t>
  </si>
  <si>
    <t>Saint-Brice</t>
  </si>
  <si>
    <t>Saint-Ciers-sur-Bonnieure</t>
  </si>
  <si>
    <t>Saint-Claud</t>
  </si>
  <si>
    <t>Saint-Coutant</t>
  </si>
  <si>
    <t>Saint-Cybardeaux</t>
  </si>
  <si>
    <t>Saint-Eutrope</t>
  </si>
  <si>
    <t>Saint-Fort-sur-le-Né</t>
  </si>
  <si>
    <t>Saint-Fraigne</t>
  </si>
  <si>
    <t>Saint-Front</t>
  </si>
  <si>
    <t>Saint-Genis-d'Hiersac</t>
  </si>
  <si>
    <t>Saint-Germain-de-Montbron</t>
  </si>
  <si>
    <t>Saint-Gourson</t>
  </si>
  <si>
    <t>Saint-Groux</t>
  </si>
  <si>
    <t>Saint-Laurent-de-Belzagot</t>
  </si>
  <si>
    <t>Saint-Laurent-de-Céris</t>
  </si>
  <si>
    <t>Saint-Laurent-de-Cognac</t>
  </si>
  <si>
    <t>Saint-Laurent-des-Combes</t>
  </si>
  <si>
    <t>Saint-Martin-du-Clocher</t>
  </si>
  <si>
    <t>Saint-Mary</t>
  </si>
  <si>
    <t>Saint-Maurice-des-Lions</t>
  </si>
  <si>
    <t>Saint-Médard</t>
  </si>
  <si>
    <t>Auge-Saint-Médard</t>
  </si>
  <si>
    <t>Saint-Même-les-Carrières</t>
  </si>
  <si>
    <t>Saint-Palais-du-Né</t>
  </si>
  <si>
    <t>Saint-Preuil</t>
  </si>
  <si>
    <t>Saint-Projet-Saint-Constant</t>
  </si>
  <si>
    <t>Saint-Quentin-sur-Charente</t>
  </si>
  <si>
    <t>Saint-Quentin-de-Chalais</t>
  </si>
  <si>
    <t>Saint-Romain</t>
  </si>
  <si>
    <t>Sainte-Sévère</t>
  </si>
  <si>
    <t>Saint-Séverin</t>
  </si>
  <si>
    <t>Saint-Simeux</t>
  </si>
  <si>
    <t>Sainte-Souline</t>
  </si>
  <si>
    <t>Saint-Sulpice-de-Cognac</t>
  </si>
  <si>
    <t>Saint-Sulpice-de-Ruffec</t>
  </si>
  <si>
    <t>Saint-Vallier</t>
  </si>
  <si>
    <t>Saint-Yrieix-sur-Charente</t>
  </si>
  <si>
    <t>Salles-d'Angles</t>
  </si>
  <si>
    <t>Salles-de-Barbezieux</t>
  </si>
  <si>
    <t>Salles-de-Villefagnan</t>
  </si>
  <si>
    <t>Salles-Lavalette</t>
  </si>
  <si>
    <t>Saulgond</t>
  </si>
  <si>
    <t>Sauvagnac</t>
  </si>
  <si>
    <t>Sauvignac</t>
  </si>
  <si>
    <t>Segonzac</t>
  </si>
  <si>
    <t>Sers</t>
  </si>
  <si>
    <t>Sigogne</t>
  </si>
  <si>
    <t>Sireuil</t>
  </si>
  <si>
    <t>Souffrignac</t>
  </si>
  <si>
    <t>Souvigné</t>
  </si>
  <si>
    <t>Soyaux</t>
  </si>
  <si>
    <t>Suaux</t>
  </si>
  <si>
    <t>Suris</t>
  </si>
  <si>
    <t>La Tâche</t>
  </si>
  <si>
    <t>Taizé-Aizie</t>
  </si>
  <si>
    <t>Taponnat-Fleurignac</t>
  </si>
  <si>
    <t>Le Tâtre</t>
  </si>
  <si>
    <t>Theil-Rabier</t>
  </si>
  <si>
    <t>Torsac</t>
  </si>
  <si>
    <t>Tourriers</t>
  </si>
  <si>
    <t>Touvérac</t>
  </si>
  <si>
    <t>Touvre</t>
  </si>
  <si>
    <t>Touzac</t>
  </si>
  <si>
    <t>Triac-Lautrait</t>
  </si>
  <si>
    <t>Trois-Palis</t>
  </si>
  <si>
    <t>Turgon</t>
  </si>
  <si>
    <t>Tusson</t>
  </si>
  <si>
    <t>Tuzie</t>
  </si>
  <si>
    <t>Valence</t>
  </si>
  <si>
    <t>Vaux-Lavalette</t>
  </si>
  <si>
    <t>Vaux-Rouillac</t>
  </si>
  <si>
    <t>Ventouse</t>
  </si>
  <si>
    <t>Verdille</t>
  </si>
  <si>
    <t>Verneuil</t>
  </si>
  <si>
    <t>Verteuil-sur-Charente</t>
  </si>
  <si>
    <t>Vervant</t>
  </si>
  <si>
    <t>Vibrac</t>
  </si>
  <si>
    <t>Le Vieux-Cérier</t>
  </si>
  <si>
    <t>Vieux-Ruffec</t>
  </si>
  <si>
    <t>Vignolles</t>
  </si>
  <si>
    <t>Vilhonneur</t>
  </si>
  <si>
    <t>Villebois-Lavalette</t>
  </si>
  <si>
    <t>Villefagnan</t>
  </si>
  <si>
    <t>Villegats</t>
  </si>
  <si>
    <t>Villejésus</t>
  </si>
  <si>
    <t>Villejoubert</t>
  </si>
  <si>
    <t>Villiers-le-Roux</t>
  </si>
  <si>
    <t>Villognon</t>
  </si>
  <si>
    <t>Vindelle</t>
  </si>
  <si>
    <t>Vitrac-Saint-Vincent</t>
  </si>
  <si>
    <t>Viville</t>
  </si>
  <si>
    <t>Voeuil-et-Giget</t>
  </si>
  <si>
    <t>Vouharte</t>
  </si>
  <si>
    <t>Voulgézac</t>
  </si>
  <si>
    <t>Vouthon</t>
  </si>
  <si>
    <t>Vouzan</t>
  </si>
  <si>
    <t>Xambes</t>
  </si>
  <si>
    <t>Yviers</t>
  </si>
  <si>
    <t>Yvrac-et-Malleyrand</t>
  </si>
  <si>
    <t>Agudelle</t>
  </si>
  <si>
    <t>Aigrefeuille-d'Aunis</t>
  </si>
  <si>
    <t>Île-d'Aix</t>
  </si>
  <si>
    <t>Allas-Bocage</t>
  </si>
  <si>
    <t>Allas-Champagne</t>
  </si>
  <si>
    <t>Andilly</t>
  </si>
  <si>
    <t>Angliers</t>
  </si>
  <si>
    <t>Angoulins</t>
  </si>
  <si>
    <t>Annepont</t>
  </si>
  <si>
    <t>Annezay</t>
  </si>
  <si>
    <t>Antezant-la-Chapelle</t>
  </si>
  <si>
    <t>Arces</t>
  </si>
  <si>
    <t>Archiac</t>
  </si>
  <si>
    <t>Archingeay</t>
  </si>
  <si>
    <t>Ardillières</t>
  </si>
  <si>
    <t>Ars-en-Ré</t>
  </si>
  <si>
    <t>Arthenac</t>
  </si>
  <si>
    <t>Arvert</t>
  </si>
  <si>
    <t>Asnières-la-Giraud</t>
  </si>
  <si>
    <t>Aujac</t>
  </si>
  <si>
    <t>Aumagne</t>
  </si>
  <si>
    <t>Authon-Ébéon</t>
  </si>
  <si>
    <t>Avy</t>
  </si>
  <si>
    <t>Aytré</t>
  </si>
  <si>
    <t>Bagnizeau</t>
  </si>
  <si>
    <t>Balanzac</t>
  </si>
  <si>
    <t>Ballans</t>
  </si>
  <si>
    <t>Ballon</t>
  </si>
  <si>
    <t>La Barde</t>
  </si>
  <si>
    <t>Barzan</t>
  </si>
  <si>
    <t>Bazauges</t>
  </si>
  <si>
    <t>Beaugeay</t>
  </si>
  <si>
    <t>Beauvais-sur-Matha</t>
  </si>
  <si>
    <t>Bedenac</t>
  </si>
  <si>
    <t>Belluire</t>
  </si>
  <si>
    <t>Benon</t>
  </si>
  <si>
    <t>Bercloux</t>
  </si>
  <si>
    <t>Bernay-Saint-Martin</t>
  </si>
  <si>
    <t>Beurlay</t>
  </si>
  <si>
    <t>Bignay</t>
  </si>
  <si>
    <t>Biron</t>
  </si>
  <si>
    <t>Blanzac-lès-Matha</t>
  </si>
  <si>
    <t>Blanzay-sur-Boutonne</t>
  </si>
  <si>
    <t>Bois</t>
  </si>
  <si>
    <t>Le Bois-Plage-en-Ré</t>
  </si>
  <si>
    <t>Boisredon</t>
  </si>
  <si>
    <t>Bords</t>
  </si>
  <si>
    <t>Boresse-et-Martron</t>
  </si>
  <si>
    <t>Boscamnant</t>
  </si>
  <si>
    <t>Bougneau</t>
  </si>
  <si>
    <t>Bouhet</t>
  </si>
  <si>
    <t>Bourcefranc-le-Chapus</t>
  </si>
  <si>
    <t>Bourgneuf</t>
  </si>
  <si>
    <t>Boutenac-Touvent</t>
  </si>
  <si>
    <t>Bran</t>
  </si>
  <si>
    <t>Bresdon</t>
  </si>
  <si>
    <t>Breuil-la-Réorte</t>
  </si>
  <si>
    <t>Breuillet</t>
  </si>
  <si>
    <t>Breuil-Magné</t>
  </si>
  <si>
    <t>Brie-sous-Archiac</t>
  </si>
  <si>
    <t>Brie-sous-Matha</t>
  </si>
  <si>
    <t>Brie-sous-Mortagne</t>
  </si>
  <si>
    <t>Brives-sur-Charente</t>
  </si>
  <si>
    <t>Brizambourg</t>
  </si>
  <si>
    <t>La Brousse</t>
  </si>
  <si>
    <t>Burie</t>
  </si>
  <si>
    <t>Bussac-sur-Charente</t>
  </si>
  <si>
    <t>Bussac-Forêt</t>
  </si>
  <si>
    <t>Cabariot</t>
  </si>
  <si>
    <t>Cercoux</t>
  </si>
  <si>
    <t>Chadenac</t>
  </si>
  <si>
    <t>Chaillevette</t>
  </si>
  <si>
    <t>Chambon</t>
  </si>
  <si>
    <t>Chamouillac</t>
  </si>
  <si>
    <t>Champagnolles</t>
  </si>
  <si>
    <t>Champdolent</t>
  </si>
  <si>
    <t>Chaniers</t>
  </si>
  <si>
    <t>Chantemerle-sur-la-Soie</t>
  </si>
  <si>
    <t>La Chapelle-des-Pots</t>
  </si>
  <si>
    <t>Charron</t>
  </si>
  <si>
    <t>Chartuzac</t>
  </si>
  <si>
    <t>Le Château-d'Oléron</t>
  </si>
  <si>
    <t>Châtelaillon-Plage</t>
  </si>
  <si>
    <t>Chatenet</t>
  </si>
  <si>
    <t>Chaunac</t>
  </si>
  <si>
    <t>Le Chay</t>
  </si>
  <si>
    <t>Chenac-Saint-Seurin-d'Uzet</t>
  </si>
  <si>
    <t>Chepniers</t>
  </si>
  <si>
    <t>Chérac</t>
  </si>
  <si>
    <t>Cherbonnières</t>
  </si>
  <si>
    <t>Chermignac</t>
  </si>
  <si>
    <t>Chervettes</t>
  </si>
  <si>
    <t>Chevanceaux</t>
  </si>
  <si>
    <t>Chives</t>
  </si>
  <si>
    <t>Cierzac</t>
  </si>
  <si>
    <t>Ciré-d'Aunis</t>
  </si>
  <si>
    <t>Clam</t>
  </si>
  <si>
    <t>Clavette</t>
  </si>
  <si>
    <t>Clérac</t>
  </si>
  <si>
    <t>Clion</t>
  </si>
  <si>
    <t>La Clisse</t>
  </si>
  <si>
    <t>La Clotte</t>
  </si>
  <si>
    <t>Coivert</t>
  </si>
  <si>
    <t>Colombiers</t>
  </si>
  <si>
    <t>Consac</t>
  </si>
  <si>
    <t>Contré</t>
  </si>
  <si>
    <t>Corignac</t>
  </si>
  <si>
    <t>Corme-Écluse</t>
  </si>
  <si>
    <t>Corme-Royal</t>
  </si>
  <si>
    <t>La Couarde-sur-Mer</t>
  </si>
  <si>
    <t>Courant</t>
  </si>
  <si>
    <t>Courcelles</t>
  </si>
  <si>
    <t>Courcerac</t>
  </si>
  <si>
    <t>Courçon</t>
  </si>
  <si>
    <t>Courcoury</t>
  </si>
  <si>
    <t>Courpignac</t>
  </si>
  <si>
    <t>Cozes</t>
  </si>
  <si>
    <t>Cramchaban</t>
  </si>
  <si>
    <t>Cravans</t>
  </si>
  <si>
    <t>Crazannes</t>
  </si>
  <si>
    <t>Cressé</t>
  </si>
  <si>
    <t>Croix-Chapeau</t>
  </si>
  <si>
    <t>La Croix-Comtesse</t>
  </si>
  <si>
    <t>Dampierre-sur-Boutonne</t>
  </si>
  <si>
    <t>Doeuil-sur-le-Mignon</t>
  </si>
  <si>
    <t>Dolus-d'Oléron</t>
  </si>
  <si>
    <t>Dompierre-sur-Charente</t>
  </si>
  <si>
    <t>Dompierre-sur-Mer</t>
  </si>
  <si>
    <t>Le Douhet</t>
  </si>
  <si>
    <t>Échebrune</t>
  </si>
  <si>
    <t>Échillais</t>
  </si>
  <si>
    <t>Écoyeux</t>
  </si>
  <si>
    <t>Écurat</t>
  </si>
  <si>
    <t>Les Éduts</t>
  </si>
  <si>
    <t>Les Églises-d'Argenteuil</t>
  </si>
  <si>
    <t>L'Éguille</t>
  </si>
  <si>
    <t>Épargnes</t>
  </si>
  <si>
    <t>Esnandes</t>
  </si>
  <si>
    <t>Étaules</t>
  </si>
  <si>
    <t>Expiremont</t>
  </si>
  <si>
    <t>Fenioux</t>
  </si>
  <si>
    <t>Ferrières</t>
  </si>
  <si>
    <t>Fléac-sur-Seugne</t>
  </si>
  <si>
    <t>Floirac</t>
  </si>
  <si>
    <t>La Flotte</t>
  </si>
  <si>
    <t>Fontaine-Chalendray</t>
  </si>
  <si>
    <t>Fontaines-d'Ozillac</t>
  </si>
  <si>
    <t>Fontenet</t>
  </si>
  <si>
    <t>Forges</t>
  </si>
  <si>
    <t>Le Fouilloux</t>
  </si>
  <si>
    <t>Fouras</t>
  </si>
  <si>
    <t>La Frédière</t>
  </si>
  <si>
    <t>Geay</t>
  </si>
  <si>
    <t>Gémozac</t>
  </si>
  <si>
    <t>La Genétouze</t>
  </si>
  <si>
    <t>Genouillé</t>
  </si>
  <si>
    <t>Germignac</t>
  </si>
  <si>
    <t>Gibourne</t>
  </si>
  <si>
    <t>Le Gicq</t>
  </si>
  <si>
    <t>Givrezac</t>
  </si>
  <si>
    <t>Les Gonds</t>
  </si>
  <si>
    <t>Gourvillette</t>
  </si>
  <si>
    <t>Grandjean</t>
  </si>
  <si>
    <t>La Grève-sur-Mignon</t>
  </si>
  <si>
    <t>Grézac</t>
  </si>
  <si>
    <t>La Gripperie-Saint-Symphorien</t>
  </si>
  <si>
    <t>Le Gua</t>
  </si>
  <si>
    <t>Le Gué-d'Alleré</t>
  </si>
  <si>
    <t>Guitinières</t>
  </si>
  <si>
    <t>Haimps</t>
  </si>
  <si>
    <t>Hiers-Brouage</t>
  </si>
  <si>
    <t>L'Houmeau</t>
  </si>
  <si>
    <t>La Jard</t>
  </si>
  <si>
    <t>Jarnac-Champagne</t>
  </si>
  <si>
    <t>La Jarne</t>
  </si>
  <si>
    <t>La Jarrie</t>
  </si>
  <si>
    <t>La Jarrie-Audouin</t>
  </si>
  <si>
    <t>Jazennes</t>
  </si>
  <si>
    <t>Jonzac</t>
  </si>
  <si>
    <t>Juicq</t>
  </si>
  <si>
    <t>Jussas</t>
  </si>
  <si>
    <t>Lagord</t>
  </si>
  <si>
    <t>La Laigne</t>
  </si>
  <si>
    <t>Landes</t>
  </si>
  <si>
    <t>Landrais</t>
  </si>
  <si>
    <t>Léoville</t>
  </si>
  <si>
    <t>Loire-les-Marais</t>
  </si>
  <si>
    <t>Loiré-sur-Nie</t>
  </si>
  <si>
    <t>Loix</t>
  </si>
  <si>
    <t>Longèves</t>
  </si>
  <si>
    <t>Lonzac</t>
  </si>
  <si>
    <t>Lorignac</t>
  </si>
  <si>
    <t>Loulay</t>
  </si>
  <si>
    <t>Louzignac</t>
  </si>
  <si>
    <t>Lozay</t>
  </si>
  <si>
    <t>Luchat</t>
  </si>
  <si>
    <t>Lussant</t>
  </si>
  <si>
    <t>Macqueville</t>
  </si>
  <si>
    <t>Marans</t>
  </si>
  <si>
    <t>Marennes</t>
  </si>
  <si>
    <t>Marignac</t>
  </si>
  <si>
    <t>Marsais</t>
  </si>
  <si>
    <t>Marsilly</t>
  </si>
  <si>
    <t>Matha</t>
  </si>
  <si>
    <t>Les Mathes</t>
  </si>
  <si>
    <t>Mazeray</t>
  </si>
  <si>
    <t>Médis</t>
  </si>
  <si>
    <t>Meschers-sur-Gironde</t>
  </si>
  <si>
    <t>Messac</t>
  </si>
  <si>
    <t>Meursac</t>
  </si>
  <si>
    <t>Meux</t>
  </si>
  <si>
    <t>Migré</t>
  </si>
  <si>
    <t>Migron</t>
  </si>
  <si>
    <t>Mirambeau</t>
  </si>
  <si>
    <t>Moëze</t>
  </si>
  <si>
    <t>Montendre</t>
  </si>
  <si>
    <t>Montguyon</t>
  </si>
  <si>
    <t>Montils</t>
  </si>
  <si>
    <t>Montlieu-la-Garde</t>
  </si>
  <si>
    <t>Montpellier-de-Médillan</t>
  </si>
  <si>
    <t>Montroy</t>
  </si>
  <si>
    <t>Moragne</t>
  </si>
  <si>
    <t>Mornac-sur-Seudre</t>
  </si>
  <si>
    <t>Mortagne-sur-Gironde</t>
  </si>
  <si>
    <t>Le Mung</t>
  </si>
  <si>
    <t>Muron</t>
  </si>
  <si>
    <t>Nachamps</t>
  </si>
  <si>
    <t>Nancras</t>
  </si>
  <si>
    <t>Nantillé</t>
  </si>
  <si>
    <t>Néré</t>
  </si>
  <si>
    <t>Neuillac</t>
  </si>
  <si>
    <t>Neulles</t>
  </si>
  <si>
    <t>Neuvicq</t>
  </si>
  <si>
    <t>Neuvicq-le-Château</t>
  </si>
  <si>
    <t>Nieul-lès-Saintes</t>
  </si>
  <si>
    <t>Nieul-le-Virouil</t>
  </si>
  <si>
    <t>Nieul-sur-Mer</t>
  </si>
  <si>
    <t>Nieulle-sur-Seudre</t>
  </si>
  <si>
    <t>Les Nouillers</t>
  </si>
  <si>
    <t>Nuaillé-d'Aunis</t>
  </si>
  <si>
    <t>Nuaillé-sur-Boutonne</t>
  </si>
  <si>
    <t>Orignolles</t>
  </si>
  <si>
    <t>Ozillac</t>
  </si>
  <si>
    <t>Paillé</t>
  </si>
  <si>
    <t>Péré</t>
  </si>
  <si>
    <t>Pessines</t>
  </si>
  <si>
    <t>Essouvert</t>
  </si>
  <si>
    <t>Pisany</t>
  </si>
  <si>
    <t>Plassac</t>
  </si>
  <si>
    <t>Plassay</t>
  </si>
  <si>
    <t>Polignac</t>
  </si>
  <si>
    <t>Pommiers-Moulons</t>
  </si>
  <si>
    <t>Pons</t>
  </si>
  <si>
    <t>Pont-l'Abbé-d'Arnoult</t>
  </si>
  <si>
    <t>Port-d'Envaux</t>
  </si>
  <si>
    <t>Les Portes-en-Ré</t>
  </si>
  <si>
    <t>Pouillac</t>
  </si>
  <si>
    <t>Poursay-Garnaud</t>
  </si>
  <si>
    <t>Préguillac</t>
  </si>
  <si>
    <t>Prignac</t>
  </si>
  <si>
    <t>Puilboreau</t>
  </si>
  <si>
    <t>Puy-du-Lac</t>
  </si>
  <si>
    <t>Puyravault</t>
  </si>
  <si>
    <t>Puyrolland</t>
  </si>
  <si>
    <t>Réaux sur Trèfle</t>
  </si>
  <si>
    <t>Rétaud</t>
  </si>
  <si>
    <t>Rivedoux-Plage</t>
  </si>
  <si>
    <t>Rioux</t>
  </si>
  <si>
    <t>Rochefort</t>
  </si>
  <si>
    <t>La Rochelle</t>
  </si>
  <si>
    <t>Romazières</t>
  </si>
  <si>
    <t>Romegoux</t>
  </si>
  <si>
    <t>La Ronde</t>
  </si>
  <si>
    <t>Rouffignac</t>
  </si>
  <si>
    <t>Royan</t>
  </si>
  <si>
    <t>Sablonceaux</t>
  </si>
  <si>
    <t>Saint-Agnant</t>
  </si>
  <si>
    <t>Saint-Aigulin</t>
  </si>
  <si>
    <t>Saint-André-de-Lidon</t>
  </si>
  <si>
    <t>Saint-Augustin</t>
  </si>
  <si>
    <t>Saint-Bonnet-sur-Gironde</t>
  </si>
  <si>
    <t>Saint-Bris-des-Bois</t>
  </si>
  <si>
    <t>Saint-Césaire</t>
  </si>
  <si>
    <t>Saint-Ciers-Champagne</t>
  </si>
  <si>
    <t>Saint-Ciers-du-Taillon</t>
  </si>
  <si>
    <t>Saint-Clément-des-Baleines</t>
  </si>
  <si>
    <t>Saint-Coutant-le-Grand</t>
  </si>
  <si>
    <t>Saint-Cyr-du-Doret</t>
  </si>
  <si>
    <t>Saint-Denis-d'Oléron</t>
  </si>
  <si>
    <t>Saint-Dizant-du-Bois</t>
  </si>
  <si>
    <t>Saint-Dizant-du-Gua</t>
  </si>
  <si>
    <t>Saint-Fort-sur-Gironde</t>
  </si>
  <si>
    <t>Saint-Froult</t>
  </si>
  <si>
    <t>Sainte-Gemme</t>
  </si>
  <si>
    <t>Saint-Genis-de-Saintonge</t>
  </si>
  <si>
    <t>Saint-Georges-Antignac</t>
  </si>
  <si>
    <t>Saint-Georges-de-Didonne</t>
  </si>
  <si>
    <t>Saint-Georges-de-Longuepierre</t>
  </si>
  <si>
    <t>Saint-Georges-des-Agoûts</t>
  </si>
  <si>
    <t>Saint-Georges-des-Coteaux</t>
  </si>
  <si>
    <t>Saint-Georges-d'Oléron</t>
  </si>
  <si>
    <t>Saint-Georges-du-Bois</t>
  </si>
  <si>
    <t>Saint-Germain-de-Lusignan</t>
  </si>
  <si>
    <t>Saint-Germain-de-Marencennes</t>
  </si>
  <si>
    <t>Saint-Germain-de-Vibrac</t>
  </si>
  <si>
    <t>Saint-Germain-du-Seudre</t>
  </si>
  <si>
    <t>Saint-Grégoire-d'Ardennes</t>
  </si>
  <si>
    <t>Saint-Hilaire-de-Villefranche</t>
  </si>
  <si>
    <t>Saint-Hilaire-du-Bois</t>
  </si>
  <si>
    <t>Saint-Jean-d'Angély</t>
  </si>
  <si>
    <t>Saint-Jean-d'Angle</t>
  </si>
  <si>
    <t>Saint-Jean-de-Liversay</t>
  </si>
  <si>
    <t>Saint-Julien-de-l'Escap</t>
  </si>
  <si>
    <t>Saint-Just-Luzac</t>
  </si>
  <si>
    <t>Saint-Laurent-de-la-Barrière</t>
  </si>
  <si>
    <t>Saint-Laurent-de-la-Prée</t>
  </si>
  <si>
    <t>Sainte-Lheurine</t>
  </si>
  <si>
    <t>Saint-Maigrin</t>
  </si>
  <si>
    <t>Saint-Mandé-sur-Brédoire</t>
  </si>
  <si>
    <t>Sainte-Marie-de-Ré</t>
  </si>
  <si>
    <t>Saint-Martial-de-Mirambeau</t>
  </si>
  <si>
    <t>Saint-Martial-de-Vitaterne</t>
  </si>
  <si>
    <t>Saint-Martial-sur-Né</t>
  </si>
  <si>
    <t>Saint-Martin-d'Ary</t>
  </si>
  <si>
    <t>Saint-Martin-de-Coux</t>
  </si>
  <si>
    <t>Saint-Martin-de-Juillers</t>
  </si>
  <si>
    <t>Saint-Martin-de-Ré</t>
  </si>
  <si>
    <t>Saint-Médard-d'Aunis</t>
  </si>
  <si>
    <t>Sainte-Même</t>
  </si>
  <si>
    <t>Saint-Nazaire-sur-Charente</t>
  </si>
  <si>
    <t>Saint-Ouen-d'Aunis</t>
  </si>
  <si>
    <t>Saint-Ouen-la-Thène</t>
  </si>
  <si>
    <t>Saint-Palais-de-Négrignac</t>
  </si>
  <si>
    <t>Saint-Palais-de-Phiolin</t>
  </si>
  <si>
    <t>Saint-Palais-sur-Mer</t>
  </si>
  <si>
    <t>Saint-Pardoult</t>
  </si>
  <si>
    <t>Saint-Pierre-d'Amilly</t>
  </si>
  <si>
    <t>Saint-Pierre-de-Juillers</t>
  </si>
  <si>
    <t>Saint-Pierre-de-l'Isle</t>
  </si>
  <si>
    <t>Saint-Pierre-d'Oléron</t>
  </si>
  <si>
    <t>Saint-Pierre-du-Palais</t>
  </si>
  <si>
    <t>Saint-Porchaire</t>
  </si>
  <si>
    <t>Saint-Quantin-de-Rançanne</t>
  </si>
  <si>
    <t>Sainte-Ramée</t>
  </si>
  <si>
    <t>Saint-Rogatien</t>
  </si>
  <si>
    <t>Saint-Romain-sur-Gironde</t>
  </si>
  <si>
    <t>Saint-Romain-de-Benet</t>
  </si>
  <si>
    <t>Saint-Saturnin-du-Bois</t>
  </si>
  <si>
    <t>Saint-Sauvant</t>
  </si>
  <si>
    <t>Saint-Sauveur-d'Aunis</t>
  </si>
  <si>
    <t>Saint-Savinien</t>
  </si>
  <si>
    <t>Saint-Seurin-de-Palenne</t>
  </si>
  <si>
    <t>Saint-Sever-de-Saintonge</t>
  </si>
  <si>
    <t>Saint-Séverin-sur-Boutonne</t>
  </si>
  <si>
    <t>Saint-Sigismond-de-Clermont</t>
  </si>
  <si>
    <t>Saint-Simon-de-Bordes</t>
  </si>
  <si>
    <t>Saint-Simon-de-Pellouaille</t>
  </si>
  <si>
    <t>Saint-Sorlin-de-Conac</t>
  </si>
  <si>
    <t>Sainte-Soulle</t>
  </si>
  <si>
    <t>Saint-Sulpice-d'Arnoult</t>
  </si>
  <si>
    <t>Saint-Sulpice-de-Royan</t>
  </si>
  <si>
    <t>Saint-Thomas-de-Conac</t>
  </si>
  <si>
    <t>Saint-Trojan-les-Bains</t>
  </si>
  <si>
    <t>Saint-Vaize</t>
  </si>
  <si>
    <t>Saint-Vivien</t>
  </si>
  <si>
    <t>Saint-Xandre</t>
  </si>
  <si>
    <t>Saintes</t>
  </si>
  <si>
    <t>Saleignes</t>
  </si>
  <si>
    <t>Salignac-de-Mirambeau</t>
  </si>
  <si>
    <t>Salignac-sur-Charente</t>
  </si>
  <si>
    <t>Salles-sur-Mer</t>
  </si>
  <si>
    <t>Saujon</t>
  </si>
  <si>
    <t>Seigné</t>
  </si>
  <si>
    <t>Semillac</t>
  </si>
  <si>
    <t>Semoussac</t>
  </si>
  <si>
    <t>Semussac</t>
  </si>
  <si>
    <t>Le Seure</t>
  </si>
  <si>
    <t>Siecq</t>
  </si>
  <si>
    <t>Soubise</t>
  </si>
  <si>
    <t>Soubran</t>
  </si>
  <si>
    <t>Soulignonne</t>
  </si>
  <si>
    <t>Souméras</t>
  </si>
  <si>
    <t>Sousmoulins</t>
  </si>
  <si>
    <t>Surgères</t>
  </si>
  <si>
    <t>Taillant</t>
  </si>
  <si>
    <t>Taillebourg</t>
  </si>
  <si>
    <t>Talmont-sur-Gironde</t>
  </si>
  <si>
    <t>Tanzac</t>
  </si>
  <si>
    <t>Taugon</t>
  </si>
  <si>
    <t>Ternant</t>
  </si>
  <si>
    <t>Tesson</t>
  </si>
  <si>
    <t>Thaims</t>
  </si>
  <si>
    <t>Thairé</t>
  </si>
  <si>
    <t>Thénac</t>
  </si>
  <si>
    <t>Thézac</t>
  </si>
  <si>
    <t>Le Thou</t>
  </si>
  <si>
    <t>Tonnay-Boutonne</t>
  </si>
  <si>
    <t>Tonnay-Charente</t>
  </si>
  <si>
    <t>Torxé</t>
  </si>
  <si>
    <t>Les Touches-de-Périgny</t>
  </si>
  <si>
    <t>La Tremblade</t>
  </si>
  <si>
    <t>Trizay</t>
  </si>
  <si>
    <t>Tugéras-Saint-Maurice</t>
  </si>
  <si>
    <t>La Vallée</t>
  </si>
  <si>
    <t>Vandré</t>
  </si>
  <si>
    <t>Vanzac</t>
  </si>
  <si>
    <t>Varaize</t>
  </si>
  <si>
    <t>Varzay</t>
  </si>
  <si>
    <t>Vaux-sur-Mer</t>
  </si>
  <si>
    <t>Vénérand</t>
  </si>
  <si>
    <t>Vergeroux</t>
  </si>
  <si>
    <t>Vergné</t>
  </si>
  <si>
    <t>La Vergne</t>
  </si>
  <si>
    <t>Vérines</t>
  </si>
  <si>
    <t>Villars-en-Pons</t>
  </si>
  <si>
    <t>Villars-les-Bois</t>
  </si>
  <si>
    <t>La Villedieu</t>
  </si>
  <si>
    <t>Villedoux</t>
  </si>
  <si>
    <t>Villemorin</t>
  </si>
  <si>
    <t>Villeneuve-la-Comtesse</t>
  </si>
  <si>
    <t>Villexavier</t>
  </si>
  <si>
    <t>Villiers-Couture</t>
  </si>
  <si>
    <t>Vinax</t>
  </si>
  <si>
    <t>Virollet</t>
  </si>
  <si>
    <t>Virson</t>
  </si>
  <si>
    <t>Voissay</t>
  </si>
  <si>
    <t>Vouhé</t>
  </si>
  <si>
    <t>Yves</t>
  </si>
  <si>
    <t>Port-des-Barques</t>
  </si>
  <si>
    <t>Le Grand-Village-Plage</t>
  </si>
  <si>
    <t>La Brée-les-Bains</t>
  </si>
  <si>
    <t>Achères</t>
  </si>
  <si>
    <t>Ainay-le-Vieil</t>
  </si>
  <si>
    <t>Les Aix-d'Angillon</t>
  </si>
  <si>
    <t>Allogny</t>
  </si>
  <si>
    <t>Allouis</t>
  </si>
  <si>
    <t>Annoix</t>
  </si>
  <si>
    <t>Apremont-sur-Allier</t>
  </si>
  <si>
    <t>Arçay</t>
  </si>
  <si>
    <t>Arcomps</t>
  </si>
  <si>
    <t>Ardenais</t>
  </si>
  <si>
    <t>Argent-sur-Sauldre</t>
  </si>
  <si>
    <t>Argenvières</t>
  </si>
  <si>
    <t>Arpheuilles</t>
  </si>
  <si>
    <t>Assigny</t>
  </si>
  <si>
    <t>Aubigny-sur-Nère</t>
  </si>
  <si>
    <t>Aubinges</t>
  </si>
  <si>
    <t>Augy-sur-Aubois</t>
  </si>
  <si>
    <t>Avord</t>
  </si>
  <si>
    <t>Azy</t>
  </si>
  <si>
    <t>Bannay</t>
  </si>
  <si>
    <t>Bannegon</t>
  </si>
  <si>
    <t>Barlieu</t>
  </si>
  <si>
    <t>Baugy</t>
  </si>
  <si>
    <t>Beddes</t>
  </si>
  <si>
    <t>Beffes</t>
  </si>
  <si>
    <t>Belleville-sur-Loire</t>
  </si>
  <si>
    <t>Bengy-sur-Craon</t>
  </si>
  <si>
    <t>Berry-Bouy</t>
  </si>
  <si>
    <t>Bessais-le-Fromental</t>
  </si>
  <si>
    <t>Blancafort</t>
  </si>
  <si>
    <t>Blet</t>
  </si>
  <si>
    <t>Boulleret</t>
  </si>
  <si>
    <t>Bourges</t>
  </si>
  <si>
    <t>Bouzais</t>
  </si>
  <si>
    <t>Brinay</t>
  </si>
  <si>
    <t>Brinon-sur-Sauldre</t>
  </si>
  <si>
    <t>Bruère-Allichamps</t>
  </si>
  <si>
    <t>Bué</t>
  </si>
  <si>
    <t>Bussy</t>
  </si>
  <si>
    <t>La Celette</t>
  </si>
  <si>
    <t>La Celle-Condé</t>
  </si>
  <si>
    <t>Cerbois</t>
  </si>
  <si>
    <t>Chalivoy-Milon</t>
  </si>
  <si>
    <t>La Chapelle-d'Angillon</t>
  </si>
  <si>
    <t>La Chapelle-Hugon</t>
  </si>
  <si>
    <t>La Chapelle-Montlinard</t>
  </si>
  <si>
    <t>La Chapelle-Saint-Ursin</t>
  </si>
  <si>
    <t>La Chapelotte</t>
  </si>
  <si>
    <t>Charenton-du-Cher</t>
  </si>
  <si>
    <t>Charentonnay</t>
  </si>
  <si>
    <t>Charly</t>
  </si>
  <si>
    <t>Chârost</t>
  </si>
  <si>
    <t>Chassy</t>
  </si>
  <si>
    <t>Châteaumeillant</t>
  </si>
  <si>
    <t>Châteauneuf-sur-Cher</t>
  </si>
  <si>
    <t>Le Châtelet</t>
  </si>
  <si>
    <t>Chaumont</t>
  </si>
  <si>
    <t>Chaumoux-Marcilly</t>
  </si>
  <si>
    <t>Le Chautay</t>
  </si>
  <si>
    <t>Chavannes</t>
  </si>
  <si>
    <t>Chéry</t>
  </si>
  <si>
    <t>Chezal-Benoît</t>
  </si>
  <si>
    <t>Civray</t>
  </si>
  <si>
    <t>Clémont</t>
  </si>
  <si>
    <t>Cogny</t>
  </si>
  <si>
    <t>Concressault</t>
  </si>
  <si>
    <t>Contres</t>
  </si>
  <si>
    <t>Cornusse</t>
  </si>
  <si>
    <t>Corquoy</t>
  </si>
  <si>
    <t>Couargues</t>
  </si>
  <si>
    <t>Cours-les-Barres</t>
  </si>
  <si>
    <t>Coust</t>
  </si>
  <si>
    <t>Couy</t>
  </si>
  <si>
    <t>Crézançay-sur-Cher</t>
  </si>
  <si>
    <t>Crézancy-en-Sancerre</t>
  </si>
  <si>
    <t>Croisy</t>
  </si>
  <si>
    <t>Crosses</t>
  </si>
  <si>
    <t>Cuffy</t>
  </si>
  <si>
    <t>Culan</t>
  </si>
  <si>
    <t>Dampierre-en-Crot</t>
  </si>
  <si>
    <t>Dampierre-en-Graçay</t>
  </si>
  <si>
    <t>Drevant</t>
  </si>
  <si>
    <t>Dun-sur-Auron</t>
  </si>
  <si>
    <t>Ennordres</t>
  </si>
  <si>
    <t>Épineuil-le-Fleuriel</t>
  </si>
  <si>
    <t>Étréchy</t>
  </si>
  <si>
    <t>Farges-Allichamps</t>
  </si>
  <si>
    <t>Farges-en-Septaine</t>
  </si>
  <si>
    <t>Faverdines</t>
  </si>
  <si>
    <t>Feux</t>
  </si>
  <si>
    <t>Flavigny</t>
  </si>
  <si>
    <t>Foëcy</t>
  </si>
  <si>
    <t>Fussy</t>
  </si>
  <si>
    <t>Gardefort</t>
  </si>
  <si>
    <t>Garigny</t>
  </si>
  <si>
    <t>Genouilly</t>
  </si>
  <si>
    <t>Germigny-l'Exempt</t>
  </si>
  <si>
    <t>Givardon</t>
  </si>
  <si>
    <t>Graçay</t>
  </si>
  <si>
    <t>Groises</t>
  </si>
  <si>
    <t>Gron</t>
  </si>
  <si>
    <t>Grossouvre</t>
  </si>
  <si>
    <t>La Groutte</t>
  </si>
  <si>
    <t>La Guerche-sur-l'Aubois</t>
  </si>
  <si>
    <t>Henrichemont</t>
  </si>
  <si>
    <t>Herry</t>
  </si>
  <si>
    <t>Humbligny</t>
  </si>
  <si>
    <t>Ids-Saint-Roch</t>
  </si>
  <si>
    <t>Ignol</t>
  </si>
  <si>
    <t>Ineuil</t>
  </si>
  <si>
    <t>Ivoy-le-Pré</t>
  </si>
  <si>
    <t>Jalognes</t>
  </si>
  <si>
    <t>Jars</t>
  </si>
  <si>
    <t>Jouet-sur-l'Aubois</t>
  </si>
  <si>
    <t>Jussy-Champagne</t>
  </si>
  <si>
    <t>Jussy-le-Chaudrier</t>
  </si>
  <si>
    <t>Lantan</t>
  </si>
  <si>
    <t>Lapan</t>
  </si>
  <si>
    <t>Laverdines</t>
  </si>
  <si>
    <t>Lazenay</t>
  </si>
  <si>
    <t>Léré</t>
  </si>
  <si>
    <t>Levet</t>
  </si>
  <si>
    <t>Limeux</t>
  </si>
  <si>
    <t>Lissay-Lochy</t>
  </si>
  <si>
    <t>Loye-sur-Arnon</t>
  </si>
  <si>
    <t>Lugny-Bourbonnais</t>
  </si>
  <si>
    <t>Lugny-Champagne</t>
  </si>
  <si>
    <t>Lunery</t>
  </si>
  <si>
    <t>Lury-sur-Arnon</t>
  </si>
  <si>
    <t>Maisonnais</t>
  </si>
  <si>
    <t>Marçais</t>
  </si>
  <si>
    <t>Mareuil-sur-Arnon</t>
  </si>
  <si>
    <t>Marmagne</t>
  </si>
  <si>
    <t>Marseilles-lès-Aubigny</t>
  </si>
  <si>
    <t>Massay</t>
  </si>
  <si>
    <t>Mehun-sur-Yèvre</t>
  </si>
  <si>
    <t>Meillant</t>
  </si>
  <si>
    <t>Menetou-Couture</t>
  </si>
  <si>
    <t>Menetou-Râtel</t>
  </si>
  <si>
    <t>Menetou-Salon</t>
  </si>
  <si>
    <t>Ménétréol-sous-Sancerre</t>
  </si>
  <si>
    <t>Ménétréol-sur-Sauldre</t>
  </si>
  <si>
    <t>Méreau</t>
  </si>
  <si>
    <t>Méry-ès-Bois</t>
  </si>
  <si>
    <t>Méry-sur-Cher</t>
  </si>
  <si>
    <t>Montlouis</t>
  </si>
  <si>
    <t>Morlac</t>
  </si>
  <si>
    <t>Mornay-Berry</t>
  </si>
  <si>
    <t>Mornay-sur-Allier</t>
  </si>
  <si>
    <t>Morogues</t>
  </si>
  <si>
    <t>Morthomiers</t>
  </si>
  <si>
    <t>Moulins-sur-Yèvre</t>
  </si>
  <si>
    <t>Nançay</t>
  </si>
  <si>
    <t>Nérondes</t>
  </si>
  <si>
    <t>Neuilly-en-Dun</t>
  </si>
  <si>
    <t>Neuilly-en-Sancerre</t>
  </si>
  <si>
    <t>Neuvy-Deux-Clochers</t>
  </si>
  <si>
    <t>Neuvy-le-Barrois</t>
  </si>
  <si>
    <t>Neuvy-sur-Barangeon</t>
  </si>
  <si>
    <t>Nohant-en-Goût</t>
  </si>
  <si>
    <t>Nohant-en-Graçay</t>
  </si>
  <si>
    <t>Oizon</t>
  </si>
  <si>
    <t>Orcenais</t>
  </si>
  <si>
    <t>Orval</t>
  </si>
  <si>
    <t>Osmery</t>
  </si>
  <si>
    <t>Osmoy</t>
  </si>
  <si>
    <t>Ourouer-les-Bourdelins</t>
  </si>
  <si>
    <t>Parassy</t>
  </si>
  <si>
    <t>Parnay</t>
  </si>
  <si>
    <t>La Perche</t>
  </si>
  <si>
    <t>Pigny</t>
  </si>
  <si>
    <t>Plaimpied-Givaudins</t>
  </si>
  <si>
    <t>Plou</t>
  </si>
  <si>
    <t>Poisieux</t>
  </si>
  <si>
    <t>Le Pondy</t>
  </si>
  <si>
    <t>Précy</t>
  </si>
  <si>
    <t>Presly</t>
  </si>
  <si>
    <t>Preuilly</t>
  </si>
  <si>
    <t>Préveranges</t>
  </si>
  <si>
    <t>Primelles</t>
  </si>
  <si>
    <t>Quantilly</t>
  </si>
  <si>
    <t>Quincy</t>
  </si>
  <si>
    <t>Raymond</t>
  </si>
  <si>
    <t>Reigny</t>
  </si>
  <si>
    <t>Rezay</t>
  </si>
  <si>
    <t>Rians</t>
  </si>
  <si>
    <t>Sagonne</t>
  </si>
  <si>
    <t>Saint-Aignan-des-Noyers</t>
  </si>
  <si>
    <t>Saint-Amand-Montrond</t>
  </si>
  <si>
    <t>Saint-Ambroix</t>
  </si>
  <si>
    <t>Saint-Baudel</t>
  </si>
  <si>
    <t>Saint-Bouize</t>
  </si>
  <si>
    <t>Saint-Céols</t>
  </si>
  <si>
    <t>Saint-Christophe-le-Chaudry</t>
  </si>
  <si>
    <t>Saint-Denis-de-Palin</t>
  </si>
  <si>
    <t>Saint-Doulchard</t>
  </si>
  <si>
    <t>Saint-Éloy-de-Gy</t>
  </si>
  <si>
    <t>Saint-Florent-sur-Cher</t>
  </si>
  <si>
    <t>Sainte-Gemme-en-Sancerrois</t>
  </si>
  <si>
    <t>Saint-Georges-de-Poisieux</t>
  </si>
  <si>
    <t>Saint-Georges-sur-la-Prée</t>
  </si>
  <si>
    <t>Saint-Georges-sur-Moulon</t>
  </si>
  <si>
    <t>Saint-Germain-des-Bois</t>
  </si>
  <si>
    <t>Saint-Germain-du-Puy</t>
  </si>
  <si>
    <t>Saint-Hilaire-de-Court</t>
  </si>
  <si>
    <t>Saint-Hilaire-de-Gondilly</t>
  </si>
  <si>
    <t>Saint-Hilaire-en-Lignières</t>
  </si>
  <si>
    <t>Saint-Jeanvrin</t>
  </si>
  <si>
    <t>Saint-Léger-le-Petit</t>
  </si>
  <si>
    <t>Saint-Loup-des-Chaumes</t>
  </si>
  <si>
    <t>Sainte-Lunaise</t>
  </si>
  <si>
    <t>Saint-Martin-d'Auxigny</t>
  </si>
  <si>
    <t>Saint-Martin-des-Champs</t>
  </si>
  <si>
    <t>Saint-Maur</t>
  </si>
  <si>
    <t>Saint-Michel-de-Volangis</t>
  </si>
  <si>
    <t>Sainte-Montaine</t>
  </si>
  <si>
    <t>Saint-Outrille</t>
  </si>
  <si>
    <t>Saint-Pierre-les-Bois</t>
  </si>
  <si>
    <t>Saint-Pierre-les-Étieux</t>
  </si>
  <si>
    <t>Saint-Priest-la-Marche</t>
  </si>
  <si>
    <t>Saint-Satur</t>
  </si>
  <si>
    <t>Sainte-Solange</t>
  </si>
  <si>
    <t>Saint-Symphorien</t>
  </si>
  <si>
    <t>Sainte-Thorette</t>
  </si>
  <si>
    <t>Saint-Vitte</t>
  </si>
  <si>
    <t>Saligny-le-Vif</t>
  </si>
  <si>
    <t>Sancergues</t>
  </si>
  <si>
    <t>Sancerre</t>
  </si>
  <si>
    <t>Sancoins</t>
  </si>
  <si>
    <t>Santranges</t>
  </si>
  <si>
    <t>Saugy</t>
  </si>
  <si>
    <t>Saulzais-le-Potier</t>
  </si>
  <si>
    <t>Savigny-en-Sancerre</t>
  </si>
  <si>
    <t>Savigny-en-Septaine</t>
  </si>
  <si>
    <t>Senneçay</t>
  </si>
  <si>
    <t>Sens-Beaujeu</t>
  </si>
  <si>
    <t>Serruelles</t>
  </si>
  <si>
    <t>Sévry</t>
  </si>
  <si>
    <t>Sidiailles</t>
  </si>
  <si>
    <t>Soulangis</t>
  </si>
  <si>
    <t>Soye-en-Septaine</t>
  </si>
  <si>
    <t>Le Subdray</t>
  </si>
  <si>
    <t>Subligny</t>
  </si>
  <si>
    <t>Sury-près-Léré</t>
  </si>
  <si>
    <t>Sury-en-Vaux</t>
  </si>
  <si>
    <t>Sury-ès-Bois</t>
  </si>
  <si>
    <t>Tendron</t>
  </si>
  <si>
    <t>Thaumiers</t>
  </si>
  <si>
    <t>Thauvenay</t>
  </si>
  <si>
    <t>Thénioux</t>
  </si>
  <si>
    <t>Thou</t>
  </si>
  <si>
    <t>Torteron</t>
  </si>
  <si>
    <t>Touchay</t>
  </si>
  <si>
    <t>Trouy</t>
  </si>
  <si>
    <t>Uzay-le-Venon</t>
  </si>
  <si>
    <t>Vailly-sur-Sauldre</t>
  </si>
  <si>
    <t>Vallenay</t>
  </si>
  <si>
    <t>Vasselay</t>
  </si>
  <si>
    <t>Veaugues</t>
  </si>
  <si>
    <t>Venesmes</t>
  </si>
  <si>
    <t>Verdigny</t>
  </si>
  <si>
    <t>Vereaux</t>
  </si>
  <si>
    <t>Vernais</t>
  </si>
  <si>
    <t>Vesdun</t>
  </si>
  <si>
    <t>Vierzon</t>
  </si>
  <si>
    <t>Vignoux-sous-les-Aix</t>
  </si>
  <si>
    <t>Vignoux-sur-Barangeon</t>
  </si>
  <si>
    <t>Villabon</t>
  </si>
  <si>
    <t>Villecelin</t>
  </si>
  <si>
    <t>Villegenon</t>
  </si>
  <si>
    <t>Villeneuve-sur-Cher</t>
  </si>
  <si>
    <t>Villequiers</t>
  </si>
  <si>
    <t>Vinon</t>
  </si>
  <si>
    <t>Vorly</t>
  </si>
  <si>
    <t>Vornay</t>
  </si>
  <si>
    <t>Vouzeron</t>
  </si>
  <si>
    <t>Affieux</t>
  </si>
  <si>
    <t>Aix</t>
  </si>
  <si>
    <t>Albignac</t>
  </si>
  <si>
    <t>Albussac</t>
  </si>
  <si>
    <t>Allassac</t>
  </si>
  <si>
    <t>Alleyrat</t>
  </si>
  <si>
    <t>Altillac</t>
  </si>
  <si>
    <t>Ambrugeat</t>
  </si>
  <si>
    <t>Les Angles-sur-Corrèze</t>
  </si>
  <si>
    <t>Argentat</t>
  </si>
  <si>
    <t>Arnac-Pompadour</t>
  </si>
  <si>
    <t>Astaillac</t>
  </si>
  <si>
    <t>Aubazines</t>
  </si>
  <si>
    <t>Ayen</t>
  </si>
  <si>
    <t>Bar</t>
  </si>
  <si>
    <t>Bassignac-le-Bas</t>
  </si>
  <si>
    <t>Bassignac-le-Haut</t>
  </si>
  <si>
    <t>Beaulieu-sur-Dordogne</t>
  </si>
  <si>
    <t>Bellechassagne</t>
  </si>
  <si>
    <t>Benayes</t>
  </si>
  <si>
    <t>Beynat</t>
  </si>
  <si>
    <t>Beyssac</t>
  </si>
  <si>
    <t>Beyssenac</t>
  </si>
  <si>
    <t>Bilhac</t>
  </si>
  <si>
    <t>Bonnefond</t>
  </si>
  <si>
    <t>Bort-les-Orgues</t>
  </si>
  <si>
    <t>Branceilles</t>
  </si>
  <si>
    <t>Brignac-la-Plaine</t>
  </si>
  <si>
    <t>Brive-la-Gaillarde</t>
  </si>
  <si>
    <t>Brivezac</t>
  </si>
  <si>
    <t>Bugeat</t>
  </si>
  <si>
    <t>Camps-Saint-Mathurin-Léobazel</t>
  </si>
  <si>
    <t>Chabrignac</t>
  </si>
  <si>
    <t>Chamberet</t>
  </si>
  <si>
    <t>Chamboulive</t>
  </si>
  <si>
    <t>Chameyrat</t>
  </si>
  <si>
    <t>Champagnac-la-Noaille</t>
  </si>
  <si>
    <t>Champagnac-la-Prune</t>
  </si>
  <si>
    <t>Chanac-les-Mines</t>
  </si>
  <si>
    <t>Chanteix</t>
  </si>
  <si>
    <t>La Chapelle-aux-Brocs</t>
  </si>
  <si>
    <t>La Chapelle-aux-Saints</t>
  </si>
  <si>
    <t>La Chapelle-Saint-Géraud</t>
  </si>
  <si>
    <t>Chapelle-Spinasse</t>
  </si>
  <si>
    <t>Chartrier-Ferrière</t>
  </si>
  <si>
    <t>Le Chastang</t>
  </si>
  <si>
    <t>Chasteaux</t>
  </si>
  <si>
    <t>Chauffour-sur-Vell</t>
  </si>
  <si>
    <t>Chaumeil</t>
  </si>
  <si>
    <t>Chavanac</t>
  </si>
  <si>
    <t>Chaveroche</t>
  </si>
  <si>
    <t>Chenailler-Mascheix</t>
  </si>
  <si>
    <t>Chirac-Bellevue</t>
  </si>
  <si>
    <t>Clergoux</t>
  </si>
  <si>
    <t>Collonges-la-Rouge</t>
  </si>
  <si>
    <t>Combressol</t>
  </si>
  <si>
    <t>Concèze</t>
  </si>
  <si>
    <t>Condat-sur-Ganaveix</t>
  </si>
  <si>
    <t>Cornil</t>
  </si>
  <si>
    <t>Corrèze</t>
  </si>
  <si>
    <t>Cosnac</t>
  </si>
  <si>
    <t>Couffy-sur-Sarsonne</t>
  </si>
  <si>
    <t>Courteix</t>
  </si>
  <si>
    <t>Cublac</t>
  </si>
  <si>
    <t>Curemonte</t>
  </si>
  <si>
    <t>Dampniat</t>
  </si>
  <si>
    <t>Darazac</t>
  </si>
  <si>
    <t>Darnets</t>
  </si>
  <si>
    <t>Davignac</t>
  </si>
  <si>
    <t>Donzenac</t>
  </si>
  <si>
    <t>Égletons</t>
  </si>
  <si>
    <t>L'Église-aux-Bois</t>
  </si>
  <si>
    <t>Espagnac</t>
  </si>
  <si>
    <t>Espartignac</t>
  </si>
  <si>
    <t>Estivals</t>
  </si>
  <si>
    <t>Estivaux</t>
  </si>
  <si>
    <t>Eyburie</t>
  </si>
  <si>
    <t>Eygurande</t>
  </si>
  <si>
    <t>Eyrein</t>
  </si>
  <si>
    <t>Favars</t>
  </si>
  <si>
    <t>Feyt</t>
  </si>
  <si>
    <t>Forgès</t>
  </si>
  <si>
    <t>Gimel-les-Cascades</t>
  </si>
  <si>
    <t>Goulles</t>
  </si>
  <si>
    <t>Gourdon-Murat</t>
  </si>
  <si>
    <t>Grandsaigne</t>
  </si>
  <si>
    <t>Gros-Chastang</t>
  </si>
  <si>
    <t>Gumond</t>
  </si>
  <si>
    <t>Hautefage</t>
  </si>
  <si>
    <t>Le Jardin</t>
  </si>
  <si>
    <t>Jugeals-Nazareth</t>
  </si>
  <si>
    <t>Juillac</t>
  </si>
  <si>
    <t>Lacelle</t>
  </si>
  <si>
    <t>Ladignac-sur-Rondelles</t>
  </si>
  <si>
    <t>Lafage-sur-Sombre</t>
  </si>
  <si>
    <t>Lagarde-Enval</t>
  </si>
  <si>
    <t>Lagleygeolle</t>
  </si>
  <si>
    <t>Lagraulière</t>
  </si>
  <si>
    <t>Laguenne</t>
  </si>
  <si>
    <t>Lamazière-Basse</t>
  </si>
  <si>
    <t>Lamazière-Haute</t>
  </si>
  <si>
    <t>Lamongerie</t>
  </si>
  <si>
    <t>Lanteuil</t>
  </si>
  <si>
    <t>Lapleau</t>
  </si>
  <si>
    <t>Larche</t>
  </si>
  <si>
    <t>Laroche-près-Feyt</t>
  </si>
  <si>
    <t>Lascaux</t>
  </si>
  <si>
    <t>Latronche</t>
  </si>
  <si>
    <t>Laval-sur-Luzège</t>
  </si>
  <si>
    <t>Lestards</t>
  </si>
  <si>
    <t>Liginiac</t>
  </si>
  <si>
    <t>Lignareix</t>
  </si>
  <si>
    <t>Ligneyrac</t>
  </si>
  <si>
    <t>Liourdres</t>
  </si>
  <si>
    <t>Lissac-sur-Couze</t>
  </si>
  <si>
    <t>Le Lonzac</t>
  </si>
  <si>
    <t>Lostanges</t>
  </si>
  <si>
    <t>Louignac</t>
  </si>
  <si>
    <t>Lubersac</t>
  </si>
  <si>
    <t>Madranges</t>
  </si>
  <si>
    <t>Malemort</t>
  </si>
  <si>
    <t>Mansac</t>
  </si>
  <si>
    <t>Marcillac-la-Croisille</t>
  </si>
  <si>
    <t>Marcillac-la-Croze</t>
  </si>
  <si>
    <t>Marc-la-Tour</t>
  </si>
  <si>
    <t>Margerides</t>
  </si>
  <si>
    <t>Masseret</t>
  </si>
  <si>
    <t>Maussac</t>
  </si>
  <si>
    <t>Meilhards</t>
  </si>
  <si>
    <t>Ménoire</t>
  </si>
  <si>
    <t>Mercoeur</t>
  </si>
  <si>
    <t>Merlines</t>
  </si>
  <si>
    <t>Mestes</t>
  </si>
  <si>
    <t>Meymac</t>
  </si>
  <si>
    <t>Meyrignac-l'Église</t>
  </si>
  <si>
    <t>Meyssac</t>
  </si>
  <si>
    <t>Millevaches</t>
  </si>
  <si>
    <t>Monceaux-sur-Dordogne</t>
  </si>
  <si>
    <t>Monestier-Merlines</t>
  </si>
  <si>
    <t>Monestier-Port-Dieu</t>
  </si>
  <si>
    <t>Montaignac-Saint-Hippolyte</t>
  </si>
  <si>
    <t>Montgibaud</t>
  </si>
  <si>
    <t>Moustier-Ventadour</t>
  </si>
  <si>
    <t>Nespouls</t>
  </si>
  <si>
    <t>Neuvic</t>
  </si>
  <si>
    <t>Neuville</t>
  </si>
  <si>
    <t>Noailhac</t>
  </si>
  <si>
    <t>Noailles</t>
  </si>
  <si>
    <t>Nonards</t>
  </si>
  <si>
    <t>Objat</t>
  </si>
  <si>
    <t>Orgnac-sur-Vézère</t>
  </si>
  <si>
    <t>Orliac-de-Bar</t>
  </si>
  <si>
    <t>Palazinges</t>
  </si>
  <si>
    <t>Palisse</t>
  </si>
  <si>
    <t>Pandrignes</t>
  </si>
  <si>
    <t>Péret-Bel-Air</t>
  </si>
  <si>
    <t>Pérols-sur-Vézère</t>
  </si>
  <si>
    <t>Perpezac-le-Blanc</t>
  </si>
  <si>
    <t>Perpezac-le-Noir</t>
  </si>
  <si>
    <t>Le Pescher</t>
  </si>
  <si>
    <t>Peyrelevade</t>
  </si>
  <si>
    <t>Peyrissac</t>
  </si>
  <si>
    <t>Pierrefitte</t>
  </si>
  <si>
    <t>Confolent-Port-Dieu</t>
  </si>
  <si>
    <t>Pradines</t>
  </si>
  <si>
    <t>Puy-d'Arnac</t>
  </si>
  <si>
    <t>Queyssac-les-Vignes</t>
  </si>
  <si>
    <t>Reygade</t>
  </si>
  <si>
    <t>Rilhac-Treignac</t>
  </si>
  <si>
    <t>Rilhac-Xaintrie</t>
  </si>
  <si>
    <t>La Roche-Canillac</t>
  </si>
  <si>
    <t>Roche-le-Peyroux</t>
  </si>
  <si>
    <t>Rosiers-d'Égletons</t>
  </si>
  <si>
    <t>Rosiers-de-Juillac</t>
  </si>
  <si>
    <t>Sadroc</t>
  </si>
  <si>
    <t>Saillac</t>
  </si>
  <si>
    <t>Saint-Aulaire</t>
  </si>
  <si>
    <t>Saint-Bazile-de-la-Roche</t>
  </si>
  <si>
    <t>Saint-Bazile-de-Meyssac</t>
  </si>
  <si>
    <t>Saint-Bonnet-Avalouze</t>
  </si>
  <si>
    <t>Saint-Bonnet-Elvert</t>
  </si>
  <si>
    <t>Saint-Bonnet-la-Rivière</t>
  </si>
  <si>
    <t>Saint-Bonnet-l'Enfantier</t>
  </si>
  <si>
    <t>Saint-Bonnet-les-Tours-de-Merle</t>
  </si>
  <si>
    <t>Saint-Bonnet-près-Bort</t>
  </si>
  <si>
    <t>Saint-Cernin-de-Larche</t>
  </si>
  <si>
    <t>Saint-Cirgues-la-Loutre</t>
  </si>
  <si>
    <t>Saint-Cyprien</t>
  </si>
  <si>
    <t>Saint-Cyr-la-Roche</t>
  </si>
  <si>
    <t>Saint-Éloy-les-Tuileries</t>
  </si>
  <si>
    <t>Saint-Étienne-aux-Clos</t>
  </si>
  <si>
    <t>Saint-Étienne-la-Geneste</t>
  </si>
  <si>
    <t>Saint-Exupéry-les-Roches</t>
  </si>
  <si>
    <t>Sainte-Féréole</t>
  </si>
  <si>
    <t>Sainte-Fortunade</t>
  </si>
  <si>
    <t>Saint-Fréjoux</t>
  </si>
  <si>
    <t>Saint-Geniez-ô-Merle</t>
  </si>
  <si>
    <t>Saint-Germain-Lavolps</t>
  </si>
  <si>
    <t>Saint-Germain-les-Vergnes</t>
  </si>
  <si>
    <t>Saint-Hilaire-Foissac</t>
  </si>
  <si>
    <t>Saint-Hilaire-les-Courbes</t>
  </si>
  <si>
    <t>Saint-Hilaire-Luc</t>
  </si>
  <si>
    <t>Saint-Hilaire-Peyroux</t>
  </si>
  <si>
    <t>Saint-Hilaire-Taurieux</t>
  </si>
  <si>
    <t>Saint-Jal</t>
  </si>
  <si>
    <t>Saint-Julien-aux-Bois</t>
  </si>
  <si>
    <t>Saint-Julien-le-Pèlerin</t>
  </si>
  <si>
    <t>Saint-Julien-le-Vendômois</t>
  </si>
  <si>
    <t>Saint-Julien-Maumont</t>
  </si>
  <si>
    <t>Saint-Julien-près-Bort</t>
  </si>
  <si>
    <t>Sainte-Marie-Lapanouze</t>
  </si>
  <si>
    <t>Saint-Martial-de-Gimel</t>
  </si>
  <si>
    <t>Saint-Martial-Entraygues</t>
  </si>
  <si>
    <t>Saint-Martin-la-Méanne</t>
  </si>
  <si>
    <t>Saint-Martin-Sepert</t>
  </si>
  <si>
    <t>Saint-Merd-de-Lapleau</t>
  </si>
  <si>
    <t>Saint-Merd-les-Oussines</t>
  </si>
  <si>
    <t>Saint-Mexant</t>
  </si>
  <si>
    <t>Saint-Pantaléon-de-Lapleau</t>
  </si>
  <si>
    <t>Saint-Pantaléon-de-Larche</t>
  </si>
  <si>
    <t>Saint-Pardoux-Corbier</t>
  </si>
  <si>
    <t>Saint-Pardoux-la-Croisille</t>
  </si>
  <si>
    <t>Saint-Pardoux-le-Neuf</t>
  </si>
  <si>
    <t>Saint-Pardoux-le-Vieux</t>
  </si>
  <si>
    <t>Saint-Pardoux-l'Ortigier</t>
  </si>
  <si>
    <t>Saint-Paul</t>
  </si>
  <si>
    <t>Saint-Priest-de-Gimel</t>
  </si>
  <si>
    <t>Saint-Robert</t>
  </si>
  <si>
    <t>Saint-Salvadour</t>
  </si>
  <si>
    <t>Saint-Setiers</t>
  </si>
  <si>
    <t>Saint-Solve</t>
  </si>
  <si>
    <t>Saint-Sornin-Lavolps</t>
  </si>
  <si>
    <t>Saint-Sulpice-les-Bois</t>
  </si>
  <si>
    <t>Saint-Viance</t>
  </si>
  <si>
    <t>Saint-Victour</t>
  </si>
  <si>
    <t>Saint-Ybard</t>
  </si>
  <si>
    <t>Saint-Yrieix-le-Déjalat</t>
  </si>
  <si>
    <t>Salon-la-Tour</t>
  </si>
  <si>
    <t>Sarran</t>
  </si>
  <si>
    <t>Sarroux</t>
  </si>
  <si>
    <t>Ségur-le-Château</t>
  </si>
  <si>
    <t>Seilhac</t>
  </si>
  <si>
    <t>Sérandon</t>
  </si>
  <si>
    <t>Sérilhac</t>
  </si>
  <si>
    <t>Servières-le-Château</t>
  </si>
  <si>
    <t>Sexcles</t>
  </si>
  <si>
    <t>Sioniac</t>
  </si>
  <si>
    <t>Sornac</t>
  </si>
  <si>
    <t>Soudaine-Lavinadière</t>
  </si>
  <si>
    <t>Soudeilles</t>
  </si>
  <si>
    <t>Soursac</t>
  </si>
  <si>
    <t>Tarnac</t>
  </si>
  <si>
    <t>Thalamy</t>
  </si>
  <si>
    <t>Toy-Viam</t>
  </si>
  <si>
    <t>Treignac</t>
  </si>
  <si>
    <t>Troche</t>
  </si>
  <si>
    <t>Tudeils</t>
  </si>
  <si>
    <t>Tulle</t>
  </si>
  <si>
    <t>Turenne</t>
  </si>
  <si>
    <t>Ussac</t>
  </si>
  <si>
    <t>Uzerche</t>
  </si>
  <si>
    <t>Valiergues</t>
  </si>
  <si>
    <t>Varetz</t>
  </si>
  <si>
    <t>Vars-sur-Roseix</t>
  </si>
  <si>
    <t>Végennes</t>
  </si>
  <si>
    <t>Veix</t>
  </si>
  <si>
    <t>Viam</t>
  </si>
  <si>
    <t>Vigeois</t>
  </si>
  <si>
    <t>Vignols</t>
  </si>
  <si>
    <t>Vitrac-sur-Montane</t>
  </si>
  <si>
    <t>Voutezac</t>
  </si>
  <si>
    <t>Yssandon</t>
  </si>
  <si>
    <t>Agencourt</t>
  </si>
  <si>
    <t>Agey</t>
  </si>
  <si>
    <t>Ahuy</t>
  </si>
  <si>
    <t>Aignay-le-Duc</t>
  </si>
  <si>
    <t>Aiserey</t>
  </si>
  <si>
    <t>Aisey-sur-Seine</t>
  </si>
  <si>
    <t>Aisy-sous-Thil</t>
  </si>
  <si>
    <t>Alise-Sainte-Reine</t>
  </si>
  <si>
    <t>Allerey</t>
  </si>
  <si>
    <t>Aloxe-Corton</t>
  </si>
  <si>
    <t>Ampilly-les-Bordes</t>
  </si>
  <si>
    <t>Ampilly-le-Sec</t>
  </si>
  <si>
    <t>Ancey</t>
  </si>
  <si>
    <t>Antheuil</t>
  </si>
  <si>
    <t>Antigny-la-Ville</t>
  </si>
  <si>
    <t>Arceau</t>
  </si>
  <si>
    <t>Arcenant</t>
  </si>
  <si>
    <t>Arcey</t>
  </si>
  <si>
    <t>Arconcey</t>
  </si>
  <si>
    <t>Arc-sur-Tille</t>
  </si>
  <si>
    <t>Argilly</t>
  </si>
  <si>
    <t>Arnay-le-Duc</t>
  </si>
  <si>
    <t>Arnay-sous-Vitteaux</t>
  </si>
  <si>
    <t>Arrans</t>
  </si>
  <si>
    <t>Asnières-en-Montagne</t>
  </si>
  <si>
    <t>Asnières-lès-Dijon</t>
  </si>
  <si>
    <t>Athée</t>
  </si>
  <si>
    <t>Athie</t>
  </si>
  <si>
    <t>Aubaine</t>
  </si>
  <si>
    <t>Aubigny-en-Plaine</t>
  </si>
  <si>
    <t>Aubigny-la-Ronce</t>
  </si>
  <si>
    <t>Aubigny-lès-Sombernon</t>
  </si>
  <si>
    <t>Autricourt</t>
  </si>
  <si>
    <t>Auvillars-sur-Saône</t>
  </si>
  <si>
    <t>Auxant</t>
  </si>
  <si>
    <t>Auxey-Duresses</t>
  </si>
  <si>
    <t>Auxonne</t>
  </si>
  <si>
    <t>Avelanges</t>
  </si>
  <si>
    <t>Avosnes</t>
  </si>
  <si>
    <t>Avot</t>
  </si>
  <si>
    <t>Bagnot</t>
  </si>
  <si>
    <t>Baigneux-les-Juifs</t>
  </si>
  <si>
    <t>Balot</t>
  </si>
  <si>
    <t>Barbirey-sur-Ouche</t>
  </si>
  <si>
    <t>Bard-le-Régulier</t>
  </si>
  <si>
    <t>Bard-lès-Époisses</t>
  </si>
  <si>
    <t>Barges</t>
  </si>
  <si>
    <t>Barjon</t>
  </si>
  <si>
    <t>Baubigny</t>
  </si>
  <si>
    <t>Baulme-la-Roche</t>
  </si>
  <si>
    <t>Beaumont-sur-Vingeanne</t>
  </si>
  <si>
    <t>Beaune</t>
  </si>
  <si>
    <t>Beaunotte</t>
  </si>
  <si>
    <t>Beire-le-Châtel</t>
  </si>
  <si>
    <t>Beire-le-Fort</t>
  </si>
  <si>
    <t>Belan-sur-Ource</t>
  </si>
  <si>
    <t>Bellefond</t>
  </si>
  <si>
    <t>Belleneuve</t>
  </si>
  <si>
    <t>Bellenod-sur-Seine</t>
  </si>
  <si>
    <t>Bellenot-sous-Pouilly</t>
  </si>
  <si>
    <t>Beneuvre</t>
  </si>
  <si>
    <t>Benoisey</t>
  </si>
  <si>
    <t>Bessey-en-Chaume</t>
  </si>
  <si>
    <t>Bessey-la-Cour</t>
  </si>
  <si>
    <t>Bessey-lès-Cîteaux</t>
  </si>
  <si>
    <t>Beurey-Bauguay</t>
  </si>
  <si>
    <t>Beurizot</t>
  </si>
  <si>
    <t>Bévy</t>
  </si>
  <si>
    <t>Bèze</t>
  </si>
  <si>
    <t>Bézouotte</t>
  </si>
  <si>
    <t>Bierre-lès-Semur</t>
  </si>
  <si>
    <t>Billey</t>
  </si>
  <si>
    <t>Billy-lès-Chanceaux</t>
  </si>
  <si>
    <t>Binges</t>
  </si>
  <si>
    <t>Bissey-la-Côte</t>
  </si>
  <si>
    <t>Bissey-la-Pierre</t>
  </si>
  <si>
    <t>Blagny-sur-Vingeanne</t>
  </si>
  <si>
    <t>Blaisy-Bas</t>
  </si>
  <si>
    <t>Blaisy-Haut</t>
  </si>
  <si>
    <t>Blancey</t>
  </si>
  <si>
    <t>Blanot</t>
  </si>
  <si>
    <t>Source-Seine</t>
  </si>
  <si>
    <t>Bligny-le-Sec</t>
  </si>
  <si>
    <t>Bligny-lès-Beaune</t>
  </si>
  <si>
    <t>Bligny-sur-Ouche</t>
  </si>
  <si>
    <t>Boncourt-le-Bois</t>
  </si>
  <si>
    <t>Bonnencontre</t>
  </si>
  <si>
    <t>Boudreville</t>
  </si>
  <si>
    <t>Bouhey</t>
  </si>
  <si>
    <t>Bouilland</t>
  </si>
  <si>
    <t>Bouix</t>
  </si>
  <si>
    <t>Bourberain</t>
  </si>
  <si>
    <t>Bousselange</t>
  </si>
  <si>
    <t>Boussenois</t>
  </si>
  <si>
    <t>Boussey</t>
  </si>
  <si>
    <t>Boux-sous-Salmaise</t>
  </si>
  <si>
    <t>Bouze-lès-Beaune</t>
  </si>
  <si>
    <t>Brain</t>
  </si>
  <si>
    <t>Brazey-en-Morvan</t>
  </si>
  <si>
    <t>Brazey-en-Plaine</t>
  </si>
  <si>
    <t>Brémur-et-Vaurois</t>
  </si>
  <si>
    <t>Bressey-sur-Tille</t>
  </si>
  <si>
    <t>Bretenière</t>
  </si>
  <si>
    <t>Bretigny</t>
  </si>
  <si>
    <t>Brianny</t>
  </si>
  <si>
    <t>Brion-sur-Ource</t>
  </si>
  <si>
    <t>Brochon</t>
  </si>
  <si>
    <t>Broin</t>
  </si>
  <si>
    <t>Broindon</t>
  </si>
  <si>
    <t>Buffon</t>
  </si>
  <si>
    <t>Buncey</t>
  </si>
  <si>
    <t>Bure-les-Templiers</t>
  </si>
  <si>
    <t>Busseaut</t>
  </si>
  <si>
    <t>Busserotte-et-Montenaille</t>
  </si>
  <si>
    <t>Bussières</t>
  </si>
  <si>
    <t>La Bussière-sur-Ouche</t>
  </si>
  <si>
    <t>Bussy-la-Pesle</t>
  </si>
  <si>
    <t>Bussy-le-Grand</t>
  </si>
  <si>
    <t>Buxerolles</t>
  </si>
  <si>
    <t>Censerey</t>
  </si>
  <si>
    <t>Cessey-sur-Tille</t>
  </si>
  <si>
    <t>Chaignay</t>
  </si>
  <si>
    <t>Chailly-sur-Armançon</t>
  </si>
  <si>
    <t>Chambain</t>
  </si>
  <si>
    <t>Chambeire</t>
  </si>
  <si>
    <t>Chamblanc</t>
  </si>
  <si>
    <t>Chamboeuf</t>
  </si>
  <si>
    <t>Chambolle-Musigny</t>
  </si>
  <si>
    <t>Chamesson</t>
  </si>
  <si>
    <t>Champagne-sur-Vingeanne</t>
  </si>
  <si>
    <t>Champagny</t>
  </si>
  <si>
    <t>Champ-d'Oiseau</t>
  </si>
  <si>
    <t>Champdôtre</t>
  </si>
  <si>
    <t>Champeau-en-Morvan</t>
  </si>
  <si>
    <t>Champignolles</t>
  </si>
  <si>
    <t>Champrenault</t>
  </si>
  <si>
    <t>Chanceaux</t>
  </si>
  <si>
    <t>Channay</t>
  </si>
  <si>
    <t>Charencey</t>
  </si>
  <si>
    <t>Charigny</t>
  </si>
  <si>
    <t>Charny</t>
  </si>
  <si>
    <t>Charrey-sur-Saône</t>
  </si>
  <si>
    <t>Charrey-sur-Seine</t>
  </si>
  <si>
    <t>Chassagne-Montrachet</t>
  </si>
  <si>
    <t>Chassey</t>
  </si>
  <si>
    <t>Châteauneuf</t>
  </si>
  <si>
    <t>Châtellenot</t>
  </si>
  <si>
    <t>Châtillon-sur-Seine</t>
  </si>
  <si>
    <t>Chaudenay-la-Ville</t>
  </si>
  <si>
    <t>Chaudenay-le-Château</t>
  </si>
  <si>
    <t>Chaugey</t>
  </si>
  <si>
    <t>Chaume-et-Courchamp</t>
  </si>
  <si>
    <t>La Chaume</t>
  </si>
  <si>
    <t>Chaume-lès-Baigneux</t>
  </si>
  <si>
    <t>Chaumont-le-Bois</t>
  </si>
  <si>
    <t>Chaux</t>
  </si>
  <si>
    <t>Chazeuil</t>
  </si>
  <si>
    <t>Chazilly</t>
  </si>
  <si>
    <t>Chemin-d'Aisey</t>
  </si>
  <si>
    <t>Chenôve</t>
  </si>
  <si>
    <t>Cheuge</t>
  </si>
  <si>
    <t>Chevannay</t>
  </si>
  <si>
    <t>Chevannes</t>
  </si>
  <si>
    <t>Chevigny-en-Valière</t>
  </si>
  <si>
    <t>Chevigny-Saint-Sauveur</t>
  </si>
  <si>
    <t>Chivres</t>
  </si>
  <si>
    <t>Chorey-les-Beaune</t>
  </si>
  <si>
    <t>Cirey-lès-Pontailler</t>
  </si>
  <si>
    <t>Civry-en-Montagne</t>
  </si>
  <si>
    <t>Clamerey</t>
  </si>
  <si>
    <t>Clémencey</t>
  </si>
  <si>
    <t>Clénay</t>
  </si>
  <si>
    <t>Cléry</t>
  </si>
  <si>
    <t>Clomot</t>
  </si>
  <si>
    <t>Collonges-lès-Bévy</t>
  </si>
  <si>
    <t>Collonges-lès-Premières</t>
  </si>
  <si>
    <t>Combertault</t>
  </si>
  <si>
    <t>Comblanchien</t>
  </si>
  <si>
    <t>Commarin</t>
  </si>
  <si>
    <t>Corberon</t>
  </si>
  <si>
    <t>Corcelles-les-Arts</t>
  </si>
  <si>
    <t>Corcelles-lès-Cîteaux</t>
  </si>
  <si>
    <t>Corcelles-les-Monts</t>
  </si>
  <si>
    <t>Corgengoux</t>
  </si>
  <si>
    <t>Corgoloin</t>
  </si>
  <si>
    <t>Cormot-le-Grand</t>
  </si>
  <si>
    <t>Corpeau</t>
  </si>
  <si>
    <t>Corpoyer-la-Chapelle</t>
  </si>
  <si>
    <t>Corrombles</t>
  </si>
  <si>
    <t>Corsaint</t>
  </si>
  <si>
    <t>Couchey</t>
  </si>
  <si>
    <t>Coulmier-le-Sec</t>
  </si>
  <si>
    <t>Courban</t>
  </si>
  <si>
    <t>Courcelles-Frémoy</t>
  </si>
  <si>
    <t>Courcelles-lès-Montbard</t>
  </si>
  <si>
    <t>Courcelles-lès-Semur</t>
  </si>
  <si>
    <t>Courlon</t>
  </si>
  <si>
    <t>Courtivron</t>
  </si>
  <si>
    <t>Couternon</t>
  </si>
  <si>
    <t>Créancey</t>
  </si>
  <si>
    <t>Crécey-sur-Tille</t>
  </si>
  <si>
    <t>Crépand</t>
  </si>
  <si>
    <t>Crimolois</t>
  </si>
  <si>
    <t>Crugey</t>
  </si>
  <si>
    <t>Cuiserey</t>
  </si>
  <si>
    <t>Culètre</t>
  </si>
  <si>
    <t>Curley</t>
  </si>
  <si>
    <t>Curtil-Saint-Seine</t>
  </si>
  <si>
    <t>Curtil-Vergy</t>
  </si>
  <si>
    <t>Cussey-les-Forges</t>
  </si>
  <si>
    <t>Cussy-la-Colonne</t>
  </si>
  <si>
    <t>Cussy-le-Châtel</t>
  </si>
  <si>
    <t>Daix</t>
  </si>
  <si>
    <t>Dampierre-en-Montagne</t>
  </si>
  <si>
    <t>Dampierre-et-Flée</t>
  </si>
  <si>
    <t>Darcey</t>
  </si>
  <si>
    <t>Darois</t>
  </si>
  <si>
    <t>Détain-et-Bruant</t>
  </si>
  <si>
    <t>Diancey</t>
  </si>
  <si>
    <t>Diénay</t>
  </si>
  <si>
    <t>Dijon</t>
  </si>
  <si>
    <t>Dompierre-en-Morvan</t>
  </si>
  <si>
    <t>Drambon</t>
  </si>
  <si>
    <t>Drée</t>
  </si>
  <si>
    <t>Duesme</t>
  </si>
  <si>
    <t>Ébaty</t>
  </si>
  <si>
    <t>Échalot</t>
  </si>
  <si>
    <t>Échannay</t>
  </si>
  <si>
    <t>Échenon</t>
  </si>
  <si>
    <t>Échevannes</t>
  </si>
  <si>
    <t>Échevronne</t>
  </si>
  <si>
    <t>Échigey</t>
  </si>
  <si>
    <t>Écutigny</t>
  </si>
  <si>
    <t>Éguilly</t>
  </si>
  <si>
    <t>Épernay-sous-Gevrey</t>
  </si>
  <si>
    <t>Époisses</t>
  </si>
  <si>
    <t>Éringes</t>
  </si>
  <si>
    <t>Esbarres</t>
  </si>
  <si>
    <t>Essarois</t>
  </si>
  <si>
    <t>Essey</t>
  </si>
  <si>
    <t>Étais</t>
  </si>
  <si>
    <t>Étalante</t>
  </si>
  <si>
    <t>L'Étang-Vergy</t>
  </si>
  <si>
    <t>Étevaux</t>
  </si>
  <si>
    <t>Étormay</t>
  </si>
  <si>
    <t>Étrochey</t>
  </si>
  <si>
    <t>Fain-lès-Montbard</t>
  </si>
  <si>
    <t>Fain-lès-Moutiers</t>
  </si>
  <si>
    <t>Fauverney</t>
  </si>
  <si>
    <t>Faverolles-lès-Lucey</t>
  </si>
  <si>
    <t>Fénay</t>
  </si>
  <si>
    <t>Le Fête</t>
  </si>
  <si>
    <t>Fixin</t>
  </si>
  <si>
    <t>Flacey</t>
  </si>
  <si>
    <t>Flagey-Echézeaux</t>
  </si>
  <si>
    <t>Flagey-lès-Auxonne</t>
  </si>
  <si>
    <t>Flammerans</t>
  </si>
  <si>
    <t>Flavignerot</t>
  </si>
  <si>
    <t>Flavigny-sur-Ozerain</t>
  </si>
  <si>
    <t>Flée</t>
  </si>
  <si>
    <t>Fleurey-sur-Ouche</t>
  </si>
  <si>
    <t>Foissy</t>
  </si>
  <si>
    <t>Foncegrive</t>
  </si>
  <si>
    <t>Fontaines-en-Duesmois</t>
  </si>
  <si>
    <t>Fontaine-Française</t>
  </si>
  <si>
    <t>Fontaine-lès-Dijon</t>
  </si>
  <si>
    <t>Fontaines-les-Sèches</t>
  </si>
  <si>
    <t>Fontangy</t>
  </si>
  <si>
    <t>Forléans</t>
  </si>
  <si>
    <t>Fraignot-et-Vesvrotte</t>
  </si>
  <si>
    <t>Francheville</t>
  </si>
  <si>
    <t>Franxault</t>
  </si>
  <si>
    <t>Frénois</t>
  </si>
  <si>
    <t>Frôlois</t>
  </si>
  <si>
    <t>Fussey</t>
  </si>
  <si>
    <t>Gemeaux</t>
  </si>
  <si>
    <t>Genay</t>
  </si>
  <si>
    <t>Genlis</t>
  </si>
  <si>
    <t>Gergueil</t>
  </si>
  <si>
    <t>Gerland</t>
  </si>
  <si>
    <t>Gevrey-Chambertin</t>
  </si>
  <si>
    <t>Gevrolles</t>
  </si>
  <si>
    <t>Gilly-lès-Cîteaux</t>
  </si>
  <si>
    <t>Gissey-le-Vieil</t>
  </si>
  <si>
    <t>Gissey-sous-Flavigny</t>
  </si>
  <si>
    <t>Gissey-sur-Ouche</t>
  </si>
  <si>
    <t>Glanon</t>
  </si>
  <si>
    <t>Gomméville</t>
  </si>
  <si>
    <t>Les Goulles</t>
  </si>
  <si>
    <t>Grancey-le-Château-Neuvelle</t>
  </si>
  <si>
    <t>Grancey-sur-Ource</t>
  </si>
  <si>
    <t>Grenant-lès-Sombernon</t>
  </si>
  <si>
    <t>Grésigny-Sainte-Reine</t>
  </si>
  <si>
    <t>Grignon</t>
  </si>
  <si>
    <t>Griselles</t>
  </si>
  <si>
    <t>Grosbois-en-Montagne</t>
  </si>
  <si>
    <t>Grosbois-lès-Tichey</t>
  </si>
  <si>
    <t>Gurgy-la-Ville</t>
  </si>
  <si>
    <t>Gurgy-le-Château</t>
  </si>
  <si>
    <t>Hauteroche</t>
  </si>
  <si>
    <t>Hauteville-lès-Dijon</t>
  </si>
  <si>
    <t>Heuilley-sur-Saône</t>
  </si>
  <si>
    <t>Is-sur-Tille</t>
  </si>
  <si>
    <t>Izeure</t>
  </si>
  <si>
    <t>Izier</t>
  </si>
  <si>
    <t>Jailly-les-Moulins</t>
  </si>
  <si>
    <t>Jallanges</t>
  </si>
  <si>
    <t>Jancigny</t>
  </si>
  <si>
    <t>Jeux-lès-Bard</t>
  </si>
  <si>
    <t>Jouey</t>
  </si>
  <si>
    <t>Jours-lès-Baigneux</t>
  </si>
  <si>
    <t>Val-Mont</t>
  </si>
  <si>
    <t>Juillenay</t>
  </si>
  <si>
    <t>Juilly</t>
  </si>
  <si>
    <t>Labergement-Foigney</t>
  </si>
  <si>
    <t>Labergement-lès-Auxonne</t>
  </si>
  <si>
    <t>Labergement-lès-Seurre</t>
  </si>
  <si>
    <t>Labruyère</t>
  </si>
  <si>
    <t>Lacanche</t>
  </si>
  <si>
    <t>Lacour-d'Arcenay</t>
  </si>
  <si>
    <t>Laignes</t>
  </si>
  <si>
    <t>Lamarche-sur-Saône</t>
  </si>
  <si>
    <t>Lamargelle</t>
  </si>
  <si>
    <t>Lanthes</t>
  </si>
  <si>
    <t>Lantilly</t>
  </si>
  <si>
    <t>Laperrière-sur-Saône</t>
  </si>
  <si>
    <t>Larrey</t>
  </si>
  <si>
    <t>Lechâtelet</t>
  </si>
  <si>
    <t>Léry</t>
  </si>
  <si>
    <t>Leuglay</t>
  </si>
  <si>
    <t>Levernois</t>
  </si>
  <si>
    <t>Licey-sur-Vingeanne</t>
  </si>
  <si>
    <t>Liernais</t>
  </si>
  <si>
    <t>Longchamp</t>
  </si>
  <si>
    <t>Longeault</t>
  </si>
  <si>
    <t>Longecourt-en-Plaine</t>
  </si>
  <si>
    <t>Longecourt-lès-Culêtre</t>
  </si>
  <si>
    <t>Longvic</t>
  </si>
  <si>
    <t>Losne</t>
  </si>
  <si>
    <t>Louesme</t>
  </si>
  <si>
    <t>Lucenay-le-Duc</t>
  </si>
  <si>
    <t>Lucey</t>
  </si>
  <si>
    <t>Lusigny-sur-Ouche</t>
  </si>
  <si>
    <t>Lux</t>
  </si>
  <si>
    <t>Maconge</t>
  </si>
  <si>
    <t>Magnien</t>
  </si>
  <si>
    <t>Magny-Lambert</t>
  </si>
  <si>
    <t>Magny-la-Ville</t>
  </si>
  <si>
    <t>Magny-lès-Aubigny</t>
  </si>
  <si>
    <t>Magny-Montarlot</t>
  </si>
  <si>
    <t>Magny-lès-Villers</t>
  </si>
  <si>
    <t>Magny-Saint-Médard</t>
  </si>
  <si>
    <t>Magny-sur-Tille</t>
  </si>
  <si>
    <t>Les Maillys</t>
  </si>
  <si>
    <t>Maisey-le-Duc</t>
  </si>
  <si>
    <t>Mâlain</t>
  </si>
  <si>
    <t>Maligny</t>
  </si>
  <si>
    <t>Manlay</t>
  </si>
  <si>
    <t>Marandeuil</t>
  </si>
  <si>
    <t>Marcellois</t>
  </si>
  <si>
    <t>Marcenay</t>
  </si>
  <si>
    <t>Marcheseuil</t>
  </si>
  <si>
    <t>Marcigny-sous-Thil</t>
  </si>
  <si>
    <t>Marcilly-et-Dracy</t>
  </si>
  <si>
    <t>Marcilly-Ogny</t>
  </si>
  <si>
    <t>Marcilly-sur-Tille</t>
  </si>
  <si>
    <t>Marey-lès-Fussey</t>
  </si>
  <si>
    <t>Marey-sur-Tille</t>
  </si>
  <si>
    <t>Marigny-le-Cahouët</t>
  </si>
  <si>
    <t>Marigny-lès-Reullée</t>
  </si>
  <si>
    <t>Marliens</t>
  </si>
  <si>
    <t>Marsannay-la-Côte</t>
  </si>
  <si>
    <t>Marsannay-le-Bois</t>
  </si>
  <si>
    <t>Martrois</t>
  </si>
  <si>
    <t>Massingy</t>
  </si>
  <si>
    <t>Massingy-lès-Semur</t>
  </si>
  <si>
    <t>Massingy-lès-Vitteaux</t>
  </si>
  <si>
    <t>Mauvilly</t>
  </si>
  <si>
    <t>Mavilly-Mandelot</t>
  </si>
  <si>
    <t>Maxilly-sur-Saône</t>
  </si>
  <si>
    <t>Meilly-sur-Rouvres</t>
  </si>
  <si>
    <t>Le Meix</t>
  </si>
  <si>
    <t>Meloisey</t>
  </si>
  <si>
    <t>Menesble</t>
  </si>
  <si>
    <t>Ménessaire</t>
  </si>
  <si>
    <t>Ménétreux-le-Pitois</t>
  </si>
  <si>
    <t>Merceuil</t>
  </si>
  <si>
    <t>Messanges</t>
  </si>
  <si>
    <t>Messigny-et-Vantoux</t>
  </si>
  <si>
    <t>Meuilley</t>
  </si>
  <si>
    <t>Meulson</t>
  </si>
  <si>
    <t>Meursanges</t>
  </si>
  <si>
    <t>Meursault</t>
  </si>
  <si>
    <t>Millery</t>
  </si>
  <si>
    <t>Mimeure</t>
  </si>
  <si>
    <t>Minot</t>
  </si>
  <si>
    <t>Mirebeau-sur-Bèze</t>
  </si>
  <si>
    <t>Missery</t>
  </si>
  <si>
    <t>Moitron</t>
  </si>
  <si>
    <t>Molesme</t>
  </si>
  <si>
    <t>Molinot</t>
  </si>
  <si>
    <t>Moloy</t>
  </si>
  <si>
    <t>Molphey</t>
  </si>
  <si>
    <t>Montagny-lès-Beaune</t>
  </si>
  <si>
    <t>Montagny-lès-Seurre</t>
  </si>
  <si>
    <t>Montbard</t>
  </si>
  <si>
    <t>Montberthault</t>
  </si>
  <si>
    <t>Montceau-et-Écharnant</t>
  </si>
  <si>
    <t>Monthelie</t>
  </si>
  <si>
    <t>Montigny-Montfort</t>
  </si>
  <si>
    <t>Montigny-Saint-Barthélemy</t>
  </si>
  <si>
    <t>Montigny-sur-Armançon</t>
  </si>
  <si>
    <t>Montigny-sur-Aube</t>
  </si>
  <si>
    <t>Montigny-Mornay-Villeneuve-sur-Vingeanne</t>
  </si>
  <si>
    <t>Montlay-en-Auxois</t>
  </si>
  <si>
    <t>Montliot-et-Courcelles</t>
  </si>
  <si>
    <t>Montmain</t>
  </si>
  <si>
    <t>Montmançon</t>
  </si>
  <si>
    <t>Montmoyen</t>
  </si>
  <si>
    <t>Montoillot</t>
  </si>
  <si>
    <t>Montot</t>
  </si>
  <si>
    <t>Morey-Saint-Denis</t>
  </si>
  <si>
    <t>Mosson</t>
  </si>
  <si>
    <t>La Motte-Ternant</t>
  </si>
  <si>
    <t>Moutiers-Saint-Jean</t>
  </si>
  <si>
    <t>Musigny</t>
  </si>
  <si>
    <t>Mussy-la-Fosse</t>
  </si>
  <si>
    <t>Nan-sous-Thil</t>
  </si>
  <si>
    <t>Nantoux</t>
  </si>
  <si>
    <t>Nesle-et-Massoult</t>
  </si>
  <si>
    <t>Neuilly-lès-Dijon</t>
  </si>
  <si>
    <t>Nicey</t>
  </si>
  <si>
    <t>Nod-sur-Seine</t>
  </si>
  <si>
    <t>Nogent-lès-Montbard</t>
  </si>
  <si>
    <t>Noidan</t>
  </si>
  <si>
    <t>Noiron-sous-Gevrey</t>
  </si>
  <si>
    <t>Noiron-sur-Bèze</t>
  </si>
  <si>
    <t>Noiron-sur-Seine</t>
  </si>
  <si>
    <t>Nolay</t>
  </si>
  <si>
    <t>Norges-la-Ville</t>
  </si>
  <si>
    <t>Normier</t>
  </si>
  <si>
    <t>Nuits-Saint-Georges</t>
  </si>
  <si>
    <t>Obtrée</t>
  </si>
  <si>
    <t>Oigny</t>
  </si>
  <si>
    <t>Oisilly</t>
  </si>
  <si>
    <t>Orain</t>
  </si>
  <si>
    <t>Orgeux</t>
  </si>
  <si>
    <t>Origny</t>
  </si>
  <si>
    <t>Orret</t>
  </si>
  <si>
    <t>Orville</t>
  </si>
  <si>
    <t>Ouges</t>
  </si>
  <si>
    <t>Pagny-la-Ville</t>
  </si>
  <si>
    <t>Pagny-le-Château</t>
  </si>
  <si>
    <t>Painblanc</t>
  </si>
  <si>
    <t>Panges</t>
  </si>
  <si>
    <t>Pasques</t>
  </si>
  <si>
    <t>Pellerey</t>
  </si>
  <si>
    <t>Pernand-Vergelesses</t>
  </si>
  <si>
    <t>Perrigny-lès-Dijon</t>
  </si>
  <si>
    <t>Perrigny-sur-l'Ognon</t>
  </si>
  <si>
    <t>Pichanges</t>
  </si>
  <si>
    <t>Planay</t>
  </si>
  <si>
    <t>Plombières-lès-Dijon</t>
  </si>
  <si>
    <t>Pluvault</t>
  </si>
  <si>
    <t>Pluvet</t>
  </si>
  <si>
    <t>Poinçon-lès-Larrey</t>
  </si>
  <si>
    <t>Poiseul-la-Grange</t>
  </si>
  <si>
    <t>Poiseul-la-Ville-et-Laperrière</t>
  </si>
  <si>
    <t>Poiseul-lès-Saulx</t>
  </si>
  <si>
    <t>Pommard</t>
  </si>
  <si>
    <t>Poncey-lès-Athée</t>
  </si>
  <si>
    <t>Poncey-sur-l'Ignon</t>
  </si>
  <si>
    <t>Pont</t>
  </si>
  <si>
    <t>Pontailler-sur-Saône</t>
  </si>
  <si>
    <t>Pont-et-Massène</t>
  </si>
  <si>
    <t>Posanges</t>
  </si>
  <si>
    <t>Pothières</t>
  </si>
  <si>
    <t>Pouillenay</t>
  </si>
  <si>
    <t>Pouilly-en-Auxois</t>
  </si>
  <si>
    <t>Pouilly-sur-Saône</t>
  </si>
  <si>
    <t>Pouilly-sur-Vingeanne</t>
  </si>
  <si>
    <t>Prâlon</t>
  </si>
  <si>
    <t>Précy-sous-Thil</t>
  </si>
  <si>
    <t>Premeaux-Prissey</t>
  </si>
  <si>
    <t>Premières</t>
  </si>
  <si>
    <t>Prenois</t>
  </si>
  <si>
    <t>Prusly-sur-Ource</t>
  </si>
  <si>
    <t>Puits</t>
  </si>
  <si>
    <t>Puligny-Montrachet</t>
  </si>
  <si>
    <t>Quemigny-Poisot</t>
  </si>
  <si>
    <t>Quemigny-sur-Seine</t>
  </si>
  <si>
    <t>Quetigny</t>
  </si>
  <si>
    <t>Quincerot</t>
  </si>
  <si>
    <t>Quincey</t>
  </si>
  <si>
    <t>Quincy-le-Vicomte</t>
  </si>
  <si>
    <t>Recey-sur-Ource</t>
  </si>
  <si>
    <t>Remilly-en-Montagne</t>
  </si>
  <si>
    <t>Remilly-sur-Tille</t>
  </si>
  <si>
    <t>Renève</t>
  </si>
  <si>
    <t>Reulle-Vergy</t>
  </si>
  <si>
    <t>Riel-les-Eaux</t>
  </si>
  <si>
    <t>La Roche-en-Brenil</t>
  </si>
  <si>
    <t>Rochefort-sur-Brévon</t>
  </si>
  <si>
    <t>La Rochepot</t>
  </si>
  <si>
    <t>La Roche-Vanneau</t>
  </si>
  <si>
    <t>Roilly</t>
  </si>
  <si>
    <t>Rougemont</t>
  </si>
  <si>
    <t>Rouvray</t>
  </si>
  <si>
    <t>Rouvres-en-Plaine</t>
  </si>
  <si>
    <t>Rouvres-sous-Meilly</t>
  </si>
  <si>
    <t>Ruffey-lès-Beaune</t>
  </si>
  <si>
    <t>Ruffey-lès-Echirey</t>
  </si>
  <si>
    <t>Sacquenay</t>
  </si>
  <si>
    <t>Saffres</t>
  </si>
  <si>
    <t>Saint-Andeux</t>
  </si>
  <si>
    <t>Saint-Anthot</t>
  </si>
  <si>
    <t>Saint-Broing-les-Moines</t>
  </si>
  <si>
    <t>Sainte-Colombe-en-Auxois</t>
  </si>
  <si>
    <t>Sainte-Colombe-sur-Seine</t>
  </si>
  <si>
    <t>Saint-Didier</t>
  </si>
  <si>
    <t>Saint-Euphrône</t>
  </si>
  <si>
    <t>Saint-Germain-de-Modéon</t>
  </si>
  <si>
    <t>Saint-Germain-le-Rocheux</t>
  </si>
  <si>
    <t>Saint-Germain-lès-Senailly</t>
  </si>
  <si>
    <t>Saint-Hélier</t>
  </si>
  <si>
    <t>Saint-Jean-de-Boeuf</t>
  </si>
  <si>
    <t>Saint-Jean-de-Losne</t>
  </si>
  <si>
    <t>Saint-Julien</t>
  </si>
  <si>
    <t>Saint-Léger-Triey</t>
  </si>
  <si>
    <t>Saint-Marc-sur-Seine</t>
  </si>
  <si>
    <t>Sainte-Marie-la-Blanche</t>
  </si>
  <si>
    <t>Sainte-Marie-sur-Ouche</t>
  </si>
  <si>
    <t>Saint-Martin-de-la-Mer</t>
  </si>
  <si>
    <t>Saint-Maurice-sur-Vingeanne</t>
  </si>
  <si>
    <t>Saint-Nicolas-lès-Cîteaux</t>
  </si>
  <si>
    <t>Saint-Philibert</t>
  </si>
  <si>
    <t>Saint-Pierre-en-Vaux</t>
  </si>
  <si>
    <t>Saint-Prix-lès-Arnay</t>
  </si>
  <si>
    <t>Sainte-Sabine</t>
  </si>
  <si>
    <t>Saint-Seine-en-Bâche</t>
  </si>
  <si>
    <t>Saint-Seine-l'Abbaye</t>
  </si>
  <si>
    <t>Saint-Seine-sur-Vingeanne</t>
  </si>
  <si>
    <t>Saint-Symphorien-sur-Saône</t>
  </si>
  <si>
    <t>Saint-Victor-sur-Ouche</t>
  </si>
  <si>
    <t>Salives</t>
  </si>
  <si>
    <t>Salmaise</t>
  </si>
  <si>
    <t>Samerey</t>
  </si>
  <si>
    <t>Santenay</t>
  </si>
  <si>
    <t>Santosse</t>
  </si>
  <si>
    <t>Saulieu</t>
  </si>
  <si>
    <t>Saulon-la-Chapelle</t>
  </si>
  <si>
    <t>Saulon-la-Rue</t>
  </si>
  <si>
    <t>Saulx-le-Duc</t>
  </si>
  <si>
    <t>Saussey</t>
  </si>
  <si>
    <t>Saussy</t>
  </si>
  <si>
    <t>Savigny-lès-Beaune</t>
  </si>
  <si>
    <t>Savigny-le-Sec</t>
  </si>
  <si>
    <t>Savigny-sous-Mâlain</t>
  </si>
  <si>
    <t>Savilly</t>
  </si>
  <si>
    <t>Savoisy</t>
  </si>
  <si>
    <t>Savolles</t>
  </si>
  <si>
    <t>Savouges</t>
  </si>
  <si>
    <t>Segrois</t>
  </si>
  <si>
    <t>Seigny</t>
  </si>
  <si>
    <t>Selongey</t>
  </si>
  <si>
    <t>Semarey</t>
  </si>
  <si>
    <t>Semezanges</t>
  </si>
  <si>
    <t>Semond</t>
  </si>
  <si>
    <t>Semur-en-Auxois</t>
  </si>
  <si>
    <t>Senailly</t>
  </si>
  <si>
    <t>Sennecey-lès-Dijon</t>
  </si>
  <si>
    <t>Ladoix-Serrigny</t>
  </si>
  <si>
    <t>Seurre</t>
  </si>
  <si>
    <t>Sincey-lès-Rouvray</t>
  </si>
  <si>
    <t>Soirans</t>
  </si>
  <si>
    <t>Soissons-sur-Nacey</t>
  </si>
  <si>
    <t>Sombernon</t>
  </si>
  <si>
    <t>Souhey</t>
  </si>
  <si>
    <t>Soussey-sur-Brionne</t>
  </si>
  <si>
    <t>Sussey</t>
  </si>
  <si>
    <t>Talant</t>
  </si>
  <si>
    <t>Talmay</t>
  </si>
  <si>
    <t>Tanay</t>
  </si>
  <si>
    <t>Tarsul</t>
  </si>
  <si>
    <t>Tart-l'Abbaye</t>
  </si>
  <si>
    <t>Tart-le-Bas</t>
  </si>
  <si>
    <t>Tart-le-Haut</t>
  </si>
  <si>
    <t>Tellecey</t>
  </si>
  <si>
    <t>Terrefondrée</t>
  </si>
  <si>
    <t>Thenissey</t>
  </si>
  <si>
    <t>Thoires</t>
  </si>
  <si>
    <t>Thoisy-la-Berchère</t>
  </si>
  <si>
    <t>Thoisy-le-Désert</t>
  </si>
  <si>
    <t>Thomirey</t>
  </si>
  <si>
    <t>Thorey-en-Plaine</t>
  </si>
  <si>
    <t>Thorey-sous-Charny</t>
  </si>
  <si>
    <t>Thorey-sur-Ouche</t>
  </si>
  <si>
    <t>Thoste</t>
  </si>
  <si>
    <t>Thury</t>
  </si>
  <si>
    <t>Tichey</t>
  </si>
  <si>
    <t>Til-Châtel</t>
  </si>
  <si>
    <t>Tillenay</t>
  </si>
  <si>
    <t>Torcy-et-Pouligny</t>
  </si>
  <si>
    <t>Touillon</t>
  </si>
  <si>
    <t>Toutry</t>
  </si>
  <si>
    <t>Tréclun</t>
  </si>
  <si>
    <t>Trochères</t>
  </si>
  <si>
    <t>Trouhans</t>
  </si>
  <si>
    <t>Trouhaut</t>
  </si>
  <si>
    <t>Trugny</t>
  </si>
  <si>
    <t>Turcey</t>
  </si>
  <si>
    <t>Uncey-le-Franc</t>
  </si>
  <si>
    <t>Urcy</t>
  </si>
  <si>
    <t>Val-Suzon</t>
  </si>
  <si>
    <t>Vandenesse-en-Auxois</t>
  </si>
  <si>
    <t>Vannaire</t>
  </si>
  <si>
    <t>Vanvey</t>
  </si>
  <si>
    <t>Varanges</t>
  </si>
  <si>
    <t>Varois-et-Chaignot</t>
  </si>
  <si>
    <t>Vauchignon</t>
  </si>
  <si>
    <t>Vaux-Saules</t>
  </si>
  <si>
    <t>Veilly</t>
  </si>
  <si>
    <t>Velars-sur-Ouche</t>
  </si>
  <si>
    <t>Velogny</t>
  </si>
  <si>
    <t>Venarey-les-Laumes</t>
  </si>
  <si>
    <t>Verdonnet</t>
  </si>
  <si>
    <t>Vernois-lès-Vesvres</t>
  </si>
  <si>
    <t>Vernot</t>
  </si>
  <si>
    <t>Véronnes</t>
  </si>
  <si>
    <t>Verrey-sous-Drée</t>
  </si>
  <si>
    <t>Verrey-sous-Salmaise</t>
  </si>
  <si>
    <t>Vertault</t>
  </si>
  <si>
    <t>Vesvres</t>
  </si>
  <si>
    <t>Veuvey-sur-Ouche</t>
  </si>
  <si>
    <t>Veuxhaulles-sur-Aube</t>
  </si>
  <si>
    <t>Vianges</t>
  </si>
  <si>
    <t>Vic-de-Chassenay</t>
  </si>
  <si>
    <t>Vic-des-Prés</t>
  </si>
  <si>
    <t>Vic-sous-Thil</t>
  </si>
  <si>
    <t>Vieilmoulin</t>
  </si>
  <si>
    <t>Vielverge</t>
  </si>
  <si>
    <t>Vieux-Château</t>
  </si>
  <si>
    <t>Viévigne</t>
  </si>
  <si>
    <t>Viévy</t>
  </si>
  <si>
    <t>Vignoles</t>
  </si>
  <si>
    <t>Villaines-en-Duesmois</t>
  </si>
  <si>
    <t>Villaines-les-Prévôtes</t>
  </si>
  <si>
    <t>Villargoix</t>
  </si>
  <si>
    <t>Villars-Fontaine</t>
  </si>
  <si>
    <t>Villars-et-Villenotte</t>
  </si>
  <si>
    <t>Villeberny</t>
  </si>
  <si>
    <t>Villebichot</t>
  </si>
  <si>
    <t>Villecomte</t>
  </si>
  <si>
    <t>Villeferry</t>
  </si>
  <si>
    <t>La Villeneuve-les-Convers</t>
  </si>
  <si>
    <t>Villeneuve-sous-Charigny</t>
  </si>
  <si>
    <t>Villers-la-Faye</t>
  </si>
  <si>
    <t>Villers-les-Pots</t>
  </si>
  <si>
    <t>Villers-Patras</t>
  </si>
  <si>
    <t>Villers-Rotin</t>
  </si>
  <si>
    <t>Villey-sur-Tille</t>
  </si>
  <si>
    <t>Villiers-en-Morvan</t>
  </si>
  <si>
    <t>Villiers-le-Duc</t>
  </si>
  <si>
    <t>Villotte-Saint-Seine</t>
  </si>
  <si>
    <t>Villotte-sur-Ource</t>
  </si>
  <si>
    <t>Villy-en-Auxois</t>
  </si>
  <si>
    <t>Villy-le-Moutier</t>
  </si>
  <si>
    <t>Viserny</t>
  </si>
  <si>
    <t>Vitteaux</t>
  </si>
  <si>
    <t>Vix</t>
  </si>
  <si>
    <t>Volnay</t>
  </si>
  <si>
    <t>Vonges</t>
  </si>
  <si>
    <t>Vosne-Romanée</t>
  </si>
  <si>
    <t>Voudenay</t>
  </si>
  <si>
    <t>Vougeot</t>
  </si>
  <si>
    <t>Voulaines-les-Templiers</t>
  </si>
  <si>
    <t>Allineuc</t>
  </si>
  <si>
    <t>Andel</t>
  </si>
  <si>
    <t>Aucaleuc</t>
  </si>
  <si>
    <t>Bégard</t>
  </si>
  <si>
    <t>Belle-Isle-en-Terre</t>
  </si>
  <si>
    <t>Berhet</t>
  </si>
  <si>
    <t>Binic</t>
  </si>
  <si>
    <t>Bobital</t>
  </si>
  <si>
    <t>Le Bodéo</t>
  </si>
  <si>
    <t>Boqueho</t>
  </si>
  <si>
    <t>La Bouillie</t>
  </si>
  <si>
    <t>Bourbriac</t>
  </si>
  <si>
    <t>Bourseul</t>
  </si>
  <si>
    <t>Bréhand</t>
  </si>
  <si>
    <t>Île-de-Bréhat</t>
  </si>
  <si>
    <t>Brélidy</t>
  </si>
  <si>
    <t>Bringolo</t>
  </si>
  <si>
    <t>Broons</t>
  </si>
  <si>
    <t>Brusvily</t>
  </si>
  <si>
    <t>Bulat-Pestivien</t>
  </si>
  <si>
    <t>Calanhel</t>
  </si>
  <si>
    <t>Callac</t>
  </si>
  <si>
    <t>Calorguen</t>
  </si>
  <si>
    <t>Le Cambout</t>
  </si>
  <si>
    <t>Camlez</t>
  </si>
  <si>
    <t>Canihuel</t>
  </si>
  <si>
    <t>Caouënnec-Lanvézéac</t>
  </si>
  <si>
    <t>Carnoët</t>
  </si>
  <si>
    <t>Caulnes</t>
  </si>
  <si>
    <t>Caurel</t>
  </si>
  <si>
    <t>Cavan</t>
  </si>
  <si>
    <t>Les Champs-Géraux</t>
  </si>
  <si>
    <t>La Chapelle-Blanche</t>
  </si>
  <si>
    <t>La Chapelle-Neuve</t>
  </si>
  <si>
    <t>Châtelaudren</t>
  </si>
  <si>
    <t>La Chèze</t>
  </si>
  <si>
    <t>Coadout</t>
  </si>
  <si>
    <t>Coatascorn</t>
  </si>
  <si>
    <t>Coatréven</t>
  </si>
  <si>
    <t>Coëtlogon</t>
  </si>
  <si>
    <t>Coëtmieux</t>
  </si>
  <si>
    <t>Cohiniac</t>
  </si>
  <si>
    <t>Le Mené</t>
  </si>
  <si>
    <t>Corlay</t>
  </si>
  <si>
    <t>Corseul</t>
  </si>
  <si>
    <t>Créhen</t>
  </si>
  <si>
    <t>Dinan</t>
  </si>
  <si>
    <t>Duault</t>
  </si>
  <si>
    <t>Éréac</t>
  </si>
  <si>
    <t>Erquy</t>
  </si>
  <si>
    <t>Étables-sur-Mer</t>
  </si>
  <si>
    <t>Évran</t>
  </si>
  <si>
    <t>Le Faouët</t>
  </si>
  <si>
    <t>Le Foeil</t>
  </si>
  <si>
    <t>Gausson</t>
  </si>
  <si>
    <t>Glomel</t>
  </si>
  <si>
    <t>Gomené</t>
  </si>
  <si>
    <t>Gommenec'h</t>
  </si>
  <si>
    <t>Gouarec</t>
  </si>
  <si>
    <t>Goudelin</t>
  </si>
  <si>
    <t>Grâces</t>
  </si>
  <si>
    <t>Grâce-Uzel</t>
  </si>
  <si>
    <t>Guenroc</t>
  </si>
  <si>
    <t>Guingamp</t>
  </si>
  <si>
    <t>Guitté</t>
  </si>
  <si>
    <t>Gurunhuel</t>
  </si>
  <si>
    <t>La Harmoye</t>
  </si>
  <si>
    <t>Le Haut-Corlay</t>
  </si>
  <si>
    <t>Hémonstoir</t>
  </si>
  <si>
    <t>Hénanbihen</t>
  </si>
  <si>
    <t>Hénansal</t>
  </si>
  <si>
    <t>Hengoat</t>
  </si>
  <si>
    <t>Hénon</t>
  </si>
  <si>
    <t>Hillion</t>
  </si>
  <si>
    <t>Le Hinglé</t>
  </si>
  <si>
    <t>Illifaut</t>
  </si>
  <si>
    <t>Jugon-les-Lacs - Commune nouvelle</t>
  </si>
  <si>
    <t>Kerbors</t>
  </si>
  <si>
    <t>Kerfot</t>
  </si>
  <si>
    <t>Kergrist-Moëlou</t>
  </si>
  <si>
    <t>Kerien</t>
  </si>
  <si>
    <t>Kermaria-Sulard</t>
  </si>
  <si>
    <t>Kermoroc'h</t>
  </si>
  <si>
    <t>Kerpert</t>
  </si>
  <si>
    <t>Lamballe</t>
  </si>
  <si>
    <t>Lancieux</t>
  </si>
  <si>
    <t>Landebaëron</t>
  </si>
  <si>
    <t>Landébia</t>
  </si>
  <si>
    <t>La Landec</t>
  </si>
  <si>
    <t>Landéhen</t>
  </si>
  <si>
    <t>Lanfains</t>
  </si>
  <si>
    <t>Langast</t>
  </si>
  <si>
    <t>Langoat</t>
  </si>
  <si>
    <t>Langrolay-sur-Rance</t>
  </si>
  <si>
    <t>Languédias</t>
  </si>
  <si>
    <t>Languenan</t>
  </si>
  <si>
    <t>Langueux</t>
  </si>
  <si>
    <t>Laniscat</t>
  </si>
  <si>
    <t>Lanleff</t>
  </si>
  <si>
    <t>Lanloup</t>
  </si>
  <si>
    <t>Lanmérin</t>
  </si>
  <si>
    <t>Lanmodez</t>
  </si>
  <si>
    <t>Lannebert</t>
  </si>
  <si>
    <t>Lannion</t>
  </si>
  <si>
    <t>Lanrelas</t>
  </si>
  <si>
    <t>Lanrivain</t>
  </si>
  <si>
    <t>Lanrodec</t>
  </si>
  <si>
    <t>Lantic</t>
  </si>
  <si>
    <t>Lanvallay</t>
  </si>
  <si>
    <t>Lanvellec</t>
  </si>
  <si>
    <t>Lanvollon</t>
  </si>
  <si>
    <t>Laurenan</t>
  </si>
  <si>
    <t>Léhon</t>
  </si>
  <si>
    <t>Lescouët-Gouarec</t>
  </si>
  <si>
    <t>Le Leslay</t>
  </si>
  <si>
    <t>Lézardrieux</t>
  </si>
  <si>
    <t>Locarn</t>
  </si>
  <si>
    <t>Loc-Envel</t>
  </si>
  <si>
    <t>Loguivy-Plougras</t>
  </si>
  <si>
    <t>Lohuec</t>
  </si>
  <si>
    <t>Loscouët-sur-Meu</t>
  </si>
  <si>
    <t>Louannec</t>
  </si>
  <si>
    <t>Louargat</t>
  </si>
  <si>
    <t>Loudéac</t>
  </si>
  <si>
    <t>Maël-Carhaix</t>
  </si>
  <si>
    <t>Maël-Pestivien</t>
  </si>
  <si>
    <t>Magoar</t>
  </si>
  <si>
    <t>La Malhoure</t>
  </si>
  <si>
    <t>Mantallot</t>
  </si>
  <si>
    <t>Matignon</t>
  </si>
  <si>
    <t>La Méaugon</t>
  </si>
  <si>
    <t>Mégrit</t>
  </si>
  <si>
    <t>Mellionnec</t>
  </si>
  <si>
    <t>Merdrignac</t>
  </si>
  <si>
    <t>Mérillac</t>
  </si>
  <si>
    <t>Merléac</t>
  </si>
  <si>
    <t>Le Merzer</t>
  </si>
  <si>
    <t>Minihy-Tréguier</t>
  </si>
  <si>
    <t>Moncontour</t>
  </si>
  <si>
    <t>Morieux</t>
  </si>
  <si>
    <t>La Motte</t>
  </si>
  <si>
    <t>Moustéru</t>
  </si>
  <si>
    <t>Le Moustoir</t>
  </si>
  <si>
    <t>Mûr-de-Bretagne</t>
  </si>
  <si>
    <t>Noyal</t>
  </si>
  <si>
    <t>Pabu</t>
  </si>
  <si>
    <t>Paimpol</t>
  </si>
  <si>
    <t>Paule</t>
  </si>
  <si>
    <t>Pédernec</t>
  </si>
  <si>
    <t>Penguily</t>
  </si>
  <si>
    <t>Penvénan</t>
  </si>
  <si>
    <t>Perret</t>
  </si>
  <si>
    <t>Perros-Guirec</t>
  </si>
  <si>
    <t>Peumerit-Quintin</t>
  </si>
  <si>
    <t>Plaine-Haute</t>
  </si>
  <si>
    <t>Plaintel</t>
  </si>
  <si>
    <t>Plancoët</t>
  </si>
  <si>
    <t>Planguenoual</t>
  </si>
  <si>
    <t>Pléboulle</t>
  </si>
  <si>
    <t>Plédéliac</t>
  </si>
  <si>
    <t>Plédran</t>
  </si>
  <si>
    <t>Pléguien</t>
  </si>
  <si>
    <t>Pléhédel</t>
  </si>
  <si>
    <t>Fréhel</t>
  </si>
  <si>
    <t>Plélan-le-Petit</t>
  </si>
  <si>
    <t>Plélauff</t>
  </si>
  <si>
    <t>Plélo</t>
  </si>
  <si>
    <t>Les Moulins</t>
  </si>
  <si>
    <t>Plémy</t>
  </si>
  <si>
    <t>Plénée-Jugon</t>
  </si>
  <si>
    <t>Pléneuf-Val-André</t>
  </si>
  <si>
    <t>Plérin</t>
  </si>
  <si>
    <t>Plerneuf</t>
  </si>
  <si>
    <t>Plésidy</t>
  </si>
  <si>
    <t>Pleslin-Trigavou</t>
  </si>
  <si>
    <t>Plessix-Balisson</t>
  </si>
  <si>
    <t>Plestan</t>
  </si>
  <si>
    <t>Plestin-les-Grèves</t>
  </si>
  <si>
    <t>Pleubian</t>
  </si>
  <si>
    <t>Pleudaniel</t>
  </si>
  <si>
    <t>Pleudihen-sur-Rance</t>
  </si>
  <si>
    <t>Pleumeur-Bodou</t>
  </si>
  <si>
    <t>Pleumeur-Gautier</t>
  </si>
  <si>
    <t>Pléven</t>
  </si>
  <si>
    <t>Plévenon</t>
  </si>
  <si>
    <t>Plévin</t>
  </si>
  <si>
    <t>Ploeuc-L'Hermitage</t>
  </si>
  <si>
    <t>Ploëzal</t>
  </si>
  <si>
    <t>Plorec-sur-Arguenon</t>
  </si>
  <si>
    <t>Plouagat</t>
  </si>
  <si>
    <t>Plouaret</t>
  </si>
  <si>
    <t>Plouasne</t>
  </si>
  <si>
    <t>Ploubalay</t>
  </si>
  <si>
    <t>Ploubazlanec</t>
  </si>
  <si>
    <t>Ploubezre</t>
  </si>
  <si>
    <t>Plouëc-du-Trieux</t>
  </si>
  <si>
    <t>Plouër-sur-Rance</t>
  </si>
  <si>
    <t>Plouézec</t>
  </si>
  <si>
    <t>Ploufragan</t>
  </si>
  <si>
    <t>Plougonver</t>
  </si>
  <si>
    <t>Plougras</t>
  </si>
  <si>
    <t>Plougrescant</t>
  </si>
  <si>
    <t>Plouguenast</t>
  </si>
  <si>
    <t>Plouguernével</t>
  </si>
  <si>
    <t>Plouguiel</t>
  </si>
  <si>
    <t>Plouha</t>
  </si>
  <si>
    <t>Plouisy</t>
  </si>
  <si>
    <t>Ploulec'h</t>
  </si>
  <si>
    <t>Ploumagoar</t>
  </si>
  <si>
    <t>Ploumilliau</t>
  </si>
  <si>
    <t>Plounérin</t>
  </si>
  <si>
    <t>Plounévez-Moëdec</t>
  </si>
  <si>
    <t>Plounévez-Quintin</t>
  </si>
  <si>
    <t>Plourac'h</t>
  </si>
  <si>
    <t>Plourhan</t>
  </si>
  <si>
    <t>Plourivo</t>
  </si>
  <si>
    <t>Plouvara</t>
  </si>
  <si>
    <t>Plouzélambre</t>
  </si>
  <si>
    <t>Pludual</t>
  </si>
  <si>
    <t>Pluduno</t>
  </si>
  <si>
    <t>Plufur</t>
  </si>
  <si>
    <t>Plumaudan</t>
  </si>
  <si>
    <t>Plumaugat</t>
  </si>
  <si>
    <t>Plumieux</t>
  </si>
  <si>
    <t>Plurien</t>
  </si>
  <si>
    <t>Plusquellec</t>
  </si>
  <si>
    <t>Plussulien</t>
  </si>
  <si>
    <t>Pluzunet</t>
  </si>
  <si>
    <t>Pommeret</t>
  </si>
  <si>
    <t>Pommerit-Jaudy</t>
  </si>
  <si>
    <t>Pommerit-le-Vicomte</t>
  </si>
  <si>
    <t>Pont-Melvez</t>
  </si>
  <si>
    <t>Pontrieux</t>
  </si>
  <si>
    <t>Pordic</t>
  </si>
  <si>
    <t>Pouldouran</t>
  </si>
  <si>
    <t>Prat</t>
  </si>
  <si>
    <t>La Prénessaye</t>
  </si>
  <si>
    <t>Quemper-Guézennec</t>
  </si>
  <si>
    <t>Quemperven</t>
  </si>
  <si>
    <t>Quessoy</t>
  </si>
  <si>
    <t>Quévert</t>
  </si>
  <si>
    <t>Le Quillio</t>
  </si>
  <si>
    <t>Quintenic</t>
  </si>
  <si>
    <t>Quintin</t>
  </si>
  <si>
    <t>Le Quiou</t>
  </si>
  <si>
    <t>La Roche-Derrien</t>
  </si>
  <si>
    <t>Rospez</t>
  </si>
  <si>
    <t>Rostrenen</t>
  </si>
  <si>
    <t>Ruca</t>
  </si>
  <si>
    <t>Runan</t>
  </si>
  <si>
    <t>Saint-Adrien</t>
  </si>
  <si>
    <t>Saint-Agathon</t>
  </si>
  <si>
    <t>Saint-André-des-Eaux</t>
  </si>
  <si>
    <t>Saint-Barnabé</t>
  </si>
  <si>
    <t>Saint-Bihy</t>
  </si>
  <si>
    <t>Saint-Brandan</t>
  </si>
  <si>
    <t>Saint-Brieuc</t>
  </si>
  <si>
    <t>Saint-Caradec</t>
  </si>
  <si>
    <t>Saint-Carné</t>
  </si>
  <si>
    <t>Saint-Carreuc</t>
  </si>
  <si>
    <t>Saint-Cast-le-Guildo</t>
  </si>
  <si>
    <t>Saint-Clet</t>
  </si>
  <si>
    <t>Saint-Connan</t>
  </si>
  <si>
    <t>Saint-Connec</t>
  </si>
  <si>
    <t>Saint-Denoual</t>
  </si>
  <si>
    <t>Saint-Donan</t>
  </si>
  <si>
    <t>Saint-Étienne-du-Gué-de-l'Isle</t>
  </si>
  <si>
    <t>Saint-Fiacre</t>
  </si>
  <si>
    <t>Saint-Gelven</t>
  </si>
  <si>
    <t>Saint-Gildas</t>
  </si>
  <si>
    <t>Saint-Gilles-les-Bois</t>
  </si>
  <si>
    <t>Saint-Gilles-Pligeaux</t>
  </si>
  <si>
    <t>Saint-Gilles-Vieux-Marché</t>
  </si>
  <si>
    <t>Saint-Glen</t>
  </si>
  <si>
    <t>Saint-Guen</t>
  </si>
  <si>
    <t>Saint-Hélen</t>
  </si>
  <si>
    <t>Saint-Hervé</t>
  </si>
  <si>
    <t>Saint-Jacut-de-la-Mer</t>
  </si>
  <si>
    <t>Saint-Jean-Kerdaniel</t>
  </si>
  <si>
    <t>Saint-Jouan-de-l'Isle</t>
  </si>
  <si>
    <t>Saint-Judoce</t>
  </si>
  <si>
    <t>Saint-Juvat</t>
  </si>
  <si>
    <t>Saint-Launeuc</t>
  </si>
  <si>
    <t>Saint-Lormel</t>
  </si>
  <si>
    <t>Saint-Maden</t>
  </si>
  <si>
    <t>Saint-Martin-des-Prés</t>
  </si>
  <si>
    <t>Saint-Maudan</t>
  </si>
  <si>
    <t>Saint-Maudez</t>
  </si>
  <si>
    <t>Saint-Mayeux</t>
  </si>
  <si>
    <t>Saint-Méloir-des-Bois</t>
  </si>
  <si>
    <t>Saint-Michel-de-Plélan</t>
  </si>
  <si>
    <t>Saint-Michel-en-Grève</t>
  </si>
  <si>
    <t>Saint-Nicodème</t>
  </si>
  <si>
    <t>Saint-Nicolas-du-Pélem</t>
  </si>
  <si>
    <t>Saint-Péver</t>
  </si>
  <si>
    <t>Saint-Pôtan</t>
  </si>
  <si>
    <t>Saint-Quay-Perros</t>
  </si>
  <si>
    <t>Saint-Quay-Portrieux</t>
  </si>
  <si>
    <t>Saint-Rieul</t>
  </si>
  <si>
    <t>Saint-Samson-sur-Rance</t>
  </si>
  <si>
    <t>Saint-Servais</t>
  </si>
  <si>
    <t>Saint-Thélo</t>
  </si>
  <si>
    <t>Sainte-Tréphine</t>
  </si>
  <si>
    <t>Saint-Trimoël</t>
  </si>
  <si>
    <t>Saint-Vran</t>
  </si>
  <si>
    <t>Saint-Igeaux</t>
  </si>
  <si>
    <t>Senven-Léhart</t>
  </si>
  <si>
    <t>Sévignac</t>
  </si>
  <si>
    <t>Squiffiec</t>
  </si>
  <si>
    <t>Taden</t>
  </si>
  <si>
    <t>Tonquédec</t>
  </si>
  <si>
    <t>Tramain</t>
  </si>
  <si>
    <t>Trébédan</t>
  </si>
  <si>
    <t>Trébeurden</t>
  </si>
  <si>
    <t>Trébrivan</t>
  </si>
  <si>
    <t>Trébry</t>
  </si>
  <si>
    <t>Trédaniel</t>
  </si>
  <si>
    <t>Trédarzec</t>
  </si>
  <si>
    <t>Trédias</t>
  </si>
  <si>
    <t>Trédrez-Locquémeau</t>
  </si>
  <si>
    <t>Tréduder</t>
  </si>
  <si>
    <t>Treffrin</t>
  </si>
  <si>
    <t>Tréfumel</t>
  </si>
  <si>
    <t>Trégastel</t>
  </si>
  <si>
    <t>Tréglamus</t>
  </si>
  <si>
    <t>Trégomeur</t>
  </si>
  <si>
    <t>Trégon</t>
  </si>
  <si>
    <t>Trégonneau</t>
  </si>
  <si>
    <t>Trégrom</t>
  </si>
  <si>
    <t>Trégueux</t>
  </si>
  <si>
    <t>Tréguidel</t>
  </si>
  <si>
    <t>Tréguier</t>
  </si>
  <si>
    <t>Trélévern</t>
  </si>
  <si>
    <t>Trélivan</t>
  </si>
  <si>
    <t>Trémargat</t>
  </si>
  <si>
    <t>Trémel</t>
  </si>
  <si>
    <t>Tréméreuc</t>
  </si>
  <si>
    <t>Trémeur</t>
  </si>
  <si>
    <t>Tréméven</t>
  </si>
  <si>
    <t>Trémorel</t>
  </si>
  <si>
    <t>Trémuson</t>
  </si>
  <si>
    <t>Tréogan</t>
  </si>
  <si>
    <t>Tressignaux</t>
  </si>
  <si>
    <t>Trévé</t>
  </si>
  <si>
    <t>Tréveneuc</t>
  </si>
  <si>
    <t>Trévérec</t>
  </si>
  <si>
    <t>Trévou-Tréguignec</t>
  </si>
  <si>
    <t>Trévron</t>
  </si>
  <si>
    <t>Trézény</t>
  </si>
  <si>
    <t>Troguéry</t>
  </si>
  <si>
    <t>Uzel</t>
  </si>
  <si>
    <t>La Vicomté-sur-Rance</t>
  </si>
  <si>
    <t>Le Vieux-Bourg</t>
  </si>
  <si>
    <t>Le Vieux-Marché</t>
  </si>
  <si>
    <t>Vildé-Guingalan</t>
  </si>
  <si>
    <t>Yffiniac</t>
  </si>
  <si>
    <t>Yvias</t>
  </si>
  <si>
    <t>Yvignac-la-Tour</t>
  </si>
  <si>
    <t>Ahun</t>
  </si>
  <si>
    <t>Ajain</t>
  </si>
  <si>
    <t>Anzême</t>
  </si>
  <si>
    <t>Arfeuille-Châtain</t>
  </si>
  <si>
    <t>Arrènes</t>
  </si>
  <si>
    <t>Aubusson</t>
  </si>
  <si>
    <t>Augères</t>
  </si>
  <si>
    <t>Aulon</t>
  </si>
  <si>
    <t>Auriat</t>
  </si>
  <si>
    <t>Auzances</t>
  </si>
  <si>
    <t>Azat-Châtenet</t>
  </si>
  <si>
    <t>Azerables</t>
  </si>
  <si>
    <t>Banize</t>
  </si>
  <si>
    <t>Basville</t>
  </si>
  <si>
    <t>Bazelat</t>
  </si>
  <si>
    <t>Beissat</t>
  </si>
  <si>
    <t>Bellegarde-en-Marche</t>
  </si>
  <si>
    <t>Bénévent-l'Abbaye</t>
  </si>
  <si>
    <t>Bétête</t>
  </si>
  <si>
    <t>Blaudeix</t>
  </si>
  <si>
    <t>Blessac</t>
  </si>
  <si>
    <t>Bonnat</t>
  </si>
  <si>
    <t>Bord-Saint-Georges</t>
  </si>
  <si>
    <t>Bosmoreau-les-Mines</t>
  </si>
  <si>
    <t>Bosroger</t>
  </si>
  <si>
    <t>Le Bourg-d'Hem</t>
  </si>
  <si>
    <t>Bourganeuf</t>
  </si>
  <si>
    <t>Boussac-Bourg</t>
  </si>
  <si>
    <t>La Brionne</t>
  </si>
  <si>
    <t>Brousse</t>
  </si>
  <si>
    <t>Budelière</t>
  </si>
  <si>
    <t>Bussière-Dunoise</t>
  </si>
  <si>
    <t>Bussière-Nouvelle</t>
  </si>
  <si>
    <t>Bussière-Saint-Georges</t>
  </si>
  <si>
    <t>La Celle-Dunoise</t>
  </si>
  <si>
    <t>La Celle-sous-Gouzon</t>
  </si>
  <si>
    <t>La Cellette</t>
  </si>
  <si>
    <t>Ceyroux</t>
  </si>
  <si>
    <t>Chamberaud</t>
  </si>
  <si>
    <t>Chambon-Sainte-Croix</t>
  </si>
  <si>
    <t>Chambon-sur-Voueize</t>
  </si>
  <si>
    <t>Chambonchard</t>
  </si>
  <si>
    <t>Chamborand</t>
  </si>
  <si>
    <t>Champagnat</t>
  </si>
  <si>
    <t>Champsanglard</t>
  </si>
  <si>
    <t>La Chapelle-Baloue</t>
  </si>
  <si>
    <t>La Chapelle-Saint-Martial</t>
  </si>
  <si>
    <t>La Chapelle-Taillefert</t>
  </si>
  <si>
    <t>Chard</t>
  </si>
  <si>
    <t>Châtelard</t>
  </si>
  <si>
    <t>Châtelus-le-Marcheix</t>
  </si>
  <si>
    <t>Châtelus-Malvaleix</t>
  </si>
  <si>
    <t>Le Chauchet</t>
  </si>
  <si>
    <t>La Chaussade</t>
  </si>
  <si>
    <t>Chavanat</t>
  </si>
  <si>
    <t>Chénérailles</t>
  </si>
  <si>
    <t>Chéniers</t>
  </si>
  <si>
    <t>Clairavaux</t>
  </si>
  <si>
    <t>Clugnat</t>
  </si>
  <si>
    <t>Colondannes</t>
  </si>
  <si>
    <t>Le Compas</t>
  </si>
  <si>
    <t>La Courtine</t>
  </si>
  <si>
    <t>Cressat</t>
  </si>
  <si>
    <t>Crocq</t>
  </si>
  <si>
    <t>Crozant</t>
  </si>
  <si>
    <t>Croze</t>
  </si>
  <si>
    <t>Domeyrot</t>
  </si>
  <si>
    <t>Dontreix</t>
  </si>
  <si>
    <t>Le Donzeil</t>
  </si>
  <si>
    <t>Dun-le-Palestel</t>
  </si>
  <si>
    <t>Évaux-les-Bains</t>
  </si>
  <si>
    <t>Faux-la-Montagne</t>
  </si>
  <si>
    <t>Faux-Mazuras</t>
  </si>
  <si>
    <t>Felletin</t>
  </si>
  <si>
    <t>Féniers</t>
  </si>
  <si>
    <t>Flayat</t>
  </si>
  <si>
    <t>Fleurat</t>
  </si>
  <si>
    <t>Fontanières</t>
  </si>
  <si>
    <t>La Forêt-du-Temple</t>
  </si>
  <si>
    <t>Fransèches</t>
  </si>
  <si>
    <t>Fresselines</t>
  </si>
  <si>
    <t>Gartempe</t>
  </si>
  <si>
    <t>Gentioux-Pigerolles</t>
  </si>
  <si>
    <t>Gioux</t>
  </si>
  <si>
    <t>Glénic</t>
  </si>
  <si>
    <t>Gouzon</t>
  </si>
  <si>
    <t>Le Grand-Bourg</t>
  </si>
  <si>
    <t>Guéret</t>
  </si>
  <si>
    <t>Issoudun-Létrieix</t>
  </si>
  <si>
    <t>Jalesches</t>
  </si>
  <si>
    <t>Janaillat</t>
  </si>
  <si>
    <t>Jarnages</t>
  </si>
  <si>
    <t>Jouillat</t>
  </si>
  <si>
    <t>Ladapeyre</t>
  </si>
  <si>
    <t>Lafat</t>
  </si>
  <si>
    <t>Lavaufranche</t>
  </si>
  <si>
    <t>Lavaveix-les-Mines</t>
  </si>
  <si>
    <t>Lépaud</t>
  </si>
  <si>
    <t>Lépinas</t>
  </si>
  <si>
    <t>Leyrat</t>
  </si>
  <si>
    <t>Linard</t>
  </si>
  <si>
    <t>Lioux-les-Monges</t>
  </si>
  <si>
    <t>Lizières</t>
  </si>
  <si>
    <t>Lourdoueix-Saint-Pierre</t>
  </si>
  <si>
    <t>Lupersat</t>
  </si>
  <si>
    <t>Lussat</t>
  </si>
  <si>
    <t>Magnat-l'Étrange</t>
  </si>
  <si>
    <t>Mainsat</t>
  </si>
  <si>
    <t>Maison-Feyne</t>
  </si>
  <si>
    <t>Maisonnisses</t>
  </si>
  <si>
    <t>Malleret</t>
  </si>
  <si>
    <t>Malleret-Boussac</t>
  </si>
  <si>
    <t>Malval</t>
  </si>
  <si>
    <t>Mansat-la-Courrière</t>
  </si>
  <si>
    <t>Les Mars</t>
  </si>
  <si>
    <t>Le Mas-d'Artige</t>
  </si>
  <si>
    <t>Masbaraud-Mérignat</t>
  </si>
  <si>
    <t>Mautes</t>
  </si>
  <si>
    <t>Mazeirat</t>
  </si>
  <si>
    <t>La Mazière-aux-Bons-Hommes</t>
  </si>
  <si>
    <t>Méasnes</t>
  </si>
  <si>
    <t>Mérinchal</t>
  </si>
  <si>
    <t>Montaigut-le-Blanc</t>
  </si>
  <si>
    <t>Montboucher</t>
  </si>
  <si>
    <t>Le Monteil-au-Vicomte</t>
  </si>
  <si>
    <t>Mortroux</t>
  </si>
  <si>
    <t>Mourioux-Vieilleville</t>
  </si>
  <si>
    <t>Moutier-d'Ahun</t>
  </si>
  <si>
    <t>Moutier-Malcard</t>
  </si>
  <si>
    <t>Moutier-Rozeille</t>
  </si>
  <si>
    <t>Naillat</t>
  </si>
  <si>
    <t>Néoux</t>
  </si>
  <si>
    <t>Noth</t>
  </si>
  <si>
    <t>La Nouaille</t>
  </si>
  <si>
    <t>Nouhant</t>
  </si>
  <si>
    <t>Nouzerines</t>
  </si>
  <si>
    <t>Nouzerolles</t>
  </si>
  <si>
    <t>Nouziers</t>
  </si>
  <si>
    <t>Parsac-Rimondeix</t>
  </si>
  <si>
    <t>Peyrabout</t>
  </si>
  <si>
    <t>Peyrat-la-Nonière</t>
  </si>
  <si>
    <t>Pionnat</t>
  </si>
  <si>
    <t>Pontarion</t>
  </si>
  <si>
    <t>Pontcharraud</t>
  </si>
  <si>
    <t>La Pouge</t>
  </si>
  <si>
    <t>Poussanges</t>
  </si>
  <si>
    <t>Puy-Malsignat</t>
  </si>
  <si>
    <t>Reterre</t>
  </si>
  <si>
    <t>Roches</t>
  </si>
  <si>
    <t>Rougnat</t>
  </si>
  <si>
    <t>Royère-de-Vassivière</t>
  </si>
  <si>
    <t>Sagnat</t>
  </si>
  <si>
    <t>Sannat</t>
  </si>
  <si>
    <t>Sardent</t>
  </si>
  <si>
    <t>La Saunière</t>
  </si>
  <si>
    <t>Savennes</t>
  </si>
  <si>
    <t>Sermur</t>
  </si>
  <si>
    <t>La Serre-Bussière-Vieille</t>
  </si>
  <si>
    <t>Soubrebost</t>
  </si>
  <si>
    <t>Soumans</t>
  </si>
  <si>
    <t>Sous-Parsat</t>
  </si>
  <si>
    <t>La Souterraine</t>
  </si>
  <si>
    <t>Saint-Agnant-de-Versillat</t>
  </si>
  <si>
    <t>Saint-Agnant-près-Crocq</t>
  </si>
  <si>
    <t>Saint-Alpinien</t>
  </si>
  <si>
    <t>Saint-Amand</t>
  </si>
  <si>
    <t>Saint-Amand-Jartoudeix</t>
  </si>
  <si>
    <t>Saint-Avit-de-Tardes</t>
  </si>
  <si>
    <t>Saint-Avit-le-Pauvre</t>
  </si>
  <si>
    <t>Saint-Bard</t>
  </si>
  <si>
    <t>Saint-Chabrais</t>
  </si>
  <si>
    <t>Saint-Dizier-la-Tour</t>
  </si>
  <si>
    <t>Saint-Dizier-les-Domaines</t>
  </si>
  <si>
    <t>Saint-Dizier-Leyrenne</t>
  </si>
  <si>
    <t>Saint-Domet</t>
  </si>
  <si>
    <t>Saint-Étienne-de-Fursac</t>
  </si>
  <si>
    <t>Sainte-Feyre</t>
  </si>
  <si>
    <t>Sainte-Feyre-la-Montagne</t>
  </si>
  <si>
    <t>Saint-Fiel</t>
  </si>
  <si>
    <t>Saint-Frion</t>
  </si>
  <si>
    <t>Saint-Georges-la-Pouge</t>
  </si>
  <si>
    <t>Saint-Georges-Nigremont</t>
  </si>
  <si>
    <t>Saint-Germain-Beaupré</t>
  </si>
  <si>
    <t>Saint-Goussaud</t>
  </si>
  <si>
    <t>Saint-Hilaire-la-Plaine</t>
  </si>
  <si>
    <t>Saint-Hilaire-le-Château</t>
  </si>
  <si>
    <t>Saint-Julien-la-Genête</t>
  </si>
  <si>
    <t>Saint-Julien-le-Châtel</t>
  </si>
  <si>
    <t>Saint-Junien-la-Bregère</t>
  </si>
  <si>
    <t>Saint-Léger-Bridereix</t>
  </si>
  <si>
    <t>Saint-Léger-le-Guérétois</t>
  </si>
  <si>
    <t>Saint-Maixant</t>
  </si>
  <si>
    <t>Saint-Marc-à-Frongier</t>
  </si>
  <si>
    <t>Saint-Marc-à-Loubaud</t>
  </si>
  <si>
    <t>Saint-Marien</t>
  </si>
  <si>
    <t>Saint-Martial-le-Mont</t>
  </si>
  <si>
    <t>Saint-Martial-le-Vieux</t>
  </si>
  <si>
    <t>Saint-Martin-Château</t>
  </si>
  <si>
    <t>Saint-Martin-Sainte-Catherine</t>
  </si>
  <si>
    <t>Saint-Maurice-près-Crocq</t>
  </si>
  <si>
    <t>Saint-Maurice-la-Souterraine</t>
  </si>
  <si>
    <t>Saint-Médard-la-Rochette</t>
  </si>
  <si>
    <t>Saint-Merd-la-Breuille</t>
  </si>
  <si>
    <t>Saint-Michel-de-Veisse</t>
  </si>
  <si>
    <t>Saint-Moreil</t>
  </si>
  <si>
    <t>Saint-Oradoux-de-Chirouze</t>
  </si>
  <si>
    <t>Saint-Oradoux-près-Crocq</t>
  </si>
  <si>
    <t>Saint-Pardoux-d'Arnet</t>
  </si>
  <si>
    <t>Saint-Pardoux-Morterolles</t>
  </si>
  <si>
    <t>Saint-Pardoux-les-Cards</t>
  </si>
  <si>
    <t>Saint-Pierre-Chérignat</t>
  </si>
  <si>
    <t>Saint-Pierre-de-Fursac</t>
  </si>
  <si>
    <t>Saint-Pierre-Bellevue</t>
  </si>
  <si>
    <t>Saint-Pierre-le-Bost</t>
  </si>
  <si>
    <t>Saint-Priest-la-Feuille</t>
  </si>
  <si>
    <t>Saint-Priest-la-Plaine</t>
  </si>
  <si>
    <t>Saint-Priest-Palus</t>
  </si>
  <si>
    <t>Saint-Quentin-la-Chabanne</t>
  </si>
  <si>
    <t>Saint-Sébastien</t>
  </si>
  <si>
    <t>Saint-Silvain-Bas-le-Roc</t>
  </si>
  <si>
    <t>Saint-Silvain-Bellegarde</t>
  </si>
  <si>
    <t>Saint-Silvain-Montaigut</t>
  </si>
  <si>
    <t>Saint-Silvain-sous-Toulx</t>
  </si>
  <si>
    <t>Saint-Sulpice-le-Dunois</t>
  </si>
  <si>
    <t>Saint-Sulpice-le-Guérétois</t>
  </si>
  <si>
    <t>Saint-Sulpice-les-Champs</t>
  </si>
  <si>
    <t>Saint-Vaury</t>
  </si>
  <si>
    <t>Saint-Victor-en-Marche</t>
  </si>
  <si>
    <t>Saint-Yrieix-la-Montagne</t>
  </si>
  <si>
    <t>Saint-Yrieix-les-Bois</t>
  </si>
  <si>
    <t>Tardes</t>
  </si>
  <si>
    <t>Tercillat</t>
  </si>
  <si>
    <t>Thauron</t>
  </si>
  <si>
    <t>Toulx-Sainte-Croix</t>
  </si>
  <si>
    <t>Trois-Fonds</t>
  </si>
  <si>
    <t>Vallière</t>
  </si>
  <si>
    <t>Vareilles</t>
  </si>
  <si>
    <t>Verneiges</t>
  </si>
  <si>
    <t>Vidaillat</t>
  </si>
  <si>
    <t>Viersat</t>
  </si>
  <si>
    <t>Vigeville</t>
  </si>
  <si>
    <t>Villard</t>
  </si>
  <si>
    <t>La Villeneuve</t>
  </si>
  <si>
    <t>La Villetelle</t>
  </si>
  <si>
    <t>Abjat-sur-Bandiat</t>
  </si>
  <si>
    <t>Agonac</t>
  </si>
  <si>
    <t>Ajat</t>
  </si>
  <si>
    <t>Alles-sur-Dordogne</t>
  </si>
  <si>
    <t>Allas-les-Mines</t>
  </si>
  <si>
    <t>Allemans</t>
  </si>
  <si>
    <t>Angoisse</t>
  </si>
  <si>
    <t>Anlhiac</t>
  </si>
  <si>
    <t>Annesse-et-Beaulieu</t>
  </si>
  <si>
    <t>Antonne-et-Trigonant</t>
  </si>
  <si>
    <t>Archignac</t>
  </si>
  <si>
    <t>Aubas</t>
  </si>
  <si>
    <t>Audrix</t>
  </si>
  <si>
    <t>Augignac</t>
  </si>
  <si>
    <t>Auriac-du-Périgord</t>
  </si>
  <si>
    <t>Azerat</t>
  </si>
  <si>
    <t>La Bachellerie</t>
  </si>
  <si>
    <t>Badefols-d'Ans</t>
  </si>
  <si>
    <t>Badefols-sur-Dordogne</t>
  </si>
  <si>
    <t>Baneuil</t>
  </si>
  <si>
    <t>Bardou</t>
  </si>
  <si>
    <t>Bars</t>
  </si>
  <si>
    <t>Bassillac</t>
  </si>
  <si>
    <t>Bayac</t>
  </si>
  <si>
    <t>Beaumontois en Périgord</t>
  </si>
  <si>
    <t>Beaupouyet</t>
  </si>
  <si>
    <t>Beauregard-de-Terrasson</t>
  </si>
  <si>
    <t>Beauregard-et-Bassac</t>
  </si>
  <si>
    <t>Beauronne</t>
  </si>
  <si>
    <t>Beaussac</t>
  </si>
  <si>
    <t>Beleymas</t>
  </si>
  <si>
    <t>Pays de Belvès</t>
  </si>
  <si>
    <t>Berbiguières</t>
  </si>
  <si>
    <t>Bergerac</t>
  </si>
  <si>
    <t>Bertric-Burée</t>
  </si>
  <si>
    <t>Beynac-et-Cazenac</t>
  </si>
  <si>
    <t>Bézenac</t>
  </si>
  <si>
    <t>Biras</t>
  </si>
  <si>
    <t>Blis-et-Born</t>
  </si>
  <si>
    <t>Boisse</t>
  </si>
  <si>
    <t>Boisseuilh</t>
  </si>
  <si>
    <t>La Boissière-d'Ans</t>
  </si>
  <si>
    <t>Bonneville-et-Saint-Avit-de-Fumadières</t>
  </si>
  <si>
    <t>Borrèze</t>
  </si>
  <si>
    <t>Bosset</t>
  </si>
  <si>
    <t>Boulazac Isle Manoire</t>
  </si>
  <si>
    <t>Bouniagues</t>
  </si>
  <si>
    <t>Bourdeilles</t>
  </si>
  <si>
    <t>Le Bourdeix</t>
  </si>
  <si>
    <t>Bourg-des-Maisons</t>
  </si>
  <si>
    <t>Bourg-du-Bost</t>
  </si>
  <si>
    <t>Bourgnac</t>
  </si>
  <si>
    <t>Bourniquel</t>
  </si>
  <si>
    <t>Bourrou</t>
  </si>
  <si>
    <t>Bouteilles-Saint-Sébastien</t>
  </si>
  <si>
    <t>Bouzic</t>
  </si>
  <si>
    <t>Brantôme en Périgord</t>
  </si>
  <si>
    <t>Breuilh</t>
  </si>
  <si>
    <t>Brouchaud</t>
  </si>
  <si>
    <t>Le Bugue</t>
  </si>
  <si>
    <t>Le Buisson-de-Cadouin</t>
  </si>
  <si>
    <t>Bussac</t>
  </si>
  <si>
    <t>Busserolles</t>
  </si>
  <si>
    <t>Bussière-Badil</t>
  </si>
  <si>
    <t>Calès</t>
  </si>
  <si>
    <t>Calviac-en-Périgord</t>
  </si>
  <si>
    <t>Campagnac-lès-Quercy</t>
  </si>
  <si>
    <t>Campagne</t>
  </si>
  <si>
    <t>Campsegret</t>
  </si>
  <si>
    <t>Cantillac</t>
  </si>
  <si>
    <t>Capdrot</t>
  </si>
  <si>
    <t>Carlux</t>
  </si>
  <si>
    <t>Carsac-Aillac</t>
  </si>
  <si>
    <t>Carsac-de-Gurson</t>
  </si>
  <si>
    <t>Carves</t>
  </si>
  <si>
    <t>La Cassagne</t>
  </si>
  <si>
    <t>Castelnaud-la-Chapelle</t>
  </si>
  <si>
    <t>Castels</t>
  </si>
  <si>
    <t>Cause-de-Clérans</t>
  </si>
  <si>
    <t>Cazoulès</t>
  </si>
  <si>
    <t>Cénac-et-Saint-Julien</t>
  </si>
  <si>
    <t>Cendrieux</t>
  </si>
  <si>
    <t>Cercles</t>
  </si>
  <si>
    <t>Chalagnac</t>
  </si>
  <si>
    <t>Champagnac-de-Belair</t>
  </si>
  <si>
    <t>Champagne-et-Fontaine</t>
  </si>
  <si>
    <t>Champcevinel</t>
  </si>
  <si>
    <t>Champeaux-et-la-Chapelle-Pommier</t>
  </si>
  <si>
    <t>Champniers-et-Reilhac</t>
  </si>
  <si>
    <t>Champs-Romain</t>
  </si>
  <si>
    <t>Chancelade</t>
  </si>
  <si>
    <t>Le Change</t>
  </si>
  <si>
    <t>Chantérac</t>
  </si>
  <si>
    <t>Chapdeuil</t>
  </si>
  <si>
    <t>La Chapelle-Aubareil</t>
  </si>
  <si>
    <t>La Chapelle-Faucher</t>
  </si>
  <si>
    <t>La Chapelle-Gonaguet</t>
  </si>
  <si>
    <t>La Chapelle-Grésignac</t>
  </si>
  <si>
    <t>La Chapelle-Montabourlet</t>
  </si>
  <si>
    <t>La Chapelle-Montmoreau</t>
  </si>
  <si>
    <t>La Chapelle-Saint-Jean</t>
  </si>
  <si>
    <t>Chassaignes</t>
  </si>
  <si>
    <t>Château-l'Évêque</t>
  </si>
  <si>
    <t>Cherval</t>
  </si>
  <si>
    <t>Cherveix-Cubas</t>
  </si>
  <si>
    <t>Chourgnac</t>
  </si>
  <si>
    <t>Cladech</t>
  </si>
  <si>
    <t>Clermont-de-Beauregard</t>
  </si>
  <si>
    <t>Clermont-d'Excideuil</t>
  </si>
  <si>
    <t>Coly</t>
  </si>
  <si>
    <t>Comberanche-et-Épeluche</t>
  </si>
  <si>
    <t>Condat-sur-Trincou</t>
  </si>
  <si>
    <t>Condat-sur-Vézère</t>
  </si>
  <si>
    <t>Connezac</t>
  </si>
  <si>
    <t>Conne-de-Labarde</t>
  </si>
  <si>
    <t>La Coquille</t>
  </si>
  <si>
    <t>Corgnac-sur-l'Isle</t>
  </si>
  <si>
    <t>Cornille</t>
  </si>
  <si>
    <t>Coubjours</t>
  </si>
  <si>
    <t>Coulaures</t>
  </si>
  <si>
    <t>Coulounieix-Chamiers</t>
  </si>
  <si>
    <t>Coursac</t>
  </si>
  <si>
    <t>Cours-de-Pile</t>
  </si>
  <si>
    <t>Coutures</t>
  </si>
  <si>
    <t>Coux et Bigaroque-Mouzens</t>
  </si>
  <si>
    <t>Couze-et-Saint-Front</t>
  </si>
  <si>
    <t>Creyssac</t>
  </si>
  <si>
    <t>Creysse</t>
  </si>
  <si>
    <t>Creyssensac-et-Pissot</t>
  </si>
  <si>
    <t>Cubjac</t>
  </si>
  <si>
    <t>Cunèges</t>
  </si>
  <si>
    <t>Daglan</t>
  </si>
  <si>
    <t>Doissat</t>
  </si>
  <si>
    <t>Domme</t>
  </si>
  <si>
    <t>La Dornac</t>
  </si>
  <si>
    <t>Douchapt</t>
  </si>
  <si>
    <t>Douville</t>
  </si>
  <si>
    <t>La Douze</t>
  </si>
  <si>
    <t>Douzillac</t>
  </si>
  <si>
    <t>Dussac</t>
  </si>
  <si>
    <t>Échourgnac</t>
  </si>
  <si>
    <t>Église-Neuve-de-Vergt</t>
  </si>
  <si>
    <t>Église-Neuve-d'Issac</t>
  </si>
  <si>
    <t>Escoire</t>
  </si>
  <si>
    <t>Étouars</t>
  </si>
  <si>
    <t>Excideuil</t>
  </si>
  <si>
    <t>Eygurande-et-Gardedeuil</t>
  </si>
  <si>
    <t>Eyliac</t>
  </si>
  <si>
    <t>Eymet</t>
  </si>
  <si>
    <t>Eyvirat</t>
  </si>
  <si>
    <t>Eyzerac</t>
  </si>
  <si>
    <t>Les Eyzies-de-Tayac-Sireuil</t>
  </si>
  <si>
    <t>Fanlac</t>
  </si>
  <si>
    <t>Les Farges</t>
  </si>
  <si>
    <t>Faurilles</t>
  </si>
  <si>
    <t>Festalemps</t>
  </si>
  <si>
    <t>La Feuillade</t>
  </si>
  <si>
    <t>Firbeix</t>
  </si>
  <si>
    <t>Flaugeac</t>
  </si>
  <si>
    <t>Le Fleix</t>
  </si>
  <si>
    <t>Florimont-Gaumier</t>
  </si>
  <si>
    <t>Fonroque</t>
  </si>
  <si>
    <t>Fossemagne</t>
  </si>
  <si>
    <t>Fougueyrolles</t>
  </si>
  <si>
    <t>Fouleix</t>
  </si>
  <si>
    <t>Fraisse</t>
  </si>
  <si>
    <t>Gabillou</t>
  </si>
  <si>
    <t>Gageac-et-Rouillac</t>
  </si>
  <si>
    <t>Gardonne</t>
  </si>
  <si>
    <t>Gaugeac</t>
  </si>
  <si>
    <t>Génis</t>
  </si>
  <si>
    <t>Ginestet</t>
  </si>
  <si>
    <t>La Gonterie-Boulouneix</t>
  </si>
  <si>
    <t>Gout-Rossignol</t>
  </si>
  <si>
    <t>Grand-Brassac</t>
  </si>
  <si>
    <t>Granges-d'Ans</t>
  </si>
  <si>
    <t>Les Graulges</t>
  </si>
  <si>
    <t>Grèzes</t>
  </si>
  <si>
    <t>Grignols</t>
  </si>
  <si>
    <t>Grives</t>
  </si>
  <si>
    <t>Groléjac</t>
  </si>
  <si>
    <t>Grun-Bordas</t>
  </si>
  <si>
    <t>Hautefaye</t>
  </si>
  <si>
    <t>Hautefort</t>
  </si>
  <si>
    <t>Issac</t>
  </si>
  <si>
    <t>Issigeac</t>
  </si>
  <si>
    <t>Jaure</t>
  </si>
  <si>
    <t>Javerlhac-et-la-Chapelle-Saint-Robert</t>
  </si>
  <si>
    <t>Jayac</t>
  </si>
  <si>
    <t>La Jemaye</t>
  </si>
  <si>
    <t>Journiac</t>
  </si>
  <si>
    <t>Jumilhac-le-Grand</t>
  </si>
  <si>
    <t>Lacropte</t>
  </si>
  <si>
    <t>Rudeau-Ladosse</t>
  </si>
  <si>
    <t>Lalinde</t>
  </si>
  <si>
    <t>Lamonzie-Montastruc</t>
  </si>
  <si>
    <t>Lamonzie-Saint-Martin</t>
  </si>
  <si>
    <t>Lamothe-Montravel</t>
  </si>
  <si>
    <t>Lanouaille</t>
  </si>
  <si>
    <t>Lanquais</t>
  </si>
  <si>
    <t>Le Lardin-Saint-Lazare</t>
  </si>
  <si>
    <t>Larzac</t>
  </si>
  <si>
    <t>Lavalade</t>
  </si>
  <si>
    <t>Lavaur</t>
  </si>
  <si>
    <t>Laveyssière</t>
  </si>
  <si>
    <t>Les Lèches</t>
  </si>
  <si>
    <t>Léguillac-de-Cercles</t>
  </si>
  <si>
    <t>Léguillac-de-l'Auche</t>
  </si>
  <si>
    <t>Lembras</t>
  </si>
  <si>
    <t>Lempzours</t>
  </si>
  <si>
    <t>Limeuil</t>
  </si>
  <si>
    <t>Limeyrat</t>
  </si>
  <si>
    <t>Liorac-sur-Louyre</t>
  </si>
  <si>
    <t>Lisle</t>
  </si>
  <si>
    <t>Lolme</t>
  </si>
  <si>
    <t>Loubejac</t>
  </si>
  <si>
    <t>Lunas</t>
  </si>
  <si>
    <t>Lusignac</t>
  </si>
  <si>
    <t>Lussas-et-Nontronneau</t>
  </si>
  <si>
    <t>Manaurie</t>
  </si>
  <si>
    <t>Manzac-sur-Vern</t>
  </si>
  <si>
    <t>Marcillac-Saint-Quentin</t>
  </si>
  <si>
    <t>Marnac</t>
  </si>
  <si>
    <t>Marquay</t>
  </si>
  <si>
    <t>Marsac-sur-l'Isle</t>
  </si>
  <si>
    <t>Marsalès</t>
  </si>
  <si>
    <t>Marsaneix</t>
  </si>
  <si>
    <t>Maurens</t>
  </si>
  <si>
    <t>Mauzac-et-Grand-Castang</t>
  </si>
  <si>
    <t>Mauzens-et-Miremont</t>
  </si>
  <si>
    <t>Mayac</t>
  </si>
  <si>
    <t>Mazeyrolles</t>
  </si>
  <si>
    <t>Ménesplet</t>
  </si>
  <si>
    <t>Mensignac</t>
  </si>
  <si>
    <t>Mescoules</t>
  </si>
  <si>
    <t>Meyrals</t>
  </si>
  <si>
    <t>Mialet</t>
  </si>
  <si>
    <t>Milhac-d'Auberoche</t>
  </si>
  <si>
    <t>Milhac-de-Nontron</t>
  </si>
  <si>
    <t>Minzac</t>
  </si>
  <si>
    <t>Molières</t>
  </si>
  <si>
    <t>Monbazillac</t>
  </si>
  <si>
    <t>Monfaucon</t>
  </si>
  <si>
    <t>Monmadalès</t>
  </si>
  <si>
    <t>Monmarvès</t>
  </si>
  <si>
    <t>Monpazier</t>
  </si>
  <si>
    <t>Monsac</t>
  </si>
  <si>
    <t>Monsaguel</t>
  </si>
  <si>
    <t>Monsec</t>
  </si>
  <si>
    <t>Montagnac-d'Auberoche</t>
  </si>
  <si>
    <t>Montagnac-la-Crempse</t>
  </si>
  <si>
    <t>Montagrier</t>
  </si>
  <si>
    <t>Montazeau</t>
  </si>
  <si>
    <t>Montcaret</t>
  </si>
  <si>
    <t>Montferrand-du-Périgord</t>
  </si>
  <si>
    <t>Montignac</t>
  </si>
  <si>
    <t>Monplaisant</t>
  </si>
  <si>
    <t>Montpon-Ménestérol</t>
  </si>
  <si>
    <t>Montrem</t>
  </si>
  <si>
    <t>Mouleydier</t>
  </si>
  <si>
    <t>Mussidan</t>
  </si>
  <si>
    <t>Nabirat</t>
  </si>
  <si>
    <t>Nadaillac</t>
  </si>
  <si>
    <t>Nailhac</t>
  </si>
  <si>
    <t>Nanteuil-Auriac-de-Bourzac</t>
  </si>
  <si>
    <t>Nantheuil</t>
  </si>
  <si>
    <t>Nanthiat</t>
  </si>
  <si>
    <t>Nastringues</t>
  </si>
  <si>
    <t>Naussannes</t>
  </si>
  <si>
    <t>Négrondes</t>
  </si>
  <si>
    <t>Nontron</t>
  </si>
  <si>
    <t>Notre-Dame-de-Sanilhac</t>
  </si>
  <si>
    <t>Orliac</t>
  </si>
  <si>
    <t>Orliaguet</t>
  </si>
  <si>
    <t>Parcoul-Chenaud</t>
  </si>
  <si>
    <t>Paulin</t>
  </si>
  <si>
    <t>Paunat</t>
  </si>
  <si>
    <t>Paussac-et-Saint-Vivien</t>
  </si>
  <si>
    <t>Pazayac</t>
  </si>
  <si>
    <t>Périgueux</t>
  </si>
  <si>
    <t>Petit-Bersac</t>
  </si>
  <si>
    <t>Peyrignac</t>
  </si>
  <si>
    <t>Peyrillac-et-Millac</t>
  </si>
  <si>
    <t>Peyzac-le-Moustier</t>
  </si>
  <si>
    <t>Pezuls</t>
  </si>
  <si>
    <t>Piégut-Pluviers</t>
  </si>
  <si>
    <t>Le Pizou</t>
  </si>
  <si>
    <t>Plazac</t>
  </si>
  <si>
    <t>Pomport</t>
  </si>
  <si>
    <t>Ponteyraud</t>
  </si>
  <si>
    <t>Pontours</t>
  </si>
  <si>
    <t>Port-Sainte-Foy-et-Ponchapt</t>
  </si>
  <si>
    <t>Prats-de-Carlux</t>
  </si>
  <si>
    <t>Prats-du-Périgord</t>
  </si>
  <si>
    <t>Pressignac-Vicq</t>
  </si>
  <si>
    <t>Preyssac-d'Excideuil</t>
  </si>
  <si>
    <t>Prigonrieux</t>
  </si>
  <si>
    <t>Proissans</t>
  </si>
  <si>
    <t>Puyrenier</t>
  </si>
  <si>
    <t>Queyssac</t>
  </si>
  <si>
    <t>Quinsac</t>
  </si>
  <si>
    <t>Rampieux</t>
  </si>
  <si>
    <t>Razac-d'Eymet</t>
  </si>
  <si>
    <t>Razac-de-Saussignac</t>
  </si>
  <si>
    <t>Razac-sur-l'Isle</t>
  </si>
  <si>
    <t>Ribagnac</t>
  </si>
  <si>
    <t>Ribérac</t>
  </si>
  <si>
    <t>La Rochebeaucourt-et-Argentine</t>
  </si>
  <si>
    <t>La Roche-Chalais</t>
  </si>
  <si>
    <t>La Roque-Gageac</t>
  </si>
  <si>
    <t>Rouffignac-Saint-Cernin-de-Reilhac</t>
  </si>
  <si>
    <t>Rouffignac-de-Sigoulès</t>
  </si>
  <si>
    <t>Sadillac</t>
  </si>
  <si>
    <t>Sagelat</t>
  </si>
  <si>
    <t>Saint-Agne</t>
  </si>
  <si>
    <t>Sainte-Alvère-Saint-Laurent Les Bâtons</t>
  </si>
  <si>
    <t>Saint-Amand-de-Coly</t>
  </si>
  <si>
    <t>Saint-Amand-de-Vergt</t>
  </si>
  <si>
    <t>Saint-André-d'Allas</t>
  </si>
  <si>
    <t>Saint-André-de-Double</t>
  </si>
  <si>
    <t>Saint-Antoine-Cumond</t>
  </si>
  <si>
    <t>Saint-Antoine-d'Auberoche</t>
  </si>
  <si>
    <t>Saint-Antoine-de-Breuilh</t>
  </si>
  <si>
    <t>Saint-Aquilin</t>
  </si>
  <si>
    <t>Saint-Astier</t>
  </si>
  <si>
    <t>Saint-Aubin-de-Cadelech</t>
  </si>
  <si>
    <t>Saint-Aubin-de-Lanquais</t>
  </si>
  <si>
    <t>Saint-Aubin-de-Nabirat</t>
  </si>
  <si>
    <t>Saint Aulaye-Puymangou</t>
  </si>
  <si>
    <t>Saint-Avit-de-Vialard</t>
  </si>
  <si>
    <t>Saint-Avit-Rivière</t>
  </si>
  <si>
    <t>Saint-Avit-Sénieur</t>
  </si>
  <si>
    <t>Saint-Barthélemy-de-Bellegarde</t>
  </si>
  <si>
    <t>Saint-Barthélemy-de-Bussière</t>
  </si>
  <si>
    <t>Saint-Capraise-de-Lalinde</t>
  </si>
  <si>
    <t>Saint-Capraise-d'Eymet</t>
  </si>
  <si>
    <t>Saint-Cassien</t>
  </si>
  <si>
    <t>Saint-Cernin-de-Labarde</t>
  </si>
  <si>
    <t>Saint-Cernin-de-l'Herm</t>
  </si>
  <si>
    <t>Saint-Chamassy</t>
  </si>
  <si>
    <t>Saint-Cirq</t>
  </si>
  <si>
    <t>Saint-Crépin-d'Auberoche</t>
  </si>
  <si>
    <t>Saint-Crépin-de-Richemont</t>
  </si>
  <si>
    <t>Saint-Crépin-et-Carlucet</t>
  </si>
  <si>
    <t>Sainte-Croix-de-Mareuil</t>
  </si>
  <si>
    <t>Saint-Cybranet</t>
  </si>
  <si>
    <t>Saint-Cyr-les-Champagnes</t>
  </si>
  <si>
    <t>Saint-Estèphe</t>
  </si>
  <si>
    <t>Saint-Étienne-de-Puycorbier</t>
  </si>
  <si>
    <t>Sainte-Eulalie-d'Ans</t>
  </si>
  <si>
    <t>Sainte-Eulalie-d'Eymet</t>
  </si>
  <si>
    <t>Saint-Félix-de-Bourdeilles</t>
  </si>
  <si>
    <t>Saint-Félix-de-Reillac-et-Mortemart</t>
  </si>
  <si>
    <t>Saint-Félix-de-Villadeix</t>
  </si>
  <si>
    <t>Sainte-Foy-de-Belvès</t>
  </si>
  <si>
    <t>Sainte-Foy-de-Longas</t>
  </si>
  <si>
    <t>Saint-Front-d'Alemps</t>
  </si>
  <si>
    <t>Saint-Front-de-Pradoux</t>
  </si>
  <si>
    <t>Saint-Front-la-Rivière</t>
  </si>
  <si>
    <t>Saint-Front-sur-Nizonne</t>
  </si>
  <si>
    <t>Saint-Geniès</t>
  </si>
  <si>
    <t>Saint-Georges-Blancaneix</t>
  </si>
  <si>
    <t>Saint-Georges-de-Montclard</t>
  </si>
  <si>
    <t>Saint-Géraud-de-Corps</t>
  </si>
  <si>
    <t>Saint-Germain-de-Belvès</t>
  </si>
  <si>
    <t>Saint-Germain-des-Prés</t>
  </si>
  <si>
    <t>Saint-Germain-du-Salembre</t>
  </si>
  <si>
    <t>Saint-Germain-et-Mons</t>
  </si>
  <si>
    <t>Saint-Géry</t>
  </si>
  <si>
    <t>Saint-Geyrac</t>
  </si>
  <si>
    <t>Saint-Hilaire-d'Estissac</t>
  </si>
  <si>
    <t>Sainte-Innocence</t>
  </si>
  <si>
    <t>Saint-Jean-d'Ataux</t>
  </si>
  <si>
    <t>Saint-Jean-de-Côle</t>
  </si>
  <si>
    <t>Saint-Jean-d'Estissac</t>
  </si>
  <si>
    <t>Saint-Jean-d'Eyraud</t>
  </si>
  <si>
    <t>Saint-Jory-de-Chalais</t>
  </si>
  <si>
    <t>Saint-Jory-las-Bloux</t>
  </si>
  <si>
    <t>Saint-Julien-de-Crempse</t>
  </si>
  <si>
    <t>Saint-Julien-de-Lampon</t>
  </si>
  <si>
    <t>Saint-Julien-d'Eymet</t>
  </si>
  <si>
    <t>Saint-Laurent-des-Hommes</t>
  </si>
  <si>
    <t>Saint-Laurent-des-Vignes</t>
  </si>
  <si>
    <t>Saint-Laurent-la-Vallée</t>
  </si>
  <si>
    <t>Saint-Léon-d'Issigeac</t>
  </si>
  <si>
    <t>Saint-Léon-sur-l'Isle</t>
  </si>
  <si>
    <t>Saint-Léon-sur-Vézère</t>
  </si>
  <si>
    <t>Saint-Louis-en-l'Isle</t>
  </si>
  <si>
    <t>Saint-Marcel-du-Périgord</t>
  </si>
  <si>
    <t>Saint-Marcory</t>
  </si>
  <si>
    <t>Sainte-Marie-de-Chignac</t>
  </si>
  <si>
    <t>Saint-Martial-d'Albarède</t>
  </si>
  <si>
    <t>Saint-Martial-d'Artenset</t>
  </si>
  <si>
    <t>Saint-Martial-de-Nabirat</t>
  </si>
  <si>
    <t>Saint-Martial-de-Valette</t>
  </si>
  <si>
    <t>Saint-Martial-Viveyrol</t>
  </si>
  <si>
    <t>Saint-Martin-de-Fressengeas</t>
  </si>
  <si>
    <t>Saint-Martin-de-Gurson</t>
  </si>
  <si>
    <t>Saint-Martin-de-Ribérac</t>
  </si>
  <si>
    <t>Saint-Martin-des-Combes</t>
  </si>
  <si>
    <t>Saint-Martin-l'Astier</t>
  </si>
  <si>
    <t>Saint-Martin-le-Pin</t>
  </si>
  <si>
    <t>Saint-Maime-de-Péreyrol</t>
  </si>
  <si>
    <t>Saint-Méard-de-Drône</t>
  </si>
  <si>
    <t>Saint-Méard-de-Gurçon</t>
  </si>
  <si>
    <t>Saint-Médard-de-Mussidan</t>
  </si>
  <si>
    <t>Saint-Médard-d'Excideuil</t>
  </si>
  <si>
    <t>Saint-Michel-de-Double</t>
  </si>
  <si>
    <t>Saint-Michel-de-Montaigne</t>
  </si>
  <si>
    <t>Saint-Michel-de-Villadeix</t>
  </si>
  <si>
    <t>Sainte-Mondane</t>
  </si>
  <si>
    <t>Sainte-Nathalène</t>
  </si>
  <si>
    <t>Saint-Nexans</t>
  </si>
  <si>
    <t>Sainte-Orse</t>
  </si>
  <si>
    <t>Saint-Pancrace</t>
  </si>
  <si>
    <t>Saint-Pantaly-d'Ans</t>
  </si>
  <si>
    <t>Saint-Pantaly-d'Excideuil</t>
  </si>
  <si>
    <t>Saint-Pardoux-de-Drône</t>
  </si>
  <si>
    <t>Saint-Pardoux-et-Vielvic</t>
  </si>
  <si>
    <t>Saint-Pardoux-la-Rivière</t>
  </si>
  <si>
    <t>Saint-Paul-de-Serre</t>
  </si>
  <si>
    <t>Saint-Paul-la-Roche</t>
  </si>
  <si>
    <t>Saint-Paul-Lizonne</t>
  </si>
  <si>
    <t>Saint-Perdoux</t>
  </si>
  <si>
    <t>Saint-Pierre-de-Chignac</t>
  </si>
  <si>
    <t>Saint-Pierre-de-Côle</t>
  </si>
  <si>
    <t>Saint-Pierre-de-Frugie</t>
  </si>
  <si>
    <t>Saint-Pierre-d'Eyraud</t>
  </si>
  <si>
    <t>Saint-Pompont</t>
  </si>
  <si>
    <t>Saint-Priest-les-Fougères</t>
  </si>
  <si>
    <t>Saint-Privat-des-Prés</t>
  </si>
  <si>
    <t>Saint-Rabier</t>
  </si>
  <si>
    <t>Saint-Raphaël</t>
  </si>
  <si>
    <t>Saint-Romain-de-Monpazier</t>
  </si>
  <si>
    <t>Saint-Romain-et-Saint-Clément</t>
  </si>
  <si>
    <t>Saint-Saud-Lacoussière</t>
  </si>
  <si>
    <t>Saint-Sauveur-Lalande</t>
  </si>
  <si>
    <t>Saint-Seurin-de-Prats</t>
  </si>
  <si>
    <t>Saint-Séverin-d'Estissac</t>
  </si>
  <si>
    <t>Saint-Sulpice-de-Mareuil</t>
  </si>
  <si>
    <t>Saint-Sulpice-de-Roumagnac</t>
  </si>
  <si>
    <t>Saint-Sulpice-d'Excideuil</t>
  </si>
  <si>
    <t>Sainte-Trie</t>
  </si>
  <si>
    <t>Saint-Vincent-de-Connezac</t>
  </si>
  <si>
    <t>Saint-Vincent-de-Cosse</t>
  </si>
  <si>
    <t>Saint-Vincent-Jalmoutiers</t>
  </si>
  <si>
    <t>Saint-Vincent-le-Paluel</t>
  </si>
  <si>
    <t>Saint-Vincent-sur-l'Isle</t>
  </si>
  <si>
    <t>Salagnac</t>
  </si>
  <si>
    <t>Salignac-Eyvigues</t>
  </si>
  <si>
    <t>Salles-de-Belvès</t>
  </si>
  <si>
    <t>Sarlande</t>
  </si>
  <si>
    <t>Sarlat-la-Canéda</t>
  </si>
  <si>
    <t>Sarliac-sur-l'Isle</t>
  </si>
  <si>
    <t>Sarrazac</t>
  </si>
  <si>
    <t>Saussignac</t>
  </si>
  <si>
    <t>Savignac-de-Miremont</t>
  </si>
  <si>
    <t>Savignac-de-Nontron</t>
  </si>
  <si>
    <t>Savignac-Lédrier</t>
  </si>
  <si>
    <t>Savignac-les-Églises</t>
  </si>
  <si>
    <t>Sceau-Saint-Angel</t>
  </si>
  <si>
    <t>Sencenac-Puy-de-Fourches</t>
  </si>
  <si>
    <t>Sergeac</t>
  </si>
  <si>
    <t>Serres-et-Montguyard</t>
  </si>
  <si>
    <t>Servanches</t>
  </si>
  <si>
    <t>Sigoulès</t>
  </si>
  <si>
    <t>Simeyrols</t>
  </si>
  <si>
    <t>Singleyrac</t>
  </si>
  <si>
    <t>Siorac-de-Ribérac</t>
  </si>
  <si>
    <t>Siorac-en-Périgord</t>
  </si>
  <si>
    <t>Sorges et Ligueux en Périgord</t>
  </si>
  <si>
    <t>Soudat</t>
  </si>
  <si>
    <t>Soulaures</t>
  </si>
  <si>
    <t>Sourzac</t>
  </si>
  <si>
    <t>Tamniès</t>
  </si>
  <si>
    <t>Teillots</t>
  </si>
  <si>
    <t>Temple-Laguyon</t>
  </si>
  <si>
    <t>Terrasson-Lavilledieu</t>
  </si>
  <si>
    <t>Teyjat</t>
  </si>
  <si>
    <t>Thenon</t>
  </si>
  <si>
    <t>Thiviers</t>
  </si>
  <si>
    <t>Thonac</t>
  </si>
  <si>
    <t>Tocane-Saint-Apre</t>
  </si>
  <si>
    <t>La Tour-Blanche</t>
  </si>
  <si>
    <t>Tourtoirac</t>
  </si>
  <si>
    <t>Trélissac</t>
  </si>
  <si>
    <t>Trémolat</t>
  </si>
  <si>
    <t>Tursac</t>
  </si>
  <si>
    <t>Urval</t>
  </si>
  <si>
    <t>Valeuil</t>
  </si>
  <si>
    <t>Vallereuil</t>
  </si>
  <si>
    <t>Valojoulx</t>
  </si>
  <si>
    <t>Vanxains</t>
  </si>
  <si>
    <t>Varaignes</t>
  </si>
  <si>
    <t>Varennes</t>
  </si>
  <si>
    <t>Vaunac</t>
  </si>
  <si>
    <t>Vélines</t>
  </si>
  <si>
    <t>Vendoire</t>
  </si>
  <si>
    <t>Verdon</t>
  </si>
  <si>
    <t>Vergt</t>
  </si>
  <si>
    <t>Vergt-de-Biron</t>
  </si>
  <si>
    <t>Verteillac</t>
  </si>
  <si>
    <t>Veyrignac</t>
  </si>
  <si>
    <t>Veyrines-de-Domme</t>
  </si>
  <si>
    <t>Veyrines-de-Vergt</t>
  </si>
  <si>
    <t>Vieux-Mareuil</t>
  </si>
  <si>
    <t>Villac</t>
  </si>
  <si>
    <t>Villamblard</t>
  </si>
  <si>
    <t>Villars</t>
  </si>
  <si>
    <t>Villefranche-de-Lonchat</t>
  </si>
  <si>
    <t>Villefranche-du-Périgord</t>
  </si>
  <si>
    <t>Villetoureix</t>
  </si>
  <si>
    <t>Abbans-Dessous</t>
  </si>
  <si>
    <t>Abbans-Dessus</t>
  </si>
  <si>
    <t>Abbenans</t>
  </si>
  <si>
    <t>Abbévillers</t>
  </si>
  <si>
    <t>Accolans</t>
  </si>
  <si>
    <t>Adam-lès-Passavant</t>
  </si>
  <si>
    <t>Adam-lès-Vercel</t>
  </si>
  <si>
    <t>Aibre</t>
  </si>
  <si>
    <t>Aïssey</t>
  </si>
  <si>
    <t>Allenjoie</t>
  </si>
  <si>
    <t>Les Alliés</t>
  </si>
  <si>
    <t>Allondans</t>
  </si>
  <si>
    <t>Amagney</t>
  </si>
  <si>
    <t>Amancey</t>
  </si>
  <si>
    <t>Amathay-Vésigneux</t>
  </si>
  <si>
    <t>Amondans</t>
  </si>
  <si>
    <t>Anteuil</t>
  </si>
  <si>
    <t>Appenans</t>
  </si>
  <si>
    <t>Arbouans</t>
  </si>
  <si>
    <t>Arc-et-Senans</t>
  </si>
  <si>
    <t>Arçon</t>
  </si>
  <si>
    <t>Arc-sous-Cicon</t>
  </si>
  <si>
    <t>Arc-sous-Montenot</t>
  </si>
  <si>
    <t>Arguel</t>
  </si>
  <si>
    <t>Aubonne</t>
  </si>
  <si>
    <t>Audeux</t>
  </si>
  <si>
    <t>Audincourt</t>
  </si>
  <si>
    <t>Autechaux</t>
  </si>
  <si>
    <t>Autechaux-Roide</t>
  </si>
  <si>
    <t>Les Auxons</t>
  </si>
  <si>
    <t>Avanne-Aveney</t>
  </si>
  <si>
    <t>Avilley</t>
  </si>
  <si>
    <t>Avoudrey</t>
  </si>
  <si>
    <t>Badevel</t>
  </si>
  <si>
    <t>Bannans</t>
  </si>
  <si>
    <t>Le Barboux</t>
  </si>
  <si>
    <t>Bart</t>
  </si>
  <si>
    <t>Bartherans</t>
  </si>
  <si>
    <t>Battenans-les-Mines</t>
  </si>
  <si>
    <t>Battenans-Varin</t>
  </si>
  <si>
    <t>Baume-les-Dames</t>
  </si>
  <si>
    <t>Bavans</t>
  </si>
  <si>
    <t>Belfays</t>
  </si>
  <si>
    <t>Le Bélieu</t>
  </si>
  <si>
    <t>Belleherbe</t>
  </si>
  <si>
    <t>Belmont</t>
  </si>
  <si>
    <t>Belvoir</t>
  </si>
  <si>
    <t>Berche</t>
  </si>
  <si>
    <t>Berthelange</t>
  </si>
  <si>
    <t>Besançon</t>
  </si>
  <si>
    <t>Bethoncourt</t>
  </si>
  <si>
    <t>Beure</t>
  </si>
  <si>
    <t>Beutal</t>
  </si>
  <si>
    <t>Bians-les-Usiers</t>
  </si>
  <si>
    <t>Bief</t>
  </si>
  <si>
    <t>Le Bizot</t>
  </si>
  <si>
    <t>Blamont</t>
  </si>
  <si>
    <t>Blarians</t>
  </si>
  <si>
    <t>Blussangeaux</t>
  </si>
  <si>
    <t>Blussans</t>
  </si>
  <si>
    <t>Bolandoz</t>
  </si>
  <si>
    <t>Bondeval</t>
  </si>
  <si>
    <t>Bonnal</t>
  </si>
  <si>
    <t>Bonnay</t>
  </si>
  <si>
    <t>Bonnétage</t>
  </si>
  <si>
    <t>Bonnevaux</t>
  </si>
  <si>
    <t>La Bosse</t>
  </si>
  <si>
    <t>Bouclans</t>
  </si>
  <si>
    <t>Boujailles</t>
  </si>
  <si>
    <t>Bourguignon</t>
  </si>
  <si>
    <t>Bournois</t>
  </si>
  <si>
    <t>Boussières</t>
  </si>
  <si>
    <t>Bouverans</t>
  </si>
  <si>
    <t>Braillans</t>
  </si>
  <si>
    <t>Branne</t>
  </si>
  <si>
    <t>Breconchaux</t>
  </si>
  <si>
    <t>Bremondans</t>
  </si>
  <si>
    <t>Brères</t>
  </si>
  <si>
    <t>Les Bréseux</t>
  </si>
  <si>
    <t>La Bretenière</t>
  </si>
  <si>
    <t>Bretigney</t>
  </si>
  <si>
    <t>Bretigney-Notre-Dame</t>
  </si>
  <si>
    <t>Bretonvillers</t>
  </si>
  <si>
    <t>Brey-et-Maison-du-Bois</t>
  </si>
  <si>
    <t>Brognard</t>
  </si>
  <si>
    <t>Buffard</t>
  </si>
  <si>
    <t>Bugny</t>
  </si>
  <si>
    <t>Bulle</t>
  </si>
  <si>
    <t>Burgille</t>
  </si>
  <si>
    <t>Burnevillers</t>
  </si>
  <si>
    <t>Busy</t>
  </si>
  <si>
    <t>By</t>
  </si>
  <si>
    <t>Byans-sur-Doubs</t>
  </si>
  <si>
    <t>Cademène</t>
  </si>
  <si>
    <t>Cendrey</t>
  </si>
  <si>
    <t>Cernay-l'Église</t>
  </si>
  <si>
    <t>Cessey</t>
  </si>
  <si>
    <t>Chaffois</t>
  </si>
  <si>
    <t>Chalèze</t>
  </si>
  <si>
    <t>Chalezeule</t>
  </si>
  <si>
    <t>Chamesey</t>
  </si>
  <si>
    <t>Chamesol</t>
  </si>
  <si>
    <t>Champagney</t>
  </si>
  <si>
    <t>Champlive</t>
  </si>
  <si>
    <t>Champoux</t>
  </si>
  <si>
    <t>Champvans-les-Moulins</t>
  </si>
  <si>
    <t>Chantrans</t>
  </si>
  <si>
    <t>Chapelle-des-Bois</t>
  </si>
  <si>
    <t>Chapelle-d'Huin</t>
  </si>
  <si>
    <t>Charbonnières-les-Sapins</t>
  </si>
  <si>
    <t>Charmauvillers</t>
  </si>
  <si>
    <t>Charmoille</t>
  </si>
  <si>
    <t>Charnay</t>
  </si>
  <si>
    <t>Charquemont</t>
  </si>
  <si>
    <t>Chassagne-Saint-Denis</t>
  </si>
  <si>
    <t>Châteauvieux-les-Fossés</t>
  </si>
  <si>
    <t>Châtelblanc</t>
  </si>
  <si>
    <t>Châtillon-Guyotte</t>
  </si>
  <si>
    <t>Châtillon-le-Duc</t>
  </si>
  <si>
    <t>Châtillon-sur-Lison</t>
  </si>
  <si>
    <t>Chaucenne</t>
  </si>
  <si>
    <t>Chaudefontaine</t>
  </si>
  <si>
    <t>Les Terres-de-Chaux</t>
  </si>
  <si>
    <t>La Chaux</t>
  </si>
  <si>
    <t>Chaux-lès-Clerval</t>
  </si>
  <si>
    <t>Chaux-lès-Passavant</t>
  </si>
  <si>
    <t>Chaux-Neuve</t>
  </si>
  <si>
    <t>Chay</t>
  </si>
  <si>
    <t>Chazot</t>
  </si>
  <si>
    <t>Chemaudin</t>
  </si>
  <si>
    <t>La Chenalotte</t>
  </si>
  <si>
    <t>Chenecey-Buillon</t>
  </si>
  <si>
    <t>Chevigney-sur-l'Ognon</t>
  </si>
  <si>
    <t>Chevigney-lès-Vercel</t>
  </si>
  <si>
    <t>La Chevillotte</t>
  </si>
  <si>
    <t>Chevroz</t>
  </si>
  <si>
    <t>Chouzelot</t>
  </si>
  <si>
    <t>Cléron</t>
  </si>
  <si>
    <t>Clerval</t>
  </si>
  <si>
    <t>La Cluse-et-Mijoux</t>
  </si>
  <si>
    <t>Colombier-Fontaine</t>
  </si>
  <si>
    <t>Les Combes</t>
  </si>
  <si>
    <t>Consolation-Maisonnettes</t>
  </si>
  <si>
    <t>Corcelles-Ferrières</t>
  </si>
  <si>
    <t>Corcelle-Mieslot</t>
  </si>
  <si>
    <t>Corcondray</t>
  </si>
  <si>
    <t>Côtebrune</t>
  </si>
  <si>
    <t>Courcelles-lès-Montbéliard</t>
  </si>
  <si>
    <t>Courchapon</t>
  </si>
  <si>
    <t>Cour-Saint-Maurice</t>
  </si>
  <si>
    <t>Courtefontaine</t>
  </si>
  <si>
    <t>Courtetain-et-Salans</t>
  </si>
  <si>
    <t>Courvières</t>
  </si>
  <si>
    <t>Crosey-le-Grand</t>
  </si>
  <si>
    <t>Crosey-le-Petit</t>
  </si>
  <si>
    <t>Le Crouzet</t>
  </si>
  <si>
    <t>Crouzet-Migette</t>
  </si>
  <si>
    <t>Cubrial</t>
  </si>
  <si>
    <t>Cubry</t>
  </si>
  <si>
    <t>Cusance</t>
  </si>
  <si>
    <t>Cuse-et-Adrisans</t>
  </si>
  <si>
    <t>Cussey-sur-Lison</t>
  </si>
  <si>
    <t>Cussey-sur-l'Ognon</t>
  </si>
  <si>
    <t>Dambelin</t>
  </si>
  <si>
    <t>Dambenois</t>
  </si>
  <si>
    <t>Dammartin-les-Templiers</t>
  </si>
  <si>
    <t>Dampierre-les-Bois</t>
  </si>
  <si>
    <t>Dampierre-sur-le-Doubs</t>
  </si>
  <si>
    <t>Dampjoux</t>
  </si>
  <si>
    <t>Damprichard</t>
  </si>
  <si>
    <t>Dannemarie</t>
  </si>
  <si>
    <t>Dannemarie-sur-Crète</t>
  </si>
  <si>
    <t>Dasle</t>
  </si>
  <si>
    <t>Deluz</t>
  </si>
  <si>
    <t>Désandans</t>
  </si>
  <si>
    <t>Déservillers</t>
  </si>
  <si>
    <t>Devecey</t>
  </si>
  <si>
    <t>Dompierre-les-Tilleuls</t>
  </si>
  <si>
    <t>Domprel</t>
  </si>
  <si>
    <t>Doubs</t>
  </si>
  <si>
    <t>Dung</t>
  </si>
  <si>
    <t>Durnes</t>
  </si>
  <si>
    <t>Échay</t>
  </si>
  <si>
    <t>Échenans</t>
  </si>
  <si>
    <t>École-Valentin</t>
  </si>
  <si>
    <t>Les Écorces</t>
  </si>
  <si>
    <t>Écot</t>
  </si>
  <si>
    <t>L'Écouvotte</t>
  </si>
  <si>
    <t>Écurcey</t>
  </si>
  <si>
    <t>Émagny</t>
  </si>
  <si>
    <t>Épenouse</t>
  </si>
  <si>
    <t>Épenoy</t>
  </si>
  <si>
    <t>Épeugney</t>
  </si>
  <si>
    <t>Esnans</t>
  </si>
  <si>
    <t>Étalans</t>
  </si>
  <si>
    <t>Éternoz</t>
  </si>
  <si>
    <t>Étouvans</t>
  </si>
  <si>
    <t>Étrabonne</t>
  </si>
  <si>
    <t>Étrappe</t>
  </si>
  <si>
    <t>Étray</t>
  </si>
  <si>
    <t>Étupes</t>
  </si>
  <si>
    <t>Évillers</t>
  </si>
  <si>
    <t>Exincourt</t>
  </si>
  <si>
    <t>Eysson</t>
  </si>
  <si>
    <t>Faimbe</t>
  </si>
  <si>
    <t>Fallerans</t>
  </si>
  <si>
    <t>Ferrières-le-Lac</t>
  </si>
  <si>
    <t>Ferrières-les-Bois</t>
  </si>
  <si>
    <t>Fertans</t>
  </si>
  <si>
    <t>Fesches-le-Châtel</t>
  </si>
  <si>
    <t>Fessevillers</t>
  </si>
  <si>
    <t>Feule</t>
  </si>
  <si>
    <t>Les Fins</t>
  </si>
  <si>
    <t>Flagey</t>
  </si>
  <si>
    <t>Flagey-Rigney</t>
  </si>
  <si>
    <t>Flangebouche</t>
  </si>
  <si>
    <t>Fleurey</t>
  </si>
  <si>
    <t>Fontain</t>
  </si>
  <si>
    <t>Fontaine-lès-Clerval</t>
  </si>
  <si>
    <t>Fontenelle-Montby</t>
  </si>
  <si>
    <t>Les Fontenelles</t>
  </si>
  <si>
    <t>Fontenotte</t>
  </si>
  <si>
    <t>Foucherans</t>
  </si>
  <si>
    <t>Fourbanne</t>
  </si>
  <si>
    <t>Fourcatier-et-Maison-Neuve</t>
  </si>
  <si>
    <t>Fourg</t>
  </si>
  <si>
    <t>Les Fourgs</t>
  </si>
  <si>
    <t>Fournet-Blancheroche</t>
  </si>
  <si>
    <t>Frambouhans</t>
  </si>
  <si>
    <t>Franey</t>
  </si>
  <si>
    <t>Franois</t>
  </si>
  <si>
    <t>Frasne</t>
  </si>
  <si>
    <t>Froidevaux</t>
  </si>
  <si>
    <t>Fuans</t>
  </si>
  <si>
    <t>Gellin</t>
  </si>
  <si>
    <t>Gémonval</t>
  </si>
  <si>
    <t>Geneuille</t>
  </si>
  <si>
    <t>Geney</t>
  </si>
  <si>
    <t>Gennes</t>
  </si>
  <si>
    <t>Germéfontaine</t>
  </si>
  <si>
    <t>Germondans</t>
  </si>
  <si>
    <t>Gevresin</t>
  </si>
  <si>
    <t>Gilley</t>
  </si>
  <si>
    <t>Glamondans</t>
  </si>
  <si>
    <t>Glay</t>
  </si>
  <si>
    <t>Glère</t>
  </si>
  <si>
    <t>Gondenans-Montby</t>
  </si>
  <si>
    <t>Gondenans-les-Moulins</t>
  </si>
  <si>
    <t>Gonsans</t>
  </si>
  <si>
    <t>Gouhelans</t>
  </si>
  <si>
    <t>Goumois</t>
  </si>
  <si>
    <t>Goux-lès-Dambelin</t>
  </si>
  <si>
    <t>Goux-les-Usiers</t>
  </si>
  <si>
    <t>Goux-sous-Landet</t>
  </si>
  <si>
    <t>Grand-Charmont</t>
  </si>
  <si>
    <t>Grand'Combe-Châteleu</t>
  </si>
  <si>
    <t>Grand'Combe-des-Bois</t>
  </si>
  <si>
    <t>Grandfontaine</t>
  </si>
  <si>
    <t>Fournets-Luisans</t>
  </si>
  <si>
    <t>Grandfontaine-sur-Creuse</t>
  </si>
  <si>
    <t>La Grange</t>
  </si>
  <si>
    <t>Granges-Narboz</t>
  </si>
  <si>
    <t>Les Grangettes</t>
  </si>
  <si>
    <t>Les Gras</t>
  </si>
  <si>
    <t>Le Gratteris</t>
  </si>
  <si>
    <t>Grosbois</t>
  </si>
  <si>
    <t>Guillon-les-Bains</t>
  </si>
  <si>
    <t>Guyans-Durnes</t>
  </si>
  <si>
    <t>Guyans-Vennes</t>
  </si>
  <si>
    <t>Hauterive-la-Fresse</t>
  </si>
  <si>
    <t>Hérimoncourt</t>
  </si>
  <si>
    <t>L'Hôpital-du-Grosbois</t>
  </si>
  <si>
    <t>L'Hôpital-Saint-Lieffroy</t>
  </si>
  <si>
    <t>Les Hôpitaux-Neufs</t>
  </si>
  <si>
    <t>Les Hôpitaux-Vieux</t>
  </si>
  <si>
    <t>Houtaud</t>
  </si>
  <si>
    <t>Huanne-Montmartin</t>
  </si>
  <si>
    <t>Hyémondans</t>
  </si>
  <si>
    <t>Hyèvre-Magny</t>
  </si>
  <si>
    <t>Hyèvre-Paroisse</t>
  </si>
  <si>
    <t>Indevillers</t>
  </si>
  <si>
    <t>L'Isle-sur-le-Doubs</t>
  </si>
  <si>
    <t>Issans</t>
  </si>
  <si>
    <t>Jallerange</t>
  </si>
  <si>
    <t>Jougne</t>
  </si>
  <si>
    <t>Labergement-du-Navois</t>
  </si>
  <si>
    <t>Labergement-Sainte-Marie</t>
  </si>
  <si>
    <t>Villers-le-Lac</t>
  </si>
  <si>
    <t>Laire</t>
  </si>
  <si>
    <t>Laissey</t>
  </si>
  <si>
    <t>Lanans</t>
  </si>
  <si>
    <t>Landresse</t>
  </si>
  <si>
    <t>Lantenne-Vertière</t>
  </si>
  <si>
    <t>Lanthenans</t>
  </si>
  <si>
    <t>Larnod</t>
  </si>
  <si>
    <t>Laval-le-Prieuré</t>
  </si>
  <si>
    <t>Lavans-Quingey</t>
  </si>
  <si>
    <t>Lavans-Vuillafans</t>
  </si>
  <si>
    <t>Lavernay</t>
  </si>
  <si>
    <t>Laviron</t>
  </si>
  <si>
    <t>Levier</t>
  </si>
  <si>
    <t>Liebvillers</t>
  </si>
  <si>
    <t>Liesle</t>
  </si>
  <si>
    <t>Lizine</t>
  </si>
  <si>
    <t>Lods</t>
  </si>
  <si>
    <t>Lombard</t>
  </si>
  <si>
    <t>Lomont-sur-Crête</t>
  </si>
  <si>
    <t>Longechaux</t>
  </si>
  <si>
    <t>Longemaison</t>
  </si>
  <si>
    <t>Longevelle-lès-Russey</t>
  </si>
  <si>
    <t>Longevelle-sur-Doubs</t>
  </si>
  <si>
    <t>Longeville</t>
  </si>
  <si>
    <t>La Longeville</t>
  </si>
  <si>
    <t>Longevilles-Mont-d'Or</t>
  </si>
  <si>
    <t>Loray</t>
  </si>
  <si>
    <t>Lougres</t>
  </si>
  <si>
    <t>Le Luhier</t>
  </si>
  <si>
    <t>Luxiol</t>
  </si>
  <si>
    <t>Magny-Châtelard</t>
  </si>
  <si>
    <t>Maîche</t>
  </si>
  <si>
    <t>Maisons-du-Bois-Lièvremont</t>
  </si>
  <si>
    <t>Malans</t>
  </si>
  <si>
    <t>Malbrans</t>
  </si>
  <si>
    <t>Malbuisson</t>
  </si>
  <si>
    <t>Malpas</t>
  </si>
  <si>
    <t>Mamirolle</t>
  </si>
  <si>
    <t>Mancenans</t>
  </si>
  <si>
    <t>Mancenans-Lizerne</t>
  </si>
  <si>
    <t>Mandeure</t>
  </si>
  <si>
    <t>Marchaux</t>
  </si>
  <si>
    <t>Marvelise</t>
  </si>
  <si>
    <t>Mathay</t>
  </si>
  <si>
    <t>Mazerolles-le-Salin</t>
  </si>
  <si>
    <t>Médière</t>
  </si>
  <si>
    <t>Le Mémont</t>
  </si>
  <si>
    <t>Mercey-le-Grand</t>
  </si>
  <si>
    <t>Mérey-sous-Montrond</t>
  </si>
  <si>
    <t>Mérey-Vieilley</t>
  </si>
  <si>
    <t>Mésandans</t>
  </si>
  <si>
    <t>Meslières</t>
  </si>
  <si>
    <t>Mesmay</t>
  </si>
  <si>
    <t>Métabief</t>
  </si>
  <si>
    <t>Miserey-Salines</t>
  </si>
  <si>
    <t>Moncey</t>
  </si>
  <si>
    <t>Moncley</t>
  </si>
  <si>
    <t>Mondon</t>
  </si>
  <si>
    <t>Montagney-Servigney</t>
  </si>
  <si>
    <t>Montancy</t>
  </si>
  <si>
    <t>Montandon</t>
  </si>
  <si>
    <t>Montbéliard</t>
  </si>
  <si>
    <t>Montbéliardot</t>
  </si>
  <si>
    <t>Montbenoît</t>
  </si>
  <si>
    <t>Mont-de-Laval</t>
  </si>
  <si>
    <t>Mont-de-Vougney</t>
  </si>
  <si>
    <t>Montécheroux</t>
  </si>
  <si>
    <t>Montenois</t>
  </si>
  <si>
    <t>Montferrand-le-Château</t>
  </si>
  <si>
    <t>Montflovin</t>
  </si>
  <si>
    <t>Montgesoye</t>
  </si>
  <si>
    <t>Montivernage</t>
  </si>
  <si>
    <t>Montjoie-le-Château</t>
  </si>
  <si>
    <t>Montlebon</t>
  </si>
  <si>
    <t>Montmahoux</t>
  </si>
  <si>
    <t>Montperreux</t>
  </si>
  <si>
    <t>Montrond-le-Château</t>
  </si>
  <si>
    <t>Montussaint</t>
  </si>
  <si>
    <t>Morre</t>
  </si>
  <si>
    <t>Morteau</t>
  </si>
  <si>
    <t>Mouthe</t>
  </si>
  <si>
    <t>Le Moutherot</t>
  </si>
  <si>
    <t>Mouthier-Haute-Pierre</t>
  </si>
  <si>
    <t>Myon</t>
  </si>
  <si>
    <t>Naisey-les-Granges</t>
  </si>
  <si>
    <t>Nancray</t>
  </si>
  <si>
    <t>Nans</t>
  </si>
  <si>
    <t>Nans-sous-Sainte-Anne</t>
  </si>
  <si>
    <t>Narbief</t>
  </si>
  <si>
    <t>Neuchâtel-Urtière</t>
  </si>
  <si>
    <t>Les Premiers Sapins</t>
  </si>
  <si>
    <t>Noël-Cerneux</t>
  </si>
  <si>
    <t>Noirefontaine</t>
  </si>
  <si>
    <t>Noironte</t>
  </si>
  <si>
    <t>Nommay</t>
  </si>
  <si>
    <t>Novillars</t>
  </si>
  <si>
    <t>Ollans</t>
  </si>
  <si>
    <t>Onans</t>
  </si>
  <si>
    <t>Orchamps-Vennes</t>
  </si>
  <si>
    <t>Orgeans-Blanchefontaine</t>
  </si>
  <si>
    <t>Ornans</t>
  </si>
  <si>
    <t>Orve</t>
  </si>
  <si>
    <t>Osse</t>
  </si>
  <si>
    <t>Osselle-Routelle</t>
  </si>
  <si>
    <t>Ougney-Douvot</t>
  </si>
  <si>
    <t>Ouhans</t>
  </si>
  <si>
    <t>Ouvans</t>
  </si>
  <si>
    <t>Oye-et-Pallet</t>
  </si>
  <si>
    <t>Palantine</t>
  </si>
  <si>
    <t>Palise</t>
  </si>
  <si>
    <t>Paroy</t>
  </si>
  <si>
    <t>Passavant</t>
  </si>
  <si>
    <t>Passonfontaine</t>
  </si>
  <si>
    <t>Pelousey</t>
  </si>
  <si>
    <t>Péseux</t>
  </si>
  <si>
    <t>Pessans</t>
  </si>
  <si>
    <t>Petite-Chaux</t>
  </si>
  <si>
    <t>Pierrefontaine-lès-Blamont</t>
  </si>
  <si>
    <t>Pierrefontaine-les-Varans</t>
  </si>
  <si>
    <t>Pirey</t>
  </si>
  <si>
    <t>Placey</t>
  </si>
  <si>
    <t>Plaimbois-du-Miroir</t>
  </si>
  <si>
    <t>Plaimbois-Vennes</t>
  </si>
  <si>
    <t>Les Plains-et-Grands-Essarts</t>
  </si>
  <si>
    <t>La Planée</t>
  </si>
  <si>
    <t>Pointvillers</t>
  </si>
  <si>
    <t>Pompierre-sur-Doubs</t>
  </si>
  <si>
    <t>Pontarlier</t>
  </si>
  <si>
    <t>Pont-de-Roide-Vermondans</t>
  </si>
  <si>
    <t>Les Pontets</t>
  </si>
  <si>
    <t>Pont-les-Moulins</t>
  </si>
  <si>
    <t>Pouilley-Français</t>
  </si>
  <si>
    <t>Pouilley-les-Vignes</t>
  </si>
  <si>
    <t>Pouligney-Lusans</t>
  </si>
  <si>
    <t>Présentevillers</t>
  </si>
  <si>
    <t>La Prétière</t>
  </si>
  <si>
    <t>Provenchère</t>
  </si>
  <si>
    <t>Puessans</t>
  </si>
  <si>
    <t>Pugey</t>
  </si>
  <si>
    <t>Le Puy</t>
  </si>
  <si>
    <t>Quingey</t>
  </si>
  <si>
    <t>Rahon</t>
  </si>
  <si>
    <t>Rancenay</t>
  </si>
  <si>
    <t>Randevillers</t>
  </si>
  <si>
    <t>Rang</t>
  </si>
  <si>
    <t>Raynans</t>
  </si>
  <si>
    <t>Recologne</t>
  </si>
  <si>
    <t>Reculfoz</t>
  </si>
  <si>
    <t>Rémondans-Vaivre</t>
  </si>
  <si>
    <t>Remoray-Boujeons</t>
  </si>
  <si>
    <t>Renédale</t>
  </si>
  <si>
    <t>Rennes-sur-Loue</t>
  </si>
  <si>
    <t>Reugney</t>
  </si>
  <si>
    <t>Rigney</t>
  </si>
  <si>
    <t>Rignosot</t>
  </si>
  <si>
    <t>Rillans</t>
  </si>
  <si>
    <t>La Rivière-Drugeon</t>
  </si>
  <si>
    <t>Rochejean</t>
  </si>
  <si>
    <t>Roche-lez-Beaupré</t>
  </si>
  <si>
    <t>Roche-lès-Clerval</t>
  </si>
  <si>
    <t>Roches-lès-Blamont</t>
  </si>
  <si>
    <t>Rognon</t>
  </si>
  <si>
    <t>Romain</t>
  </si>
  <si>
    <t>Ronchaux</t>
  </si>
  <si>
    <t>Rondefontaine</t>
  </si>
  <si>
    <t>Roset-Fluans</t>
  </si>
  <si>
    <t>Rosières-sur-Barbèche</t>
  </si>
  <si>
    <t>Rosureux</t>
  </si>
  <si>
    <t>Rougemontot</t>
  </si>
  <si>
    <t>Rouhe</t>
  </si>
  <si>
    <t>Roulans</t>
  </si>
  <si>
    <t>Ruffey-le-Château</t>
  </si>
  <si>
    <t>Rurey</t>
  </si>
  <si>
    <t>Le Russey</t>
  </si>
  <si>
    <t>Sainte-Anne</t>
  </si>
  <si>
    <t>Saint-Georges-Armont</t>
  </si>
  <si>
    <t>Saint-Gorgon-Main</t>
  </si>
  <si>
    <t>Saint-Juan</t>
  </si>
  <si>
    <t>Saint-Julien-lès-Montbéliard</t>
  </si>
  <si>
    <t>Saint-Julien-lès-Russey</t>
  </si>
  <si>
    <t>Saint-Maurice-Colombier</t>
  </si>
  <si>
    <t>Saint-Point-Lac</t>
  </si>
  <si>
    <t>Saint-Vit</t>
  </si>
  <si>
    <t>Samson</t>
  </si>
  <si>
    <t>Sancey</t>
  </si>
  <si>
    <t>Santoche</t>
  </si>
  <si>
    <t>Saône</t>
  </si>
  <si>
    <t>Saraz</t>
  </si>
  <si>
    <t>Sarrageois</t>
  </si>
  <si>
    <t>Saules</t>
  </si>
  <si>
    <t>Sauvagney</t>
  </si>
  <si>
    <t>Scey-Maisières</t>
  </si>
  <si>
    <t>Séchin</t>
  </si>
  <si>
    <t>Seloncourt</t>
  </si>
  <si>
    <t>Semondans</t>
  </si>
  <si>
    <t>Septfontaines</t>
  </si>
  <si>
    <t>Serre-les-Sapins</t>
  </si>
  <si>
    <t>Servin</t>
  </si>
  <si>
    <t>Silley-Amancey</t>
  </si>
  <si>
    <t>Silley-Bléfond</t>
  </si>
  <si>
    <t>Sochaux</t>
  </si>
  <si>
    <t>Solemont</t>
  </si>
  <si>
    <t>Sombacour</t>
  </si>
  <si>
    <t>La Sommette</t>
  </si>
  <si>
    <t>Soulce-Cernay</t>
  </si>
  <si>
    <t>Sourans</t>
  </si>
  <si>
    <t>Soye</t>
  </si>
  <si>
    <t>Surmont</t>
  </si>
  <si>
    <t>Taillecourt</t>
  </si>
  <si>
    <t>Tallans</t>
  </si>
  <si>
    <t>Tallenay</t>
  </si>
  <si>
    <t>Tarcenay</t>
  </si>
  <si>
    <t>Thiébouhans</t>
  </si>
  <si>
    <t>Thise</t>
  </si>
  <si>
    <t>Thoraise</t>
  </si>
  <si>
    <t>Thulay</t>
  </si>
  <si>
    <t>Thurey-le-Mont</t>
  </si>
  <si>
    <t>Torpes</t>
  </si>
  <si>
    <t>Touillon-et-Loutelet</t>
  </si>
  <si>
    <t>La Tour-de-Sçay</t>
  </si>
  <si>
    <t>Tournans</t>
  </si>
  <si>
    <t>Trépot</t>
  </si>
  <si>
    <t>Tressandans</t>
  </si>
  <si>
    <t>Trévillers</t>
  </si>
  <si>
    <t>Trouvans</t>
  </si>
  <si>
    <t>Urtière</t>
  </si>
  <si>
    <t>Uzelle</t>
  </si>
  <si>
    <t>Vaire-Arcier</t>
  </si>
  <si>
    <t>Vaire-le-Petit</t>
  </si>
  <si>
    <t>Valdahon</t>
  </si>
  <si>
    <t>Val-de-Roulans</t>
  </si>
  <si>
    <t>Valentigney</t>
  </si>
  <si>
    <t>Valleroy</t>
  </si>
  <si>
    <t>Valonne</t>
  </si>
  <si>
    <t>Valoreille</t>
  </si>
  <si>
    <t>Vandoncourt</t>
  </si>
  <si>
    <t>Vauchamps</t>
  </si>
  <si>
    <t>Vaucluse</t>
  </si>
  <si>
    <t>Vauclusotte</t>
  </si>
  <si>
    <t>Vaudrivillers</t>
  </si>
  <si>
    <t>Vaufrey</t>
  </si>
  <si>
    <t>Vaux-et-Chantegrue</t>
  </si>
  <si>
    <t>Vaux-les-Prés</t>
  </si>
  <si>
    <t>Velesmes-Essarts</t>
  </si>
  <si>
    <t>Vellerot-lès-Belvoir</t>
  </si>
  <si>
    <t>Vellerot-lès-Vercel</t>
  </si>
  <si>
    <t>Vellevans</t>
  </si>
  <si>
    <t>Venise</t>
  </si>
  <si>
    <t>Vennans</t>
  </si>
  <si>
    <t>Vennes</t>
  </si>
  <si>
    <t>Vercel-Villedieu-le-Camp</t>
  </si>
  <si>
    <t>Vergranne</t>
  </si>
  <si>
    <t>Verne</t>
  </si>
  <si>
    <t>Vernierfontaine</t>
  </si>
  <si>
    <t>Vernois-lès-Belvoir</t>
  </si>
  <si>
    <t>Le Vernoy</t>
  </si>
  <si>
    <t>Verrières-de-Joux</t>
  </si>
  <si>
    <t>Verrières-du-Grosbois</t>
  </si>
  <si>
    <t>La Vèze</t>
  </si>
  <si>
    <t>Vieilley</t>
  </si>
  <si>
    <t>Viéthorey</t>
  </si>
  <si>
    <t>Vieux-Charmont</t>
  </si>
  <si>
    <t>Villars-lès-Blamont</t>
  </si>
  <si>
    <t>Villars-Saint-Georges</t>
  </si>
  <si>
    <t>Villars-sous-Dampjoux</t>
  </si>
  <si>
    <t>Villars-sous-Écot</t>
  </si>
  <si>
    <t>Les Villedieu</t>
  </si>
  <si>
    <t>Ville-du-Pont</t>
  </si>
  <si>
    <t>Villeneuve-d'Amont</t>
  </si>
  <si>
    <t>Villers-Buzon</t>
  </si>
  <si>
    <t>Villers-Chief</t>
  </si>
  <si>
    <t>Villers-Grélot</t>
  </si>
  <si>
    <t>Villers-la-Combe</t>
  </si>
  <si>
    <t>Villers-Saint-Martin</t>
  </si>
  <si>
    <t>Villers-sous-Chalamont</t>
  </si>
  <si>
    <t>Villers-sous-Montrond</t>
  </si>
  <si>
    <t>Voillans</t>
  </si>
  <si>
    <t>Voires</t>
  </si>
  <si>
    <t>Vorges-les-Pins</t>
  </si>
  <si>
    <t>Voujeaucourt</t>
  </si>
  <si>
    <t>Vuillafans</t>
  </si>
  <si>
    <t>Vuillecin</t>
  </si>
  <si>
    <t>Vyt-lès-Belvoir</t>
  </si>
  <si>
    <t>Solaure en Diois</t>
  </si>
  <si>
    <t>Albon</t>
  </si>
  <si>
    <t>Aleyrac</t>
  </si>
  <si>
    <t>Alixan</t>
  </si>
  <si>
    <t>Allan</t>
  </si>
  <si>
    <t>Allex</t>
  </si>
  <si>
    <t>Ambonil</t>
  </si>
  <si>
    <t>Ancône</t>
  </si>
  <si>
    <t>Andancette</t>
  </si>
  <si>
    <t>Anneyron</t>
  </si>
  <si>
    <t>Aouste-sur-Sye</t>
  </si>
  <si>
    <t>Arnayon</t>
  </si>
  <si>
    <t>Arpavon</t>
  </si>
  <si>
    <t>Arthémonay</t>
  </si>
  <si>
    <t>Aubenasson</t>
  </si>
  <si>
    <t>Aubres</t>
  </si>
  <si>
    <t>Aucelon</t>
  </si>
  <si>
    <t>Aulan</t>
  </si>
  <si>
    <t>Aurel</t>
  </si>
  <si>
    <t>La Répara-Auriples</t>
  </si>
  <si>
    <t>Autichamp</t>
  </si>
  <si>
    <t>Ballons</t>
  </si>
  <si>
    <t>Barbières</t>
  </si>
  <si>
    <t>Barcelonne</t>
  </si>
  <si>
    <t>Barnave</t>
  </si>
  <si>
    <t>Barret-de-Lioure</t>
  </si>
  <si>
    <t>Barsac</t>
  </si>
  <si>
    <t>Bathernay</t>
  </si>
  <si>
    <t>La Bâtie-des-Fonds</t>
  </si>
  <si>
    <t>La Bâtie-Rolland</t>
  </si>
  <si>
    <t>La Baume-Cornillane</t>
  </si>
  <si>
    <t>La Baume-de-Transit</t>
  </si>
  <si>
    <t>La Baume-d'Hostun</t>
  </si>
  <si>
    <t>Beaufort-sur-Gervanne</t>
  </si>
  <si>
    <t>Beaumont-en-Diois</t>
  </si>
  <si>
    <t>Beaumont-lès-Valence</t>
  </si>
  <si>
    <t>Beaumont-Monteux</t>
  </si>
  <si>
    <t>Beauregard-Baret</t>
  </si>
  <si>
    <t>Beaurières</t>
  </si>
  <si>
    <t>Beausemblant</t>
  </si>
  <si>
    <t>Beauvallon</t>
  </si>
  <si>
    <t>Beauvoisin</t>
  </si>
  <si>
    <t>La Bégude-de-Mazenc</t>
  </si>
  <si>
    <t>Bellecombe-Tarendol</t>
  </si>
  <si>
    <t>Bellegarde-en-Diois</t>
  </si>
  <si>
    <t>Bénivay-Ollon</t>
  </si>
  <si>
    <t>Bésayes</t>
  </si>
  <si>
    <t>Bésignan</t>
  </si>
  <si>
    <t>Bézaudun-sur-Bîne</t>
  </si>
  <si>
    <t>Bonlieu-sur-Roubion</t>
  </si>
  <si>
    <t>Bouchet</t>
  </si>
  <si>
    <t>Boulc</t>
  </si>
  <si>
    <t>Bourdeaux</t>
  </si>
  <si>
    <t>Bourg-de-Péage</t>
  </si>
  <si>
    <t>Bourg-lès-Valence</t>
  </si>
  <si>
    <t>Bouvante</t>
  </si>
  <si>
    <t>Bouvières</t>
  </si>
  <si>
    <t>Bren</t>
  </si>
  <si>
    <t>Brette</t>
  </si>
  <si>
    <t>Buis-les-Baronnies</t>
  </si>
  <si>
    <t>Chabeuil</t>
  </si>
  <si>
    <t>Chabrillan</t>
  </si>
  <si>
    <t>Le Chaffal</t>
  </si>
  <si>
    <t>Chalancon</t>
  </si>
  <si>
    <t>Le Chalon</t>
  </si>
  <si>
    <t>Chamaloc</t>
  </si>
  <si>
    <t>Chamaret</t>
  </si>
  <si>
    <t>Chanos-Curson</t>
  </si>
  <si>
    <t>Chantemerle-les-Blés</t>
  </si>
  <si>
    <t>Chantemerle-lès-Grignan</t>
  </si>
  <si>
    <t>La Chapelle-en-Vercors</t>
  </si>
  <si>
    <t>La Charce</t>
  </si>
  <si>
    <t>Charens</t>
  </si>
  <si>
    <t>Charmes-sur-l'Herbasse</t>
  </si>
  <si>
    <t>Charols</t>
  </si>
  <si>
    <t>Charpey</t>
  </si>
  <si>
    <t>Chastel-Arnaud</t>
  </si>
  <si>
    <t>Châteaudouble</t>
  </si>
  <si>
    <t>Châteauneuf-de-Bordette</t>
  </si>
  <si>
    <t>Châteauneuf-de-Galaure</t>
  </si>
  <si>
    <t>Châteauneuf-sur-Isère</t>
  </si>
  <si>
    <t>Châteauneuf-du-Rhône</t>
  </si>
  <si>
    <t>Châtillon-en-Diois</t>
  </si>
  <si>
    <t>Châtillon-Saint-Jean</t>
  </si>
  <si>
    <t>Chatuzange-le-Goubet</t>
  </si>
  <si>
    <t>Chaudebonne</t>
  </si>
  <si>
    <t>La Chaudière</t>
  </si>
  <si>
    <t>Chauvac-Laux-Montaux</t>
  </si>
  <si>
    <t>Clansayes</t>
  </si>
  <si>
    <t>Claveyson</t>
  </si>
  <si>
    <t>Cléon-d'Andran</t>
  </si>
  <si>
    <t>Clérieux</t>
  </si>
  <si>
    <t>Cliousclat</t>
  </si>
  <si>
    <t>Cobonne</t>
  </si>
  <si>
    <t>Colonzelle</t>
  </si>
  <si>
    <t>Combovin</t>
  </si>
  <si>
    <t>Comps</t>
  </si>
  <si>
    <t>Condillac</t>
  </si>
  <si>
    <t>Condorcet</t>
  </si>
  <si>
    <t>Cornillac</t>
  </si>
  <si>
    <t>Cornillon-sur-l'Oule</t>
  </si>
  <si>
    <t>La Coucourde</t>
  </si>
  <si>
    <t>Crépol</t>
  </si>
  <si>
    <t>Crest</t>
  </si>
  <si>
    <t>Crozes-Hermitage</t>
  </si>
  <si>
    <t>Crupies</t>
  </si>
  <si>
    <t>Curnier</t>
  </si>
  <si>
    <t>Die</t>
  </si>
  <si>
    <t>Dieulefit</t>
  </si>
  <si>
    <t>Divajeu</t>
  </si>
  <si>
    <t>Donzère</t>
  </si>
  <si>
    <t>Échevis</t>
  </si>
  <si>
    <t>Épinouze</t>
  </si>
  <si>
    <t>Érôme</t>
  </si>
  <si>
    <t>Espeluche</t>
  </si>
  <si>
    <t>Espenel</t>
  </si>
  <si>
    <t>Establet</t>
  </si>
  <si>
    <t>Étoile-sur-Rhône</t>
  </si>
  <si>
    <t>Eurre</t>
  </si>
  <si>
    <t>Eygalayes</t>
  </si>
  <si>
    <t>Eygaliers</t>
  </si>
  <si>
    <t>Eygluy-Escoulin</t>
  </si>
  <si>
    <t>Eymeux</t>
  </si>
  <si>
    <t>Eyroles</t>
  </si>
  <si>
    <t>Eyzahut</t>
  </si>
  <si>
    <t>Fay-le-Clos</t>
  </si>
  <si>
    <t>Félines-sur-Rimandoule</t>
  </si>
  <si>
    <t>Ferrassières</t>
  </si>
  <si>
    <t>Val-Maravel</t>
  </si>
  <si>
    <t>Francillon-sur-Roubion</t>
  </si>
  <si>
    <t>La Garde-Adhémar</t>
  </si>
  <si>
    <t>Génissieux</t>
  </si>
  <si>
    <t>Geyssans</t>
  </si>
  <si>
    <t>Gigors-et-Lozeron</t>
  </si>
  <si>
    <t>Glandage</t>
  </si>
  <si>
    <t>Le Grand-Serre</t>
  </si>
  <si>
    <t>Grane</t>
  </si>
  <si>
    <t>Les Granges-Gontardes</t>
  </si>
  <si>
    <t>Grignan</t>
  </si>
  <si>
    <t>Gumiane</t>
  </si>
  <si>
    <t>Hauterives</t>
  </si>
  <si>
    <t>Hostun</t>
  </si>
  <si>
    <t>Izon-la-Bruisse</t>
  </si>
  <si>
    <t>Jonchères</t>
  </si>
  <si>
    <t>Laborel</t>
  </si>
  <si>
    <t>Lachau</t>
  </si>
  <si>
    <t>Lapeyrouse-Mornay</t>
  </si>
  <si>
    <t>Larnage</t>
  </si>
  <si>
    <t>La Laupie</t>
  </si>
  <si>
    <t>Laval-d'Aix</t>
  </si>
  <si>
    <t>Laveyron</t>
  </si>
  <si>
    <t>Lens-Lestang</t>
  </si>
  <si>
    <t>Léoncel</t>
  </si>
  <si>
    <t>Lesches-en-Diois</t>
  </si>
  <si>
    <t>Livron-sur-Drôme</t>
  </si>
  <si>
    <t>Loriol-sur-Drôme</t>
  </si>
  <si>
    <t>Luc-en-Diois</t>
  </si>
  <si>
    <t>Lus-la-Croix-Haute</t>
  </si>
  <si>
    <t>Malataverne</t>
  </si>
  <si>
    <t>Malissard</t>
  </si>
  <si>
    <t>Manas</t>
  </si>
  <si>
    <t>Manthes</t>
  </si>
  <si>
    <t>Marches</t>
  </si>
  <si>
    <t>Margès</t>
  </si>
  <si>
    <t>Marignac-en-Diois</t>
  </si>
  <si>
    <t>Marsanne</t>
  </si>
  <si>
    <t>Marsaz</t>
  </si>
  <si>
    <t>Menglon</t>
  </si>
  <si>
    <t>Mercurol-Veaunes</t>
  </si>
  <si>
    <t>Mérindol-les-Oliviers</t>
  </si>
  <si>
    <t>Mévouillon</t>
  </si>
  <si>
    <t>Mirabel-aux-Baronnies</t>
  </si>
  <si>
    <t>Mirabel-et-Blacons</t>
  </si>
  <si>
    <t>Mirmande</t>
  </si>
  <si>
    <t>Miscon</t>
  </si>
  <si>
    <t>Mollans-sur-Ouvèze</t>
  </si>
  <si>
    <t>Montauban-sur-l'Ouvèze</t>
  </si>
  <si>
    <t>Montaulieu</t>
  </si>
  <si>
    <t>Montboucher-sur-Jabron</t>
  </si>
  <si>
    <t>Montbrison-sur-Lez</t>
  </si>
  <si>
    <t>Montbrun-les-Bains</t>
  </si>
  <si>
    <t>Montchenu</t>
  </si>
  <si>
    <t>Montclar-sur-Gervanne</t>
  </si>
  <si>
    <t>Montéléger</t>
  </si>
  <si>
    <t>Montélier</t>
  </si>
  <si>
    <t>Montélimar</t>
  </si>
  <si>
    <t>Montferrand-la-Fare</t>
  </si>
  <si>
    <t>Montfroc</t>
  </si>
  <si>
    <t>Montguers</t>
  </si>
  <si>
    <t>Montjoux</t>
  </si>
  <si>
    <t>Montjoyer</t>
  </si>
  <si>
    <t>Montlaur-en-Diois</t>
  </si>
  <si>
    <t>Montmaur-en-Diois</t>
  </si>
  <si>
    <t>Montmeyran</t>
  </si>
  <si>
    <t>Montmiral</t>
  </si>
  <si>
    <t>Montoison</t>
  </si>
  <si>
    <t>Montréal-les-Sources</t>
  </si>
  <si>
    <t>Montrigaud</t>
  </si>
  <si>
    <t>Montségur-sur-Lauzon</t>
  </si>
  <si>
    <t>Montvendre</t>
  </si>
  <si>
    <t>Moras-en-Valloire</t>
  </si>
  <si>
    <t>Mornans</t>
  </si>
  <si>
    <t>La Motte-Chalancon</t>
  </si>
  <si>
    <t>La Motte-de-Galaure</t>
  </si>
  <si>
    <t>La Motte-Fanjas</t>
  </si>
  <si>
    <t>Mours-Saint-Eusèbe</t>
  </si>
  <si>
    <t>Mureils</t>
  </si>
  <si>
    <t>Nyons</t>
  </si>
  <si>
    <t>Omblèze</t>
  </si>
  <si>
    <t>Orcinas</t>
  </si>
  <si>
    <t>Oriol-en-Royans</t>
  </si>
  <si>
    <t>Ourches</t>
  </si>
  <si>
    <t>Parnans</t>
  </si>
  <si>
    <t>Le Pègue</t>
  </si>
  <si>
    <t>Pelonne</t>
  </si>
  <si>
    <t>Pennes-le-Sec</t>
  </si>
  <si>
    <t>La Penne-sur-l'Ouvèze</t>
  </si>
  <si>
    <t>Peyrins</t>
  </si>
  <si>
    <t>Peyrus</t>
  </si>
  <si>
    <t>Piégon</t>
  </si>
  <si>
    <t>Piégros-la-Clastre</t>
  </si>
  <si>
    <t>Pierrelatte</t>
  </si>
  <si>
    <t>Pierrelongue</t>
  </si>
  <si>
    <t>Les Pilles</t>
  </si>
  <si>
    <t>Plaisians</t>
  </si>
  <si>
    <t>Plan-de-Baix</t>
  </si>
  <si>
    <t>Le Poët-Célard</t>
  </si>
  <si>
    <t>Le Poët-en-Percip</t>
  </si>
  <si>
    <t>Le Poët-Laval</t>
  </si>
  <si>
    <t>Le Poët-Sigillat</t>
  </si>
  <si>
    <t>Pommerol</t>
  </si>
  <si>
    <t>Ponet-et-Saint-Auban</t>
  </si>
  <si>
    <t>Ponsas</t>
  </si>
  <si>
    <t>Pontaix</t>
  </si>
  <si>
    <t>Pont-de-Barret</t>
  </si>
  <si>
    <t>Pont-de-l'Isère</t>
  </si>
  <si>
    <t>Portes-en-Valdaine</t>
  </si>
  <si>
    <t>Portes-lès-Valence</t>
  </si>
  <si>
    <t>Poyols</t>
  </si>
  <si>
    <t>Pradelle</t>
  </si>
  <si>
    <t>Les Prés</t>
  </si>
  <si>
    <t>Propiac</t>
  </si>
  <si>
    <t>Puygiron</t>
  </si>
  <si>
    <t>Puy-Saint-Martin</t>
  </si>
  <si>
    <t>Ratières</t>
  </si>
  <si>
    <t>Réauville</t>
  </si>
  <si>
    <t>Recoubeau-Jansac</t>
  </si>
  <si>
    <t>Reilhanette</t>
  </si>
  <si>
    <t>Rémuzat</t>
  </si>
  <si>
    <t>Rimon-et-Savel</t>
  </si>
  <si>
    <t>Rioms</t>
  </si>
  <si>
    <t>Rochebaudin</t>
  </si>
  <si>
    <t>Rochechinard</t>
  </si>
  <si>
    <t>La Roche-de-Glun</t>
  </si>
  <si>
    <t>Rochefort-en-Valdaine</t>
  </si>
  <si>
    <t>Rochefort-Samson</t>
  </si>
  <si>
    <t>Rochefourchat</t>
  </si>
  <si>
    <t>Rochegude</t>
  </si>
  <si>
    <t>Roche-Saint-Secret-Béconne</t>
  </si>
  <si>
    <t>La Roche-sur-Grane</t>
  </si>
  <si>
    <t>La Roche-sur-le-Buis</t>
  </si>
  <si>
    <t>La Rochette-du-Buis</t>
  </si>
  <si>
    <t>Romans-sur-Isère</t>
  </si>
  <si>
    <t>Romeyer</t>
  </si>
  <si>
    <t>Rottier</t>
  </si>
  <si>
    <t>Roussas</t>
  </si>
  <si>
    <t>Rousset-les-Vignes</t>
  </si>
  <si>
    <t>Roussieux</t>
  </si>
  <si>
    <t>Roynac</t>
  </si>
  <si>
    <t>Sahune</t>
  </si>
  <si>
    <t>Saillans</t>
  </si>
  <si>
    <t>Saint-Agnan-en-Vercors</t>
  </si>
  <si>
    <t>Saint-Andéol</t>
  </si>
  <si>
    <t>Saint-Auban-sur-l'Ouvèze</t>
  </si>
  <si>
    <t>Saint-Bardoux</t>
  </si>
  <si>
    <t>Saint-Barthélemy-de-Vals</t>
  </si>
  <si>
    <t>Saint-Benoit-en-Diois</t>
  </si>
  <si>
    <t>Saint-Bonnet-de-Valclérieux</t>
  </si>
  <si>
    <t>Saint-Christophe-et-le-Laris</t>
  </si>
  <si>
    <t>Saint-Dizier-en-Diois</t>
  </si>
  <si>
    <t>Saint-Donat-sur-l'Herbasse</t>
  </si>
  <si>
    <t>Sainte-Eulalie-en-Royans</t>
  </si>
  <si>
    <t>Sainte-Euphémie-sur-Ouvèze</t>
  </si>
  <si>
    <t>Saint-Ferréol-Trente-Pas</t>
  </si>
  <si>
    <t>Saint-Gervais-sur-Roubion</t>
  </si>
  <si>
    <t>Sainte-Jalle</t>
  </si>
  <si>
    <t>Saint-Jean-en-Royans</t>
  </si>
  <si>
    <t>Saint-Julien-en-Quint</t>
  </si>
  <si>
    <t>Saint-Julien-en-Vercors</t>
  </si>
  <si>
    <t>Saint-Laurent-d'Onay</t>
  </si>
  <si>
    <t>Saint-Laurent-en-Royans</t>
  </si>
  <si>
    <t>Saint-Marcel-lès-Sauzet</t>
  </si>
  <si>
    <t>Saint-Marcel-lès-Valence</t>
  </si>
  <si>
    <t>Saint-Martin-d'Août</t>
  </si>
  <si>
    <t>Saint-Martin-en-Vercors</t>
  </si>
  <si>
    <t>Saint-Martin-le-Colonel</t>
  </si>
  <si>
    <t>Saint-Maurice-sur-Eygues</t>
  </si>
  <si>
    <t>Saint-May</t>
  </si>
  <si>
    <t>Saint-Michel-sur-Savasse</t>
  </si>
  <si>
    <t>Saint-Nazaire-en-Royans</t>
  </si>
  <si>
    <t>Saint-Nazaire-le-Désert</t>
  </si>
  <si>
    <t>Saint-Pantaléon-les-Vignes</t>
  </si>
  <si>
    <t>Saint-Paul-lès-Romans</t>
  </si>
  <si>
    <t>Saint-Paul-Trois-Châteaux</t>
  </si>
  <si>
    <t>Saint-Rambert-d'Albon</t>
  </si>
  <si>
    <t>Saint-Restitut</t>
  </si>
  <si>
    <t>Saint-Roman</t>
  </si>
  <si>
    <t>Saint-Sauveur-en-Diois</t>
  </si>
  <si>
    <t>Saint-Sauveur-Gouvernet</t>
  </si>
  <si>
    <t>Saint-Sorlin-en-Valloire</t>
  </si>
  <si>
    <t>Saint-Thomas-en-Royans</t>
  </si>
  <si>
    <t>Saint-Uze</t>
  </si>
  <si>
    <t>Salettes</t>
  </si>
  <si>
    <t>Salles-sous-Bois</t>
  </si>
  <si>
    <t>Saou</t>
  </si>
  <si>
    <t>Saulce-sur-Rhône</t>
  </si>
  <si>
    <t>Sauzet</t>
  </si>
  <si>
    <t>Savasse</t>
  </si>
  <si>
    <t>Séderon</t>
  </si>
  <si>
    <t>Serves-sur-Rhône</t>
  </si>
  <si>
    <t>Solérieux</t>
  </si>
  <si>
    <t>Souspierre</t>
  </si>
  <si>
    <t>Soyans</t>
  </si>
  <si>
    <t>Suze-la-Rousse</t>
  </si>
  <si>
    <t>Suze</t>
  </si>
  <si>
    <t>Tain-l'Hermitage</t>
  </si>
  <si>
    <t>Taulignan</t>
  </si>
  <si>
    <t>Tersanne</t>
  </si>
  <si>
    <t>Teyssières</t>
  </si>
  <si>
    <t>Les Tonils</t>
  </si>
  <si>
    <t>La Touche</t>
  </si>
  <si>
    <t>Les Tourrettes</t>
  </si>
  <si>
    <t>Treschenu-Creyers</t>
  </si>
  <si>
    <t>Triors</t>
  </si>
  <si>
    <t>Truinas</t>
  </si>
  <si>
    <t>Tulette</t>
  </si>
  <si>
    <t>Upie</t>
  </si>
  <si>
    <t>Vachères-en-Quint</t>
  </si>
  <si>
    <t>Valaurie</t>
  </si>
  <si>
    <t>Valdrôme</t>
  </si>
  <si>
    <t>Valouse</t>
  </si>
  <si>
    <t>Vassieux-en-Vercors</t>
  </si>
  <si>
    <t>Vaunaveys-la-Rochette</t>
  </si>
  <si>
    <t>Vercheny</t>
  </si>
  <si>
    <t>Verclause</t>
  </si>
  <si>
    <t>Vercoiran</t>
  </si>
  <si>
    <t>Véronne</t>
  </si>
  <si>
    <t>Vers-sur-Méouge</t>
  </si>
  <si>
    <t>Vesc</t>
  </si>
  <si>
    <t>Villebois-les-Pins</t>
  </si>
  <si>
    <t>Villefranche-le-Château</t>
  </si>
  <si>
    <t>Villeperdrix</t>
  </si>
  <si>
    <t>Vinsobres</t>
  </si>
  <si>
    <t>Volvent</t>
  </si>
  <si>
    <t>Granges-les-Beaumont</t>
  </si>
  <si>
    <t>Gervans</t>
  </si>
  <si>
    <t>Jaillans</t>
  </si>
  <si>
    <t>Saint-Vincent-la-Commanderie</t>
  </si>
  <si>
    <t>Aclou</t>
  </si>
  <si>
    <t>Acon</t>
  </si>
  <si>
    <t>Acquigny</t>
  </si>
  <si>
    <t>Aigleville</t>
  </si>
  <si>
    <t>Ailly</t>
  </si>
  <si>
    <t>Aizier</t>
  </si>
  <si>
    <t>Alizay</t>
  </si>
  <si>
    <t>Ambenay</t>
  </si>
  <si>
    <t>Amécourt</t>
  </si>
  <si>
    <t>Amfreville-Saint-Amand</t>
  </si>
  <si>
    <t>Amfreville-les-Champs</t>
  </si>
  <si>
    <t>Amfreville-sous-les-Monts</t>
  </si>
  <si>
    <t>Amfreville-sur-Iton</t>
  </si>
  <si>
    <t>Andé</t>
  </si>
  <si>
    <t>Les Andelys</t>
  </si>
  <si>
    <t>Angerville-la-Campagne</t>
  </si>
  <si>
    <t>Appeville-Annebault</t>
  </si>
  <si>
    <t>Armentières-sur-Avre</t>
  </si>
  <si>
    <t>Arnières-sur-Iton</t>
  </si>
  <si>
    <t>Asnières</t>
  </si>
  <si>
    <t>Le Val d'Hazey</t>
  </si>
  <si>
    <t>Aulnay-sur-Iton</t>
  </si>
  <si>
    <t>Autheuil-Authouillet</t>
  </si>
  <si>
    <t>Authevernes</t>
  </si>
  <si>
    <t>Les Authieux</t>
  </si>
  <si>
    <t>Authou</t>
  </si>
  <si>
    <t>Aviron</t>
  </si>
  <si>
    <t>Chambois</t>
  </si>
  <si>
    <t>Bacquepuis</t>
  </si>
  <si>
    <t>Bacqueville</t>
  </si>
  <si>
    <t>Bailleul-la-Vallée</t>
  </si>
  <si>
    <t>Bâlines</t>
  </si>
  <si>
    <t>Barc</t>
  </si>
  <si>
    <t>Les Barils</t>
  </si>
  <si>
    <t>Barneville-sur-Seine</t>
  </si>
  <si>
    <t>Barquet</t>
  </si>
  <si>
    <t>Barville</t>
  </si>
  <si>
    <t>Les Baux-de-Breteuil</t>
  </si>
  <si>
    <t>Les Baux-Sainte-Croix</t>
  </si>
  <si>
    <t>Bazincourt-sur-Epte</t>
  </si>
  <si>
    <t>Bazoques</t>
  </si>
  <si>
    <t>Beaubray</t>
  </si>
  <si>
    <t>Beauficel-en-Lyons</t>
  </si>
  <si>
    <t>Mesnil-en-Ouche</t>
  </si>
  <si>
    <t>Beaumontel</t>
  </si>
  <si>
    <t>Beaumont-le-Roger</t>
  </si>
  <si>
    <t>Le Bec-Hellouin</t>
  </si>
  <si>
    <t>Le Bec-Thomas</t>
  </si>
  <si>
    <t>Bémécourt</t>
  </si>
  <si>
    <t>Bérengeville-la-Campagne</t>
  </si>
  <si>
    <t>Bernay</t>
  </si>
  <si>
    <t>Bernienville</t>
  </si>
  <si>
    <t>Bernières-sur-Seine</t>
  </si>
  <si>
    <t>Bernouville</t>
  </si>
  <si>
    <t>Berthouville</t>
  </si>
  <si>
    <t>Berville-en-Roumois</t>
  </si>
  <si>
    <t>Berville-la-Campagne</t>
  </si>
  <si>
    <t>Berville-sur-Mer</t>
  </si>
  <si>
    <t>Beuzeville</t>
  </si>
  <si>
    <t>Bézu-la-Forêt</t>
  </si>
  <si>
    <t>Bézu-Saint-Éloi</t>
  </si>
  <si>
    <t>Bois-Anzeray</t>
  </si>
  <si>
    <t>Bois-Arnault</t>
  </si>
  <si>
    <t>Boisemont</t>
  </si>
  <si>
    <t>Le Bois-Hellain</t>
  </si>
  <si>
    <t>Bois-Jérôme-Saint-Ouen</t>
  </si>
  <si>
    <t>Bois-le-Roi</t>
  </si>
  <si>
    <t>Boisney</t>
  </si>
  <si>
    <t>Bois-Normand-près-Lyre</t>
  </si>
  <si>
    <t>Boisset-les-Prévanches</t>
  </si>
  <si>
    <t>Boissey-le-Châtel</t>
  </si>
  <si>
    <t>Boissy-Lamberville</t>
  </si>
  <si>
    <t>La Bonneville-sur-Iton</t>
  </si>
  <si>
    <t>Bonneville-Aptot</t>
  </si>
  <si>
    <t>Flancourt-Crescy-en-Roumois</t>
  </si>
  <si>
    <t>Bosc-Renoult-en-Roumois</t>
  </si>
  <si>
    <t>Le Bosc-Roger-en-Roumois</t>
  </si>
  <si>
    <t>Bosgouet</t>
  </si>
  <si>
    <t>Bosguérard-de-Marcouville</t>
  </si>
  <si>
    <t>Bosnormand</t>
  </si>
  <si>
    <t>Bosquentin</t>
  </si>
  <si>
    <t>Bosrobert</t>
  </si>
  <si>
    <t>Les Bottereaux</t>
  </si>
  <si>
    <t>Bouafles</t>
  </si>
  <si>
    <t>Bouchevilliers</t>
  </si>
  <si>
    <t>Le Boulay-Morin</t>
  </si>
  <si>
    <t>Boulleville</t>
  </si>
  <si>
    <t>Bouquelon</t>
  </si>
  <si>
    <t>Bouquetot</t>
  </si>
  <si>
    <t>Bourg-Achard</t>
  </si>
  <si>
    <t>Bourg-Beaudouin</t>
  </si>
  <si>
    <t>Grand Bourgtheroulde</t>
  </si>
  <si>
    <t>Bournainville-Faverolles</t>
  </si>
  <si>
    <t>Bourneville-Sainte-Croix</t>
  </si>
  <si>
    <t>Bourth</t>
  </si>
  <si>
    <t>Bray</t>
  </si>
  <si>
    <t>Brestot</t>
  </si>
  <si>
    <t>Bretagnolles</t>
  </si>
  <si>
    <t>Breteuil</t>
  </si>
  <si>
    <t>Brétigny</t>
  </si>
  <si>
    <t>Breuilpont</t>
  </si>
  <si>
    <t>Breux-sur-Avre</t>
  </si>
  <si>
    <t>Brionne</t>
  </si>
  <si>
    <t>Broglie</t>
  </si>
  <si>
    <t>Brosville</t>
  </si>
  <si>
    <t>Bueil</t>
  </si>
  <si>
    <t>Burey</t>
  </si>
  <si>
    <t>Caillouet-Orgeville</t>
  </si>
  <si>
    <t>Cailly-sur-Eure</t>
  </si>
  <si>
    <t>Calleville</t>
  </si>
  <si>
    <t>Canappeville</t>
  </si>
  <si>
    <t>Caorches-Saint-Nicolas</t>
  </si>
  <si>
    <t>Capelle-les-Grands</t>
  </si>
  <si>
    <t>Carsix</t>
  </si>
  <si>
    <t>Caugé</t>
  </si>
  <si>
    <t>Cauverville-en-Roumois</t>
  </si>
  <si>
    <t>Cesseville</t>
  </si>
  <si>
    <t>Chaignes</t>
  </si>
  <si>
    <t>Chaise-Dieu-du-Theil</t>
  </si>
  <si>
    <t>Chamblac</t>
  </si>
  <si>
    <t>Chambord</t>
  </si>
  <si>
    <t>Chambray</t>
  </si>
  <si>
    <t>Champ-Dolent</t>
  </si>
  <si>
    <t>Champenard</t>
  </si>
  <si>
    <t>Champigny-la-Futelaye</t>
  </si>
  <si>
    <t>La Chapelle-Bayvel</t>
  </si>
  <si>
    <t>La Chapelle-du-Bois-des-Faulx</t>
  </si>
  <si>
    <t>La Chapelle-Gauthier</t>
  </si>
  <si>
    <t>La Chapelle-Hareng</t>
  </si>
  <si>
    <t>La Chapelle-Réanville</t>
  </si>
  <si>
    <t>Château-sur-Epte</t>
  </si>
  <si>
    <t>Chauvincourt-Provemont</t>
  </si>
  <si>
    <t>Chavigny-Bailleul</t>
  </si>
  <si>
    <t>Chennebrun</t>
  </si>
  <si>
    <t>Chéronvilliers</t>
  </si>
  <si>
    <t>Marbois</t>
  </si>
  <si>
    <t>Cierrey</t>
  </si>
  <si>
    <t>Claville</t>
  </si>
  <si>
    <t>Collandres-Quincarnon</t>
  </si>
  <si>
    <t>Colletot</t>
  </si>
  <si>
    <t>Combon</t>
  </si>
  <si>
    <t>Conches-en-Ouche</t>
  </si>
  <si>
    <t>Condé-sur-Risle</t>
  </si>
  <si>
    <t>Connelles</t>
  </si>
  <si>
    <t>Cormeilles</t>
  </si>
  <si>
    <t>Le Cormier</t>
  </si>
  <si>
    <t>Corneville-la-Fouquetière</t>
  </si>
  <si>
    <t>Corneville-sur-Risle</t>
  </si>
  <si>
    <t>Corny</t>
  </si>
  <si>
    <t>Coudray</t>
  </si>
  <si>
    <t>Coudres</t>
  </si>
  <si>
    <t>Courbépine</t>
  </si>
  <si>
    <t>Courcelles-sur-Seine</t>
  </si>
  <si>
    <t>Courdemanche</t>
  </si>
  <si>
    <t>Courteilles</t>
  </si>
  <si>
    <t>La Couture-Boussey</t>
  </si>
  <si>
    <t>Crasville</t>
  </si>
  <si>
    <t>Crestot</t>
  </si>
  <si>
    <t>Criquebeuf-la-Campagne</t>
  </si>
  <si>
    <t>Criquebeuf-sur-Seine</t>
  </si>
  <si>
    <t>La Croisille</t>
  </si>
  <si>
    <t>Croisy-sur-Eure</t>
  </si>
  <si>
    <t>Clef Vallée d'Eure</t>
  </si>
  <si>
    <t>Crosville-la-Vieille</t>
  </si>
  <si>
    <t>Croth</t>
  </si>
  <si>
    <t>Les Damps</t>
  </si>
  <si>
    <t>Mesnils-sur-Iton</t>
  </si>
  <si>
    <t>Dangu</t>
  </si>
  <si>
    <t>Dardez</t>
  </si>
  <si>
    <t>Daubeuf-la-Campagne</t>
  </si>
  <si>
    <t>Daubeuf-près-Vatteville</t>
  </si>
  <si>
    <t>Douains</t>
  </si>
  <si>
    <t>Doudeauville-en-Vexin</t>
  </si>
  <si>
    <t>Douville-sur-Andelle</t>
  </si>
  <si>
    <t>Droisy</t>
  </si>
  <si>
    <t>Drucourt</t>
  </si>
  <si>
    <t>Duranville</t>
  </si>
  <si>
    <t>Écaquelon</t>
  </si>
  <si>
    <t>Écardenville-la-Campagne</t>
  </si>
  <si>
    <t>Écauville</t>
  </si>
  <si>
    <t>Vexin-sur-Epte</t>
  </si>
  <si>
    <t>Écouis</t>
  </si>
  <si>
    <t>Ecquetot</t>
  </si>
  <si>
    <t>Émalleville</t>
  </si>
  <si>
    <t>Émanville</t>
  </si>
  <si>
    <t>Épaignes</t>
  </si>
  <si>
    <t>Épégard</t>
  </si>
  <si>
    <t>Épreville-en-Lieuvin</t>
  </si>
  <si>
    <t>Épreville-près-le-Neubourg</t>
  </si>
  <si>
    <t>Étrépagny</t>
  </si>
  <si>
    <t>Étréville</t>
  </si>
  <si>
    <t>Éturqueraye</t>
  </si>
  <si>
    <t>Évreux</t>
  </si>
  <si>
    <t>Ézy-sur-Eure</t>
  </si>
  <si>
    <t>Fains</t>
  </si>
  <si>
    <t>Farceaux</t>
  </si>
  <si>
    <t>Fatouville-Grestain</t>
  </si>
  <si>
    <t>Fauville</t>
  </si>
  <si>
    <t>Faverolles-la-Campagne</t>
  </si>
  <si>
    <t>Le Favril</t>
  </si>
  <si>
    <t>Ferrières-Haut-Clocher</t>
  </si>
  <si>
    <t>Ferrières-Saint-Hilaire</t>
  </si>
  <si>
    <t>La Ferrière-sur-Risle</t>
  </si>
  <si>
    <t>Feuguerolles</t>
  </si>
  <si>
    <t>Le Fidelaire</t>
  </si>
  <si>
    <t>Fiquefleur-Équainville</t>
  </si>
  <si>
    <t>Fleury-la-Forêt</t>
  </si>
  <si>
    <t>Fleury-sur-Andelle</t>
  </si>
  <si>
    <t>Flipou</t>
  </si>
  <si>
    <t>Folleville</t>
  </si>
  <si>
    <t>Fontaine-Bellenger</t>
  </si>
  <si>
    <t>Fontaine-l'Abbé</t>
  </si>
  <si>
    <t>Fontaine-la-Louvet</t>
  </si>
  <si>
    <t>Fontaine-la-Soret</t>
  </si>
  <si>
    <t>Fontaine-sous-Jouy</t>
  </si>
  <si>
    <t>La Forêt-du-Parc</t>
  </si>
  <si>
    <t>Fort-Moville</t>
  </si>
  <si>
    <t>Foucrainville</t>
  </si>
  <si>
    <t>Foulbec</t>
  </si>
  <si>
    <t>Fouqueville</t>
  </si>
  <si>
    <t>Fourmetot</t>
  </si>
  <si>
    <t>Freneuse-sur-Risle</t>
  </si>
  <si>
    <t>Le Fresne</t>
  </si>
  <si>
    <t>Fresne-Cauverville</t>
  </si>
  <si>
    <t>Fresne-l'Archevêque</t>
  </si>
  <si>
    <t>Fresney</t>
  </si>
  <si>
    <t>Gadencourt</t>
  </si>
  <si>
    <t>Gaillardbois-Cressenville</t>
  </si>
  <si>
    <t>Gaillon</t>
  </si>
  <si>
    <t>Gamaches-en-Vexin</t>
  </si>
  <si>
    <t>La Baronnie</t>
  </si>
  <si>
    <t>Garennes-sur-Eure</t>
  </si>
  <si>
    <t>Gasny</t>
  </si>
  <si>
    <t>Gauciel</t>
  </si>
  <si>
    <t>Gaudreville-la-Rivière</t>
  </si>
  <si>
    <t>Gauville-la-Campagne</t>
  </si>
  <si>
    <t>Gisors</t>
  </si>
  <si>
    <t>Giverny</t>
  </si>
  <si>
    <t>Giverville</t>
  </si>
  <si>
    <t>Glisolles</t>
  </si>
  <si>
    <t>Glos-sur-Risle</t>
  </si>
  <si>
    <t>La Goulafrière</t>
  </si>
  <si>
    <t>Gournay-le-Guérin</t>
  </si>
  <si>
    <t>Grainville</t>
  </si>
  <si>
    <t>Grand-Camp</t>
  </si>
  <si>
    <t>Grandvilliers</t>
  </si>
  <si>
    <t>Graveron-Sémerville</t>
  </si>
  <si>
    <t>Gravigny</t>
  </si>
  <si>
    <t>Grosley-sur-Risle</t>
  </si>
  <si>
    <t>Grossoeuvre</t>
  </si>
  <si>
    <t>Le Bosc du Theil</t>
  </si>
  <si>
    <t>Guerny</t>
  </si>
  <si>
    <t>Guichainville</t>
  </si>
  <si>
    <t>Guiseniers</t>
  </si>
  <si>
    <t>L'Habit</t>
  </si>
  <si>
    <t>Hacqueville</t>
  </si>
  <si>
    <t>Harcourt</t>
  </si>
  <si>
    <t>Hardencourt-Cocherel</t>
  </si>
  <si>
    <t>La Harengère</t>
  </si>
  <si>
    <t>Harquency</t>
  </si>
  <si>
    <t>Hauville</t>
  </si>
  <si>
    <t>La Haye-Aubrée</t>
  </si>
  <si>
    <t>La Haye-de-Calleville</t>
  </si>
  <si>
    <t>La Haye-de-Routot</t>
  </si>
  <si>
    <t>La Haye-du-Theil</t>
  </si>
  <si>
    <t>La Haye-le-Comte</t>
  </si>
  <si>
    <t>La Haye-Malherbe</t>
  </si>
  <si>
    <t>La Haye-Saint-Sylvestre</t>
  </si>
  <si>
    <t>Hébécourt</t>
  </si>
  <si>
    <t>Hecmanville</t>
  </si>
  <si>
    <t>Hécourt</t>
  </si>
  <si>
    <t>Hectomare</t>
  </si>
  <si>
    <t>Hennezis</t>
  </si>
  <si>
    <t>Herqueville</t>
  </si>
  <si>
    <t>Heubécourt-Haricourt</t>
  </si>
  <si>
    <t>Heudebouville</t>
  </si>
  <si>
    <t>Heudicourt</t>
  </si>
  <si>
    <t>Heudreville-en-Lieuvin</t>
  </si>
  <si>
    <t>Heudreville-sur-Eure</t>
  </si>
  <si>
    <t>La Heunière</t>
  </si>
  <si>
    <t>Heuqueville</t>
  </si>
  <si>
    <t>Les Hogues</t>
  </si>
  <si>
    <t>Hondouville</t>
  </si>
  <si>
    <t>Honguemare-Guenouville</t>
  </si>
  <si>
    <t>L'Hosmes</t>
  </si>
  <si>
    <t>Houetteville</t>
  </si>
  <si>
    <t>Houlbec-Cocherel</t>
  </si>
  <si>
    <t>Houlbec-près-le-Gros-Theil</t>
  </si>
  <si>
    <t>La Houssaye</t>
  </si>
  <si>
    <t>Houville-en-Vexin</t>
  </si>
  <si>
    <t>Huest</t>
  </si>
  <si>
    <t>Igoville</t>
  </si>
  <si>
    <t>Illeville-sur-Montfort</t>
  </si>
  <si>
    <t>Illiers-l'Évêque</t>
  </si>
  <si>
    <t>Incarville</t>
  </si>
  <si>
    <t>Irreville</t>
  </si>
  <si>
    <t>Iville</t>
  </si>
  <si>
    <t>Ivry-la-Bataille</t>
  </si>
  <si>
    <t>Jouy-sur-Eure</t>
  </si>
  <si>
    <t>Juignettes</t>
  </si>
  <si>
    <t>Jumelles</t>
  </si>
  <si>
    <t>La Lande-Saint-Léger</t>
  </si>
  <si>
    <t>Le Landin</t>
  </si>
  <si>
    <t>Launay</t>
  </si>
  <si>
    <t>Letteguives</t>
  </si>
  <si>
    <t>Lieurey</t>
  </si>
  <si>
    <t>Lilly</t>
  </si>
  <si>
    <t>Lisors</t>
  </si>
  <si>
    <t>Livet-sur-Authou</t>
  </si>
  <si>
    <t>Longchamps</t>
  </si>
  <si>
    <t>Lorleau</t>
  </si>
  <si>
    <t>Louversey</t>
  </si>
  <si>
    <t>Louviers</t>
  </si>
  <si>
    <t>Louye</t>
  </si>
  <si>
    <t>Lyons-la-Forêt</t>
  </si>
  <si>
    <t>La Madeleine-de-Nonancourt</t>
  </si>
  <si>
    <t>Mainneville</t>
  </si>
  <si>
    <t>Malleville-sur-le-Bec</t>
  </si>
  <si>
    <t>Malouy</t>
  </si>
  <si>
    <t>Mandeville</t>
  </si>
  <si>
    <t>Mandres</t>
  </si>
  <si>
    <t>Manneville-la-Raoult</t>
  </si>
  <si>
    <t>Manneville-sur-Risle</t>
  </si>
  <si>
    <t>Marais-Vernier</t>
  </si>
  <si>
    <t>Marbeuf</t>
  </si>
  <si>
    <t>Marcilly-la-Campagne</t>
  </si>
  <si>
    <t>Marcilly-sur-Eure</t>
  </si>
  <si>
    <t>Martagny</t>
  </si>
  <si>
    <t>Martot</t>
  </si>
  <si>
    <t>Mélicourt</t>
  </si>
  <si>
    <t>Ménesqueville</t>
  </si>
  <si>
    <t>Ménilles</t>
  </si>
  <si>
    <t>Menneval</t>
  </si>
  <si>
    <t>Mercey</t>
  </si>
  <si>
    <t>Merey</t>
  </si>
  <si>
    <t>Le Mesnil-Fuguet</t>
  </si>
  <si>
    <t>Le Mesnil-Hardray</t>
  </si>
  <si>
    <t>Le Mesnil-Jourdain</t>
  </si>
  <si>
    <t>Mesnil-Rousset</t>
  </si>
  <si>
    <t>Mesnil-sous-Vienne</t>
  </si>
  <si>
    <t>Mesnil-sur-l'Estrée</t>
  </si>
  <si>
    <t>Mesnil-Verclives</t>
  </si>
  <si>
    <t>Mézières-en-Vexin</t>
  </si>
  <si>
    <t>Miserey</t>
  </si>
  <si>
    <t>Moisville</t>
  </si>
  <si>
    <t>Montaure</t>
  </si>
  <si>
    <t>Montfort-sur-Risle</t>
  </si>
  <si>
    <t>Montreuil-l'Argillé</t>
  </si>
  <si>
    <t>Morainville-Jouveaux</t>
  </si>
  <si>
    <t>Buis-sur-Damville</t>
  </si>
  <si>
    <t>Morgny</t>
  </si>
  <si>
    <t>Morsan</t>
  </si>
  <si>
    <t>Mouettes</t>
  </si>
  <si>
    <t>Mouflaines</t>
  </si>
  <si>
    <t>Mousseaux-Neuville</t>
  </si>
  <si>
    <t>Muids</t>
  </si>
  <si>
    <t>Muzy</t>
  </si>
  <si>
    <t>Nagel-Séez-Mesnil</t>
  </si>
  <si>
    <t>Nassandres</t>
  </si>
  <si>
    <t>Neaufles-Saint-Martin</t>
  </si>
  <si>
    <t>Neaufles-Auvergny</t>
  </si>
  <si>
    <t>Le Neubourg</t>
  </si>
  <si>
    <t>Neuilly</t>
  </si>
  <si>
    <t>La Neuve-Grange</t>
  </si>
  <si>
    <t>La Neuve-Lyre</t>
  </si>
  <si>
    <t>La Neuville-du-Bosc</t>
  </si>
  <si>
    <t>Neuville-sur-Authou</t>
  </si>
  <si>
    <t>Noards</t>
  </si>
  <si>
    <t>La Noë-Poulain</t>
  </si>
  <si>
    <t>Nogent-le-Sec</t>
  </si>
  <si>
    <t>Nojeon-en-Vexin</t>
  </si>
  <si>
    <t>Nonancourt</t>
  </si>
  <si>
    <t>Normanville</t>
  </si>
  <si>
    <t>Notre-Dame-de-l'Isle</t>
  </si>
  <si>
    <t>Notre-Dame-d'Épine</t>
  </si>
  <si>
    <t>Notre-Dame-du-Hamel</t>
  </si>
  <si>
    <t>Le Noyer-en-Ouche</t>
  </si>
  <si>
    <t>Noyers</t>
  </si>
  <si>
    <t>Orvaux</t>
  </si>
  <si>
    <t>Pacy-sur-Eure</t>
  </si>
  <si>
    <t>Parville</t>
  </si>
  <si>
    <t>Perriers-la-Campagne</t>
  </si>
  <si>
    <t>Perriers-sur-Andelle</t>
  </si>
  <si>
    <t>Perruel</t>
  </si>
  <si>
    <t>Piencourt</t>
  </si>
  <si>
    <t>Pinterville</t>
  </si>
  <si>
    <t>Piseux</t>
  </si>
  <si>
    <t>Pîtres</t>
  </si>
  <si>
    <t>Les Places</t>
  </si>
  <si>
    <t>Plainville</t>
  </si>
  <si>
    <t>Le Planquay</t>
  </si>
  <si>
    <t>Plasnes</t>
  </si>
  <si>
    <t>Le Plessis-Grohan</t>
  </si>
  <si>
    <t>Le Plessis-Hébert</t>
  </si>
  <si>
    <t>Le Plessis-Sainte-Opportune</t>
  </si>
  <si>
    <t>Pont-Audemer</t>
  </si>
  <si>
    <t>Pont-Authou</t>
  </si>
  <si>
    <t>Pont-de-l'Arche</t>
  </si>
  <si>
    <t>Pont-Saint-Pierre</t>
  </si>
  <si>
    <t>Porte-Joie</t>
  </si>
  <si>
    <t>Portes</t>
  </si>
  <si>
    <t>Port-Mort</t>
  </si>
  <si>
    <t>Poses</t>
  </si>
  <si>
    <t>La Poterie-Mathieu</t>
  </si>
  <si>
    <t>Les Préaux</t>
  </si>
  <si>
    <t>Pressagny-l'Orgueilleux</t>
  </si>
  <si>
    <t>Prey</t>
  </si>
  <si>
    <t>Puchay</t>
  </si>
  <si>
    <t>Pullay</t>
  </si>
  <si>
    <t>La Pyle</t>
  </si>
  <si>
    <t>Quatremare</t>
  </si>
  <si>
    <t>Quillebeuf-sur-Seine</t>
  </si>
  <si>
    <t>Quittebeuf</t>
  </si>
  <si>
    <t>Radepont</t>
  </si>
  <si>
    <t>Reuilly</t>
  </si>
  <si>
    <t>Richeville</t>
  </si>
  <si>
    <t>Roman</t>
  </si>
  <si>
    <t>Romilly-la-Puthenaye</t>
  </si>
  <si>
    <t>Romilly-sur-Andelle</t>
  </si>
  <si>
    <t>La Roquette</t>
  </si>
  <si>
    <t>Rosay-sur-Lieure</t>
  </si>
  <si>
    <t>Rougemontiers</t>
  </si>
  <si>
    <t>Rouge-Perriers</t>
  </si>
  <si>
    <t>Routot</t>
  </si>
  <si>
    <t>Rugles</t>
  </si>
  <si>
    <t>Sacquenville</t>
  </si>
  <si>
    <t>Saint-Agnan-de-Cernières</t>
  </si>
  <si>
    <t>Saint-André-de-l'Eure</t>
  </si>
  <si>
    <t>Saint-Antonin-de-Sommaire</t>
  </si>
  <si>
    <t>Saint-Aquilin-de-Pacy</t>
  </si>
  <si>
    <t>Saint-Aubin-d'Écrosville</t>
  </si>
  <si>
    <t>Saint-Aubin-de-Scellon</t>
  </si>
  <si>
    <t>Saint-Aubin-du-Thenney</t>
  </si>
  <si>
    <t>Saint-Aubin-le-Vertueux</t>
  </si>
  <si>
    <t>Saint-Aubin-sur-Gaillon</t>
  </si>
  <si>
    <t>Saint-Aubin-sur-Quillebeuf</t>
  </si>
  <si>
    <t>Saint-Benoît-des-Ombres</t>
  </si>
  <si>
    <t>Saint-Christophe-sur-Avre</t>
  </si>
  <si>
    <t>Saint-Christophe-sur-Condé</t>
  </si>
  <si>
    <t>Saint-Clair-d'Arcey</t>
  </si>
  <si>
    <t>Sainte-Colombe-la-Commanderie</t>
  </si>
  <si>
    <t>Sainte-Colombe-près-Vernon</t>
  </si>
  <si>
    <t>Saint-Cyr-de-Salerne</t>
  </si>
  <si>
    <t>Le Vaudreuil</t>
  </si>
  <si>
    <t>Saint-Cyr-la-Campagne</t>
  </si>
  <si>
    <t>Saint-Denis-d'Augerons</t>
  </si>
  <si>
    <t>Saint-Denis-des-Monts</t>
  </si>
  <si>
    <t>Saint-Denis-le-Ferment</t>
  </si>
  <si>
    <t>Saint-Didier-des-Bois</t>
  </si>
  <si>
    <t>Saint-Élier</t>
  </si>
  <si>
    <t>Saint-Éloi-de-Fourques</t>
  </si>
  <si>
    <t>Saint-Étienne-du-Vauvray</t>
  </si>
  <si>
    <t>Saint-Étienne-l'Allier</t>
  </si>
  <si>
    <t>Saint-Étienne-sous-Bailleul</t>
  </si>
  <si>
    <t>Sainte-Geneviève-lès-Gasny</t>
  </si>
  <si>
    <t>Saint-Georges-du-Mesnil</t>
  </si>
  <si>
    <t>Saint-Georges-du-Vièvre</t>
  </si>
  <si>
    <t>Saint-Georges-Motel</t>
  </si>
  <si>
    <t>Saint-Germain-de-Fresney</t>
  </si>
  <si>
    <t>Saint-Germain-de-Pasquier</t>
  </si>
  <si>
    <t>Saint-Germain-des-Angles</t>
  </si>
  <si>
    <t>Saint-Germain-la-Campagne</t>
  </si>
  <si>
    <t>Saint-Germain-sur-Avre</t>
  </si>
  <si>
    <t>Saint-Germain-Village</t>
  </si>
  <si>
    <t>Saint-Grégoire-du-Vièvre</t>
  </si>
  <si>
    <t>Saint-Jean-de-la-Léqueraye</t>
  </si>
  <si>
    <t>Saint-Jean-du-Thenney</t>
  </si>
  <si>
    <t>Saint-Julien-de-la-Liègue</t>
  </si>
  <si>
    <t>Saint-Laurent-des-Bois</t>
  </si>
  <si>
    <t>Saint-Laurent-du-Tencement</t>
  </si>
  <si>
    <t>Saint-Léger-de-Rôtes</t>
  </si>
  <si>
    <t>Saint-Léger-du-Gennetey</t>
  </si>
  <si>
    <t>Saint-Luc</t>
  </si>
  <si>
    <t>Saint-Maclou</t>
  </si>
  <si>
    <t>Saint-Mards-de-Blacarville</t>
  </si>
  <si>
    <t>Saint-Mards-de-Fresne</t>
  </si>
  <si>
    <t>Le Lesme</t>
  </si>
  <si>
    <t>Sainte-Marie-de-Vatimesnil</t>
  </si>
  <si>
    <t>Sainte-Marthe</t>
  </si>
  <si>
    <t>Saint-Martin-du-Tilleul</t>
  </si>
  <si>
    <t>Saint-Martin-la-Campagne</t>
  </si>
  <si>
    <t>Saint-Martin-Saint-Firmin</t>
  </si>
  <si>
    <t>Saint-Meslin-du-Bosc</t>
  </si>
  <si>
    <t>Sainte-Opportune-du-Bosc</t>
  </si>
  <si>
    <t>Sainte-Opportune-la-Mare</t>
  </si>
  <si>
    <t>Sainte-Marie-d'Attez</t>
  </si>
  <si>
    <t>Saint-Ouen-de-Pontcheuil</t>
  </si>
  <si>
    <t>Saint-Ouen-de-Thouberville</t>
  </si>
  <si>
    <t>Saint-Ouen-des-Champs</t>
  </si>
  <si>
    <t>Saint-Ouen-du-Tilleul</t>
  </si>
  <si>
    <t>Saint-Paul-de-Fourques</t>
  </si>
  <si>
    <t>Saint-Philbert-sur-Boissey</t>
  </si>
  <si>
    <t>Saint-Philbert-sur-Risle</t>
  </si>
  <si>
    <t>Saint-Pierre-d'Autils</t>
  </si>
  <si>
    <t>Saint-Pierre-de-Bailleul</t>
  </si>
  <si>
    <t>Saint-Pierre-de-Cernières</t>
  </si>
  <si>
    <t>Saint-Pierre-de-Cormeilles</t>
  </si>
  <si>
    <t>Saint-Pierre-de-Salerne</t>
  </si>
  <si>
    <t>Saint-Pierre-des-Fleurs</t>
  </si>
  <si>
    <t>Saint-Pierre-du-Bosguérard</t>
  </si>
  <si>
    <t>Saint-Pierre-du-Val</t>
  </si>
  <si>
    <t>Saint-Pierre-du-Vauvray</t>
  </si>
  <si>
    <t>Saint-Pierre-la-Garenne</t>
  </si>
  <si>
    <t>Saint-Quentin-des-Isles</t>
  </si>
  <si>
    <t>Saint-Samson-de-la-Roque</t>
  </si>
  <si>
    <t>Saint-Sébastien-de-Morsent</t>
  </si>
  <si>
    <t>Saint-Siméon</t>
  </si>
  <si>
    <t>Saint-Sulpice-de-Grimbouville</t>
  </si>
  <si>
    <t>Saint-Sylvestre-de-Cormeilles</t>
  </si>
  <si>
    <t>Saint-Thurien</t>
  </si>
  <si>
    <t>Saint-Victor-de-Chrétienville</t>
  </si>
  <si>
    <t>Saint-Victor-d'Épine</t>
  </si>
  <si>
    <t>Saint-Victor-sur-Avre</t>
  </si>
  <si>
    <t>Saint-Vigor</t>
  </si>
  <si>
    <t>Saint-Vincent-des-Bois</t>
  </si>
  <si>
    <t>Saint-Vincent-du-Boulay</t>
  </si>
  <si>
    <t>Sancourt</t>
  </si>
  <si>
    <t>Sassey</t>
  </si>
  <si>
    <t>La Saussaye</t>
  </si>
  <si>
    <t>Saussay-la-Campagne</t>
  </si>
  <si>
    <t>Sébécourt</t>
  </si>
  <si>
    <t>Selles</t>
  </si>
  <si>
    <t>Serez</t>
  </si>
  <si>
    <t>Serquigny</t>
  </si>
  <si>
    <t>Surtauville</t>
  </si>
  <si>
    <t>Suzay</t>
  </si>
  <si>
    <t>Theillement</t>
  </si>
  <si>
    <t>Le Theil-Nolent</t>
  </si>
  <si>
    <t>Thiberville</t>
  </si>
  <si>
    <t>Thibouville</t>
  </si>
  <si>
    <t>Thierville</t>
  </si>
  <si>
    <t>Le Thil</t>
  </si>
  <si>
    <t>Les Thilliers-en-Vexin</t>
  </si>
  <si>
    <t>Le Thuit</t>
  </si>
  <si>
    <t>Le Thuit de l'Oison</t>
  </si>
  <si>
    <t>Tilleul-Dame-Agnès</t>
  </si>
  <si>
    <t>Le Tilleul-Lambert</t>
  </si>
  <si>
    <t>Le Tilleul-Othon</t>
  </si>
  <si>
    <t>Tillières-sur-Avre</t>
  </si>
  <si>
    <t>Tilly</t>
  </si>
  <si>
    <t>Tocqueville</t>
  </si>
  <si>
    <t>Le Torpt</t>
  </si>
  <si>
    <t>Tosny</t>
  </si>
  <si>
    <t>Tostes</t>
  </si>
  <si>
    <t>Touffreville</t>
  </si>
  <si>
    <t>Tournedos-Bois-Hubert</t>
  </si>
  <si>
    <t>Tournedos-sur-Seine</t>
  </si>
  <si>
    <t>Tourneville</t>
  </si>
  <si>
    <t>Tourville-la-Campagne</t>
  </si>
  <si>
    <t>Tourville-sur-Pont-Audemer</t>
  </si>
  <si>
    <t>Toutainville</t>
  </si>
  <si>
    <t>Touville</t>
  </si>
  <si>
    <t>Le Tremblay-Omonville</t>
  </si>
  <si>
    <t>La Trinité-de-Réville</t>
  </si>
  <si>
    <t>La Trinité-de-Thouberville</t>
  </si>
  <si>
    <t>Triqueville</t>
  </si>
  <si>
    <t>Le Troncq</t>
  </si>
  <si>
    <t>Trouville-la-Haule</t>
  </si>
  <si>
    <t>La Vacherie</t>
  </si>
  <si>
    <t>Valailles</t>
  </si>
  <si>
    <t>Le Val-David</t>
  </si>
  <si>
    <t>Valletot</t>
  </si>
  <si>
    <t>Vandrimare</t>
  </si>
  <si>
    <t>Vannecrocq</t>
  </si>
  <si>
    <t>Vascoeuil</t>
  </si>
  <si>
    <t>Vatteville</t>
  </si>
  <si>
    <t>Vaux-sur-Eure</t>
  </si>
  <si>
    <t>Venables</t>
  </si>
  <si>
    <t>Venon</t>
  </si>
  <si>
    <t>Les Ventes</t>
  </si>
  <si>
    <t>Verneuil-sur-Avre</t>
  </si>
  <si>
    <t>Verneusses</t>
  </si>
  <si>
    <t>Vesly</t>
  </si>
  <si>
    <t>Vézillon</t>
  </si>
  <si>
    <t>Le Vieil-Évreux</t>
  </si>
  <si>
    <t>La Vieille-Lyre</t>
  </si>
  <si>
    <t>Vieux-Port</t>
  </si>
  <si>
    <t>Villers-en-Vexin</t>
  </si>
  <si>
    <t>Villers-sur-le-Roule</t>
  </si>
  <si>
    <t>Villettes</t>
  </si>
  <si>
    <t>Sylvains-Lès-Moulins</t>
  </si>
  <si>
    <t>Villez-sous-Bailleul</t>
  </si>
  <si>
    <t>Villez-sur-le-Neubourg</t>
  </si>
  <si>
    <t>Villiers-en-Désoeuvre</t>
  </si>
  <si>
    <t>Vironvay</t>
  </si>
  <si>
    <t>Vitot</t>
  </si>
  <si>
    <t>Voiscreville</t>
  </si>
  <si>
    <t>Vraiville</t>
  </si>
  <si>
    <t>Val-de-Reuil</t>
  </si>
  <si>
    <t>Abondant</t>
  </si>
  <si>
    <t>Allaines-Mervilliers</t>
  </si>
  <si>
    <t>Allainville</t>
  </si>
  <si>
    <t>Allonnes</t>
  </si>
  <si>
    <t>Alluyes</t>
  </si>
  <si>
    <t>Amilly</t>
  </si>
  <si>
    <t>Anet</t>
  </si>
  <si>
    <t>Ardelles</t>
  </si>
  <si>
    <t>Ardelu</t>
  </si>
  <si>
    <t>Argenvilliers</t>
  </si>
  <si>
    <t>Arrou</t>
  </si>
  <si>
    <t>Aunay-sous-Auneau</t>
  </si>
  <si>
    <t>Aunay-sous-Crécy</t>
  </si>
  <si>
    <t>Auneau-Bleury-Saint-Symphorien</t>
  </si>
  <si>
    <t>Les Autels-Villevillon</t>
  </si>
  <si>
    <t>Autheuil</t>
  </si>
  <si>
    <t>Authon-du-Perche</t>
  </si>
  <si>
    <t>Baigneaux</t>
  </si>
  <si>
    <t>Bailleau-le-Pin</t>
  </si>
  <si>
    <t>Bailleau-l'Évêque</t>
  </si>
  <si>
    <t>Bailleau-Armenonville</t>
  </si>
  <si>
    <t>Barjouville</t>
  </si>
  <si>
    <t>Barmainville</t>
  </si>
  <si>
    <t>Baudreville</t>
  </si>
  <si>
    <t>La Bazoche-Gouet</t>
  </si>
  <si>
    <t>Bazoches-en-Dunois</t>
  </si>
  <si>
    <t>Bazoches-les-Hautes</t>
  </si>
  <si>
    <t>Beauche</t>
  </si>
  <si>
    <t>Beaumont-les-Autels</t>
  </si>
  <si>
    <t>Beauvilliers</t>
  </si>
  <si>
    <t>Belhomert-Guéhouville</t>
  </si>
  <si>
    <t>Berchères-Saint-Germain</t>
  </si>
  <si>
    <t>Berchères-les-Pierres</t>
  </si>
  <si>
    <t>Berchères-sur-Vesgre</t>
  </si>
  <si>
    <t>Bérou-la-Mulotière</t>
  </si>
  <si>
    <t>Béthonvilliers</t>
  </si>
  <si>
    <t>Béville-le-Comte</t>
  </si>
  <si>
    <t>Billancelles</t>
  </si>
  <si>
    <t>Blandainville</t>
  </si>
  <si>
    <t>Boisgasson</t>
  </si>
  <si>
    <t>Boissy-en-Drouais</t>
  </si>
  <si>
    <t>Boissy-lès-Perche</t>
  </si>
  <si>
    <t>Boisville-la-Saint-Père</t>
  </si>
  <si>
    <t>La Bourdinière-Saint-Loup</t>
  </si>
  <si>
    <t>Boncé</t>
  </si>
  <si>
    <t>Bonneval</t>
  </si>
  <si>
    <t>Bouglainval</t>
  </si>
  <si>
    <t>Le Boullay-les-Deux-Églises</t>
  </si>
  <si>
    <t>Le Boullay-Mivoye</t>
  </si>
  <si>
    <t>Le Boullay-Thierry</t>
  </si>
  <si>
    <t>Boutigny-Prouais</t>
  </si>
  <si>
    <t>Bouville</t>
  </si>
  <si>
    <t>Bréchamps</t>
  </si>
  <si>
    <t>Brezolles</t>
  </si>
  <si>
    <t>Briconville</t>
  </si>
  <si>
    <t>Brou</t>
  </si>
  <si>
    <t>Broué</t>
  </si>
  <si>
    <t>Brunelles</t>
  </si>
  <si>
    <t>Bû</t>
  </si>
  <si>
    <t>Bullainville</t>
  </si>
  <si>
    <t>Bullou</t>
  </si>
  <si>
    <t>Challet</t>
  </si>
  <si>
    <t>Champhol</t>
  </si>
  <si>
    <t>Champrond-en-Gâtine</t>
  </si>
  <si>
    <t>Champrond-en-Perchet</t>
  </si>
  <si>
    <t>Champseru</t>
  </si>
  <si>
    <t>La Chapelle-d'Aunainville</t>
  </si>
  <si>
    <t>La Chapelle-du-Noyer</t>
  </si>
  <si>
    <t>La Chapelle-Forainvilliers</t>
  </si>
  <si>
    <t>La Chapelle-Fortin</t>
  </si>
  <si>
    <t>Chapelle-Guillaume</t>
  </si>
  <si>
    <t>Chapelle-Royale</t>
  </si>
  <si>
    <t>Charbonnières</t>
  </si>
  <si>
    <t>Charonville</t>
  </si>
  <si>
    <t>Charpont</t>
  </si>
  <si>
    <t>Charray</t>
  </si>
  <si>
    <t>Chartainvilliers</t>
  </si>
  <si>
    <t>Chartres</t>
  </si>
  <si>
    <t>Chassant</t>
  </si>
  <si>
    <t>Châtaincourt</t>
  </si>
  <si>
    <t>Châteaudun</t>
  </si>
  <si>
    <t>Châteauneuf-en-Thymerais</t>
  </si>
  <si>
    <t>Les Châtelets</t>
  </si>
  <si>
    <t>Les Châtelliers-Notre-Dame</t>
  </si>
  <si>
    <t>Châtillon-en-Dunois</t>
  </si>
  <si>
    <t>Chaudon</t>
  </si>
  <si>
    <t>Chauffours</t>
  </si>
  <si>
    <t>La Chaussée-d'Ivry</t>
  </si>
  <si>
    <t>Cherisy</t>
  </si>
  <si>
    <t>Chuisnes</t>
  </si>
  <si>
    <t>Cintray</t>
  </si>
  <si>
    <t>Civry</t>
  </si>
  <si>
    <t>Clévilliers</t>
  </si>
  <si>
    <t>Cloyes-sur-le-Loir</t>
  </si>
  <si>
    <t>Coltainville</t>
  </si>
  <si>
    <t>Combres</t>
  </si>
  <si>
    <t>Conie-Molitard</t>
  </si>
  <si>
    <t>Corancez</t>
  </si>
  <si>
    <t>Cormainville</t>
  </si>
  <si>
    <t>Les Corvées-les-Yys</t>
  </si>
  <si>
    <t>Le Coudray</t>
  </si>
  <si>
    <t>Coudray-au-Perche</t>
  </si>
  <si>
    <t>Coudreceau</t>
  </si>
  <si>
    <t>Courbehaye</t>
  </si>
  <si>
    <t>Courtalain</t>
  </si>
  <si>
    <t>Courville-sur-Eure</t>
  </si>
  <si>
    <t>Crécy-Couvé</t>
  </si>
  <si>
    <t>La Croix-du-Perche</t>
  </si>
  <si>
    <t>Crucey-Villages</t>
  </si>
  <si>
    <t>Dambron</t>
  </si>
  <si>
    <t>Dammarie</t>
  </si>
  <si>
    <t>Dampierre-sous-Brou</t>
  </si>
  <si>
    <t>Dampierre-sur-Avre</t>
  </si>
  <si>
    <t>Dancy</t>
  </si>
  <si>
    <t>Dangeau</t>
  </si>
  <si>
    <t>Dangers</t>
  </si>
  <si>
    <t>Denonville</t>
  </si>
  <si>
    <t>Digny</t>
  </si>
  <si>
    <t>Donnemain-Saint-Mamès</t>
  </si>
  <si>
    <t>Douy</t>
  </si>
  <si>
    <t>Dreux</t>
  </si>
  <si>
    <t>Droue-sur-Drouette</t>
  </si>
  <si>
    <t>Écluzelles</t>
  </si>
  <si>
    <t>Écrosnes</t>
  </si>
  <si>
    <t>Épeautrolles</t>
  </si>
  <si>
    <t>Épernon</t>
  </si>
  <si>
    <t>Ermenonville-la-Grande</t>
  </si>
  <si>
    <t>Ermenonville-la-Petite</t>
  </si>
  <si>
    <t>Escorpain</t>
  </si>
  <si>
    <t>Les Étilleux</t>
  </si>
  <si>
    <t>Favières</t>
  </si>
  <si>
    <t>La Ferté-Vidame</t>
  </si>
  <si>
    <t>La Ferté-Villeneuil</t>
  </si>
  <si>
    <t>Fessanvilliers-Mattanvilliers</t>
  </si>
  <si>
    <t>Fontaine-la-Guyon</t>
  </si>
  <si>
    <t>Fontaine-les-Ribouts</t>
  </si>
  <si>
    <t>Fontaine-Simon</t>
  </si>
  <si>
    <t>Fontenay-sur-Conie</t>
  </si>
  <si>
    <t>Fontenay-sur-Eure</t>
  </si>
  <si>
    <t>La Framboisière</t>
  </si>
  <si>
    <t>Francourville</t>
  </si>
  <si>
    <t>Frazé</t>
  </si>
  <si>
    <t>Fresnay-le-Comte</t>
  </si>
  <si>
    <t>Fresnay-le-Gilmert</t>
  </si>
  <si>
    <t>Fresnay-l'Évêque</t>
  </si>
  <si>
    <t>Frétigny</t>
  </si>
  <si>
    <t>Friaize</t>
  </si>
  <si>
    <t>Fruncé</t>
  </si>
  <si>
    <t>Gallardon</t>
  </si>
  <si>
    <t>Garancières-en-Beauce</t>
  </si>
  <si>
    <t>Garancières-en-Drouais</t>
  </si>
  <si>
    <t>Garnay</t>
  </si>
  <si>
    <t>Gas</t>
  </si>
  <si>
    <t>Gasville-Oisème</t>
  </si>
  <si>
    <t>La Gaudaine</t>
  </si>
  <si>
    <t>Le Gault-Saint-Denis</t>
  </si>
  <si>
    <t>Gellainville</t>
  </si>
  <si>
    <t>Germainville</t>
  </si>
  <si>
    <t>Gilles</t>
  </si>
  <si>
    <t>Gohory</t>
  </si>
  <si>
    <t>Gommerville</t>
  </si>
  <si>
    <t>Gouillons</t>
  </si>
  <si>
    <t>Goussainville</t>
  </si>
  <si>
    <t>Guainville</t>
  </si>
  <si>
    <t>Le Gué-de-Longroi</t>
  </si>
  <si>
    <t>Guilleville</t>
  </si>
  <si>
    <t>Guillonville</t>
  </si>
  <si>
    <t>Hanches</t>
  </si>
  <si>
    <t>Happonvilliers</t>
  </si>
  <si>
    <t>Havelu</t>
  </si>
  <si>
    <t>Houville-la-Branche</t>
  </si>
  <si>
    <t>Houx</t>
  </si>
  <si>
    <t>Illiers-Combray</t>
  </si>
  <si>
    <t>Intréville</t>
  </si>
  <si>
    <t>Jallans</t>
  </si>
  <si>
    <t>Jaudrais</t>
  </si>
  <si>
    <t>Jouy</t>
  </si>
  <si>
    <t>Lamblore</t>
  </si>
  <si>
    <t>Landelles</t>
  </si>
  <si>
    <t>Langey</t>
  </si>
  <si>
    <t>Lanneray</t>
  </si>
  <si>
    <t>Laons</t>
  </si>
  <si>
    <t>Léthuin</t>
  </si>
  <si>
    <t>Levainville</t>
  </si>
  <si>
    <t>Lèves</t>
  </si>
  <si>
    <t>Levesville-la-Chenard</t>
  </si>
  <si>
    <t>Logron</t>
  </si>
  <si>
    <t>Loigny-la-Bataille</t>
  </si>
  <si>
    <t>Lormaye</t>
  </si>
  <si>
    <t>La Loupe</t>
  </si>
  <si>
    <t>Louville-la-Chenard</t>
  </si>
  <si>
    <t>Louvilliers-en-Drouais</t>
  </si>
  <si>
    <t>Louvilliers-lès-Perche</t>
  </si>
  <si>
    <t>Lucé</t>
  </si>
  <si>
    <t>Luigny</t>
  </si>
  <si>
    <t>Luisant</t>
  </si>
  <si>
    <t>Lumeau</t>
  </si>
  <si>
    <t>Luplanté</t>
  </si>
  <si>
    <t>Luray</t>
  </si>
  <si>
    <t>Lutz-en-Dunois</t>
  </si>
  <si>
    <t>Magny</t>
  </si>
  <si>
    <t>Maillebois</t>
  </si>
  <si>
    <t>Maintenon</t>
  </si>
  <si>
    <t>Mainvilliers</t>
  </si>
  <si>
    <t>La Mancelière</t>
  </si>
  <si>
    <t>Manou</t>
  </si>
  <si>
    <t>Marboué</t>
  </si>
  <si>
    <t>Marchéville</t>
  </si>
  <si>
    <t>Marchezais</t>
  </si>
  <si>
    <t>Margon</t>
  </si>
  <si>
    <t>Marolles-les-Buis</t>
  </si>
  <si>
    <t>Marville-Moutiers-Brûlé</t>
  </si>
  <si>
    <t>Meaucé</t>
  </si>
  <si>
    <t>Le Mée</t>
  </si>
  <si>
    <t>Méréglise</t>
  </si>
  <si>
    <t>Mérouville</t>
  </si>
  <si>
    <t>Meslay-le-Grenet</t>
  </si>
  <si>
    <t>Meslay-le-Vidame</t>
  </si>
  <si>
    <t>Le Mesnil-Thomas</t>
  </si>
  <si>
    <t>Mévoisins</t>
  </si>
  <si>
    <t>Mézières-au-Perche</t>
  </si>
  <si>
    <t>Mézières-en-Drouais</t>
  </si>
  <si>
    <t>Miermaigne</t>
  </si>
  <si>
    <t>Mignières</t>
  </si>
  <si>
    <t>Mittainvilliers-Vérigny</t>
  </si>
  <si>
    <t>Moinville-la-Jeulin</t>
  </si>
  <si>
    <t>Moléans</t>
  </si>
  <si>
    <t>Mondonville-Saint-Jean</t>
  </si>
  <si>
    <t>Montboissier</t>
  </si>
  <si>
    <t>Montharville</t>
  </si>
  <si>
    <t>Montigny-le-Chartif</t>
  </si>
  <si>
    <t>Montigny-le-Gannelon</t>
  </si>
  <si>
    <t>Montigny-sur-Avre</t>
  </si>
  <si>
    <t>Montireau</t>
  </si>
  <si>
    <t>Montlandon</t>
  </si>
  <si>
    <t>Montreuil</t>
  </si>
  <si>
    <t>Morainville</t>
  </si>
  <si>
    <t>Morancez</t>
  </si>
  <si>
    <t>Moriers</t>
  </si>
  <si>
    <t>Mottereau</t>
  </si>
  <si>
    <t>Moulhard</t>
  </si>
  <si>
    <t>Moutiers</t>
  </si>
  <si>
    <t>Néron</t>
  </si>
  <si>
    <t>Neuvy-en-Beauce</t>
  </si>
  <si>
    <t>Neuvy-en-Dunois</t>
  </si>
  <si>
    <t>Nogent-le-Phaye</t>
  </si>
  <si>
    <t>Nogent-le-Roi</t>
  </si>
  <si>
    <t>Nogent-le-Rotrou</t>
  </si>
  <si>
    <t>Nogent-sur-Eure</t>
  </si>
  <si>
    <t>Nonvilliers-Grandhoux</t>
  </si>
  <si>
    <t>Nottonville</t>
  </si>
  <si>
    <t>Oinville-Saint-Liphard</t>
  </si>
  <si>
    <t>Oinville-sous-Auneau</t>
  </si>
  <si>
    <t>Ollé</t>
  </si>
  <si>
    <t>Orgères-en-Beauce</t>
  </si>
  <si>
    <t>Ormoy</t>
  </si>
  <si>
    <t>Orrouer</t>
  </si>
  <si>
    <t>Ouarville</t>
  </si>
  <si>
    <t>Ouerre</t>
  </si>
  <si>
    <t>Oulins</t>
  </si>
  <si>
    <t>Oysonville</t>
  </si>
  <si>
    <t>Ozoir-le-Breuil</t>
  </si>
  <si>
    <t>Péronville</t>
  </si>
  <si>
    <t>Pierres</t>
  </si>
  <si>
    <t>Les Pinthières</t>
  </si>
  <si>
    <t>Poinville</t>
  </si>
  <si>
    <t>Poisvilliers</t>
  </si>
  <si>
    <t>Pontgouin</t>
  </si>
  <si>
    <t>Poupry</t>
  </si>
  <si>
    <t>Prasville</t>
  </si>
  <si>
    <t>Pré-Saint-Évroult</t>
  </si>
  <si>
    <t>Pré-Saint-Martin</t>
  </si>
  <si>
    <t>Prudemanche</t>
  </si>
  <si>
    <t>Prunay-le-Gillon</t>
  </si>
  <si>
    <t>La Puisaye</t>
  </si>
  <si>
    <t>Le Puiset</t>
  </si>
  <si>
    <t>Réclainville</t>
  </si>
  <si>
    <t>Les Ressuintes</t>
  </si>
  <si>
    <t>Revercourt</t>
  </si>
  <si>
    <t>Rohaire</t>
  </si>
  <si>
    <t>Roinville</t>
  </si>
  <si>
    <t>Romilly-sur-Aigre</t>
  </si>
  <si>
    <t>Rouvray-Saint-Denis</t>
  </si>
  <si>
    <t>Rueil-la-Gadelière</t>
  </si>
  <si>
    <t>Saint-Ange-et-Torçay</t>
  </si>
  <si>
    <t>Saint-Arnoult-des-Bois</t>
  </si>
  <si>
    <t>Saint-Avit-les-Guespières</t>
  </si>
  <si>
    <t>Saint-Bomer</t>
  </si>
  <si>
    <t>Saint-Cloud-en-Dunois</t>
  </si>
  <si>
    <t>Saint-Denis-d'Authou</t>
  </si>
  <si>
    <t>Sainte-Gemme-Moronval</t>
  </si>
  <si>
    <t>Saint-Denis-des-Puits</t>
  </si>
  <si>
    <t>Saint-Denis-les-Ponts</t>
  </si>
  <si>
    <t>Saint-Éliph</t>
  </si>
  <si>
    <t>Saint-Éman</t>
  </si>
  <si>
    <t>Saint-Georges-sur-Eure</t>
  </si>
  <si>
    <t>Saint-Germain-le-Gaillard</t>
  </si>
  <si>
    <t>Saint-Hilaire-sur-Yerre</t>
  </si>
  <si>
    <t>Saint-Jean-de-Rebervilliers</t>
  </si>
  <si>
    <t>Saint-Jean-Pierre-Fixte</t>
  </si>
  <si>
    <t>Saint-Laurent-la-Gâtine</t>
  </si>
  <si>
    <t>Saint-Léger-des-Aubées</t>
  </si>
  <si>
    <t>Saint-Lubin-de-Cravant</t>
  </si>
  <si>
    <t>Saint-Lubin-de-la-Haye</t>
  </si>
  <si>
    <t>Saint-Lubin-des-Joncherets</t>
  </si>
  <si>
    <t>Saint-Lucien</t>
  </si>
  <si>
    <t>Saint-Luperce</t>
  </si>
  <si>
    <t>Saint-Maixme-Hauterive</t>
  </si>
  <si>
    <t>Saint-Martin-de-Nigelles</t>
  </si>
  <si>
    <t>Saint-Maur-sur-le-Loir</t>
  </si>
  <si>
    <t>Saint-Maurice-Saint-Germain</t>
  </si>
  <si>
    <t>Saint-Ouen-Marchefroy</t>
  </si>
  <si>
    <t>Saint-Pellerin</t>
  </si>
  <si>
    <t>Saint-Piat</t>
  </si>
  <si>
    <t>Saint-Prest</t>
  </si>
  <si>
    <t>Saint-Rémy-sur-Avre</t>
  </si>
  <si>
    <t>Saint-Sauveur-Marville</t>
  </si>
  <si>
    <t>Saint-Victor-de-Buthon</t>
  </si>
  <si>
    <t>Sainville</t>
  </si>
  <si>
    <t>Sancheville</t>
  </si>
  <si>
    <t>Sandarville</t>
  </si>
  <si>
    <t>Santeuil</t>
  </si>
  <si>
    <t>Santilly</t>
  </si>
  <si>
    <t>La Saucelle</t>
  </si>
  <si>
    <t>Saulnières</t>
  </si>
  <si>
    <t>Saumeray</t>
  </si>
  <si>
    <t>Saussay</t>
  </si>
  <si>
    <t>Senantes</t>
  </si>
  <si>
    <t>Senonches</t>
  </si>
  <si>
    <t>Serazereux</t>
  </si>
  <si>
    <t>Serville</t>
  </si>
  <si>
    <t>Soizé</t>
  </si>
  <si>
    <t>Sorel-Moussel</t>
  </si>
  <si>
    <t>Souancé-au-Perche</t>
  </si>
  <si>
    <t>Soulaires</t>
  </si>
  <si>
    <t>Sours</t>
  </si>
  <si>
    <t>Terminiers</t>
  </si>
  <si>
    <t>Theuville</t>
  </si>
  <si>
    <t>Le Thieulin</t>
  </si>
  <si>
    <t>Thimert-Gâtelles</t>
  </si>
  <si>
    <t>Thiron-Gardais</t>
  </si>
  <si>
    <t>Thivars</t>
  </si>
  <si>
    <t>Thiville</t>
  </si>
  <si>
    <t>Tillay-le-Péneux</t>
  </si>
  <si>
    <t>Toury</t>
  </si>
  <si>
    <t>Trancrainville</t>
  </si>
  <si>
    <t>Tremblay-les-Villages</t>
  </si>
  <si>
    <t>Tréon</t>
  </si>
  <si>
    <t>Trizay-Coutretot-Saint-Serge</t>
  </si>
  <si>
    <t>Trizay-lès-Bonneval</t>
  </si>
  <si>
    <t>Umpeau</t>
  </si>
  <si>
    <t>Unverre</t>
  </si>
  <si>
    <t>Varize</t>
  </si>
  <si>
    <t>Vaupillon</t>
  </si>
  <si>
    <t>Ver-lès-Chartres</t>
  </si>
  <si>
    <t>Vernouillet</t>
  </si>
  <si>
    <t>Vert-en-Drouais</t>
  </si>
  <si>
    <t>Eole-en-Beauce</t>
  </si>
  <si>
    <t>Vichères</t>
  </si>
  <si>
    <t>Vierville</t>
  </si>
  <si>
    <t>Vieuvicq</t>
  </si>
  <si>
    <t>Villampuy</t>
  </si>
  <si>
    <t>Villeau</t>
  </si>
  <si>
    <t>Villebon</t>
  </si>
  <si>
    <t>Villemeux-sur-Eure</t>
  </si>
  <si>
    <t>Villiers-le-Morhier</t>
  </si>
  <si>
    <t>Villiers-Saint-Orien</t>
  </si>
  <si>
    <t>Vitray-en-Beauce</t>
  </si>
  <si>
    <t>Voise</t>
  </si>
  <si>
    <t>Les Villages Vovéens</t>
  </si>
  <si>
    <t>Yermenonville</t>
  </si>
  <si>
    <t>Yèvres</t>
  </si>
  <si>
    <t>Ymeray</t>
  </si>
  <si>
    <t>Ymonville</t>
  </si>
  <si>
    <t>Argol</t>
  </si>
  <si>
    <t>Arzano</t>
  </si>
  <si>
    <t>Audierne</t>
  </si>
  <si>
    <t>Bannalec</t>
  </si>
  <si>
    <t>Baye</t>
  </si>
  <si>
    <t>Bénodet</t>
  </si>
  <si>
    <t>Berrien</t>
  </si>
  <si>
    <t>Beuzec-Cap-Sizun</t>
  </si>
  <si>
    <t>Bodilis</t>
  </si>
  <si>
    <t>Bohars</t>
  </si>
  <si>
    <t>Bolazec</t>
  </si>
  <si>
    <t>Botmeur</t>
  </si>
  <si>
    <t>Botsorhel</t>
  </si>
  <si>
    <t>Bourg-Blanc</t>
  </si>
  <si>
    <t>Brasparts</t>
  </si>
  <si>
    <t>Brélès</t>
  </si>
  <si>
    <t>Brennilis</t>
  </si>
  <si>
    <t>Brest</t>
  </si>
  <si>
    <t>Briec</t>
  </si>
  <si>
    <t>Brignogan-Plages</t>
  </si>
  <si>
    <t>Camaret-sur-Mer</t>
  </si>
  <si>
    <t>Carantec</t>
  </si>
  <si>
    <t>Carhaix-Plouguer</t>
  </si>
  <si>
    <t>Cast</t>
  </si>
  <si>
    <t>Châteaulin</t>
  </si>
  <si>
    <t>Châteauneuf-du-Faou</t>
  </si>
  <si>
    <t>Cléden-Cap-Sizun</t>
  </si>
  <si>
    <t>Cléden-Poher</t>
  </si>
  <si>
    <t>Cléder</t>
  </si>
  <si>
    <t>Clohars-Carnoët</t>
  </si>
  <si>
    <t>Clohars-Fouesnant</t>
  </si>
  <si>
    <t>Le Cloître-Pleyben</t>
  </si>
  <si>
    <t>Le Cloître-Saint-Thégonnec</t>
  </si>
  <si>
    <t>Coat-Méal</t>
  </si>
  <si>
    <t>Collorec</t>
  </si>
  <si>
    <t>Combrit</t>
  </si>
  <si>
    <t>Commana</t>
  </si>
  <si>
    <t>Concarneau</t>
  </si>
  <si>
    <t>Le Conquet</t>
  </si>
  <si>
    <t>Coray</t>
  </si>
  <si>
    <t>Crozon</t>
  </si>
  <si>
    <t>Daoulas</t>
  </si>
  <si>
    <t>Dinéault</t>
  </si>
  <si>
    <t>Dirinon</t>
  </si>
  <si>
    <t>Douarnenez</t>
  </si>
  <si>
    <t>Le Drennec</t>
  </si>
  <si>
    <t>Edern</t>
  </si>
  <si>
    <t>Elliant</t>
  </si>
  <si>
    <t>Ergué-Gabéric</t>
  </si>
  <si>
    <t>Le Faou</t>
  </si>
  <si>
    <t>La Feuillée</t>
  </si>
  <si>
    <t>Le Folgoët</t>
  </si>
  <si>
    <t>La Forest-Landerneau</t>
  </si>
  <si>
    <t>La Forêt-Fouesnant</t>
  </si>
  <si>
    <t>Fouesnant</t>
  </si>
  <si>
    <t>Garlan</t>
  </si>
  <si>
    <t>Gouesnach</t>
  </si>
  <si>
    <t>Gouesnou</t>
  </si>
  <si>
    <t>Gouézec</t>
  </si>
  <si>
    <t>Goulien</t>
  </si>
  <si>
    <t>Goulven</t>
  </si>
  <si>
    <t>Gourlizon</t>
  </si>
  <si>
    <t>Guengat</t>
  </si>
  <si>
    <t>Guerlesquin</t>
  </si>
  <si>
    <t>Guiclan</t>
  </si>
  <si>
    <t>Guilers</t>
  </si>
  <si>
    <t>Guiler-sur-Goyen</t>
  </si>
  <si>
    <t>Guilligomarc'h</t>
  </si>
  <si>
    <t>Guilvinec</t>
  </si>
  <si>
    <t>Guimaëc</t>
  </si>
  <si>
    <t>Guimiliau</t>
  </si>
  <si>
    <t>Guipavas</t>
  </si>
  <si>
    <t>Guipronvel</t>
  </si>
  <si>
    <t>Guissény</t>
  </si>
  <si>
    <t>Hanvec</t>
  </si>
  <si>
    <t>Henvic</t>
  </si>
  <si>
    <t>Hôpital-Camfrout</t>
  </si>
  <si>
    <t>Huelgoat</t>
  </si>
  <si>
    <t>Île-de-Batz</t>
  </si>
  <si>
    <t>Île-de-Sein</t>
  </si>
  <si>
    <t>Île-Molène</t>
  </si>
  <si>
    <t>Île-Tudy</t>
  </si>
  <si>
    <t>Irvillac</t>
  </si>
  <si>
    <t>Le Juch</t>
  </si>
  <si>
    <t>Kergloff</t>
  </si>
  <si>
    <t>Kerlaz</t>
  </si>
  <si>
    <t>Kerlouan</t>
  </si>
  <si>
    <t>Kernilis</t>
  </si>
  <si>
    <t>Kernouës</t>
  </si>
  <si>
    <t>Kersaint-Plabennec</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</si>
  <si>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</si>
  <si>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</si>
  <si>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</si>
  <si>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</si>
  <si>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</si>
  <si>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</si>
  <si>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</si>
  <si>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</si>
  <si>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</si>
  <si>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</si>
  <si>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</si>
  <si>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</si>
  <si>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</si>
  <si>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</si>
  <si>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</si>
  <si>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</si>
  <si>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</si>
  <si>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</si>
  <si>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</si>
  <si>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</si>
  <si>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</si>
  <si>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</si>
  <si>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</si>
  <si>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</si>
  <si>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Lennon</t>
  </si>
  <si>
    <t>Lesneven</t>
  </si>
  <si>
    <t>Leuhan</t>
  </si>
  <si>
    <t>Loc-Brévalaire</t>
  </si>
  <si>
    <t>Loc-Eguiner</t>
  </si>
  <si>
    <t>Locmaria-Berrien</t>
  </si>
  <si>
    <t>Locmaria-Plouzané</t>
  </si>
  <si>
    <t>Locmélar</t>
  </si>
  <si>
    <t>Locquénolé</t>
  </si>
  <si>
    <t>Locquirec</t>
  </si>
  <si>
    <t>Locronan</t>
  </si>
  <si>
    <t>Loctudy</t>
  </si>
  <si>
    <t>Locunolé</t>
  </si>
  <si>
    <t>Logonna-Daoulas</t>
  </si>
  <si>
    <t>Lopérec</t>
  </si>
  <si>
    <t>Loperhet</t>
  </si>
  <si>
    <t>Loqueffret</t>
  </si>
  <si>
    <t>Lothey</t>
  </si>
  <si>
    <t>Mahalon</t>
  </si>
  <si>
    <t>La Martyre</t>
  </si>
  <si>
    <t>Confort-Meilars</t>
  </si>
  <si>
    <t>Melgven</t>
  </si>
  <si>
    <t>Mellac</t>
  </si>
  <si>
    <t>Mespaul</t>
  </si>
  <si>
    <t>Milizac</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</si>
  <si>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</si>
  <si>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</si>
  <si>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</si>
  <si>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</si>
  <si>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</si>
  <si>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</si>
  <si>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</si>
  <si>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</si>
  <si>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</si>
  <si>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</si>
  <si>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</si>
  <si>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</si>
  <si>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</si>
  <si>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</si>
  <si>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</si>
  <si>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</si>
  <si>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</si>
  <si>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</si>
  <si>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</si>
  <si>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</si>
  <si>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</si>
  <si>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</si>
  <si>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</si>
  <si>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</si>
  <si>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</si>
  <si>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</si>
  <si>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</si>
  <si>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</si>
  <si>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</si>
  <si>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</si>
  <si>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</si>
  <si>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</si>
  <si>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</si>
  <si>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</si>
  <si>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</si>
  <si>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</si>
  <si>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</si>
  <si>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</si>
  <si>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</si>
  <si>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</si>
  <si>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</si>
  <si>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</si>
  <si>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</si>
  <si>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</si>
  <si>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</si>
  <si>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</si>
  <si>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</si>
  <si>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Plounéour-Ménez</t>
  </si>
  <si>
    <t>Plounéour-Trez</t>
  </si>
  <si>
    <t>Plounéventer</t>
  </si>
  <si>
    <t>Plounévézel</t>
  </si>
  <si>
    <t>Plounévez-Lochrist</t>
  </si>
  <si>
    <t>Plourin-lès-Morlaix</t>
  </si>
  <si>
    <t>Plourin</t>
  </si>
  <si>
    <t>Plouvien</t>
  </si>
  <si>
    <t>Plouvorn</t>
  </si>
  <si>
    <t>Plouyé</t>
  </si>
  <si>
    <t>Plouzané</t>
  </si>
  <si>
    <t>Plouzévédé</t>
  </si>
  <si>
    <t>Plovan</t>
  </si>
  <si>
    <t>Plozévet</t>
  </si>
  <si>
    <t>Pluguffan</t>
  </si>
  <si>
    <t>Pont-Aven</t>
  </si>
  <si>
    <t>Pont-Croix</t>
  </si>
  <si>
    <t>Le Ponthou</t>
  </si>
  <si>
    <t>Pont-l'Abbé</t>
  </si>
  <si>
    <t>Porspoder</t>
  </si>
  <si>
    <t>Port-Launay</t>
  </si>
  <si>
    <t>Pouldergat</t>
  </si>
  <si>
    <t>Pouldreuzic</t>
  </si>
  <si>
    <t>Poullan-sur-Mer</t>
  </si>
  <si>
    <t>Poullaouen</t>
  </si>
  <si>
    <t>Primelin</t>
  </si>
  <si>
    <t>Quéménéven</t>
  </si>
  <si>
    <t>Querrien</t>
  </si>
  <si>
    <t>Quimper</t>
  </si>
  <si>
    <t>Quimperlé</t>
  </si>
  <si>
    <t>Rédené</t>
  </si>
  <si>
    <t>Le Relecq-Kerhuon</t>
  </si>
  <si>
    <t>Riec-sur-Bélon</t>
  </si>
  <si>
    <t>La Roche-Maurice</t>
  </si>
  <si>
    <t>Roscanvel</t>
  </si>
  <si>
    <t>Roscoff</t>
  </si>
  <si>
    <t>Rosnoën</t>
  </si>
  <si>
    <t>Rosporden</t>
  </si>
  <si>
    <t>Saint-Coulitz</t>
  </si>
  <si>
    <t>Saint-Derrien</t>
  </si>
  <si>
    <t>Saint-Divy</t>
  </si>
  <si>
    <t>Saint-Eloy</t>
  </si>
  <si>
    <t>Saint-Évarzec</t>
  </si>
  <si>
    <t>Saint-Frégant</t>
  </si>
  <si>
    <t>Saint-Goazec</t>
  </si>
  <si>
    <t>Saint-Hernin</t>
  </si>
  <si>
    <t>Saint-Jean-du-Doigt</t>
  </si>
  <si>
    <t>Saint-Jean-Trolimon</t>
  </si>
  <si>
    <t>Saint-Méen</t>
  </si>
  <si>
    <t>Saint-Nic</t>
  </si>
  <si>
    <t>Saint-Pabu</t>
  </si>
  <si>
    <t>Saint-Pol-de-Léon</t>
  </si>
  <si>
    <t>Saint-Renan</t>
  </si>
  <si>
    <t>Saint-Rivoal</t>
  </si>
  <si>
    <t>Saint-Ségal</t>
  </si>
  <si>
    <t>Sainte-Sève</t>
  </si>
  <si>
    <t>Saint-Thégonnec Loc-Eguiner</t>
  </si>
  <si>
    <t>Saint-Thois</t>
  </si>
  <si>
    <t>Saint-Thonan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</si>
  <si>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</si>
  <si>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</si>
  <si>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</si>
  <si>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</si>
  <si>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</si>
  <si>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</si>
  <si>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</si>
  <si>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</si>
  <si>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</si>
  <si>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</si>
  <si>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</si>
  <si>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</si>
  <si>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</si>
  <si>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</si>
  <si>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</si>
  <si>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</si>
  <si>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</si>
  <si>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</si>
  <si>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</si>
  <si>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</si>
  <si>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</si>
  <si>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</si>
  <si>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</si>
  <si>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Le Tréhou</t>
  </si>
  <si>
    <t>Trémaouézan</t>
  </si>
  <si>
    <t>Tréméoc</t>
  </si>
  <si>
    <t>Tréogat</t>
  </si>
  <si>
    <t>Tréouergat</t>
  </si>
  <si>
    <t>Le Trévoux</t>
  </si>
  <si>
    <t>Trézilidé</t>
  </si>
  <si>
    <t>Pont-de-Buis-lès-Quimerch</t>
  </si>
  <si>
    <t>Afa</t>
  </si>
  <si>
    <t>Ajaccio</t>
  </si>
  <si>
    <t>Alata</t>
  </si>
  <si>
    <t>Albitreccia</t>
  </si>
  <si>
    <t>Altagène</t>
  </si>
  <si>
    <t>Ambiegna</t>
  </si>
  <si>
    <t>Appietto</t>
  </si>
  <si>
    <t>Arbellara</t>
  </si>
  <si>
    <t>Arbori</t>
  </si>
  <si>
    <t>Argiusta-Moriccio</t>
  </si>
  <si>
    <t>Arro</t>
  </si>
  <si>
    <t>Aullène</t>
  </si>
  <si>
    <t>Azilone-Ampaza</t>
  </si>
  <si>
    <t>Azzana</t>
  </si>
  <si>
    <t>Balogna</t>
  </si>
  <si>
    <t>Bastelica</t>
  </si>
  <si>
    <t>Bastelicaccia</t>
  </si>
  <si>
    <t>Belvédère-Campomoro</t>
  </si>
  <si>
    <t>Bilia</t>
  </si>
  <si>
    <t>Bocognano</t>
  </si>
  <si>
    <t>Bonifacio</t>
  </si>
  <si>
    <t>Calcatoggio</t>
  </si>
  <si>
    <t>Campo</t>
  </si>
  <si>
    <t>Cannelle</t>
  </si>
  <si>
    <t>Carbini</t>
  </si>
  <si>
    <t>Carbuccia</t>
  </si>
  <si>
    <t>Cardo-Torgia</t>
  </si>
  <si>
    <t>Cargèse</t>
  </si>
  <si>
    <t>Cargiaca</t>
  </si>
  <si>
    <t>Casaglione</t>
  </si>
  <si>
    <t>Casalabriva</t>
  </si>
  <si>
    <t>Cauro</t>
  </si>
  <si>
    <t>Ciamannacce</t>
  </si>
  <si>
    <t>Coggia</t>
  </si>
  <si>
    <t>Cognocoli-Monticchi</t>
  </si>
  <si>
    <t>Conca</t>
  </si>
  <si>
    <t>Corrano</t>
  </si>
  <si>
    <t>Coti-Chiavari</t>
  </si>
  <si>
    <t>Cozzano</t>
  </si>
  <si>
    <t>Cristinacce</t>
  </si>
  <si>
    <t>Cuttoli-Corticchiato</t>
  </si>
  <si>
    <t>Eccica-Suarella</t>
  </si>
  <si>
    <t>Évisa</t>
  </si>
  <si>
    <t>Figari</t>
  </si>
  <si>
    <t>Foce</t>
  </si>
  <si>
    <t>Forciolo</t>
  </si>
  <si>
    <t>Fozzano</t>
  </si>
  <si>
    <t>Frasseto</t>
  </si>
  <si>
    <t>Giuncheto</t>
  </si>
  <si>
    <t>Granace</t>
  </si>
  <si>
    <t>Grossa</t>
  </si>
  <si>
    <t>Grosseto-Prugna</t>
  </si>
  <si>
    <t>Guagno</t>
  </si>
  <si>
    <t>Guargualé</t>
  </si>
  <si>
    <t>Guitera-les-Bains</t>
  </si>
  <si>
    <t>Lecci</t>
  </si>
  <si>
    <t>Letia</t>
  </si>
  <si>
    <t>Levie</t>
  </si>
  <si>
    <t>Lopigna</t>
  </si>
  <si>
    <t>Loreto-di-Tallano</t>
  </si>
  <si>
    <t>Marignana</t>
  </si>
  <si>
    <t>Mela</t>
  </si>
  <si>
    <t>Moca-Croce</t>
  </si>
  <si>
    <t>Monacia-d'Aullène</t>
  </si>
  <si>
    <t>Murzo</t>
  </si>
  <si>
    <t>Ocana</t>
  </si>
  <si>
    <t>Olivese</t>
  </si>
  <si>
    <t>Olmeto</t>
  </si>
  <si>
    <t>Olmiccia</t>
  </si>
  <si>
    <t>Orto</t>
  </si>
  <si>
    <t>Osani</t>
  </si>
  <si>
    <t>Ota</t>
  </si>
  <si>
    <t>Palneca</t>
  </si>
  <si>
    <t>Partinello</t>
  </si>
  <si>
    <t>Pastricciola</t>
  </si>
  <si>
    <t>Peri</t>
  </si>
  <si>
    <t>Petreto-Bicchisano</t>
  </si>
  <si>
    <t>Piana</t>
  </si>
  <si>
    <t>Pianottoli-Caldarello</t>
  </si>
  <si>
    <t>Pietrosella</t>
  </si>
  <si>
    <t>Pila-Canale</t>
  </si>
  <si>
    <t>Poggiolo</t>
  </si>
  <si>
    <t>Porto-Vecchio</t>
  </si>
  <si>
    <t>Propriano</t>
  </si>
  <si>
    <t>Quasquara</t>
  </si>
  <si>
    <t>Quenza</t>
  </si>
  <si>
    <t>Renno</t>
  </si>
  <si>
    <t>Rezza</t>
  </si>
  <si>
    <t>Rosazia</t>
  </si>
  <si>
    <t>Salice</t>
  </si>
  <si>
    <t>Sampolo</t>
  </si>
  <si>
    <t>Sari-Solenzara</t>
  </si>
  <si>
    <t>Sari-d'Orcino</t>
  </si>
  <si>
    <t>Sarrola-Carcopino</t>
  </si>
  <si>
    <t>Sartène</t>
  </si>
  <si>
    <t>Serra-di-Ferro</t>
  </si>
  <si>
    <t>Serra-di-Scopamène</t>
  </si>
  <si>
    <t>Serriera</t>
  </si>
  <si>
    <t>Soccia</t>
  </si>
  <si>
    <t>Sollacaro</t>
  </si>
  <si>
    <t>Sorbollano</t>
  </si>
  <si>
    <t>Sotta</t>
  </si>
  <si>
    <t>Sant'Andréa-d'Orcino</t>
  </si>
  <si>
    <t>San-Gavino-di-Carbini</t>
  </si>
  <si>
    <t>Sainte-Lucie-de-Tallano</t>
  </si>
  <si>
    <t>Santa-Maria-Figaniella</t>
  </si>
  <si>
    <t>Santa-Maria-Siché</t>
  </si>
  <si>
    <t>Tasso</t>
  </si>
  <si>
    <t>Tavaco</t>
  </si>
  <si>
    <t>Tavera</t>
  </si>
  <si>
    <t>Tolla</t>
  </si>
  <si>
    <t>Ucciani</t>
  </si>
  <si>
    <t>Urbalacone</t>
  </si>
  <si>
    <t>Valle-di-Mezzana</t>
  </si>
  <si>
    <t>Vero</t>
  </si>
  <si>
    <t>Vico</t>
  </si>
  <si>
    <t>Viggianello</t>
  </si>
  <si>
    <t>Villanova</t>
  </si>
  <si>
    <t>Zérubia</t>
  </si>
  <si>
    <t>Zévaco</t>
  </si>
  <si>
    <t>Zicavo</t>
  </si>
  <si>
    <t>Zigliara</t>
  </si>
  <si>
    <t>Zonza</t>
  </si>
  <si>
    <t>Zoza</t>
  </si>
  <si>
    <t>Aghione</t>
  </si>
  <si>
    <t>Aiti</t>
  </si>
  <si>
    <t>Alando</t>
  </si>
  <si>
    <t>Albertacce</t>
  </si>
  <si>
    <t>Aléria</t>
  </si>
  <si>
    <t>Algajola</t>
  </si>
  <si>
    <t>Altiani</t>
  </si>
  <si>
    <t>Alzi</t>
  </si>
  <si>
    <t>Ampriani</t>
  </si>
  <si>
    <t>Antisanti</t>
  </si>
  <si>
    <t>Aregno</t>
  </si>
  <si>
    <t>Asco</t>
  </si>
  <si>
    <t>Avapessa</t>
  </si>
  <si>
    <t>Barbaggio</t>
  </si>
  <si>
    <t>Barrettali</t>
  </si>
  <si>
    <t>Bastia</t>
  </si>
  <si>
    <t>Belgodère</t>
  </si>
  <si>
    <t>Bigorno</t>
  </si>
  <si>
    <t>Biguglia</t>
  </si>
  <si>
    <t>Bisinchi</t>
  </si>
  <si>
    <t>Borgo</t>
  </si>
  <si>
    <t>Brando</t>
  </si>
  <si>
    <t>Bustanico</t>
  </si>
  <si>
    <t>Cagnano</t>
  </si>
  <si>
    <t>Calacuccia</t>
  </si>
  <si>
    <t>Calenzana</t>
  </si>
  <si>
    <t>Calvi</t>
  </si>
  <si>
    <t>Cambia</t>
  </si>
  <si>
    <t>Campana</t>
  </si>
  <si>
    <t>Campi</t>
  </si>
  <si>
    <t>Campile</t>
  </si>
  <si>
    <t>Campitello</t>
  </si>
  <si>
    <t>Canale-di-Verde</t>
  </si>
  <si>
    <t>Canari</t>
  </si>
  <si>
    <t>Canavaggia</t>
  </si>
  <si>
    <t>Carcheto-Brustico</t>
  </si>
  <si>
    <t>Carpineto</t>
  </si>
  <si>
    <t>Carticasi</t>
  </si>
  <si>
    <t>Casabianca</t>
  </si>
  <si>
    <t>Casalta</t>
  </si>
  <si>
    <t>Casamaccioli</t>
  </si>
  <si>
    <t>Casanova</t>
  </si>
  <si>
    <t>Casevecchie</t>
  </si>
  <si>
    <t>Castellare-di-Casinca</t>
  </si>
  <si>
    <t>Castellare-di-Mercurio</t>
  </si>
  <si>
    <t>Castello-di-Rostino</t>
  </si>
  <si>
    <t>Castifao</t>
  </si>
  <si>
    <t>Castiglione</t>
  </si>
  <si>
    <t>Castineta</t>
  </si>
  <si>
    <t>Castirla</t>
  </si>
  <si>
    <t>Cateri</t>
  </si>
  <si>
    <t>Centuri</t>
  </si>
  <si>
    <t>Cervione</t>
  </si>
  <si>
    <t>Chiatra</t>
  </si>
  <si>
    <t>Corbara</t>
  </si>
  <si>
    <t>Corscia</t>
  </si>
  <si>
    <t>Corte</t>
  </si>
  <si>
    <t>Costa</t>
  </si>
  <si>
    <t>Croce</t>
  </si>
  <si>
    <t>Crocicchia</t>
  </si>
  <si>
    <t>Erbajolo</t>
  </si>
  <si>
    <t>Érone</t>
  </si>
  <si>
    <t>Ersa</t>
  </si>
  <si>
    <t>Farinole</t>
  </si>
  <si>
    <t>Favalello</t>
  </si>
  <si>
    <t>Felce</t>
  </si>
  <si>
    <t>Feliceto</t>
  </si>
  <si>
    <t>Ficaja</t>
  </si>
  <si>
    <t>Focicchia</t>
  </si>
  <si>
    <t>Furiani</t>
  </si>
  <si>
    <t>Galéria</t>
  </si>
  <si>
    <t>Gavignano</t>
  </si>
  <si>
    <t>Ghisonaccia</t>
  </si>
  <si>
    <t>Ghisoni</t>
  </si>
  <si>
    <t>Giocatojo</t>
  </si>
  <si>
    <t>Giuncaggio</t>
  </si>
  <si>
    <t>L'Île-Rousse</t>
  </si>
  <si>
    <t>Isolaccio-di-Fiumorbo</t>
  </si>
  <si>
    <t>Lama</t>
  </si>
  <si>
    <t>Lano</t>
  </si>
  <si>
    <t>Lavatoggio</t>
  </si>
  <si>
    <t>Lento</t>
  </si>
  <si>
    <t>Linguizzetta</t>
  </si>
  <si>
    <t>Loreto-di-Casinca</t>
  </si>
  <si>
    <t>Lozzi</t>
  </si>
  <si>
    <t>Lucciana</t>
  </si>
  <si>
    <t>Lugo-di-Nazza</t>
  </si>
  <si>
    <t>Lumio</t>
  </si>
  <si>
    <t>Luri</t>
  </si>
  <si>
    <t>Manso</t>
  </si>
  <si>
    <t>Matra</t>
  </si>
  <si>
    <t>Mausoléo</t>
  </si>
  <si>
    <t>Mazzola</t>
  </si>
  <si>
    <t>Meria</t>
  </si>
  <si>
    <t>Moïta</t>
  </si>
  <si>
    <t>Moltifao</t>
  </si>
  <si>
    <t>Monacia-d'Orezza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</si>
  <si>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</si>
  <si>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</si>
  <si>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</si>
  <si>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</si>
  <si>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</si>
  <si>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</si>
  <si>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</si>
  <si>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</si>
  <si>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</si>
  <si>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</si>
  <si>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</si>
  <si>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</si>
  <si>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</si>
  <si>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</si>
  <si>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</si>
  <si>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</si>
  <si>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</si>
  <si>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</si>
  <si>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</si>
  <si>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Olmeta-di-Capocorso</t>
  </si>
  <si>
    <t>Olmeta-di-Tuda</t>
  </si>
  <si>
    <t>Olmi-Cappella</t>
  </si>
  <si>
    <t>Olmo</t>
  </si>
  <si>
    <t>Omessa</t>
  </si>
  <si>
    <t>Ortale</t>
  </si>
  <si>
    <t>Ortiporio</t>
  </si>
  <si>
    <t>Palasca</t>
  </si>
  <si>
    <t>Pancheraccia</t>
  </si>
  <si>
    <t>Parata</t>
  </si>
  <si>
    <t>Patrimonio</t>
  </si>
  <si>
    <t>Penta-Acquatella</t>
  </si>
  <si>
    <t>Penta-di-Casinca</t>
  </si>
  <si>
    <t>Perelli</t>
  </si>
  <si>
    <t>Pero-Casevecchie</t>
  </si>
  <si>
    <t>Pianello</t>
  </si>
  <si>
    <t>Piano</t>
  </si>
  <si>
    <t>Piazzali</t>
  </si>
  <si>
    <t>Piazzole</t>
  </si>
  <si>
    <t>Piedicorte-di-Gaggio</t>
  </si>
  <si>
    <t>Piedicroce</t>
  </si>
  <si>
    <t>Piedigriggio</t>
  </si>
  <si>
    <t>Piedipartino</t>
  </si>
  <si>
    <t>Pie-d'Orezza</t>
  </si>
  <si>
    <t>Pietralba</t>
  </si>
  <si>
    <t>Pietracorbara</t>
  </si>
  <si>
    <t>Pietra-di-Verde</t>
  </si>
  <si>
    <t>Pietraserena</t>
  </si>
  <si>
    <t>Pietricaggio</t>
  </si>
  <si>
    <t>Pietroso</t>
  </si>
  <si>
    <t>Piève</t>
  </si>
  <si>
    <t>Pigna</t>
  </si>
  <si>
    <t>Pino</t>
  </si>
  <si>
    <t>Piobetta</t>
  </si>
  <si>
    <t>Pioggiola</t>
  </si>
  <si>
    <t>Poggio-di-Nazza</t>
  </si>
  <si>
    <t>Poggio-di-Venaco</t>
  </si>
  <si>
    <t>Poggio-d'Oletta</t>
  </si>
  <si>
    <t>Poggio-Marinaccio</t>
  </si>
  <si>
    <t>Poggio-Mezzana</t>
  </si>
  <si>
    <t>Polveroso</t>
  </si>
  <si>
    <t>Popolasca</t>
  </si>
  <si>
    <t>Porri</t>
  </si>
  <si>
    <t>La Porta</t>
  </si>
  <si>
    <t>Prato-di-Giovellina</t>
  </si>
  <si>
    <t>Prunelli-di-Casacconi</t>
  </si>
  <si>
    <t>Prunelli-di-Fiumorbo</t>
  </si>
  <si>
    <t>Pruno</t>
  </si>
  <si>
    <t>Quercitello</t>
  </si>
  <si>
    <t>Rapaggio</t>
  </si>
  <si>
    <t>Rapale</t>
  </si>
  <si>
    <t>Riventosa</t>
  </si>
  <si>
    <t>Rogliano</t>
  </si>
  <si>
    <t>Rospigliani</t>
  </si>
  <si>
    <t>Rusio</t>
  </si>
  <si>
    <t>Rutali</t>
  </si>
  <si>
    <t>Saliceto</t>
  </si>
  <si>
    <t>Scata</t>
  </si>
  <si>
    <t>Scolca</t>
  </si>
  <si>
    <t>Sermano</t>
  </si>
  <si>
    <t>Serra-di-Fiumorbo</t>
  </si>
  <si>
    <t>Silvareccio</t>
  </si>
  <si>
    <t>Sisco</t>
  </si>
  <si>
    <t>Solaro</t>
  </si>
  <si>
    <t>Sorbo-Ocagnano</t>
  </si>
  <si>
    <t>Sorio</t>
  </si>
  <si>
    <t>Soveria</t>
  </si>
  <si>
    <t>Speloncato</t>
  </si>
  <si>
    <t>Stazzona</t>
  </si>
  <si>
    <t>Sant'Andréa-di-Bozio</t>
  </si>
  <si>
    <t>Sant'Andréa-di-Cotone</t>
  </si>
  <si>
    <t>Sant'Antonino</t>
  </si>
  <si>
    <t>San-Damiano</t>
  </si>
  <si>
    <t>Saint-Florent</t>
  </si>
  <si>
    <t>San-Gavino-d'Ampugnani</t>
  </si>
  <si>
    <t>San-Gavino-di-Tenda</t>
  </si>
  <si>
    <t>San-Giovanni-di-Moriani</t>
  </si>
  <si>
    <t>San-Giuliano</t>
  </si>
  <si>
    <t>San-Lorenzo</t>
  </si>
  <si>
    <t>San-Martino-di-Lota</t>
  </si>
  <si>
    <t>Santa-Lucia-di-Mercurio</t>
  </si>
  <si>
    <t>Santa-Lucia-di-Moriani</t>
  </si>
  <si>
    <t>Santa-Maria-di-Lota</t>
  </si>
  <si>
    <t>Santa-Maria-Poggio</t>
  </si>
  <si>
    <t>San-Nicolao</t>
  </si>
  <si>
    <t>Santo-Pietro-di-Tenda</t>
  </si>
  <si>
    <t>Santo-Pietro-di-Venaco</t>
  </si>
  <si>
    <t>Santa-Reparata-di-Balagna</t>
  </si>
  <si>
    <t>Santa-Reparata-di-Moriani</t>
  </si>
  <si>
    <t>Taglio-Isolaccio</t>
  </si>
  <si>
    <t>Talasani</t>
  </si>
  <si>
    <t>Tallone</t>
  </si>
  <si>
    <t>Tarrano</t>
  </si>
  <si>
    <t>Tomino</t>
  </si>
  <si>
    <t>Tox</t>
  </si>
  <si>
    <t>Tralonca</t>
  </si>
  <si>
    <t>Urtaca</t>
  </si>
  <si>
    <t>Vallecalle</t>
  </si>
  <si>
    <t>Valle-d'Alesani</t>
  </si>
  <si>
    <t>Valle-di-Campoloro</t>
  </si>
  <si>
    <t>Valle-di-Rostino</t>
  </si>
  <si>
    <t>Valle-d'Orezza</t>
  </si>
  <si>
    <t>Vallica</t>
  </si>
  <si>
    <t>Velone-Orneto</t>
  </si>
  <si>
    <t>Venaco</t>
  </si>
  <si>
    <t>Ventiseri</t>
  </si>
  <si>
    <t>Venzolasca</t>
  </si>
  <si>
    <t>Verdèse</t>
  </si>
  <si>
    <t>Vescovato</t>
  </si>
  <si>
    <t>Vezzani</t>
  </si>
  <si>
    <t>Vignale</t>
  </si>
  <si>
    <t>Ville-di-Paraso</t>
  </si>
  <si>
    <t>Ville-di-Pietrabugno</t>
  </si>
  <si>
    <t>Vivario</t>
  </si>
  <si>
    <t>Volpajola</t>
  </si>
  <si>
    <t>Zalana</t>
  </si>
  <si>
    <t>Zilia</t>
  </si>
  <si>
    <t>Zuani</t>
  </si>
  <si>
    <t>San-Gavino-di-Fiumorbo</t>
  </si>
  <si>
    <t>Chisa</t>
  </si>
  <si>
    <t>Aigaliers</t>
  </si>
  <si>
    <t>Aigremont</t>
  </si>
  <si>
    <t>Aigues-Mortes</t>
  </si>
  <si>
    <t>Aiguèze</t>
  </si>
  <si>
    <t>Aimargues</t>
  </si>
  <si>
    <t>Alès</t>
  </si>
  <si>
    <t>Allègre-les-Fumades</t>
  </si>
  <si>
    <t>Alzon</t>
  </si>
  <si>
    <t>Anduze</t>
  </si>
  <si>
    <t>Les Angles</t>
  </si>
  <si>
    <t>Aramon</t>
  </si>
  <si>
    <t>Argilliers</t>
  </si>
  <si>
    <t>Arpaillargues-et-Aureillac</t>
  </si>
  <si>
    <t>Arphy</t>
  </si>
  <si>
    <t>Arre</t>
  </si>
  <si>
    <t>Arrigas</t>
  </si>
  <si>
    <t>Aspères</t>
  </si>
  <si>
    <t>Aubais</t>
  </si>
  <si>
    <t>Aubord</t>
  </si>
  <si>
    <t>Aubussargues</t>
  </si>
  <si>
    <t>Aujargues</t>
  </si>
  <si>
    <t>Aulas</t>
  </si>
  <si>
    <t>Aumessas</t>
  </si>
  <si>
    <t>Avèze</t>
  </si>
  <si>
    <t>Bagard</t>
  </si>
  <si>
    <t>Bagnols-sur-Cèze</t>
  </si>
  <si>
    <t>Baron</t>
  </si>
  <si>
    <t>La Bastide-d'Engras</t>
  </si>
  <si>
    <t>Beaucaire</t>
  </si>
  <si>
    <t>Bellegarde</t>
  </si>
  <si>
    <t>Belvézet</t>
  </si>
  <si>
    <t>Bernis</t>
  </si>
  <si>
    <t>Bessèges</t>
  </si>
  <si>
    <t>Bez-et-Esparon</t>
  </si>
  <si>
    <t>Bezouce</t>
  </si>
  <si>
    <t>Blandas</t>
  </si>
  <si>
    <t>Blauzac</t>
  </si>
  <si>
    <t>Boisset-et-Gaujac</t>
  </si>
  <si>
    <t>Boissières</t>
  </si>
  <si>
    <t>Bordezac</t>
  </si>
  <si>
    <t>Boucoiran-et-Nozières</t>
  </si>
  <si>
    <t>Bouillargues</t>
  </si>
  <si>
    <t>Bouquet</t>
  </si>
  <si>
    <t>Bourdic</t>
  </si>
  <si>
    <t>Bragassargues</t>
  </si>
  <si>
    <t>Branoux-les-Taillades</t>
  </si>
  <si>
    <t>Bréau-et-Salagosse</t>
  </si>
  <si>
    <t>Brignon</t>
  </si>
  <si>
    <t>Brouzet-lès-Quissac</t>
  </si>
  <si>
    <t>Brouzet-lès-Alès</t>
  </si>
  <si>
    <t>La Bruguière</t>
  </si>
  <si>
    <t>Cabrières</t>
  </si>
  <si>
    <t>La Cadière-et-Cambo</t>
  </si>
  <si>
    <t>Le Cailar</t>
  </si>
  <si>
    <t>Caissargues</t>
  </si>
  <si>
    <t>La Calmette</t>
  </si>
  <si>
    <t>Calvisson</t>
  </si>
  <si>
    <t>Campestre-et-Luc</t>
  </si>
  <si>
    <t>Canaules-et-Argentières</t>
  </si>
  <si>
    <t>Cannes-et-Clairan</t>
  </si>
  <si>
    <t>La Capelle-et-Masmolène</t>
  </si>
  <si>
    <t>Cardet</t>
  </si>
  <si>
    <t>Carnas</t>
  </si>
  <si>
    <t>Carsan</t>
  </si>
  <si>
    <t>Cassagnoles</t>
  </si>
  <si>
    <t>Castelnau-Valence</t>
  </si>
  <si>
    <t>Castillon-du-Gard</t>
  </si>
  <si>
    <t>Causse-Bégon</t>
  </si>
  <si>
    <t>Caveirac</t>
  </si>
  <si>
    <t>Cavillargues</t>
  </si>
  <si>
    <t>Cendras</t>
  </si>
  <si>
    <t>Chamborigaud</t>
  </si>
  <si>
    <t>Chusclan</t>
  </si>
  <si>
    <t>Clarensac</t>
  </si>
  <si>
    <t>Codognan</t>
  </si>
  <si>
    <t>Codolet</t>
  </si>
  <si>
    <t>Collias</t>
  </si>
  <si>
    <t>Collorgues</t>
  </si>
  <si>
    <t>Colognac</t>
  </si>
  <si>
    <t>Combas</t>
  </si>
  <si>
    <t>Concoules</t>
  </si>
  <si>
    <t>Congénies</t>
  </si>
  <si>
    <t>Connaux</t>
  </si>
  <si>
    <t>Conqueyrac</t>
  </si>
  <si>
    <t>Corbès</t>
  </si>
  <si>
    <t>Corconne</t>
  </si>
  <si>
    <t>Cornillon</t>
  </si>
  <si>
    <t>Courry</t>
  </si>
  <si>
    <t>Crespian</t>
  </si>
  <si>
    <t>Cros</t>
  </si>
  <si>
    <t>Cruviers-Lascours</t>
  </si>
  <si>
    <t>Deaux</t>
  </si>
  <si>
    <t>Dions</t>
  </si>
  <si>
    <t>Domazan</t>
  </si>
  <si>
    <t>Domessargues</t>
  </si>
  <si>
    <t>Dourbies</t>
  </si>
  <si>
    <t>Durfort-et-Saint-Martin-de-Sossenac</t>
  </si>
  <si>
    <t>Estézargues</t>
  </si>
  <si>
    <t>L'Estréchure</t>
  </si>
  <si>
    <t>Euzet</t>
  </si>
  <si>
    <t>Flaux</t>
  </si>
  <si>
    <t>Fons-sur-Lussan</t>
  </si>
  <si>
    <t>Fontanès</t>
  </si>
  <si>
    <t>Fontarèches</t>
  </si>
  <si>
    <t>Fournès</t>
  </si>
  <si>
    <t>Fourques</t>
  </si>
  <si>
    <t>Fressac</t>
  </si>
  <si>
    <t>Gagnières</t>
  </si>
  <si>
    <t>Gailhan</t>
  </si>
  <si>
    <t>Gallargues-le-Montueux</t>
  </si>
  <si>
    <t>Le Garn</t>
  </si>
  <si>
    <t>Garons</t>
  </si>
  <si>
    <t>Garrigues-Sainte-Eulalie</t>
  </si>
  <si>
    <t>Gaujac</t>
  </si>
  <si>
    <t>Générac</t>
  </si>
  <si>
    <t>Générargues</t>
  </si>
  <si>
    <t>Génolhac</t>
  </si>
  <si>
    <t>Goudargues</t>
  </si>
  <si>
    <t>La Grand-Combe</t>
  </si>
  <si>
    <t>Le Grau-du-Roi</t>
  </si>
  <si>
    <t>Issirac</t>
  </si>
  <si>
    <t>Jonquières-Saint-Vincent</t>
  </si>
  <si>
    <t>Junas</t>
  </si>
  <si>
    <t>Lamelouze</t>
  </si>
  <si>
    <t>Langlade</t>
  </si>
  <si>
    <t>Lanuéjols</t>
  </si>
  <si>
    <t>Lasalle</t>
  </si>
  <si>
    <t>Laudun-l'Ardoise</t>
  </si>
  <si>
    <t>Laval-Pradel</t>
  </si>
  <si>
    <t>Laval-Saint-Roman</t>
  </si>
  <si>
    <t>Lecques</t>
  </si>
  <si>
    <t>Lédenon</t>
  </si>
  <si>
    <t>Lédignan</t>
  </si>
  <si>
    <t>Lézan</t>
  </si>
  <si>
    <t>Liouc</t>
  </si>
  <si>
    <t>Lirac</t>
  </si>
  <si>
    <t>Logrian-Florian</t>
  </si>
  <si>
    <t>Lussan</t>
  </si>
  <si>
    <t>Les Mages</t>
  </si>
  <si>
    <t>Malons-et-Elze</t>
  </si>
  <si>
    <t>Mandagout</t>
  </si>
  <si>
    <t>Manduel</t>
  </si>
  <si>
    <t>Marguerittes</t>
  </si>
  <si>
    <t>Martignargues</t>
  </si>
  <si>
    <t>Le Martinet</t>
  </si>
  <si>
    <t>Maruéjols-lès-Gardon</t>
  </si>
  <si>
    <t>Massanes</t>
  </si>
  <si>
    <t>Massillargues-Attuech</t>
  </si>
  <si>
    <t>Mauressargues</t>
  </si>
  <si>
    <t>Méjannes-le-Clap</t>
  </si>
  <si>
    <t>Méjannes-lès-Alès</t>
  </si>
  <si>
    <t>Meynes</t>
  </si>
  <si>
    <t>Meyrannes</t>
  </si>
  <si>
    <t>Milhaud</t>
  </si>
  <si>
    <t>Molières-Cavaillac</t>
  </si>
  <si>
    <t>Molières-sur-Cèze</t>
  </si>
  <si>
    <t>Monoblet</t>
  </si>
  <si>
    <t>Montaren-et-Saint-Médiers</t>
  </si>
  <si>
    <t>Montdardier</t>
  </si>
  <si>
    <t>Montfrin</t>
  </si>
  <si>
    <t>Montignargues</t>
  </si>
  <si>
    <t>Montmirat</t>
  </si>
  <si>
    <t>Montpezat</t>
  </si>
  <si>
    <t>Moulézan</t>
  </si>
  <si>
    <t>Moussac</t>
  </si>
  <si>
    <t>Mus</t>
  </si>
  <si>
    <t>Nages-et-Solorgues</t>
  </si>
  <si>
    <t>Navacelles</t>
  </si>
  <si>
    <t>Ners</t>
  </si>
  <si>
    <t>Nîmes</t>
  </si>
  <si>
    <t>Notre-Dame-de-la-Rouvière</t>
  </si>
  <si>
    <t>Orsan</t>
  </si>
  <si>
    <t>Orthoux-Sérignac-Quilhan</t>
  </si>
  <si>
    <t>Parignargues</t>
  </si>
  <si>
    <t>Peyremale</t>
  </si>
  <si>
    <t>Les Plans</t>
  </si>
  <si>
    <t>Les Plantiers</t>
  </si>
  <si>
    <t>Pompignan</t>
  </si>
  <si>
    <t>Ponteils-et-Brésis</t>
  </si>
  <si>
    <t>Pont-Saint-Esprit</t>
  </si>
  <si>
    <t>Potelières</t>
  </si>
  <si>
    <t>Pougnadoresse</t>
  </si>
  <si>
    <t>Poulx</t>
  </si>
  <si>
    <t>Pouzilhac</t>
  </si>
  <si>
    <t>Puechredon</t>
  </si>
  <si>
    <t>Pujaut</t>
  </si>
  <si>
    <t>Quissac</t>
  </si>
  <si>
    <t>Redessan</t>
  </si>
  <si>
    <t>Remoulins</t>
  </si>
  <si>
    <t>Revens</t>
  </si>
  <si>
    <t>Ribaute-les-Tavernes</t>
  </si>
  <si>
    <t>Robiac-Rochessadoule</t>
  </si>
  <si>
    <t>Rochefort-du-Gard</t>
  </si>
  <si>
    <t>Rogues</t>
  </si>
  <si>
    <t>Roquedur</t>
  </si>
  <si>
    <t>Roquemaure</t>
  </si>
  <si>
    <t>La Roque-sur-Cèze</t>
  </si>
  <si>
    <t>Rousson</t>
  </si>
  <si>
    <t>La Rouvière</t>
  </si>
  <si>
    <t>Sabran</t>
  </si>
  <si>
    <t>Saint-Alexandre</t>
  </si>
  <si>
    <t>Saint-André-de-Majencoules</t>
  </si>
  <si>
    <t>Saint-André-de-Roquepertuis</t>
  </si>
  <si>
    <t>Saint-André-de-Valborgne</t>
  </si>
  <si>
    <t>Saint-André-d'Olérargues</t>
  </si>
  <si>
    <t>Saint-Bauzély</t>
  </si>
  <si>
    <t>Saint-Bénézet</t>
  </si>
  <si>
    <t>Saint-Bonnet-du-Gard</t>
  </si>
  <si>
    <t>Saint-Bonnet-de-Salendrinque</t>
  </si>
  <si>
    <t>Saint-Brès</t>
  </si>
  <si>
    <t>Saint-Bresson</t>
  </si>
  <si>
    <t>Sainte-Cécile-d'Andorge</t>
  </si>
  <si>
    <t>Saint-Césaire-de-Gauzignan</t>
  </si>
  <si>
    <t>Saint-Chaptes</t>
  </si>
  <si>
    <t>Saint-Christol-de-Rodières</t>
  </si>
  <si>
    <t>Saint-Christol-lès-Alès</t>
  </si>
  <si>
    <t>Saint-Côme-et-Maruéjols</t>
  </si>
  <si>
    <t>Sainte-Croix-de-Caderle</t>
  </si>
  <si>
    <t>Saint-Dézéry</t>
  </si>
  <si>
    <t>Saint-Dionisy</t>
  </si>
  <si>
    <t>Saint-Étienne-de-l'Olm</t>
  </si>
  <si>
    <t>Saint-Étienne-des-Sorts</t>
  </si>
  <si>
    <t>Saint-Félix-de-Pallières</t>
  </si>
  <si>
    <t>Saint-Florent-sur-Auzonnet</t>
  </si>
  <si>
    <t>Saint-Geniès-de-Comolas</t>
  </si>
  <si>
    <t>Saint-Geniès-de-Malgoirès</t>
  </si>
  <si>
    <t>Saint-Gervais</t>
  </si>
  <si>
    <t>Saint-Gervasy</t>
  </si>
  <si>
    <t>Saint-Gilles</t>
  </si>
  <si>
    <t>Saint-Hilaire-de-Brethmas</t>
  </si>
  <si>
    <t>Saint-Hilaire-d'Ozilhan</t>
  </si>
  <si>
    <t>Saint-Hippolyte-de-Caton</t>
  </si>
  <si>
    <t>Saint-Hippolyte-de-Montaigu</t>
  </si>
  <si>
    <t>Saint-Hippolyte-du-Fort</t>
  </si>
  <si>
    <t>Saint-Jean-de-Ceyrargues</t>
  </si>
  <si>
    <t>Saint-Jean-de-Crieulon</t>
  </si>
  <si>
    <t>Saint-Jean-de-Maruéjols-et-Avéjan</t>
  </si>
  <si>
    <t>Saint-Jean-de-Serres</t>
  </si>
  <si>
    <t>Saint-Jean-de-Valériscle</t>
  </si>
  <si>
    <t>Saint-Jean-du-Gard</t>
  </si>
  <si>
    <t>Saint-Jean-du-Pin</t>
  </si>
  <si>
    <t>Saint-Julien-de-Cassagnas</t>
  </si>
  <si>
    <t>Saint-Julien-de-la-Nef</t>
  </si>
  <si>
    <t>Saint-Julien-de-Peyrolas</t>
  </si>
  <si>
    <t>Saint-Julien-les-Rosiers</t>
  </si>
  <si>
    <t>Saint-Just-et-Vacquières</t>
  </si>
  <si>
    <t>Saint-Laurent-d'Aigouze</t>
  </si>
  <si>
    <t>Saint-Laurent-de-Carnols</t>
  </si>
  <si>
    <t>Saint-Laurent-des-Arbres</t>
  </si>
  <si>
    <t>Saint-Laurent-la-Vernède</t>
  </si>
  <si>
    <t>Saint-Laurent-le-Minier</t>
  </si>
  <si>
    <t>Saint-Mamert-du-Gard</t>
  </si>
  <si>
    <t>Saint-Marcel-de-Careiret</t>
  </si>
  <si>
    <t>Saint-Martin-de-Valgalgues</t>
  </si>
  <si>
    <t>Saint-Maurice-de-Cazevieille</t>
  </si>
  <si>
    <t>Saint-Maximin</t>
  </si>
  <si>
    <t>Saint-Michel-d'Euzet</t>
  </si>
  <si>
    <t>Saint-Nazaire</t>
  </si>
  <si>
    <t>Saint-Nazaire-des-Gardies</t>
  </si>
  <si>
    <t>Saint-Paulet-de-Caisson</t>
  </si>
  <si>
    <t>Saint-Paul-la-Coste</t>
  </si>
  <si>
    <t>Saint-Pons-la-Calm</t>
  </si>
  <si>
    <t>Saint-Privat-de-Champclos</t>
  </si>
  <si>
    <t>Saint-Privat-des-Vieux</t>
  </si>
  <si>
    <t>Saint-Quentin-la-Poterie</t>
  </si>
  <si>
    <t>Saint-Roman-de-Codières</t>
  </si>
  <si>
    <t>Saint-Sauveur-Camprieu</t>
  </si>
  <si>
    <t>Saint-Sébastien-d'Aigrefeuille</t>
  </si>
  <si>
    <t>Saint-Siffret</t>
  </si>
  <si>
    <t>Saint-Théodorit</t>
  </si>
  <si>
    <t>Saint-Victor-des-Oules</t>
  </si>
  <si>
    <t>Saint-Victor-la-Coste</t>
  </si>
  <si>
    <t>Saint-Victor-de-Malcap</t>
  </si>
  <si>
    <t>Salazac</t>
  </si>
  <si>
    <t>Salindres</t>
  </si>
  <si>
    <t>Salinelles</t>
  </si>
  <si>
    <t>Les Salles-du-Gardon</t>
  </si>
  <si>
    <t>Sanilhac-Sagriès</t>
  </si>
  <si>
    <t>Sardan</t>
  </si>
  <si>
    <t>Sauve</t>
  </si>
  <si>
    <t>Sauveterre</t>
  </si>
  <si>
    <t>Savignargues</t>
  </si>
  <si>
    <t>Saze</t>
  </si>
  <si>
    <t>Sénéchas</t>
  </si>
  <si>
    <t>Sernhac</t>
  </si>
  <si>
    <t>Serviers-et-Labaume</t>
  </si>
  <si>
    <t>Seynes</t>
  </si>
  <si>
    <t>Sommières</t>
  </si>
  <si>
    <t>Soudorgues</t>
  </si>
  <si>
    <t>Soustelle</t>
  </si>
  <si>
    <t>Souvignargues</t>
  </si>
  <si>
    <t>Sumène</t>
  </si>
  <si>
    <t>Tavel</t>
  </si>
  <si>
    <t>Tharaux</t>
  </si>
  <si>
    <t>Théziers</t>
  </si>
  <si>
    <t>Thoiras</t>
  </si>
  <si>
    <t>Tornac</t>
  </si>
  <si>
    <t>Tresques</t>
  </si>
  <si>
    <t>Trèves</t>
  </si>
  <si>
    <t>Uchaud</t>
  </si>
  <si>
    <t>Uzès</t>
  </si>
  <si>
    <t>Vallabrègues</t>
  </si>
  <si>
    <t>Vallabrix</t>
  </si>
  <si>
    <t>Vallérargues</t>
  </si>
  <si>
    <t>Valleraugue</t>
  </si>
  <si>
    <t>Valliguières</t>
  </si>
  <si>
    <t>Vauvert</t>
  </si>
  <si>
    <t>Vénéjan</t>
  </si>
  <si>
    <t>Verfeuil</t>
  </si>
  <si>
    <t>Vergèze</t>
  </si>
  <si>
    <t>La Vernarède</t>
  </si>
  <si>
    <t>Vers-Pont-du-Gard</t>
  </si>
  <si>
    <t>Vestric-et-Candiac</t>
  </si>
  <si>
    <t>Vézénobres</t>
  </si>
  <si>
    <t>Vic-le-Fesq</t>
  </si>
  <si>
    <t>Le Vigan</t>
  </si>
  <si>
    <t>Villeneuve-lès-Avignon</t>
  </si>
  <si>
    <t>Villevieille</t>
  </si>
  <si>
    <t>Vissec</t>
  </si>
  <si>
    <t>Montagnac</t>
  </si>
  <si>
    <t>Saint-Paul-les-Fonts</t>
  </si>
  <si>
    <t>Rodilhan</t>
  </si>
  <si>
    <t>Agassac</t>
  </si>
  <si>
    <t>Aignes</t>
  </si>
  <si>
    <t>Aigrefeuille</t>
  </si>
  <si>
    <t>Ayguesvives</t>
  </si>
  <si>
    <t>Alan</t>
  </si>
  <si>
    <t>Albiac</t>
  </si>
  <si>
    <t>Ambax</t>
  </si>
  <si>
    <t>Anan</t>
  </si>
  <si>
    <t>Antichan-de-Frontignes</t>
  </si>
  <si>
    <t>Arbas</t>
  </si>
  <si>
    <t>Arbon</t>
  </si>
  <si>
    <t>Ardiège</t>
  </si>
  <si>
    <t>Arguenos</t>
  </si>
  <si>
    <t>Argut-Dessous</t>
  </si>
  <si>
    <t>Arlos</t>
  </si>
  <si>
    <t>Arnaud-Guilhem</t>
  </si>
  <si>
    <t>Artigue</t>
  </si>
  <si>
    <t>Aspet</t>
  </si>
  <si>
    <t>Aspret-Sarrat</t>
  </si>
  <si>
    <t>Aucamville</t>
  </si>
  <si>
    <t>Auragne</t>
  </si>
  <si>
    <t>Aureville</t>
  </si>
  <si>
    <t>Auriac-sur-Vendinelle</t>
  </si>
  <si>
    <t>Auribail</t>
  </si>
  <si>
    <t>Aurignac</t>
  </si>
  <si>
    <t>Aurin</t>
  </si>
  <si>
    <t>Ausseing</t>
  </si>
  <si>
    <t>Ausson</t>
  </si>
  <si>
    <t>Aussonne</t>
  </si>
  <si>
    <t>Auterive</t>
  </si>
  <si>
    <t>Auzas</t>
  </si>
  <si>
    <t>Auzeville-Tolosane</t>
  </si>
  <si>
    <t>Auzielle</t>
  </si>
  <si>
    <t>Avignonet-Lauragais</t>
  </si>
  <si>
    <t>Azas</t>
  </si>
  <si>
    <t>Bachas</t>
  </si>
  <si>
    <t>Bachos</t>
  </si>
  <si>
    <t>Bagiry</t>
  </si>
  <si>
    <t>Bagnères-de-Luchon</t>
  </si>
  <si>
    <t>Balesta</t>
  </si>
  <si>
    <t>Balma</t>
  </si>
  <si>
    <t>Barbazan</t>
  </si>
  <si>
    <t>Baren</t>
  </si>
  <si>
    <t>Bax</t>
  </si>
  <si>
    <t>Baziège</t>
  </si>
  <si>
    <t>Bazus</t>
  </si>
  <si>
    <t>Beauchalot</t>
  </si>
  <si>
    <t>Beaufort</t>
  </si>
  <si>
    <t>Beaumont-sur-Lèze</t>
  </si>
  <si>
    <t>Beaupuy</t>
  </si>
  <si>
    <t>Beauteville</t>
  </si>
  <si>
    <t>Beauville</t>
  </si>
  <si>
    <t>Beauzelle</t>
  </si>
  <si>
    <t>Belberaud</t>
  </si>
  <si>
    <t>Belbèze-de-Lauragais</t>
  </si>
  <si>
    <t>Belbèze-en-Comminges</t>
  </si>
  <si>
    <t>Bélesta-en-Lauragais</t>
  </si>
  <si>
    <t>Bellegarde-Sainte-Marie</t>
  </si>
  <si>
    <t>Bellesserre</t>
  </si>
  <si>
    <t>Benque</t>
  </si>
  <si>
    <t>Benque-Dessous-et-Dessus</t>
  </si>
  <si>
    <t>Bérat</t>
  </si>
  <si>
    <t>Bessières</t>
  </si>
  <si>
    <t>Bezins-Garraux</t>
  </si>
  <si>
    <t>Billière</t>
  </si>
  <si>
    <t>Blagnac</t>
  </si>
  <si>
    <t>Blajan</t>
  </si>
  <si>
    <t>Bois-de-la-Pierre</t>
  </si>
  <si>
    <t>Boissède</t>
  </si>
  <si>
    <t>Bondigoux</t>
  </si>
  <si>
    <t>Bonrepos-Riquet</t>
  </si>
  <si>
    <t>Bonrepos-sur-Aussonnelle</t>
  </si>
  <si>
    <t>Bordes-de-Rivière</t>
  </si>
  <si>
    <t>Le Born</t>
  </si>
  <si>
    <t>Boudrac</t>
  </si>
  <si>
    <t>Bouloc</t>
  </si>
  <si>
    <t>Boulogne-sur-Gesse</t>
  </si>
  <si>
    <t>Bourg-d'Oueil</t>
  </si>
  <si>
    <t>Bourg-Saint-Bernard</t>
  </si>
  <si>
    <t>Boussan</t>
  </si>
  <si>
    <t>Boussens</t>
  </si>
  <si>
    <t>Boutx</t>
  </si>
  <si>
    <t>Bouzin</t>
  </si>
  <si>
    <t>Bragayrac</t>
  </si>
  <si>
    <t>Brax</t>
  </si>
  <si>
    <t>Bretx</t>
  </si>
  <si>
    <t>Brignemont</t>
  </si>
  <si>
    <t>Bruguières</t>
  </si>
  <si>
    <t>Burgalays</t>
  </si>
  <si>
    <t>Le Burgaud</t>
  </si>
  <si>
    <t>Buzet-sur-Tarn</t>
  </si>
  <si>
    <t>Cabanac-Cazaux</t>
  </si>
  <si>
    <t>Cabanac-Séguenville</t>
  </si>
  <si>
    <t>Le Cabanial</t>
  </si>
  <si>
    <t>Cadours</t>
  </si>
  <si>
    <t>Caignac</t>
  </si>
  <si>
    <t>Cambernard</t>
  </si>
  <si>
    <t>Cambiac</t>
  </si>
  <si>
    <t>Canens</t>
  </si>
  <si>
    <t>Capens</t>
  </si>
  <si>
    <t>Caragoudes</t>
  </si>
  <si>
    <t>Caraman</t>
  </si>
  <si>
    <t>Carbonne</t>
  </si>
  <si>
    <t>Cardeilhac</t>
  </si>
  <si>
    <t>Cassagnabère-Tournas</t>
  </si>
  <si>
    <t>Cassagne</t>
  </si>
  <si>
    <t>Castagnac</t>
  </si>
  <si>
    <t>Castagnède</t>
  </si>
  <si>
    <t>Castanet-Tolosan</t>
  </si>
  <si>
    <t>Castelbiague</t>
  </si>
  <si>
    <t>Castelgaillard</t>
  </si>
  <si>
    <t>Castelginest</t>
  </si>
  <si>
    <t>Castelmaurou</t>
  </si>
  <si>
    <t>Castelnau-d'Estrétefonds</t>
  </si>
  <si>
    <t>Castelnau-Picampeau</t>
  </si>
  <si>
    <t>Le Castéra</t>
  </si>
  <si>
    <t>Castéra-Vignoles</t>
  </si>
  <si>
    <t>Casties-Labrande</t>
  </si>
  <si>
    <t>Castillon-de-Larboust</t>
  </si>
  <si>
    <t>Castillon-de-Saint-Martory</t>
  </si>
  <si>
    <t>Cathervielle</t>
  </si>
  <si>
    <t>Caubiac</t>
  </si>
  <si>
    <t>Caubous</t>
  </si>
  <si>
    <t>Caujac</t>
  </si>
  <si>
    <t>Cazarilh-Laspènes</t>
  </si>
  <si>
    <t>Cazaril-Tambourès</t>
  </si>
  <si>
    <t>Cazaunous</t>
  </si>
  <si>
    <t>Cazaux-Layrisse</t>
  </si>
  <si>
    <t>Cazeaux-de-Larboust</t>
  </si>
  <si>
    <t>Cazeneuve-Montaut</t>
  </si>
  <si>
    <t>Cazères</t>
  </si>
  <si>
    <t>Cépet</t>
  </si>
  <si>
    <t>Cessales</t>
  </si>
  <si>
    <t>Charlas</t>
  </si>
  <si>
    <t>Chaum</t>
  </si>
  <si>
    <t>Chein-Dessus</t>
  </si>
  <si>
    <t>Ciadoux</t>
  </si>
  <si>
    <t>Cier-de-Luchon</t>
  </si>
  <si>
    <t>Cier-de-Rivière</t>
  </si>
  <si>
    <t>Cierp-Gaud</t>
  </si>
  <si>
    <t>Cintegabelle</t>
  </si>
  <si>
    <t>Cirès</t>
  </si>
  <si>
    <t>Clarac</t>
  </si>
  <si>
    <t>Clermont-le-Fort</t>
  </si>
  <si>
    <t>Colomiers</t>
  </si>
  <si>
    <t>Cornebarrieu</t>
  </si>
  <si>
    <t>Corronsac</t>
  </si>
  <si>
    <t>Coueilles</t>
  </si>
  <si>
    <t>Couladère</t>
  </si>
  <si>
    <t>Couret</t>
  </si>
  <si>
    <t>Cox</t>
  </si>
  <si>
    <t>Cugnaux</t>
  </si>
  <si>
    <t>Cuguron</t>
  </si>
  <si>
    <t>Le Cuing</t>
  </si>
  <si>
    <t>Daux</t>
  </si>
  <si>
    <t>Deyme</t>
  </si>
  <si>
    <t>Donneville</t>
  </si>
  <si>
    <t>Drémil-Lafage</t>
  </si>
  <si>
    <t>Drudas</t>
  </si>
  <si>
    <t>Eaunes</t>
  </si>
  <si>
    <t>Empeaux</t>
  </si>
  <si>
    <t>Encausse-les-Thermes</t>
  </si>
  <si>
    <t>Eoux</t>
  </si>
  <si>
    <t>Escalquens</t>
  </si>
  <si>
    <t>Escanecrabe</t>
  </si>
  <si>
    <t>Espanès</t>
  </si>
  <si>
    <t>Esperce</t>
  </si>
  <si>
    <t>Estadens</t>
  </si>
  <si>
    <t>Estancarbon</t>
  </si>
  <si>
    <t>Esténos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</si>
  <si>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</si>
  <si>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</si>
  <si>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</si>
  <si>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</si>
  <si>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</si>
  <si>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</si>
  <si>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</si>
  <si>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</si>
  <si>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</si>
  <si>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</si>
  <si>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</si>
  <si>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</si>
  <si>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</si>
  <si>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</si>
  <si>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</si>
  <si>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</si>
  <si>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</si>
  <si>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</si>
  <si>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</si>
  <si>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</si>
  <si>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Fréchet</t>
  </si>
  <si>
    <t>Fronsac</t>
  </si>
  <si>
    <t>Frontignan-de-Comminges</t>
  </si>
  <si>
    <t>Frontignan-Savès</t>
  </si>
  <si>
    <t>Fronton</t>
  </si>
  <si>
    <t>Frouzins</t>
  </si>
  <si>
    <t>Fustignac</t>
  </si>
  <si>
    <t>Gagnac-sur-Garonne</t>
  </si>
  <si>
    <t>Gaillac-Toulza</t>
  </si>
  <si>
    <t>Galié</t>
  </si>
  <si>
    <t>Ganties</t>
  </si>
  <si>
    <t>Garac</t>
  </si>
  <si>
    <t>Gardouch</t>
  </si>
  <si>
    <t>Gargas</t>
  </si>
  <si>
    <t>Garidech</t>
  </si>
  <si>
    <t>Garin</t>
  </si>
  <si>
    <t>Gauré</t>
  </si>
  <si>
    <t>Gémil</t>
  </si>
  <si>
    <t>Génos</t>
  </si>
  <si>
    <t>Gensac-de-Boulogne</t>
  </si>
  <si>
    <t>Gensac-sur-Garonne</t>
  </si>
  <si>
    <t>Gibel</t>
  </si>
  <si>
    <t>Gouaux-de-Larboust</t>
  </si>
  <si>
    <t>Gouaux-de-Luchon</t>
  </si>
  <si>
    <t>Goudex</t>
  </si>
  <si>
    <t>Gourdan-Polignan</t>
  </si>
  <si>
    <t>Goutevernisse</t>
  </si>
  <si>
    <t>Gouzens</t>
  </si>
  <si>
    <t>Goyrans</t>
  </si>
  <si>
    <t>Gragnague</t>
  </si>
  <si>
    <t>Gratens</t>
  </si>
  <si>
    <t>Gratentour</t>
  </si>
  <si>
    <t>Grazac</t>
  </si>
  <si>
    <t>Grenade</t>
  </si>
  <si>
    <t>Grépiac</t>
  </si>
  <si>
    <t>Le Grès</t>
  </si>
  <si>
    <t>Guran</t>
  </si>
  <si>
    <t>Herran</t>
  </si>
  <si>
    <t>His</t>
  </si>
  <si>
    <t>Huos</t>
  </si>
  <si>
    <t>L'Isle-en-Dodon</t>
  </si>
  <si>
    <t>Issus</t>
  </si>
  <si>
    <t>Izaut-de-l'Hôtel</t>
  </si>
  <si>
    <t>Jurvielle</t>
  </si>
  <si>
    <t>Juzes</t>
  </si>
  <si>
    <t>Juzet-de-Luchon</t>
  </si>
  <si>
    <t>Juzet-d'Izaut</t>
  </si>
  <si>
    <t>Labarthe-Inard</t>
  </si>
  <si>
    <t>Labarthe-Rivière</t>
  </si>
  <si>
    <t>Labarthe-sur-Lèze</t>
  </si>
  <si>
    <t>Labastide-Beauvoir</t>
  </si>
  <si>
    <t>Labastide-Clermont</t>
  </si>
  <si>
    <t>Labastide-Paumès</t>
  </si>
  <si>
    <t>Labastide-Saint-Sernin</t>
  </si>
  <si>
    <t>Labastidette</t>
  </si>
  <si>
    <t>Labège</t>
  </si>
  <si>
    <t>Labroquère</t>
  </si>
  <si>
    <t>Labruyère-Dorsa</t>
  </si>
  <si>
    <t>Lacaugne</t>
  </si>
  <si>
    <t>Lacroix-Falgarde</t>
  </si>
  <si>
    <t>Laffite-Toupière</t>
  </si>
  <si>
    <t>Lafitte-Vigordane</t>
  </si>
  <si>
    <t>Lagardelle-sur-Lèze</t>
  </si>
  <si>
    <t>Lagrâce-Dieu</t>
  </si>
  <si>
    <t>Lagraulet-Saint-Nicolas</t>
  </si>
  <si>
    <t>Lahage</t>
  </si>
  <si>
    <t>Lahitère</t>
  </si>
  <si>
    <t>Lalouret-Laffiteau</t>
  </si>
  <si>
    <t>Lamasquère</t>
  </si>
  <si>
    <t>Landorthe</t>
  </si>
  <si>
    <t>Lanta</t>
  </si>
  <si>
    <t>Lapeyrère</t>
  </si>
  <si>
    <t>Lapeyrouse-Fossat</t>
  </si>
  <si>
    <t>Larcan</t>
  </si>
  <si>
    <t>Laréole</t>
  </si>
  <si>
    <t>Larroque</t>
  </si>
  <si>
    <t>Latoue</t>
  </si>
  <si>
    <t>Latour</t>
  </si>
  <si>
    <t>Latrape</t>
  </si>
  <si>
    <t>Launac</t>
  </si>
  <si>
    <t>Launaguet</t>
  </si>
  <si>
    <t>Lautignac</t>
  </si>
  <si>
    <t>Lauzerville</t>
  </si>
  <si>
    <t>Lavelanet-de-Comminges</t>
  </si>
  <si>
    <t>Lavernose-Lacasse</t>
  </si>
  <si>
    <t>Layrac-sur-Tarn</t>
  </si>
  <si>
    <t>Lécussan</t>
  </si>
  <si>
    <t>Lège</t>
  </si>
  <si>
    <t>Léguevin</t>
  </si>
  <si>
    <t>Lescuns</t>
  </si>
  <si>
    <t>Lespinasse</t>
  </si>
  <si>
    <t>Lespiteau</t>
  </si>
  <si>
    <t>Lespugue</t>
  </si>
  <si>
    <t>Lestelle-de-Saint-Martory</t>
  </si>
  <si>
    <t>Lévignac</t>
  </si>
  <si>
    <t>Lez</t>
  </si>
  <si>
    <t>Lherm</t>
  </si>
  <si>
    <t>Lieoux</t>
  </si>
  <si>
    <t>Lilhac</t>
  </si>
  <si>
    <t>Lodes</t>
  </si>
  <si>
    <t>Longages</t>
  </si>
  <si>
    <t>Loubens-Lauragais</t>
  </si>
  <si>
    <t>Loudet</t>
  </si>
  <si>
    <t>Lourde</t>
  </si>
  <si>
    <t>Lunax</t>
  </si>
  <si>
    <t>Luscan</t>
  </si>
  <si>
    <t>Lussan-Adeilhac</t>
  </si>
  <si>
    <t>La Magdelaine-sur-Tarn</t>
  </si>
  <si>
    <t>Mailholas</t>
  </si>
  <si>
    <t>Malvezie</t>
  </si>
  <si>
    <t>Mancioux</t>
  </si>
  <si>
    <t>Marignac-Lasclares</t>
  </si>
  <si>
    <t>Marignac-Laspeyres</t>
  </si>
  <si>
    <t>Marliac</t>
  </si>
  <si>
    <t>Marquefave</t>
  </si>
  <si>
    <t>Marsoulas</t>
  </si>
  <si>
    <t>Martisserre</t>
  </si>
  <si>
    <t>Martres-de-Rivière</t>
  </si>
  <si>
    <t>Martres-Tolosane</t>
  </si>
  <si>
    <t>Mascarville</t>
  </si>
  <si>
    <t>Massabrac</t>
  </si>
  <si>
    <t>Mauran</t>
  </si>
  <si>
    <t>Mauremont</t>
  </si>
  <si>
    <t>Mauressac</t>
  </si>
  <si>
    <t>Maureville</t>
  </si>
  <si>
    <t>Mauvaisin</t>
  </si>
  <si>
    <t>Mauvezin</t>
  </si>
  <si>
    <t>Mauzac</t>
  </si>
  <si>
    <t>Mayrègne</t>
  </si>
  <si>
    <t>Mazères-sur-Salat</t>
  </si>
  <si>
    <t>Melles</t>
  </si>
  <si>
    <t>Menville</t>
  </si>
  <si>
    <t>Mérenvielle</t>
  </si>
  <si>
    <t>Mervilla</t>
  </si>
  <si>
    <t>Merville</t>
  </si>
  <si>
    <t>Milhas</t>
  </si>
  <si>
    <t>Miramont-de-Comminges</t>
  </si>
  <si>
    <t>Miremont</t>
  </si>
  <si>
    <t>Mirepoix-sur-Tarn</t>
  </si>
  <si>
    <t>Molas</t>
  </si>
  <si>
    <t>Moncaup</t>
  </si>
  <si>
    <t>Mondavezan</t>
  </si>
  <si>
    <t>Mondilhan</t>
  </si>
  <si>
    <t>Mondonville</t>
  </si>
  <si>
    <t>Mondouzil</t>
  </si>
  <si>
    <t>Monès</t>
  </si>
  <si>
    <t>Monestrol</t>
  </si>
  <si>
    <t>Montaigut-sur-Save</t>
  </si>
  <si>
    <t>Montastruc-de-Salies</t>
  </si>
  <si>
    <t>Montastruc-la-Conseillère</t>
  </si>
  <si>
    <t>Montastruc-Savès</t>
  </si>
  <si>
    <t>Montauban-de-Luchon</t>
  </si>
  <si>
    <t>Montberaud</t>
  </si>
  <si>
    <t>Montbernard</t>
  </si>
  <si>
    <t>Montberon</t>
  </si>
  <si>
    <t>Montbrun-Bocage</t>
  </si>
  <si>
    <t>Montbrun-Lauragais</t>
  </si>
  <si>
    <t>Montclar-de-Comminges</t>
  </si>
  <si>
    <t>Montclar-Lauragais</t>
  </si>
  <si>
    <t>Mont-de-Galié</t>
  </si>
  <si>
    <t>Montégut-Bourjac</t>
  </si>
  <si>
    <t>Montégut-Lauragais</t>
  </si>
  <si>
    <t>Montespan</t>
  </si>
  <si>
    <t>Montesquieu-Guittaut</t>
  </si>
  <si>
    <t>Montesquieu-Lauragais</t>
  </si>
  <si>
    <t>Montesquieu-Volvestre</t>
  </si>
  <si>
    <t>Montgaillard-de-Salies</t>
  </si>
  <si>
    <t>Montgaillard-Lauragais</t>
  </si>
  <si>
    <t>Montgaillard-sur-Save</t>
  </si>
  <si>
    <t>Montgazin</t>
  </si>
  <si>
    <t>Montgeard</t>
  </si>
  <si>
    <t>Montgiscard</t>
  </si>
  <si>
    <t>Montgras</t>
  </si>
  <si>
    <t>Montjoire</t>
  </si>
  <si>
    <t>Montmaurin</t>
  </si>
  <si>
    <t>Montoulieu-Saint-Bernard</t>
  </si>
  <si>
    <t>Montoussin</t>
  </si>
  <si>
    <t>Montpitol</t>
  </si>
  <si>
    <t>Montrabé</t>
  </si>
  <si>
    <t>Montréjeau</t>
  </si>
  <si>
    <t>Montsaunès</t>
  </si>
  <si>
    <t>Mourvilles-Basses</t>
  </si>
  <si>
    <t>Mourvilles-Hautes</t>
  </si>
  <si>
    <t>Moustajon</t>
  </si>
  <si>
    <t>Muret</t>
  </si>
  <si>
    <t>Nailloux</t>
  </si>
  <si>
    <t>Nénigan</t>
  </si>
  <si>
    <t>Nizan-Gesse</t>
  </si>
  <si>
    <t>Noé</t>
  </si>
  <si>
    <t>Nogaret</t>
  </si>
  <si>
    <t>Noueilles</t>
  </si>
  <si>
    <t>Odars</t>
  </si>
  <si>
    <t>Ondes</t>
  </si>
  <si>
    <t>Oô</t>
  </si>
  <si>
    <t>Ore</t>
  </si>
  <si>
    <t>Palaminy</t>
  </si>
  <si>
    <t>Payssous</t>
  </si>
  <si>
    <t>Péchabou</t>
  </si>
  <si>
    <t>Pechbonnieu</t>
  </si>
  <si>
    <t>Pechbusque</t>
  </si>
  <si>
    <t>Péguilhan</t>
  </si>
  <si>
    <t>Pelleport</t>
  </si>
  <si>
    <t>Peyrissas</t>
  </si>
  <si>
    <t>Peyrouzet</t>
  </si>
  <si>
    <t>Peyssies</t>
  </si>
  <si>
    <t>Pibrac</t>
  </si>
  <si>
    <t>Pin-Balma</t>
  </si>
  <si>
    <t>Le Pin-Murelet</t>
  </si>
  <si>
    <t>Pinsaguel</t>
  </si>
  <si>
    <t>Pins-Justaret</t>
  </si>
  <si>
    <t>Plagnole</t>
  </si>
  <si>
    <t>Plaisance-du-Touch</t>
  </si>
  <si>
    <t>Le Plan</t>
  </si>
  <si>
    <t>Pointis-de-Rivière</t>
  </si>
  <si>
    <t>Pointis-Inard</t>
  </si>
  <si>
    <t>Polastron</t>
  </si>
  <si>
    <t>Pompertuzat</t>
  </si>
  <si>
    <t>Ponlat-Taillebourg</t>
  </si>
  <si>
    <t>Portet-d'Aspet</t>
  </si>
  <si>
    <t>Portet-de-Luchon</t>
  </si>
  <si>
    <t>Portet-sur-Garonne</t>
  </si>
  <si>
    <t>Poubeau</t>
  </si>
  <si>
    <t>Poucharramet</t>
  </si>
  <si>
    <t>Pouy-de-Touges</t>
  </si>
  <si>
    <t>Pouze</t>
  </si>
  <si>
    <t>Pradère-les-Bourguets</t>
  </si>
  <si>
    <t>Préserville</t>
  </si>
  <si>
    <t>Proupiary</t>
  </si>
  <si>
    <t>Puydaniel</t>
  </si>
  <si>
    <t>Puymaurin</t>
  </si>
  <si>
    <t>Puysségur</t>
  </si>
  <si>
    <t>Quint-Fonsegrives</t>
  </si>
  <si>
    <t>Ramonville-Saint-Agne</t>
  </si>
  <si>
    <t>Razecueillé</t>
  </si>
  <si>
    <t>Rebigue</t>
  </si>
  <si>
    <t>Régades</t>
  </si>
  <si>
    <t>Revel</t>
  </si>
  <si>
    <t>Rieucazé</t>
  </si>
  <si>
    <t>Rieumajou</t>
  </si>
  <si>
    <t>Rieumes</t>
  </si>
  <si>
    <t>Rieux-Volvestre</t>
  </si>
  <si>
    <t>Riolas</t>
  </si>
  <si>
    <t>Roquefort-sur-Garonne</t>
  </si>
  <si>
    <t>Roques</t>
  </si>
  <si>
    <t>Roquesérière</t>
  </si>
  <si>
    <t>Roquettes</t>
  </si>
  <si>
    <t>Rouède</t>
  </si>
  <si>
    <t>Rouffiac-Tolosan</t>
  </si>
  <si>
    <t>Roumens</t>
  </si>
  <si>
    <t>Sabonnères</t>
  </si>
  <si>
    <t>Saccourvielle</t>
  </si>
  <si>
    <t>Saiguède</t>
  </si>
  <si>
    <t>Saint-André</t>
  </si>
  <si>
    <t>Saint-Araille</t>
  </si>
  <si>
    <t>Saint-Aventin</t>
  </si>
  <si>
    <t>Saint-Béat</t>
  </si>
  <si>
    <t>Saint-Bertrand-de-Comminges</t>
  </si>
  <si>
    <t>Saint-Cézert</t>
  </si>
  <si>
    <t>Saint-Christaud</t>
  </si>
  <si>
    <t>Saint-Clar-de-Rivière</t>
  </si>
  <si>
    <t>Saint-Élix-le-Château</t>
  </si>
  <si>
    <t>Saint-Élix-Séglan</t>
  </si>
  <si>
    <t>Saint-Félix-Lauragais</t>
  </si>
  <si>
    <t>Saint-Ferréol-de-Comminges</t>
  </si>
  <si>
    <t>Sainte-Foy-d'Aigrefeuille</t>
  </si>
  <si>
    <t>Sainte-Foy-de-Peyrolières</t>
  </si>
  <si>
    <t>Saint-Frajou</t>
  </si>
  <si>
    <t>Saint-Gaudens</t>
  </si>
  <si>
    <t>Saint-Geniès-Bellevue</t>
  </si>
  <si>
    <t>Saint-Germier</t>
  </si>
  <si>
    <t>Saint-Ignan</t>
  </si>
  <si>
    <t>Saint-Jean</t>
  </si>
  <si>
    <t>Saint-Jean-Lherm</t>
  </si>
  <si>
    <t>Saint-Jory</t>
  </si>
  <si>
    <t>Saint-Julia</t>
  </si>
  <si>
    <t>Saint-Julien-sur-Garonne</t>
  </si>
  <si>
    <t>Saint-Lary-Boujean</t>
  </si>
  <si>
    <t>Sainte-Livrade</t>
  </si>
  <si>
    <t>Saint-Loup-Cammas</t>
  </si>
  <si>
    <t>Saint-Loup-en-Comminges</t>
  </si>
  <si>
    <t>Saint-Lys</t>
  </si>
  <si>
    <t>Saint-Mamet</t>
  </si>
  <si>
    <t>Saint-Marcel-Paulel</t>
  </si>
  <si>
    <t>Saint-Marcet</t>
  </si>
  <si>
    <t>Saint-Martory</t>
  </si>
  <si>
    <t>Saint-Orens-de-Gameville</t>
  </si>
  <si>
    <t>Saint-Paul-sur-Save</t>
  </si>
  <si>
    <t>Saint-Paul-d'Oueil</t>
  </si>
  <si>
    <t>Saint-Pé-d'Ardet</t>
  </si>
  <si>
    <t>Saint-Pé-Delbosc</t>
  </si>
  <si>
    <t>Saint-Pierre-de-Lages</t>
  </si>
  <si>
    <t>Saint-Plancard</t>
  </si>
  <si>
    <t>Saint-Rome</t>
  </si>
  <si>
    <t>Saint-Rustice</t>
  </si>
  <si>
    <t>Saint-Sulpice-sur-Lèze</t>
  </si>
  <si>
    <t>Saint-Vincent</t>
  </si>
  <si>
    <t>Sajas</t>
  </si>
  <si>
    <t>Saleich</t>
  </si>
  <si>
    <t>Salerm</t>
  </si>
  <si>
    <t>Salies-du-Salat</t>
  </si>
  <si>
    <t>Salles-et-Pratviel</t>
  </si>
  <si>
    <t>Salles-sur-Garonne</t>
  </si>
  <si>
    <t>La Salvetat-Saint-Gilles</t>
  </si>
  <si>
    <t>La Salvetat-Lauragais</t>
  </si>
  <si>
    <t>Saman</t>
  </si>
  <si>
    <t>Samouillan</t>
  </si>
  <si>
    <t>Sana</t>
  </si>
  <si>
    <t>Sarrecave</t>
  </si>
  <si>
    <t>Sarremezan</t>
  </si>
  <si>
    <t>Saubens</t>
  </si>
  <si>
    <t>Saussens</t>
  </si>
  <si>
    <t>Sauveterre-de-Comminges</t>
  </si>
  <si>
    <t>Saux-et-Pomarède</t>
  </si>
  <si>
    <t>Savarthès</t>
  </si>
  <si>
    <t>Savères</t>
  </si>
  <si>
    <t>Sédeilhac</t>
  </si>
  <si>
    <t>Ségreville</t>
  </si>
  <si>
    <t>Seilh</t>
  </si>
  <si>
    <t>Seilhan</t>
  </si>
  <si>
    <t>Sénarens</t>
  </si>
  <si>
    <t>Sengouagnet</t>
  </si>
  <si>
    <t>Sepx</t>
  </si>
  <si>
    <t>Seyre</t>
  </si>
  <si>
    <t>Seysses</t>
  </si>
  <si>
    <t>Signac</t>
  </si>
  <si>
    <t>Sode</t>
  </si>
  <si>
    <t>Soueich</t>
  </si>
  <si>
    <t>Tarabel</t>
  </si>
  <si>
    <t>Terrebasse</t>
  </si>
  <si>
    <t>Touille</t>
  </si>
  <si>
    <t>Toulouse</t>
  </si>
  <si>
    <t>Les Tourreilles</t>
  </si>
  <si>
    <t>Tournefeuille</t>
  </si>
  <si>
    <t>Toutens</t>
  </si>
  <si>
    <t>Trébons-de-Luchon</t>
  </si>
  <si>
    <t>Trébons-sur-la-Grasse</t>
  </si>
  <si>
    <t>L'Union</t>
  </si>
  <si>
    <t>Urau</t>
  </si>
  <si>
    <t>Vacquiers</t>
  </si>
  <si>
    <t>Valcabrère</t>
  </si>
  <si>
    <t>Valentine</t>
  </si>
  <si>
    <t>Vallègue</t>
  </si>
  <si>
    <t>Vallesvilles</t>
  </si>
  <si>
    <t>Vaudreuille</t>
  </si>
  <si>
    <t>Vendine</t>
  </si>
  <si>
    <t>Venerque</t>
  </si>
  <si>
    <t>Verfeil</t>
  </si>
  <si>
    <t>Vernet</t>
  </si>
  <si>
    <t>Vieille-Toulouse</t>
  </si>
  <si>
    <t>Vieillevigne</t>
  </si>
  <si>
    <t>Vignaux</t>
  </si>
  <si>
    <t>Vigoulet-Auzil</t>
  </si>
  <si>
    <t>Villariès</t>
  </si>
  <si>
    <t>Villate</t>
  </si>
  <si>
    <t>Villaudric</t>
  </si>
  <si>
    <t>Villefranche-de-Lauragais</t>
  </si>
  <si>
    <t>Villematier</t>
  </si>
  <si>
    <t>Villemur-sur-Tarn</t>
  </si>
  <si>
    <t>Villeneuve-de-Rivière</t>
  </si>
  <si>
    <t>Villeneuve-Lécussan</t>
  </si>
  <si>
    <t>Villeneuve-lès-Bouloc</t>
  </si>
  <si>
    <t>Villeneuve-Tolosane</t>
  </si>
  <si>
    <t>Villenouvelle</t>
  </si>
  <si>
    <t>Binos</t>
  </si>
  <si>
    <t>Escoulis</t>
  </si>
  <si>
    <t>Larra</t>
  </si>
  <si>
    <t>Cazac</t>
  </si>
  <si>
    <t>Aignan</t>
  </si>
  <si>
    <t>Ansan</t>
  </si>
  <si>
    <t>Arblade-le-Bas</t>
  </si>
  <si>
    <t>Arblade-le-Haut</t>
  </si>
  <si>
    <t>Ardizas</t>
  </si>
  <si>
    <t>Armentieux</t>
  </si>
  <si>
    <t>Armous-et-Cau</t>
  </si>
  <si>
    <t>Arrouède</t>
  </si>
  <si>
    <t>Aubiet</t>
  </si>
  <si>
    <t>Auch</t>
  </si>
  <si>
    <t>Augnax</t>
  </si>
  <si>
    <t>Aujan-Mournède</t>
  </si>
  <si>
    <t>Auradé</t>
  </si>
  <si>
    <t>Aurensan</t>
  </si>
  <si>
    <t>Aurimont</t>
  </si>
  <si>
    <t>Aux-Aussat</t>
  </si>
  <si>
    <t>Avensac</t>
  </si>
  <si>
    <t>Avéron-Bergelle</t>
  </si>
  <si>
    <t>Avezan</t>
  </si>
  <si>
    <t>Ayguetinte</t>
  </si>
  <si>
    <t>Ayzieu</t>
  </si>
  <si>
    <t>Bajonnette</t>
  </si>
  <si>
    <t>Barcelonne-du-Gers</t>
  </si>
  <si>
    <t>Barcugnan</t>
  </si>
  <si>
    <t>Barran</t>
  </si>
  <si>
    <t>Bascous</t>
  </si>
  <si>
    <t>Bassoues</t>
  </si>
  <si>
    <t>Bazian</t>
  </si>
  <si>
    <t>Bazugues</t>
  </si>
  <si>
    <t>Beaumarchés</t>
  </si>
  <si>
    <t>Beccas</t>
  </si>
  <si>
    <t>Bédéchan</t>
  </si>
  <si>
    <t>Belloc-Saint-Clamens</t>
  </si>
  <si>
    <t>Béraut</t>
  </si>
  <si>
    <t>Berdoues</t>
  </si>
  <si>
    <t>Bernède</t>
  </si>
  <si>
    <t>Berrac</t>
  </si>
  <si>
    <t>Betcave-Aguin</t>
  </si>
  <si>
    <t>Bétous</t>
  </si>
  <si>
    <t>Betplan</t>
  </si>
  <si>
    <t>Bézéril</t>
  </si>
  <si>
    <t>Bezolles</t>
  </si>
  <si>
    <t>Bézues-Bajon</t>
  </si>
  <si>
    <t>Biran</t>
  </si>
  <si>
    <t>Bivès</t>
  </si>
  <si>
    <t>Blanquefort</t>
  </si>
  <si>
    <t>Blaziert</t>
  </si>
  <si>
    <t>Blousson-Sérian</t>
  </si>
  <si>
    <t>Bonas</t>
  </si>
  <si>
    <t>Boucagnères</t>
  </si>
  <si>
    <t>Boulaur</t>
  </si>
  <si>
    <t>Bourrouillan</t>
  </si>
  <si>
    <t>Bouzon-Gellenave</t>
  </si>
  <si>
    <t>Bretagne-d'Armagnac</t>
  </si>
  <si>
    <t>Le Brouilh-Monbert</t>
  </si>
  <si>
    <t>Brugnens</t>
  </si>
  <si>
    <t>Cabas-Loumassès</t>
  </si>
  <si>
    <t>Cadeilhan</t>
  </si>
  <si>
    <t>Cadeillan</t>
  </si>
  <si>
    <t>Cahuzac-sur-Adour</t>
  </si>
  <si>
    <t>Caillavet</t>
  </si>
  <si>
    <t>Callian</t>
  </si>
  <si>
    <t>Campagne-d'Armagnac</t>
  </si>
  <si>
    <t>Cannet</t>
  </si>
  <si>
    <t>Cassaigne</t>
  </si>
  <si>
    <t>Castelnau-Barbarens</t>
  </si>
  <si>
    <t>Castelnau-d'Anglès</t>
  </si>
  <si>
    <t>Castelnau-d'Arbieu</t>
  </si>
  <si>
    <t>Castelnau d'Auzan Labarrère</t>
  </si>
  <si>
    <t>Castelnau-sur-l'Auvignon</t>
  </si>
  <si>
    <t>Castelnavet</t>
  </si>
  <si>
    <t>Castéra-Lectourois</t>
  </si>
  <si>
    <t>Castéra-Verduzan</t>
  </si>
  <si>
    <t>Castéron</t>
  </si>
  <si>
    <t>Castet-Arrouy</t>
  </si>
  <si>
    <t>Castex-d'Armagnac</t>
  </si>
  <si>
    <t>Castillon-Debats</t>
  </si>
  <si>
    <t>Castillon-Massas</t>
  </si>
  <si>
    <t>Castillon-Savès</t>
  </si>
  <si>
    <t>Castin</t>
  </si>
  <si>
    <t>Catonvielle</t>
  </si>
  <si>
    <t>Caupenne-d'Armagnac</t>
  </si>
  <si>
    <t>Caussens</t>
  </si>
  <si>
    <t>Cazaubon</t>
  </si>
  <si>
    <t>Cazaux-d'Anglès</t>
  </si>
  <si>
    <t>Cazaux-Savès</t>
  </si>
  <si>
    <t>Cazaux-Villecomtal</t>
  </si>
  <si>
    <t>Cazeneuve</t>
  </si>
  <si>
    <t>Céran</t>
  </si>
  <si>
    <t>Cézan</t>
  </si>
  <si>
    <t>Chélan</t>
  </si>
  <si>
    <t>Clermont-Pouyguillès</t>
  </si>
  <si>
    <t>Clermont-Savès</t>
  </si>
  <si>
    <t>Cologne</t>
  </si>
  <si>
    <t>Condom</t>
  </si>
  <si>
    <t>Corneillan</t>
  </si>
  <si>
    <t>Couloumé-Mondebat</t>
  </si>
  <si>
    <t>Courrensan</t>
  </si>
  <si>
    <t>Courties</t>
  </si>
  <si>
    <t>Crastes</t>
  </si>
  <si>
    <t>Cravencères</t>
  </si>
  <si>
    <t>Cuélas</t>
  </si>
  <si>
    <t>Dému</t>
  </si>
  <si>
    <t>Duffort</t>
  </si>
  <si>
    <t>Duran</t>
  </si>
  <si>
    <t>Durban</t>
  </si>
  <si>
    <t>Eauze</t>
  </si>
  <si>
    <t>Encausse</t>
  </si>
  <si>
    <t>Endoufielle</t>
  </si>
  <si>
    <t>Esclassan-Labastide</t>
  </si>
  <si>
    <t>Escorneboeuf</t>
  </si>
  <si>
    <t>Espaon</t>
  </si>
  <si>
    <t>Espas</t>
  </si>
  <si>
    <t>Estampes</t>
  </si>
  <si>
    <t>Estang</t>
  </si>
  <si>
    <t>Estipouy</t>
  </si>
  <si>
    <t>Estramiac</t>
  </si>
  <si>
    <t>Faget-Abbatial</t>
  </si>
  <si>
    <t>Flamarens</t>
  </si>
  <si>
    <t>Fleurance</t>
  </si>
  <si>
    <t>Fourcès</t>
  </si>
  <si>
    <t>Frégouville</t>
  </si>
  <si>
    <t>Fustérouau</t>
  </si>
  <si>
    <t>Galiax</t>
  </si>
  <si>
    <t>Garravet</t>
  </si>
  <si>
    <t>Gaudonville</t>
  </si>
  <si>
    <t>Gaujan</t>
  </si>
  <si>
    <t>Gavarret-sur-Aulouste</t>
  </si>
  <si>
    <t>Gazaupouy</t>
  </si>
  <si>
    <t>Gazax-et-Baccarisse</t>
  </si>
  <si>
    <t>Gée-Rivière</t>
  </si>
  <si>
    <t>Gimbrède</t>
  </si>
  <si>
    <t>Gimont</t>
  </si>
  <si>
    <t>Giscaro</t>
  </si>
  <si>
    <t>Gondrin</t>
  </si>
  <si>
    <t>Goutz</t>
  </si>
  <si>
    <t>Goux</t>
  </si>
  <si>
    <t>Haget</t>
  </si>
  <si>
    <t>Haulies</t>
  </si>
  <si>
    <t>Le Houga</t>
  </si>
  <si>
    <t>Idrac-Respaillès</t>
  </si>
  <si>
    <t>L'Isle-Arné</t>
  </si>
  <si>
    <t>L'Isle-Bouzon</t>
  </si>
  <si>
    <t>L'Isle-de-Noé</t>
  </si>
  <si>
    <t>L'Isle-Jourdain</t>
  </si>
  <si>
    <t>Izotges</t>
  </si>
  <si>
    <t>Jegun</t>
  </si>
  <si>
    <t>Jû-Belloc</t>
  </si>
  <si>
    <t>Juilles</t>
  </si>
  <si>
    <t>Justian</t>
  </si>
  <si>
    <t>Laas</t>
  </si>
  <si>
    <t>Labarthe</t>
  </si>
  <si>
    <t>Labarthète</t>
  </si>
  <si>
    <t>Labastide-Savès</t>
  </si>
  <si>
    <t>Labéjan</t>
  </si>
  <si>
    <t>Labrihe</t>
  </si>
  <si>
    <t>Ladevèze-Rivière</t>
  </si>
  <si>
    <t>Ladevèze-Ville</t>
  </si>
  <si>
    <t>Lagarde-Hachan</t>
  </si>
  <si>
    <t>Lagardère</t>
  </si>
  <si>
    <t>Lagraulet-du-Gers</t>
  </si>
  <si>
    <t>Laguian-Mazous</t>
  </si>
  <si>
    <t>Lahas</t>
  </si>
  <si>
    <t>Lahitte</t>
  </si>
  <si>
    <t>Lalanne</t>
  </si>
  <si>
    <t>Lalanne-Arqué</t>
  </si>
  <si>
    <t>Lamaguère</t>
  </si>
  <si>
    <t>Lamazère</t>
  </si>
  <si>
    <t>Lamothe-Goas</t>
  </si>
  <si>
    <t>Lannemaignan</t>
  </si>
  <si>
    <t>Lannepax</t>
  </si>
  <si>
    <t>Lanne-Soubiran</t>
  </si>
  <si>
    <t>Lannux</t>
  </si>
  <si>
    <t>Larée</t>
  </si>
  <si>
    <t>Larressingle</t>
  </si>
  <si>
    <t>Larroque-Engalin</t>
  </si>
  <si>
    <t>Larroque-Saint-Sernin</t>
  </si>
  <si>
    <t>Larroque-sur-l'Osse</t>
  </si>
  <si>
    <t>Lartigue</t>
  </si>
  <si>
    <t>Lasserade</t>
  </si>
  <si>
    <t>Lasséran</t>
  </si>
  <si>
    <t>Lasseube-Propre</t>
  </si>
  <si>
    <t>Laujuzan</t>
  </si>
  <si>
    <t>Lauraët</t>
  </si>
  <si>
    <t>Lavardens</t>
  </si>
  <si>
    <t>Laveraët</t>
  </si>
  <si>
    <t>Laymont</t>
  </si>
  <si>
    <t>Leboulin</t>
  </si>
  <si>
    <t>Lectoure</t>
  </si>
  <si>
    <t>Lelin-Lapujolle</t>
  </si>
  <si>
    <t>Lias</t>
  </si>
  <si>
    <t>Lias-d'Armagnac</t>
  </si>
  <si>
    <t>Ligardes</t>
  </si>
  <si>
    <t>Lombez</t>
  </si>
  <si>
    <t>Loubédat</t>
  </si>
  <si>
    <t>Loubersan</t>
  </si>
  <si>
    <t>Lourties-Monbrun</t>
  </si>
  <si>
    <t>Louslitges</t>
  </si>
  <si>
    <t>Loussous-Débat</t>
  </si>
  <si>
    <t>Lupiac</t>
  </si>
  <si>
    <t>Luppé-Violles</t>
  </si>
  <si>
    <t>Magnan</t>
  </si>
  <si>
    <t>Magnas</t>
  </si>
  <si>
    <t>Maignaut-Tauzia</t>
  </si>
  <si>
    <t>Malabat</t>
  </si>
  <si>
    <t>Manas-Bastanous</t>
  </si>
  <si>
    <t>Manciet</t>
  </si>
  <si>
    <t>Manent-Montané</t>
  </si>
  <si>
    <t>Mansempuy</t>
  </si>
  <si>
    <t>Mansencôme</t>
  </si>
  <si>
    <t>Marambat</t>
  </si>
  <si>
    <t>Maravat</t>
  </si>
  <si>
    <t>Marciac</t>
  </si>
  <si>
    <t>Marestaing</t>
  </si>
  <si>
    <t>Margouët-Meymes</t>
  </si>
  <si>
    <t>Marguestau</t>
  </si>
  <si>
    <t>Marsan</t>
  </si>
  <si>
    <t>Marseillan</t>
  </si>
  <si>
    <t>Marsolan</t>
  </si>
  <si>
    <t>Mascaras</t>
  </si>
  <si>
    <t>Mas-d'Auvignon</t>
  </si>
  <si>
    <t>Masseube</t>
  </si>
  <si>
    <t>Mauléon-d'Armagnac</t>
  </si>
  <si>
    <t>Maulichères</t>
  </si>
  <si>
    <t>Maumusson-Laguian</t>
  </si>
  <si>
    <t>Mauroux</t>
  </si>
  <si>
    <t>Meilhan</t>
  </si>
  <si>
    <t>Mérens</t>
  </si>
  <si>
    <t>Miélan</t>
  </si>
  <si>
    <t>Miradoux</t>
  </si>
  <si>
    <t>Miramont-d'Astarac</t>
  </si>
  <si>
    <t>Miramont-Latour</t>
  </si>
  <si>
    <t>Mirande</t>
  </si>
  <si>
    <t>Mirannes</t>
  </si>
  <si>
    <t>Monbardon</t>
  </si>
  <si>
    <t>Monblanc</t>
  </si>
  <si>
    <t>Monbrun</t>
  </si>
  <si>
    <t>Moncassin</t>
  </si>
  <si>
    <t>Monclar</t>
  </si>
  <si>
    <t>Monclar-sur-Losse</t>
  </si>
  <si>
    <t>Moncorneil-Grazan</t>
  </si>
  <si>
    <t>Monferran-Plavès</t>
  </si>
  <si>
    <t>Monferran-Savès</t>
  </si>
  <si>
    <t>Monfort</t>
  </si>
  <si>
    <t>Mongausy</t>
  </si>
  <si>
    <t>Monguilhem</t>
  </si>
  <si>
    <t>Monlaur-Bernet</t>
  </si>
  <si>
    <t>Monlezun</t>
  </si>
  <si>
    <t>Monlezun-d'Armagnac</t>
  </si>
  <si>
    <t>Monpardiac</t>
  </si>
  <si>
    <t>Montadet</t>
  </si>
  <si>
    <t>Montamat</t>
  </si>
  <si>
    <t>Montaut-les-Créneaux</t>
  </si>
  <si>
    <t>Mont-d'Astarac</t>
  </si>
  <si>
    <t>Mont-de-Marrast</t>
  </si>
  <si>
    <t>Montégut</t>
  </si>
  <si>
    <t>Montégut-Arros</t>
  </si>
  <si>
    <t>Montégut-Savès</t>
  </si>
  <si>
    <t>Montesquiou</t>
  </si>
  <si>
    <t>Montestruc-sur-Gers</t>
  </si>
  <si>
    <t>Monties</t>
  </si>
  <si>
    <t>Montiron</t>
  </si>
  <si>
    <t>Montpézat</t>
  </si>
  <si>
    <t>Mormès</t>
  </si>
  <si>
    <t>Mouchan</t>
  </si>
  <si>
    <t>Mouchès</t>
  </si>
  <si>
    <t>Mourède</t>
  </si>
  <si>
    <t>Nizas</t>
  </si>
  <si>
    <t>Nogaro</t>
  </si>
  <si>
    <t>Noilhan</t>
  </si>
  <si>
    <t>Nougaroulet</t>
  </si>
  <si>
    <t>Noulens</t>
  </si>
  <si>
    <t>Orbessan</t>
  </si>
  <si>
    <t>Ordan-Larroque</t>
  </si>
  <si>
    <t>Ornézan</t>
  </si>
  <si>
    <t>Pallanne</t>
  </si>
  <si>
    <t>Panassac</t>
  </si>
  <si>
    <t>Panjas</t>
  </si>
  <si>
    <t>Pauilhac</t>
  </si>
  <si>
    <t>Pavie</t>
  </si>
  <si>
    <t>Pébées</t>
  </si>
  <si>
    <t>Pellefigue</t>
  </si>
  <si>
    <t>Perchède</t>
  </si>
  <si>
    <t>Pergain-Taillac</t>
  </si>
  <si>
    <t>Pessan</t>
  </si>
  <si>
    <t>Pessoulens</t>
  </si>
  <si>
    <t>Peyrecave</t>
  </si>
  <si>
    <t>Peyrusse-Grande</t>
  </si>
  <si>
    <t>Peyrusse-Massas</t>
  </si>
  <si>
    <t>Peyrusse-Vieille</t>
  </si>
  <si>
    <t>Pis</t>
  </si>
  <si>
    <t>Plieux</t>
  </si>
  <si>
    <t>Pompiac</t>
  </si>
  <si>
    <t>Ponsampère</t>
  </si>
  <si>
    <t>Ponsan-Soubiran</t>
  </si>
  <si>
    <t>Pouydraguin</t>
  </si>
  <si>
    <t>Pouylebon</t>
  </si>
  <si>
    <t>Pouy-Loubrin</t>
  </si>
  <si>
    <t>Pouy-Roquelaure</t>
  </si>
  <si>
    <t>Préchac</t>
  </si>
  <si>
    <t>Préchac-sur-Adour</t>
  </si>
  <si>
    <t>Preignan</t>
  </si>
  <si>
    <t>Préneron</t>
  </si>
  <si>
    <t>Projan</t>
  </si>
  <si>
    <t>Pujaudran</t>
  </si>
  <si>
    <t>Puycasquier</t>
  </si>
  <si>
    <t>Puylausic</t>
  </si>
  <si>
    <t>Puységur</t>
  </si>
  <si>
    <t>Ramouzens</t>
  </si>
  <si>
    <t>Razengues</t>
  </si>
  <si>
    <t>Réans</t>
  </si>
  <si>
    <t>Réjaumont</t>
  </si>
  <si>
    <t>Ricourt</t>
  </si>
  <si>
    <t>Riguepeu</t>
  </si>
  <si>
    <t>Riscle</t>
  </si>
  <si>
    <t>La Romieu</t>
  </si>
  <si>
    <t>Roquebrune</t>
  </si>
  <si>
    <t>Roquefort</t>
  </si>
  <si>
    <t>Roquelaure</t>
  </si>
  <si>
    <t>Roquelaure-Saint-Aubin</t>
  </si>
  <si>
    <t>Roquepine</t>
  </si>
  <si>
    <t>Rozès</t>
  </si>
  <si>
    <t>Sabaillan</t>
  </si>
  <si>
    <t>Sabazan</t>
  </si>
  <si>
    <t>Sadeillan</t>
  </si>
  <si>
    <t>Saint-Arailles</t>
  </si>
  <si>
    <t>Saint-Arroman</t>
  </si>
  <si>
    <t>Saint-Aunix-Lengros</t>
  </si>
  <si>
    <t>Sainte-Aurence-Cazaux</t>
  </si>
  <si>
    <t>Saint-Avit-Frandat</t>
  </si>
  <si>
    <t>Saint-Blancard</t>
  </si>
  <si>
    <t>Sainte-Christie</t>
  </si>
  <si>
    <t>Sainte-Christie-d'Armagnac</t>
  </si>
  <si>
    <t>Saint-Clar</t>
  </si>
  <si>
    <t>Saint-Créac</t>
  </si>
  <si>
    <t>Saint-Cricq</t>
  </si>
  <si>
    <t>Sainte-Dode</t>
  </si>
  <si>
    <t>Saint-Élix</t>
  </si>
  <si>
    <t>Saint-Élix-Theux</t>
  </si>
  <si>
    <t>Saint-Germé</t>
  </si>
  <si>
    <t>Saint-Griède</t>
  </si>
  <si>
    <t>Saint-Jean-le-Comtal</t>
  </si>
  <si>
    <t>Saint-Jean-Poutge</t>
  </si>
  <si>
    <t>Saint-Justin</t>
  </si>
  <si>
    <t>Saint-Léonard</t>
  </si>
  <si>
    <t>Saint-Lizier-du-Planté</t>
  </si>
  <si>
    <t>Saint-Loube</t>
  </si>
  <si>
    <t>Saint-Martin</t>
  </si>
  <si>
    <t>Saint-Martin-d'Armagnac</t>
  </si>
  <si>
    <t>Saint-Martin-de-Goyne</t>
  </si>
  <si>
    <t>Saint-Martin-Gimois</t>
  </si>
  <si>
    <t>Sainte-Mère</t>
  </si>
  <si>
    <t>Saint-Mézard</t>
  </si>
  <si>
    <t>Saint-Mont</t>
  </si>
  <si>
    <t>Saint-Orens</t>
  </si>
  <si>
    <t>Saint-Orens-Pouy-Petit</t>
  </si>
  <si>
    <t>Saint-Ost</t>
  </si>
  <si>
    <t>Saint-Paul-de-Baïse</t>
  </si>
  <si>
    <t>Saint-Pierre-d'Aubézies</t>
  </si>
  <si>
    <t>Saint-Puy</t>
  </si>
  <si>
    <t>Saint-Sauvy</t>
  </si>
  <si>
    <t>Saint-Soulan</t>
  </si>
  <si>
    <t>Salles-d'Armagnac</t>
  </si>
  <si>
    <t>Samaran</t>
  </si>
  <si>
    <t>Samatan</t>
  </si>
  <si>
    <t>Sansan</t>
  </si>
  <si>
    <t>Saramon</t>
  </si>
  <si>
    <t>Sarcos</t>
  </si>
  <si>
    <t>Sarragachies</t>
  </si>
  <si>
    <t>Sarraguzan</t>
  </si>
  <si>
    <t>Sarrant</t>
  </si>
  <si>
    <t>La Sauvetat</t>
  </si>
  <si>
    <t>Sauviac</t>
  </si>
  <si>
    <t>Sauvimont</t>
  </si>
  <si>
    <t>Savignac-Mona</t>
  </si>
  <si>
    <t>Scieurac-et-Flourès</t>
  </si>
  <si>
    <t>Séailles</t>
  </si>
  <si>
    <t>Ségos</t>
  </si>
  <si>
    <t>Ségoufielle</t>
  </si>
  <si>
    <t>Seissan</t>
  </si>
  <si>
    <t>Sembouès</t>
  </si>
  <si>
    <t>Sémézies-Cachan</t>
  </si>
  <si>
    <t>Sempesserre</t>
  </si>
  <si>
    <t>Sère</t>
  </si>
  <si>
    <t>Sérempuy</t>
  </si>
  <si>
    <t>Seysses-Savès</t>
  </si>
  <si>
    <t>Simorre</t>
  </si>
  <si>
    <t>Sion</t>
  </si>
  <si>
    <t>Sirac</t>
  </si>
  <si>
    <t>Solomiac</t>
  </si>
  <si>
    <t>Sorbets</t>
  </si>
  <si>
    <t>Tachoires</t>
  </si>
  <si>
    <t>Tarsac</t>
  </si>
  <si>
    <t>Tasque</t>
  </si>
  <si>
    <t>Taybosc</t>
  </si>
  <si>
    <t>Terraube</t>
  </si>
  <si>
    <t>Termes-d'Armagnac</t>
  </si>
  <si>
    <t>Thoux</t>
  </si>
  <si>
    <t>Tieste-Uragnoux</t>
  </si>
  <si>
    <t>Tillac</t>
  </si>
  <si>
    <t>Tirent-Pontéjac</t>
  </si>
  <si>
    <t>Touget</t>
  </si>
  <si>
    <t>Toujouse</t>
  </si>
  <si>
    <t>Tourdun</t>
  </si>
  <si>
    <t>Tournan</t>
  </si>
  <si>
    <t>Tournecoupe</t>
  </si>
  <si>
    <t>Tourrenquets</t>
  </si>
  <si>
    <t>Traversères</t>
  </si>
  <si>
    <t>Troncens</t>
  </si>
  <si>
    <t>Tudelle</t>
  </si>
  <si>
    <t>Urdens</t>
  </si>
  <si>
    <t>Urgosse</t>
  </si>
  <si>
    <t>Valence-sur-Baïse</t>
  </si>
  <si>
    <t>Vergoignan</t>
  </si>
  <si>
    <t>Verlus</t>
  </si>
  <si>
    <t>Vic-Fezensac</t>
  </si>
  <si>
    <t>Viella</t>
  </si>
  <si>
    <t>Villecomtal-sur-Arros</t>
  </si>
  <si>
    <t>Villefranche</t>
  </si>
  <si>
    <t>Viozan</t>
  </si>
  <si>
    <t>Aussos</t>
  </si>
  <si>
    <t>Aillas</t>
  </si>
  <si>
    <t>Ambarès-et-Lagrave</t>
  </si>
  <si>
    <t>Ambès</t>
  </si>
  <si>
    <t>Andernos-les-Bains</t>
  </si>
  <si>
    <t>Anglade</t>
  </si>
  <si>
    <t>Arbanats</t>
  </si>
  <si>
    <t>Arbis</t>
  </si>
  <si>
    <t>Arcachon</t>
  </si>
  <si>
    <t>Arcins</t>
  </si>
  <si>
    <t>Arès</t>
  </si>
  <si>
    <t>Arsac</t>
  </si>
  <si>
    <t>Artigues-près-Bordeaux</t>
  </si>
  <si>
    <t>Les Artigues-de-Lussac</t>
  </si>
  <si>
    <t>Arveyres</t>
  </si>
  <si>
    <t>Asques</t>
  </si>
  <si>
    <t>Aubiac</t>
  </si>
  <si>
    <t>Val de Virvée</t>
  </si>
  <si>
    <t>Audenge</t>
  </si>
  <si>
    <t>Auriolles</t>
  </si>
  <si>
    <t>Auros</t>
  </si>
  <si>
    <t>Avensan</t>
  </si>
  <si>
    <t>Ayguemorte-les-Graves</t>
  </si>
  <si>
    <t>Bagas</t>
  </si>
  <si>
    <t>Balizac</t>
  </si>
  <si>
    <t>Barie</t>
  </si>
  <si>
    <t>Le Barp</t>
  </si>
  <si>
    <t>Bassanne</t>
  </si>
  <si>
    <t>Bassens</t>
  </si>
  <si>
    <t>Baurech</t>
  </si>
  <si>
    <t>Bayas</t>
  </si>
  <si>
    <t>Bayon-sur-Gironde</t>
  </si>
  <si>
    <t>Bazas</t>
  </si>
  <si>
    <t>Beautiran</t>
  </si>
  <si>
    <t>Bégadan</t>
  </si>
  <si>
    <t>Bègles</t>
  </si>
  <si>
    <t>Béguey</t>
  </si>
  <si>
    <t>Belin-Béliet</t>
  </si>
  <si>
    <t>Bellebat</t>
  </si>
  <si>
    <t>Belvès-de-Castillon</t>
  </si>
  <si>
    <t>Bernos-Beaulac</t>
  </si>
  <si>
    <t>Berson</t>
  </si>
  <si>
    <t>Berthez</t>
  </si>
  <si>
    <t>Beychac-et-Caillau</t>
  </si>
  <si>
    <t>Bieujac</t>
  </si>
  <si>
    <t>Biganos</t>
  </si>
  <si>
    <t>Les Billaux</t>
  </si>
  <si>
    <t>Blaignac</t>
  </si>
  <si>
    <t>Blaignan</t>
  </si>
  <si>
    <t>Blasimon</t>
  </si>
  <si>
    <t>Blaye</t>
  </si>
  <si>
    <t>Blésignac</t>
  </si>
  <si>
    <t>Bommes</t>
  </si>
  <si>
    <t>Bonnetan</t>
  </si>
  <si>
    <t>Bonzac</t>
  </si>
  <si>
    <t>Bordeaux</t>
  </si>
  <si>
    <t>Bossugan</t>
  </si>
  <si>
    <t>Bouliac</t>
  </si>
  <si>
    <t>Bourdelles</t>
  </si>
  <si>
    <t>Bourg</t>
  </si>
  <si>
    <t>Bourideys</t>
  </si>
  <si>
    <t>Le Bouscat</t>
  </si>
  <si>
    <t>Brach</t>
  </si>
  <si>
    <t>Brannens</t>
  </si>
  <si>
    <t>Braud-et-Saint-Louis</t>
  </si>
  <si>
    <t>Brouqueyran</t>
  </si>
  <si>
    <t>Bruges</t>
  </si>
  <si>
    <t>Budos</t>
  </si>
  <si>
    <t>Cabanac-et-Villagrains</t>
  </si>
  <si>
    <t>Cabara</t>
  </si>
  <si>
    <t>Cadarsac</t>
  </si>
  <si>
    <t>Cadaujac</t>
  </si>
  <si>
    <t>Cadillac</t>
  </si>
  <si>
    <t>Cadillac-en-Fronsadais</t>
  </si>
  <si>
    <t>Camarsac</t>
  </si>
  <si>
    <t>Cambes</t>
  </si>
  <si>
    <t>Camblanes-et-Meynac</t>
  </si>
  <si>
    <t>Camiac-et-Saint-Denis</t>
  </si>
  <si>
    <t>Camiran</t>
  </si>
  <si>
    <t>Camps-sur-l'Isle</t>
  </si>
  <si>
    <t>Campugnan</t>
  </si>
  <si>
    <t>Canéjan</t>
  </si>
  <si>
    <t>Cantenac</t>
  </si>
  <si>
    <t>Cantois</t>
  </si>
  <si>
    <t>Capian</t>
  </si>
  <si>
    <t>Caplong</t>
  </si>
  <si>
    <t>Captieux</t>
  </si>
  <si>
    <t>Carbon-Blanc</t>
  </si>
  <si>
    <t>Carcans</t>
  </si>
  <si>
    <t>Cardan</t>
  </si>
  <si>
    <t>Carignan-de-Bordeaux</t>
  </si>
  <si>
    <t>Cars</t>
  </si>
  <si>
    <t>Cartelègue</t>
  </si>
  <si>
    <t>Casseuil</t>
  </si>
  <si>
    <t>Castelmoron-d'Albret</t>
  </si>
  <si>
    <t>Castelnau-de-Médoc</t>
  </si>
  <si>
    <t>Castelviel</t>
  </si>
  <si>
    <t>Castets-en-Dorthe</t>
  </si>
  <si>
    <t>Castillon-de-Castets</t>
  </si>
  <si>
    <t>Castillon-la-Bataille</t>
  </si>
  <si>
    <t>Castres-Gironde</t>
  </si>
  <si>
    <t>Caudrot</t>
  </si>
  <si>
    <t>Cauvignac</t>
  </si>
  <si>
    <t>Cavignac</t>
  </si>
  <si>
    <t>Cazalis</t>
  </si>
  <si>
    <t>Cazats</t>
  </si>
  <si>
    <t>Cazaugitat</t>
  </si>
  <si>
    <t>Cénac</t>
  </si>
  <si>
    <t>Cenon</t>
  </si>
  <si>
    <t>Cérons</t>
  </si>
  <si>
    <t>Cessac</t>
  </si>
  <si>
    <t>Cestas</t>
  </si>
  <si>
    <t>Cézac</t>
  </si>
  <si>
    <t>Chamadelle</t>
  </si>
  <si>
    <t>Cissac-Médoc</t>
  </si>
  <si>
    <t>Civrac-de-Blaye</t>
  </si>
  <si>
    <t>Civrac-sur-Dordogne</t>
  </si>
  <si>
    <t>Civrac-en-Médoc</t>
  </si>
  <si>
    <t>Cleyrac</t>
  </si>
  <si>
    <t>Coimères</t>
  </si>
  <si>
    <t>Coirac</t>
  </si>
  <si>
    <t>Coubeyrac</t>
  </si>
  <si>
    <t>Couquèques</t>
  </si>
  <si>
    <t>Courpiac</t>
  </si>
  <si>
    <t>Cours-de-Monségur</t>
  </si>
  <si>
    <t>Cours-les-Bains</t>
  </si>
  <si>
    <t>Coutras</t>
  </si>
  <si>
    <t>Créon</t>
  </si>
  <si>
    <t>Croignon</t>
  </si>
  <si>
    <t>Cubnezais</t>
  </si>
  <si>
    <t>Cubzac-les-Ponts</t>
  </si>
  <si>
    <t>Cudos</t>
  </si>
  <si>
    <t>Cursan</t>
  </si>
  <si>
    <t>Cussac-Fort-Médoc</t>
  </si>
  <si>
    <t>Daignac</t>
  </si>
  <si>
    <t>Dardenac</t>
  </si>
  <si>
    <t>Daubèze</t>
  </si>
  <si>
    <t>Dieulivol</t>
  </si>
  <si>
    <t>Donnezac</t>
  </si>
  <si>
    <t>Donzac</t>
  </si>
  <si>
    <t>Doulezon</t>
  </si>
  <si>
    <t>Les Églisottes-et-Chalaures</t>
  </si>
  <si>
    <t>Escaudes</t>
  </si>
  <si>
    <t>Escoussans</t>
  </si>
  <si>
    <t>Espiet</t>
  </si>
  <si>
    <t>Les Esseintes</t>
  </si>
  <si>
    <t>Étauliers</t>
  </si>
  <si>
    <t>Eynesse</t>
  </si>
  <si>
    <t>Eyrans</t>
  </si>
  <si>
    <t>Eysines</t>
  </si>
  <si>
    <t>Faleyras</t>
  </si>
  <si>
    <t>Fargues</t>
  </si>
  <si>
    <t>Fargues-Saint-Hilaire</t>
  </si>
  <si>
    <t>Le Fieu</t>
  </si>
  <si>
    <t>Flaujagues</t>
  </si>
  <si>
    <t>Floudès</t>
  </si>
  <si>
    <t>Fontet</t>
  </si>
  <si>
    <t>Fossès-et-Baleyssac</t>
  </si>
  <si>
    <t>Fours</t>
  </si>
  <si>
    <t>Francs</t>
  </si>
  <si>
    <t>Frontenac</t>
  </si>
  <si>
    <t>Gabarnac</t>
  </si>
  <si>
    <t>Gaillan-en-Médoc</t>
  </si>
  <si>
    <t>Gajac</t>
  </si>
  <si>
    <t>Galgon</t>
  </si>
  <si>
    <t>Gans</t>
  </si>
  <si>
    <t>Gardegan-et-Tourtirac</t>
  </si>
  <si>
    <t>Gauriac</t>
  </si>
  <si>
    <t>Gauriaguet</t>
  </si>
  <si>
    <t>Génissac</t>
  </si>
  <si>
    <t>Gensac</t>
  </si>
  <si>
    <t>Gironde-sur-Dropt</t>
  </si>
  <si>
    <t>Giscos</t>
  </si>
  <si>
    <t>Gornac</t>
  </si>
  <si>
    <t>Goualade</t>
  </si>
  <si>
    <t>Gours</t>
  </si>
  <si>
    <t>Gradignan</t>
  </si>
  <si>
    <t>Grayan-et-l'Hôpital</t>
  </si>
  <si>
    <t>Grézillac</t>
  </si>
  <si>
    <t>Guillac</t>
  </si>
  <si>
    <t>Guillos</t>
  </si>
  <si>
    <t>Guîtres</t>
  </si>
  <si>
    <t>Gujan-Mestras</t>
  </si>
  <si>
    <t>Le Haillan</t>
  </si>
  <si>
    <t>Haux</t>
  </si>
  <si>
    <t>Hostens</t>
  </si>
  <si>
    <t>Hourtin</t>
  </si>
  <si>
    <t>Hure</t>
  </si>
  <si>
    <t>Illats</t>
  </si>
  <si>
    <t>Isle-Saint-Georges</t>
  </si>
  <si>
    <t>Izon</t>
  </si>
  <si>
    <t>Jau-Dignac-et-Loirac</t>
  </si>
  <si>
    <t>Jugazan</t>
  </si>
  <si>
    <t>Labarde</t>
  </si>
  <si>
    <t>Labescau</t>
  </si>
  <si>
    <t>La Brède</t>
  </si>
  <si>
    <t>Lacanau</t>
  </si>
  <si>
    <t>Ladaux</t>
  </si>
  <si>
    <t>Lados</t>
  </si>
  <si>
    <t>La Lande-de-Fronsac</t>
  </si>
  <si>
    <t>Lamarque</t>
  </si>
  <si>
    <t>Lamothe-Landerron</t>
  </si>
  <si>
    <t>Lalande-de-Pomerol</t>
  </si>
  <si>
    <t>Landerrouat</t>
  </si>
  <si>
    <t>Landerrouet-sur-Ségur</t>
  </si>
  <si>
    <t>Landiras</t>
  </si>
  <si>
    <t>Langoiran</t>
  </si>
  <si>
    <t>Langon</t>
  </si>
  <si>
    <t>Lansac</t>
  </si>
  <si>
    <t>Lanton</t>
  </si>
  <si>
    <t>Lapouyade</t>
  </si>
  <si>
    <t>Laroque</t>
  </si>
  <si>
    <t>Laruscade</t>
  </si>
  <si>
    <t>Latresne</t>
  </si>
  <si>
    <t>Lavazan</t>
  </si>
  <si>
    <t>Lège-Cap-Ferret</t>
  </si>
  <si>
    <t>Léogeats</t>
  </si>
  <si>
    <t>Léognan</t>
  </si>
  <si>
    <t>Lerm-et-Musset</t>
  </si>
  <si>
    <t>Lesparre-Médoc</t>
  </si>
  <si>
    <t>Lestiac-sur-Garonne</t>
  </si>
  <si>
    <t>Les Lèves-et-Thoumeyragues</t>
  </si>
  <si>
    <t>Libourne</t>
  </si>
  <si>
    <t>Lignan-de-Bazas</t>
  </si>
  <si>
    <t>Lignan-de-Bordeaux</t>
  </si>
  <si>
    <t>Ligueux</t>
  </si>
  <si>
    <t>Listrac-de-Durèze</t>
  </si>
  <si>
    <t>Listrac-Médoc</t>
  </si>
  <si>
    <t>Lormont</t>
  </si>
  <si>
    <t>Louchats</t>
  </si>
  <si>
    <t>Loupes</t>
  </si>
  <si>
    <t>Loupiac</t>
  </si>
  <si>
    <t>Loupiac-de-la-Réole</t>
  </si>
  <si>
    <t>Lucmau</t>
  </si>
  <si>
    <t>Ludon-Médoc</t>
  </si>
  <si>
    <t>Lugaignac</t>
  </si>
  <si>
    <t>Lugasson</t>
  </si>
  <si>
    <t>Lugon-et-l'Île-du-Carnay</t>
  </si>
  <si>
    <t>Lugos</t>
  </si>
  <si>
    <t>Macau</t>
  </si>
  <si>
    <t>Madirac</t>
  </si>
  <si>
    <t>Maransin</t>
  </si>
  <si>
    <t>Marcenais</t>
  </si>
  <si>
    <t>Marcillac</t>
  </si>
  <si>
    <t>Margaux</t>
  </si>
  <si>
    <t>Margueron</t>
  </si>
  <si>
    <t>Marimbault</t>
  </si>
  <si>
    <t>Marions</t>
  </si>
  <si>
    <t>Marsas</t>
  </si>
  <si>
    <t>Martignas-sur-Jalle</t>
  </si>
  <si>
    <t>Martillac</t>
  </si>
  <si>
    <t>Martres</t>
  </si>
  <si>
    <t>Masseilles</t>
  </si>
  <si>
    <t>Massugas</t>
  </si>
  <si>
    <t>Mazion</t>
  </si>
  <si>
    <t>Mérignas</t>
  </si>
  <si>
    <t>Mesterrieux</t>
  </si>
  <si>
    <t>Mios</t>
  </si>
  <si>
    <t>Mombrier</t>
  </si>
  <si>
    <t>Mongauzy</t>
  </si>
  <si>
    <t>Monprimblanc</t>
  </si>
  <si>
    <t>Monségur</t>
  </si>
  <si>
    <t>Montagne</t>
  </si>
  <si>
    <t>Montagoudin</t>
  </si>
  <si>
    <t>Montussan</t>
  </si>
  <si>
    <t>Morizès</t>
  </si>
  <si>
    <t>Mouillac</t>
  </si>
  <si>
    <t>Mouliets-et-Villemartin</t>
  </si>
  <si>
    <t>Moulis-en-Médoc</t>
  </si>
  <si>
    <t>Moulon</t>
  </si>
  <si>
    <t>Mourens</t>
  </si>
  <si>
    <t>Naujac-sur-Mer</t>
  </si>
  <si>
    <t>Naujan-et-Postiac</t>
  </si>
  <si>
    <t>Néac</t>
  </si>
  <si>
    <t>Nérigean</t>
  </si>
  <si>
    <t>Neuffons</t>
  </si>
  <si>
    <t>Le Nizan</t>
  </si>
  <si>
    <t>Noaillac</t>
  </si>
  <si>
    <t>Noaillan</t>
  </si>
  <si>
    <t>Omet</t>
  </si>
  <si>
    <t>Ordonnac</t>
  </si>
  <si>
    <t>Origne</t>
  </si>
  <si>
    <t>Paillet</t>
  </si>
  <si>
    <t>Parempuyre</t>
  </si>
  <si>
    <t>Pauillac</t>
  </si>
  <si>
    <t>Les Peintures</t>
  </si>
  <si>
    <t>Pellegrue</t>
  </si>
  <si>
    <t>Périssac</t>
  </si>
  <si>
    <t>Pessac</t>
  </si>
  <si>
    <t>Pessac-sur-Dordogne</t>
  </si>
  <si>
    <t>Petit-Palais-et-Cornemps</t>
  </si>
  <si>
    <t>Peujard</t>
  </si>
  <si>
    <t>Le Pian-Médoc</t>
  </si>
  <si>
    <t>Le Pian-sur-Garonne</t>
  </si>
  <si>
    <t>Pineuilh</t>
  </si>
  <si>
    <t>Podensac</t>
  </si>
  <si>
    <t>Pomerol</t>
  </si>
  <si>
    <t>Pompéjac</t>
  </si>
  <si>
    <t>Pompignac</t>
  </si>
  <si>
    <t>Pondaurat</t>
  </si>
  <si>
    <t>Porchères</t>
  </si>
  <si>
    <t>Le Porge</t>
  </si>
  <si>
    <t>Portets</t>
  </si>
  <si>
    <t>Le Pout</t>
  </si>
  <si>
    <t>Preignac</t>
  </si>
  <si>
    <t>Prignac-en-Médoc</t>
  </si>
  <si>
    <t>Prignac-et-Marcamps</t>
  </si>
  <si>
    <t>Pugnac</t>
  </si>
  <si>
    <t>Puisseguin</t>
  </si>
  <si>
    <t>Pujols-sur-Ciron</t>
  </si>
  <si>
    <t>Pujols</t>
  </si>
  <si>
    <t>Puybarban</t>
  </si>
  <si>
    <t>Puynormand</t>
  </si>
  <si>
    <t>Queyrac</t>
  </si>
  <si>
    <t>Rauzan</t>
  </si>
  <si>
    <t>La Réole</t>
  </si>
  <si>
    <t>Rimons</t>
  </si>
  <si>
    <t>Riocaud</t>
  </si>
  <si>
    <t>Rions</t>
  </si>
  <si>
    <t>La Rivière</t>
  </si>
  <si>
    <t>Roaillan</t>
  </si>
  <si>
    <t>Romagne</t>
  </si>
  <si>
    <t>La Roquille</t>
  </si>
  <si>
    <t>Ruch</t>
  </si>
  <si>
    <t>Sablons</t>
  </si>
  <si>
    <t>Sadirac</t>
  </si>
  <si>
    <t>Saint-André-de-Cubzac</t>
  </si>
  <si>
    <t>Saint-André-du-Bois</t>
  </si>
  <si>
    <t>Saint-André-et-Appelles</t>
  </si>
  <si>
    <t>Saint-Androny</t>
  </si>
  <si>
    <t>Saint-Antoine-du-Queyret</t>
  </si>
  <si>
    <t>Saint-Antoine-sur-l'Isle</t>
  </si>
  <si>
    <t>Saint-Aubin-de-Blaye</t>
  </si>
  <si>
    <t>Saint-Aubin-de-Branne</t>
  </si>
  <si>
    <t>Saint-Aubin-de-Médoc</t>
  </si>
  <si>
    <t>Saint-Avit-de-Soulège</t>
  </si>
  <si>
    <t>Saint-Avit-Saint-Nazaire</t>
  </si>
  <si>
    <t>Saint-Caprais-de-Blaye</t>
  </si>
  <si>
    <t>Saint-Caprais-de-Bordeaux</t>
  </si>
  <si>
    <t>Saint-Christoly-de-Blaye</t>
  </si>
  <si>
    <t>Saint-Christoly-Médoc</t>
  </si>
  <si>
    <t>Saint-Christophe-des-Bardes</t>
  </si>
  <si>
    <t>Saint-Christophe-de-Double</t>
  </si>
  <si>
    <t>Saint-Cibard</t>
  </si>
  <si>
    <t>Saint-Ciers-d'Abzac</t>
  </si>
  <si>
    <t>Saint-Ciers-de-Canesse</t>
  </si>
  <si>
    <t>Saint-Ciers-sur-Gironde</t>
  </si>
  <si>
    <t>Saint-Côme</t>
  </si>
  <si>
    <t>Sainte-Croix-du-Mont</t>
  </si>
  <si>
    <t>Saint-Denis-de-Pile</t>
  </si>
  <si>
    <t>Saint-Émilion</t>
  </si>
  <si>
    <t>Saint-Étienne-de-Lisse</t>
  </si>
  <si>
    <t>Saint-Exupéry</t>
  </si>
  <si>
    <t>Saint-Félix-de-Foncaude</t>
  </si>
  <si>
    <t>Saint-Ferme</t>
  </si>
  <si>
    <t>Sainte-Florence</t>
  </si>
  <si>
    <t>Sainte-Foy-la-Grande</t>
  </si>
  <si>
    <t>Sainte-Foy-la-Longue</t>
  </si>
  <si>
    <t>Saint-Genès-de-Blaye</t>
  </si>
  <si>
    <t>Saint-Genès-de-Castillon</t>
  </si>
  <si>
    <t>Saint-Genès-de-Fronsac</t>
  </si>
  <si>
    <t>Saint-Genès-de-Lombaud</t>
  </si>
  <si>
    <t>Saint-Genis-du-Bois</t>
  </si>
  <si>
    <t>Saint-Germain-de-Grave</t>
  </si>
  <si>
    <t>Saint-Germain-d'Esteuil</t>
  </si>
  <si>
    <t>Saint-Germain-du-Puch</t>
  </si>
  <si>
    <t>Saint-Germain-de-la-Rivière</t>
  </si>
  <si>
    <t>Saint-Girons-d'Aiguevives</t>
  </si>
  <si>
    <t>Sainte-Hélène</t>
  </si>
  <si>
    <t>Saint-Hilaire-de-la-Noaille</t>
  </si>
  <si>
    <t>Saint-Jean-de-Blaignac</t>
  </si>
  <si>
    <t>Saint-Jean-d'Illac</t>
  </si>
  <si>
    <t>Saint-Julien-Beychevelle</t>
  </si>
  <si>
    <t>Saint-Laurent-Médoc</t>
  </si>
  <si>
    <t>Saint-Laurent-d'Arce</t>
  </si>
  <si>
    <t>Saint-Laurent-du-Bois</t>
  </si>
  <si>
    <t>Saint-Laurent-du-Plan</t>
  </si>
  <si>
    <t>Saint-Léger-de-Balson</t>
  </si>
  <si>
    <t>Saint-Loubert</t>
  </si>
  <si>
    <t>Saint-Loubès</t>
  </si>
  <si>
    <t>Saint-Louis-de-Montferrand</t>
  </si>
  <si>
    <t>Saint-Macaire</t>
  </si>
  <si>
    <t>Saint-Magne</t>
  </si>
  <si>
    <t>Saint-Magne-de-Castillon</t>
  </si>
  <si>
    <t>Saint-Mariens</t>
  </si>
  <si>
    <t>Saint-Martin-Lacaussade</t>
  </si>
  <si>
    <t>Saint-Martin-de-Laye</t>
  </si>
  <si>
    <t>Saint-Martin-de-Lerm</t>
  </si>
  <si>
    <t>Saint-Martin-de-Sescas</t>
  </si>
  <si>
    <t>Saint-Martin-du-Bois</t>
  </si>
  <si>
    <t>Saint-Martin-du-Puy</t>
  </si>
  <si>
    <t>Saint-Médard-de-Guizières</t>
  </si>
  <si>
    <t>Saint-Médard-d'Eyrans</t>
  </si>
  <si>
    <t>Saint-Médard-en-Jalles</t>
  </si>
  <si>
    <t>Saint-Michel-de-Castelnau</t>
  </si>
  <si>
    <t>Saint-Michel-de-Fronsac</t>
  </si>
  <si>
    <t>Saint-Michel-de-Rieufret</t>
  </si>
  <si>
    <t>Saint-Michel-de-Lapujade</t>
  </si>
  <si>
    <t>Saint-Morillon</t>
  </si>
  <si>
    <t>Saint-Pardon-de-Conques</t>
  </si>
  <si>
    <t>Saint-Pey-d'Armens</t>
  </si>
  <si>
    <t>Saint-Pey-de-Castets</t>
  </si>
  <si>
    <t>Saint-Philippe-d'Aiguille</t>
  </si>
  <si>
    <t>Saint-Philippe-du-Seignal</t>
  </si>
  <si>
    <t>Saint-Pierre-d'Aurillac</t>
  </si>
  <si>
    <t>Saint-Pierre-de-Bat</t>
  </si>
  <si>
    <t>Saint-Pierre-de-Mons</t>
  </si>
  <si>
    <t>Saint-Quentin-de-Baron</t>
  </si>
  <si>
    <t>Saint-Quentin-de-Caplong</t>
  </si>
  <si>
    <t>Saint-Romain-la-Virvée</t>
  </si>
  <si>
    <t>Saint-Sauveur-de-Puynormand</t>
  </si>
  <si>
    <t>Saint-Savin</t>
  </si>
  <si>
    <t>Saint-Selve</t>
  </si>
  <si>
    <t>Saint-Seurin-de-Bourg</t>
  </si>
  <si>
    <t>Saint-Seurin-de-Cadourne</t>
  </si>
  <si>
    <t>Saint-Seurin-de-Cursac</t>
  </si>
  <si>
    <t>Saint-Seurin-sur-l'Isle</t>
  </si>
  <si>
    <t>Saint-Sève</t>
  </si>
  <si>
    <t>Saint-Sulpice-de-Faleyrens</t>
  </si>
  <si>
    <t>Saint-Sulpice-de-Guilleragues</t>
  </si>
  <si>
    <t>Saint-Sulpice-de-Pommiers</t>
  </si>
  <si>
    <t>Saint-Sulpice-et-Cameyrac</t>
  </si>
  <si>
    <t>Sainte-Terre</t>
  </si>
  <si>
    <t>Saint-Trojan</t>
  </si>
  <si>
    <t>Saint-Vincent-de-Paul</t>
  </si>
  <si>
    <t>Saint-Vincent-de-Pertignas</t>
  </si>
  <si>
    <t>Saint-Vivien-de-Blaye</t>
  </si>
  <si>
    <t>Saint-Vivien-de-Médoc</t>
  </si>
  <si>
    <t>Saint-Vivien-de-Monségur</t>
  </si>
  <si>
    <t>Saint-Yzan-de-Soudiac</t>
  </si>
  <si>
    <t>Saint-Yzans-de-Médoc</t>
  </si>
  <si>
    <t>Salaunes</t>
  </si>
  <si>
    <t>Salleboeuf</t>
  </si>
  <si>
    <t>Salles</t>
  </si>
  <si>
    <t>Les Salles-de-Castillon</t>
  </si>
  <si>
    <t>Samonac</t>
  </si>
  <si>
    <t>Saucats</t>
  </si>
  <si>
    <t>Saugon</t>
  </si>
  <si>
    <t>Saumos</t>
  </si>
  <si>
    <t>Sauternes</t>
  </si>
  <si>
    <t>La Sauve</t>
  </si>
  <si>
    <t>Sauveterre-de-Guyenne</t>
  </si>
  <si>
    <t>Savignac-de-l'Isle</t>
  </si>
  <si>
    <t>Semens</t>
  </si>
  <si>
    <t>Sendets</t>
  </si>
  <si>
    <t>Sigalens</t>
  </si>
  <si>
    <t>Sillas</t>
  </si>
  <si>
    <t>Soulac-sur-Mer</t>
  </si>
  <si>
    <t>Soulignac</t>
  </si>
  <si>
    <t>Soussac</t>
  </si>
  <si>
    <t>Soussans</t>
  </si>
  <si>
    <t>Tabanac</t>
  </si>
  <si>
    <t>Le Taillan-Médoc</t>
  </si>
  <si>
    <t>Taillecavat</t>
  </si>
  <si>
    <t>Talais</t>
  </si>
  <si>
    <t>Talence</t>
  </si>
  <si>
    <t>Targon</t>
  </si>
  <si>
    <t>Tarnès</t>
  </si>
  <si>
    <t>Tauriac</t>
  </si>
  <si>
    <t>Tayac</t>
  </si>
  <si>
    <t>Le Teich</t>
  </si>
  <si>
    <t>Le Temple</t>
  </si>
  <si>
    <t>La Teste-de-Buch</t>
  </si>
  <si>
    <t>Teuillac</t>
  </si>
  <si>
    <t>Tizac-de-Curton</t>
  </si>
  <si>
    <t>Tizac-de-Lapouyade</t>
  </si>
  <si>
    <t>Toulenne</t>
  </si>
  <si>
    <t>Le Tourne</t>
  </si>
  <si>
    <t>Tresses</t>
  </si>
  <si>
    <t>Le Tuzan</t>
  </si>
  <si>
    <t>Uzeste</t>
  </si>
  <si>
    <t>Valeyrac</t>
  </si>
  <si>
    <t>Vayres</t>
  </si>
  <si>
    <t>Vendays-Montalivet</t>
  </si>
  <si>
    <t>Vensac</t>
  </si>
  <si>
    <t>Vérac</t>
  </si>
  <si>
    <t>Verdelais</t>
  </si>
  <si>
    <t>Le Verdon-sur-Mer</t>
  </si>
  <si>
    <t>Vertheuil</t>
  </si>
  <si>
    <t>Vignonet</t>
  </si>
  <si>
    <t>Villandraut</t>
  </si>
  <si>
    <t>Villegouge</t>
  </si>
  <si>
    <t>Villenave-de-Rions</t>
  </si>
  <si>
    <t>Villenave-d'Ornon</t>
  </si>
  <si>
    <t>Virelade</t>
  </si>
  <si>
    <t>Virsac</t>
  </si>
  <si>
    <t>Yvrac</t>
  </si>
  <si>
    <t>Marcheprime</t>
  </si>
  <si>
    <t>Abeilhan</t>
  </si>
  <si>
    <t>Adissan</t>
  </si>
  <si>
    <t>Agde</t>
  </si>
  <si>
    <t>Agel</t>
  </si>
  <si>
    <t>Agonès</t>
  </si>
  <si>
    <t>Aigne</t>
  </si>
  <si>
    <t>Les Aires</t>
  </si>
  <si>
    <t>Alignan-du-Vent</t>
  </si>
  <si>
    <t>Aniane</t>
  </si>
  <si>
    <t>Arboras</t>
  </si>
  <si>
    <t>Argelliers</t>
  </si>
  <si>
    <t>Aspiran</t>
  </si>
  <si>
    <t>Assas</t>
  </si>
  <si>
    <t>Assignan</t>
  </si>
  <si>
    <t>Aumelas</t>
  </si>
  <si>
    <t>Aumes</t>
  </si>
  <si>
    <t>Autignac</t>
  </si>
  <si>
    <t>Avène</t>
  </si>
  <si>
    <t>Azillanet</t>
  </si>
  <si>
    <t>Babeau-Bouldoux</t>
  </si>
  <si>
    <t>Baillargues</t>
  </si>
  <si>
    <t>Balaruc-les-Bains</t>
  </si>
  <si>
    <t>Balaruc-le-Vieux</t>
  </si>
  <si>
    <t>Bassan</t>
  </si>
  <si>
    <t>Bédarieux</t>
  </si>
  <si>
    <t>Bélarga</t>
  </si>
  <si>
    <t>Berlou</t>
  </si>
  <si>
    <t>Bessan</t>
  </si>
  <si>
    <t>Béziers</t>
  </si>
  <si>
    <t>Boisseron</t>
  </si>
  <si>
    <t>Boujan-sur-Libron</t>
  </si>
  <si>
    <t>Le Bousquet-d'Orb</t>
  </si>
  <si>
    <t>Bouzigues</t>
  </si>
  <si>
    <t>Brenas</t>
  </si>
  <si>
    <t>Brignac</t>
  </si>
  <si>
    <t>Brissac</t>
  </si>
  <si>
    <t>Buzignargues</t>
  </si>
  <si>
    <t>Cabrerolles</t>
  </si>
  <si>
    <t>Cambon-et-Salvergues</t>
  </si>
  <si>
    <t>Campagnan</t>
  </si>
  <si>
    <t>Camplong</t>
  </si>
  <si>
    <t>Candillargues</t>
  </si>
  <si>
    <t>Capestang</t>
  </si>
  <si>
    <t>Carlencas-et-Levas</t>
  </si>
  <si>
    <t>Castanet-le-Haut</t>
  </si>
  <si>
    <t>Castelnau-de-Guers</t>
  </si>
  <si>
    <t>Castelnau-le-Lez</t>
  </si>
  <si>
    <t>Castries</t>
  </si>
  <si>
    <t>La Caunette</t>
  </si>
  <si>
    <t>Causse-de-la-Selle</t>
  </si>
  <si>
    <t>Causses-et-Veyran</t>
  </si>
  <si>
    <t>Caussiniojouls</t>
  </si>
  <si>
    <t>Caux</t>
  </si>
  <si>
    <t>Le Caylar</t>
  </si>
  <si>
    <t>Cazedarnes</t>
  </si>
  <si>
    <t>Cazevieille</t>
  </si>
  <si>
    <t>Cazouls-d'Hérault</t>
  </si>
  <si>
    <t>Cazouls-lès-Béziers</t>
  </si>
  <si>
    <t>Cébazan</t>
  </si>
  <si>
    <t>Ceilhes-et-Rocozels</t>
  </si>
  <si>
    <t>Cers</t>
  </si>
  <si>
    <t>Cessenon-sur-Orb</t>
  </si>
  <si>
    <t>Cesseras</t>
  </si>
  <si>
    <t>Ceyras</t>
  </si>
  <si>
    <t>Clapiers</t>
  </si>
  <si>
    <t>Clermont-l'Hérault</t>
  </si>
  <si>
    <t>Colombières-sur-Orb</t>
  </si>
  <si>
    <t>Combaillaux</t>
  </si>
  <si>
    <t>Combes</t>
  </si>
  <si>
    <t>Corneilhan</t>
  </si>
  <si>
    <t>Coulobres</t>
  </si>
  <si>
    <t>Courniou</t>
  </si>
  <si>
    <t>Cournonsec</t>
  </si>
  <si>
    <t>Cournonterral</t>
  </si>
  <si>
    <t>Creissan</t>
  </si>
  <si>
    <t>Le Crès</t>
  </si>
  <si>
    <t>Le Cros</t>
  </si>
  <si>
    <t>Cruzy</t>
  </si>
  <si>
    <t>Dio-et-Valquières</t>
  </si>
  <si>
    <t>Espondeilhan</t>
  </si>
  <si>
    <t>Fabrègues</t>
  </si>
  <si>
    <t>Félines-Minervois</t>
  </si>
  <si>
    <t>Ferrals-les-Montagnes</t>
  </si>
  <si>
    <t>Ferrières-les-Verreries</t>
  </si>
  <si>
    <t>Ferrières-Poussarou</t>
  </si>
  <si>
    <t>Florensac</t>
  </si>
  <si>
    <t>Fontès</t>
  </si>
  <si>
    <t>Fouzilhon</t>
  </si>
  <si>
    <t>Fozières</t>
  </si>
  <si>
    <t>Fraisse-sur-Agout</t>
  </si>
  <si>
    <t>Frontignan</t>
  </si>
  <si>
    <t>Gabian</t>
  </si>
  <si>
    <t>Galargues</t>
  </si>
  <si>
    <t>Ganges</t>
  </si>
  <si>
    <t>Garrigues</t>
  </si>
  <si>
    <t>Gigean</t>
  </si>
  <si>
    <t>Gignac</t>
  </si>
  <si>
    <t>Gorniès</t>
  </si>
  <si>
    <t>Grabels</t>
  </si>
  <si>
    <t>Graissessac</t>
  </si>
  <si>
    <t>Guzargues</t>
  </si>
  <si>
    <t>Hérépian</t>
  </si>
  <si>
    <t>Jacou</t>
  </si>
  <si>
    <t>Joncels</t>
  </si>
  <si>
    <t>Juvignac</t>
  </si>
  <si>
    <t>Lacoste</t>
  </si>
  <si>
    <t>Lagamas</t>
  </si>
  <si>
    <t>Lamalou-les-Bains</t>
  </si>
  <si>
    <t>Lansargues</t>
  </si>
  <si>
    <t>Lattes</t>
  </si>
  <si>
    <t>Laurens</t>
  </si>
  <si>
    <t>Lauret</t>
  </si>
  <si>
    <t>Lauroux</t>
  </si>
  <si>
    <t>Lavérune</t>
  </si>
  <si>
    <t>Lespignan</t>
  </si>
  <si>
    <t>Lézignan-la-Cèbe</t>
  </si>
  <si>
    <t>Liausson</t>
  </si>
  <si>
    <t>Lieuran-Cabrières</t>
  </si>
  <si>
    <t>Lieuran-lès-Béziers</t>
  </si>
  <si>
    <t>Lignan-sur-Orb</t>
  </si>
  <si>
    <t>La Livinière</t>
  </si>
  <si>
    <t>Lodève</t>
  </si>
  <si>
    <t>Loupian</t>
  </si>
  <si>
    <t>Lunel</t>
  </si>
  <si>
    <t>Lunel-Viel</t>
  </si>
  <si>
    <t>Magalas</t>
  </si>
  <si>
    <t>Maraussan</t>
  </si>
  <si>
    <t>Marsillargues</t>
  </si>
  <si>
    <t>Mas-de-Londres</t>
  </si>
  <si>
    <t>Les Matelles</t>
  </si>
  <si>
    <t>Mauguio</t>
  </si>
  <si>
    <t>Maureilhan</t>
  </si>
  <si>
    <t>Mérifons</t>
  </si>
  <si>
    <t>Mèze</t>
  </si>
  <si>
    <t>Minerve</t>
  </si>
  <si>
    <t>Mireval</t>
  </si>
  <si>
    <t>Montady</t>
  </si>
  <si>
    <t>Montarnaud</t>
  </si>
  <si>
    <t>Montaud</t>
  </si>
  <si>
    <t>Montbazin</t>
  </si>
  <si>
    <t>Montblanc</t>
  </si>
  <si>
    <t>Montesquieu</t>
  </si>
  <si>
    <t>Montferrier-sur-Lez</t>
  </si>
  <si>
    <t>Montouliers</t>
  </si>
  <si>
    <t>Montpellier</t>
  </si>
  <si>
    <t>Moulès-et-Baucels</t>
  </si>
  <si>
    <t>Mourèze</t>
  </si>
  <si>
    <t>Mudaison</t>
  </si>
  <si>
    <t>Murles</t>
  </si>
  <si>
    <t>Murviel-lès-Béziers</t>
  </si>
  <si>
    <t>Murviel-lès-Montpellier</t>
  </si>
  <si>
    <t>Nébian</t>
  </si>
  <si>
    <t>Neffiès</t>
  </si>
  <si>
    <t>Nézignan-l'Évêque</t>
  </si>
  <si>
    <t>Nissan-lez-Enserune</t>
  </si>
  <si>
    <t>Notre-Dame-de-Londres</t>
  </si>
  <si>
    <t>Octon</t>
  </si>
  <si>
    <t>Olargues</t>
  </si>
  <si>
    <t>Olmet-et-Villecun</t>
  </si>
  <si>
    <t>Olonzac</t>
  </si>
  <si>
    <t>Oupia</t>
  </si>
  <si>
    <t>Palavas-les-Flots</t>
  </si>
  <si>
    <t>Pardailhan</t>
  </si>
  <si>
    <t>Paulhan</t>
  </si>
  <si>
    <t>Pégairolles-de-Buèges</t>
  </si>
  <si>
    <t>Pégairolles-de-l'Escalette</t>
  </si>
  <si>
    <t>Péret</t>
  </si>
  <si>
    <t>Pérols</t>
  </si>
  <si>
    <t>Pézenas</t>
  </si>
  <si>
    <t>Pézènes-les-Mines</t>
  </si>
  <si>
    <t>Pignan</t>
  </si>
  <si>
    <t>Pinet</t>
  </si>
  <si>
    <t>Plaissan</t>
  </si>
  <si>
    <t>Poilhes</t>
  </si>
  <si>
    <t>Pomérols</t>
  </si>
  <si>
    <t>Popian</t>
  </si>
  <si>
    <t>Portiragnes</t>
  </si>
  <si>
    <t>Le Pouget</t>
  </si>
  <si>
    <t>Le Poujol-sur-Orb</t>
  </si>
  <si>
    <t>Poujols</t>
  </si>
  <si>
    <t>Poussan</t>
  </si>
  <si>
    <t>Pouzolles</t>
  </si>
  <si>
    <t>Pouzols</t>
  </si>
  <si>
    <t>Le Pradal</t>
  </si>
  <si>
    <t>Prades-le-Lez</t>
  </si>
  <si>
    <t>Prades-sur-Vernazobre</t>
  </si>
  <si>
    <t>Prémian</t>
  </si>
  <si>
    <t>Le Puech</t>
  </si>
  <si>
    <t>Puéchabon</t>
  </si>
  <si>
    <t>Puilacher</t>
  </si>
  <si>
    <t>Puimisson</t>
  </si>
  <si>
    <t>Puissalicon</t>
  </si>
  <si>
    <t>Puisserguier</t>
  </si>
  <si>
    <t>Quarante</t>
  </si>
  <si>
    <t>Restinclières</t>
  </si>
  <si>
    <t>Rieussec</t>
  </si>
  <si>
    <t>Riols</t>
  </si>
  <si>
    <t>Les Rives</t>
  </si>
  <si>
    <t>Romiguières</t>
  </si>
  <si>
    <t>Roquebrun</t>
  </si>
  <si>
    <t>Roqueredonde</t>
  </si>
  <si>
    <t>Roquessels</t>
  </si>
  <si>
    <t>Rosis</t>
  </si>
  <si>
    <t>Rouet</t>
  </si>
  <si>
    <t>Roujan</t>
  </si>
  <si>
    <t>Saint-André-de-Buèges</t>
  </si>
  <si>
    <t>Saint-André-de-Sangonis</t>
  </si>
  <si>
    <t>Saint-Aunès</t>
  </si>
  <si>
    <t>Saint-Bauzille-de-la-Sylve</t>
  </si>
  <si>
    <t>Saint-Bauzille-de-Montmel</t>
  </si>
  <si>
    <t>Saint-Bauzille-de-Putois</t>
  </si>
  <si>
    <t>Saint-Chinian</t>
  </si>
  <si>
    <t>Saint-Clément-de-Rivière</t>
  </si>
  <si>
    <t>Sainte-Croix-de-Quintillargues</t>
  </si>
  <si>
    <t>Saint-Drézéry</t>
  </si>
  <si>
    <t>Saint-Étienne-d'Albagnan</t>
  </si>
  <si>
    <t>Saint-Étienne-de-Gourgas</t>
  </si>
  <si>
    <t>Saint-Étienne-Estréchoux</t>
  </si>
  <si>
    <t>Saint-Félix-de-l'Héras</t>
  </si>
  <si>
    <t>Saint-Félix-de-Lodez</t>
  </si>
  <si>
    <t>Saint-Gély-du-Fesc</t>
  </si>
  <si>
    <t>Saint-Geniès-des-Mourgues</t>
  </si>
  <si>
    <t>Saint-Geniès-de-Varensal</t>
  </si>
  <si>
    <t>Saint-Geniès-de-Fontedit</t>
  </si>
  <si>
    <t>Saint-Georges-d'Orques</t>
  </si>
  <si>
    <t>Saint-Gervais-sur-Mare</t>
  </si>
  <si>
    <t>Saint-Guilhem-le-Désert</t>
  </si>
  <si>
    <t>Saint-Guiraud</t>
  </si>
  <si>
    <t>Saint-Hilaire-de-Beauvoir</t>
  </si>
  <si>
    <t>Saint-Jean-de-Buèges</t>
  </si>
  <si>
    <t>Saint-Jean-de-Cornies</t>
  </si>
  <si>
    <t>Saint-Jean-de-Cuculles</t>
  </si>
  <si>
    <t>Saint-Jean-de-Fos</t>
  </si>
  <si>
    <t>Saint-Jean-de-la-Blaquière</t>
  </si>
  <si>
    <t>Saint-Jean-de-Minervois</t>
  </si>
  <si>
    <t>Saint-Jean-de-Védas</t>
  </si>
  <si>
    <t>Saint-Martin-de-l'Arçon</t>
  </si>
  <si>
    <t>Saint-Martin-de-Londres</t>
  </si>
  <si>
    <t>Saint-Mathieu-de-Tréviers</t>
  </si>
  <si>
    <t>Saint-Maurice-Navacelles</t>
  </si>
  <si>
    <t>Saint-Nazaire-de-Ladarez</t>
  </si>
  <si>
    <t>Saint-Nazaire-de-Pézan</t>
  </si>
  <si>
    <t>Saint-Pargoire</t>
  </si>
  <si>
    <t>Saint-Paul-et-Valmalle</t>
  </si>
  <si>
    <t>Saint-Pierre-de-la-Fage</t>
  </si>
  <si>
    <t>Saint-Pons-de-Thomières</t>
  </si>
  <si>
    <t>Saint-Pons-de-Mauchiens</t>
  </si>
  <si>
    <t>Saint-Saturnin-de-Lucian</t>
  </si>
  <si>
    <t>Saint-Sériès</t>
  </si>
  <si>
    <t>Saint-Thibéry</t>
  </si>
  <si>
    <t>Saint-Vincent-de-Barbeyrargues</t>
  </si>
  <si>
    <t>Saint-Vincent-d'Olargues</t>
  </si>
  <si>
    <t>Salasc</t>
  </si>
  <si>
    <t>La Salvetat-sur-Agout</t>
  </si>
  <si>
    <t>Saturargues</t>
  </si>
  <si>
    <t>Saussan</t>
  </si>
  <si>
    <t>Saussines</t>
  </si>
  <si>
    <t>Sauteyrargues</t>
  </si>
  <si>
    <t>Sauvian</t>
  </si>
  <si>
    <t>Sérignan</t>
  </si>
  <si>
    <t>Servian</t>
  </si>
  <si>
    <t>Sète</t>
  </si>
  <si>
    <t>Sorbs</t>
  </si>
  <si>
    <t>Soubès</t>
  </si>
  <si>
    <t>Le Soulié</t>
  </si>
  <si>
    <t>Soumont</t>
  </si>
  <si>
    <t>Sussargues</t>
  </si>
  <si>
    <t>Taussac-la-Billière</t>
  </si>
  <si>
    <t>Teyran</t>
  </si>
  <si>
    <t>Thézan-lès-Béziers</t>
  </si>
  <si>
    <t>Tourbes</t>
  </si>
  <si>
    <t>La Tour-sur-Orb</t>
  </si>
  <si>
    <t>Tressan</t>
  </si>
  <si>
    <t>Le Triadou</t>
  </si>
  <si>
    <t>Usclas-d'Hérault</t>
  </si>
  <si>
    <t>Usclas-du-Bosc</t>
  </si>
  <si>
    <t>La Vacquerie-et-Saint-Martin-de-Castries</t>
  </si>
  <si>
    <t>Vacquières</t>
  </si>
  <si>
    <t>Vailhan</t>
  </si>
  <si>
    <t>Vailhauquès</t>
  </si>
  <si>
    <t>Valergues</t>
  </si>
  <si>
    <t>Valflaunès</t>
  </si>
  <si>
    <t>Valmascle</t>
  </si>
  <si>
    <t>Valras-Plage</t>
  </si>
  <si>
    <t>Valros</t>
  </si>
  <si>
    <t>Vélieux</t>
  </si>
  <si>
    <t>Vendargues</t>
  </si>
  <si>
    <t>Vendémian</t>
  </si>
  <si>
    <t>Vendres</t>
  </si>
  <si>
    <t>Vérargues</t>
  </si>
  <si>
    <t>Verreries-de-Moussans</t>
  </si>
  <si>
    <t>Vias</t>
  </si>
  <si>
    <t>Vic-la-Gardiole</t>
  </si>
  <si>
    <t>Vieussan</t>
  </si>
  <si>
    <t>Villemagne-l'Argentière</t>
  </si>
  <si>
    <t>Villeneuve-lès-Béziers</t>
  </si>
  <si>
    <t>Villeneuve-lès-Maguelone</t>
  </si>
  <si>
    <t>Villeneuvette</t>
  </si>
  <si>
    <t>Villespassans</t>
  </si>
  <si>
    <t>Villetelle</t>
  </si>
  <si>
    <t>Villeveyrac</t>
  </si>
  <si>
    <t>Viols-en-Laval</t>
  </si>
  <si>
    <t>Viols-le-Fort</t>
  </si>
  <si>
    <t>La Grande-Motte</t>
  </si>
  <si>
    <t>Acigné</t>
  </si>
  <si>
    <t>Amanlis</t>
  </si>
  <si>
    <t>Andouillé-Neuville</t>
  </si>
  <si>
    <t>Antrain</t>
  </si>
  <si>
    <t>Arbrissel</t>
  </si>
  <si>
    <t>Argentré-du-Plessis</t>
  </si>
  <si>
    <t>Aubigné</t>
  </si>
  <si>
    <t>Availles-sur-Seiche</t>
  </si>
  <si>
    <t>Baguer-Morvan</t>
  </si>
  <si>
    <t>Baguer-Pican</t>
  </si>
  <si>
    <t>Baillé</t>
  </si>
  <si>
    <t>Bain-de-Bretagne</t>
  </si>
  <si>
    <t>Bains-sur-Oust</t>
  </si>
  <si>
    <t>Bais</t>
  </si>
  <si>
    <t>Balazé</t>
  </si>
  <si>
    <t>Baulon</t>
  </si>
  <si>
    <t>La Baussaine</t>
  </si>
  <si>
    <t>La Bazouge-du-Désert</t>
  </si>
  <si>
    <t>Bazouges-la-Pérouse</t>
  </si>
  <si>
    <t>Beaucé</t>
  </si>
  <si>
    <t>Bécherel</t>
  </si>
  <si>
    <t>Bédée</t>
  </si>
  <si>
    <t>Betton</t>
  </si>
  <si>
    <t>Billé</t>
  </si>
  <si>
    <t>Bléruais</t>
  </si>
  <si>
    <t>Boisgervilly</t>
  </si>
  <si>
    <t>Boistrudan</t>
  </si>
  <si>
    <t>Bonnemain</t>
  </si>
  <si>
    <t>La Bosse-de-Bretagne</t>
  </si>
  <si>
    <t>La Bouëxière</t>
  </si>
  <si>
    <t>Bourgbarré</t>
  </si>
  <si>
    <t>Bourg-des-Comptes</t>
  </si>
  <si>
    <t>La Boussac</t>
  </si>
  <si>
    <t>Bovel</t>
  </si>
  <si>
    <t>Bréal-sous-Montfort</t>
  </si>
  <si>
    <t>Bréal-sous-Vitré</t>
  </si>
  <si>
    <t>Brécé</t>
  </si>
  <si>
    <t>Breteil</t>
  </si>
  <si>
    <t>Brielles</t>
  </si>
  <si>
    <t>Broualan</t>
  </si>
  <si>
    <t>Bruc-sur-Aff</t>
  </si>
  <si>
    <t>Les Brulais</t>
  </si>
  <si>
    <t>Bruz</t>
  </si>
  <si>
    <t>Campel</t>
  </si>
  <si>
    <t>Cancale</t>
  </si>
  <si>
    <t>Cardroc</t>
  </si>
  <si>
    <t>Cesson-Sévigné</t>
  </si>
  <si>
    <t>Champeaux</t>
  </si>
  <si>
    <t>Chancé</t>
  </si>
  <si>
    <t>Chanteloup</t>
  </si>
  <si>
    <t>Chantepie</t>
  </si>
  <si>
    <t>La Chapelle-aux-Filtzméens</t>
  </si>
  <si>
    <t>La Chapelle-Bouëxic</t>
  </si>
  <si>
    <t>La Chapelle-Chaussée</t>
  </si>
  <si>
    <t>La Chapelle-des-Fougeretz</t>
  </si>
  <si>
    <t>La Chapelle du Lou du Lac</t>
  </si>
  <si>
    <t>La Chapelle-Erbrée</t>
  </si>
  <si>
    <t>La Chapelle-Janson</t>
  </si>
  <si>
    <t>La Chapelle-Saint-Aubert</t>
  </si>
  <si>
    <t>La Chapelle-de-Brain</t>
  </si>
  <si>
    <t>La Chapelle-Thouarault</t>
  </si>
  <si>
    <t>Chartres-de-Bretagne</t>
  </si>
  <si>
    <t>Chasné-sur-Illet</t>
  </si>
  <si>
    <t>Châteaugiron</t>
  </si>
  <si>
    <t>Châteauneuf-d'Ille-et-Vilaine</t>
  </si>
  <si>
    <t>Le Châtellier</t>
  </si>
  <si>
    <t>Châtillon-en-Vendelais</t>
  </si>
  <si>
    <t>Chauvigné</t>
  </si>
  <si>
    <t>Chavagne</t>
  </si>
  <si>
    <t>Chelun</t>
  </si>
  <si>
    <t>Cherrueix</t>
  </si>
  <si>
    <t>Chevaigné</t>
  </si>
  <si>
    <t>Cintré</t>
  </si>
  <si>
    <t>Clayes</t>
  </si>
  <si>
    <t>Coësmes</t>
  </si>
  <si>
    <t>Coglès</t>
  </si>
  <si>
    <t>Comblessac</t>
  </si>
  <si>
    <t>Combourg</t>
  </si>
  <si>
    <t>Combourtillé</t>
  </si>
  <si>
    <t>Cornillé</t>
  </si>
  <si>
    <t>Corps-Nuds</t>
  </si>
  <si>
    <t>La Couyère</t>
  </si>
  <si>
    <t>Crevin</t>
  </si>
  <si>
    <t>Le Crouais</t>
  </si>
  <si>
    <t>Cuguen</t>
  </si>
  <si>
    <t>Dinard</t>
  </si>
  <si>
    <t>Dingé</t>
  </si>
  <si>
    <t>Dol-de-Bretagne</t>
  </si>
  <si>
    <t>Domagné</t>
  </si>
  <si>
    <t>Domalain</t>
  </si>
  <si>
    <t>La Dominelais</t>
  </si>
  <si>
    <t>Domloup</t>
  </si>
  <si>
    <t>Dompierre-du-Chemin</t>
  </si>
  <si>
    <t>Dourdain</t>
  </si>
  <si>
    <t>Drouges</t>
  </si>
  <si>
    <t>Eancé</t>
  </si>
  <si>
    <t>Epiniac</t>
  </si>
  <si>
    <t>Erbrée</t>
  </si>
  <si>
    <t>Ercé-en-Lamée</t>
  </si>
  <si>
    <t>Ercé-près-Liffré</t>
  </si>
  <si>
    <t>Essé</t>
  </si>
  <si>
    <t>Étrelles</t>
  </si>
  <si>
    <t>Feins</t>
  </si>
  <si>
    <t>Le Ferré</t>
  </si>
  <si>
    <t>Fleurigné</t>
  </si>
  <si>
    <t>La Fontenelle</t>
  </si>
  <si>
    <t>Forges-la-Forêt</t>
  </si>
  <si>
    <t>Fougères</t>
  </si>
  <si>
    <t>La Fresnais</t>
  </si>
  <si>
    <t>Gaël</t>
  </si>
  <si>
    <t>Gahard</t>
  </si>
  <si>
    <t>Gennes-sur-Seiche</t>
  </si>
  <si>
    <t>Gévezé</t>
  </si>
  <si>
    <t>Gosné</t>
  </si>
  <si>
    <t>La Gouesnière</t>
  </si>
  <si>
    <t>Goven</t>
  </si>
  <si>
    <t>Grand-Fougeray</t>
  </si>
  <si>
    <t>La Guerche-de-Bretagne</t>
  </si>
  <si>
    <t>Guichen</t>
  </si>
  <si>
    <t>Guignen</t>
  </si>
  <si>
    <t>Guipel</t>
  </si>
  <si>
    <t>Hédé-Bazouges</t>
  </si>
  <si>
    <t>L'Hermitage</t>
  </si>
  <si>
    <t>Hirel</t>
  </si>
  <si>
    <t>Iffendic</t>
  </si>
  <si>
    <t>Les Iffs</t>
  </si>
  <si>
    <t>Irodouër</t>
  </si>
  <si>
    <t>Janzé</t>
  </si>
  <si>
    <t>Javené</t>
  </si>
  <si>
    <t>Laignelet</t>
  </si>
  <si>
    <t>Laillé</t>
  </si>
  <si>
    <t>Lalleu</t>
  </si>
  <si>
    <t>Landavran</t>
  </si>
  <si>
    <t>Landéan</t>
  </si>
  <si>
    <t>Landujan</t>
  </si>
  <si>
    <t>Langan</t>
  </si>
  <si>
    <t>Langouet</t>
  </si>
  <si>
    <t>Lanhélin</t>
  </si>
  <si>
    <t>Lanrigan</t>
  </si>
  <si>
    <t>Lécousse</t>
  </si>
  <si>
    <t>Lieuron</t>
  </si>
  <si>
    <t>Liffré</t>
  </si>
  <si>
    <t>Lillemer</t>
  </si>
  <si>
    <t>Livré-sur-Changeon</t>
  </si>
  <si>
    <t>Lohéac</t>
  </si>
  <si>
    <t>Longaulnay</t>
  </si>
  <si>
    <t>Le Loroux</t>
  </si>
  <si>
    <t>Lourmais</t>
  </si>
  <si>
    <t>Loutehel</t>
  </si>
  <si>
    <t>Louvigné-de-Bais</t>
  </si>
  <si>
    <t>Louvigné-du-Désert</t>
  </si>
  <si>
    <t>Luitré</t>
  </si>
  <si>
    <t>Marcillé-Raoul</t>
  </si>
  <si>
    <t>Marcillé-Robert</t>
  </si>
  <si>
    <t>Marpiré</t>
  </si>
  <si>
    <t>Martigné-Ferchaud</t>
  </si>
  <si>
    <t>Maure-de-Bretagne</t>
  </si>
  <si>
    <t>Maxent</t>
  </si>
  <si>
    <t>Mecé</t>
  </si>
  <si>
    <t>Médréac</t>
  </si>
  <si>
    <t>Meillac</t>
  </si>
  <si>
    <t>Melesse</t>
  </si>
  <si>
    <t>Mellé</t>
  </si>
  <si>
    <t>Mernel</t>
  </si>
  <si>
    <t>Guipry-Messac</t>
  </si>
  <si>
    <t>La Mézière</t>
  </si>
  <si>
    <t>Mézières-sur-Couesnon</t>
  </si>
  <si>
    <t>Miniac-Morvan</t>
  </si>
  <si>
    <t>Miniac-sous-Bécherel</t>
  </si>
  <si>
    <t>Le Minihic-sur-Rance</t>
  </si>
  <si>
    <t>Mondevert</t>
  </si>
  <si>
    <t>Montauban-de-Bretagne</t>
  </si>
  <si>
    <t>Montautour</t>
  </si>
  <si>
    <t>Mont-Dol</t>
  </si>
  <si>
    <t>Monterfil</t>
  </si>
  <si>
    <t>Montfort-sur-Meu</t>
  </si>
  <si>
    <t>Montgermont</t>
  </si>
  <si>
    <t>Monthault</t>
  </si>
  <si>
    <t>Montours</t>
  </si>
  <si>
    <t>Montreuil-des-Landes</t>
  </si>
  <si>
    <t>Montreuil-le-Gast</t>
  </si>
  <si>
    <t>Montreuil-sous-Pérouse</t>
  </si>
  <si>
    <t>Montreuil-sur-Ille</t>
  </si>
  <si>
    <t>Mordelles</t>
  </si>
  <si>
    <t>Mouazé</t>
  </si>
  <si>
    <t>Moussé</t>
  </si>
  <si>
    <t>Muel</t>
  </si>
  <si>
    <t>La Noë-Blanche</t>
  </si>
  <si>
    <t>La Nouaye</t>
  </si>
  <si>
    <t>Nouvoitou</t>
  </si>
  <si>
    <t>Noyal-sous-Bazouges</t>
  </si>
  <si>
    <t>Noyal-Châtillon-sur-Seiche</t>
  </si>
  <si>
    <t>Noyal-sur-Vilaine</t>
  </si>
  <si>
    <t>Orgères</t>
  </si>
  <si>
    <t>Ossé</t>
  </si>
  <si>
    <t>Pacé</t>
  </si>
  <si>
    <t>Paimpont</t>
  </si>
  <si>
    <t>Pancé</t>
  </si>
  <si>
    <t>Parcé</t>
  </si>
  <si>
    <t>Parigné</t>
  </si>
  <si>
    <t>Parthenay-de-Bretagne</t>
  </si>
  <si>
    <t>Le Pertre</t>
  </si>
  <si>
    <t>Le Petit-Fougeray</t>
  </si>
  <si>
    <t>Pipriac</t>
  </si>
  <si>
    <t>Piré-sur-Seiche</t>
  </si>
  <si>
    <t>Pléchâtel</t>
  </si>
  <si>
    <t>Pleine-Fougères</t>
  </si>
  <si>
    <t>Plélan-le-Grand</t>
  </si>
  <si>
    <t>Plerguer</t>
  </si>
  <si>
    <t>Plesder</t>
  </si>
  <si>
    <t>Pleugueneuc</t>
  </si>
  <si>
    <t>Pleumeleuc</t>
  </si>
  <si>
    <t>Pleurtuit</t>
  </si>
  <si>
    <t>Pocé-les-Bois</t>
  </si>
  <si>
    <t>Poilley</t>
  </si>
  <si>
    <t>Poligné</t>
  </si>
  <si>
    <t>Princé</t>
  </si>
  <si>
    <t>Québriac</t>
  </si>
  <si>
    <t>Quédillac</t>
  </si>
  <si>
    <t>Rannée</t>
  </si>
  <si>
    <t>Redon</t>
  </si>
  <si>
    <t>Renac</t>
  </si>
  <si>
    <t>Rennes</t>
  </si>
  <si>
    <t>Retiers</t>
  </si>
  <si>
    <t>Le Rheu</t>
  </si>
  <si>
    <t>La Richardais</t>
  </si>
  <si>
    <t>Rimou</t>
  </si>
  <si>
    <t>Romagné</t>
  </si>
  <si>
    <t>Romazy</t>
  </si>
  <si>
    <t>Romillé</t>
  </si>
  <si>
    <t>Roz-Landrieux</t>
  </si>
  <si>
    <t>Roz-sur-Couesnon</t>
  </si>
  <si>
    <t>Sains</t>
  </si>
  <si>
    <t>Sainte-Anne-sur-Vilaine</t>
  </si>
  <si>
    <t>Saint-Armel</t>
  </si>
  <si>
    <t>Saint-Aubin-d'Aubigné</t>
  </si>
  <si>
    <t>Saint-Aubin-des-Landes</t>
  </si>
  <si>
    <t>Saint-Aubin-du-Cormier</t>
  </si>
  <si>
    <t>Saint-Aubin-du-Pavail</t>
  </si>
  <si>
    <t>Saint-Benoît-des-Ondes</t>
  </si>
  <si>
    <t>Saint-Briac-sur-Mer</t>
  </si>
  <si>
    <t>Saint-Brice-en-Coglès</t>
  </si>
  <si>
    <t>Saint-Brieuc-des-Iffs</t>
  </si>
  <si>
    <t>Saint-Broladre</t>
  </si>
  <si>
    <t>Saint-Christophe-des-Bois</t>
  </si>
  <si>
    <t>Saint-Christophe-de-Valains</t>
  </si>
  <si>
    <t>Saint-Coulomb</t>
  </si>
  <si>
    <t>Saint-Domineuc</t>
  </si>
  <si>
    <t>Saint-Erblon</t>
  </si>
  <si>
    <t>Saint-Étienne-en-Coglès</t>
  </si>
  <si>
    <t>Saint-Ganton</t>
  </si>
  <si>
    <t>Saint-Georges-de-Chesné</t>
  </si>
  <si>
    <t>Saint-Georges-de-Gréhaigne</t>
  </si>
  <si>
    <t>Saint-Georges-de-Reintembault</t>
  </si>
  <si>
    <t>Saint-Germain-du-Pinel</t>
  </si>
  <si>
    <t>Saint-Germain-en-Coglès</t>
  </si>
  <si>
    <t>Saint-Germain-sur-Ille</t>
  </si>
  <si>
    <t>Saint-Gondran</t>
  </si>
  <si>
    <t>Saint-Gonlay</t>
  </si>
  <si>
    <t>Saint-Grégoire</t>
  </si>
  <si>
    <t>Saint-Guinoux</t>
  </si>
  <si>
    <t>Saint-Hilaire-des-Landes</t>
  </si>
  <si>
    <t>Saint-Jacques-de-la-Lande</t>
  </si>
  <si>
    <t>Saint-Jean-sur-Couesnon</t>
  </si>
  <si>
    <t>Saint-Jean-sur-Vilaine</t>
  </si>
  <si>
    <t>Saint-Jouan-des-Guérets</t>
  </si>
  <si>
    <t>Saint-Léger-des-Prés</t>
  </si>
  <si>
    <t>Saint-Lunaire</t>
  </si>
  <si>
    <t>Saint-Malo</t>
  </si>
  <si>
    <t>Saint-Malo-de-Phily</t>
  </si>
  <si>
    <t>Saint-Malon-sur-Mel</t>
  </si>
  <si>
    <t>Saint-Marcan</t>
  </si>
  <si>
    <t>Saint-Marc-le-Blanc</t>
  </si>
  <si>
    <t>Saint-Marc-sur-Couesnon</t>
  </si>
  <si>
    <t>Saint-Maugan</t>
  </si>
  <si>
    <t>Saint-Médard-sur-Ille</t>
  </si>
  <si>
    <t>Saint-Méen-le-Grand</t>
  </si>
  <si>
    <t>Saint-Méloir-des-Ondes</t>
  </si>
  <si>
    <t>Saint-M'Hervé</t>
  </si>
  <si>
    <t>Saint-M'Hervon</t>
  </si>
  <si>
    <t>Saint-Onen-la-Chapelle</t>
  </si>
  <si>
    <t>Saint-Ouen-la-Rouërie</t>
  </si>
  <si>
    <t>Saint-Ouen-des-Alleux</t>
  </si>
  <si>
    <t>Saint-Péran</t>
  </si>
  <si>
    <t>Saint-Père</t>
  </si>
  <si>
    <t>Saint-Pern</t>
  </si>
  <si>
    <t>Saint-Pierre-de-Plesguen</t>
  </si>
  <si>
    <t>Saint-Rémy-du-Plain</t>
  </si>
  <si>
    <t>Saint-Sauveur-des-Landes</t>
  </si>
  <si>
    <t>Saint-Séglin</t>
  </si>
  <si>
    <t>Saint-Senoux</t>
  </si>
  <si>
    <t>Saint-Suliac</t>
  </si>
  <si>
    <t>Saint-Sulpice-la-Forêt</t>
  </si>
  <si>
    <t>Saint-Sulpice-des-Landes</t>
  </si>
  <si>
    <t>Saint-Thual</t>
  </si>
  <si>
    <t>Saint-Thurial</t>
  </si>
  <si>
    <t>Saint-Uniac</t>
  </si>
  <si>
    <t>Le Sel-de-Bretagne</t>
  </si>
  <si>
    <t>La Selle-en-Coglès</t>
  </si>
  <si>
    <t>La Selle-en-Luitré</t>
  </si>
  <si>
    <t>La Selle-Guerchaise</t>
  </si>
  <si>
    <t>Sens-de-Bretagne</t>
  </si>
  <si>
    <t>Servon-sur-Vilaine</t>
  </si>
  <si>
    <t>Sixt-sur-Aff</t>
  </si>
  <si>
    <t>Sougéal</t>
  </si>
  <si>
    <t>Taillis</t>
  </si>
  <si>
    <t>Talensac</t>
  </si>
  <si>
    <t>Teillay</t>
  </si>
  <si>
    <t>Le Theil-de-Bretagne</t>
  </si>
  <si>
    <t>Thorigné-Fouillard</t>
  </si>
  <si>
    <t>Thourie</t>
  </si>
  <si>
    <t>Le Tiercent</t>
  </si>
  <si>
    <t>Tinténiac</t>
  </si>
  <si>
    <t>Torcé</t>
  </si>
  <si>
    <t>Trans-la-Forêt</t>
  </si>
  <si>
    <t>Treffendel</t>
  </si>
  <si>
    <t>Tremblay</t>
  </si>
  <si>
    <t>Trémeheuc</t>
  </si>
  <si>
    <t>Tresboeuf</t>
  </si>
  <si>
    <t>Tressé</t>
  </si>
  <si>
    <t>Trévérien</t>
  </si>
  <si>
    <t>Trimer</t>
  </si>
  <si>
    <t>Val-d'Izé</t>
  </si>
  <si>
    <t>Vendel</t>
  </si>
  <si>
    <t>Vergéal</t>
  </si>
  <si>
    <t>Le Verger</t>
  </si>
  <si>
    <t>Vern-sur-Seiche</t>
  </si>
  <si>
    <t>Vezin-le-Coquet</t>
  </si>
  <si>
    <t>Vieux-Viel</t>
  </si>
  <si>
    <t>Vieux-Vy-sur-Couesnon</t>
  </si>
  <si>
    <t>Vignoc</t>
  </si>
  <si>
    <t>Villamée</t>
  </si>
  <si>
    <t>La Ville-ès-Nonais</t>
  </si>
  <si>
    <t>Visseiche</t>
  </si>
  <si>
    <t>Vitré</t>
  </si>
  <si>
    <t>Le Vivier-sur-Mer</t>
  </si>
  <si>
    <t>Le Tronchet</t>
  </si>
  <si>
    <t>Pont-Péan</t>
  </si>
  <si>
    <t>Aigurande</t>
  </si>
  <si>
    <t>Aize</t>
  </si>
  <si>
    <t>Ambrault</t>
  </si>
  <si>
    <t>Anjouin</t>
  </si>
  <si>
    <t>Ardentes</t>
  </si>
  <si>
    <t>Argenton-sur-Creuse</t>
  </si>
  <si>
    <t>Argy</t>
  </si>
  <si>
    <t>Arthon</t>
  </si>
  <si>
    <t>Azay-le-Ferron</t>
  </si>
  <si>
    <t>Baraize</t>
  </si>
  <si>
    <t>Baudres</t>
  </si>
  <si>
    <t>Bazaiges</t>
  </si>
  <si>
    <t>Bélâbre</t>
  </si>
  <si>
    <t>La Berthenoux</t>
  </si>
  <si>
    <t>Le Blanc</t>
  </si>
  <si>
    <t>Bommiers</t>
  </si>
  <si>
    <t>Les Bordes</t>
  </si>
  <si>
    <t>Bouesse</t>
  </si>
  <si>
    <t>Bouges-le-Château</t>
  </si>
  <si>
    <t>Briantes</t>
  </si>
  <si>
    <t>Brives</t>
  </si>
  <si>
    <t>La Buxerette</t>
  </si>
  <si>
    <t>Buxières-d'Aillac</t>
  </si>
  <si>
    <t>Buzançais</t>
  </si>
  <si>
    <t>Ceaulmont</t>
  </si>
  <si>
    <t>Celon</t>
  </si>
  <si>
    <t>Chabris</t>
  </si>
  <si>
    <t>Chaillac</t>
  </si>
  <si>
    <t>La Champenoise</t>
  </si>
  <si>
    <t>Champillet</t>
  </si>
  <si>
    <t>La Chapelle-Orthemale</t>
  </si>
  <si>
    <t>La Chapelle-Saint-Laurian</t>
  </si>
  <si>
    <t>Chasseneuil</t>
  </si>
  <si>
    <t>Chassignolles</t>
  </si>
  <si>
    <t>Châteauroux</t>
  </si>
  <si>
    <t>Châtillon-sur-Indre</t>
  </si>
  <si>
    <t>La Châtre</t>
  </si>
  <si>
    <t>La Châtre-Langlin</t>
  </si>
  <si>
    <t>Chavin</t>
  </si>
  <si>
    <t>Chazelet</t>
  </si>
  <si>
    <t>Chezelles</t>
  </si>
  <si>
    <t>Chitray</t>
  </si>
  <si>
    <t>Chouday</t>
  </si>
  <si>
    <t>Ciron</t>
  </si>
  <si>
    <t>Cléré-du-Bois</t>
  </si>
  <si>
    <t>Cluis</t>
  </si>
  <si>
    <t>Coings</t>
  </si>
  <si>
    <t>Concremiers</t>
  </si>
  <si>
    <t>Condé</t>
  </si>
  <si>
    <t>Crevant</t>
  </si>
  <si>
    <t>Crozon-sur-Vauvre</t>
  </si>
  <si>
    <t>Cuzion</t>
  </si>
  <si>
    <t>Déols</t>
  </si>
  <si>
    <t>Diors</t>
  </si>
  <si>
    <t>Douadic</t>
  </si>
  <si>
    <t>Dunet</t>
  </si>
  <si>
    <t>Dun-le-Poëlier</t>
  </si>
  <si>
    <t>Écueillé</t>
  </si>
  <si>
    <t>Éguzon-Chantôme</t>
  </si>
  <si>
    <t>Étrechet</t>
  </si>
  <si>
    <t>Feusines</t>
  </si>
  <si>
    <t>Fléré-la-Rivière</t>
  </si>
  <si>
    <t>Fontenay</t>
  </si>
  <si>
    <t>Fontgombault</t>
  </si>
  <si>
    <t>Fontguenand</t>
  </si>
  <si>
    <t>Fougerolles</t>
  </si>
  <si>
    <t>Francillon</t>
  </si>
  <si>
    <t>Frédille</t>
  </si>
  <si>
    <t>Gargilesse-Dampierre</t>
  </si>
  <si>
    <t>Gehée</t>
  </si>
  <si>
    <t>Giroux</t>
  </si>
  <si>
    <t>Gournay</t>
  </si>
  <si>
    <t>Guilly</t>
  </si>
  <si>
    <t>Heugnes</t>
  </si>
  <si>
    <t>Ingrandes</t>
  </si>
  <si>
    <t>Issoudun</t>
  </si>
  <si>
    <t>Jeu-les-Bois</t>
  </si>
  <si>
    <t>Jeu-Maloches</t>
  </si>
  <si>
    <t>Lacs</t>
  </si>
  <si>
    <t>Langé</t>
  </si>
  <si>
    <t>Levroux</t>
  </si>
  <si>
    <t>Lignac</t>
  </si>
  <si>
    <t>Lingé</t>
  </si>
  <si>
    <t>Liniez</t>
  </si>
  <si>
    <t>Lizeray</t>
  </si>
  <si>
    <t>Lourdoueix-Saint-Michel</t>
  </si>
  <si>
    <t>Lourouer-Saint-Laurent</t>
  </si>
  <si>
    <t>Luant</t>
  </si>
  <si>
    <t>Luçay-le-Libre</t>
  </si>
  <si>
    <t>Luçay-le-Mâle</t>
  </si>
  <si>
    <t>Lurais</t>
  </si>
  <si>
    <t>Lureuil</t>
  </si>
  <si>
    <t>Luzeret</t>
  </si>
  <si>
    <t>Lye</t>
  </si>
  <si>
    <t>Lys-Saint-Georges</t>
  </si>
  <si>
    <t>Le Magny</t>
  </si>
  <si>
    <t>Maillet</t>
  </si>
  <si>
    <t>Malicornay</t>
  </si>
  <si>
    <t>Mâron</t>
  </si>
  <si>
    <t>Martizay</t>
  </si>
  <si>
    <t>Mauvières</t>
  </si>
  <si>
    <t>Menetou-sur-Nahon</t>
  </si>
  <si>
    <t>Ménétréols-sous-Vatan</t>
  </si>
  <si>
    <t>Le Menoux</t>
  </si>
  <si>
    <t>Méobecq</t>
  </si>
  <si>
    <t>Mérigny</t>
  </si>
  <si>
    <t>Mers-sur-Indre</t>
  </si>
  <si>
    <t>Meunet-Planches</t>
  </si>
  <si>
    <t>Meunet-sur-Vatan</t>
  </si>
  <si>
    <t>Mézières-en-Brenne</t>
  </si>
  <si>
    <t>Migné</t>
  </si>
  <si>
    <t>Migny</t>
  </si>
  <si>
    <t>Montchevrier</t>
  </si>
  <si>
    <t>Montgivray</t>
  </si>
  <si>
    <t>Montierchaume</t>
  </si>
  <si>
    <t>Montipouret</t>
  </si>
  <si>
    <t>Montlevicq</t>
  </si>
  <si>
    <t>Mosnay</t>
  </si>
  <si>
    <t>La Motte-Feuilly</t>
  </si>
  <si>
    <t>Mouhers</t>
  </si>
  <si>
    <t>Mouhet</t>
  </si>
  <si>
    <t>Moulins-sur-Céphons</t>
  </si>
  <si>
    <t>Murs</t>
  </si>
  <si>
    <t>Néons-sur-Creuse</t>
  </si>
  <si>
    <t>Néret</t>
  </si>
  <si>
    <t>Neuillay-les-Bois</t>
  </si>
  <si>
    <t>Neuvy-Pailloux</t>
  </si>
  <si>
    <t>Neuvy-Saint-Sépulchre</t>
  </si>
  <si>
    <t>Niherne</t>
  </si>
  <si>
    <t>Nohant-Vic</t>
  </si>
  <si>
    <t>Nuret-le-Ferron</t>
  </si>
  <si>
    <t>Obterre</t>
  </si>
  <si>
    <t>Orsennes</t>
  </si>
  <si>
    <t>Oulches</t>
  </si>
  <si>
    <t>Palluau-sur-Indre</t>
  </si>
  <si>
    <t>Parnac</t>
  </si>
  <si>
    <t>Paudy</t>
  </si>
  <si>
    <t>Paulnay</t>
  </si>
  <si>
    <t>Le Pêchereau</t>
  </si>
  <si>
    <t>Pellevoisin</t>
  </si>
  <si>
    <t>Pérassay</t>
  </si>
  <si>
    <t>La Pérouille</t>
  </si>
  <si>
    <t>Badecon-le-Pin</t>
  </si>
  <si>
    <t>Le Poinçonnet</t>
  </si>
  <si>
    <t>Le Pont-Chrétien-Chabenet</t>
  </si>
  <si>
    <t>Poulaines</t>
  </si>
  <si>
    <t>Pouligny-Notre-Dame</t>
  </si>
  <si>
    <t>Pouligny-Saint-Martin</t>
  </si>
  <si>
    <t>Pouligny-Saint-Pierre</t>
  </si>
  <si>
    <t>Preuilly-la-Ville</t>
  </si>
  <si>
    <t>Prissac</t>
  </si>
  <si>
    <t>Pruniers</t>
  </si>
  <si>
    <t>Reboursin</t>
  </si>
  <si>
    <t>Rivarennes</t>
  </si>
  <si>
    <t>Rosnay</t>
  </si>
  <si>
    <t>Rouvres-les-Bois</t>
  </si>
  <si>
    <t>Sacierges-Saint-Martin</t>
  </si>
  <si>
    <t>Saint-Aigny</t>
  </si>
  <si>
    <t>Saint-Aoustrille</t>
  </si>
  <si>
    <t>Saint-Août</t>
  </si>
  <si>
    <t>Saint-Benoît-du-Sault</t>
  </si>
  <si>
    <t>Saint-Chartier</t>
  </si>
  <si>
    <t>Saint-Christophe-en-Bazelle</t>
  </si>
  <si>
    <t>Saint-Christophe-en-Boucherie</t>
  </si>
  <si>
    <t>Saint-Civran</t>
  </si>
  <si>
    <t>Saint-Cyran-du-Jambot</t>
  </si>
  <si>
    <t>Saint-Denis-de-Jouhet</t>
  </si>
  <si>
    <t>Sainte-Fauste</t>
  </si>
  <si>
    <t>Saint-Florentin</t>
  </si>
  <si>
    <t>Saint-Gaultier</t>
  </si>
  <si>
    <t>Saint-Genou</t>
  </si>
  <si>
    <t>Saint-Georges-sur-Arnon</t>
  </si>
  <si>
    <t>Saint-Hilaire-sur-Benaize</t>
  </si>
  <si>
    <t>Saint-Lactencin</t>
  </si>
  <si>
    <t>Sainte-Lizaigne</t>
  </si>
  <si>
    <t>Saint-Michel-en-Brenne</t>
  </si>
  <si>
    <t>Saint-Pierre-de-Jards</t>
  </si>
  <si>
    <t>Saint-Pierre-de-Lamps</t>
  </si>
  <si>
    <t>Saint-Plantaire</t>
  </si>
  <si>
    <t>Sainte-Sévère-sur-Indre</t>
  </si>
  <si>
    <t>Saint-Valentin</t>
  </si>
  <si>
    <t>Sarzay</t>
  </si>
  <si>
    <t>Sassierges-Saint-Germain</t>
  </si>
  <si>
    <t>Saulnay</t>
  </si>
  <si>
    <t>Sauzelles</t>
  </si>
  <si>
    <t>Sazeray</t>
  </si>
  <si>
    <t>Ségry</t>
  </si>
  <si>
    <t>Selles-sur-Nahon</t>
  </si>
  <si>
    <t>Sembleçay</t>
  </si>
  <si>
    <t>Sougé</t>
  </si>
  <si>
    <t>Tendu</t>
  </si>
  <si>
    <t>Thenay</t>
  </si>
  <si>
    <t>Thevet-Saint-Julien</t>
  </si>
  <si>
    <t>Thizay</t>
  </si>
  <si>
    <t>Tournon-Saint-Martin</t>
  </si>
  <si>
    <t>Le Tranger</t>
  </si>
  <si>
    <t>Tranzault</t>
  </si>
  <si>
    <t>Urciers</t>
  </si>
  <si>
    <t>Valençay</t>
  </si>
  <si>
    <t>Val-Fouzon</t>
  </si>
  <si>
    <t>Vatan</t>
  </si>
  <si>
    <t>Velles</t>
  </si>
  <si>
    <t>Vendoeuvres</t>
  </si>
  <si>
    <t>La Vernelle</t>
  </si>
  <si>
    <t>Verneuil-sur-Igneraie</t>
  </si>
  <si>
    <t>Veuil</t>
  </si>
  <si>
    <t>Vicq-Exemplet</t>
  </si>
  <si>
    <t>Vicq-sur-Nahon</t>
  </si>
  <si>
    <t>Vigoulant</t>
  </si>
  <si>
    <t>Vigoux</t>
  </si>
  <si>
    <t>Vijon</t>
  </si>
  <si>
    <t>Villedieu-sur-Indre</t>
  </si>
  <si>
    <t>Villegongis</t>
  </si>
  <si>
    <t>Villegouin</t>
  </si>
  <si>
    <t>Villentrois</t>
  </si>
  <si>
    <t>Villiers</t>
  </si>
  <si>
    <t>Vineuil</t>
  </si>
  <si>
    <t>Vouillon</t>
  </si>
  <si>
    <t>Abilly</t>
  </si>
  <si>
    <t>Ambillou</t>
  </si>
  <si>
    <t>Amboise</t>
  </si>
  <si>
    <t>Anché</t>
  </si>
  <si>
    <t>Antogny-le-Tillac</t>
  </si>
  <si>
    <t>Artannes-sur-Indre</t>
  </si>
  <si>
    <t>Assay</t>
  </si>
  <si>
    <t>Athée-sur-Cher</t>
  </si>
  <si>
    <t>Autrèche</t>
  </si>
  <si>
    <t>Auzouer-en-Touraine</t>
  </si>
  <si>
    <t>Avoine</t>
  </si>
  <si>
    <t>Avon-les-Roches</t>
  </si>
  <si>
    <t>Avrillé-les-Ponceaux</t>
  </si>
  <si>
    <t>Azay-le-Rideau</t>
  </si>
  <si>
    <t>Azay-sur-Cher</t>
  </si>
  <si>
    <t>Azay-sur-Indre</t>
  </si>
  <si>
    <t>Ballan-Miré</t>
  </si>
  <si>
    <t>Barrou</t>
  </si>
  <si>
    <t>Beaulieu-lès-Loches</t>
  </si>
  <si>
    <t>Beaumont-la-Ronce</t>
  </si>
  <si>
    <t>Beaumont-en-Véron</t>
  </si>
  <si>
    <t>Beaumont-Village</t>
  </si>
  <si>
    <t>Benais</t>
  </si>
  <si>
    <t>Berthenay</t>
  </si>
  <si>
    <t>Betz-le-Château</t>
  </si>
  <si>
    <t>Bléré</t>
  </si>
  <si>
    <t>Bossay-sur-Claise</t>
  </si>
  <si>
    <t>Bossée</t>
  </si>
  <si>
    <t>Le Boulay</t>
  </si>
  <si>
    <t>Bourgueil</t>
  </si>
  <si>
    <t>Bournan</t>
  </si>
  <si>
    <t>Boussay</t>
  </si>
  <si>
    <t>Braslou</t>
  </si>
  <si>
    <t>Braye-sous-Faye</t>
  </si>
  <si>
    <t>Braye-sur-Maulne</t>
  </si>
  <si>
    <t>Brèches</t>
  </si>
  <si>
    <t>Bréhémont</t>
  </si>
  <si>
    <t>Bridoré</t>
  </si>
  <si>
    <t>Brizay</t>
  </si>
  <si>
    <t>Bueil-en-Touraine</t>
  </si>
  <si>
    <t>Candes-Saint-Martin</t>
  </si>
  <si>
    <t>Cangey</t>
  </si>
  <si>
    <t>La Celle-Guenand</t>
  </si>
  <si>
    <t>La Celle-Saint-Avant</t>
  </si>
  <si>
    <t>Céré-la-Ronde</t>
  </si>
  <si>
    <t>Cerelles</t>
  </si>
  <si>
    <t>Chambourg-sur-Indre</t>
  </si>
  <si>
    <t>Chambray-lès-Tours</t>
  </si>
  <si>
    <t>Champigny-sur-Veude</t>
  </si>
  <si>
    <t>Chançay</t>
  </si>
  <si>
    <t>Chanceaux-près-Loches</t>
  </si>
  <si>
    <t>Chanceaux-sur-Choisille</t>
  </si>
  <si>
    <t>Channay-sur-Lathan</t>
  </si>
  <si>
    <t>La Chapelle-aux-Naux</t>
  </si>
  <si>
    <t>La Chapelle-Blanche-Saint-Martin</t>
  </si>
  <si>
    <t>La Chapelle-sur-Loire</t>
  </si>
  <si>
    <t>Charentilly</t>
  </si>
  <si>
    <t>Chargé</t>
  </si>
  <si>
    <t>Charnizay</t>
  </si>
  <si>
    <t>Château-la-Vallière</t>
  </si>
  <si>
    <t>Château-Renault</t>
  </si>
  <si>
    <t>Chaumussay</t>
  </si>
  <si>
    <t>Chaveignes</t>
  </si>
  <si>
    <t>Chédigny</t>
  </si>
  <si>
    <t>Cheillé</t>
  </si>
  <si>
    <t>Chemillé-sur-Dême</t>
  </si>
  <si>
    <t>Chemillé-sur-Indrois</t>
  </si>
  <si>
    <t>Chenonceaux</t>
  </si>
  <si>
    <t>Chinon</t>
  </si>
  <si>
    <t>Chisseaux</t>
  </si>
  <si>
    <t>Chouzé-sur-Loire</t>
  </si>
  <si>
    <t>Cigogné</t>
  </si>
  <si>
    <t>Cinais</t>
  </si>
  <si>
    <t>Cinq-Mars-la-Pile</t>
  </si>
  <si>
    <t>Ciran</t>
  </si>
  <si>
    <t>Civray-de-Touraine</t>
  </si>
  <si>
    <t>Civray-sur-Esves</t>
  </si>
  <si>
    <t>Cléré-les-Pins</t>
  </si>
  <si>
    <t>Continvoir</t>
  </si>
  <si>
    <t>Cormery</t>
  </si>
  <si>
    <t>Couesmes</t>
  </si>
  <si>
    <t>Courçay</t>
  </si>
  <si>
    <t>Courcelles-de-Touraine</t>
  </si>
  <si>
    <t>Courcoué</t>
  </si>
  <si>
    <t>Couziers</t>
  </si>
  <si>
    <t>Cravant-les-Côteaux</t>
  </si>
  <si>
    <t>Crissay-sur-Manse</t>
  </si>
  <si>
    <t>La Croix-en-Touraine</t>
  </si>
  <si>
    <t>Crotelles</t>
  </si>
  <si>
    <t>Crouzilles</t>
  </si>
  <si>
    <t>Cussay</t>
  </si>
  <si>
    <t>Dame-Marie-les-Bois</t>
  </si>
  <si>
    <t>Dierre</t>
  </si>
  <si>
    <t>Dolus-le-Sec</t>
  </si>
  <si>
    <t>Draché</t>
  </si>
  <si>
    <t>Druye</t>
  </si>
  <si>
    <t>Épeigné-les-Bois</t>
  </si>
  <si>
    <t>Épeigné-sur-Dême</t>
  </si>
  <si>
    <t>Esves-le-Moutier</t>
  </si>
  <si>
    <t>Esvres</t>
  </si>
  <si>
    <t>Faye-la-Vineuse</t>
  </si>
  <si>
    <t>La Ferrière</t>
  </si>
  <si>
    <t>Ferrière-Larçon</t>
  </si>
  <si>
    <t>Ferrière-sur-Beaulieu</t>
  </si>
  <si>
    <t>Fondettes</t>
  </si>
  <si>
    <t>Francueil</t>
  </si>
  <si>
    <t>Genillé</t>
  </si>
  <si>
    <t>Gizeux</t>
  </si>
  <si>
    <t>Le Grand-Pressigny</t>
  </si>
  <si>
    <t>La Guerche</t>
  </si>
  <si>
    <t>Descartes</t>
  </si>
  <si>
    <t>Les Hermites</t>
  </si>
  <si>
    <t>Hommes</t>
  </si>
  <si>
    <t>Huismes</t>
  </si>
  <si>
    <t>L'Île-Bouchard</t>
  </si>
  <si>
    <t>Ingrandes-de-Touraine</t>
  </si>
  <si>
    <t>Jaulnay</t>
  </si>
  <si>
    <t>Joué-lès-Tours</t>
  </si>
  <si>
    <t>Langeais</t>
  </si>
  <si>
    <t>Larçay</t>
  </si>
  <si>
    <t>Lémeré</t>
  </si>
  <si>
    <t>Lerné</t>
  </si>
  <si>
    <t>Le Liège</t>
  </si>
  <si>
    <t>Lignières-de-Touraine</t>
  </si>
  <si>
    <t>Ligré</t>
  </si>
  <si>
    <t>Ligueil</t>
  </si>
  <si>
    <t>Limeray</t>
  </si>
  <si>
    <t>Loches</t>
  </si>
  <si>
    <t>Loché-sur-Indrois</t>
  </si>
  <si>
    <t>Louans</t>
  </si>
  <si>
    <t>Louestault</t>
  </si>
  <si>
    <t>Le Louroux</t>
  </si>
  <si>
    <t>Lublé</t>
  </si>
  <si>
    <t>Lussault-sur-Loire</t>
  </si>
  <si>
    <t>Luynes</t>
  </si>
  <si>
    <t>Luzé</t>
  </si>
  <si>
    <t>Luzillé</t>
  </si>
  <si>
    <t>Maillé</t>
  </si>
  <si>
    <t>Manthelan</t>
  </si>
  <si>
    <t>Marçay</t>
  </si>
  <si>
    <t>Marcé-sur-Esves</t>
  </si>
  <si>
    <t>Marcilly-sur-Maulne</t>
  </si>
  <si>
    <t>Marcilly-sur-Vienne</t>
  </si>
  <si>
    <t>Marigny-Marmande</t>
  </si>
  <si>
    <t>Marray</t>
  </si>
  <si>
    <t>Mazières-de-Touraine</t>
  </si>
  <si>
    <t>La Membrolle-sur-Choisille</t>
  </si>
  <si>
    <t>Mettray</t>
  </si>
  <si>
    <t>Monnaie</t>
  </si>
  <si>
    <t>Montbazon</t>
  </si>
  <si>
    <t>Monthodon</t>
  </si>
  <si>
    <t>Montlouis-sur-Loire</t>
  </si>
  <si>
    <t>Montrésor</t>
  </si>
  <si>
    <t>Montreuil-en-Touraine</t>
  </si>
  <si>
    <t>Monts</t>
  </si>
  <si>
    <t>Morand</t>
  </si>
  <si>
    <t>Mosnes</t>
  </si>
  <si>
    <t>Mouzay</t>
  </si>
  <si>
    <t>Nazelles-Négron</t>
  </si>
  <si>
    <t>Neuil</t>
  </si>
  <si>
    <t>Neuillé-le-Lierre</t>
  </si>
  <si>
    <t>Neuillé-Pont-Pierre</t>
  </si>
  <si>
    <t>Neuilly-le-Brignon</t>
  </si>
  <si>
    <t>Neuville-sur-Brenne</t>
  </si>
  <si>
    <t>Neuvy-le-Roi</t>
  </si>
  <si>
    <t>Noizay</t>
  </si>
  <si>
    <t>Notre-Dame-d'Oé</t>
  </si>
  <si>
    <t>Nouans-les-Fontaines</t>
  </si>
  <si>
    <t>Nouâtre</t>
  </si>
  <si>
    <t>Nouzilly</t>
  </si>
  <si>
    <t>Noyant-de-Touraine</t>
  </si>
  <si>
    <t>Orbigny</t>
  </si>
  <si>
    <t>Panzoult</t>
  </si>
  <si>
    <t>Parçay-Meslay</t>
  </si>
  <si>
    <t>Parçay-sur-Vienne</t>
  </si>
  <si>
    <t>Paulmy</t>
  </si>
  <si>
    <t>Pernay</t>
  </si>
  <si>
    <t>Perrusson</t>
  </si>
  <si>
    <t>Le Petit-Pressigny</t>
  </si>
  <si>
    <t>Pocé-sur-Cisse</t>
  </si>
  <si>
    <t>Pont-de-Ruan</t>
  </si>
  <si>
    <t>Ports</t>
  </si>
  <si>
    <t>Pouzay</t>
  </si>
  <si>
    <t>Preuilly-sur-Claise</t>
  </si>
  <si>
    <t>Pussigny</t>
  </si>
  <si>
    <t>Razines</t>
  </si>
  <si>
    <t>Reignac-sur-Indre</t>
  </si>
  <si>
    <t>Restigné</t>
  </si>
  <si>
    <t>La Riche</t>
  </si>
  <si>
    <t>Richelieu</t>
  </si>
  <si>
    <t>Rigny-Ussé</t>
  </si>
  <si>
    <t>Rillé</t>
  </si>
  <si>
    <t>Rilly-sur-Vienne</t>
  </si>
  <si>
    <t>Rivière</t>
  </si>
  <si>
    <t>La Roche-Clermault</t>
  </si>
  <si>
    <t>Rochecorbon</t>
  </si>
  <si>
    <t>Rouziers-de-Touraine</t>
  </si>
  <si>
    <t>Saché</t>
  </si>
  <si>
    <t>Saint-Antoine-du-Rocher</t>
  </si>
  <si>
    <t>Saint-Aubin-le-Dépeint</t>
  </si>
  <si>
    <t>Saint-Avertin</t>
  </si>
  <si>
    <t>Saint-Bauld</t>
  </si>
  <si>
    <t>Saint-Benoît-la-Forêt</t>
  </si>
  <si>
    <t>Saint-Branchs</t>
  </si>
  <si>
    <t>Sainte-Catherine-de-Fierbois</t>
  </si>
  <si>
    <t>Saint-Christophe-sur-le-Nais</t>
  </si>
  <si>
    <t>Saint-Cyr-sur-Loire</t>
  </si>
  <si>
    <t>Saint-Épain</t>
  </si>
  <si>
    <t>Saint-Étienne-de-Chigny</t>
  </si>
  <si>
    <t>Saint-Flovier</t>
  </si>
  <si>
    <t>Saint-Genouph</t>
  </si>
  <si>
    <t>Saint-Germain-sur-Vienne</t>
  </si>
  <si>
    <t>Saint-Jean-Saint-Germain</t>
  </si>
  <si>
    <t>Saint-Laurent-de-Lin</t>
  </si>
  <si>
    <t>Saint-Laurent-en-Gâtines</t>
  </si>
  <si>
    <t>Saint-Martin-le-Beau</t>
  </si>
  <si>
    <t>Sainte-Maure-de-Touraine</t>
  </si>
  <si>
    <t>Saint-Michel-sur-Loire</t>
  </si>
  <si>
    <t>Saint-Nicolas-de-Bourgueil</t>
  </si>
  <si>
    <t>Saint-Nicolas-des-Motets</t>
  </si>
  <si>
    <t>Saint-Ouen-les-Vignes</t>
  </si>
  <si>
    <t>Saint-Paterne-Racan</t>
  </si>
  <si>
    <t>Saint-Patrice</t>
  </si>
  <si>
    <t>Saint-Pierre-des-Corps</t>
  </si>
  <si>
    <t>Saint-Quentin-sur-Indrois</t>
  </si>
  <si>
    <t>Saint-Règle</t>
  </si>
  <si>
    <t>Saint-Roch</t>
  </si>
  <si>
    <t>Saint-Senoch</t>
  </si>
  <si>
    <t>Saunay</t>
  </si>
  <si>
    <t>Savigné-sur-Lathan</t>
  </si>
  <si>
    <t>Savigny-en-Véron</t>
  </si>
  <si>
    <t>Savonnières</t>
  </si>
  <si>
    <t>Sazilly</t>
  </si>
  <si>
    <t>Semblançay</t>
  </si>
  <si>
    <t>Sennevières</t>
  </si>
  <si>
    <t>Sepmes</t>
  </si>
  <si>
    <t>Seuilly</t>
  </si>
  <si>
    <t>Sonzay</t>
  </si>
  <si>
    <t>Sorigny</t>
  </si>
  <si>
    <t>Souvigny-de-Touraine</t>
  </si>
  <si>
    <t>Sublaines</t>
  </si>
  <si>
    <t>Tauxigny</t>
  </si>
  <si>
    <t>Tavant</t>
  </si>
  <si>
    <t>Theneuil</t>
  </si>
  <si>
    <t>Thilouze</t>
  </si>
  <si>
    <t>Tournon-Saint-Pierre</t>
  </si>
  <si>
    <t>La Tour-Saint-Gelin</t>
  </si>
  <si>
    <t>Tours</t>
  </si>
  <si>
    <t>Trogues</t>
  </si>
  <si>
    <t>Truyes</t>
  </si>
  <si>
    <t>Vallères</t>
  </si>
  <si>
    <t>Veigné</t>
  </si>
  <si>
    <t>Véretz</t>
  </si>
  <si>
    <t>Verneuil-le-Château</t>
  </si>
  <si>
    <t>Verneuil-sur-Indre</t>
  </si>
  <si>
    <t>Vernou-sur-Brenne</t>
  </si>
  <si>
    <t>Villaines-les-Rochers</t>
  </si>
  <si>
    <t>Villandry</t>
  </si>
  <si>
    <t>La Ville-aux-Dames</t>
  </si>
  <si>
    <t>Villebourg</t>
  </si>
  <si>
    <t>Villedômain</t>
  </si>
  <si>
    <t>Villedômer</t>
  </si>
  <si>
    <t>Villeloin-Coulangé</t>
  </si>
  <si>
    <t>Villeperdue</t>
  </si>
  <si>
    <t>Villiers-au-Bouin</t>
  </si>
  <si>
    <t>Vou</t>
  </si>
  <si>
    <t>Vouvray</t>
  </si>
  <si>
    <t>Yzeures-sur-Creuse</t>
  </si>
  <si>
    <t>Les Abrets en Dauphiné</t>
  </si>
  <si>
    <t>Les Adrets</t>
  </si>
  <si>
    <t>Agnin</t>
  </si>
  <si>
    <t>L'Albenc</t>
  </si>
  <si>
    <t>Allemond</t>
  </si>
  <si>
    <t>Allevard</t>
  </si>
  <si>
    <t>Ambel</t>
  </si>
  <si>
    <t>Anjou</t>
  </si>
  <si>
    <t>Annoisin-Chatelans</t>
  </si>
  <si>
    <t>Anthon</t>
  </si>
  <si>
    <t>Aoste</t>
  </si>
  <si>
    <t>Apprieu</t>
  </si>
  <si>
    <t>Arandon</t>
  </si>
  <si>
    <t>Artas</t>
  </si>
  <si>
    <t>Arzay</t>
  </si>
  <si>
    <t>Assieu</t>
  </si>
  <si>
    <t>Auberives-en-Royans</t>
  </si>
  <si>
    <t>Auberives-sur-Varèze</t>
  </si>
  <si>
    <t>Auris</t>
  </si>
  <si>
    <t>Les Avenières Veyrins-Thuellin</t>
  </si>
  <si>
    <t>Avignonet</t>
  </si>
  <si>
    <t>Balbins</t>
  </si>
  <si>
    <t>La Balme-les-Grottes</t>
  </si>
  <si>
    <t>Barraux</t>
  </si>
  <si>
    <t>La Bâtie-Montgascon</t>
  </si>
  <si>
    <t>Beaucroissant</t>
  </si>
  <si>
    <t>Beaufin</t>
  </si>
  <si>
    <t>Beaurepaire</t>
  </si>
  <si>
    <t>Beauvoir-de-Marc</t>
  </si>
  <si>
    <t>Beauvoir-en-Royans</t>
  </si>
  <si>
    <t>Bellegarde-Poussieu</t>
  </si>
  <si>
    <t>Bernin</t>
  </si>
  <si>
    <t>Bessins</t>
  </si>
  <si>
    <t>Bévenais</t>
  </si>
  <si>
    <t>Bilieu</t>
  </si>
  <si>
    <t>Biol</t>
  </si>
  <si>
    <t>Biviers</t>
  </si>
  <si>
    <t>Bizonnes</t>
  </si>
  <si>
    <t>Blandin</t>
  </si>
  <si>
    <t>Bonnefamille</t>
  </si>
  <si>
    <t>Bossieu</t>
  </si>
  <si>
    <t>Bougé-Chambalud</t>
  </si>
  <si>
    <t>Le Bourg-d'Oisans</t>
  </si>
  <si>
    <t>Bourgoin-Jallieu</t>
  </si>
  <si>
    <t>Bouvesse-Quirieu</t>
  </si>
  <si>
    <t>Brangues</t>
  </si>
  <si>
    <t>Bressieux</t>
  </si>
  <si>
    <t>Bresson</t>
  </si>
  <si>
    <t>Brézins</t>
  </si>
  <si>
    <t>Brié-et-Angonnes</t>
  </si>
  <si>
    <t>La Buisse</t>
  </si>
  <si>
    <t>La Buissière</t>
  </si>
  <si>
    <t>Burcin</t>
  </si>
  <si>
    <t>Cessieu</t>
  </si>
  <si>
    <t>Châbons</t>
  </si>
  <si>
    <t>Chalon</t>
  </si>
  <si>
    <t>Chamagnieu</t>
  </si>
  <si>
    <t>Champagnier</t>
  </si>
  <si>
    <t>Champier</t>
  </si>
  <si>
    <t>Le Champ-près-Froges</t>
  </si>
  <si>
    <t>Champ-sur-Drac</t>
  </si>
  <si>
    <t>Chanas</t>
  </si>
  <si>
    <t>Chantelouve</t>
  </si>
  <si>
    <t>Chantesse</t>
  </si>
  <si>
    <t>Chapareillan</t>
  </si>
  <si>
    <t>La Chapelle-de-la-Tour</t>
  </si>
  <si>
    <t>La Chapelle-de-Surieu</t>
  </si>
  <si>
    <t>La Chapelle-du-Bard</t>
  </si>
  <si>
    <t>Charancieu</t>
  </si>
  <si>
    <t>Charantonnay</t>
  </si>
  <si>
    <t>Charavines</t>
  </si>
  <si>
    <t>Charette</t>
  </si>
  <si>
    <t>Charnècles</t>
  </si>
  <si>
    <t>Charvieu-Chavagneux</t>
  </si>
  <si>
    <t>Chasselay</t>
  </si>
  <si>
    <t>Chasse-sur-Rhône</t>
  </si>
  <si>
    <t>Chassignieu</t>
  </si>
  <si>
    <t>Château-Bernard</t>
  </si>
  <si>
    <t>Châteauvilain</t>
  </si>
  <si>
    <t>Châtonnay</t>
  </si>
  <si>
    <t>Chatte</t>
  </si>
  <si>
    <t>Chavanoz</t>
  </si>
  <si>
    <t>Chélieu</t>
  </si>
  <si>
    <t>Chevrières</t>
  </si>
  <si>
    <t>Le Cheylas</t>
  </si>
  <si>
    <t>Cheyssieu</t>
  </si>
  <si>
    <t>Chèzeneuve</t>
  </si>
  <si>
    <t>Chichilianne</t>
  </si>
  <si>
    <t>Chimilin</t>
  </si>
  <si>
    <t>Chirens</t>
  </si>
  <si>
    <t>Cholonge</t>
  </si>
  <si>
    <t>Chonas-l'Amballan</t>
  </si>
  <si>
    <t>Choranche</t>
  </si>
  <si>
    <t>Chozeau</t>
  </si>
  <si>
    <t>Chuzelles</t>
  </si>
  <si>
    <t>Clavans-en-Haut-Oisans</t>
  </si>
  <si>
    <t>Clelles</t>
  </si>
  <si>
    <t>Clonas-sur-Varèze</t>
  </si>
  <si>
    <t>Saint-Martin-de-la-Cluze</t>
  </si>
  <si>
    <t>Cognet</t>
  </si>
  <si>
    <t>Cognin-les-Gorges</t>
  </si>
  <si>
    <t>Colombe</t>
  </si>
  <si>
    <t>La Combe-de-Lancey</t>
  </si>
  <si>
    <t>Commelle</t>
  </si>
  <si>
    <t>Corbelin</t>
  </si>
  <si>
    <t>Cordéac</t>
  </si>
  <si>
    <t>Corenc</t>
  </si>
  <si>
    <t>Cornillon-en-Trièves</t>
  </si>
  <si>
    <t>Corps</t>
  </si>
  <si>
    <t>Corrençon-en-Vercors</t>
  </si>
  <si>
    <t>La Côte-Saint-André</t>
  </si>
  <si>
    <t>Les Côtes-d'Arey</t>
  </si>
  <si>
    <t>Les Côtes-de-Corps</t>
  </si>
  <si>
    <t>Coublevie</t>
  </si>
  <si>
    <t>Cour-et-Buis</t>
  </si>
  <si>
    <t>Courtenay</t>
  </si>
  <si>
    <t>Crachier</t>
  </si>
  <si>
    <t>Cras</t>
  </si>
  <si>
    <t>Crémieu</t>
  </si>
  <si>
    <t>Creys-Mépieu</t>
  </si>
  <si>
    <t>Crolles</t>
  </si>
  <si>
    <t>Culin</t>
  </si>
  <si>
    <t>Diémoz</t>
  </si>
  <si>
    <t>Dizimieu</t>
  </si>
  <si>
    <t>Doissin</t>
  </si>
  <si>
    <t>Dolomieu</t>
  </si>
  <si>
    <t>Domarin</t>
  </si>
  <si>
    <t>Domène</t>
  </si>
  <si>
    <t>Échirolles</t>
  </si>
  <si>
    <t>Eclose-Badinières</t>
  </si>
  <si>
    <t>Engins</t>
  </si>
  <si>
    <t>Entraigues</t>
  </si>
  <si>
    <t>Entre-deux-Guiers</t>
  </si>
  <si>
    <t>Les Éparres</t>
  </si>
  <si>
    <t>Estrablin</t>
  </si>
  <si>
    <t>Eybens</t>
  </si>
  <si>
    <t>Eydoche</t>
  </si>
  <si>
    <t>Eyzin-Pinet</t>
  </si>
  <si>
    <t>Faverges-de-la-Tour</t>
  </si>
  <si>
    <t>La Flachère</t>
  </si>
  <si>
    <t>Flachères</t>
  </si>
  <si>
    <t>Fontanil-Cornillon</t>
  </si>
  <si>
    <t>La Forteresse</t>
  </si>
  <si>
    <t>Four</t>
  </si>
  <si>
    <t>Le Freney-d'Oisans</t>
  </si>
  <si>
    <t>La Frette</t>
  </si>
  <si>
    <t>Froges</t>
  </si>
  <si>
    <t>Frontonas</t>
  </si>
  <si>
    <t>Gières</t>
  </si>
  <si>
    <t>Gillonnay</t>
  </si>
  <si>
    <t>Goncelin</t>
  </si>
  <si>
    <t>Le Grand-Lemps</t>
  </si>
  <si>
    <t>Granieu</t>
  </si>
  <si>
    <t>Grenay</t>
  </si>
  <si>
    <t>Grenoble</t>
  </si>
  <si>
    <t>Gresse-en-Vercors</t>
  </si>
  <si>
    <t>Herbeys</t>
  </si>
  <si>
    <t>Heyrieux</t>
  </si>
  <si>
    <t>Hières-sur-Amby</t>
  </si>
  <si>
    <t>Huez</t>
  </si>
  <si>
    <t>Hurtières</t>
  </si>
  <si>
    <t>L'Isle-d'Abeau</t>
  </si>
  <si>
    <t>Izeaux</t>
  </si>
  <si>
    <t>Izeron</t>
  </si>
  <si>
    <t>Janneyrias</t>
  </si>
  <si>
    <t>Jarcieu</t>
  </si>
  <si>
    <t>Jardin</t>
  </si>
  <si>
    <t>Jarrie</t>
  </si>
  <si>
    <t>Laffrey</t>
  </si>
  <si>
    <t>Lalley</t>
  </si>
  <si>
    <t>Lans-en-Vercors</t>
  </si>
  <si>
    <t>Laval</t>
  </si>
  <si>
    <t>Lavaldens</t>
  </si>
  <si>
    <t>Lavars</t>
  </si>
  <si>
    <t>Lentiol</t>
  </si>
  <si>
    <t>Leyrieu</t>
  </si>
  <si>
    <t>Lieudieu</t>
  </si>
  <si>
    <t>Livet-et-Gavet</t>
  </si>
  <si>
    <t>Longechenal</t>
  </si>
  <si>
    <t>Lumbin</t>
  </si>
  <si>
    <t>Luzinay</t>
  </si>
  <si>
    <t>Malleval-en-Vercors</t>
  </si>
  <si>
    <t>Marcieu</t>
  </si>
  <si>
    <t>Marcilloles</t>
  </si>
  <si>
    <t>Marcollin</t>
  </si>
  <si>
    <t>Marnans</t>
  </si>
  <si>
    <t>Massieu</t>
  </si>
  <si>
    <t>Maubec</t>
  </si>
  <si>
    <t>Mayres-Savel</t>
  </si>
  <si>
    <t>Autrans-Méaudre en Vercors</t>
  </si>
  <si>
    <t>Mens</t>
  </si>
  <si>
    <t>Merlas</t>
  </si>
  <si>
    <t>Meylan</t>
  </si>
  <si>
    <t>Meyrié</t>
  </si>
  <si>
    <t>Meyrieu-les-Étangs</t>
  </si>
  <si>
    <t>Meyssiez</t>
  </si>
  <si>
    <t>Miribel-Lanchâtre</t>
  </si>
  <si>
    <t>Miribel-les-Échelles</t>
  </si>
  <si>
    <t>Mizoën</t>
  </si>
  <si>
    <t>Moidieu-Détourbe</t>
  </si>
  <si>
    <t>Moirans</t>
  </si>
  <si>
    <t>Moissieu-sur-Dolon</t>
  </si>
  <si>
    <t>Monestier-d'Ambel</t>
  </si>
  <si>
    <t>Monestier-de-Clermont</t>
  </si>
  <si>
    <t>Le Monestier-du-Percy</t>
  </si>
  <si>
    <t>Monsteroux-Milieu</t>
  </si>
  <si>
    <t>Montalieu-Vercieu</t>
  </si>
  <si>
    <t>Montbonnot-Saint-Martin</t>
  </si>
  <si>
    <t>Montcarra</t>
  </si>
  <si>
    <t>Montchaboud</t>
  </si>
  <si>
    <t>Mont-de-Lans</t>
  </si>
  <si>
    <t>Monteynard</t>
  </si>
  <si>
    <t>Montfalcon</t>
  </si>
  <si>
    <t>Montferrat</t>
  </si>
  <si>
    <t>Montrevel</t>
  </si>
  <si>
    <t>Montseveroux</t>
  </si>
  <si>
    <t>Moras</t>
  </si>
  <si>
    <t>Morestel</t>
  </si>
  <si>
    <t>Morette</t>
  </si>
  <si>
    <t>La Morte</t>
  </si>
  <si>
    <t>La Motte-d'Aveillans</t>
  </si>
  <si>
    <t>La Motte-Saint-Martin</t>
  </si>
  <si>
    <t>Mottier</t>
  </si>
  <si>
    <t>Le Moutaret</t>
  </si>
  <si>
    <t>La Mure</t>
  </si>
  <si>
    <t>La Murette</t>
  </si>
  <si>
    <t>Murianette</t>
  </si>
  <si>
    <t>Murinais</t>
  </si>
  <si>
    <t>Nantes-en-Ratier</t>
  </si>
  <si>
    <t>Nantoin</t>
  </si>
  <si>
    <t>Serre-Nerpol</t>
  </si>
  <si>
    <t>Nivolas-Vermelle</t>
  </si>
  <si>
    <t>Notre-Dame-de-Commiers</t>
  </si>
  <si>
    <t>Notre-Dame-de-l'Osier</t>
  </si>
  <si>
    <t>Notre-Dame-de-Mésage</t>
  </si>
  <si>
    <t>Notre-Dame-de-Vaulx</t>
  </si>
  <si>
    <t>Noyarey</t>
  </si>
  <si>
    <t>Optevoz</t>
  </si>
  <si>
    <t>Oris-en-Rattier</t>
  </si>
  <si>
    <t>Ornacieux</t>
  </si>
  <si>
    <t>Ornon</t>
  </si>
  <si>
    <t>Oulles</t>
  </si>
  <si>
    <t>Oyeu</t>
  </si>
  <si>
    <t>Oytier-Saint-Oblas</t>
  </si>
  <si>
    <t>Oz</t>
  </si>
  <si>
    <t>Pact</t>
  </si>
  <si>
    <t>Pajay</t>
  </si>
  <si>
    <t>Paladru</t>
  </si>
  <si>
    <t>Panissage</t>
  </si>
  <si>
    <t>Panossas</t>
  </si>
  <si>
    <t>Parmilieu</t>
  </si>
  <si>
    <t>Le Passage</t>
  </si>
  <si>
    <t>Passins</t>
  </si>
  <si>
    <t>Le Péage-de-Roussillon</t>
  </si>
  <si>
    <t>Pellafol</t>
  </si>
  <si>
    <t>Penol</t>
  </si>
  <si>
    <t>Percy</t>
  </si>
  <si>
    <t>Le Périer</t>
  </si>
  <si>
    <t>La Pierre</t>
  </si>
  <si>
    <t>Pierre-Châtel</t>
  </si>
  <si>
    <t>Pinsot</t>
  </si>
  <si>
    <t>Pisieu</t>
  </si>
  <si>
    <t>Plan</t>
  </si>
  <si>
    <t>Poisat</t>
  </si>
  <si>
    <t>Poliénas</t>
  </si>
  <si>
    <t>Pommier-de-Beaurepaire</t>
  </si>
  <si>
    <t>Pommiers-la-Placette</t>
  </si>
  <si>
    <t>Ponsonnas</t>
  </si>
  <si>
    <t>Pontcharra</t>
  </si>
  <si>
    <t>Le Pont-de-Beauvoisin</t>
  </si>
  <si>
    <t>Pont-de-Chéruy</t>
  </si>
  <si>
    <t>Le Pont-de-Claix</t>
  </si>
  <si>
    <t>Pont-Évêque</t>
  </si>
  <si>
    <t>Pont-en-Royans</t>
  </si>
  <si>
    <t>Porcieu-Amblagnieu</t>
  </si>
  <si>
    <t>Prébois</t>
  </si>
  <si>
    <t>Presles</t>
  </si>
  <si>
    <t>Pressins</t>
  </si>
  <si>
    <t>Primarette</t>
  </si>
  <si>
    <t>Proveysieux</t>
  </si>
  <si>
    <t>Quaix-en-Chartreuse</t>
  </si>
  <si>
    <t>Quet-en-Beaumont</t>
  </si>
  <si>
    <t>Quincieu</t>
  </si>
  <si>
    <t>Réaumont</t>
  </si>
  <si>
    <t>Renage</t>
  </si>
  <si>
    <t>Rencurel</t>
  </si>
  <si>
    <t>Revel-Tourdan</t>
  </si>
  <si>
    <t>Reventin-Vaugris</t>
  </si>
  <si>
    <t>Rives</t>
  </si>
  <si>
    <t>Roche</t>
  </si>
  <si>
    <t>Les Roches-de-Condrieu</t>
  </si>
  <si>
    <t>Rochetoirin</t>
  </si>
  <si>
    <t>Roissard</t>
  </si>
  <si>
    <t>Romagnieu</t>
  </si>
  <si>
    <t>Roussillon</t>
  </si>
  <si>
    <t>Rovon</t>
  </si>
  <si>
    <t>Royas</t>
  </si>
  <si>
    <t>Roybon</t>
  </si>
  <si>
    <t>Ruy-Montceau</t>
  </si>
  <si>
    <t>Saint-Agnin-sur-Bion</t>
  </si>
  <si>
    <t>Saint-Alban-de-Roche</t>
  </si>
  <si>
    <t>Saint-Alban-du-Rhône</t>
  </si>
  <si>
    <t>Saint-Albin-de-Vaulserre</t>
  </si>
  <si>
    <t>Saint-André-en-Royans</t>
  </si>
  <si>
    <t>Saint-André-le-Gaz</t>
  </si>
  <si>
    <t>Sainte-Anne-sur-Gervonde</t>
  </si>
  <si>
    <t>Saint Antoine l'Abbaye</t>
  </si>
  <si>
    <t>Saint-Appolinard</t>
  </si>
  <si>
    <t>Saint-Arey</t>
  </si>
  <si>
    <t>Saint-Aupre</t>
  </si>
  <si>
    <t>Saint-Barthélemy</t>
  </si>
  <si>
    <t>Saint-Barthélemy-de-Séchilienne</t>
  </si>
  <si>
    <t>Saint-Baudille-de-la-Tour</t>
  </si>
  <si>
    <t>Saint-Baudille-et-Pipet</t>
  </si>
  <si>
    <t>Saint-Blaise-du-Buis</t>
  </si>
  <si>
    <t>Sainte-Blandine</t>
  </si>
  <si>
    <t>Saint-Bonnet-de-Chavagne</t>
  </si>
  <si>
    <t>Saint-Bueil</t>
  </si>
  <si>
    <t>Saint-Chef</t>
  </si>
  <si>
    <t>Saint-Christophe-en-Oisans</t>
  </si>
  <si>
    <t>Saint-Christophe-sur-Guiers</t>
  </si>
  <si>
    <t>Saint-Clair-de-la-Tour</t>
  </si>
  <si>
    <t>Saint-Clair-du-Rhône</t>
  </si>
  <si>
    <t>Saint-Clair-sur-Galaure</t>
  </si>
  <si>
    <t>Saint-Didier-de-Bizonnes</t>
  </si>
  <si>
    <t>Saint-Didier-de-la-Tour</t>
  </si>
  <si>
    <t>Saint-Égrève</t>
  </si>
  <si>
    <t>Saint-Étienne-de-Crossey</t>
  </si>
  <si>
    <t>Saint-Étienne-de-Saint-Geoirs</t>
  </si>
  <si>
    <t>Saint-Geoire-en-Valdaine</t>
  </si>
  <si>
    <t>Saint-Geoirs</t>
  </si>
  <si>
    <t>Saint-Georges-de-Commiers</t>
  </si>
  <si>
    <t>Saint-Georges-d'Espéranche</t>
  </si>
  <si>
    <t>Saint-Guillaume</t>
  </si>
  <si>
    <t>Saint-Hilaire-de-Brens</t>
  </si>
  <si>
    <t>Saint-Hilaire-de-la-Côte</t>
  </si>
  <si>
    <t>Saint-Hilaire-du-Rosier</t>
  </si>
  <si>
    <t>Saint-Honoré</t>
  </si>
  <si>
    <t>Saint-Ismier</t>
  </si>
  <si>
    <t>Saint-Jean-d'Avelanne</t>
  </si>
  <si>
    <t>Saint-Jean-de-Bournay</t>
  </si>
  <si>
    <t>Saint-Jean-de-Moirans</t>
  </si>
  <si>
    <t>Saint-Jean-de-Soudain</t>
  </si>
  <si>
    <t>Saint-Jean-de-Vaulx</t>
  </si>
  <si>
    <t>Saint-Jean-d'Hérans</t>
  </si>
  <si>
    <t>Saint-Joseph-de-Rivière</t>
  </si>
  <si>
    <t>Saint-Julien-de-l'Herms</t>
  </si>
  <si>
    <t>Saint-Julien-de-Raz</t>
  </si>
  <si>
    <t>Saint-Just-Chaleyssin</t>
  </si>
  <si>
    <t>Saint-Just-de-Claix</t>
  </si>
  <si>
    <t>Saint-Lattier</t>
  </si>
  <si>
    <t>Saint-Laurent-du-Pont</t>
  </si>
  <si>
    <t>Saint-Laurent-en-Beaumont</t>
  </si>
  <si>
    <t>Sainte-Luce</t>
  </si>
  <si>
    <t>Saint-Marcel-Bel-Accueil</t>
  </si>
  <si>
    <t>Saint-Marcellin</t>
  </si>
  <si>
    <t>Sainte-Marie-d'Alloix</t>
  </si>
  <si>
    <t>Sainte-Marie-du-Mont</t>
  </si>
  <si>
    <t>Saint-Martin-de-Clelles</t>
  </si>
  <si>
    <t>Saint-Martin-de-Vaulserre</t>
  </si>
  <si>
    <t>Saint-Martin-d'Hères</t>
  </si>
  <si>
    <t>Saint-Martin-d'Uriage</t>
  </si>
  <si>
    <t>Saint-Martin-le-Vinoux</t>
  </si>
  <si>
    <t>Saint-Maurice-en-Trièves</t>
  </si>
  <si>
    <t>Saint-Maurice-l'Exil</t>
  </si>
  <si>
    <t>Saint-Michel-de-Saint-Geoirs</t>
  </si>
  <si>
    <t>Saint-Michel-en-Beaumont</t>
  </si>
  <si>
    <t>Saint-Michel-les-Portes</t>
  </si>
  <si>
    <t>Saint-Mury-Monteymond</t>
  </si>
  <si>
    <t>Saint-Nazaire-les-Eymes</t>
  </si>
  <si>
    <t>Saint-Nicolas-de-Macherin</t>
  </si>
  <si>
    <t>Saint-Nizier-du-Moucherotte</t>
  </si>
  <si>
    <t>Saint-Ondras</t>
  </si>
  <si>
    <t>Saint-Pancrasse</t>
  </si>
  <si>
    <t>Saint-Paul-de-Varces</t>
  </si>
  <si>
    <t>Saint-Paul-d'Izeaux</t>
  </si>
  <si>
    <t>Saint-Paul-lès-Monestier</t>
  </si>
  <si>
    <t>Crêts en Belledonne</t>
  </si>
  <si>
    <t>Saint-Pierre-de-Bressieux</t>
  </si>
  <si>
    <t>Saint-Pierre-de-Chartreuse</t>
  </si>
  <si>
    <t>Saint-Pierre-de-Chérennes</t>
  </si>
  <si>
    <t>Saint-Pierre-de-Méaroz</t>
  </si>
  <si>
    <t>Saint-Pierre-de-Mésage</t>
  </si>
  <si>
    <t>Saint-Pierre-d'Entremont</t>
  </si>
  <si>
    <t>Saint-Prim</t>
  </si>
  <si>
    <t>Saint-Quentin-Fallavier</t>
  </si>
  <si>
    <t>Saint-Quentin-sur-Isère</t>
  </si>
  <si>
    <t>Saint-Romain-de-Jalionas</t>
  </si>
  <si>
    <t>Saint-Romain-de-Surieu</t>
  </si>
  <si>
    <t>Saint-Romans</t>
  </si>
  <si>
    <t>Saint-Siméon-de-Bressieux</t>
  </si>
  <si>
    <t>Saint-Sorlin-de-Morestel</t>
  </si>
  <si>
    <t>Saint-Sorlin-de-Vienne</t>
  </si>
  <si>
    <t>Saint-Sulpice-des-Rivoires</t>
  </si>
  <si>
    <t>Saint-Théoffrey</t>
  </si>
  <si>
    <t>Saint-Vérand</t>
  </si>
  <si>
    <t>Saint-Victor-de-Cessieu</t>
  </si>
  <si>
    <t>Saint-Victor-de-Morestel</t>
  </si>
  <si>
    <t>Saint-Vincent-de-Mercuze</t>
  </si>
  <si>
    <t>Salagnon</t>
  </si>
  <si>
    <t>Salaise-sur-Sanne</t>
  </si>
  <si>
    <t>La Salette-Fallavaux</t>
  </si>
  <si>
    <t>La Salle-en-Beaumont</t>
  </si>
  <si>
    <t>Le Sappey-en-Chartreuse</t>
  </si>
  <si>
    <t>Sarcenas</t>
  </si>
  <si>
    <t>Sardieu</t>
  </si>
  <si>
    <t>Sassenage</t>
  </si>
  <si>
    <t>Satolas-et-Bonce</t>
  </si>
  <si>
    <t>Savas-Mépin</t>
  </si>
  <si>
    <t>Séchilienne</t>
  </si>
  <si>
    <t>Semons</t>
  </si>
  <si>
    <t>Septème</t>
  </si>
  <si>
    <t>Sérézin-de-la-Tour</t>
  </si>
  <si>
    <t>Sermérieu</t>
  </si>
  <si>
    <t>Serpaize</t>
  </si>
  <si>
    <t>Seyssinet-Pariset</t>
  </si>
  <si>
    <t>Seyssins</t>
  </si>
  <si>
    <t>Seyssuel</t>
  </si>
  <si>
    <t>Siccieu-Saint-Julien-et-Carisieu</t>
  </si>
  <si>
    <t>Siévoz</t>
  </si>
  <si>
    <t>Sillans</t>
  </si>
  <si>
    <t>Sinard</t>
  </si>
  <si>
    <t>Soleymieu</t>
  </si>
  <si>
    <t>La Sône</t>
  </si>
  <si>
    <t>Sonnay</t>
  </si>
  <si>
    <t>Sousville</t>
  </si>
  <si>
    <t>Succieu</t>
  </si>
  <si>
    <t>Susville</t>
  </si>
  <si>
    <t>Têche</t>
  </si>
  <si>
    <t>Tencin</t>
  </si>
  <si>
    <t>La Terrasse</t>
  </si>
  <si>
    <t>Theys</t>
  </si>
  <si>
    <t>Thodure</t>
  </si>
  <si>
    <t>Tignieu-Jameyzieu</t>
  </si>
  <si>
    <t>Torchefelon</t>
  </si>
  <si>
    <t>La Tour-du-Pin</t>
  </si>
  <si>
    <t>Le Touvet</t>
  </si>
  <si>
    <t>Tramolé</t>
  </si>
  <si>
    <t>Treffort</t>
  </si>
  <si>
    <t>Tréminis</t>
  </si>
  <si>
    <t>Trept</t>
  </si>
  <si>
    <t>La Tronche</t>
  </si>
  <si>
    <t>Tullins</t>
  </si>
  <si>
    <t>Valbonnais</t>
  </si>
  <si>
    <t>Valencin</t>
  </si>
  <si>
    <t>Valencogne</t>
  </si>
  <si>
    <t>La Valette</t>
  </si>
  <si>
    <t>Valjouffrey</t>
  </si>
  <si>
    <t>Varacieux</t>
  </si>
  <si>
    <t>Varces-Allières-et-Risset</t>
  </si>
  <si>
    <t>Vasselin</t>
  </si>
  <si>
    <t>Vatilieu</t>
  </si>
  <si>
    <t>Vaujany</t>
  </si>
  <si>
    <t>Vaulnaveys-le-Bas</t>
  </si>
  <si>
    <t>Vaulnaveys-le-Haut</t>
  </si>
  <si>
    <t>Vaulx-Milieu</t>
  </si>
  <si>
    <t>Velanne</t>
  </si>
  <si>
    <t>Vénérieu</t>
  </si>
  <si>
    <t>Vénosc</t>
  </si>
  <si>
    <t>Vernas</t>
  </si>
  <si>
    <t>Vernioz</t>
  </si>
  <si>
    <t>La Verpillière</t>
  </si>
  <si>
    <t>Le Versoud</t>
  </si>
  <si>
    <t>Vertrieu</t>
  </si>
  <si>
    <t>Veurey-Voroize</t>
  </si>
  <si>
    <t>Veyssilieu</t>
  </si>
  <si>
    <t>Vézeronce-Curtin</t>
  </si>
  <si>
    <t>Vienne</t>
  </si>
  <si>
    <t>Vif</t>
  </si>
  <si>
    <t>Vignieu</t>
  </si>
  <si>
    <t>Villard-Bonnot</t>
  </si>
  <si>
    <t>Villard-de-Lans</t>
  </si>
  <si>
    <t>Villard-Notre-Dame</t>
  </si>
  <si>
    <t>Villard-Reculas</t>
  </si>
  <si>
    <t>Villard-Reymond</t>
  </si>
  <si>
    <t>Villard-Saint-Christophe</t>
  </si>
  <si>
    <t>Villefontaine</t>
  </si>
  <si>
    <t>Villemoirieu</t>
  </si>
  <si>
    <t>Villeneuve-de-Marc</t>
  </si>
  <si>
    <t>Ville-sous-Anjou</t>
  </si>
  <si>
    <t>Villette-d'Anthon</t>
  </si>
  <si>
    <t>Villette-de-Vienne</t>
  </si>
  <si>
    <t>Vinay</t>
  </si>
  <si>
    <t>Virieu</t>
  </si>
  <si>
    <t>Viriville</t>
  </si>
  <si>
    <t>Vizille</t>
  </si>
  <si>
    <t>Voiron</t>
  </si>
  <si>
    <t>Voissant</t>
  </si>
  <si>
    <t>Voreppe</t>
  </si>
  <si>
    <t>Vourey</t>
  </si>
  <si>
    <t>Chamrousse</t>
  </si>
  <si>
    <t>Abergement-la-Ronce</t>
  </si>
  <si>
    <t>Abergement-le-Grand</t>
  </si>
  <si>
    <t>Abergement-le-Petit</t>
  </si>
  <si>
    <t>Abergement-lès-Thésy</t>
  </si>
  <si>
    <t>Aiglepierre</t>
  </si>
  <si>
    <t>Alièze</t>
  </si>
  <si>
    <t>Amange</t>
  </si>
  <si>
    <t>Andelot-en-Montagne</t>
  </si>
  <si>
    <t>Andelot-Morval</t>
  </si>
  <si>
    <t>Annoire</t>
  </si>
  <si>
    <t>Arbois</t>
  </si>
  <si>
    <t>Archelange</t>
  </si>
  <si>
    <t>Ardon</t>
  </si>
  <si>
    <t>Arinthod</t>
  </si>
  <si>
    <t>Arlay</t>
  </si>
  <si>
    <t>Aromas</t>
  </si>
  <si>
    <t>Les Arsures</t>
  </si>
  <si>
    <t>Arsure-Arsurette</t>
  </si>
  <si>
    <t>La Chailleuse</t>
  </si>
  <si>
    <t>Asnans-Beauvoisin</t>
  </si>
  <si>
    <t>L'Aubépin</t>
  </si>
  <si>
    <t>Audelange</t>
  </si>
  <si>
    <t>Augea</t>
  </si>
  <si>
    <t>Augerans</t>
  </si>
  <si>
    <t>Augisey</t>
  </si>
  <si>
    <t>Aumont</t>
  </si>
  <si>
    <t>Aumur</t>
  </si>
  <si>
    <t>Authume</t>
  </si>
  <si>
    <t>Auxange</t>
  </si>
  <si>
    <t>Avignon-lès-Saint-Claude</t>
  </si>
  <si>
    <t>Balaiseaux</t>
  </si>
  <si>
    <t>Balanod</t>
  </si>
  <si>
    <t>La Balme-d'Épy</t>
  </si>
  <si>
    <t>Bans</t>
  </si>
  <si>
    <t>Barésia-sur-l'Ain</t>
  </si>
  <si>
    <t>La Barre</t>
  </si>
  <si>
    <t>Barretaine</t>
  </si>
  <si>
    <t>Baume-les-Messieurs</t>
  </si>
  <si>
    <t>Baverans</t>
  </si>
  <si>
    <t>Beffia</t>
  </si>
  <si>
    <t>Bellecombe</t>
  </si>
  <si>
    <t>Bellefontaine</t>
  </si>
  <si>
    <t>Bersaillin</t>
  </si>
  <si>
    <t>Besain</t>
  </si>
  <si>
    <t>Biarne</t>
  </si>
  <si>
    <t>Bief-des-Maisons</t>
  </si>
  <si>
    <t>Bief-du-Fourg</t>
  </si>
  <si>
    <t>Biefmorin</t>
  </si>
  <si>
    <t>Billecul</t>
  </si>
  <si>
    <t>Bletterans</t>
  </si>
  <si>
    <t>Blois-sur-Seille</t>
  </si>
  <si>
    <t>Blye</t>
  </si>
  <si>
    <t>Bois-d'Amont</t>
  </si>
  <si>
    <t>Bois-de-Gand</t>
  </si>
  <si>
    <t>Boissia</t>
  </si>
  <si>
    <t>Bonlieu</t>
  </si>
  <si>
    <t>Bonnaud</t>
  </si>
  <si>
    <t>Bonnefontaine</t>
  </si>
  <si>
    <t>Bornay</t>
  </si>
  <si>
    <t>Les Bouchoux</t>
  </si>
  <si>
    <t>Bourcia</t>
  </si>
  <si>
    <t>Bourg-de-Sirod</t>
  </si>
  <si>
    <t>Bracon</t>
  </si>
  <si>
    <t>Brainans</t>
  </si>
  <si>
    <t>Brans</t>
  </si>
  <si>
    <t>Bréry</t>
  </si>
  <si>
    <t>Bretenières</t>
  </si>
  <si>
    <t>Brevans</t>
  </si>
  <si>
    <t>Briod</t>
  </si>
  <si>
    <t>Broissia</t>
  </si>
  <si>
    <t>Buvilly</t>
  </si>
  <si>
    <t>Censeau</t>
  </si>
  <si>
    <t>Cernans</t>
  </si>
  <si>
    <t>Cerniébaud</t>
  </si>
  <si>
    <t>Cernon</t>
  </si>
  <si>
    <t>Cesancey</t>
  </si>
  <si>
    <t>Cézia</t>
  </si>
  <si>
    <t>Chaînée-des-Coupis</t>
  </si>
  <si>
    <t>Les Chalesmes</t>
  </si>
  <si>
    <t>Chambéria</t>
  </si>
  <si>
    <t>Chamblay</t>
  </si>
  <si>
    <t>Chamole</t>
  </si>
  <si>
    <t>Champagne-sur-Loue</t>
  </si>
  <si>
    <t>Champagnole</t>
  </si>
  <si>
    <t>Champdivers</t>
  </si>
  <si>
    <t>Champrougier</t>
  </si>
  <si>
    <t>Champvans</t>
  </si>
  <si>
    <t>Chancia</t>
  </si>
  <si>
    <t>La Chapelle-sur-Furieuse</t>
  </si>
  <si>
    <t>Chapelle-Voland</t>
  </si>
  <si>
    <t>Chapois</t>
  </si>
  <si>
    <t>Charchilla</t>
  </si>
  <si>
    <t>Charcier</t>
  </si>
  <si>
    <t>Charency</t>
  </si>
  <si>
    <t>Charézier</t>
  </si>
  <si>
    <t>La Charme</t>
  </si>
  <si>
    <t>Charnod</t>
  </si>
  <si>
    <t>La Chassagne</t>
  </si>
  <si>
    <t>Chassal</t>
  </si>
  <si>
    <t>Château-Chalon</t>
  </si>
  <si>
    <t>Château-des-Prés</t>
  </si>
  <si>
    <t>La Châtelaine</t>
  </si>
  <si>
    <t>Chatelay</t>
  </si>
  <si>
    <t>Châtel-de-Joux</t>
  </si>
  <si>
    <t>Le Chateley</t>
  </si>
  <si>
    <t>Châtelneuf</t>
  </si>
  <si>
    <t>Châtenois</t>
  </si>
  <si>
    <t>Chatonnay</t>
  </si>
  <si>
    <t>Chaumergy</t>
  </si>
  <si>
    <t>La Chaumusse</t>
  </si>
  <si>
    <t>Chaussenans</t>
  </si>
  <si>
    <t>Chaussin</t>
  </si>
  <si>
    <t>Chaux-des-Crotenay</t>
  </si>
  <si>
    <t>Nanchez</t>
  </si>
  <si>
    <t>La Chaux-du-Dombief</t>
  </si>
  <si>
    <t>La Chaux-en-Bresse</t>
  </si>
  <si>
    <t>Chaux-Champagny</t>
  </si>
  <si>
    <t>Chavéria</t>
  </si>
  <si>
    <t>Chemenot</t>
  </si>
  <si>
    <t>Chemilla</t>
  </si>
  <si>
    <t>Chemin</t>
  </si>
  <si>
    <t>Chêne-Bernard</t>
  </si>
  <si>
    <t>Chêne-Sec</t>
  </si>
  <si>
    <t>Chevigny</t>
  </si>
  <si>
    <t>Chevreaux</t>
  </si>
  <si>
    <t>Chevrotaine</t>
  </si>
  <si>
    <t>Chille</t>
  </si>
  <si>
    <t>Chilly-le-Vignoble</t>
  </si>
  <si>
    <t>Chilly-sur-Salins</t>
  </si>
  <si>
    <t>Chisséria</t>
  </si>
  <si>
    <t>Chissey-sur-Loue</t>
  </si>
  <si>
    <t>Choisey</t>
  </si>
  <si>
    <t>Choux</t>
  </si>
  <si>
    <t>Clairvaux-les-Lacs</t>
  </si>
  <si>
    <t>Clucy</t>
  </si>
  <si>
    <t>Cogna</t>
  </si>
  <si>
    <t>Coiserette</t>
  </si>
  <si>
    <t>Coisia</t>
  </si>
  <si>
    <t>Colonne</t>
  </si>
  <si>
    <t>Commenailles</t>
  </si>
  <si>
    <t>Condes</t>
  </si>
  <si>
    <t>Conliège</t>
  </si>
  <si>
    <t>Conte</t>
  </si>
  <si>
    <t>Cornod</t>
  </si>
  <si>
    <t>Cosges</t>
  </si>
  <si>
    <t>Courbette</t>
  </si>
  <si>
    <t>Courbouzon</t>
  </si>
  <si>
    <t>Courlans</t>
  </si>
  <si>
    <t>Courlaoux</t>
  </si>
  <si>
    <t>Cousance</t>
  </si>
  <si>
    <t>Coyrière</t>
  </si>
  <si>
    <t>Coyron</t>
  </si>
  <si>
    <t>Cramans</t>
  </si>
  <si>
    <t>Crenans</t>
  </si>
  <si>
    <t>Cressia</t>
  </si>
  <si>
    <t>Crissey</t>
  </si>
  <si>
    <t>Crotenay</t>
  </si>
  <si>
    <t>Les Crozets</t>
  </si>
  <si>
    <t>Cuisia</t>
  </si>
  <si>
    <t>Cuttura</t>
  </si>
  <si>
    <t>Cuvier</t>
  </si>
  <si>
    <t>Dammartin-Marpain</t>
  </si>
  <si>
    <t>Damparis</t>
  </si>
  <si>
    <t>Darbonnay</t>
  </si>
  <si>
    <t>Denezières</t>
  </si>
  <si>
    <t>Le Deschaux</t>
  </si>
  <si>
    <t>Desnes</t>
  </si>
  <si>
    <t>Dessia</t>
  </si>
  <si>
    <t>Les Deux-Fays</t>
  </si>
  <si>
    <t>Digna</t>
  </si>
  <si>
    <t>Dole</t>
  </si>
  <si>
    <t>Domblans</t>
  </si>
  <si>
    <t>Dompierre-sur-Mont</t>
  </si>
  <si>
    <t>Doucier</t>
  </si>
  <si>
    <t>Dournon</t>
  </si>
  <si>
    <t>Doye</t>
  </si>
  <si>
    <t>Dramelay</t>
  </si>
  <si>
    <t>Éclans-Nenon</t>
  </si>
  <si>
    <t>Écleux</t>
  </si>
  <si>
    <t>Écrille</t>
  </si>
  <si>
    <t>Entre-deux-Monts</t>
  </si>
  <si>
    <t>Val d'Épy</t>
  </si>
  <si>
    <t>Équevillon</t>
  </si>
  <si>
    <t>Les Essards-Taignevaux</t>
  </si>
  <si>
    <t>Esserval-Tartre</t>
  </si>
  <si>
    <t>Étival</t>
  </si>
  <si>
    <t>L'Étoile</t>
  </si>
  <si>
    <t>Étrepigney</t>
  </si>
  <si>
    <t>Évans</t>
  </si>
  <si>
    <t>Falletans</t>
  </si>
  <si>
    <t>La Favière</t>
  </si>
  <si>
    <t>Fay-en-Montagne</t>
  </si>
  <si>
    <t>La Ferté</t>
  </si>
  <si>
    <t>Fétigny</t>
  </si>
  <si>
    <t>Le Fied</t>
  </si>
  <si>
    <t>Foncine-le-Bas</t>
  </si>
  <si>
    <t>Foncine-le-Haut</t>
  </si>
  <si>
    <t>Fontainebrux</t>
  </si>
  <si>
    <t>Fontenu</t>
  </si>
  <si>
    <t>Fort-du-Plasne</t>
  </si>
  <si>
    <t>Foulenay</t>
  </si>
  <si>
    <t>Fraisans</t>
  </si>
  <si>
    <t>Fraroz</t>
  </si>
  <si>
    <t>Frasne-les-Meulières</t>
  </si>
  <si>
    <t>La Frasnée</t>
  </si>
  <si>
    <t>Le Frasnois</t>
  </si>
  <si>
    <t>Frébuans</t>
  </si>
  <si>
    <t>Froideville</t>
  </si>
  <si>
    <t>Frontenay</t>
  </si>
  <si>
    <t>Gatey</t>
  </si>
  <si>
    <t>Gendrey</t>
  </si>
  <si>
    <t>Genod</t>
  </si>
  <si>
    <t>Geraise</t>
  </si>
  <si>
    <t>Germigney</t>
  </si>
  <si>
    <t>Geruge</t>
  </si>
  <si>
    <t>Gevingey</t>
  </si>
  <si>
    <t>Gevry</t>
  </si>
  <si>
    <t>Gigny</t>
  </si>
  <si>
    <t>Gillois</t>
  </si>
  <si>
    <t>Gizia</t>
  </si>
  <si>
    <t>Grande-Rivière</t>
  </si>
  <si>
    <t>Grange-de-Vaivre</t>
  </si>
  <si>
    <t>Graye-et-Charnay</t>
  </si>
  <si>
    <t>Gredisans</t>
  </si>
  <si>
    <t>Grozon</t>
  </si>
  <si>
    <t>Grusse</t>
  </si>
  <si>
    <t>Hautecour</t>
  </si>
  <si>
    <t>Les Hays</t>
  </si>
  <si>
    <t>Ivory</t>
  </si>
  <si>
    <t>Ivrey</t>
  </si>
  <si>
    <t>Jeurre</t>
  </si>
  <si>
    <t>Jouhe</t>
  </si>
  <si>
    <t>Lac-des-Rouges-Truites</t>
  </si>
  <si>
    <t>Ladoye-sur-Seille</t>
  </si>
  <si>
    <t>Lains</t>
  </si>
  <si>
    <t>Lajoux</t>
  </si>
  <si>
    <t>Lamoura</t>
  </si>
  <si>
    <t>Le Larderet</t>
  </si>
  <si>
    <t>Largillay-Marsonnay</t>
  </si>
  <si>
    <t>Larnaud</t>
  </si>
  <si>
    <t>Larrivoire</t>
  </si>
  <si>
    <t>Le Latet</t>
  </si>
  <si>
    <t>La Latette</t>
  </si>
  <si>
    <t>Lavancia-Epercy</t>
  </si>
  <si>
    <t>Lavangeot</t>
  </si>
  <si>
    <t>Lavans-lès-Dole</t>
  </si>
  <si>
    <t>Lavans-lès-Saint-Claude</t>
  </si>
  <si>
    <t>Lavans-sur-Valouse</t>
  </si>
  <si>
    <t>Lavigny</t>
  </si>
  <si>
    <t>Lect</t>
  </si>
  <si>
    <t>Légna</t>
  </si>
  <si>
    <t>Lemuy</t>
  </si>
  <si>
    <t>Leschères</t>
  </si>
  <si>
    <t>Loisia</t>
  </si>
  <si>
    <t>Longchaumois</t>
  </si>
  <si>
    <t>Longcochon</t>
  </si>
  <si>
    <t>Longwy-sur-le-Doubs</t>
  </si>
  <si>
    <t>Lons-le-Saunier</t>
  </si>
  <si>
    <t>Loulle</t>
  </si>
  <si>
    <t>Louvatange</t>
  </si>
  <si>
    <t>Louvenne</t>
  </si>
  <si>
    <t>Le Louverot</t>
  </si>
  <si>
    <t>La Loye</t>
  </si>
  <si>
    <t>Macornay</t>
  </si>
  <si>
    <t>Maisod</t>
  </si>
  <si>
    <t>Malange</t>
  </si>
  <si>
    <t>Mallerey</t>
  </si>
  <si>
    <t>Mantry</t>
  </si>
  <si>
    <t>Marigna-sur-Valouse</t>
  </si>
  <si>
    <t>Marnézia</t>
  </si>
  <si>
    <t>Marnoz</t>
  </si>
  <si>
    <t>La Marre</t>
  </si>
  <si>
    <t>Martigna</t>
  </si>
  <si>
    <t>Mathenay</t>
  </si>
  <si>
    <t>Maynal</t>
  </si>
  <si>
    <t>Menétru-le-Vignoble</t>
  </si>
  <si>
    <t>Menétrux-en-Joux</t>
  </si>
  <si>
    <t>Menotey</t>
  </si>
  <si>
    <t>Mérona</t>
  </si>
  <si>
    <t>Mesnay</t>
  </si>
  <si>
    <t>Mesnois</t>
  </si>
  <si>
    <t>Messia-sur-Sorne</t>
  </si>
  <si>
    <t>Meussia</t>
  </si>
  <si>
    <t>Mièges</t>
  </si>
  <si>
    <t>Miéry</t>
  </si>
  <si>
    <t>Mignovillard</t>
  </si>
  <si>
    <t>Moirans-en-Montagne</t>
  </si>
  <si>
    <t>Moiron</t>
  </si>
  <si>
    <t>Moissey</t>
  </si>
  <si>
    <t>Molamboz</t>
  </si>
  <si>
    <t>Molay</t>
  </si>
  <si>
    <t>Molinges</t>
  </si>
  <si>
    <t>Les Molunes</t>
  </si>
  <si>
    <t>Monay</t>
  </si>
  <si>
    <t>Monnetay</t>
  </si>
  <si>
    <t>Monnet-la-Ville</t>
  </si>
  <si>
    <t>Monnières</t>
  </si>
  <si>
    <t>Montagna-le-Reconduit</t>
  </si>
  <si>
    <t>Montagna-le-Templier</t>
  </si>
  <si>
    <t>Montain</t>
  </si>
  <si>
    <t>Montbarrey</t>
  </si>
  <si>
    <t>Montcusel</t>
  </si>
  <si>
    <t>Monteplain</t>
  </si>
  <si>
    <t>Montfleur</t>
  </si>
  <si>
    <t>Montholier</t>
  </si>
  <si>
    <t>Montigny-lès-Arsures</t>
  </si>
  <si>
    <t>Montigny-sur-l'Ain</t>
  </si>
  <si>
    <t>Montmarlon</t>
  </si>
  <si>
    <t>Montmirey-la-Ville</t>
  </si>
  <si>
    <t>Montmirey-le-Château</t>
  </si>
  <si>
    <t>Montmorot</t>
  </si>
  <si>
    <t>Mont-sous-Vaudrey</t>
  </si>
  <si>
    <t>Mont-sur-Monnet</t>
  </si>
  <si>
    <t>Morbier</t>
  </si>
  <si>
    <t>Hauts de Bienne</t>
  </si>
  <si>
    <t>Mouchard</t>
  </si>
  <si>
    <t>Mournans-Charbonny</t>
  </si>
  <si>
    <t>Les Moussières</t>
  </si>
  <si>
    <t>Moutonne</t>
  </si>
  <si>
    <t>Moutoux</t>
  </si>
  <si>
    <t>Mutigney</t>
  </si>
  <si>
    <t>Nanc-lès-Saint-Amour</t>
  </si>
  <si>
    <t>Nance</t>
  </si>
  <si>
    <t>Nancuise</t>
  </si>
  <si>
    <t>Les Nans</t>
  </si>
  <si>
    <t>Neublans-Abergement</t>
  </si>
  <si>
    <t>Neuvilley</t>
  </si>
  <si>
    <t>Nevy-lès-Dole</t>
  </si>
  <si>
    <t>Nevy-sur-Seille</t>
  </si>
  <si>
    <t>Ney</t>
  </si>
  <si>
    <t>Nogna</t>
  </si>
  <si>
    <t>Nozeroy</t>
  </si>
  <si>
    <t>Offlanges</t>
  </si>
  <si>
    <t>Onglières</t>
  </si>
  <si>
    <t>Onoz</t>
  </si>
  <si>
    <t>Orbagna</t>
  </si>
  <si>
    <t>Orchamps</t>
  </si>
  <si>
    <t>Orgelet</t>
  </si>
  <si>
    <t>Ougney</t>
  </si>
  <si>
    <t>Ounans</t>
  </si>
  <si>
    <t>Our</t>
  </si>
  <si>
    <t>Oussières</t>
  </si>
  <si>
    <t>Pagney</t>
  </si>
  <si>
    <t>Pagnoz</t>
  </si>
  <si>
    <t>Pannessières</t>
  </si>
  <si>
    <t>Parcey</t>
  </si>
  <si>
    <t>Le Pasquier</t>
  </si>
  <si>
    <t>Passenans</t>
  </si>
  <si>
    <t>Patornay</t>
  </si>
  <si>
    <t>Peintre</t>
  </si>
  <si>
    <t>Perrigny</t>
  </si>
  <si>
    <t>Peseux</t>
  </si>
  <si>
    <t>La Pesse</t>
  </si>
  <si>
    <t>Le Petit-Mercey</t>
  </si>
  <si>
    <t>Petit-Noir</t>
  </si>
  <si>
    <t>Les Piards</t>
  </si>
  <si>
    <t>Picarreau</t>
  </si>
  <si>
    <t>Pillemoine</t>
  </si>
  <si>
    <t>Pimorin</t>
  </si>
  <si>
    <t>Plainoiseau</t>
  </si>
  <si>
    <t>Plaisia</t>
  </si>
  <si>
    <t>Les Planches-en-Montagne</t>
  </si>
  <si>
    <t>Les Planches-près-Arbois</t>
  </si>
  <si>
    <t>Plasne</t>
  </si>
  <si>
    <t>Plénise</t>
  </si>
  <si>
    <t>Plénisette</t>
  </si>
  <si>
    <t>Pleure</t>
  </si>
  <si>
    <t>Plumont</t>
  </si>
  <si>
    <t>Poids-de-Fiole</t>
  </si>
  <si>
    <t>Pointre</t>
  </si>
  <si>
    <t>Pont-de-Poitte</t>
  </si>
  <si>
    <t>Pont-d'Héry</t>
  </si>
  <si>
    <t>Pont-du-Navoy</t>
  </si>
  <si>
    <t>Port-Lesney</t>
  </si>
  <si>
    <t>Pratz</t>
  </si>
  <si>
    <t>Prémanon</t>
  </si>
  <si>
    <t>Présilly</t>
  </si>
  <si>
    <t>Pretin</t>
  </si>
  <si>
    <t>Publy</t>
  </si>
  <si>
    <t>Pupillin</t>
  </si>
  <si>
    <t>Quintigny</t>
  </si>
  <si>
    <t>Rainans</t>
  </si>
  <si>
    <t>Ranchot</t>
  </si>
  <si>
    <t>Rans</t>
  </si>
  <si>
    <t>Ravilloles</t>
  </si>
  <si>
    <t>Recanoz</t>
  </si>
  <si>
    <t>Reithouse</t>
  </si>
  <si>
    <t>Relans</t>
  </si>
  <si>
    <t>Les Repôts</t>
  </si>
  <si>
    <t>Revigny</t>
  </si>
  <si>
    <t>La Rixouse</t>
  </si>
  <si>
    <t>Rix</t>
  </si>
  <si>
    <t>Rochefort-sur-Nenon</t>
  </si>
  <si>
    <t>Rogna</t>
  </si>
  <si>
    <t>Romange</t>
  </si>
  <si>
    <t>Rosay</t>
  </si>
  <si>
    <t>Rotalier</t>
  </si>
  <si>
    <t>Rothonay</t>
  </si>
  <si>
    <t>Rouffange</t>
  </si>
  <si>
    <t>Les Rousses</t>
  </si>
  <si>
    <t>Ruffey-sur-Seille</t>
  </si>
  <si>
    <t>Rye</t>
  </si>
  <si>
    <t>Saffloz</t>
  </si>
  <si>
    <t>Saint-Amour</t>
  </si>
  <si>
    <t>Saint-Baraing</t>
  </si>
  <si>
    <t>Saint-Claude</t>
  </si>
  <si>
    <t>Saint-Cyr-Montmalin</t>
  </si>
  <si>
    <t>Saint-Germain-en-Montagne</t>
  </si>
  <si>
    <t>Saint-Hymetière</t>
  </si>
  <si>
    <t>Saint-Jean-d'Étreux</t>
  </si>
  <si>
    <t>Saint-Lamain</t>
  </si>
  <si>
    <t>Saint-Laurent-en-Grandvaux</t>
  </si>
  <si>
    <t>Saint-Lothain</t>
  </si>
  <si>
    <t>Saint-Lupicin</t>
  </si>
  <si>
    <t>Saint-Maurice-Crillat</t>
  </si>
  <si>
    <t>Saint-Thiébaud</t>
  </si>
  <si>
    <t>Saizenay</t>
  </si>
  <si>
    <t>Salans</t>
  </si>
  <si>
    <t>Saligney</t>
  </si>
  <si>
    <t>Salins-les-Bains</t>
  </si>
  <si>
    <t>Sampans</t>
  </si>
  <si>
    <t>Santans</t>
  </si>
  <si>
    <t>Sapois</t>
  </si>
  <si>
    <t>Sarrogna</t>
  </si>
  <si>
    <t>Saugeot</t>
  </si>
  <si>
    <t>Savigna</t>
  </si>
  <si>
    <t>Séligney</t>
  </si>
  <si>
    <t>Sellières</t>
  </si>
  <si>
    <t>Septmoncel</t>
  </si>
  <si>
    <t>Sergenaux</t>
  </si>
  <si>
    <t>Sergenon</t>
  </si>
  <si>
    <t>Sermange</t>
  </si>
  <si>
    <t>Serre-les-Moulières</t>
  </si>
  <si>
    <t>Sirod</t>
  </si>
  <si>
    <t>Songeson</t>
  </si>
  <si>
    <t>Soucia</t>
  </si>
  <si>
    <t>Souvans</t>
  </si>
  <si>
    <t>Supt</t>
  </si>
  <si>
    <t>Syam</t>
  </si>
  <si>
    <t>Tassenières</t>
  </si>
  <si>
    <t>Tavaux</t>
  </si>
  <si>
    <t>Taxenne</t>
  </si>
  <si>
    <t>Thervay</t>
  </si>
  <si>
    <t>Thésy</t>
  </si>
  <si>
    <t>Thoirette</t>
  </si>
  <si>
    <t>Thoiria</t>
  </si>
  <si>
    <t>Thoissia</t>
  </si>
  <si>
    <t>Toulouse-le-Château</t>
  </si>
  <si>
    <t>La Tour-du-Meix</t>
  </si>
  <si>
    <t>Tourmont</t>
  </si>
  <si>
    <t>Trenal</t>
  </si>
  <si>
    <t>Uxelles</t>
  </si>
  <si>
    <t>Vadans</t>
  </si>
  <si>
    <t>Valempoulières</t>
  </si>
  <si>
    <t>Valfin-sur-Valouse</t>
  </si>
  <si>
    <t>Vannoz</t>
  </si>
  <si>
    <t>Le Vaudioux</t>
  </si>
  <si>
    <t>Vaudrey</t>
  </si>
  <si>
    <t>Vaux-lès-Saint-Claude</t>
  </si>
  <si>
    <t>Vaux-sur-Poligny</t>
  </si>
  <si>
    <t>Vercia</t>
  </si>
  <si>
    <t>Verges</t>
  </si>
  <si>
    <t>Véria</t>
  </si>
  <si>
    <t>Vernantois</t>
  </si>
  <si>
    <t>Le Vernois</t>
  </si>
  <si>
    <t>Vers-en-Montagne</t>
  </si>
  <si>
    <t>Vers-sous-Sellières</t>
  </si>
  <si>
    <t>Vertamboz</t>
  </si>
  <si>
    <t>Vescles</t>
  </si>
  <si>
    <t>Vevy</t>
  </si>
  <si>
    <t>La Vieille-Loye</t>
  </si>
  <si>
    <t>Villard-Saint-Sauveur</t>
  </si>
  <si>
    <t>Villards-d'Héria</t>
  </si>
  <si>
    <t>Villard-sur-Bienne</t>
  </si>
  <si>
    <t>Villechantria</t>
  </si>
  <si>
    <t>Villeneuve-d'Aval</t>
  </si>
  <si>
    <t>Villeneuve-lès-Charnod</t>
  </si>
  <si>
    <t>Villeneuve-sous-Pymont</t>
  </si>
  <si>
    <t>Villerserine</t>
  </si>
  <si>
    <t>Villers-Farlay</t>
  </si>
  <si>
    <t>Villers-les-Bois</t>
  </si>
  <si>
    <t>Villers-Robert</t>
  </si>
  <si>
    <t>Villette-lès-Arbois</t>
  </si>
  <si>
    <t>Villette-lès-Dole</t>
  </si>
  <si>
    <t>Villevieux</t>
  </si>
  <si>
    <t>Le Villey</t>
  </si>
  <si>
    <t>Vincelles</t>
  </si>
  <si>
    <t>Vincent</t>
  </si>
  <si>
    <t>Viry</t>
  </si>
  <si>
    <t>Vitreux</t>
  </si>
  <si>
    <t>Voiteur</t>
  </si>
  <si>
    <t>Vosbles</t>
  </si>
  <si>
    <t>Vriange</t>
  </si>
  <si>
    <t>Vulvoz</t>
  </si>
  <si>
    <t>Aresches</t>
  </si>
  <si>
    <t>Aire-sur-l'Adour</t>
  </si>
  <si>
    <t>Amou</t>
  </si>
  <si>
    <t>Angoumé</t>
  </si>
  <si>
    <t>Angresse</t>
  </si>
  <si>
    <t>Arboucave</t>
  </si>
  <si>
    <t>Arengosse</t>
  </si>
  <si>
    <t>Argelos</t>
  </si>
  <si>
    <t>Argelouse</t>
  </si>
  <si>
    <t>Arjuzanx</t>
  </si>
  <si>
    <t>Arsague</t>
  </si>
  <si>
    <t>Artassenx</t>
  </si>
  <si>
    <t>Arthez-d'Armagnac</t>
  </si>
  <si>
    <t>Arue</t>
  </si>
  <si>
    <t>Arx</t>
  </si>
  <si>
    <t>Aubagnan</t>
  </si>
  <si>
    <t>Audignon</t>
  </si>
  <si>
    <t>Audon</t>
  </si>
  <si>
    <t>Aureilhan</t>
  </si>
  <si>
    <t>Aurice</t>
  </si>
  <si>
    <t>Azur</t>
  </si>
  <si>
    <t>Bahus-Soubiran</t>
  </si>
  <si>
    <t>Baigts</t>
  </si>
  <si>
    <t>Banos</t>
  </si>
  <si>
    <t>Bascons</t>
  </si>
  <si>
    <t>Bas-Mauco</t>
  </si>
  <si>
    <t>Bassercles</t>
  </si>
  <si>
    <t>Bastennes</t>
  </si>
  <si>
    <t>Bats</t>
  </si>
  <si>
    <t>Baudignan</t>
  </si>
  <si>
    <t>Bégaar</t>
  </si>
  <si>
    <t>Belhade</t>
  </si>
  <si>
    <t>Bélis</t>
  </si>
  <si>
    <t>Bélus</t>
  </si>
  <si>
    <t>Bénesse-lès-Dax</t>
  </si>
  <si>
    <t>Bénesse-Maremne</t>
  </si>
  <si>
    <t>Benquet</t>
  </si>
  <si>
    <t>Bergouey</t>
  </si>
  <si>
    <t>Betbezer-d'Armagnac</t>
  </si>
  <si>
    <t>Beylongue</t>
  </si>
  <si>
    <t>Beyries</t>
  </si>
  <si>
    <t>Biarrotte</t>
  </si>
  <si>
    <t>Bias</t>
  </si>
  <si>
    <t>Biaudos</t>
  </si>
  <si>
    <t>Biscarrosse</t>
  </si>
  <si>
    <t>Bonnegarde</t>
  </si>
  <si>
    <t>Boos</t>
  </si>
  <si>
    <t>Bordères-et-Lamensans</t>
  </si>
  <si>
    <t>Bostens</t>
  </si>
  <si>
    <t>Bougue</t>
  </si>
  <si>
    <t>Bourdalat</t>
  </si>
  <si>
    <t>Bourriot-Bergonce</t>
  </si>
  <si>
    <t>Brassempouy</t>
  </si>
  <si>
    <t>Bretagne-de-Marsan</t>
  </si>
  <si>
    <t>Brocas</t>
  </si>
  <si>
    <t>Buanes</t>
  </si>
  <si>
    <t>Cachen</t>
  </si>
  <si>
    <t>Cagnotte</t>
  </si>
  <si>
    <t>Callen</t>
  </si>
  <si>
    <t>Campet-et-Lamolère</t>
  </si>
  <si>
    <t>Candresse</t>
  </si>
  <si>
    <t>Canenx-et-Réaut</t>
  </si>
  <si>
    <t>Capbreton</t>
  </si>
  <si>
    <t>Carcarès-Sainte-Croix</t>
  </si>
  <si>
    <t>Carcen-Ponson</t>
  </si>
  <si>
    <t>Cassen</t>
  </si>
  <si>
    <t>Castaignos-Souslens</t>
  </si>
  <si>
    <t>Castandet</t>
  </si>
  <si>
    <t>Castelnau-Chalosse</t>
  </si>
  <si>
    <t>Castelnau-Tursan</t>
  </si>
  <si>
    <t>Castelner</t>
  </si>
  <si>
    <t>Castel-Sarrazin</t>
  </si>
  <si>
    <t>Castets</t>
  </si>
  <si>
    <t>Cauna</t>
  </si>
  <si>
    <t>Cauneille</t>
  </si>
  <si>
    <t>Caupenne</t>
  </si>
  <si>
    <t>Cazères-sur-l'Adour</t>
  </si>
  <si>
    <t>Cère</t>
  </si>
  <si>
    <t>Classun</t>
  </si>
  <si>
    <t>Clèdes</t>
  </si>
  <si>
    <t>Commensacq</t>
  </si>
  <si>
    <t>Coudures</t>
  </si>
  <si>
    <t>Créon-d'Armagnac</t>
  </si>
  <si>
    <t>Dax</t>
  </si>
  <si>
    <t>Doazit</t>
  </si>
  <si>
    <t>Donzacq</t>
  </si>
  <si>
    <t>Duhort-Bachen</t>
  </si>
  <si>
    <t>Dumes</t>
  </si>
  <si>
    <t>Escalans</t>
  </si>
  <si>
    <t>Escource</t>
  </si>
  <si>
    <t>Estibeaux</t>
  </si>
  <si>
    <t>Estigarde</t>
  </si>
  <si>
    <t>Eugénie-les-Bains</t>
  </si>
  <si>
    <t>Eyres-Moncube</t>
  </si>
  <si>
    <t>Le Frêche</t>
  </si>
  <si>
    <t>Gaas</t>
  </si>
  <si>
    <t>Gabarret</t>
  </si>
  <si>
    <t>Gaillères</t>
  </si>
  <si>
    <t>Gamarde-les-Bains</t>
  </si>
  <si>
    <t>Garein</t>
  </si>
  <si>
    <t>Garrey</t>
  </si>
  <si>
    <t>Garrosse</t>
  </si>
  <si>
    <t>Gastes</t>
  </si>
  <si>
    <t>Gaujacq</t>
  </si>
  <si>
    <t>Geaune</t>
  </si>
  <si>
    <t>Geloux</t>
  </si>
  <si>
    <t>Gibret</t>
  </si>
  <si>
    <t>Goos</t>
  </si>
  <si>
    <t>Gourbera</t>
  </si>
  <si>
    <t>Gousse</t>
  </si>
  <si>
    <t>Gouts</t>
  </si>
  <si>
    <t>Grenade-sur-l'Adour</t>
  </si>
  <si>
    <t>Habas</t>
  </si>
  <si>
    <t>Hagetmau</t>
  </si>
  <si>
    <t>Hastingues</t>
  </si>
  <si>
    <t>Hauriet</t>
  </si>
  <si>
    <t>Haut-Mauco</t>
  </si>
  <si>
    <t>Herm</t>
  </si>
  <si>
    <t>Herré</t>
  </si>
  <si>
    <t>Heugas</t>
  </si>
  <si>
    <t>Hinx</t>
  </si>
  <si>
    <t>Hontanx</t>
  </si>
  <si>
    <t>Horsarrieu</t>
  </si>
  <si>
    <t>Josse</t>
  </si>
  <si>
    <t>Labastide-Chalosse</t>
  </si>
  <si>
    <t>Labastide-d'Armagnac</t>
  </si>
  <si>
    <t>Labenne</t>
  </si>
  <si>
    <t>Labouheyre</t>
  </si>
  <si>
    <t>Labrit</t>
  </si>
  <si>
    <t>Lacajunte</t>
  </si>
  <si>
    <t>Lacquy</t>
  </si>
  <si>
    <t>Lacrabe</t>
  </si>
  <si>
    <t>Laglorieuse</t>
  </si>
  <si>
    <t>Lagrange</t>
  </si>
  <si>
    <t>Lahosse</t>
  </si>
  <si>
    <t>Laluque</t>
  </si>
  <si>
    <t>Lamothe</t>
  </si>
  <si>
    <t>Larbey</t>
  </si>
  <si>
    <t>Larrivière-Saint-Savin</t>
  </si>
  <si>
    <t>Latrille</t>
  </si>
  <si>
    <t>Laurède</t>
  </si>
  <si>
    <t>Lencouacq</t>
  </si>
  <si>
    <t>Léon</t>
  </si>
  <si>
    <t>Lesgor</t>
  </si>
  <si>
    <t>Lesperon</t>
  </si>
  <si>
    <t>Le Leuy</t>
  </si>
  <si>
    <t>Lévignacq</t>
  </si>
  <si>
    <t>Linxe</t>
  </si>
  <si>
    <t>Liposthey</t>
  </si>
  <si>
    <t>Lit-et-Mixe</t>
  </si>
  <si>
    <t>Losse</t>
  </si>
  <si>
    <t>Louer</t>
  </si>
  <si>
    <t>Lourquen</t>
  </si>
  <si>
    <t>Lubbon</t>
  </si>
  <si>
    <t>Lucbardez-et-Bargues</t>
  </si>
  <si>
    <t>Lüe</t>
  </si>
  <si>
    <t>Retjons</t>
  </si>
  <si>
    <t>Luglon</t>
  </si>
  <si>
    <t>Lussagnet</t>
  </si>
  <si>
    <t>Luxey</t>
  </si>
  <si>
    <t>Magescq</t>
  </si>
  <si>
    <t>Maillas</t>
  </si>
  <si>
    <t>Maillères</t>
  </si>
  <si>
    <t>Mano</t>
  </si>
  <si>
    <t>Mant</t>
  </si>
  <si>
    <t>Marpaps</t>
  </si>
  <si>
    <t>Mauries</t>
  </si>
  <si>
    <t>Maurrin</t>
  </si>
  <si>
    <t>Mauvezin-d'Armagnac</t>
  </si>
  <si>
    <t>Maylis</t>
  </si>
  <si>
    <t>Mées</t>
  </si>
  <si>
    <t>Mézos</t>
  </si>
  <si>
    <t>Mimbaste</t>
  </si>
  <si>
    <t>Mimizan</t>
  </si>
  <si>
    <t>Miramont-Sensacq</t>
  </si>
  <si>
    <t>Misson</t>
  </si>
  <si>
    <t>Moliets-et-Maa</t>
  </si>
  <si>
    <t>Momuy</t>
  </si>
  <si>
    <t>Monget</t>
  </si>
  <si>
    <t>Mont-de-Marsan</t>
  </si>
  <si>
    <t>Montfort-en-Chalosse</t>
  </si>
  <si>
    <t>Montsoué</t>
  </si>
  <si>
    <t>Morcenx</t>
  </si>
  <si>
    <t>Morganx</t>
  </si>
  <si>
    <t>Mouscardès</t>
  </si>
  <si>
    <t>Moustey</t>
  </si>
  <si>
    <t>Mugron</t>
  </si>
  <si>
    <t>Narrosse</t>
  </si>
  <si>
    <t>Nassiet</t>
  </si>
  <si>
    <t>Nerbis</t>
  </si>
  <si>
    <t>Nousse</t>
  </si>
  <si>
    <t>Oeyregave</t>
  </si>
  <si>
    <t>Oeyreluy</t>
  </si>
  <si>
    <t>Onard</t>
  </si>
  <si>
    <t>Ondres</t>
  </si>
  <si>
    <t>Onesse-Laharie</t>
  </si>
  <si>
    <t>Orist</t>
  </si>
  <si>
    <t>Orthevielle</t>
  </si>
  <si>
    <t>Orx</t>
  </si>
  <si>
    <t>Ossages</t>
  </si>
  <si>
    <t>Ousse-Suzan</t>
  </si>
  <si>
    <t>Ozourt</t>
  </si>
  <si>
    <t>Parentis-en-Born</t>
  </si>
  <si>
    <t>Parleboscq</t>
  </si>
  <si>
    <t>Payros-Cazautets</t>
  </si>
  <si>
    <t>Pécorade</t>
  </si>
  <si>
    <t>Perquie</t>
  </si>
  <si>
    <t>Pey</t>
  </si>
  <si>
    <t>Peyre</t>
  </si>
  <si>
    <t>Peyrehorade</t>
  </si>
  <si>
    <t>Philondenx</t>
  </si>
  <si>
    <t>Pimbo</t>
  </si>
  <si>
    <t>Pissos</t>
  </si>
  <si>
    <t>Pomarez</t>
  </si>
  <si>
    <t>Pontenx-les-Forges</t>
  </si>
  <si>
    <t>Pontonx-sur-l'Adour</t>
  </si>
  <si>
    <t>Port-de-Lanne</t>
  </si>
  <si>
    <t>Poudenx</t>
  </si>
  <si>
    <t>Pouillon</t>
  </si>
  <si>
    <t>Pouydesseaux</t>
  </si>
  <si>
    <t>Poyanne</t>
  </si>
  <si>
    <t>Poyartin</t>
  </si>
  <si>
    <t>Préchacq-les-Bains</t>
  </si>
  <si>
    <t>Pujo-le-Plan</t>
  </si>
  <si>
    <t>Puyol-Cazalet</t>
  </si>
  <si>
    <t>Renung</t>
  </si>
  <si>
    <t>Rimbez-et-Baudiets</t>
  </si>
  <si>
    <t>Rion-des-Landes</t>
  </si>
  <si>
    <t>Rivière-Saas-et-Gourby</t>
  </si>
  <si>
    <t>Sabres</t>
  </si>
  <si>
    <t>Saint-Agnet</t>
  </si>
  <si>
    <t>Saint-André-de-Seignanx</t>
  </si>
  <si>
    <t>Saint-Cricq-Chalosse</t>
  </si>
  <si>
    <t>Saint-Cricq-du-Gave</t>
  </si>
  <si>
    <t>Saint-Cricq-Villeneuve</t>
  </si>
  <si>
    <t>Saint-Étienne-d'Orthe</t>
  </si>
  <si>
    <t>Sainte-Eulalie-en-Born</t>
  </si>
  <si>
    <t>Sainte-Foy</t>
  </si>
  <si>
    <t>Saint-Gein</t>
  </si>
  <si>
    <t>Saint-Geours-d'Auribat</t>
  </si>
  <si>
    <t>Saint-Geours-de-Maremne</t>
  </si>
  <si>
    <t>Saint-Gor</t>
  </si>
  <si>
    <t>Saint-Jean-de-Lier</t>
  </si>
  <si>
    <t>Saint-Jean-de-Marsacq</t>
  </si>
  <si>
    <t>Saint-Julien-d'Armagnac</t>
  </si>
  <si>
    <t>Saint-Julien-en-Born</t>
  </si>
  <si>
    <t>Saint-Laurent-de-Gosse</t>
  </si>
  <si>
    <t>Saint-Lon-les-Mines</t>
  </si>
  <si>
    <t>Saint-Loubouer</t>
  </si>
  <si>
    <t>Sainte-Marie-de-Gosse</t>
  </si>
  <si>
    <t>Saint-Martin-de-Hinx</t>
  </si>
  <si>
    <t>Saint-Martin-de-Seignanx</t>
  </si>
  <si>
    <t>Saint-Martin-d'Oney</t>
  </si>
  <si>
    <t>Saint-Maurice-sur-Adour</t>
  </si>
  <si>
    <t>Saint-Michel-Escalus</t>
  </si>
  <si>
    <t>Saint-Pandelon</t>
  </si>
  <si>
    <t>Saint-Paul-en-Born</t>
  </si>
  <si>
    <t>Saint-Paul-lès-Dax</t>
  </si>
  <si>
    <t>Saint-Perdon</t>
  </si>
  <si>
    <t>Saint-Sever</t>
  </si>
  <si>
    <t>Saint-Vincent-de-Tyrosse</t>
  </si>
  <si>
    <t>Saint-Yaguen</t>
  </si>
  <si>
    <t>Samadet</t>
  </si>
  <si>
    <t>Sanguinet</t>
  </si>
  <si>
    <t>Sarbazan</t>
  </si>
  <si>
    <t>Sarraziet</t>
  </si>
  <si>
    <t>Sarron</t>
  </si>
  <si>
    <t>Saubion</t>
  </si>
  <si>
    <t>Saubrigues</t>
  </si>
  <si>
    <t>Saubusse</t>
  </si>
  <si>
    <t>Saugnac-et-Cambran</t>
  </si>
  <si>
    <t>Saugnacq-et-Muret</t>
  </si>
  <si>
    <t>Seignosse</t>
  </si>
  <si>
    <t>Le Sen</t>
  </si>
  <si>
    <t>Serres-Gaston</t>
  </si>
  <si>
    <t>Serreslous-et-Arribans</t>
  </si>
  <si>
    <t>Seyresse</t>
  </si>
  <si>
    <t>Siest</t>
  </si>
  <si>
    <t>Sindères</t>
  </si>
  <si>
    <t>Solférino</t>
  </si>
  <si>
    <t>Soorts-Hossegor</t>
  </si>
  <si>
    <t>Sorde-l'Abbaye</t>
  </si>
  <si>
    <t>Sore</t>
  </si>
  <si>
    <t>Sort-en-Chalosse</t>
  </si>
  <si>
    <t>Souprosse</t>
  </si>
  <si>
    <t>Soustons</t>
  </si>
  <si>
    <t>Taller</t>
  </si>
  <si>
    <t>Tarnos</t>
  </si>
  <si>
    <t>Tartas</t>
  </si>
  <si>
    <t>Tercis-les-Bains</t>
  </si>
  <si>
    <t>Téthieu</t>
  </si>
  <si>
    <t>Tilh</t>
  </si>
  <si>
    <t>Tosse</t>
  </si>
  <si>
    <t>Toulouzette</t>
  </si>
  <si>
    <t>Trensacq</t>
  </si>
  <si>
    <t>Uchacq-et-Parentis</t>
  </si>
  <si>
    <t>Urgons</t>
  </si>
  <si>
    <t>Uza</t>
  </si>
  <si>
    <t>Vert</t>
  </si>
  <si>
    <t>Vicq-d'Auribat</t>
  </si>
  <si>
    <t>Vielle-Tursan</t>
  </si>
  <si>
    <t>Vielle-Saint-Girons</t>
  </si>
  <si>
    <t>Vielle-Soubiran</t>
  </si>
  <si>
    <t>Vieux-Boucau-les-Bains</t>
  </si>
  <si>
    <t>Le Vignau</t>
  </si>
  <si>
    <t>Villenave</t>
  </si>
  <si>
    <t>Villeneuve-de-Marsan</t>
  </si>
  <si>
    <t>Ychoux</t>
  </si>
  <si>
    <t>Ygos-Saint-Saturnin</t>
  </si>
  <si>
    <t>Yzosse</t>
  </si>
  <si>
    <t>Ambloy</t>
  </si>
  <si>
    <t>Angé</t>
  </si>
  <si>
    <t>Areines</t>
  </si>
  <si>
    <t>Artins</t>
  </si>
  <si>
    <t>Arville</t>
  </si>
  <si>
    <t>Autainville</t>
  </si>
  <si>
    <t>Avaray</t>
  </si>
  <si>
    <t>Averdon</t>
  </si>
  <si>
    <t>Azé</t>
  </si>
  <si>
    <t>Baillou</t>
  </si>
  <si>
    <t>Bauzy</t>
  </si>
  <si>
    <t>Beauchêne</t>
  </si>
  <si>
    <t>Binas</t>
  </si>
  <si>
    <t>Blois</t>
  </si>
  <si>
    <t>Boisseau</t>
  </si>
  <si>
    <t>Bonneveau</t>
  </si>
  <si>
    <t>Bouffry</t>
  </si>
  <si>
    <t>Boursay</t>
  </si>
  <si>
    <t>Bracieux</t>
  </si>
  <si>
    <t>Brévainville</t>
  </si>
  <si>
    <t>Briou</t>
  </si>
  <si>
    <t>Busloup</t>
  </si>
  <si>
    <t>Candé-sur-Beuvron</t>
  </si>
  <si>
    <t>Cellé</t>
  </si>
  <si>
    <t>Chailles</t>
  </si>
  <si>
    <t>Chambon-sur-Cisse</t>
  </si>
  <si>
    <t>Champigny-en-Beauce</t>
  </si>
  <si>
    <t>Chaon</t>
  </si>
  <si>
    <t>La Chapelle-Enchérie</t>
  </si>
  <si>
    <t>La Chapelle-Montmartin</t>
  </si>
  <si>
    <t>La Chapelle-Saint-Martin-en-Plaine</t>
  </si>
  <si>
    <t>La Chapelle-Vendômoise</t>
  </si>
  <si>
    <t>La Chapelle-Vicomtesse</t>
  </si>
  <si>
    <t>Châtillon-sur-Cher</t>
  </si>
  <si>
    <t>Châtres-sur-Cher</t>
  </si>
  <si>
    <t>Chaumont-sur-Loire</t>
  </si>
  <si>
    <t>Chaumont-sur-Tharonne</t>
  </si>
  <si>
    <t>La Chaussée-Saint-Victor</t>
  </si>
  <si>
    <t>Chauvigny-du-Perche</t>
  </si>
  <si>
    <t>Chémery</t>
  </si>
  <si>
    <t>Cheverny</t>
  </si>
  <si>
    <t>Chissay-en-Touraine</t>
  </si>
  <si>
    <t>Chitenay</t>
  </si>
  <si>
    <t>Choue</t>
  </si>
  <si>
    <t>Choussy</t>
  </si>
  <si>
    <t>Chouzy-sur-Cisse</t>
  </si>
  <si>
    <t>Conan</t>
  </si>
  <si>
    <t>Concriers</t>
  </si>
  <si>
    <t>Cormenon</t>
  </si>
  <si>
    <t>Cormeray</t>
  </si>
  <si>
    <t>Couddes</t>
  </si>
  <si>
    <t>Couffy</t>
  </si>
  <si>
    <t>Coulommiers-la-Tour</t>
  </si>
  <si>
    <t>Cour-Cheverny</t>
  </si>
  <si>
    <t>Courmemin</t>
  </si>
  <si>
    <t>Cour-sur-Loire</t>
  </si>
  <si>
    <t>Couture-sur-Loir</t>
  </si>
  <si>
    <t>Crouy-sur-Cosson</t>
  </si>
  <si>
    <t>Crucheray</t>
  </si>
  <si>
    <t>Danzé</t>
  </si>
  <si>
    <t>Dhuizon</t>
  </si>
  <si>
    <t>Droué</t>
  </si>
  <si>
    <t>Épiais</t>
  </si>
  <si>
    <t>Épuisay</t>
  </si>
  <si>
    <t>Les Essarts</t>
  </si>
  <si>
    <t>Faverolles-sur-Cher</t>
  </si>
  <si>
    <t>Faye</t>
  </si>
  <si>
    <t>Feings</t>
  </si>
  <si>
    <t>La Ferté-Beauharnais</t>
  </si>
  <si>
    <t>La Ferté-Imbault</t>
  </si>
  <si>
    <t>La Ferté-Saint-Cyr</t>
  </si>
  <si>
    <t>Fontaines-en-Sologne</t>
  </si>
  <si>
    <t>Fontaine-les-Coteaux</t>
  </si>
  <si>
    <t>Fontaine-Raoul</t>
  </si>
  <si>
    <t>Fortan</t>
  </si>
  <si>
    <t>Fougères-sur-Bièvre</t>
  </si>
  <si>
    <t>Françay</t>
  </si>
  <si>
    <t>Fréteval</t>
  </si>
  <si>
    <t>Le Gault-Perche</t>
  </si>
  <si>
    <t>Gièvres</t>
  </si>
  <si>
    <t>Gombergean</t>
  </si>
  <si>
    <t>Gy-en-Sologne</t>
  </si>
  <si>
    <t>Les Hayes</t>
  </si>
  <si>
    <t>Herbault</t>
  </si>
  <si>
    <t>Houssay</t>
  </si>
  <si>
    <t>Huisseau-en-Beauce</t>
  </si>
  <si>
    <t>Huisseau-sur-Cosson</t>
  </si>
  <si>
    <t>Josnes</t>
  </si>
  <si>
    <t>Lamotte-Beuvron</t>
  </si>
  <si>
    <t>Lancé</t>
  </si>
  <si>
    <t>Lancôme</t>
  </si>
  <si>
    <t>Landes-le-Gaulois</t>
  </si>
  <si>
    <t>Lassay-sur-Croisne</t>
  </si>
  <si>
    <t>Lavardin</t>
  </si>
  <si>
    <t>Lestiou</t>
  </si>
  <si>
    <t>Loreux</t>
  </si>
  <si>
    <t>Lorges</t>
  </si>
  <si>
    <t>Lunay</t>
  </si>
  <si>
    <t>La Madeleine-Villefrouin</t>
  </si>
  <si>
    <t>Maray</t>
  </si>
  <si>
    <t>Marchenoir</t>
  </si>
  <si>
    <t>Marcilly-en-Beauce</t>
  </si>
  <si>
    <t>Marcilly-en-Gault</t>
  </si>
  <si>
    <t>Mareuil-sur-Cher</t>
  </si>
  <si>
    <t>La Marolle-en-Sologne</t>
  </si>
  <si>
    <t>Maslives</t>
  </si>
  <si>
    <t>Maves</t>
  </si>
  <si>
    <t>Mazangé</t>
  </si>
  <si>
    <t>Méhers</t>
  </si>
  <si>
    <t>Menars</t>
  </si>
  <si>
    <t>Mennetou-sur-Cher</t>
  </si>
  <si>
    <t>Mer</t>
  </si>
  <si>
    <t>Mesland</t>
  </si>
  <si>
    <t>Meusnes</t>
  </si>
  <si>
    <t>Millançay</t>
  </si>
  <si>
    <t>Moisy</t>
  </si>
  <si>
    <t>Valencisse</t>
  </si>
  <si>
    <t>Mondoubleau</t>
  </si>
  <si>
    <t>Monteaux</t>
  </si>
  <si>
    <t>Monthou-sur-Bièvre</t>
  </si>
  <si>
    <t>Monthou-sur-Cher</t>
  </si>
  <si>
    <t>Les Montils</t>
  </si>
  <si>
    <t>Montlivault</t>
  </si>
  <si>
    <t>Montoire-sur-le-Loir</t>
  </si>
  <si>
    <t>Mont-près-Chambord</t>
  </si>
  <si>
    <t>Montrichard Val de Cher</t>
  </si>
  <si>
    <t>Montrieux-en-Sologne</t>
  </si>
  <si>
    <t>Montrouveau</t>
  </si>
  <si>
    <t>Morée</t>
  </si>
  <si>
    <t>Muides-sur-Loire</t>
  </si>
  <si>
    <t>Mulsans</t>
  </si>
  <si>
    <t>Mur-de-Sologne</t>
  </si>
  <si>
    <t>Naveil</t>
  </si>
  <si>
    <t>Neung-sur-Beuvron</t>
  </si>
  <si>
    <t>Nouan-le-Fuzelier</t>
  </si>
  <si>
    <t>Nourray</t>
  </si>
  <si>
    <t>Noyers-sur-Cher</t>
  </si>
  <si>
    <t>Oisly</t>
  </si>
  <si>
    <t>Onzain</t>
  </si>
  <si>
    <t>Orçay</t>
  </si>
  <si>
    <t>Ouchamps</t>
  </si>
  <si>
    <t>Oucques</t>
  </si>
  <si>
    <t>Ouzouer-le-Doyen</t>
  </si>
  <si>
    <t>Beauce la Romaine</t>
  </si>
  <si>
    <t>Pezou</t>
  </si>
  <si>
    <t>Pierrefitte-sur-Sauldre</t>
  </si>
  <si>
    <t>Le Plessis-Dorin</t>
  </si>
  <si>
    <t>Le Plessis-l'Échelle</t>
  </si>
  <si>
    <t>Le Poislay</t>
  </si>
  <si>
    <t>Pontlevoy</t>
  </si>
  <si>
    <t>Pouillé</t>
  </si>
  <si>
    <t>Pray</t>
  </si>
  <si>
    <t>Prunay-Cassereau</t>
  </si>
  <si>
    <t>Pruniers-en-Sologne</t>
  </si>
  <si>
    <t>Rahart</t>
  </si>
  <si>
    <t>Renay</t>
  </si>
  <si>
    <t>Rhodon</t>
  </si>
  <si>
    <t>Rilly-sur-Loire</t>
  </si>
  <si>
    <t>Rocé</t>
  </si>
  <si>
    <t>Les Roches-l'Évêque</t>
  </si>
  <si>
    <t>Romilly</t>
  </si>
  <si>
    <t>Romorantin-Lanthenay</t>
  </si>
  <si>
    <t>Rougeou</t>
  </si>
  <si>
    <t>Ruan-sur-Egvonne</t>
  </si>
  <si>
    <t>Saint-Agil</t>
  </si>
  <si>
    <t>Saint-Amand-Longpré</t>
  </si>
  <si>
    <t>Saint-Bohaire</t>
  </si>
  <si>
    <t>Saint-Claude-de-Diray</t>
  </si>
  <si>
    <t>Saint-Cyr-du-Gault</t>
  </si>
  <si>
    <t>Saint-Denis-sur-Loire</t>
  </si>
  <si>
    <t>Saint-Dyé-sur-Loire</t>
  </si>
  <si>
    <t>Saint-Étienne-des-Guérets</t>
  </si>
  <si>
    <t>Saint-Firmin-des-Prés</t>
  </si>
  <si>
    <t>Sainte-Gemmes</t>
  </si>
  <si>
    <t>Saint-Georges-sur-Cher</t>
  </si>
  <si>
    <t>Saint-Gervais-la-Forêt</t>
  </si>
  <si>
    <t>Saint-Gourgon</t>
  </si>
  <si>
    <t>Saint-Hilaire-la-Gravelle</t>
  </si>
  <si>
    <t>Saint-Jacques-des-Guérets</t>
  </si>
  <si>
    <t>Saint-Jean-Froidmentel</t>
  </si>
  <si>
    <t>Saint-Julien-de-Chédon</t>
  </si>
  <si>
    <t>Saint-Julien-sur-Cher</t>
  </si>
  <si>
    <t>Saint-Laurent-Nouan</t>
  </si>
  <si>
    <t>Saint-Léonard-en-Beauce</t>
  </si>
  <si>
    <t>Saint-Lubin-en-Vergonnois</t>
  </si>
  <si>
    <t>Saint-Marc-du-Cor</t>
  </si>
  <si>
    <t>Saint-Martin-des-Bois</t>
  </si>
  <si>
    <t>Saint-Ouen</t>
  </si>
  <si>
    <t>Saint-Rimay</t>
  </si>
  <si>
    <t>Saint-Romain-sur-Cher</t>
  </si>
  <si>
    <t>Saint-Sulpice-de-Pommeray</t>
  </si>
  <si>
    <t>Saint-Viâtre</t>
  </si>
  <si>
    <t>Salbris</t>
  </si>
  <si>
    <t>Sambin</t>
  </si>
  <si>
    <t>Sargé-sur-Braye</t>
  </si>
  <si>
    <t>Sasnières</t>
  </si>
  <si>
    <t>Sassay</t>
  </si>
  <si>
    <t>Savigny-sur-Braye</t>
  </si>
  <si>
    <t>Seigy</t>
  </si>
  <si>
    <t>Seillac</t>
  </si>
  <si>
    <t>Selles-Saint-Denis</t>
  </si>
  <si>
    <t>Selles-sur-Cher</t>
  </si>
  <si>
    <t>Selommes</t>
  </si>
  <si>
    <t>Séris</t>
  </si>
  <si>
    <t>Seur</t>
  </si>
  <si>
    <t>Soings-en-Sologne</t>
  </si>
  <si>
    <t>Souday</t>
  </si>
  <si>
    <t>Souesmes</t>
  </si>
  <si>
    <t>Souvigny-en-Sologne</t>
  </si>
  <si>
    <t>Suèvres</t>
  </si>
  <si>
    <t>Talcy</t>
  </si>
  <si>
    <t>Ternay</t>
  </si>
  <si>
    <t>Theillay</t>
  </si>
  <si>
    <t>Thésée</t>
  </si>
  <si>
    <t>Thoré-la-Rochette</t>
  </si>
  <si>
    <t>Thoury</t>
  </si>
  <si>
    <t>Tourailles</t>
  </si>
  <si>
    <t>Tour-en-Sologne</t>
  </si>
  <si>
    <t>Tréhet</t>
  </si>
  <si>
    <t>Troo</t>
  </si>
  <si>
    <t>Valaire</t>
  </si>
  <si>
    <t>Vallières-les-Grandes</t>
  </si>
  <si>
    <t>Veilleins</t>
  </si>
  <si>
    <t>Vendôme</t>
  </si>
  <si>
    <t>Vernou-en-Sologne</t>
  </si>
  <si>
    <t>Veuves</t>
  </si>
  <si>
    <t>Vievy-le-Rayé</t>
  </si>
  <si>
    <t>Villavard</t>
  </si>
  <si>
    <t>La Ville-aux-Clercs</t>
  </si>
  <si>
    <t>Villebarou</t>
  </si>
  <si>
    <t>Villebout</t>
  </si>
  <si>
    <t>Villechauve</t>
  </si>
  <si>
    <t>Villedieu-le-Château</t>
  </si>
  <si>
    <t>Villefranche-sur-Cher</t>
  </si>
  <si>
    <t>Villefrancoeur</t>
  </si>
  <si>
    <t>Villeherviers</t>
  </si>
  <si>
    <t>Villemardy</t>
  </si>
  <si>
    <t>Villeneuve-Frouville</t>
  </si>
  <si>
    <t>Villeny</t>
  </si>
  <si>
    <t>Villeporcher</t>
  </si>
  <si>
    <t>Villerable</t>
  </si>
  <si>
    <t>Villerbon</t>
  </si>
  <si>
    <t>Villermain</t>
  </si>
  <si>
    <t>Villeromain</t>
  </si>
  <si>
    <t>Villetrun</t>
  </si>
  <si>
    <t>Villexanton</t>
  </si>
  <si>
    <t>Villiersfaux</t>
  </si>
  <si>
    <t>Villiers-sur-Loir</t>
  </si>
  <si>
    <t>Vouzon</t>
  </si>
  <si>
    <t>Yvoy-le-Marron</t>
  </si>
  <si>
    <t>Aboën</t>
  </si>
  <si>
    <t>Ailleux</t>
  </si>
  <si>
    <t>Ambierle</t>
  </si>
  <si>
    <t>Amions</t>
  </si>
  <si>
    <t>Andrézieux-Bouthéon</t>
  </si>
  <si>
    <t>Apinac</t>
  </si>
  <si>
    <t>Arcinges</t>
  </si>
  <si>
    <t>Arcon</t>
  </si>
  <si>
    <t>Arthun</t>
  </si>
  <si>
    <t>Aveizieux</t>
  </si>
  <si>
    <t>Balbigny</t>
  </si>
  <si>
    <t>Bard</t>
  </si>
  <si>
    <t>Bellegarde-en-Forez</t>
  </si>
  <si>
    <t>Belleroche</t>
  </si>
  <si>
    <t>Belmont-de-la-Loire</t>
  </si>
  <si>
    <t>La Bénisson-Dieu</t>
  </si>
  <si>
    <t>Le Bessat</t>
  </si>
  <si>
    <t>Bessey</t>
  </si>
  <si>
    <t>Boën-sur-Lignon</t>
  </si>
  <si>
    <t>Boisset-lès-Montrond</t>
  </si>
  <si>
    <t>Boisset-Saint-Priest</t>
  </si>
  <si>
    <t>Bourg-Argental</t>
  </si>
  <si>
    <t>Boyer</t>
  </si>
  <si>
    <t>Briennon</t>
  </si>
  <si>
    <t>Bully</t>
  </si>
  <si>
    <t>Burdignes</t>
  </si>
  <si>
    <t>Bussy-Albieux</t>
  </si>
  <si>
    <t>Caloire</t>
  </si>
  <si>
    <t>Cellieu</t>
  </si>
  <si>
    <t>Le Cergne</t>
  </si>
  <si>
    <t>Cezay</t>
  </si>
  <si>
    <t>Chagnon</t>
  </si>
  <si>
    <t>Chalain-d'Uzore</t>
  </si>
  <si>
    <t>Chalain-le-Comtal</t>
  </si>
  <si>
    <t>Chalmazel-Jeansagnière</t>
  </si>
  <si>
    <t>La Chamba</t>
  </si>
  <si>
    <t>Chambéon</t>
  </si>
  <si>
    <t>Chambles</t>
  </si>
  <si>
    <t>Le Chambon-Feugerolles</t>
  </si>
  <si>
    <t>La Chambonie</t>
  </si>
  <si>
    <t>Champdieu</t>
  </si>
  <si>
    <t>Champoly</t>
  </si>
  <si>
    <t>Chandon</t>
  </si>
  <si>
    <t>Changy</t>
  </si>
  <si>
    <t>La Chapelle-en-Lafaye</t>
  </si>
  <si>
    <t>La Chapelle-Villars</t>
  </si>
  <si>
    <t>Charlieu</t>
  </si>
  <si>
    <t>Chavanay</t>
  </si>
  <si>
    <t>Chazelles-sur-Lavieu</t>
  </si>
  <si>
    <t>Chazelles-sur-Lyon</t>
  </si>
  <si>
    <t>Chenereilles</t>
  </si>
  <si>
    <t>Cherier</t>
  </si>
  <si>
    <t>Chirassimont</t>
  </si>
  <si>
    <t>Chuyer</t>
  </si>
  <si>
    <t>Civens</t>
  </si>
  <si>
    <t>Cleppé</t>
  </si>
  <si>
    <t>Combre</t>
  </si>
  <si>
    <t>Commelle-Vernay</t>
  </si>
  <si>
    <t>Cordelle</t>
  </si>
  <si>
    <t>Le Coteau</t>
  </si>
  <si>
    <t>La Côte-en-Couzan</t>
  </si>
  <si>
    <t>Cottance</t>
  </si>
  <si>
    <t>Coutouvre</t>
  </si>
  <si>
    <t>Craintilleux</t>
  </si>
  <si>
    <t>Cremeaux</t>
  </si>
  <si>
    <t>Croizet-sur-Gand</t>
  </si>
  <si>
    <t>Le Crozet</t>
  </si>
  <si>
    <t>Cuinzier</t>
  </si>
  <si>
    <t>Dancé</t>
  </si>
  <si>
    <t>Dargoire</t>
  </si>
  <si>
    <t>Débats-Rivière-d'Orpra</t>
  </si>
  <si>
    <t>Doizieux</t>
  </si>
  <si>
    <t>Écoche</t>
  </si>
  <si>
    <t>Écotay-l'Olme</t>
  </si>
  <si>
    <t>Épercieux-Saint-Paul</t>
  </si>
  <si>
    <t>Essertines-en-Châtelneuf</t>
  </si>
  <si>
    <t>Essertines-en-Donzy</t>
  </si>
  <si>
    <t>L'Étrat</t>
  </si>
  <si>
    <t>Farnay</t>
  </si>
  <si>
    <t>Feurs</t>
  </si>
  <si>
    <t>Firminy</t>
  </si>
  <si>
    <t>La Fouillouse</t>
  </si>
  <si>
    <t>Fourneaux</t>
  </si>
  <si>
    <t>Fraisses</t>
  </si>
  <si>
    <t>La Gimond</t>
  </si>
  <si>
    <t>Graix</t>
  </si>
  <si>
    <t>Grammond</t>
  </si>
  <si>
    <t>La Grand-Croix</t>
  </si>
  <si>
    <t>La Gresle</t>
  </si>
  <si>
    <t>Grézieux-le-Fromental</t>
  </si>
  <si>
    <t>Grézolles</t>
  </si>
  <si>
    <t>Gumières</t>
  </si>
  <si>
    <t>L'Hôpital-le-Grand</t>
  </si>
  <si>
    <t>L'Hôpital-sous-Rochefort</t>
  </si>
  <si>
    <t>L'Horme</t>
  </si>
  <si>
    <t>Jarnosse</t>
  </si>
  <si>
    <t>Jas</t>
  </si>
  <si>
    <t>Jonzieux</t>
  </si>
  <si>
    <t>Juré</t>
  </si>
  <si>
    <t>Lavieu</t>
  </si>
  <si>
    <t>Lay</t>
  </si>
  <si>
    <t>Leigneux</t>
  </si>
  <si>
    <t>Lentigny</t>
  </si>
  <si>
    <t>Lérigneux</t>
  </si>
  <si>
    <t>Lézigneux</t>
  </si>
  <si>
    <t>Lorette</t>
  </si>
  <si>
    <t>Lupé</t>
  </si>
  <si>
    <t>Luré</t>
  </si>
  <si>
    <t>Luriecq</t>
  </si>
  <si>
    <t>Mably</t>
  </si>
  <si>
    <t>Machézal</t>
  </si>
  <si>
    <t>Maclas</t>
  </si>
  <si>
    <t>Magneux-Haute-Rive</t>
  </si>
  <si>
    <t>Maizilly</t>
  </si>
  <si>
    <t>Malleval</t>
  </si>
  <si>
    <t>Marcenod</t>
  </si>
  <si>
    <t>Marcilly-le-Châtel</t>
  </si>
  <si>
    <t>Marclopt</t>
  </si>
  <si>
    <t>Margerie-Chantagret</t>
  </si>
  <si>
    <t>Maringes</t>
  </si>
  <si>
    <t>Marlhes</t>
  </si>
  <si>
    <t>Marols</t>
  </si>
  <si>
    <t>Merle-Leignec</t>
  </si>
  <si>
    <t>Mizérieux</t>
  </si>
  <si>
    <t>Montagny</t>
  </si>
  <si>
    <t>Montarcher</t>
  </si>
  <si>
    <t>Montbrison</t>
  </si>
  <si>
    <t>Montchal</t>
  </si>
  <si>
    <t>Montrond-les-Bains</t>
  </si>
  <si>
    <t>Montverdun</t>
  </si>
  <si>
    <t>Mornand-en-Forez</t>
  </si>
  <si>
    <t>Nandax</t>
  </si>
  <si>
    <t>Neaux</t>
  </si>
  <si>
    <t>Néronde</t>
  </si>
  <si>
    <t>Nervieux</t>
  </si>
  <si>
    <t>Neulise</t>
  </si>
  <si>
    <t>Noailly</t>
  </si>
  <si>
    <t>Les Noës</t>
  </si>
  <si>
    <t>Noirétable</t>
  </si>
  <si>
    <t>Nollieux</t>
  </si>
  <si>
    <t>Notre-Dame-de-Boisset</t>
  </si>
  <si>
    <t>Ouches</t>
  </si>
  <si>
    <t>La Pacaudière</t>
  </si>
  <si>
    <t>Palogneux</t>
  </si>
  <si>
    <t>Panissières</t>
  </si>
  <si>
    <t>Parigny</t>
  </si>
  <si>
    <t>Pavezin</t>
  </si>
  <si>
    <t>Pélussin</t>
  </si>
  <si>
    <t>Périgneux</t>
  </si>
  <si>
    <t>Perreux</t>
  </si>
  <si>
    <t>Pinay</t>
  </si>
  <si>
    <t>Planfoy</t>
  </si>
  <si>
    <t>Poncins</t>
  </si>
  <si>
    <t>Pouilly-lès-Feurs</t>
  </si>
  <si>
    <t>Pouilly-les-Nonains</t>
  </si>
  <si>
    <t>Pouilly-sous-Charlieu</t>
  </si>
  <si>
    <t>Pralong</t>
  </si>
  <si>
    <t>Précieux</t>
  </si>
  <si>
    <t>Régny</t>
  </si>
  <si>
    <t>Renaison</t>
  </si>
  <si>
    <t>La Ricamarie</t>
  </si>
  <si>
    <t>Riorges</t>
  </si>
  <si>
    <t>Rivas</t>
  </si>
  <si>
    <t>Rive-de-Gier</t>
  </si>
  <si>
    <t>Roanne</t>
  </si>
  <si>
    <t>Roche-la-Molière</t>
  </si>
  <si>
    <t>Roisey</t>
  </si>
  <si>
    <t>Rozier-Côtes-d'Aurec</t>
  </si>
  <si>
    <t>Rozier-en-Donzy</t>
  </si>
  <si>
    <t>Sail-les-Bains</t>
  </si>
  <si>
    <t>Sail-sous-Couzan</t>
  </si>
  <si>
    <t>Sainte-Agathe-en-Donzy</t>
  </si>
  <si>
    <t>Sainte-Agathe-la-Bouteresse</t>
  </si>
  <si>
    <t>Saint-Alban-les-Eaux</t>
  </si>
  <si>
    <t>Saint-André-d'Apchon</t>
  </si>
  <si>
    <t>Saint-André-le-Puy</t>
  </si>
  <si>
    <t>Saint-Barthélemy-Lestra</t>
  </si>
  <si>
    <t>Saint-Bonnet-des-Quarts</t>
  </si>
  <si>
    <t>Saint-Bonnet-le-Château</t>
  </si>
  <si>
    <t>Saint-Bonnet-le-Courreau</t>
  </si>
  <si>
    <t>Saint-Bonnet-les-Oules</t>
  </si>
  <si>
    <t>Saint-Chamond</t>
  </si>
  <si>
    <t>Saint-Christo-en-Jarez</t>
  </si>
  <si>
    <t>Sainte-Colombe-sur-Gand</t>
  </si>
  <si>
    <t>Sainte-Croix-en-Jarez</t>
  </si>
  <si>
    <t>Saint-Cyr-de-Favières</t>
  </si>
  <si>
    <t>Saint-Cyr-de-Valorges</t>
  </si>
  <si>
    <t>Saint-Cyr-les-Vignes</t>
  </si>
  <si>
    <t>Saint-Denis-de-Cabanne</t>
  </si>
  <si>
    <t>Saint-Denis-sur-Coise</t>
  </si>
  <si>
    <t>Saint-Didier-sur-Rochefort</t>
  </si>
  <si>
    <t>Saint-Étienne</t>
  </si>
  <si>
    <t>Saint-Étienne-le-Molard</t>
  </si>
  <si>
    <t>Saint-Forgeux-Lespinasse</t>
  </si>
  <si>
    <t>Sainte-Foy-Saint-Sulpice</t>
  </si>
  <si>
    <t>Saint-Galmier</t>
  </si>
  <si>
    <t>Saint-Genest-Lerpt</t>
  </si>
  <si>
    <t>Saint-Genest-Malifaux</t>
  </si>
  <si>
    <t>Genilac</t>
  </si>
  <si>
    <t>Saint-Georges-de-Baroille</t>
  </si>
  <si>
    <t>Saint-Georges-en-Couzan</t>
  </si>
  <si>
    <t>Saint-Georges-Haute-Ville</t>
  </si>
  <si>
    <t>Saint-Germain-la-Montagne</t>
  </si>
  <si>
    <t>Saint-Germain-Laval</t>
  </si>
  <si>
    <t>Saint-Germain-Lespinasse</t>
  </si>
  <si>
    <t>Saint-Haon-le-Châtel</t>
  </si>
  <si>
    <t>Saint-Haon-le-Vieux</t>
  </si>
  <si>
    <t>Saint-Héand</t>
  </si>
  <si>
    <t>Saint-Hilaire-Cusson-la-Valmitte</t>
  </si>
  <si>
    <t>Saint-Hilaire-sous-Charlieu</t>
  </si>
  <si>
    <t>Saint-Jean-Bonnefonds</t>
  </si>
  <si>
    <t>Saint-Jean-la-Vêtre</t>
  </si>
  <si>
    <t>Saint-Jean-Saint-Maurice-sur-Loire</t>
  </si>
  <si>
    <t>Saint-Jean-Soleymieux</t>
  </si>
  <si>
    <t>Saint-Jodard</t>
  </si>
  <si>
    <t>Saint-Joseph</t>
  </si>
  <si>
    <t>Saint-Julien-d'Oddes</t>
  </si>
  <si>
    <t>Saint-Julien-la-Vêtre</t>
  </si>
  <si>
    <t>Saint-Julien-Molin-Molette</t>
  </si>
  <si>
    <t>Saint-Just-en-Bas</t>
  </si>
  <si>
    <t>Saint-Just-en-Chevalet</t>
  </si>
  <si>
    <t>Saint-Just-la-Pendue</t>
  </si>
  <si>
    <t>Saint-Laurent-la-Conche</t>
  </si>
  <si>
    <t>Saint-Laurent-Rochefort</t>
  </si>
  <si>
    <t>Saint-Léger-sur-Roanne</t>
  </si>
  <si>
    <t>Saint-Marcel-de-Félines</t>
  </si>
  <si>
    <t>Saint-Marcel-d'Urfé</t>
  </si>
  <si>
    <t>Saint-Marcellin-en-Forez</t>
  </si>
  <si>
    <t>Saint-Martin-d'Estréaux</t>
  </si>
  <si>
    <t>Saint-Martin-la-Plaine</t>
  </si>
  <si>
    <t>Saint-Martin-la-Sauveté</t>
  </si>
  <si>
    <t>Saint-Martin-Lestra</t>
  </si>
  <si>
    <t>Saint-Maurice-en-Gourgois</t>
  </si>
  <si>
    <t>Saint-Médard-en-Forez</t>
  </si>
  <si>
    <t>Saint-Michel-sur-Rhône</t>
  </si>
  <si>
    <t>Saint-Nizier-de-Fornas</t>
  </si>
  <si>
    <t>Saint-Nizier-sous-Charlieu</t>
  </si>
  <si>
    <t>Saint-Paul-de-Vézelin</t>
  </si>
  <si>
    <t>Saint-Paul-d'Uzore</t>
  </si>
  <si>
    <t>Saint-Paul-en-Cornillon</t>
  </si>
  <si>
    <t>Saint-Paul-en-Jarez</t>
  </si>
  <si>
    <t>Saint-Pierre-de-Boeuf</t>
  </si>
  <si>
    <t>Saint-Pierre-la-Noaille</t>
  </si>
  <si>
    <t>Saint-Polgues</t>
  </si>
  <si>
    <t>Saint-Priest-en-Jarez</t>
  </si>
  <si>
    <t>Saint-Priest-la-Prugne</t>
  </si>
  <si>
    <t>Saint-Priest-la-Roche</t>
  </si>
  <si>
    <t>Saint-Priest-la-Vêtre</t>
  </si>
  <si>
    <t>Saint-Just-Saint-Rambert</t>
  </si>
  <si>
    <t>Saint-Régis-du-Coin</t>
  </si>
  <si>
    <t>Saint-Rirand</t>
  </si>
  <si>
    <t>Saint-Romain-d'Urfé</t>
  </si>
  <si>
    <t>Saint-Romain-en-Jarez</t>
  </si>
  <si>
    <t>Saint-Romain-la-Motte</t>
  </si>
  <si>
    <t>Saint-Romain-le-Puy</t>
  </si>
  <si>
    <t>Saint-Romain-les-Atheux</t>
  </si>
  <si>
    <t>Saint-Sauveur-en-Rue</t>
  </si>
  <si>
    <t>Saint-Sixte</t>
  </si>
  <si>
    <t>Saint-Symphorien-de-Lay</t>
  </si>
  <si>
    <t>Saint-Thomas-la-Garde</t>
  </si>
  <si>
    <t>Saint-Thurin</t>
  </si>
  <si>
    <t>Saint-Victor-sur-Rhins</t>
  </si>
  <si>
    <t>Saint-Vincent-de-Boisset</t>
  </si>
  <si>
    <t>Les Salles</t>
  </si>
  <si>
    <t>Salt-en-Donzy</t>
  </si>
  <si>
    <t>Salvizinet</t>
  </si>
  <si>
    <t>Sauvain</t>
  </si>
  <si>
    <t>Sevelinges</t>
  </si>
  <si>
    <t>Soleymieux</t>
  </si>
  <si>
    <t>Souternon</t>
  </si>
  <si>
    <t>Sury-le-Comtal</t>
  </si>
  <si>
    <t>La Talaudière</t>
  </si>
  <si>
    <t>Tarentaise</t>
  </si>
  <si>
    <t>Tartaras</t>
  </si>
  <si>
    <t>La Terrasse-sur-Dorlay</t>
  </si>
  <si>
    <t>Thélis-la-Combe</t>
  </si>
  <si>
    <t>La Tour-en-Jarez</t>
  </si>
  <si>
    <t>La Tourette</t>
  </si>
  <si>
    <t>Trelins</t>
  </si>
  <si>
    <t>La Tuilière</t>
  </si>
  <si>
    <t>Unias</t>
  </si>
  <si>
    <t>Unieux</t>
  </si>
  <si>
    <t>Urbise</t>
  </si>
  <si>
    <t>Usson-en-Forez</t>
  </si>
  <si>
    <t>Valeille</t>
  </si>
  <si>
    <t>Valfleury</t>
  </si>
  <si>
    <t>La Valla-sur-Rochefort</t>
  </si>
  <si>
    <t>La Valla-en-Gier</t>
  </si>
  <si>
    <t>Veauche</t>
  </si>
  <si>
    <t>Veauchette</t>
  </si>
  <si>
    <t>Vendranges</t>
  </si>
  <si>
    <t>Véranne</t>
  </si>
  <si>
    <t>Vérin</t>
  </si>
  <si>
    <t>Verrières-en-Forez</t>
  </si>
  <si>
    <t>La Versanne</t>
  </si>
  <si>
    <t>Villemontais</t>
  </si>
  <si>
    <t>Villerest</t>
  </si>
  <si>
    <t>Villers</t>
  </si>
  <si>
    <t>Violay</t>
  </si>
  <si>
    <t>Viricelles</t>
  </si>
  <si>
    <t>Virigneux</t>
  </si>
  <si>
    <t>Vivans</t>
  </si>
  <si>
    <t>Vougy</t>
  </si>
  <si>
    <t>Chausseterre</t>
  </si>
  <si>
    <t>Agnat</t>
  </si>
  <si>
    <t>Aiguilhe</t>
  </si>
  <si>
    <t>Allègre</t>
  </si>
  <si>
    <t>Alleyrac</t>
  </si>
  <si>
    <t>Alleyras</t>
  </si>
  <si>
    <t>Araules</t>
  </si>
  <si>
    <t>Arlempdes</t>
  </si>
  <si>
    <t>Arlet</t>
  </si>
  <si>
    <t>Arsac-en-Velay</t>
  </si>
  <si>
    <t>Aubazat</t>
  </si>
  <si>
    <t>Aurec-sur-Loire</t>
  </si>
  <si>
    <t>Vissac-Auteyrac</t>
  </si>
  <si>
    <t>Autrac</t>
  </si>
  <si>
    <t>Auvers</t>
  </si>
  <si>
    <t>Auzon</t>
  </si>
  <si>
    <t>Azérat</t>
  </si>
  <si>
    <t>Bains</t>
  </si>
  <si>
    <t>Bas-en-Basset</t>
  </si>
  <si>
    <t>Beaune-sur-Arzon</t>
  </si>
  <si>
    <t>Beaux</t>
  </si>
  <si>
    <t>Beauzac</t>
  </si>
  <si>
    <t>Bellevue-la-Montagne</t>
  </si>
  <si>
    <t>Berbezit</t>
  </si>
  <si>
    <t>Bessamorel</t>
  </si>
  <si>
    <t>La Besseyre-Saint-Mary</t>
  </si>
  <si>
    <t>Blanzac</t>
  </si>
  <si>
    <t>Blassac</t>
  </si>
  <si>
    <t>Blavozy</t>
  </si>
  <si>
    <t>Blesle</t>
  </si>
  <si>
    <t>Le Bouchet-Saint-Nicolas</t>
  </si>
  <si>
    <t>Bournoncle-Saint-Pierre</t>
  </si>
  <si>
    <t>Le Brignon</t>
  </si>
  <si>
    <t>Brioude</t>
  </si>
  <si>
    <t>Brives-Charensac</t>
  </si>
  <si>
    <t>Cayres</t>
  </si>
  <si>
    <t>Céaux-d'Allègre</t>
  </si>
  <si>
    <t>Cerzat</t>
  </si>
  <si>
    <t>Ceyssac</t>
  </si>
  <si>
    <t>Chadrac</t>
  </si>
  <si>
    <t>Chadron</t>
  </si>
  <si>
    <t>La Chaise-Dieu</t>
  </si>
  <si>
    <t>Chamalières-sur-Loire</t>
  </si>
  <si>
    <t>Chambezon</t>
  </si>
  <si>
    <t>Le Chambon-sur-Lignon</t>
  </si>
  <si>
    <t>Champagnac-le-Vieux</t>
  </si>
  <si>
    <t>Champclause</t>
  </si>
  <si>
    <t>Chanaleilles</t>
  </si>
  <si>
    <t>Chaniat</t>
  </si>
  <si>
    <t>Chanteuges</t>
  </si>
  <si>
    <t>La Chapelle-Bertin</t>
  </si>
  <si>
    <t>La Chapelle-d'Aurec</t>
  </si>
  <si>
    <t>La Chapelle-Geneste</t>
  </si>
  <si>
    <t>Charraix</t>
  </si>
  <si>
    <t>Chaspinhac</t>
  </si>
  <si>
    <t>Chaspuzac</t>
  </si>
  <si>
    <t>Chassagnes</t>
  </si>
  <si>
    <t>Chastel</t>
  </si>
  <si>
    <t>Chaudeyrolles</t>
  </si>
  <si>
    <t>Chavaniac-Lafayette</t>
  </si>
  <si>
    <t>Chilhac</t>
  </si>
  <si>
    <t>Chomelix</t>
  </si>
  <si>
    <t>La Chomette</t>
  </si>
  <si>
    <t>Cistrières</t>
  </si>
  <si>
    <t>Cohade</t>
  </si>
  <si>
    <t>Collat</t>
  </si>
  <si>
    <t>Connangles</t>
  </si>
  <si>
    <t>Costaros</t>
  </si>
  <si>
    <t>Coubon</t>
  </si>
  <si>
    <t>Couteuges</t>
  </si>
  <si>
    <t>Craponne-sur-Arzon</t>
  </si>
  <si>
    <t>Cronce</t>
  </si>
  <si>
    <t>Cubelles</t>
  </si>
  <si>
    <t>Cussac-sur-Loire</t>
  </si>
  <si>
    <t>Desges</t>
  </si>
  <si>
    <t>Domeyrat</t>
  </si>
  <si>
    <t>Dunières</t>
  </si>
  <si>
    <t>Espalem</t>
  </si>
  <si>
    <t>Espaly-Saint-Marcel</t>
  </si>
  <si>
    <t>Esplantas-Vazeilles</t>
  </si>
  <si>
    <t>Les Estables</t>
  </si>
  <si>
    <t>Fay-sur-Lignon</t>
  </si>
  <si>
    <t>Ferrussac</t>
  </si>
  <si>
    <t>Fix-Saint-Geneys</t>
  </si>
  <si>
    <t>Fontannes</t>
  </si>
  <si>
    <t>Freycenet-la-Cuche</t>
  </si>
  <si>
    <t>Freycenet-la-Tour</t>
  </si>
  <si>
    <t>Frugerès-les-Mines</t>
  </si>
  <si>
    <t>Frugières-le-Pin</t>
  </si>
  <si>
    <t>Goudet</t>
  </si>
  <si>
    <t>Grenier-Montgon</t>
  </si>
  <si>
    <t>Javaugues</t>
  </si>
  <si>
    <t>Jax</t>
  </si>
  <si>
    <t>Josat</t>
  </si>
  <si>
    <t>Jullianges</t>
  </si>
  <si>
    <t>Landos</t>
  </si>
  <si>
    <t>Langeac</t>
  </si>
  <si>
    <t>Lantriac</t>
  </si>
  <si>
    <t>Lapte</t>
  </si>
  <si>
    <t>Laussonne</t>
  </si>
  <si>
    <t>Laval-sur-Doulon</t>
  </si>
  <si>
    <t>Lavaudieu</t>
  </si>
  <si>
    <t>Lavoûte-Chilhac</t>
  </si>
  <si>
    <t>Lavoûte-sur-Loire</t>
  </si>
  <si>
    <t>Lempdes-sur-Allagnon</t>
  </si>
  <si>
    <t>Léotoing</t>
  </si>
  <si>
    <t>Lorlanges</t>
  </si>
  <si>
    <t>Loudes</t>
  </si>
  <si>
    <t>Lubilhac</t>
  </si>
  <si>
    <t>Malrevers</t>
  </si>
  <si>
    <t>Malvalette</t>
  </si>
  <si>
    <t>Malvières</t>
  </si>
  <si>
    <t>Le Mas-de-Tence</t>
  </si>
  <si>
    <t>Mazet-Saint-Voy</t>
  </si>
  <si>
    <t>Mazerat-Aurouze</t>
  </si>
  <si>
    <t>Mazeyrat-d'Allier</t>
  </si>
  <si>
    <t>Mézères</t>
  </si>
  <si>
    <t>Le Monastier-sur-Gazeille</t>
  </si>
  <si>
    <t>Monistrol-d'Allier</t>
  </si>
  <si>
    <t>Monistrol-sur-Loire</t>
  </si>
  <si>
    <t>Monlet</t>
  </si>
  <si>
    <t>Montclard</t>
  </si>
  <si>
    <t>Montfaucon-en-Velay</t>
  </si>
  <si>
    <t>Montregard</t>
  </si>
  <si>
    <t>Montusclat</t>
  </si>
  <si>
    <t>Moudeyres</t>
  </si>
  <si>
    <t>Ouides</t>
  </si>
  <si>
    <t>Paulhaguet</t>
  </si>
  <si>
    <t>Pébrac</t>
  </si>
  <si>
    <t>Le Pertuis</t>
  </si>
  <si>
    <t>Pinols</t>
  </si>
  <si>
    <t>Pont-Salomon</t>
  </si>
  <si>
    <t>Pradelles</t>
  </si>
  <si>
    <t>Présailles</t>
  </si>
  <si>
    <t>Le Puy-en-Velay</t>
  </si>
  <si>
    <t>Queyrières</t>
  </si>
  <si>
    <t>Raucoules</t>
  </si>
  <si>
    <t>Rauret</t>
  </si>
  <si>
    <t>Retournac</t>
  </si>
  <si>
    <t>Riotord</t>
  </si>
  <si>
    <t>Roche-en-Régnier</t>
  </si>
  <si>
    <t>Saint-André-de-Chalencon</t>
  </si>
  <si>
    <t>Saint-Arcons-d'Allier</t>
  </si>
  <si>
    <t>Saint-Arcons-de-Barges</t>
  </si>
  <si>
    <t>Saint-Austremoine</t>
  </si>
  <si>
    <t>Saint-Beauzire</t>
  </si>
  <si>
    <t>Saint-Bérain</t>
  </si>
  <si>
    <t>Saint-Bonnet-le-Froid</t>
  </si>
  <si>
    <t>Saint-Christophe-d'Allier</t>
  </si>
  <si>
    <t>Saint-Christophe-sur-Dolaison</t>
  </si>
  <si>
    <t>Saint-Cirgues</t>
  </si>
  <si>
    <t>Saint-Didier-d'Allier</t>
  </si>
  <si>
    <t>Saint-Didier-en-Velay</t>
  </si>
  <si>
    <t>Saint-Didier-sur-Doulon</t>
  </si>
  <si>
    <t>Saint-Étienne-du-Vigan</t>
  </si>
  <si>
    <t>Saint-Étienne-Lardeyrol</t>
  </si>
  <si>
    <t>Saint-Étienne-sur-Blesle</t>
  </si>
  <si>
    <t>Sainte-Eugénie-de-Villeneuve</t>
  </si>
  <si>
    <t>Saint-Ferréol-d'Auroure</t>
  </si>
  <si>
    <t>Sainte-Florine</t>
  </si>
  <si>
    <t>Saint-Geneys-près-Saint-Paulien</t>
  </si>
  <si>
    <t>Saint-Georges-d'Aurac</t>
  </si>
  <si>
    <t>Saint-Georges-Lagricol</t>
  </si>
  <si>
    <t>Saint-Germain-Laprade</t>
  </si>
  <si>
    <t>Saint-Géron</t>
  </si>
  <si>
    <t>Saint-Haon</t>
  </si>
  <si>
    <t>Saint-Hostien</t>
  </si>
  <si>
    <t>Saint-Ilpize</t>
  </si>
  <si>
    <t>Saint-Jean-d'Aubrigoux</t>
  </si>
  <si>
    <t>Saint-Jean-de-Nay</t>
  </si>
  <si>
    <t>Saint-Jean-Lachalm</t>
  </si>
  <si>
    <t>Saint-Jeures</t>
  </si>
  <si>
    <t>Saint-Julien-Chapteuil</t>
  </si>
  <si>
    <t>Saint-Julien-d'Ance</t>
  </si>
  <si>
    <t>Saint-Julien-des-Chazes</t>
  </si>
  <si>
    <t>Saint-Julien-du-Pinet</t>
  </si>
  <si>
    <t>Saint-Julien-Molhesabate</t>
  </si>
  <si>
    <t>Saint-Just-Malmont</t>
  </si>
  <si>
    <t>Saint-Just-près-Brioude</t>
  </si>
  <si>
    <t>Saint-Laurent-Chabreuges</t>
  </si>
  <si>
    <t>Sainte-Marguerite</t>
  </si>
  <si>
    <t>Saint-Martin-de-Fugères</t>
  </si>
  <si>
    <t>Saint-Maurice-de-Lignon</t>
  </si>
  <si>
    <t>Saint-Pal-de-Chalencon</t>
  </si>
  <si>
    <t>Saint-Pal-de-Mons</t>
  </si>
  <si>
    <t>Saint-Pal-de-Senouire</t>
  </si>
  <si>
    <t>Saint-Paul-de-Tartas</t>
  </si>
  <si>
    <t>Saint-Paulien</t>
  </si>
  <si>
    <t>Saint-Pierre-du-Champ</t>
  </si>
  <si>
    <t>Saint-Pierre-Eynac</t>
  </si>
  <si>
    <t>Saint-Préjet-Armandon</t>
  </si>
  <si>
    <t>Saint-Préjet-d'Allier</t>
  </si>
  <si>
    <t>Saint-Privat-d'Allier</t>
  </si>
  <si>
    <t>Saint-Privat-du-Dragon</t>
  </si>
  <si>
    <t>Saint-Romain-Lachalm</t>
  </si>
  <si>
    <t>Sainte-Sigolène</t>
  </si>
  <si>
    <t>Saint-Vénérand</t>
  </si>
  <si>
    <t>Saint-Vert</t>
  </si>
  <si>
    <t>Saint-Victor-Malescours</t>
  </si>
  <si>
    <t>Saint-Victor-sur-Arlanc</t>
  </si>
  <si>
    <t>Saint-Vidal</t>
  </si>
  <si>
    <t>Salzuit</t>
  </si>
  <si>
    <t>Sanssac-l'Église</t>
  </si>
  <si>
    <t>Saugues</t>
  </si>
  <si>
    <t>La Séauve-sur-Semène</t>
  </si>
  <si>
    <t>Sembadel</t>
  </si>
  <si>
    <t>Séneujols</t>
  </si>
  <si>
    <t>Siaugues-Sainte-Marie</t>
  </si>
  <si>
    <t>Solignac-sous-Roche</t>
  </si>
  <si>
    <t>Solignac-sur-Loire</t>
  </si>
  <si>
    <t>Tailhac</t>
  </si>
  <si>
    <t>Tence</t>
  </si>
  <si>
    <t>Thoras</t>
  </si>
  <si>
    <t>Tiranges</t>
  </si>
  <si>
    <t>Torsiac</t>
  </si>
  <si>
    <t>Valprivas</t>
  </si>
  <si>
    <t>Vals-le-Chastel</t>
  </si>
  <si>
    <t>Vals-près-le-Puy</t>
  </si>
  <si>
    <t>Varennes-Saint-Honorat</t>
  </si>
  <si>
    <t>Les Vastres</t>
  </si>
  <si>
    <t>Vazeilles-Limandre</t>
  </si>
  <si>
    <t>Venteuges</t>
  </si>
  <si>
    <t>Vergezac</t>
  </si>
  <si>
    <t>Vergongheon</t>
  </si>
  <si>
    <t>Vernassal</t>
  </si>
  <si>
    <t>Vézézoux</t>
  </si>
  <si>
    <t>Vieille-Brioude</t>
  </si>
  <si>
    <t>Vielprat</t>
  </si>
  <si>
    <t>Villeneuve-d'Allier</t>
  </si>
  <si>
    <t>Les Villettes</t>
  </si>
  <si>
    <t>Vorey</t>
  </si>
  <si>
    <t>Yssingeaux</t>
  </si>
  <si>
    <t>Abbaretz</t>
  </si>
  <si>
    <t>Aigrefeuille-sur-Maine</t>
  </si>
  <si>
    <t>Ancenis</t>
  </si>
  <si>
    <t>Chaumes-en-Retz</t>
  </si>
  <si>
    <t>Assérac</t>
  </si>
  <si>
    <t>Avessac</t>
  </si>
  <si>
    <t>Basse-Goulaine</t>
  </si>
  <si>
    <t>Batz-sur-Mer</t>
  </si>
  <si>
    <t>La Bernerie-en-Retz</t>
  </si>
  <si>
    <t>Besné</t>
  </si>
  <si>
    <t>Le Bignon</t>
  </si>
  <si>
    <t>Blain</t>
  </si>
  <si>
    <t>La Boissière-du-Doré</t>
  </si>
  <si>
    <t>Bonnoeuvre</t>
  </si>
  <si>
    <t>Bouaye</t>
  </si>
  <si>
    <t>Bouée</t>
  </si>
  <si>
    <t>Bouguenais</t>
  </si>
  <si>
    <t>Villeneuve-en-Retz</t>
  </si>
  <si>
    <t>Bouvron</t>
  </si>
  <si>
    <t>Brains</t>
  </si>
  <si>
    <t>Campbon</t>
  </si>
  <si>
    <t>Carquefou</t>
  </si>
  <si>
    <t>Casson</t>
  </si>
  <si>
    <t>Le Cellier</t>
  </si>
  <si>
    <t>Divatte-sur-Loire</t>
  </si>
  <si>
    <t>La Chapelle-des-Marais</t>
  </si>
  <si>
    <t>La Chapelle-Glain</t>
  </si>
  <si>
    <t>La Chapelle-Heulin</t>
  </si>
  <si>
    <t>La Chapelle-Launay</t>
  </si>
  <si>
    <t>La Chapelle-sur-Erdre</t>
  </si>
  <si>
    <t>Châteaubriant</t>
  </si>
  <si>
    <t>Château-Thébaud</t>
  </si>
  <si>
    <t>Chauvé</t>
  </si>
  <si>
    <t>Cheix-en-Retz</t>
  </si>
  <si>
    <t>La Chevrolière</t>
  </si>
  <si>
    <t>Clisson</t>
  </si>
  <si>
    <t>Conquereuil</t>
  </si>
  <si>
    <t>Cordemais</t>
  </si>
  <si>
    <t>Corsept</t>
  </si>
  <si>
    <t>Couëron</t>
  </si>
  <si>
    <t>Couffé</t>
  </si>
  <si>
    <t>Le Croisic</t>
  </si>
  <si>
    <t>Crossac</t>
  </si>
  <si>
    <t>Derval</t>
  </si>
  <si>
    <t>Donges</t>
  </si>
  <si>
    <t>Drefféac</t>
  </si>
  <si>
    <t>Erbray</t>
  </si>
  <si>
    <t>La Baule-Escoublac</t>
  </si>
  <si>
    <t>Fay-de-Bretagne</t>
  </si>
  <si>
    <t>Fégréac</t>
  </si>
  <si>
    <t>Fercé</t>
  </si>
  <si>
    <t>Frossay</t>
  </si>
  <si>
    <t>Le Gâvre</t>
  </si>
  <si>
    <t>Gétigné</t>
  </si>
  <si>
    <t>Gorges</t>
  </si>
  <si>
    <t>Grand-Auverné</t>
  </si>
  <si>
    <t>Grandchamps-des-Fontaines</t>
  </si>
  <si>
    <t>Guémené-Penfao</t>
  </si>
  <si>
    <t>Guenrouet</t>
  </si>
  <si>
    <t>Guérande</t>
  </si>
  <si>
    <t>La Haie-Fouassière</t>
  </si>
  <si>
    <t>Haute-Goulaine</t>
  </si>
  <si>
    <t>Herbignac</t>
  </si>
  <si>
    <t>Héric</t>
  </si>
  <si>
    <t>Indre</t>
  </si>
  <si>
    <t>Issé</t>
  </si>
  <si>
    <t>Jans</t>
  </si>
  <si>
    <t>Joué-sur-Erdre</t>
  </si>
  <si>
    <t>Juigné-des-Moutiers</t>
  </si>
  <si>
    <t>Le Landreau</t>
  </si>
  <si>
    <t>Lavau-sur-Loire</t>
  </si>
  <si>
    <t>Legé</t>
  </si>
  <si>
    <t>La Limouzinière</t>
  </si>
  <si>
    <t>Le Loroux-Bottereau</t>
  </si>
  <si>
    <t>Louisfert</t>
  </si>
  <si>
    <t>Lusanger</t>
  </si>
  <si>
    <t>Machecoul-Saint-Même</t>
  </si>
  <si>
    <t>Maisdon-sur-Sèvre</t>
  </si>
  <si>
    <t>Malville</t>
  </si>
  <si>
    <t>La Marne</t>
  </si>
  <si>
    <t>Marsac-sur-Don</t>
  </si>
  <si>
    <t>Massérac</t>
  </si>
  <si>
    <t>Maumusson</t>
  </si>
  <si>
    <t>Mauves-sur-Loire</t>
  </si>
  <si>
    <t>La Meilleraye-de-Bretagne</t>
  </si>
  <si>
    <t>Mésanger</t>
  </si>
  <si>
    <t>Mesquer</t>
  </si>
  <si>
    <t>Missillac</t>
  </si>
  <si>
    <t>Moisdon-la-Rivière</t>
  </si>
  <si>
    <t>La Montagne</t>
  </si>
  <si>
    <t>Montbert</t>
  </si>
  <si>
    <t>Montoir-de-Bretagne</t>
  </si>
  <si>
    <t>Montrelais</t>
  </si>
  <si>
    <t>Mouais</t>
  </si>
  <si>
    <t>Les Moutiers-en-Retz</t>
  </si>
  <si>
    <t>Mouzeil</t>
  </si>
  <si>
    <t>Mouzillon</t>
  </si>
  <si>
    <t>Nantes</t>
  </si>
  <si>
    <t>Nort-sur-Erdre</t>
  </si>
  <si>
    <t>Notre-Dame-des-Landes</t>
  </si>
  <si>
    <t>Noyal-sur-Brutz</t>
  </si>
  <si>
    <t>Orvault</t>
  </si>
  <si>
    <t>Oudon</t>
  </si>
  <si>
    <t>Paimboeuf</t>
  </si>
  <si>
    <t>Le Pallet</t>
  </si>
  <si>
    <t>Pannecé</t>
  </si>
  <si>
    <t>Paulx</t>
  </si>
  <si>
    <t>Le Pellerin</t>
  </si>
  <si>
    <t>Petit-Auverné</t>
  </si>
  <si>
    <t>Petit-Mars</t>
  </si>
  <si>
    <t>Pierric</t>
  </si>
  <si>
    <t>Piriac-sur-Mer</t>
  </si>
  <si>
    <t>La Plaine-sur-Mer</t>
  </si>
  <si>
    <t>La Planche</t>
  </si>
  <si>
    <t>Plessé</t>
  </si>
  <si>
    <t>Pontchâteau</t>
  </si>
  <si>
    <t>Pont-Saint-Martin</t>
  </si>
  <si>
    <t>Pornic</t>
  </si>
  <si>
    <t>Pornichet</t>
  </si>
  <si>
    <t>Port-Saint-Père</t>
  </si>
  <si>
    <t>Pouillé-les-Côteaux</t>
  </si>
  <si>
    <t>Le Pouliguen</t>
  </si>
  <si>
    <t>Préfailles</t>
  </si>
  <si>
    <t>Prinquiau</t>
  </si>
  <si>
    <t>Puceul</t>
  </si>
  <si>
    <t>La Regrippière</t>
  </si>
  <si>
    <t>La Remaudière</t>
  </si>
  <si>
    <t>Remouillé</t>
  </si>
  <si>
    <t>Rezé</t>
  </si>
  <si>
    <t>Riaillé</t>
  </si>
  <si>
    <t>Rouans</t>
  </si>
  <si>
    <t>Rougé</t>
  </si>
  <si>
    <t>Ruffigné</t>
  </si>
  <si>
    <t>Saffré</t>
  </si>
  <si>
    <t>Saint-Aignan-Grandlieu</t>
  </si>
  <si>
    <t>Sainte-Anne-sur-Brivet</t>
  </si>
  <si>
    <t>Saint-Aubin-des-Châteaux</t>
  </si>
  <si>
    <t>Saint-Brevin-les-Pins</t>
  </si>
  <si>
    <t>Saint-Colomban</t>
  </si>
  <si>
    <t>Corcoué-sur-Logne</t>
  </si>
  <si>
    <t>Saint-Étienne-de-Mer-Morte</t>
  </si>
  <si>
    <t>Saint-Étienne-de-Montluc</t>
  </si>
  <si>
    <t>Saint-Fiacre-sur-Maine</t>
  </si>
  <si>
    <t>Saint-Géréon</t>
  </si>
  <si>
    <t>Saint-Gildas-des-Bois</t>
  </si>
  <si>
    <t>Saint-Herblain</t>
  </si>
  <si>
    <t>Vair-sur-Loire</t>
  </si>
  <si>
    <t>Saint-Hilaire-de-Chaléons</t>
  </si>
  <si>
    <t>Saint-Hilaire-de-Clisson</t>
  </si>
  <si>
    <t>Saint-Jean-de-Boiseau</t>
  </si>
  <si>
    <t>Saint-Joachim</t>
  </si>
  <si>
    <t>Saint-Julien-de-Concelles</t>
  </si>
  <si>
    <t>Saint-Julien-de-Vouvantes</t>
  </si>
  <si>
    <t>Saint-Léger-les-Vignes</t>
  </si>
  <si>
    <t>Sainte-Luce-sur-Loire</t>
  </si>
  <si>
    <t>Saint-Lumine-de-Clisson</t>
  </si>
  <si>
    <t>Saint-Lumine-de-Coutais</t>
  </si>
  <si>
    <t>Saint-Lyphard</t>
  </si>
  <si>
    <t>Saint-Malo-de-Guersac</t>
  </si>
  <si>
    <t>Saint-Mars-de-Coutais</t>
  </si>
  <si>
    <t>Saint-Mars-du-Désert</t>
  </si>
  <si>
    <t>Saint-Mars-la-Jaille</t>
  </si>
  <si>
    <t>Saint-Michel-Chef-Chef</t>
  </si>
  <si>
    <t>Saint-Molf</t>
  </si>
  <si>
    <t>Saint-Nicolas-de-Redon</t>
  </si>
  <si>
    <t>Sainte-Pazanne</t>
  </si>
  <si>
    <t>Saint-Père-en-Retz</t>
  </si>
  <si>
    <t>Saint-Philbert-de-Grand-Lieu</t>
  </si>
  <si>
    <t>Sainte-Reine-de-Bretagne</t>
  </si>
  <si>
    <t>Saint-Sébastien-sur-Loire</t>
  </si>
  <si>
    <t>Saint-Viaud</t>
  </si>
  <si>
    <t>Saint-Vincent-des-Landes</t>
  </si>
  <si>
    <t>Sautron</t>
  </si>
  <si>
    <t>Savenay</t>
  </si>
  <si>
    <t>Sévérac</t>
  </si>
  <si>
    <t>Sion-les-Mines</t>
  </si>
  <si>
    <t>Les Sorinières</t>
  </si>
  <si>
    <t>Soudan</t>
  </si>
  <si>
    <t>Soulvache</t>
  </si>
  <si>
    <t>Sucé-sur-Erdre</t>
  </si>
  <si>
    <t>Teillé</t>
  </si>
  <si>
    <t>Le Temple-de-Bretagne</t>
  </si>
  <si>
    <t>Thouaré-sur-Loire</t>
  </si>
  <si>
    <t>Les Touches</t>
  </si>
  <si>
    <t>Touvois</t>
  </si>
  <si>
    <t>Trans-sur-Erdre</t>
  </si>
  <si>
    <t>Treffieux</t>
  </si>
  <si>
    <t>Treillières</t>
  </si>
  <si>
    <t>Trignac</t>
  </si>
  <si>
    <t>La Turballe</t>
  </si>
  <si>
    <t>Vallet</t>
  </si>
  <si>
    <t>Loireauxence</t>
  </si>
  <si>
    <t>Vay</t>
  </si>
  <si>
    <t>Vertou</t>
  </si>
  <si>
    <t>Vigneux-de-Bretagne</t>
  </si>
  <si>
    <t>Villepot</t>
  </si>
  <si>
    <t>Vritz</t>
  </si>
  <si>
    <t>Vue</t>
  </si>
  <si>
    <t>La Chevallerais</t>
  </si>
  <si>
    <t>La Roche-Blanche</t>
  </si>
  <si>
    <t>Geneston</t>
  </si>
  <si>
    <t>La Grigonnais</t>
  </si>
  <si>
    <t>Adon</t>
  </si>
  <si>
    <t>Aillant-sur-Milleron</t>
  </si>
  <si>
    <t>Andonville</t>
  </si>
  <si>
    <t>Artenay</t>
  </si>
  <si>
    <t>Aschères-le-Marché</t>
  </si>
  <si>
    <t>Ascoux</t>
  </si>
  <si>
    <t>Attray</t>
  </si>
  <si>
    <t>Audeville</t>
  </si>
  <si>
    <t>Augerville-la-Rivière</t>
  </si>
  <si>
    <t>Aulnay-la-Rivière</t>
  </si>
  <si>
    <t>Autruy-sur-Juine</t>
  </si>
  <si>
    <t>Autry-le-Châtel</t>
  </si>
  <si>
    <t>Auvilliers-en-Gâtinais</t>
  </si>
  <si>
    <t>Auxy</t>
  </si>
  <si>
    <t>Baccon</t>
  </si>
  <si>
    <t>Le Bardon</t>
  </si>
  <si>
    <t>Barville-en-Gâtinais</t>
  </si>
  <si>
    <t>Batilly-en-Gâtinais</t>
  </si>
  <si>
    <t>Batilly-en-Puisaye</t>
  </si>
  <si>
    <t>Baule</t>
  </si>
  <si>
    <t>Bazoches-les-Gallerandes</t>
  </si>
  <si>
    <t>Bazoches-sur-le-Betz</t>
  </si>
  <si>
    <t>Beauchamps-sur-Huillard</t>
  </si>
  <si>
    <t>Beaugency</t>
  </si>
  <si>
    <t>Beaulieu-sur-Loire</t>
  </si>
  <si>
    <t>Beaune-la-Rolande</t>
  </si>
  <si>
    <t>Le Bignon-Mirabeau</t>
  </si>
  <si>
    <t>Boësses</t>
  </si>
  <si>
    <t>Boigny-sur-Bionne</t>
  </si>
  <si>
    <t>Boiscommun</t>
  </si>
  <si>
    <t>Boismorand</t>
  </si>
  <si>
    <t>Boisseaux</t>
  </si>
  <si>
    <t>Bondaroy</t>
  </si>
  <si>
    <t>Bonnée</t>
  </si>
  <si>
    <t>Bonny-sur-Loire</t>
  </si>
  <si>
    <t>Bordeaux-en-Gâtinais</t>
  </si>
  <si>
    <t>Bou</t>
  </si>
  <si>
    <t>Bougy-lez-Neuville</t>
  </si>
  <si>
    <t>Bouilly-en-Gâtinais</t>
  </si>
  <si>
    <t>Boulay-les-Barres</t>
  </si>
  <si>
    <t>Bouzonville-aux-Bois</t>
  </si>
  <si>
    <t>Bouzy-la-Forêt</t>
  </si>
  <si>
    <t>Boynes</t>
  </si>
  <si>
    <t>Bray-en-Val</t>
  </si>
  <si>
    <t>Breteau</t>
  </si>
  <si>
    <t>Briare</t>
  </si>
  <si>
    <t>Briarres-sur-Essonne</t>
  </si>
  <si>
    <t>Bricy</t>
  </si>
  <si>
    <t>Bromeilles</t>
  </si>
  <si>
    <t>Bucy-le-Roi</t>
  </si>
  <si>
    <t>Bucy-Saint-Liphard</t>
  </si>
  <si>
    <t>La Bussière</t>
  </si>
  <si>
    <t>Cepoy</t>
  </si>
  <si>
    <t>Cercottes</t>
  </si>
  <si>
    <t>Cernoy-en-Berry</t>
  </si>
  <si>
    <t>Césarville-Dossainville</t>
  </si>
  <si>
    <t>Chailly-en-Gâtinais</t>
  </si>
  <si>
    <t>Chaingy</t>
  </si>
  <si>
    <t>Châlette-sur-Loing</t>
  </si>
  <si>
    <t>Chambon-la-Forêt</t>
  </si>
  <si>
    <t>Champoulet</t>
  </si>
  <si>
    <t>Chanteau</t>
  </si>
  <si>
    <t>Chantecoq</t>
  </si>
  <si>
    <t>La Chapelle-Onzerain</t>
  </si>
  <si>
    <t>La Chapelle-Saint-Mesmin</t>
  </si>
  <si>
    <t>La Chapelle-Saint-Sépulcre</t>
  </si>
  <si>
    <t>La Chapelle-sur-Aveyron</t>
  </si>
  <si>
    <t>Chapelon</t>
  </si>
  <si>
    <t>Le Charme</t>
  </si>
  <si>
    <t>Charmont-en-Beauce</t>
  </si>
  <si>
    <t>Charsonville</t>
  </si>
  <si>
    <t>Châteauneuf-sur-Loire</t>
  </si>
  <si>
    <t>Château-Renard</t>
  </si>
  <si>
    <t>Châtenoy</t>
  </si>
  <si>
    <t>Châtillon-Coligny</t>
  </si>
  <si>
    <t>Châtillon-le-Roi</t>
  </si>
  <si>
    <t>Châtillon-sur-Loire</t>
  </si>
  <si>
    <t>Chaussy</t>
  </si>
  <si>
    <t>Chécy</t>
  </si>
  <si>
    <t>Chevillon-sur-Huillard</t>
  </si>
  <si>
    <t>Chevilly</t>
  </si>
  <si>
    <t>Chevry-sous-le-Bignon</t>
  </si>
  <si>
    <t>Chilleurs-aux-Bois</t>
  </si>
  <si>
    <t>Les Choux</t>
  </si>
  <si>
    <t>Chuelles</t>
  </si>
  <si>
    <t>Cléry-Saint-André</t>
  </si>
  <si>
    <t>Coinces</t>
  </si>
  <si>
    <t>Combleux</t>
  </si>
  <si>
    <t>Combreux</t>
  </si>
  <si>
    <t>Conflans-sur-Loing</t>
  </si>
  <si>
    <t>Corbeilles</t>
  </si>
  <si>
    <t>Corquilleroy</t>
  </si>
  <si>
    <t>Cortrat</t>
  </si>
  <si>
    <t>Coudroy</t>
  </si>
  <si>
    <t>Coullons</t>
  </si>
  <si>
    <t>Coulmiers</t>
  </si>
  <si>
    <t>Courcy-aux-Loges</t>
  </si>
  <si>
    <t>La Cour-Marigny</t>
  </si>
  <si>
    <t>Courtemaux</t>
  </si>
  <si>
    <t>Courtempierre</t>
  </si>
  <si>
    <t>Cravant</t>
  </si>
  <si>
    <t>Crottes-en-Pithiverais</t>
  </si>
  <si>
    <t>Dadonville</t>
  </si>
  <si>
    <t>Dammarie-en-Puisaye</t>
  </si>
  <si>
    <t>Dammarie-sur-Loing</t>
  </si>
  <si>
    <t>Dampierre-en-Burly</t>
  </si>
  <si>
    <t>Darvoy</t>
  </si>
  <si>
    <t>Desmonts</t>
  </si>
  <si>
    <t>Dimancheville</t>
  </si>
  <si>
    <t>Donnery</t>
  </si>
  <si>
    <t>Dordives</t>
  </si>
  <si>
    <t>Douchy-Montcorbon</t>
  </si>
  <si>
    <t>Dry</t>
  </si>
  <si>
    <t>Échilleuses</t>
  </si>
  <si>
    <t>Égry</t>
  </si>
  <si>
    <t>Engenville</t>
  </si>
  <si>
    <t>Épieds-en-Beauce</t>
  </si>
  <si>
    <t>Erceville</t>
  </si>
  <si>
    <t>Ervauville</t>
  </si>
  <si>
    <t>Escrennes</t>
  </si>
  <si>
    <t>Escrignelles</t>
  </si>
  <si>
    <t>Estouy</t>
  </si>
  <si>
    <t>Faverelles</t>
  </si>
  <si>
    <t>Fay-aux-Loges</t>
  </si>
  <si>
    <t>Feins-en-Gâtinais</t>
  </si>
  <si>
    <t>Férolles</t>
  </si>
  <si>
    <t>Ferrières-en-Gâtinais</t>
  </si>
  <si>
    <t>La Ferté-Saint-Aubin</t>
  </si>
  <si>
    <t>Fleury-les-Aubrais</t>
  </si>
  <si>
    <t>Fontenay-sur-Loing</t>
  </si>
  <si>
    <t>Foucherolles</t>
  </si>
  <si>
    <t>Fréville-du-Gâtinais</t>
  </si>
  <si>
    <t>Gaubertin</t>
  </si>
  <si>
    <t>Gémigny</t>
  </si>
  <si>
    <t>Germigny-des-Prés</t>
  </si>
  <si>
    <t>Gidy</t>
  </si>
  <si>
    <t>Gien</t>
  </si>
  <si>
    <t>Girolles</t>
  </si>
  <si>
    <t>Givraines</t>
  </si>
  <si>
    <t>Gondreville</t>
  </si>
  <si>
    <t>Grangermont</t>
  </si>
  <si>
    <t>Greneville-en-Beauce</t>
  </si>
  <si>
    <t>Guigneville</t>
  </si>
  <si>
    <t>Gy-les-Nonains</t>
  </si>
  <si>
    <t>Huêtre</t>
  </si>
  <si>
    <t>Huisseau-sur-Mauves</t>
  </si>
  <si>
    <t>Ingrannes</t>
  </si>
  <si>
    <t>Ingré</t>
  </si>
  <si>
    <t>Intville-la-Guétard</t>
  </si>
  <si>
    <t>Isdes</t>
  </si>
  <si>
    <t>Jargeau</t>
  </si>
  <si>
    <t>Jouy-en-Pithiverais</t>
  </si>
  <si>
    <t>Jouy-le-Potier</t>
  </si>
  <si>
    <t>Juranville</t>
  </si>
  <si>
    <t>Ladon</t>
  </si>
  <si>
    <t>Lailly-en-Val</t>
  </si>
  <si>
    <t>Langesse</t>
  </si>
  <si>
    <t>Léouville</t>
  </si>
  <si>
    <t>Ligny-le-Ribault</t>
  </si>
  <si>
    <t>Lion-en-Beauce</t>
  </si>
  <si>
    <t>Lion-en-Sullias</t>
  </si>
  <si>
    <t>Lombreuil</t>
  </si>
  <si>
    <t>Lorcy</t>
  </si>
  <si>
    <t>Lorris</t>
  </si>
  <si>
    <t>Loury</t>
  </si>
  <si>
    <t>Louzouer</t>
  </si>
  <si>
    <t>Le Malesherbois</t>
  </si>
  <si>
    <t>Marcilly-en-Villette</t>
  </si>
  <si>
    <t>Mardié</t>
  </si>
  <si>
    <t>Mareau-aux-Bois</t>
  </si>
  <si>
    <t>Mareau-aux-Prés</t>
  </si>
  <si>
    <t>Marigny-les-Usages</t>
  </si>
  <si>
    <t>Marsainvilliers</t>
  </si>
  <si>
    <t>Melleroy</t>
  </si>
  <si>
    <t>Ménestreau-en-Villette</t>
  </si>
  <si>
    <t>Mérinville</t>
  </si>
  <si>
    <t>Messas</t>
  </si>
  <si>
    <t>Meung-sur-Loire</t>
  </si>
  <si>
    <t>Mézières-lez-Cléry</t>
  </si>
  <si>
    <t>Mézières-en-Gâtinais</t>
  </si>
  <si>
    <t>Mignères</t>
  </si>
  <si>
    <t>Mignerette</t>
  </si>
  <si>
    <t>Montargis</t>
  </si>
  <si>
    <t>Montbarrois</t>
  </si>
  <si>
    <t>Montbouy</t>
  </si>
  <si>
    <t>Montcresson</t>
  </si>
  <si>
    <t>Montereau</t>
  </si>
  <si>
    <t>Montliard</t>
  </si>
  <si>
    <t>Mormant-sur-Vernisson</t>
  </si>
  <si>
    <t>Morville-en-Beauce</t>
  </si>
  <si>
    <t>Le Moulinet-sur-Solin</t>
  </si>
  <si>
    <t>Nancray-sur-Rimarde</t>
  </si>
  <si>
    <t>Nargis</t>
  </si>
  <si>
    <t>Nesploy</t>
  </si>
  <si>
    <t>Neuville-aux-Bois</t>
  </si>
  <si>
    <t>La Neuville-sur-Essonne</t>
  </si>
  <si>
    <t>Neuvy-en-Sullias</t>
  </si>
  <si>
    <t>Nevoy</t>
  </si>
  <si>
    <t>Nibelle</t>
  </si>
  <si>
    <t>Nogent-sur-Vernisson</t>
  </si>
  <si>
    <t>Oison</t>
  </si>
  <si>
    <t>Olivet</t>
  </si>
  <si>
    <t>Ondreville-sur-Essonne</t>
  </si>
  <si>
    <t>Orléans</t>
  </si>
  <si>
    <t>Ousson-sur-Loire</t>
  </si>
  <si>
    <t>Oussoy-en-Gâtinais</t>
  </si>
  <si>
    <t>Outarville</t>
  </si>
  <si>
    <t>Ouvrouer-les-Champs</t>
  </si>
  <si>
    <t>Ouzouer-des-Champs</t>
  </si>
  <si>
    <t>Ouzouer-sous-Bellegarde</t>
  </si>
  <si>
    <t>Ouzouer-sur-Loire</t>
  </si>
  <si>
    <t>Ouzouer-sur-Trézée</t>
  </si>
  <si>
    <t>Pannecières</t>
  </si>
  <si>
    <t>Pannes</t>
  </si>
  <si>
    <t>Patay</t>
  </si>
  <si>
    <t>Paucourt</t>
  </si>
  <si>
    <t>Pers-en-Gâtinais</t>
  </si>
  <si>
    <t>Pierrefitte-ès-Bois</t>
  </si>
  <si>
    <t>Pithiviers</t>
  </si>
  <si>
    <t>Pithiviers-le-Vieil</t>
  </si>
  <si>
    <t>Poilly-lez-Gien</t>
  </si>
  <si>
    <t>Préfontaines</t>
  </si>
  <si>
    <t>Presnoy</t>
  </si>
  <si>
    <t>Pressigny-les-Pins</t>
  </si>
  <si>
    <t>Puiseaux</t>
  </si>
  <si>
    <t>Quiers-sur-Bézonde</t>
  </si>
  <si>
    <t>Ramoulu</t>
  </si>
  <si>
    <t>Rebréchien</t>
  </si>
  <si>
    <t>Rouvray-Sainte-Croix</t>
  </si>
  <si>
    <t>Rouvres-Saint-Jean</t>
  </si>
  <si>
    <t>Rozières-en-Beauce</t>
  </si>
  <si>
    <t>Rozoy-le-Vieil</t>
  </si>
  <si>
    <t>Ruan</t>
  </si>
  <si>
    <t>Saint-Aignan-des-Gués</t>
  </si>
  <si>
    <t>Saint-Aignan-le-Jaillard</t>
  </si>
  <si>
    <t>Saint-Ay</t>
  </si>
  <si>
    <t>Saint-Benoît-sur-Loire</t>
  </si>
  <si>
    <t>Saint-Brisson-sur-Loire</t>
  </si>
  <si>
    <t>Saint-Cyr-en-Val</t>
  </si>
  <si>
    <t>Saint-Denis-de-l'Hôtel</t>
  </si>
  <si>
    <t>Saint-Denis-en-Val</t>
  </si>
  <si>
    <t>Saint-Firmin-des-Bois</t>
  </si>
  <si>
    <t>Saint-Firmin-sur-Loire</t>
  </si>
  <si>
    <t>Sainte-Geneviève-des-Bois</t>
  </si>
  <si>
    <t>Saint-Gondon</t>
  </si>
  <si>
    <t>Saint-Hilaire-les-Andrésis</t>
  </si>
  <si>
    <t>Saint-Hilaire-Saint-Mesmin</t>
  </si>
  <si>
    <t>Saint-Hilaire-sur-Puiseaux</t>
  </si>
  <si>
    <t>Saint-Jean-de-Braye</t>
  </si>
  <si>
    <t>Saint-Jean-de-la-Ruelle</t>
  </si>
  <si>
    <t>Saint-Loup-de-Gonois</t>
  </si>
  <si>
    <t>Saint-Loup-des-Vignes</t>
  </si>
  <si>
    <t>Saint-Lyé-la-Forêt</t>
  </si>
  <si>
    <t>Saint-Martin-d'Abbat</t>
  </si>
  <si>
    <t>Saint-Martin-sur-Ocre</t>
  </si>
  <si>
    <t>Saint-Maurice-sur-Aveyron</t>
  </si>
  <si>
    <t>Saint-Maurice-sur-Fessard</t>
  </si>
  <si>
    <t>Saint-Péravy-la-Colombe</t>
  </si>
  <si>
    <t>Saint-Père-sur-Loire</t>
  </si>
  <si>
    <t>Saint-Pryvé-Saint-Mesmin</t>
  </si>
  <si>
    <t>Saint-Sigismond</t>
  </si>
  <si>
    <t>Sandillon</t>
  </si>
  <si>
    <t>Santeau</t>
  </si>
  <si>
    <t>Saran</t>
  </si>
  <si>
    <t>Sceaux-du-Gâtinais</t>
  </si>
  <si>
    <t>Seichebrières</t>
  </si>
  <si>
    <t>La Selle-en-Hermoy</t>
  </si>
  <si>
    <t>La Selle-sur-le-Bied</t>
  </si>
  <si>
    <t>Semoy</t>
  </si>
  <si>
    <t>Sennely</t>
  </si>
  <si>
    <t>Sermaises</t>
  </si>
  <si>
    <t>Sigloy</t>
  </si>
  <si>
    <t>Solterre</t>
  </si>
  <si>
    <t>Sougy</t>
  </si>
  <si>
    <t>Sully-la-Chapelle</t>
  </si>
  <si>
    <t>Sully-sur-Loire</t>
  </si>
  <si>
    <t>Sury-aux-Bois</t>
  </si>
  <si>
    <t>Tavers</t>
  </si>
  <si>
    <t>Thignonville</t>
  </si>
  <si>
    <t>Thimory</t>
  </si>
  <si>
    <t>Thorailles</t>
  </si>
  <si>
    <t>Tigy</t>
  </si>
  <si>
    <t>Tivernon</t>
  </si>
  <si>
    <t>Tournoisis</t>
  </si>
  <si>
    <t>Traînou</t>
  </si>
  <si>
    <t>Treilles-en-Gâtinais</t>
  </si>
  <si>
    <t>Triguères</t>
  </si>
  <si>
    <t>Trinay</t>
  </si>
  <si>
    <t>Vannes-sur-Cosson</t>
  </si>
  <si>
    <t>Varennes-Changy</t>
  </si>
  <si>
    <t>Vennecy</t>
  </si>
  <si>
    <t>Vieilles-Maisons-sur-Joudry</t>
  </si>
  <si>
    <t>Vienne-en-Val</t>
  </si>
  <si>
    <t>Viglain</t>
  </si>
  <si>
    <t>Villamblain</t>
  </si>
  <si>
    <t>Villemandeur</t>
  </si>
  <si>
    <t>Villemoutiers</t>
  </si>
  <si>
    <t>Villemurlin</t>
  </si>
  <si>
    <t>Villeneuve-sur-Conie</t>
  </si>
  <si>
    <t>Villereau</t>
  </si>
  <si>
    <t>Villevoques</t>
  </si>
  <si>
    <t>Villorceau</t>
  </si>
  <si>
    <t>Vimory</t>
  </si>
  <si>
    <t>Vitry-aux-Loges</t>
  </si>
  <si>
    <t>Vrigny</t>
  </si>
  <si>
    <t>Yèvre-la-Ville</t>
  </si>
  <si>
    <t>Alvignac</t>
  </si>
  <si>
    <t>Anglars</t>
  </si>
  <si>
    <t>Anglars-Juillac</t>
  </si>
  <si>
    <t>Anglars-Nozac</t>
  </si>
  <si>
    <t>Arcambal</t>
  </si>
  <si>
    <t>Les Arques</t>
  </si>
  <si>
    <t>Assier</t>
  </si>
  <si>
    <t>Aujols</t>
  </si>
  <si>
    <t>Autoire</t>
  </si>
  <si>
    <t>Aynac</t>
  </si>
  <si>
    <t>Bach</t>
  </si>
  <si>
    <t>Bagat-en-Quercy</t>
  </si>
  <si>
    <t>Bagnac-sur-Célé</t>
  </si>
  <si>
    <t>Baladou</t>
  </si>
  <si>
    <t>Bannes</t>
  </si>
  <si>
    <t>Le Bastit</t>
  </si>
  <si>
    <t>Béduer</t>
  </si>
  <si>
    <t>Bélaye</t>
  </si>
  <si>
    <t>Belfort-du-Quercy</t>
  </si>
  <si>
    <t>Belmont-Bretenoux</t>
  </si>
  <si>
    <t>Belmont-Sainte-Foi</t>
  </si>
  <si>
    <t>Berganty</t>
  </si>
  <si>
    <t>Bétaille</t>
  </si>
  <si>
    <t>Biars-sur-Cère</t>
  </si>
  <si>
    <t>Bio</t>
  </si>
  <si>
    <t>Blars</t>
  </si>
  <si>
    <t>Le Boulvé</t>
  </si>
  <si>
    <t>Le Bourg</t>
  </si>
  <si>
    <t>Le Bouyssou</t>
  </si>
  <si>
    <t>Bouziès</t>
  </si>
  <si>
    <t>Bretenoux</t>
  </si>
  <si>
    <t>Brengues</t>
  </si>
  <si>
    <t>Cabrerets</t>
  </si>
  <si>
    <t>Cadrieu</t>
  </si>
  <si>
    <t>Cahors</t>
  </si>
  <si>
    <t>Cahus</t>
  </si>
  <si>
    <t>Caillac</t>
  </si>
  <si>
    <t>Cajarc</t>
  </si>
  <si>
    <t>Calamane</t>
  </si>
  <si>
    <t>Calvignac</t>
  </si>
  <si>
    <t>Cambayrac</t>
  </si>
  <si>
    <t>Camboulit</t>
  </si>
  <si>
    <t>Camburat</t>
  </si>
  <si>
    <t>Caniac-du-Causse</t>
  </si>
  <si>
    <t>Capdenac</t>
  </si>
  <si>
    <t>Carayac</t>
  </si>
  <si>
    <t>Cardaillac</t>
  </si>
  <si>
    <t>Carennac</t>
  </si>
  <si>
    <t>Carlucet</t>
  </si>
  <si>
    <t>Carnac-Rouffiac</t>
  </si>
  <si>
    <t>Cassagnes</t>
  </si>
  <si>
    <t>Castelfranc</t>
  </si>
  <si>
    <t>Castelnau-Montratier</t>
  </si>
  <si>
    <t>Catus</t>
  </si>
  <si>
    <t>Cavagnac</t>
  </si>
  <si>
    <t>Cazals</t>
  </si>
  <si>
    <t>Cazillac</t>
  </si>
  <si>
    <t>Cénevières</t>
  </si>
  <si>
    <t>Cieurac</t>
  </si>
  <si>
    <t>Concorès</t>
  </si>
  <si>
    <t>Concots</t>
  </si>
  <si>
    <t>Corn</t>
  </si>
  <si>
    <t>Cornac</t>
  </si>
  <si>
    <t>Cours</t>
  </si>
  <si>
    <t>Couzou</t>
  </si>
  <si>
    <t>Crayssac</t>
  </si>
  <si>
    <t>Crégols</t>
  </si>
  <si>
    <t>Cremps</t>
  </si>
  <si>
    <t>Cressensac</t>
  </si>
  <si>
    <t>Cuzac</t>
  </si>
  <si>
    <t>Cuzance</t>
  </si>
  <si>
    <t>Dégagnac</t>
  </si>
  <si>
    <t>Douelle</t>
  </si>
  <si>
    <t>Duravel</t>
  </si>
  <si>
    <t>Durbans</t>
  </si>
  <si>
    <t>Escamps</t>
  </si>
  <si>
    <t>Esclauzels</t>
  </si>
  <si>
    <t>Espagnac-Sainte-Eulalie</t>
  </si>
  <si>
    <t>Espédaillac</t>
  </si>
  <si>
    <t>Espère</t>
  </si>
  <si>
    <t>Espeyroux</t>
  </si>
  <si>
    <t>Estal</t>
  </si>
  <si>
    <t>Fajoles</t>
  </si>
  <si>
    <t>Faycelles</t>
  </si>
  <si>
    <t>Felzins</t>
  </si>
  <si>
    <t>Figeac</t>
  </si>
  <si>
    <t>Saint-Paul-Flaugnac</t>
  </si>
  <si>
    <t>Flaujac-Gare</t>
  </si>
  <si>
    <t>Flaujac-Poujols</t>
  </si>
  <si>
    <t>Floressas</t>
  </si>
  <si>
    <t>Fontanes</t>
  </si>
  <si>
    <t>Fourmagnac</t>
  </si>
  <si>
    <t>Francoulès</t>
  </si>
  <si>
    <t>Frayssinet</t>
  </si>
  <si>
    <t>Frayssinet-le-Gélat</t>
  </si>
  <si>
    <t>Frayssinhes</t>
  </si>
  <si>
    <t>Gagnac-sur-Cère</t>
  </si>
  <si>
    <t>Gigouzac</t>
  </si>
  <si>
    <t>Gindou</t>
  </si>
  <si>
    <t>Ginouillac</t>
  </si>
  <si>
    <t>Gintrac</t>
  </si>
  <si>
    <t>Girac</t>
  </si>
  <si>
    <t>Glanes</t>
  </si>
  <si>
    <t>Gorses</t>
  </si>
  <si>
    <t>Goujounac</t>
  </si>
  <si>
    <t>Gramat</t>
  </si>
  <si>
    <t>Gréalou</t>
  </si>
  <si>
    <t>Grézels</t>
  </si>
  <si>
    <t>Issendolus</t>
  </si>
  <si>
    <t>Issepts</t>
  </si>
  <si>
    <t>Les Junies</t>
  </si>
  <si>
    <t>Labastide-du-Haut-Mont</t>
  </si>
  <si>
    <t>Labastide-du-Vert</t>
  </si>
  <si>
    <t>Labastide-Marnhac</t>
  </si>
  <si>
    <t>Coeur de Causse</t>
  </si>
  <si>
    <t>Labathude</t>
  </si>
  <si>
    <t>Laburgade</t>
  </si>
  <si>
    <t>Lacapelle-Cabanac</t>
  </si>
  <si>
    <t>Lacapelle-Marival</t>
  </si>
  <si>
    <t>Lachapelle-Auzac</t>
  </si>
  <si>
    <t>Ladirat</t>
  </si>
  <si>
    <t>Lagardelle</t>
  </si>
  <si>
    <t>Lalbenque</t>
  </si>
  <si>
    <t>Lamagdelaine</t>
  </si>
  <si>
    <t>Lamothe-Cassel</t>
  </si>
  <si>
    <t>Lamothe-Fénelon</t>
  </si>
  <si>
    <t>Lanzac</t>
  </si>
  <si>
    <t>Laramière</t>
  </si>
  <si>
    <t>Larnagol</t>
  </si>
  <si>
    <t>Laroque-des-Arcs</t>
  </si>
  <si>
    <t>Larroque-Toirac</t>
  </si>
  <si>
    <t>Lascabanes</t>
  </si>
  <si>
    <t>Latouille-Lentillac</t>
  </si>
  <si>
    <t>Latronquière</t>
  </si>
  <si>
    <t>Lauresses</t>
  </si>
  <si>
    <t>Lauzès</t>
  </si>
  <si>
    <t>Laval-de-Cère</t>
  </si>
  <si>
    <t>Lavercantière</t>
  </si>
  <si>
    <t>Lavergne</t>
  </si>
  <si>
    <t>Lentillac-du-Causse</t>
  </si>
  <si>
    <t>Lentillac-Saint-Blaise</t>
  </si>
  <si>
    <t>Léobard</t>
  </si>
  <si>
    <t>Leyme</t>
  </si>
  <si>
    <t>Lhospitalet</t>
  </si>
  <si>
    <t>Limogne-en-Quercy</t>
  </si>
  <si>
    <t>Linac</t>
  </si>
  <si>
    <t>Lissac-et-Mouret</t>
  </si>
  <si>
    <t>Livernon</t>
  </si>
  <si>
    <t>Loubressac</t>
  </si>
  <si>
    <t>Lugagnac</t>
  </si>
  <si>
    <t>Lunan</t>
  </si>
  <si>
    <t>Lunegarde</t>
  </si>
  <si>
    <t>Luzech</t>
  </si>
  <si>
    <t>Marcilhac-sur-Célé</t>
  </si>
  <si>
    <t>Marminiac</t>
  </si>
  <si>
    <t>Martel</t>
  </si>
  <si>
    <t>Masclat</t>
  </si>
  <si>
    <t>Maxou</t>
  </si>
  <si>
    <t>Mayrinhac-Lentour</t>
  </si>
  <si>
    <t>Mechmont</t>
  </si>
  <si>
    <t>Mercuès</t>
  </si>
  <si>
    <t>Meyronne</t>
  </si>
  <si>
    <t>Miers</t>
  </si>
  <si>
    <t>Milhac</t>
  </si>
  <si>
    <t>Montamel</t>
  </si>
  <si>
    <t>Le Montat</t>
  </si>
  <si>
    <t>Montbrun</t>
  </si>
  <si>
    <t>Montcabrier</t>
  </si>
  <si>
    <t>Montcléra</t>
  </si>
  <si>
    <t>Montcuq-en-Quercy-Blanc</t>
  </si>
  <si>
    <t>Montdoumerc</t>
  </si>
  <si>
    <t>Montet-et-Bouxal</t>
  </si>
  <si>
    <t>Montgesty</t>
  </si>
  <si>
    <t>Montlauzun</t>
  </si>
  <si>
    <t>Montredon</t>
  </si>
  <si>
    <t>Montvalent</t>
  </si>
  <si>
    <t>Nadaillac-de-Rouge</t>
  </si>
  <si>
    <t>Nadillac</t>
  </si>
  <si>
    <t>Nuzéjouls</t>
  </si>
  <si>
    <t>Orniac</t>
  </si>
  <si>
    <t>Padirac</t>
  </si>
  <si>
    <t>Payrac</t>
  </si>
  <si>
    <t>Payrignac</t>
  </si>
  <si>
    <t>Pern</t>
  </si>
  <si>
    <t>Pescadoires</t>
  </si>
  <si>
    <t>Peyrilles</t>
  </si>
  <si>
    <t>Pinsac</t>
  </si>
  <si>
    <t>Planioles</t>
  </si>
  <si>
    <t>Pomarède</t>
  </si>
  <si>
    <t>Pontcirq</t>
  </si>
  <si>
    <t>Prayssac</t>
  </si>
  <si>
    <t>Prendeignes</t>
  </si>
  <si>
    <t>Promilhanes</t>
  </si>
  <si>
    <t>Prudhomat</t>
  </si>
  <si>
    <t>Puybrun</t>
  </si>
  <si>
    <t>Puyjourdes</t>
  </si>
  <si>
    <t>Puy-l'Évêque</t>
  </si>
  <si>
    <t>Les Quatre-Routes-du-Lot</t>
  </si>
  <si>
    <t>Rampoux</t>
  </si>
  <si>
    <t>Reilhaguet</t>
  </si>
  <si>
    <t>Reyrevignes</t>
  </si>
  <si>
    <t>Le Roc</t>
  </si>
  <si>
    <t>Rocamadour</t>
  </si>
  <si>
    <t>Rouffilhac</t>
  </si>
  <si>
    <t>Rudelle</t>
  </si>
  <si>
    <t>Rueyres</t>
  </si>
  <si>
    <t>Sabadel-Latronquière</t>
  </si>
  <si>
    <t>Sabadel-Lauzès</t>
  </si>
  <si>
    <t>Sainte-Alauzie</t>
  </si>
  <si>
    <t>Saint-Bressou</t>
  </si>
  <si>
    <t>Saint-Céré</t>
  </si>
  <si>
    <t>Les Pechs du Vers</t>
  </si>
  <si>
    <t>Saint-Chamarand</t>
  </si>
  <si>
    <t>Saint-Chels</t>
  </si>
  <si>
    <t>Saint-Cirq-Lapopie</t>
  </si>
  <si>
    <t>Saint-Cirq-Madelon</t>
  </si>
  <si>
    <t>Saint-Cirq-Souillaguet</t>
  </si>
  <si>
    <t>Saint-Daunès</t>
  </si>
  <si>
    <t>Saint-Denis-Catus</t>
  </si>
  <si>
    <t>Saint-Denis-lès-Martel</t>
  </si>
  <si>
    <t>Saint-Germain-du-Bel-Air</t>
  </si>
  <si>
    <t>Saint-Jean-de-Laur</t>
  </si>
  <si>
    <t>Saint-Jean-Lespinasse</t>
  </si>
  <si>
    <t>Saint-Jean-Mirabel</t>
  </si>
  <si>
    <t>Saint-Laurent-les-Tours</t>
  </si>
  <si>
    <t>Saint-Laurent-Lolmie</t>
  </si>
  <si>
    <t>Saint-Martin-Labouval</t>
  </si>
  <si>
    <t>Saint-Martin-le-Redon</t>
  </si>
  <si>
    <t>Saint-Matré</t>
  </si>
  <si>
    <t>Saint-Maurice-en-Quercy</t>
  </si>
  <si>
    <t>Saint-Médard-de-Presque</t>
  </si>
  <si>
    <t>Saint-Médard-Nicourby</t>
  </si>
  <si>
    <t>Saint-Michel-de-Bannières</t>
  </si>
  <si>
    <t>Saint-Michel-Loubéjou</t>
  </si>
  <si>
    <t>Saint-Pantaléon</t>
  </si>
  <si>
    <t>Saint-Paul-de-Vern</t>
  </si>
  <si>
    <t>Saint-Pierre-Toirac</t>
  </si>
  <si>
    <t>Saint-Projet</t>
  </si>
  <si>
    <t>Saint-Sozy</t>
  </si>
  <si>
    <t>Saint-Vincent-du-Pendit</t>
  </si>
  <si>
    <t>Saint-Vincent-Rive-d'Olt</t>
  </si>
  <si>
    <t>Salviac</t>
  </si>
  <si>
    <t>Sauliac-sur-Célé</t>
  </si>
  <si>
    <t>Saux</t>
  </si>
  <si>
    <t>Sénaillac-Latronquière</t>
  </si>
  <si>
    <t>Sénaillac-Lauzès</t>
  </si>
  <si>
    <t>Séniergues</t>
  </si>
  <si>
    <t>Sérignac</t>
  </si>
  <si>
    <t>Sonac</t>
  </si>
  <si>
    <t>Soturac</t>
  </si>
  <si>
    <t>Soucirac</t>
  </si>
  <si>
    <t>Souillac</t>
  </si>
  <si>
    <t>Soulomès</t>
  </si>
  <si>
    <t>Sousceyrac-en-Quercy</t>
  </si>
  <si>
    <t>Strenquels</t>
  </si>
  <si>
    <t>Terrou</t>
  </si>
  <si>
    <t>Teyssieu</t>
  </si>
  <si>
    <t>Thédirac</t>
  </si>
  <si>
    <t>Thégra</t>
  </si>
  <si>
    <t>Thémines</t>
  </si>
  <si>
    <t>Théminettes</t>
  </si>
  <si>
    <t>Tour-de-Faure</t>
  </si>
  <si>
    <t>Trespoux-Rassiels</t>
  </si>
  <si>
    <t>Uzech</t>
  </si>
  <si>
    <t>Valroufié</t>
  </si>
  <si>
    <t>Varaire</t>
  </si>
  <si>
    <t>Vaylats</t>
  </si>
  <si>
    <t>Vayrac</t>
  </si>
  <si>
    <t>Vers</t>
  </si>
  <si>
    <t>Viazac</t>
  </si>
  <si>
    <t>Vidaillac</t>
  </si>
  <si>
    <t>Villesèque</t>
  </si>
  <si>
    <t>Vire-sur-Lot</t>
  </si>
  <si>
    <t>Mayrac</t>
  </si>
  <si>
    <t>Bessonies</t>
  </si>
  <si>
    <t>Saint-Jean-Lagineste</t>
  </si>
  <si>
    <t>Saint-Pierre-Lafeuille</t>
  </si>
  <si>
    <t>Agen</t>
  </si>
  <si>
    <t>Agmé</t>
  </si>
  <si>
    <t>Agnac</t>
  </si>
  <si>
    <t>Aiguillon</t>
  </si>
  <si>
    <t>Allemans-du-Dropt</t>
  </si>
  <si>
    <t>Allez-et-Cazeneuve</t>
  </si>
  <si>
    <t>Ambrus</t>
  </si>
  <si>
    <t>Andiran</t>
  </si>
  <si>
    <t>Antagnac</t>
  </si>
  <si>
    <t>Anthé</t>
  </si>
  <si>
    <t>Anzex</t>
  </si>
  <si>
    <t>Argenton</t>
  </si>
  <si>
    <t>Armillac</t>
  </si>
  <si>
    <t>Astaffort</t>
  </si>
  <si>
    <t>Auradou</t>
  </si>
  <si>
    <t>Auriac-sur-Dropt</t>
  </si>
  <si>
    <t>Bajamont</t>
  </si>
  <si>
    <t>Baleyssagues</t>
  </si>
  <si>
    <t>Barbaste</t>
  </si>
  <si>
    <t>Bazens</t>
  </si>
  <si>
    <t>Beaugas</t>
  </si>
  <si>
    <t>Beauziac</t>
  </si>
  <si>
    <t>Birac-sur-Trec</t>
  </si>
  <si>
    <t>Blanquefort-sur-Briolance</t>
  </si>
  <si>
    <t>Blaymont</t>
  </si>
  <si>
    <t>Boé</t>
  </si>
  <si>
    <t>Bon-Encontre</t>
  </si>
  <si>
    <t>Boudy-de-Beauregard</t>
  </si>
  <si>
    <t>Bouglon</t>
  </si>
  <si>
    <t>Bourgougnague</t>
  </si>
  <si>
    <t>Bourlens</t>
  </si>
  <si>
    <t>Bournel</t>
  </si>
  <si>
    <t>Bourran</t>
  </si>
  <si>
    <t>Boussès</t>
  </si>
  <si>
    <t>Bruch</t>
  </si>
  <si>
    <t>Brugnac</t>
  </si>
  <si>
    <t>Buzet-sur-Baïse</t>
  </si>
  <si>
    <t>Calignac</t>
  </si>
  <si>
    <t>Calonges</t>
  </si>
  <si>
    <t>Cancon</t>
  </si>
  <si>
    <t>Casseneuil</t>
  </si>
  <si>
    <t>Cassignas</t>
  </si>
  <si>
    <t>Castelculier</t>
  </si>
  <si>
    <t>Casteljaloux</t>
  </si>
  <si>
    <t>Castella</t>
  </si>
  <si>
    <t>Castelmoron-sur-Lot</t>
  </si>
  <si>
    <t>Castelnaud-de-Gratecambe</t>
  </si>
  <si>
    <t>Castelnau-sur-Gupie</t>
  </si>
  <si>
    <t>Castillonnès</t>
  </si>
  <si>
    <t>Caubeyres</t>
  </si>
  <si>
    <t>Caubon-Saint-Sauveur</t>
  </si>
  <si>
    <t>Caudecoste</t>
  </si>
  <si>
    <t>Caumont-sur-Garonne</t>
  </si>
  <si>
    <t>Cauzac</t>
  </si>
  <si>
    <t>Cavarc</t>
  </si>
  <si>
    <t>Cazideroque</t>
  </si>
  <si>
    <t>Clairac</t>
  </si>
  <si>
    <t>Clermont-Dessous</t>
  </si>
  <si>
    <t>Clermont-Soubiran</t>
  </si>
  <si>
    <t>Cocumont</t>
  </si>
  <si>
    <t>Colayrac-Saint-Cirq</t>
  </si>
  <si>
    <t>Condezaygues</t>
  </si>
  <si>
    <t>Coulx</t>
  </si>
  <si>
    <t>Courbiac</t>
  </si>
  <si>
    <t>Couthures-sur-Garonne</t>
  </si>
  <si>
    <t>La Croix-Blanche</t>
  </si>
  <si>
    <t>Cuq</t>
  </si>
  <si>
    <t>Cuzorn</t>
  </si>
  <si>
    <t>Damazan</t>
  </si>
  <si>
    <t>Dausse</t>
  </si>
  <si>
    <t>Dévillac</t>
  </si>
  <si>
    <t>Dolmayrac</t>
  </si>
  <si>
    <t>Dondas</t>
  </si>
  <si>
    <t>Doudrac</t>
  </si>
  <si>
    <t>Douzains</t>
  </si>
  <si>
    <t>Durance</t>
  </si>
  <si>
    <t>Duras</t>
  </si>
  <si>
    <t>Engayrac</t>
  </si>
  <si>
    <t>Escassefort</t>
  </si>
  <si>
    <t>Esclottes</t>
  </si>
  <si>
    <t>Espiens</t>
  </si>
  <si>
    <t>Estillac</t>
  </si>
  <si>
    <t>Fals</t>
  </si>
  <si>
    <t>Fargues-sur-Ourbise</t>
  </si>
  <si>
    <t>Fauguerolles</t>
  </si>
  <si>
    <t>Fauillet</t>
  </si>
  <si>
    <t>Ferrensac</t>
  </si>
  <si>
    <t>Feugarolles</t>
  </si>
  <si>
    <t>Fieux</t>
  </si>
  <si>
    <t>Fongrave</t>
  </si>
  <si>
    <t>Foulayronnes</t>
  </si>
  <si>
    <t>Fourques-sur-Garonne</t>
  </si>
  <si>
    <t>Francescas</t>
  </si>
  <si>
    <t>Fréchou</t>
  </si>
  <si>
    <t>Frégimont</t>
  </si>
  <si>
    <t>Frespech</t>
  </si>
  <si>
    <t>Fumel</t>
  </si>
  <si>
    <t>Galapian</t>
  </si>
  <si>
    <t>Gavaudun</t>
  </si>
  <si>
    <t>Gontaud-de-Nogaret</t>
  </si>
  <si>
    <t>Granges-sur-Lot</t>
  </si>
  <si>
    <t>Grateloup-Saint-Gayrand</t>
  </si>
  <si>
    <t>Grayssas</t>
  </si>
  <si>
    <t>Grézet-Cavagnan</t>
  </si>
  <si>
    <t>Guérin</t>
  </si>
  <si>
    <t>Hautefage-la-Tour</t>
  </si>
  <si>
    <t>Hautesvignes</t>
  </si>
  <si>
    <t>Houeillès</t>
  </si>
  <si>
    <t>Jusix</t>
  </si>
  <si>
    <t>Labastide-Castel-Amouroux</t>
  </si>
  <si>
    <t>Labretonie</t>
  </si>
  <si>
    <t>Lacapelle-Biron</t>
  </si>
  <si>
    <t>Lacaussade</t>
  </si>
  <si>
    <t>Lacépède</t>
  </si>
  <si>
    <t>Lachapelle</t>
  </si>
  <si>
    <t>Lafitte-sur-Lot</t>
  </si>
  <si>
    <t>Lafox</t>
  </si>
  <si>
    <t>Lagarrigue</t>
  </si>
  <si>
    <t>Lagruère</t>
  </si>
  <si>
    <t>Lagupie</t>
  </si>
  <si>
    <t>Lalandusse</t>
  </si>
  <si>
    <t>Lamontjoie</t>
  </si>
  <si>
    <t>Lannes</t>
  </si>
  <si>
    <t>Laparade</t>
  </si>
  <si>
    <t>Laperche</t>
  </si>
  <si>
    <t>Laplume</t>
  </si>
  <si>
    <t>Laroque-Timbaut</t>
  </si>
  <si>
    <t>Laugnac</t>
  </si>
  <si>
    <t>Laussou</t>
  </si>
  <si>
    <t>Lauzun</t>
  </si>
  <si>
    <t>Lavardac</t>
  </si>
  <si>
    <t>Layrac</t>
  </si>
  <si>
    <t>Lédat</t>
  </si>
  <si>
    <t>Lévignac-de-Guyenne</t>
  </si>
  <si>
    <t>Leyritz-Moncassin</t>
  </si>
  <si>
    <t>Loubès-Bernac</t>
  </si>
  <si>
    <t>Lougratte</t>
  </si>
  <si>
    <t>Lusignan-Petit</t>
  </si>
  <si>
    <t>Madaillan</t>
  </si>
  <si>
    <t>Marcellus</t>
  </si>
  <si>
    <t>Marmande</t>
  </si>
  <si>
    <t>Marmont-Pachas</t>
  </si>
  <si>
    <t>Le Mas-d'Agenais</t>
  </si>
  <si>
    <t>Masquières</t>
  </si>
  <si>
    <t>Massels</t>
  </si>
  <si>
    <t>Massoulès</t>
  </si>
  <si>
    <t>Mauvezin-sur-Gupie</t>
  </si>
  <si>
    <t>Mazières-Naresse</t>
  </si>
  <si>
    <t>Meilhan-sur-Garonne</t>
  </si>
  <si>
    <t>Mézin</t>
  </si>
  <si>
    <t>Miramont-de-Guyenne</t>
  </si>
  <si>
    <t>Moirax</t>
  </si>
  <si>
    <t>Monbahus</t>
  </si>
  <si>
    <t>Monbalen</t>
  </si>
  <si>
    <t>Moncaut</t>
  </si>
  <si>
    <t>Moncrabeau</t>
  </si>
  <si>
    <t>Monflanquin</t>
  </si>
  <si>
    <t>Mongaillard</t>
  </si>
  <si>
    <t>Monheurt</t>
  </si>
  <si>
    <t>Monsempron-Libos</t>
  </si>
  <si>
    <t>Montagnac-sur-Auvignon</t>
  </si>
  <si>
    <t>Montagnac-sur-Lède</t>
  </si>
  <si>
    <t>Montastruc</t>
  </si>
  <si>
    <t>Montayral</t>
  </si>
  <si>
    <t>Monteton</t>
  </si>
  <si>
    <t>Montignac-de-Lauzun</t>
  </si>
  <si>
    <t>Montignac-Toupinerie</t>
  </si>
  <si>
    <t>Montpouillan</t>
  </si>
  <si>
    <t>Monviel</t>
  </si>
  <si>
    <t>Moustier</t>
  </si>
  <si>
    <t>Nérac</t>
  </si>
  <si>
    <t>Nicole</t>
  </si>
  <si>
    <t>Nomdieu</t>
  </si>
  <si>
    <t>Pailloles</t>
  </si>
  <si>
    <t>Pardaillan</t>
  </si>
  <si>
    <t>Parranquet</t>
  </si>
  <si>
    <t>Paulhiac</t>
  </si>
  <si>
    <t>Penne-d'Agenais</t>
  </si>
  <si>
    <t>Peyrière</t>
  </si>
  <si>
    <t>Pindères</t>
  </si>
  <si>
    <t>Pinel-Hauterive</t>
  </si>
  <si>
    <t>Pompiey</t>
  </si>
  <si>
    <t>Pompogne</t>
  </si>
  <si>
    <t>Pont-du-Casse</t>
  </si>
  <si>
    <t>Port-Sainte-Marie</t>
  </si>
  <si>
    <t>Poudenas</t>
  </si>
  <si>
    <t>Poussignac</t>
  </si>
  <si>
    <t>Prayssas</t>
  </si>
  <si>
    <t>Puch-d'Agenais</t>
  </si>
  <si>
    <t>Puymiclan</t>
  </si>
  <si>
    <t>Puymirol</t>
  </si>
  <si>
    <t>Puysserampion</t>
  </si>
  <si>
    <t>Rayet</t>
  </si>
  <si>
    <t>Razimet</t>
  </si>
  <si>
    <t>Réaup-Lisse</t>
  </si>
  <si>
    <t>Romestaing</t>
  </si>
  <si>
    <t>Roumagne</t>
  </si>
  <si>
    <t>Ruffiac</t>
  </si>
  <si>
    <t>Saint-Antoine-de-Ficalba</t>
  </si>
  <si>
    <t>Saint-Barthélemy-d'Agenais</t>
  </si>
  <si>
    <t>Sainte-Bazeille</t>
  </si>
  <si>
    <t>Saint-Caprais-de-Lerm</t>
  </si>
  <si>
    <t>Saint-Colomb-de-Lauzun</t>
  </si>
  <si>
    <t>Sainte-Colombe-de-Duras</t>
  </si>
  <si>
    <t>Sainte-Colombe-de-Villeneuve</t>
  </si>
  <si>
    <t>Sainte-Colombe-en-Bruilhois</t>
  </si>
  <si>
    <t>Saint-Étienne-de-Fougères</t>
  </si>
  <si>
    <t>Saint-Étienne-de-Villeréal</t>
  </si>
  <si>
    <t>Saint-Eutrope-de-Born</t>
  </si>
  <si>
    <t>Saint-Front-sur-Lémance</t>
  </si>
  <si>
    <t>Sainte-Gemme-Martaillac</t>
  </si>
  <si>
    <t>Saint-Géraud</t>
  </si>
  <si>
    <t>Saint-Hilaire-de-Lusignan</t>
  </si>
  <si>
    <t>Saint-Jean-de-Duras</t>
  </si>
  <si>
    <t>Saint-Jean-de-Thurac</t>
  </si>
  <si>
    <t>Sainte-Livrade-sur-Lot</t>
  </si>
  <si>
    <t>Saint-Martin-Curton</t>
  </si>
  <si>
    <t>Saint-Martin-de-Beauville</t>
  </si>
  <si>
    <t>Saint-Martin-de-Villeréal</t>
  </si>
  <si>
    <t>Saint-Martin-Petit</t>
  </si>
  <si>
    <t>Sainte-Maure-de-Peyriac</t>
  </si>
  <si>
    <t>Saint-Maurice-de-Lestapel</t>
  </si>
  <si>
    <t>Saint-Maurin</t>
  </si>
  <si>
    <t>Saint-Nicolas-de-la-Balerme</t>
  </si>
  <si>
    <t>Saint-Pardoux-du-Breuil</t>
  </si>
  <si>
    <t>Saint-Pardoux-Isaac</t>
  </si>
  <si>
    <t>Saint-Pastour</t>
  </si>
  <si>
    <t>Saint-Pé-Saint-Simon</t>
  </si>
  <si>
    <t>Saint-Pierre-de-Buzet</t>
  </si>
  <si>
    <t>Saint-Pierre-de-Clairac</t>
  </si>
  <si>
    <t>Saint-Pierre-sur-Dropt</t>
  </si>
  <si>
    <t>Saint-Quentin-du-Dropt</t>
  </si>
  <si>
    <t>Saint-Romain-le-Noble</t>
  </si>
  <si>
    <t>Saint-Salvy</t>
  </si>
  <si>
    <t>Saint-Sardos</t>
  </si>
  <si>
    <t>Saint-Sauveur-de-Meilhan</t>
  </si>
  <si>
    <t>Saint-Sylvestre-sur-Lot</t>
  </si>
  <si>
    <t>Saint-Urcisse</t>
  </si>
  <si>
    <t>Saint-Vincent-de-Lamontjoie</t>
  </si>
  <si>
    <t>Saint-Vite</t>
  </si>
  <si>
    <t>Samazan</t>
  </si>
  <si>
    <t>Sauméjan</t>
  </si>
  <si>
    <t>Saumont</t>
  </si>
  <si>
    <t>Sauvagnas</t>
  </si>
  <si>
    <t>La Sauvetat-de-Savères</t>
  </si>
  <si>
    <t>La Sauvetat-du-Dropt</t>
  </si>
  <si>
    <t>La Sauvetat-sur-Lède</t>
  </si>
  <si>
    <t>Sauveterre-la-Lémance</t>
  </si>
  <si>
    <t>Sauveterre-Saint-Denis</t>
  </si>
  <si>
    <t>Savignac-de-Duras</t>
  </si>
  <si>
    <t>Savignac-sur-Leyze</t>
  </si>
  <si>
    <t>Ségalas</t>
  </si>
  <si>
    <t>Sembas</t>
  </si>
  <si>
    <t>Sénestis</t>
  </si>
  <si>
    <t>Sérignac-Péboudou</t>
  </si>
  <si>
    <t>Sérignac-sur-Garonne</t>
  </si>
  <si>
    <t>Seyches</t>
  </si>
  <si>
    <t>Sos</t>
  </si>
  <si>
    <t>Soumensac</t>
  </si>
  <si>
    <t>Le Temple-sur-Lot</t>
  </si>
  <si>
    <t>Thouars-sur-Garonne</t>
  </si>
  <si>
    <t>Tombeboeuf</t>
  </si>
  <si>
    <t>Tonneins</t>
  </si>
  <si>
    <t>Tourliac</t>
  </si>
  <si>
    <t>Tournon-d'Agenais</t>
  </si>
  <si>
    <t>Tourtrès</t>
  </si>
  <si>
    <t>Trémons</t>
  </si>
  <si>
    <t>Trentels</t>
  </si>
  <si>
    <t>Varès</t>
  </si>
  <si>
    <t>Verteuil-d'Agenais</t>
  </si>
  <si>
    <t>Vianne</t>
  </si>
  <si>
    <t>Villebramar</t>
  </si>
  <si>
    <t>Villefranche-du-Queyran</t>
  </si>
  <si>
    <t>Villeneuve-de-Duras</t>
  </si>
  <si>
    <t>Villeneuve-sur-Lot</t>
  </si>
  <si>
    <t>Villeréal</t>
  </si>
  <si>
    <t>Villeton</t>
  </si>
  <si>
    <t>Virazeil</t>
  </si>
  <si>
    <t>Xaintrailles</t>
  </si>
  <si>
    <t>Albaret-le-Comtal</t>
  </si>
  <si>
    <t>Albaret-Sainte-Marie</t>
  </si>
  <si>
    <t>Allenc</t>
  </si>
  <si>
    <t>Altier</t>
  </si>
  <si>
    <t>Antrenas</t>
  </si>
  <si>
    <t>Arzenc-d'Apcher</t>
  </si>
  <si>
    <t>Arzenc-de-Randon</t>
  </si>
  <si>
    <t>Aumont-Aubrac</t>
  </si>
  <si>
    <t>Auroux</t>
  </si>
  <si>
    <t>Les Monts-Verts</t>
  </si>
  <si>
    <t>Badaroux</t>
  </si>
  <si>
    <t>Bagnols-les-Bains</t>
  </si>
  <si>
    <t>Pied-de-Borne</t>
  </si>
  <si>
    <t>Balsièges</t>
  </si>
  <si>
    <t>Banassac-Canilhac</t>
  </si>
  <si>
    <t>Barre-des-Cévennes</t>
  </si>
  <si>
    <t>Bassurels</t>
  </si>
  <si>
    <t>La Bastide-Puylaurent</t>
  </si>
  <si>
    <t>Belvezet</t>
  </si>
  <si>
    <t>Les Bessons</t>
  </si>
  <si>
    <t>Blavignac</t>
  </si>
  <si>
    <t>Le Bleymard</t>
  </si>
  <si>
    <t>Les Bondons</t>
  </si>
  <si>
    <t>Brenoux</t>
  </si>
  <si>
    <t>Le Buisson</t>
  </si>
  <si>
    <t>La Canourgue</t>
  </si>
  <si>
    <t>Cassagnas</t>
  </si>
  <si>
    <t>Chadenet</t>
  </si>
  <si>
    <t>Chambon-le-Château</t>
  </si>
  <si>
    <t>Chanac</t>
  </si>
  <si>
    <t>Chasseradès</t>
  </si>
  <si>
    <t>Chastanier</t>
  </si>
  <si>
    <t>Chastel-Nouvel</t>
  </si>
  <si>
    <t>Châteauneuf-de-Randon</t>
  </si>
  <si>
    <t>Chauchailles</t>
  </si>
  <si>
    <t>Chaudeyrac</t>
  </si>
  <si>
    <t>Chaulhac</t>
  </si>
  <si>
    <t>La Chaze-de-Peyre</t>
  </si>
  <si>
    <t>Cheylard-l'Évêque</t>
  </si>
  <si>
    <t>Bédouès-Cocurès</t>
  </si>
  <si>
    <t>Le Collet-de-Dèze</t>
  </si>
  <si>
    <t>Cubières</t>
  </si>
  <si>
    <t>Cubiérettes</t>
  </si>
  <si>
    <t>Cultures</t>
  </si>
  <si>
    <t>Esclanèdes</t>
  </si>
  <si>
    <t>Estables</t>
  </si>
  <si>
    <t>La Fage-Montivernoux</t>
  </si>
  <si>
    <t>La Fage-Saint-Julien</t>
  </si>
  <si>
    <t>Fau-de-Peyre</t>
  </si>
  <si>
    <t>Florac Trois Rivières</t>
  </si>
  <si>
    <t>Fontans</t>
  </si>
  <si>
    <t>Fournels</t>
  </si>
  <si>
    <t>Fraissinet-de-Fourques</t>
  </si>
  <si>
    <t>Gabrias</t>
  </si>
  <si>
    <t>Gatuzières</t>
  </si>
  <si>
    <t>Grandrieu</t>
  </si>
  <si>
    <t>Grandvals</t>
  </si>
  <si>
    <t>Les Hermaux</t>
  </si>
  <si>
    <t>Hures-la-Parade</t>
  </si>
  <si>
    <t>Ispagnac</t>
  </si>
  <si>
    <t>Javols</t>
  </si>
  <si>
    <t>Julianges</t>
  </si>
  <si>
    <t>Lachamp</t>
  </si>
  <si>
    <t>Lajo</t>
  </si>
  <si>
    <t>Langogne</t>
  </si>
  <si>
    <t>Laubert</t>
  </si>
  <si>
    <t>Les Laubies</t>
  </si>
  <si>
    <t>Laval-Atger</t>
  </si>
  <si>
    <t>Laval-du-Tarn</t>
  </si>
  <si>
    <t>Luc</t>
  </si>
  <si>
    <t>Malbouzon</t>
  </si>
  <si>
    <t>La Malène</t>
  </si>
  <si>
    <t>Le Malzieu-Forain</t>
  </si>
  <si>
    <t>Le Malzieu-Ville</t>
  </si>
  <si>
    <t>Marvejols</t>
  </si>
  <si>
    <t>Mas-d'Orcières</t>
  </si>
  <si>
    <t>Le Massegros</t>
  </si>
  <si>
    <t>Mende</t>
  </si>
  <si>
    <t>Meyrueis</t>
  </si>
  <si>
    <t>Moissac-Vallée-Française</t>
  </si>
  <si>
    <t>Molezon</t>
  </si>
  <si>
    <t>Bourgs sur Colagne</t>
  </si>
  <si>
    <t>Montrodat</t>
  </si>
  <si>
    <t>Nasbinals</t>
  </si>
  <si>
    <t>Naussac-Fontanes</t>
  </si>
  <si>
    <t>Noalhac</t>
  </si>
  <si>
    <t>Palhers</t>
  </si>
  <si>
    <t>La Panouse</t>
  </si>
  <si>
    <t>Paulhac-en-Margeride</t>
  </si>
  <si>
    <t>Pelouse</t>
  </si>
  <si>
    <t>Le Pompidou</t>
  </si>
  <si>
    <t>Pont de Montvert - Sud Mont Lozère</t>
  </si>
  <si>
    <t>Pourcharesses</t>
  </si>
  <si>
    <t>Prévenchères</t>
  </si>
  <si>
    <t>Prinsuéjols</t>
  </si>
  <si>
    <t>Recoules-d'Aubrac</t>
  </si>
  <si>
    <t>Recoules-de-Fumas</t>
  </si>
  <si>
    <t>Le Recoux</t>
  </si>
  <si>
    <t>Ribennes</t>
  </si>
  <si>
    <t>Rieutort-de-Randon</t>
  </si>
  <si>
    <t>Rimeize</t>
  </si>
  <si>
    <t>Rousses</t>
  </si>
  <si>
    <t>Le Rozier</t>
  </si>
  <si>
    <t>Saint-Alban-sur-Limagnole</t>
  </si>
  <si>
    <t>Saint-André-Capcèze</t>
  </si>
  <si>
    <t>Saint-André-de-Lancize</t>
  </si>
  <si>
    <t>Saint-Bonnet-de-Chirac</t>
  </si>
  <si>
    <t>Saint-Bonnet-de-Montauroux</t>
  </si>
  <si>
    <t>Saint-Chély-d'Apcher</t>
  </si>
  <si>
    <t>Mas-Saint-Chély</t>
  </si>
  <si>
    <t>Sainte-Colombe-de-Peyre</t>
  </si>
  <si>
    <t>Sainte-Croix-Vallée-Française</t>
  </si>
  <si>
    <t>Saint-Denis-en-Margeride</t>
  </si>
  <si>
    <t>Sainte-Enimie</t>
  </si>
  <si>
    <t>Saint-Étienne-du-Valdonnez</t>
  </si>
  <si>
    <t>Saint-Étienne-Vallée-Française</t>
  </si>
  <si>
    <t>Saint-Flour-de-Mercoire</t>
  </si>
  <si>
    <t>Saint-Frézal-d'Albuges</t>
  </si>
  <si>
    <t>Ventalon en Cévennes</t>
  </si>
  <si>
    <t>Saint-Gal</t>
  </si>
  <si>
    <t>Saint-Georges-de-Lévéjac</t>
  </si>
  <si>
    <t>Saint-Germain-de-Calberte</t>
  </si>
  <si>
    <t>Saint-Germain-du-Teil</t>
  </si>
  <si>
    <t>Saint-Hilaire-de-Lavit</t>
  </si>
  <si>
    <t>Saint-Jean-la-Fouillouse</t>
  </si>
  <si>
    <t>Saint-Julien-des-Points</t>
  </si>
  <si>
    <t>Saint-Julien-du-Tournel</t>
  </si>
  <si>
    <t>Saint-Laurent-de-Muret</t>
  </si>
  <si>
    <t>Cans et Cévennes</t>
  </si>
  <si>
    <t>Saint-Laurent-de-Veyrès</t>
  </si>
  <si>
    <t>Saint-Léger-de-Peyre</t>
  </si>
  <si>
    <t>Saint-Léger-du-Malzieu</t>
  </si>
  <si>
    <t>Saint-Martin-de-Boubaux</t>
  </si>
  <si>
    <t>Saint-Martin-de-Lansuscle</t>
  </si>
  <si>
    <t>Saint-Michel-de-Dèze</t>
  </si>
  <si>
    <t>Saint-Paul-le-Froid</t>
  </si>
  <si>
    <t>Saint-Pierre-de-Nogaret</t>
  </si>
  <si>
    <t>Saint-Pierre-des-Tripiers</t>
  </si>
  <si>
    <t>Saint-Pierre-le-Vieux</t>
  </si>
  <si>
    <t>Saint-Privat-de-Vallongue</t>
  </si>
  <si>
    <t>Saint-Privat-du-Fau</t>
  </si>
  <si>
    <t>Saint-Rome-de-Dolan</t>
  </si>
  <si>
    <t>Saint-Sauveur-de-Ginestoux</t>
  </si>
  <si>
    <t>Saint-Sauveur-de-Peyre</t>
  </si>
  <si>
    <t>Les Salces</t>
  </si>
  <si>
    <t>Serverette</t>
  </si>
  <si>
    <t>Servières</t>
  </si>
  <si>
    <t>La Tieule</t>
  </si>
  <si>
    <t>Trélans</t>
  </si>
  <si>
    <t>Vebron</t>
  </si>
  <si>
    <t>Vialas</t>
  </si>
  <si>
    <t>Les Vignes</t>
  </si>
  <si>
    <t>Les Alleuds</t>
  </si>
  <si>
    <t>Tuffalun</t>
  </si>
  <si>
    <t>Angers</t>
  </si>
  <si>
    <t>Angrie</t>
  </si>
  <si>
    <t>Antoigné</t>
  </si>
  <si>
    <t>Armaillé</t>
  </si>
  <si>
    <t>Artannes-sur-Thouet</t>
  </si>
  <si>
    <t>Aubigné-sur-Layon</t>
  </si>
  <si>
    <t>Auverse</t>
  </si>
  <si>
    <t>Aviré</t>
  </si>
  <si>
    <t>Avrillé</t>
  </si>
  <si>
    <t>Baracé</t>
  </si>
  <si>
    <t>Baugé-en-Anjou</t>
  </si>
  <si>
    <t>Beaucouzé</t>
  </si>
  <si>
    <t>Beaufort-en-Anjou</t>
  </si>
  <si>
    <t>Beaulieu-sur-Layon</t>
  </si>
  <si>
    <t>Beaupréau-en-Mauges</t>
  </si>
  <si>
    <t>Bécon-les-Granits</t>
  </si>
  <si>
    <t>Bégrolles-en-Mauges</t>
  </si>
  <si>
    <t>Béhuard</t>
  </si>
  <si>
    <t>Blaison-Saint-Sulpice</t>
  </si>
  <si>
    <t>Blou</t>
  </si>
  <si>
    <t>Bouchemaine</t>
  </si>
  <si>
    <t>Bouillé-Ménard</t>
  </si>
  <si>
    <t>Le Bourg-d'Iré</t>
  </si>
  <si>
    <t>Bourg-l'Évêque</t>
  </si>
  <si>
    <t>Brain-sur-Allonnes</t>
  </si>
  <si>
    <t>Breil</t>
  </si>
  <si>
    <t>La Breille-les-Pins</t>
  </si>
  <si>
    <t>Brézé</t>
  </si>
  <si>
    <t>Brigné</t>
  </si>
  <si>
    <t>Briollay</t>
  </si>
  <si>
    <t>Brissac-Quincé</t>
  </si>
  <si>
    <t>Brissarthe</t>
  </si>
  <si>
    <t>Broc</t>
  </si>
  <si>
    <t>Brossay</t>
  </si>
  <si>
    <t>Candé</t>
  </si>
  <si>
    <t>Cantenay-Épinard</t>
  </si>
  <si>
    <t>Carbay</t>
  </si>
  <si>
    <t>Cernusson</t>
  </si>
  <si>
    <t>Les Cerqueux</t>
  </si>
  <si>
    <t>Chacé</t>
  </si>
  <si>
    <t>Challain-la-Potherie</t>
  </si>
  <si>
    <t>Chalonnes-sous-le-Lude</t>
  </si>
  <si>
    <t>Chalonnes-sur-Loire</t>
  </si>
  <si>
    <t>Chambellay</t>
  </si>
  <si>
    <t>Champigné</t>
  </si>
  <si>
    <t>Chenillé-Champteussé</t>
  </si>
  <si>
    <t>Champtocé-sur-Loire</t>
  </si>
  <si>
    <t>Orée d'Anjou</t>
  </si>
  <si>
    <t>Chanteloup-les-Bois</t>
  </si>
  <si>
    <t>La Chapelle-Hullin</t>
  </si>
  <si>
    <t>La Chapelle-Saint-Laud</t>
  </si>
  <si>
    <t>La Chapelle-sur-Oudon</t>
  </si>
  <si>
    <t>Charcé-Saint-Ellier-sur-Aubance</t>
  </si>
  <si>
    <t>Châteauneuf-sur-Sarthe</t>
  </si>
  <si>
    <t>Châtelais</t>
  </si>
  <si>
    <t>Chaudefonds-sur-Layon</t>
  </si>
  <si>
    <t>Chavagnes</t>
  </si>
  <si>
    <t>Chavaignes</t>
  </si>
  <si>
    <t>Chazé-Henry</t>
  </si>
  <si>
    <t>Chazé-sur-Argos</t>
  </si>
  <si>
    <t>Cheffes</t>
  </si>
  <si>
    <t>Chemellier</t>
  </si>
  <si>
    <t>Chemillé-en-Anjou</t>
  </si>
  <si>
    <t>Cherré</t>
  </si>
  <si>
    <t>Chigné</t>
  </si>
  <si>
    <t>Cholet</t>
  </si>
  <si>
    <t>Cizay-la-Madeleine</t>
  </si>
  <si>
    <t>Cléré-sur-Layon</t>
  </si>
  <si>
    <t>Combrée</t>
  </si>
  <si>
    <t>Concourson-sur-Layon</t>
  </si>
  <si>
    <t>Contigné</t>
  </si>
  <si>
    <t>Cornillé-les-Caves</t>
  </si>
  <si>
    <t>La Cornuaille</t>
  </si>
  <si>
    <t>Coron</t>
  </si>
  <si>
    <t>Corzé</t>
  </si>
  <si>
    <t>Le Coudray-Macouard</t>
  </si>
  <si>
    <t>Courléon</t>
  </si>
  <si>
    <t>Daumeray</t>
  </si>
  <si>
    <t>Denée</t>
  </si>
  <si>
    <t>Dénezé-sous-Doué</t>
  </si>
  <si>
    <t>Dénezé-sous-le-Lude</t>
  </si>
  <si>
    <t>Distré</t>
  </si>
  <si>
    <t>Doué-la-Fontaine</t>
  </si>
  <si>
    <t>Durtal</t>
  </si>
  <si>
    <t>Écouflant</t>
  </si>
  <si>
    <t>Écuillé</t>
  </si>
  <si>
    <t>Étriché</t>
  </si>
  <si>
    <t>Feneu</t>
  </si>
  <si>
    <t>La Ferrière-de-Flée</t>
  </si>
  <si>
    <t>Les Bois d'Anjou</t>
  </si>
  <si>
    <t>Fontevraud-l'Abbaye</t>
  </si>
  <si>
    <t>Freigné</t>
  </si>
  <si>
    <t>Gennes-Val de Loire</t>
  </si>
  <si>
    <t>Genneteil</t>
  </si>
  <si>
    <t>Grez-Neuville</t>
  </si>
  <si>
    <t>Grugé-l'Hôpital</t>
  </si>
  <si>
    <t>L'Hôtellerie-de-Flée</t>
  </si>
  <si>
    <t>Huillé</t>
  </si>
  <si>
    <t>Ingrandes-Le Fresne sur Loire</t>
  </si>
  <si>
    <t>La Jaille-Yvon</t>
  </si>
  <si>
    <t>Jarzé Villages</t>
  </si>
  <si>
    <t>Juigné-sur-Loire</t>
  </si>
  <si>
    <t>Juvardeil</t>
  </si>
  <si>
    <t>La Lande-Chasles</t>
  </si>
  <si>
    <t>Lasse</t>
  </si>
  <si>
    <t>Lézigné</t>
  </si>
  <si>
    <t>Linières-Bouton</t>
  </si>
  <si>
    <t>Le Lion-d'Angers</t>
  </si>
  <si>
    <t>Loiré</t>
  </si>
  <si>
    <t>Longué-Jumelles</t>
  </si>
  <si>
    <t>Louresse-Rochemenier</t>
  </si>
  <si>
    <t>Le Louroux-Béconnais</t>
  </si>
  <si>
    <t>Louvaines</t>
  </si>
  <si>
    <t>Luigné</t>
  </si>
  <si>
    <t>Marcé</t>
  </si>
  <si>
    <t>Marigné</t>
  </si>
  <si>
    <t>Martigné-Briand</t>
  </si>
  <si>
    <t>Maulévrier</t>
  </si>
  <si>
    <t>Le May-sur-Èvre</t>
  </si>
  <si>
    <t>Mazé-Milon</t>
  </si>
  <si>
    <t>Mazières-en-Mauges</t>
  </si>
  <si>
    <t>Meigné-le-Vicomte</t>
  </si>
  <si>
    <t>Meigné</t>
  </si>
  <si>
    <t>Longuenée-en-Anjou</t>
  </si>
  <si>
    <t>La Ménitré</t>
  </si>
  <si>
    <t>Méon</t>
  </si>
  <si>
    <t>Miré</t>
  </si>
  <si>
    <t>Montguillon</t>
  </si>
  <si>
    <t>Montigné-lès-Rairies</t>
  </si>
  <si>
    <t>Montilliers</t>
  </si>
  <si>
    <t>Montreuil-Juigné</t>
  </si>
  <si>
    <t>Montreuil-Bellay</t>
  </si>
  <si>
    <t>Montreuil-sur-Loir</t>
  </si>
  <si>
    <t>Montreuil-sur-Maine</t>
  </si>
  <si>
    <t>Montrevault-sur-Èvre</t>
  </si>
  <si>
    <t>Montsoreau</t>
  </si>
  <si>
    <t>Morannes-sur-Sarthe</t>
  </si>
  <si>
    <t>Mouliherne</t>
  </si>
  <si>
    <t>Mozé-sur-Louet</t>
  </si>
  <si>
    <t>Mûrs-Erigné</t>
  </si>
  <si>
    <t>Neuillé</t>
  </si>
  <si>
    <t>Noëllet</t>
  </si>
  <si>
    <t>Notre-Dame-d'Allençon</t>
  </si>
  <si>
    <t>Noyant</t>
  </si>
  <si>
    <t>Noyant-la-Gravoyère</t>
  </si>
  <si>
    <t>Nuaillé</t>
  </si>
  <si>
    <t>Nyoiseau</t>
  </si>
  <si>
    <t>Parçay-les-Pins</t>
  </si>
  <si>
    <t>Passavant-sur-Layon</t>
  </si>
  <si>
    <t>La Pellerine</t>
  </si>
  <si>
    <t>La Plaine</t>
  </si>
  <si>
    <t>Le Plessis-Grammoire</t>
  </si>
  <si>
    <t>Mauges-sur-Loire</t>
  </si>
  <si>
    <t>Les Ponts-de-Cé</t>
  </si>
  <si>
    <t>La Possonnière</t>
  </si>
  <si>
    <t>Pouancé</t>
  </si>
  <si>
    <t>La Prévière</t>
  </si>
  <si>
    <t>Le Puy-Notre-Dame</t>
  </si>
  <si>
    <t>Querré</t>
  </si>
  <si>
    <t>Les Rairies</t>
  </si>
  <si>
    <t>Rochefort-sur-Loire</t>
  </si>
  <si>
    <t>Les Rosiers-sur-Loire</t>
  </si>
  <si>
    <t>Rou-Marson</t>
  </si>
  <si>
    <t>Saint-Augustin-des-Bois</t>
  </si>
  <si>
    <t>Saint-Barthélemy-d'Anjou</t>
  </si>
  <si>
    <t>Saint-Christophe-du-Bois</t>
  </si>
  <si>
    <t>Saint-Clément-de-la-Place</t>
  </si>
  <si>
    <t>Saint-Clément-des-Levées</t>
  </si>
  <si>
    <t>Saint-Cyr-en-Bourg</t>
  </si>
  <si>
    <t>Sainte-Gemmes-d'Andigné</t>
  </si>
  <si>
    <t>Sainte-Gemmes-sur-Loire</t>
  </si>
  <si>
    <t>Saint-Georges-sur-Layon</t>
  </si>
  <si>
    <t>Saint-Georges-sur-Loire</t>
  </si>
  <si>
    <t>Saint-Jean-de-la-Croix</t>
  </si>
  <si>
    <t>Saint-Jean-de-Linières</t>
  </si>
  <si>
    <t>Saint-Jean-des-Mauvrets</t>
  </si>
  <si>
    <t>Saint-Just-sur-Dive</t>
  </si>
  <si>
    <t>Val-du-Layon</t>
  </si>
  <si>
    <t>Saint-Lambert-la-Potherie</t>
  </si>
  <si>
    <t>Saint-Léger-des-Bois</t>
  </si>
  <si>
    <t>Saint-Léger-sous-Cholet</t>
  </si>
  <si>
    <t>Sèvremoine</t>
  </si>
  <si>
    <t>Saint-Macaire-du-Bois</t>
  </si>
  <si>
    <t>Saint-Martin-de-la-Place</t>
  </si>
  <si>
    <t>Saint-Martin-du-Fouilloux</t>
  </si>
  <si>
    <t>Loire-Authion</t>
  </si>
  <si>
    <t>Saint-Melaine-sur-Aubance</t>
  </si>
  <si>
    <t>Saint-Michel-et-Chanveaux</t>
  </si>
  <si>
    <t>Saint-Paul-du-Bois</t>
  </si>
  <si>
    <t>Saint-Philbert-du-Peuple</t>
  </si>
  <si>
    <t>Saint-Rémy-la-Varenne</t>
  </si>
  <si>
    <t>Saint-Saturnin-sur-Loire</t>
  </si>
  <si>
    <t>Saint-Sauveur-de-Flée</t>
  </si>
  <si>
    <t>Verrières-en-Anjou</t>
  </si>
  <si>
    <t>Sarrigné</t>
  </si>
  <si>
    <t>Saulgé-l'Hôpital</t>
  </si>
  <si>
    <t>Saumur</t>
  </si>
  <si>
    <t>Savennières</t>
  </si>
  <si>
    <t>Sceaux-d'Anjou</t>
  </si>
  <si>
    <t>Segré</t>
  </si>
  <si>
    <t>La Séguinière</t>
  </si>
  <si>
    <t>Seiches-sur-le-Loir</t>
  </si>
  <si>
    <t>Sermaise</t>
  </si>
  <si>
    <t>Soeurdres</t>
  </si>
  <si>
    <t>Somloire</t>
  </si>
  <si>
    <t>Soucelles</t>
  </si>
  <si>
    <t>Soulaines-sur-Aubance</t>
  </si>
  <si>
    <t>Soulaire-et-Bourg</t>
  </si>
  <si>
    <t>Souzay-Champigny</t>
  </si>
  <si>
    <t>La Tessoualle</t>
  </si>
  <si>
    <t>Thorigné-d'Anjou</t>
  </si>
  <si>
    <t>Bellevigne-en-Layon</t>
  </si>
  <si>
    <t>Tiercé</t>
  </si>
  <si>
    <t>Toutlemonde</t>
  </si>
  <si>
    <t>Trélazé</t>
  </si>
  <si>
    <t>Le Tremblay</t>
  </si>
  <si>
    <t>Trémentines</t>
  </si>
  <si>
    <t>Turquant</t>
  </si>
  <si>
    <t>Les Ulmes</t>
  </si>
  <si>
    <t>Varennes-sur-Loire</t>
  </si>
  <si>
    <t>Varrains</t>
  </si>
  <si>
    <t>Vauchrétien</t>
  </si>
  <si>
    <t>Vaudelnay</t>
  </si>
  <si>
    <t>Les Verchers-sur-Layon</t>
  </si>
  <si>
    <t>Vergonnes</t>
  </si>
  <si>
    <t>Erdre-en-Anjou</t>
  </si>
  <si>
    <t>Vernantes</t>
  </si>
  <si>
    <t>Vernoil-le-Fourrier</t>
  </si>
  <si>
    <t>Verrie</t>
  </si>
  <si>
    <t>Vezins</t>
  </si>
  <si>
    <t>Lys-Haut-Layon</t>
  </si>
  <si>
    <t>Villebernier</t>
  </si>
  <si>
    <t>Villemoisan</t>
  </si>
  <si>
    <t>Villevêque</t>
  </si>
  <si>
    <t>Vivy</t>
  </si>
  <si>
    <t>Yzernay</t>
  </si>
  <si>
    <t>Agneaux</t>
  </si>
  <si>
    <t>Agon-Coutainville</t>
  </si>
  <si>
    <t>Airel</t>
  </si>
  <si>
    <t>Amigny</t>
  </si>
  <si>
    <t>Ancteville</t>
  </si>
  <si>
    <t>Anctoville-sur-Boscq</t>
  </si>
  <si>
    <t>Anneville-en-Saire</t>
  </si>
  <si>
    <t>Anneville-sur-Mer</t>
  </si>
  <si>
    <t>Annoville</t>
  </si>
  <si>
    <t>Appeville</t>
  </si>
  <si>
    <t>Argouges</t>
  </si>
  <si>
    <t>Aucey-la-Plaine</t>
  </si>
  <si>
    <t>Auderville</t>
  </si>
  <si>
    <t>Audouville-la-Hubert</t>
  </si>
  <si>
    <t>Aumeville-Lestre</t>
  </si>
  <si>
    <t>Auxais</t>
  </si>
  <si>
    <t>Avranches</t>
  </si>
  <si>
    <t>Azeville</t>
  </si>
  <si>
    <t>Bacilly</t>
  </si>
  <si>
    <t>La Baleine</t>
  </si>
  <si>
    <t>Barenton</t>
  </si>
  <si>
    <t>Barfleur</t>
  </si>
  <si>
    <t>Barneville-Carteret</t>
  </si>
  <si>
    <t>La Barre-de-Semilly</t>
  </si>
  <si>
    <t>Baudre</t>
  </si>
  <si>
    <t>Baupte</t>
  </si>
  <si>
    <t>La Bazoge</t>
  </si>
  <si>
    <t>Beauchamps</t>
  </si>
  <si>
    <t>Beaucoudray</t>
  </si>
  <si>
    <t>Beauficel</t>
  </si>
  <si>
    <t>Beaumont-Hague</t>
  </si>
  <si>
    <t>Beauvoir</t>
  </si>
  <si>
    <t>Benoîtville</t>
  </si>
  <si>
    <t>Bérigny</t>
  </si>
  <si>
    <t>Beslon</t>
  </si>
  <si>
    <t>Besneville</t>
  </si>
  <si>
    <t>Beuvrigny</t>
  </si>
  <si>
    <t>Beuzeville-la-Bastille</t>
  </si>
  <si>
    <t>Biéville</t>
  </si>
  <si>
    <t>Biniville</t>
  </si>
  <si>
    <t>Biville</t>
  </si>
  <si>
    <t>Blainville-sur-Mer</t>
  </si>
  <si>
    <t>Blosville</t>
  </si>
  <si>
    <t>La Bloutière</t>
  </si>
  <si>
    <t>Boisyvon</t>
  </si>
  <si>
    <t>La Bonneville</t>
  </si>
  <si>
    <t>Jullouville</t>
  </si>
  <si>
    <t>Bourguenolles</t>
  </si>
  <si>
    <t>Boutteville</t>
  </si>
  <si>
    <t>Brainville</t>
  </si>
  <si>
    <t>Branville-Hague</t>
  </si>
  <si>
    <t>Brécey</t>
  </si>
  <si>
    <t>Bréhal</t>
  </si>
  <si>
    <t>Bretteville</t>
  </si>
  <si>
    <t>Bretteville-sur-Ay</t>
  </si>
  <si>
    <t>Breuville</t>
  </si>
  <si>
    <t>Brévands</t>
  </si>
  <si>
    <t>Bréville-sur-Mer</t>
  </si>
  <si>
    <t>Bricquebec-en-Cotentin</t>
  </si>
  <si>
    <t>Bricquebosq</t>
  </si>
  <si>
    <t>Bricqueville-la-Blouette</t>
  </si>
  <si>
    <t>Bricqueville-sur-Mer</t>
  </si>
  <si>
    <t>Brillevast</t>
  </si>
  <si>
    <t>Brix</t>
  </si>
  <si>
    <t>Brouains</t>
  </si>
  <si>
    <t>Brucheville</t>
  </si>
  <si>
    <t>Buais-Les-Monts</t>
  </si>
  <si>
    <t>Cambernon</t>
  </si>
  <si>
    <t>Cametours</t>
  </si>
  <si>
    <t>Camprond</t>
  </si>
  <si>
    <t>Canisy</t>
  </si>
  <si>
    <t>Canville-la-Rocque</t>
  </si>
  <si>
    <t>Carantilly</t>
  </si>
  <si>
    <t>Carentan les Marais</t>
  </si>
  <si>
    <t>Carnet</t>
  </si>
  <si>
    <t>Carneville</t>
  </si>
  <si>
    <t>Carolles</t>
  </si>
  <si>
    <t>Carquebut</t>
  </si>
  <si>
    <t>Catteville</t>
  </si>
  <si>
    <t>Cavigny</t>
  </si>
  <si>
    <t>Catz</t>
  </si>
  <si>
    <t>Céaux</t>
  </si>
  <si>
    <t>Cérences</t>
  </si>
  <si>
    <t>Cerisy-la-Forêt</t>
  </si>
  <si>
    <t>Cerisy-la-Salle</t>
  </si>
  <si>
    <t>La Chaise-Baudouin</t>
  </si>
  <si>
    <t>Le Grippon</t>
  </si>
  <si>
    <t>Champrepus</t>
  </si>
  <si>
    <t>Les Champs-de-Losque</t>
  </si>
  <si>
    <t>La Chapelle-Cécelin</t>
  </si>
  <si>
    <t>La Chapelle-Urée</t>
  </si>
  <si>
    <t>Chasseguey</t>
  </si>
  <si>
    <t>Chavoy</t>
  </si>
  <si>
    <t>Cherbourg-en-Cotentin</t>
  </si>
  <si>
    <t>Chérencé-le-Héron</t>
  </si>
  <si>
    <t>Chérencé-le-Roussel</t>
  </si>
  <si>
    <t>Clitourps</t>
  </si>
  <si>
    <t>La Colombe</t>
  </si>
  <si>
    <t>Colomby</t>
  </si>
  <si>
    <t>Condé-sur-Vire</t>
  </si>
  <si>
    <t>Contrières</t>
  </si>
  <si>
    <t>Vicq-sur-Mer</t>
  </si>
  <si>
    <t>Coudeville-sur-Mer</t>
  </si>
  <si>
    <t>Coulouvray-Boisbenâtre</t>
  </si>
  <si>
    <t>Courtils</t>
  </si>
  <si>
    <t>Coutances</t>
  </si>
  <si>
    <t>Couvains</t>
  </si>
  <si>
    <t>Couville</t>
  </si>
  <si>
    <t>Créances</t>
  </si>
  <si>
    <t>Les Cresnays</t>
  </si>
  <si>
    <t>La Croix-Avranchin</t>
  </si>
  <si>
    <t>Crollon</t>
  </si>
  <si>
    <t>Crosville-sur-Douve</t>
  </si>
  <si>
    <t>Cuves</t>
  </si>
  <si>
    <t>Dangy</t>
  </si>
  <si>
    <t>Denneville</t>
  </si>
  <si>
    <t>Le Dézert</t>
  </si>
  <si>
    <t>Digosville</t>
  </si>
  <si>
    <t>Digulleville</t>
  </si>
  <si>
    <t>Domjean</t>
  </si>
  <si>
    <t>Donville-les-Bains</t>
  </si>
  <si>
    <t>Doville</t>
  </si>
  <si>
    <t>Dragey-Ronthon</t>
  </si>
  <si>
    <t>Ducey-Les Chéris</t>
  </si>
  <si>
    <t>Écausseville</t>
  </si>
  <si>
    <t>Éculleville</t>
  </si>
  <si>
    <t>Émondeville</t>
  </si>
  <si>
    <t>Équilly</t>
  </si>
  <si>
    <t>Éroudeville</t>
  </si>
  <si>
    <t>L'Étang-Bertrand</t>
  </si>
  <si>
    <t>Étienville</t>
  </si>
  <si>
    <t>Fermanville</t>
  </si>
  <si>
    <t>Feugères</t>
  </si>
  <si>
    <t>La Feuillie</t>
  </si>
  <si>
    <t>Fierville-les-Mines</t>
  </si>
  <si>
    <t>Flamanville</t>
  </si>
  <si>
    <t>Flottemanville</t>
  </si>
  <si>
    <t>Flottemanville-Hague</t>
  </si>
  <si>
    <t>Folligny</t>
  </si>
  <si>
    <t>Fontenay-sur-Mer</t>
  </si>
  <si>
    <t>Le Fresne-Poret</t>
  </si>
  <si>
    <t>Fresville</t>
  </si>
  <si>
    <t>Gathemo</t>
  </si>
  <si>
    <t>Gatteville-le-Phare</t>
  </si>
  <si>
    <t>Gavray</t>
  </si>
  <si>
    <t>Geffosses</t>
  </si>
  <si>
    <t>Genêts</t>
  </si>
  <si>
    <t>Ger</t>
  </si>
  <si>
    <t>La Godefroy</t>
  </si>
  <si>
    <t>La Gohannière</t>
  </si>
  <si>
    <t>Golleville</t>
  </si>
  <si>
    <t>Gonfreville</t>
  </si>
  <si>
    <t>Gonneville-Le Theil</t>
  </si>
  <si>
    <t>Gouvets</t>
  </si>
  <si>
    <t>Gouville sur Mer</t>
  </si>
  <si>
    <t>Graignes-Mesnil-Angot</t>
  </si>
  <si>
    <t>Le Grand-Celland</t>
  </si>
  <si>
    <t>Granville</t>
  </si>
  <si>
    <t>Gratot</t>
  </si>
  <si>
    <t>Gréville-Hague</t>
  </si>
  <si>
    <t>Grimesnil</t>
  </si>
  <si>
    <t>Grosville</t>
  </si>
  <si>
    <t>Guéhébert</t>
  </si>
  <si>
    <t>Le Guislain</t>
  </si>
  <si>
    <t>Le Ham</t>
  </si>
  <si>
    <t>Hambye</t>
  </si>
  <si>
    <t>Hamelin</t>
  </si>
  <si>
    <t>Hardinvast</t>
  </si>
  <si>
    <t>Hauteville-sur-Mer</t>
  </si>
  <si>
    <t>Hauteville-la-Guichard</t>
  </si>
  <si>
    <t>Hautteville-Bocage</t>
  </si>
  <si>
    <t>La Haye-Bellefond</t>
  </si>
  <si>
    <t>La Haye-d'Ectot</t>
  </si>
  <si>
    <t>La Haye</t>
  </si>
  <si>
    <t>La Haye-Pesnel</t>
  </si>
  <si>
    <t>Héauville</t>
  </si>
  <si>
    <t>Thèreval</t>
  </si>
  <si>
    <t>Helleville</t>
  </si>
  <si>
    <t>Hémevez</t>
  </si>
  <si>
    <t>Heugueville-sur-Sienne</t>
  </si>
  <si>
    <t>Hérenguerville</t>
  </si>
  <si>
    <t>Hiesville</t>
  </si>
  <si>
    <t>Hocquigny</t>
  </si>
  <si>
    <t>Le Hommet-d'Arthenay</t>
  </si>
  <si>
    <t>Huberville</t>
  </si>
  <si>
    <t>Hudimesnil</t>
  </si>
  <si>
    <t>Huisnes-sur-Mer</t>
  </si>
  <si>
    <t>Isigny-le-Buat</t>
  </si>
  <si>
    <t>Jobourg</t>
  </si>
  <si>
    <t>Joganville</t>
  </si>
  <si>
    <t>Juilley</t>
  </si>
  <si>
    <t>Juvigny-le-Tertre</t>
  </si>
  <si>
    <t>Lamberville</t>
  </si>
  <si>
    <t>La Lande-d'Airou</t>
  </si>
  <si>
    <t>Lapenty</t>
  </si>
  <si>
    <t>Laulne</t>
  </si>
  <si>
    <t>Lengronne</t>
  </si>
  <si>
    <t>Lessay</t>
  </si>
  <si>
    <t>Lestre</t>
  </si>
  <si>
    <t>Liesville-sur-Douve</t>
  </si>
  <si>
    <t>Lieusaint</t>
  </si>
  <si>
    <t>Lingeard</t>
  </si>
  <si>
    <t>Lingreville</t>
  </si>
  <si>
    <t>Montsenelle</t>
  </si>
  <si>
    <t>Les Loges-Marchis</t>
  </si>
  <si>
    <t>Les Loges-sur-Brécey</t>
  </si>
  <si>
    <t>Lolif</t>
  </si>
  <si>
    <t>Le Loreur</t>
  </si>
  <si>
    <t>Le Lorey</t>
  </si>
  <si>
    <t>La Lucerne-d'Outremer</t>
  </si>
  <si>
    <t>Le Luot</t>
  </si>
  <si>
    <t>La Luzerne</t>
  </si>
  <si>
    <t>Magneville</t>
  </si>
  <si>
    <t>Marcey-les-Grèves</t>
  </si>
  <si>
    <t>Marchésieux</t>
  </si>
  <si>
    <t>Marcilly</t>
  </si>
  <si>
    <t>Margueray</t>
  </si>
  <si>
    <t>Marigny-Le-Lozon</t>
  </si>
  <si>
    <t>Martinvast</t>
  </si>
  <si>
    <t>Maupertuis</t>
  </si>
  <si>
    <t>Maupertus-sur-Mer</t>
  </si>
  <si>
    <t>La Meauffe</t>
  </si>
  <si>
    <t>Méautis</t>
  </si>
  <si>
    <t>Le Mesnil</t>
  </si>
  <si>
    <t>Le Mesnil-Adelée</t>
  </si>
  <si>
    <t>Le Mesnil-Amand</t>
  </si>
  <si>
    <t>Le Mesnil-Amey</t>
  </si>
  <si>
    <t>Le Mesnil-Aubert</t>
  </si>
  <si>
    <t>Le Mesnil-au-Val</t>
  </si>
  <si>
    <t>Le Mesnilbus</t>
  </si>
  <si>
    <t>Le Mesnil-Eury</t>
  </si>
  <si>
    <t>Le Mesnil-Garnier</t>
  </si>
  <si>
    <t>Le Mesnil-Gilbert</t>
  </si>
  <si>
    <t>Le Mesnil-Herman</t>
  </si>
  <si>
    <t>Le Mesnillard</t>
  </si>
  <si>
    <t>Le Mesnil-Ozenne</t>
  </si>
  <si>
    <t>Le Mesnil-Rainfray</t>
  </si>
  <si>
    <t>Le Mesnil-Rogues</t>
  </si>
  <si>
    <t>Le Mesnil-Rouxelin</t>
  </si>
  <si>
    <t>Le Mesnil-Tôve</t>
  </si>
  <si>
    <t>Le Mesnil-Véneron</t>
  </si>
  <si>
    <t>Le Mesnil-Vigot</t>
  </si>
  <si>
    <t>Le Mesnil-Villeman</t>
  </si>
  <si>
    <t>La Meurdraquière</t>
  </si>
  <si>
    <t>Millières</t>
  </si>
  <si>
    <t>Les Moitiers-d'Allonne</t>
  </si>
  <si>
    <t>Les Moitiers-en-Bauptois</t>
  </si>
  <si>
    <t>Montabot</t>
  </si>
  <si>
    <t>Montaigu-la-Brisette</t>
  </si>
  <si>
    <t>Montaigu-les-Bois</t>
  </si>
  <si>
    <t>Montanel</t>
  </si>
  <si>
    <t>Montbray</t>
  </si>
  <si>
    <t>Montcuit</t>
  </si>
  <si>
    <t>Montebourg</t>
  </si>
  <si>
    <t>Montfarville</t>
  </si>
  <si>
    <t>Monthuchon</t>
  </si>
  <si>
    <t>Montjoie-Saint-Martin</t>
  </si>
  <si>
    <t>Montmartin-en-Graignes</t>
  </si>
  <si>
    <t>Montmartin-sur-Mer</t>
  </si>
  <si>
    <t>Montpinchon</t>
  </si>
  <si>
    <t>Montrabot</t>
  </si>
  <si>
    <t>Montreuil-sur-Lozon</t>
  </si>
  <si>
    <t>Le Mont-Saint-Michel</t>
  </si>
  <si>
    <t>Montsurvent</t>
  </si>
  <si>
    <t>Moon-sur-Elle</t>
  </si>
  <si>
    <t>Morigny</t>
  </si>
  <si>
    <t>Morsalines</t>
  </si>
  <si>
    <t>Mortain-Bocage</t>
  </si>
  <si>
    <t>Morville</t>
  </si>
  <si>
    <t>La Mouche</t>
  </si>
  <si>
    <t>Moyon Villages</t>
  </si>
  <si>
    <t>Muneville-le-Bingard</t>
  </si>
  <si>
    <t>Muneville-sur-Mer</t>
  </si>
  <si>
    <t>Nay</t>
  </si>
  <si>
    <t>Négreville</t>
  </si>
  <si>
    <t>Néhou</t>
  </si>
  <si>
    <t>Le Neufbourg</t>
  </si>
  <si>
    <t>Neufmesnil</t>
  </si>
  <si>
    <t>Neuville-au-Plain</t>
  </si>
  <si>
    <t>Neuville-en-Beaumont</t>
  </si>
  <si>
    <t>Nicorps</t>
  </si>
  <si>
    <t>Notre-Dame-de-Cenilly</t>
  </si>
  <si>
    <t>Notre-Dame-de-Livoye</t>
  </si>
  <si>
    <t>Nouainville</t>
  </si>
  <si>
    <t>Octeville-l'Avenel</t>
  </si>
  <si>
    <t>Omonville-la-Petite</t>
  </si>
  <si>
    <t>Omonville-la-Rogue</t>
  </si>
  <si>
    <t>Orglandes</t>
  </si>
  <si>
    <t>Orval sur Sienne</t>
  </si>
  <si>
    <t>Ouville</t>
  </si>
  <si>
    <t>Ozeville</t>
  </si>
  <si>
    <t>Grandparigny</t>
  </si>
  <si>
    <t>Percy-en-Normandie</t>
  </si>
  <si>
    <t>Périers</t>
  </si>
  <si>
    <t>La Pernelle</t>
  </si>
  <si>
    <t>Perriers-en-Beauficel</t>
  </si>
  <si>
    <t>Le Perron</t>
  </si>
  <si>
    <t>Le Petit-Celland</t>
  </si>
  <si>
    <t>Picauville</t>
  </si>
  <si>
    <t>Pierreville</t>
  </si>
  <si>
    <t>Les Pieux</t>
  </si>
  <si>
    <t>Pirou</t>
  </si>
  <si>
    <t>Placy-Montaigu</t>
  </si>
  <si>
    <t>Le Plessis-Lastelle</t>
  </si>
  <si>
    <t>Pontaubault</t>
  </si>
  <si>
    <t>Pont-Hébert</t>
  </si>
  <si>
    <t>Pontorson</t>
  </si>
  <si>
    <t>Ponts</t>
  </si>
  <si>
    <t>Portbail</t>
  </si>
  <si>
    <t>Précey</t>
  </si>
  <si>
    <t>Quettehou</t>
  </si>
  <si>
    <t>Quettreville-sur-Sienne</t>
  </si>
  <si>
    <t>Quibou</t>
  </si>
  <si>
    <t>Quinéville</t>
  </si>
  <si>
    <t>Raids</t>
  </si>
  <si>
    <t>Rampan</t>
  </si>
  <si>
    <t>Rauville-la-Bigot</t>
  </si>
  <si>
    <t>Rauville-la-Place</t>
  </si>
  <si>
    <t>Ravenoville</t>
  </si>
  <si>
    <t>Reffuveille</t>
  </si>
  <si>
    <t>Regnéville-sur-Mer</t>
  </si>
  <si>
    <t>Reigneville-Bocage</t>
  </si>
  <si>
    <t>Remilly-sur-Lozon</t>
  </si>
  <si>
    <t>Réville</t>
  </si>
  <si>
    <t>Rocheville</t>
  </si>
  <si>
    <t>Romagny Fontenay</t>
  </si>
  <si>
    <t>Roncey</t>
  </si>
  <si>
    <t>La Ronde-Haye</t>
  </si>
  <si>
    <t>Le Rozel</t>
  </si>
  <si>
    <t>Sacey</t>
  </si>
  <si>
    <t>Saint-André-de-Bohon</t>
  </si>
  <si>
    <t>Saint-André-de-l'Épine</t>
  </si>
  <si>
    <t>Saint-Aubin-des-Préaux</t>
  </si>
  <si>
    <t>Saint-Aubin-de-Terregatte</t>
  </si>
  <si>
    <t>Saint-Aubin-du-Perron</t>
  </si>
  <si>
    <t>Saint-Brice-de-Landelles</t>
  </si>
  <si>
    <t>Sainte-Cécile</t>
  </si>
  <si>
    <t>Saint-Christophe-du-Foc</t>
  </si>
  <si>
    <t>Saint-Clair-sur-l'Elle</t>
  </si>
  <si>
    <t>Saint-Clément-Rancoudray</t>
  </si>
  <si>
    <t>Sainte-Croix-Hague</t>
  </si>
  <si>
    <t>Saint-Cyr-du-Bailleul</t>
  </si>
  <si>
    <t>Saint-Denis-le-Gast</t>
  </si>
  <si>
    <t>Saint-Denis-le-Vêtu</t>
  </si>
  <si>
    <t>Saint-Ébremond-de-Bonfossé</t>
  </si>
  <si>
    <t>Saint-Floxel</t>
  </si>
  <si>
    <t>Saint-Fromond</t>
  </si>
  <si>
    <t>Saint-Georges-de-la-Rivière</t>
  </si>
  <si>
    <t>Saint-Georges-de-Livoye</t>
  </si>
  <si>
    <t>Saint-Georges-d'Elle</t>
  </si>
  <si>
    <t>Saint-Georges-de-Rouelley</t>
  </si>
  <si>
    <t>Saint-Georges-Montcocq</t>
  </si>
  <si>
    <t>Saint-Germain-d'Elle</t>
  </si>
  <si>
    <t>Saint-Germain-des-Vaux</t>
  </si>
  <si>
    <t>Saint-Germain-de-Tournebut</t>
  </si>
  <si>
    <t>Saint-Germain-de-Varreville</t>
  </si>
  <si>
    <t>Saint-Germain-sur-Ay</t>
  </si>
  <si>
    <t>Saint-Germain-sur-Sèves</t>
  </si>
  <si>
    <t>Saint-Hilaire-du-Harcouët</t>
  </si>
  <si>
    <t>Saint-Hilaire-Petitville</t>
  </si>
  <si>
    <t>Saint-Jacques-de-Néhou</t>
  </si>
  <si>
    <t>Saint-James</t>
  </si>
  <si>
    <t>Saint-Jean-de-Daye</t>
  </si>
  <si>
    <t>Saint-Jean-de-la-Haize</t>
  </si>
  <si>
    <t>Saint-Jean-de-la-Rivière</t>
  </si>
  <si>
    <t>Saint-Jean-de-Savigny</t>
  </si>
  <si>
    <t>Saint-Jean-d'Elle</t>
  </si>
  <si>
    <t>Saint-Jean-des-Champs</t>
  </si>
  <si>
    <t>Saint-Jean-du-Corail-des-Bois</t>
  </si>
  <si>
    <t>Saint-Jean-le-Thomas</t>
  </si>
  <si>
    <t>Saint-Laurent-de-Cuves</t>
  </si>
  <si>
    <t>Saint-Laurent-de-Terregatte</t>
  </si>
  <si>
    <t>Saint-Lô</t>
  </si>
  <si>
    <t>Saint-Lô-d'Ourville</t>
  </si>
  <si>
    <t>Saint-Louet-sur-Vire</t>
  </si>
  <si>
    <t>Saint-Malo-de-la-Lande</t>
  </si>
  <si>
    <t>Saint-Martin-d'Aubigny</t>
  </si>
  <si>
    <t>Saint-Martin-d'Audouville</t>
  </si>
  <si>
    <t>Saint-Martin-de-Bonfossé</t>
  </si>
  <si>
    <t>Saint-Martin-de-Cenilly</t>
  </si>
  <si>
    <t>Chaulieu</t>
  </si>
  <si>
    <t>Saint-Martin-de-Varreville</t>
  </si>
  <si>
    <t>Saint-Martin-le-Bouillant</t>
  </si>
  <si>
    <t>Saint-Martin-le-Gréard</t>
  </si>
  <si>
    <t>Saint-Maur-des-Bois</t>
  </si>
  <si>
    <t>Saint-Maurice-en-Cotentin</t>
  </si>
  <si>
    <t>Sainte-Mère-Église</t>
  </si>
  <si>
    <t>Saint-Michel-de-la-Pierre</t>
  </si>
  <si>
    <t>Saint-Michel-de-Montjoie</t>
  </si>
  <si>
    <t>Saint-Nicolas-de-Pierrepont</t>
  </si>
  <si>
    <t>Saint-Nicolas-des-Bois</t>
  </si>
  <si>
    <t>Saint-Ovin</t>
  </si>
  <si>
    <t>Saint-Pair-sur-Mer</t>
  </si>
  <si>
    <t>Saint-Patrice-de-Claids</t>
  </si>
  <si>
    <t>Le Parc</t>
  </si>
  <si>
    <t>Saint-Pierre-d'Arthéglise</t>
  </si>
  <si>
    <t>Saint-Pierre-de-Coutances</t>
  </si>
  <si>
    <t>Saint-Pierre-de-Semilly</t>
  </si>
  <si>
    <t>Saint-Pierre-Église</t>
  </si>
  <si>
    <t>Saint-Pierre-Langers</t>
  </si>
  <si>
    <t>Saint-Planchers</t>
  </si>
  <si>
    <t>Saint-Pois</t>
  </si>
  <si>
    <t>Saint-Quentin-sur-le-Homme</t>
  </si>
  <si>
    <t>Bourgvallées</t>
  </si>
  <si>
    <t>Saint-Sauveur-de-Pierrepont</t>
  </si>
  <si>
    <t>Saint-Sauveur-la-Pommeraye</t>
  </si>
  <si>
    <t>Saint-Sauveur-Lendelin</t>
  </si>
  <si>
    <t>Saint-Sauveur-le-Vicomte</t>
  </si>
  <si>
    <t>Saint-Sébastien-de-Raids</t>
  </si>
  <si>
    <t>Saint-Senier-de-Beuvron</t>
  </si>
  <si>
    <t>Saint-Senier-sous-Avranches</t>
  </si>
  <si>
    <t>Sainte-Suzanne-sur-Vire</t>
  </si>
  <si>
    <t>Saint-Vaast-la-Hougue</t>
  </si>
  <si>
    <t>Saint-Vigor-des-Monts</t>
  </si>
  <si>
    <t>Terre-et-Marais</t>
  </si>
  <si>
    <t>Sartilly-Baie-Bocage</t>
  </si>
  <si>
    <t>Saussemesnil</t>
  </si>
  <si>
    <t>Savigny</t>
  </si>
  <si>
    <t>Savigny-le-Vieux</t>
  </si>
  <si>
    <t>Sébeville</t>
  </si>
  <si>
    <t>Sénoville</t>
  </si>
  <si>
    <t>Servigny</t>
  </si>
  <si>
    <t>Servon</t>
  </si>
  <si>
    <t>Sideville</t>
  </si>
  <si>
    <t>Siouville-Hague</t>
  </si>
  <si>
    <t>Sortosville-en-Beaumont</t>
  </si>
  <si>
    <t>Sortosville</t>
  </si>
  <si>
    <t>Sottevast</t>
  </si>
  <si>
    <t>Sotteville</t>
  </si>
  <si>
    <t>Soulles</t>
  </si>
  <si>
    <t>Sourdeval</t>
  </si>
  <si>
    <t>Sourdeval-les-Bois</t>
  </si>
  <si>
    <t>Surtainville</t>
  </si>
  <si>
    <t>Taillepied</t>
  </si>
  <si>
    <t>Tamerville</t>
  </si>
  <si>
    <t>Tanis</t>
  </si>
  <si>
    <t>Le Tanu</t>
  </si>
  <si>
    <t>Le Teilleul</t>
  </si>
  <si>
    <t>Tessy Bocage</t>
  </si>
  <si>
    <t>Teurthéville-Bocage</t>
  </si>
  <si>
    <t>Teurthéville-Hague</t>
  </si>
  <si>
    <t>Théville</t>
  </si>
  <si>
    <t>Tirepied</t>
  </si>
  <si>
    <t>Tollevast</t>
  </si>
  <si>
    <t>Tonneville</t>
  </si>
  <si>
    <t>Torigny-les-Villes</t>
  </si>
  <si>
    <t>Tourville-sur-Sienne</t>
  </si>
  <si>
    <t>Tréauville</t>
  </si>
  <si>
    <t>Trelly</t>
  </si>
  <si>
    <t>Tribehou</t>
  </si>
  <si>
    <t>Troisgots</t>
  </si>
  <si>
    <t>Turqueville</t>
  </si>
  <si>
    <t>Urville-Nacqueville</t>
  </si>
  <si>
    <t>Vains</t>
  </si>
  <si>
    <t>Valcanville</t>
  </si>
  <si>
    <t>Valognes</t>
  </si>
  <si>
    <t>Le Val-Saint-Père</t>
  </si>
  <si>
    <t>Varenguebec</t>
  </si>
  <si>
    <t>Varouville</t>
  </si>
  <si>
    <t>Le Vast</t>
  </si>
  <si>
    <t>Vasteville</t>
  </si>
  <si>
    <t>Vaudreville</t>
  </si>
  <si>
    <t>Vaudrimesnil</t>
  </si>
  <si>
    <t>La Vendelée</t>
  </si>
  <si>
    <t>Ver</t>
  </si>
  <si>
    <t>Vergoncey</t>
  </si>
  <si>
    <t>Vernix</t>
  </si>
  <si>
    <t>Les Veys</t>
  </si>
  <si>
    <t>Le Vicel</t>
  </si>
  <si>
    <t>Videcosville</t>
  </si>
  <si>
    <t>Villebaudon</t>
  </si>
  <si>
    <t>Villedieu-les-Poêles-Rouffigny</t>
  </si>
  <si>
    <t>Villiers-le-Pré</t>
  </si>
  <si>
    <t>Villiers-Fossard</t>
  </si>
  <si>
    <t>Virandeville</t>
  </si>
  <si>
    <t>Yquelon</t>
  </si>
  <si>
    <t>Yvetot-Bocage</t>
  </si>
  <si>
    <t>Ablancourt</t>
  </si>
  <si>
    <t>Saint-Martin-d'Ablois</t>
  </si>
  <si>
    <t>Aigny</t>
  </si>
  <si>
    <t>Allemanche-Launay-et-Soyer</t>
  </si>
  <si>
    <t>Alliancelles</t>
  </si>
  <si>
    <t>Ambonnay</t>
  </si>
  <si>
    <t>Ambrières</t>
  </si>
  <si>
    <t>Anglure</t>
  </si>
  <si>
    <t>Angluzelles-et-Courcelles</t>
  </si>
  <si>
    <t>Anthenay</t>
  </si>
  <si>
    <t>Aougny</t>
  </si>
  <si>
    <t>Arcis-le-Ponsart</t>
  </si>
  <si>
    <t>Argers</t>
  </si>
  <si>
    <t>Arrigny</t>
  </si>
  <si>
    <t>Arzillières-Neuville</t>
  </si>
  <si>
    <t>Athis</t>
  </si>
  <si>
    <t>Aubérive</t>
  </si>
  <si>
    <t>Aubilly</t>
  </si>
  <si>
    <t>Aulnay-l'Aître</t>
  </si>
  <si>
    <t>Aulnay-sur-Marne</t>
  </si>
  <si>
    <t>Auménancourt</t>
  </si>
  <si>
    <t>Auve</t>
  </si>
  <si>
    <t>Avenay-Val-d'Or</t>
  </si>
  <si>
    <t>Avize</t>
  </si>
  <si>
    <t>Aÿ-Champagne</t>
  </si>
  <si>
    <t>Baconnes</t>
  </si>
  <si>
    <t>Le Baizil</t>
  </si>
  <si>
    <t>Barbonne-Fayel</t>
  </si>
  <si>
    <t>Baslieux-lès-Fismes</t>
  </si>
  <si>
    <t>Baslieux-sous-Châtillon</t>
  </si>
  <si>
    <t>Bassu</t>
  </si>
  <si>
    <t>Bassuet</t>
  </si>
  <si>
    <t>Baudement</t>
  </si>
  <si>
    <t>Bazancourt</t>
  </si>
  <si>
    <t>Beaumont-sur-Vesle</t>
  </si>
  <si>
    <t>Beaunay</t>
  </si>
  <si>
    <t>Beine-Nauroy</t>
  </si>
  <si>
    <t>Belval-en-Argonne</t>
  </si>
  <si>
    <t>Belval-sous-Châtillon</t>
  </si>
  <si>
    <t>Bergères-lès-Vertus</t>
  </si>
  <si>
    <t>Bergères-sous-Montmirail</t>
  </si>
  <si>
    <t>Berméricourt</t>
  </si>
  <si>
    <t>Berru</t>
  </si>
  <si>
    <t>Berzieux</t>
  </si>
  <si>
    <t>Bétheniville</t>
  </si>
  <si>
    <t>Bétheny</t>
  </si>
  <si>
    <t>Bethon</t>
  </si>
  <si>
    <t>Bettancourt-la-Longue</t>
  </si>
  <si>
    <t>Bezannes</t>
  </si>
  <si>
    <t>Bignicourt-sur-Marne</t>
  </si>
  <si>
    <t>Bignicourt-sur-Saulx</t>
  </si>
  <si>
    <t>Billy-le-Grand</t>
  </si>
  <si>
    <t>Binarville</t>
  </si>
  <si>
    <t>Binson-et-Orquigny</t>
  </si>
  <si>
    <t>Blacy</t>
  </si>
  <si>
    <t>Blaise-sous-Arzillières</t>
  </si>
  <si>
    <t>Blesme</t>
  </si>
  <si>
    <t>Boissy-le-Repos</t>
  </si>
  <si>
    <t>Bouchy-Saint-Genest</t>
  </si>
  <si>
    <t>Bouleuse</t>
  </si>
  <si>
    <t>Boult-sur-Suippe</t>
  </si>
  <si>
    <t>Boursault</t>
  </si>
  <si>
    <t>Bouvancourt</t>
  </si>
  <si>
    <t>Bouy</t>
  </si>
  <si>
    <t>Bouzy</t>
  </si>
  <si>
    <t>Brandonvillers</t>
  </si>
  <si>
    <t>Branscourt</t>
  </si>
  <si>
    <t>Braux-Sainte-Cohière</t>
  </si>
  <si>
    <t>Braux-Saint-Remy</t>
  </si>
  <si>
    <t>Bréban</t>
  </si>
  <si>
    <t>Breuil</t>
  </si>
  <si>
    <t>Breuvery-sur-Coole</t>
  </si>
  <si>
    <t>Brimont</t>
  </si>
  <si>
    <t>Brouillet</t>
  </si>
  <si>
    <t>Broussy-le-Grand</t>
  </si>
  <si>
    <t>Broussy-le-Petit</t>
  </si>
  <si>
    <t>Broyes</t>
  </si>
  <si>
    <t>Brugny-Vaudancourt</t>
  </si>
  <si>
    <t>Brusson</t>
  </si>
  <si>
    <t>Bussy-le-Château</t>
  </si>
  <si>
    <t>Bussy-le-Repos</t>
  </si>
  <si>
    <t>Bussy-Lettrée</t>
  </si>
  <si>
    <t>La Caure</t>
  </si>
  <si>
    <t>Cauroy-lès-Hermonville</t>
  </si>
  <si>
    <t>La Celle-sous-Chantemerle</t>
  </si>
  <si>
    <t>Cernay-en-Dormois</t>
  </si>
  <si>
    <t>Cernay-lès-Reims</t>
  </si>
  <si>
    <t>Chaintrix-Bierges</t>
  </si>
  <si>
    <t>Châlons-en-Champagne</t>
  </si>
  <si>
    <t>Châlons-sur-Vesle</t>
  </si>
  <si>
    <t>Chaltrait</t>
  </si>
  <si>
    <t>Chambrecy</t>
  </si>
  <si>
    <t>Chamery</t>
  </si>
  <si>
    <t>Champaubert</t>
  </si>
  <si>
    <t>Champguyon</t>
  </si>
  <si>
    <t>Champigneul-Champagne</t>
  </si>
  <si>
    <t>Champigny</t>
  </si>
  <si>
    <t>Champillon</t>
  </si>
  <si>
    <t>Champlat-et-Boujacourt</t>
  </si>
  <si>
    <t>Champvoisy</t>
  </si>
  <si>
    <t>Chantemerle</t>
  </si>
  <si>
    <t>Chapelaine</t>
  </si>
  <si>
    <t>La Chapelle-Felcourt</t>
  </si>
  <si>
    <t>La Chapelle-Lasson</t>
  </si>
  <si>
    <t>La Chapelle-sous-Orbais</t>
  </si>
  <si>
    <t>Charleville</t>
  </si>
  <si>
    <t>Charmont</t>
  </si>
  <si>
    <t>Les Charmontois</t>
  </si>
  <si>
    <t>Le Châtelier</t>
  </si>
  <si>
    <t>Châtelraould-Saint-Louvent</t>
  </si>
  <si>
    <t>Châtillon-sur-Broué</t>
  </si>
  <si>
    <t>Châtillon-sur-Marne</t>
  </si>
  <si>
    <t>Châtillon-sur-Morin</t>
  </si>
  <si>
    <t>Châtrices</t>
  </si>
  <si>
    <t>Chaumuzy</t>
  </si>
  <si>
    <t>La Chaussée-sur-Marne</t>
  </si>
  <si>
    <t>Chavot-Courcourt</t>
  </si>
  <si>
    <t>Le Chemin</t>
  </si>
  <si>
    <t>Cheminon</t>
  </si>
  <si>
    <t>Chenay</t>
  </si>
  <si>
    <t>Cheniers</t>
  </si>
  <si>
    <t>La Cheppe</t>
  </si>
  <si>
    <t>Cheppes-la-Prairie</t>
  </si>
  <si>
    <t>Chepy</t>
  </si>
  <si>
    <t>Cherville</t>
  </si>
  <si>
    <t>Chichey</t>
  </si>
  <si>
    <t>Chigny-les-Roses</t>
  </si>
  <si>
    <t>Chouilly</t>
  </si>
  <si>
    <t>Clamanges</t>
  </si>
  <si>
    <t>Clesles</t>
  </si>
  <si>
    <t>Cloyes-sur-Marne</t>
  </si>
  <si>
    <t>Coizard-Joches</t>
  </si>
  <si>
    <t>Val-des-Marais</t>
  </si>
  <si>
    <t>Compertrix</t>
  </si>
  <si>
    <t>Condé-sur-Marne</t>
  </si>
  <si>
    <t>Conflans-sur-Seine</t>
  </si>
  <si>
    <t>Congy</t>
  </si>
  <si>
    <t>Connantray-Vaurefroy</t>
  </si>
  <si>
    <t>Connantre</t>
  </si>
  <si>
    <t>Contault</t>
  </si>
  <si>
    <t>Coole</t>
  </si>
  <si>
    <t>Coolus</t>
  </si>
  <si>
    <t>Corbeil</t>
  </si>
  <si>
    <t>Corfélix</t>
  </si>
  <si>
    <t>Cormicy</t>
  </si>
  <si>
    <t>Cormontreuil</t>
  </si>
  <si>
    <t>Cormoyeux</t>
  </si>
  <si>
    <t>Corribert</t>
  </si>
  <si>
    <t>Corrobert</t>
  </si>
  <si>
    <t>Corroy</t>
  </si>
  <si>
    <t>Coulommes-la-Montagne</t>
  </si>
  <si>
    <t>Coupetz</t>
  </si>
  <si>
    <t>Coupéville</t>
  </si>
  <si>
    <t>Courcelles-Sapicourt</t>
  </si>
  <si>
    <t>Courcemain</t>
  </si>
  <si>
    <t>Courdemanges</t>
  </si>
  <si>
    <t>Courgivaux</t>
  </si>
  <si>
    <t>Courjeonnet</t>
  </si>
  <si>
    <t>Courlandon</t>
  </si>
  <si>
    <t>Courmas</t>
  </si>
  <si>
    <t>Courtagnon</t>
  </si>
  <si>
    <t>Courtémont</t>
  </si>
  <si>
    <t>Courthiézy</t>
  </si>
  <si>
    <t>Courtisols</t>
  </si>
  <si>
    <t>Courville</t>
  </si>
  <si>
    <t>Couvrot</t>
  </si>
  <si>
    <t>Cramant</t>
  </si>
  <si>
    <t>La Croix-en-Champagne</t>
  </si>
  <si>
    <t>Crugny</t>
  </si>
  <si>
    <t>Cuchery</t>
  </si>
  <si>
    <t>Cuis</t>
  </si>
  <si>
    <t>Cuisles</t>
  </si>
  <si>
    <t>Cumières</t>
  </si>
  <si>
    <t>Cuperly</t>
  </si>
  <si>
    <t>Damery</t>
  </si>
  <si>
    <t>Dampierre-au-Temple</t>
  </si>
  <si>
    <t>Dampierre-le-Château</t>
  </si>
  <si>
    <t>Dampierre-sur-Moivre</t>
  </si>
  <si>
    <t>Dizy</t>
  </si>
  <si>
    <t>Dommartin-Dampierre</t>
  </si>
  <si>
    <t>Dommartin-Lettrée</t>
  </si>
  <si>
    <t>Dommartin-sous-Hans</t>
  </si>
  <si>
    <t>Dommartin-Varimont</t>
  </si>
  <si>
    <t>Dompremy</t>
  </si>
  <si>
    <t>Dontrien</t>
  </si>
  <si>
    <t>Dormans</t>
  </si>
  <si>
    <t>Val-de-Vière</t>
  </si>
  <si>
    <t>Drosnay</t>
  </si>
  <si>
    <t>Drouilly</t>
  </si>
  <si>
    <t>Éclaires</t>
  </si>
  <si>
    <t>Écollemont</t>
  </si>
  <si>
    <t>Écriennes</t>
  </si>
  <si>
    <t>Écueil</t>
  </si>
  <si>
    <t>Écury-le-Repos</t>
  </si>
  <si>
    <t>Écury-sur-Coole</t>
  </si>
  <si>
    <t>Élise-Daucourt</t>
  </si>
  <si>
    <t>Épense</t>
  </si>
  <si>
    <t>Épernay</t>
  </si>
  <si>
    <t>Époye</t>
  </si>
  <si>
    <t>Escardes</t>
  </si>
  <si>
    <t>Esclavolles-Lurey</t>
  </si>
  <si>
    <t>Les Essarts-lès-Sézanne</t>
  </si>
  <si>
    <t>Les Essarts-le-Vicomte</t>
  </si>
  <si>
    <t>Esternay</t>
  </si>
  <si>
    <t>Étoges</t>
  </si>
  <si>
    <t>Étrepy</t>
  </si>
  <si>
    <t>Euvy</t>
  </si>
  <si>
    <t>Fagnières</t>
  </si>
  <si>
    <t>Faux-Fresnay</t>
  </si>
  <si>
    <t>Faux-Vésigneul</t>
  </si>
  <si>
    <t>Faverolles-et-Coëmy</t>
  </si>
  <si>
    <t>Favresse</t>
  </si>
  <si>
    <t>Fèrebrianges</t>
  </si>
  <si>
    <t>Fère-Champenoise</t>
  </si>
  <si>
    <t>Festigny</t>
  </si>
  <si>
    <t>Fismes</t>
  </si>
  <si>
    <t>Fleury-la-Rivière</t>
  </si>
  <si>
    <t>Florent-en-Argonne</t>
  </si>
  <si>
    <t>Fontaine-Denis-Nuisy</t>
  </si>
  <si>
    <t>Fontaine-en-Dormois</t>
  </si>
  <si>
    <t>Fontaine-sur-Ay</t>
  </si>
  <si>
    <t>La Forestière</t>
  </si>
  <si>
    <t>Fresne-lès-Reims</t>
  </si>
  <si>
    <t>Frignicourt</t>
  </si>
  <si>
    <t>Fromentières</t>
  </si>
  <si>
    <t>Le Gault-Soigny</t>
  </si>
  <si>
    <t>Gaye</t>
  </si>
  <si>
    <t>Germigny</t>
  </si>
  <si>
    <t>Germinon</t>
  </si>
  <si>
    <t>Giffaumont-Champaubert</t>
  </si>
  <si>
    <t>Gigny-Bussy</t>
  </si>
  <si>
    <t>Gionges</t>
  </si>
  <si>
    <t>Givry-en-Argonne</t>
  </si>
  <si>
    <t>Givry-lès-Loisy</t>
  </si>
  <si>
    <t>Gizaucourt</t>
  </si>
  <si>
    <t>Glannes</t>
  </si>
  <si>
    <t>Gourgançon</t>
  </si>
  <si>
    <t>Sainte-Marie-du-Lac-Nuisement</t>
  </si>
  <si>
    <t>Les Grandes-Loges</t>
  </si>
  <si>
    <t>Granges-sur-Aube</t>
  </si>
  <si>
    <t>Gratreuil</t>
  </si>
  <si>
    <t>Grauves</t>
  </si>
  <si>
    <t>Gueux</t>
  </si>
  <si>
    <t>Hans</t>
  </si>
  <si>
    <t>Haussignémont</t>
  </si>
  <si>
    <t>Haussimont</t>
  </si>
  <si>
    <t>Hautvillers</t>
  </si>
  <si>
    <t>Heiltz-le-Hutier</t>
  </si>
  <si>
    <t>Heiltz-le-Maurupt</t>
  </si>
  <si>
    <t>Heiltz-l'Évêque</t>
  </si>
  <si>
    <t>Hermonville</t>
  </si>
  <si>
    <t>Herpont</t>
  </si>
  <si>
    <t>Heutrégiville</t>
  </si>
  <si>
    <t>Hourges</t>
  </si>
  <si>
    <t>Huiron</t>
  </si>
  <si>
    <t>Humbauville</t>
  </si>
  <si>
    <t>Igny-Comblizy</t>
  </si>
  <si>
    <t>Isles-sur-Suippe</t>
  </si>
  <si>
    <t>Isle-sur-Marne</t>
  </si>
  <si>
    <t>Isse</t>
  </si>
  <si>
    <t>Les Istres-et-Bury</t>
  </si>
  <si>
    <t>Jâlons</t>
  </si>
  <si>
    <t>Janvilliers</t>
  </si>
  <si>
    <t>Janvry</t>
  </si>
  <si>
    <t>Joiselle</t>
  </si>
  <si>
    <t>Jonchery-sur-Suippe</t>
  </si>
  <si>
    <t>Jonchery-sur-Vesle</t>
  </si>
  <si>
    <t>Jonquery</t>
  </si>
  <si>
    <t>Jouy-lès-Reims</t>
  </si>
  <si>
    <t>Jussecourt-Minecourt</t>
  </si>
  <si>
    <t>Lachy</t>
  </si>
  <si>
    <t>Lagery</t>
  </si>
  <si>
    <t>Larzicourt</t>
  </si>
  <si>
    <t>Laval-sur-Tourbe</t>
  </si>
  <si>
    <t>Lavannes</t>
  </si>
  <si>
    <t>Lenharrée</t>
  </si>
  <si>
    <t>Leuvrigny</t>
  </si>
  <si>
    <t>Lhéry</t>
  </si>
  <si>
    <t>Lignon</t>
  </si>
  <si>
    <t>Linthelles</t>
  </si>
  <si>
    <t>Linthes</t>
  </si>
  <si>
    <t>Lisse-en-Champagne</t>
  </si>
  <si>
    <t>Livry-Louvercy</t>
  </si>
  <si>
    <t>Loisy-en-Brie</t>
  </si>
  <si>
    <t>Loisy-sur-Marne</t>
  </si>
  <si>
    <t>Loivre</t>
  </si>
  <si>
    <t>Ludes</t>
  </si>
  <si>
    <t>Luxémont-et-Villotte</t>
  </si>
  <si>
    <t>Maffrécourt</t>
  </si>
  <si>
    <t>Magneux</t>
  </si>
  <si>
    <t>Mailly-Champagne</t>
  </si>
  <si>
    <t>Mairy-sur-Marne</t>
  </si>
  <si>
    <t>Maisons-en-Champagne</t>
  </si>
  <si>
    <t>Malmy</t>
  </si>
  <si>
    <t>Mancy</t>
  </si>
  <si>
    <t>Marcilly-sur-Seine</t>
  </si>
  <si>
    <t>Mardeuil</t>
  </si>
  <si>
    <t>Mareuil-en-Brie</t>
  </si>
  <si>
    <t>Mareuil-le-Port</t>
  </si>
  <si>
    <t>Marfaux</t>
  </si>
  <si>
    <t>Margerie-Hancourt</t>
  </si>
  <si>
    <t>Marsangis</t>
  </si>
  <si>
    <t>Marson</t>
  </si>
  <si>
    <t>Massiges</t>
  </si>
  <si>
    <t>Matignicourt-Goncourt</t>
  </si>
  <si>
    <t>Matougues</t>
  </si>
  <si>
    <t>Maurupt-le-Montois</t>
  </si>
  <si>
    <t>Mécringes</t>
  </si>
  <si>
    <t>Le Meix-Saint-Epoing</t>
  </si>
  <si>
    <t>Le Meix-Tiercelin</t>
  </si>
  <si>
    <t>Merfy</t>
  </si>
  <si>
    <t>Merlaut</t>
  </si>
  <si>
    <t>Méry-Prémecy</t>
  </si>
  <si>
    <t>Les Mesneux</t>
  </si>
  <si>
    <t>Le Mesnil-sur-Oger</t>
  </si>
  <si>
    <t>Minaucourt-le-Mesnil-lès-Hurlus</t>
  </si>
  <si>
    <t>Moeurs-Verdey</t>
  </si>
  <si>
    <t>Moiremont</t>
  </si>
  <si>
    <t>Moivre</t>
  </si>
  <si>
    <t>Moncetz-Longevas</t>
  </si>
  <si>
    <t>Moncetz-l'Abbaye</t>
  </si>
  <si>
    <t>Mondement-Montgivroux</t>
  </si>
  <si>
    <t>Montbré</t>
  </si>
  <si>
    <t>Montgenost</t>
  </si>
  <si>
    <t>Montépreux</t>
  </si>
  <si>
    <t>Monthelon</t>
  </si>
  <si>
    <t>Montigny-sur-Vesle</t>
  </si>
  <si>
    <t>Montmirail</t>
  </si>
  <si>
    <t>Montmort-Lucy</t>
  </si>
  <si>
    <t>Mont-sur-Courville</t>
  </si>
  <si>
    <t>Morangis</t>
  </si>
  <si>
    <t>Morsains</t>
  </si>
  <si>
    <t>Moslins</t>
  </si>
  <si>
    <t>Mourmelon-le-Grand</t>
  </si>
  <si>
    <t>Mourmelon-le-Petit</t>
  </si>
  <si>
    <t>Moussy</t>
  </si>
  <si>
    <t>Muizon</t>
  </si>
  <si>
    <t>Mutigny</t>
  </si>
  <si>
    <t>Nanteuil-la-Forêt</t>
  </si>
  <si>
    <t>Nesle-la-Reposte</t>
  </si>
  <si>
    <t>Nesle-le-Repons</t>
  </si>
  <si>
    <t>La Neuville-aux-Bois</t>
  </si>
  <si>
    <t>La Neuville-aux-Larris</t>
  </si>
  <si>
    <t>La Neuville-au-Pont</t>
  </si>
  <si>
    <t>Nogent-l'Abbesse</t>
  </si>
  <si>
    <t>Noirlieu</t>
  </si>
  <si>
    <t>Norrois</t>
  </si>
  <si>
    <t>La Noue</t>
  </si>
  <si>
    <t>Nuisement-sur-Coole</t>
  </si>
  <si>
    <t>Oger</t>
  </si>
  <si>
    <t>Oiry</t>
  </si>
  <si>
    <t>Olizy</t>
  </si>
  <si>
    <t>Omey</t>
  </si>
  <si>
    <t>Orbais-l'Abbaye</t>
  </si>
  <si>
    <t>Orconte</t>
  </si>
  <si>
    <t>Outines</t>
  </si>
  <si>
    <t>Outrepont</t>
  </si>
  <si>
    <t>Oyes</t>
  </si>
  <si>
    <t>Pargny-lès-Reims</t>
  </si>
  <si>
    <t>Pargny-sur-Saulx</t>
  </si>
  <si>
    <t>Passavant-en-Argonne</t>
  </si>
  <si>
    <t>Passy-Grigny</t>
  </si>
  <si>
    <t>Péas</t>
  </si>
  <si>
    <t>Les Petites-Loges</t>
  </si>
  <si>
    <t>Pévy</t>
  </si>
  <si>
    <t>Pierre-Morains</t>
  </si>
  <si>
    <t>Pierry</t>
  </si>
  <si>
    <t>Pleurs</t>
  </si>
  <si>
    <t>Plichancourt</t>
  </si>
  <si>
    <t>Plivot</t>
  </si>
  <si>
    <t>Pocancy</t>
  </si>
  <si>
    <t>Pogny</t>
  </si>
  <si>
    <t>Poilly</t>
  </si>
  <si>
    <t>Poix</t>
  </si>
  <si>
    <t>Pomacle</t>
  </si>
  <si>
    <t>Pontfaverger-Moronvilliers</t>
  </si>
  <si>
    <t>Ponthion</t>
  </si>
  <si>
    <t>Possesse</t>
  </si>
  <si>
    <t>Potangis</t>
  </si>
  <si>
    <t>Pourcy</t>
  </si>
  <si>
    <t>Pringy</t>
  </si>
  <si>
    <t>Prosnes</t>
  </si>
  <si>
    <t>Prouilly</t>
  </si>
  <si>
    <t>Prunay</t>
  </si>
  <si>
    <t>Puisieulx</t>
  </si>
  <si>
    <t>Queudes</t>
  </si>
  <si>
    <t>Rapsécourt</t>
  </si>
  <si>
    <t>Recy</t>
  </si>
  <si>
    <t>Reims</t>
  </si>
  <si>
    <t>Reims-la-Brûlée</t>
  </si>
  <si>
    <t>Remicourt</t>
  </si>
  <si>
    <t>Reuil</t>
  </si>
  <si>
    <t>Reuves</t>
  </si>
  <si>
    <t>Réveillon</t>
  </si>
  <si>
    <t>Rieux</t>
  </si>
  <si>
    <t>Rilly-la-Montagne</t>
  </si>
  <si>
    <t>Les Rivières-Henruel</t>
  </si>
  <si>
    <t>Romigny</t>
  </si>
  <si>
    <t>Rouffy</t>
  </si>
  <si>
    <t>Rouvroy-Ripont</t>
  </si>
  <si>
    <t>Sacy</t>
  </si>
  <si>
    <t>Saint-Amand-sur-Fion</t>
  </si>
  <si>
    <t>Saint-Bon</t>
  </si>
  <si>
    <t>Saint-Brice-Courcelles</t>
  </si>
  <si>
    <t>Saint-Chéron</t>
  </si>
  <si>
    <t>Saint-Étienne-au-Temple</t>
  </si>
  <si>
    <t>Saint-Étienne-sur-Suippe</t>
  </si>
  <si>
    <t>Saint-Eulien</t>
  </si>
  <si>
    <t>Saint-Euphraise-et-Clairizet</t>
  </si>
  <si>
    <t>Saint-Germain-la-Ville</t>
  </si>
  <si>
    <t>Saint-Gibrien</t>
  </si>
  <si>
    <t>Saint-Hilaire-au-Temple</t>
  </si>
  <si>
    <t>Saint-Hilaire-le-Grand</t>
  </si>
  <si>
    <t>Saint-Hilaire-le-Petit</t>
  </si>
  <si>
    <t>Saint-Imoges</t>
  </si>
  <si>
    <t>Saint-Jean-devant-Possesse</t>
  </si>
  <si>
    <t>Saint-Jean-sur-Moivre</t>
  </si>
  <si>
    <t>Saint-Jean-sur-Tourbe</t>
  </si>
  <si>
    <t>Saint-Just-Sauvage</t>
  </si>
  <si>
    <t>Saint-Lumier-en-Champagne</t>
  </si>
  <si>
    <t>Saint-Lumier-la-Populeuse</t>
  </si>
  <si>
    <t>Saint-Mard-sur-Auve</t>
  </si>
  <si>
    <t>Saint-Mard-lès-Rouffy</t>
  </si>
  <si>
    <t>Saint-Mard-sur-le-Mont</t>
  </si>
  <si>
    <t>Sainte-Marie-à-Py</t>
  </si>
  <si>
    <t>Saint-Martin-aux-Champs</t>
  </si>
  <si>
    <t>Saint-Martin-l'Heureux</t>
  </si>
  <si>
    <t>Saint-Martin-sur-le-Pré</t>
  </si>
  <si>
    <t>Saint-Masmes</t>
  </si>
  <si>
    <t>Saint-Memmie</t>
  </si>
  <si>
    <t>Sainte-Menehould</t>
  </si>
  <si>
    <t>Saint-Ouen-Domprot</t>
  </si>
  <si>
    <t>Saint-Quentin-les-Marais</t>
  </si>
  <si>
    <t>Saint-Quentin-le-Verger</t>
  </si>
  <si>
    <t>Saint-Quentin-sur-Coole</t>
  </si>
  <si>
    <t>Saint-Remy-en-Bouzemont-Saint-Genest-et-Isson</t>
  </si>
  <si>
    <t>Saint-Remy-sous-Broyes</t>
  </si>
  <si>
    <t>Saint-Remy-sur-Bussy</t>
  </si>
  <si>
    <t>Saint-Souplet-sur-Py</t>
  </si>
  <si>
    <t>Saint-Thierry</t>
  </si>
  <si>
    <t>Saint-Thomas-en-Argonne</t>
  </si>
  <si>
    <t>Saint-Utin</t>
  </si>
  <si>
    <t>Saint-Vrain</t>
  </si>
  <si>
    <t>Sapignicourt</t>
  </si>
  <si>
    <t>Sarcy</t>
  </si>
  <si>
    <t>Saron-sur-Aube</t>
  </si>
  <si>
    <t>Sarry</t>
  </si>
  <si>
    <t>Saudoy</t>
  </si>
  <si>
    <t>Savigny-sur-Ardres</t>
  </si>
  <si>
    <t>Scrupt</t>
  </si>
  <si>
    <t>Sept-Saulx</t>
  </si>
  <si>
    <t>Sermaize-les-Bains</t>
  </si>
  <si>
    <t>Sermiers</t>
  </si>
  <si>
    <t>Servon-Melzicourt</t>
  </si>
  <si>
    <t>Serzy-et-Prin</t>
  </si>
  <si>
    <t>Sézanne</t>
  </si>
  <si>
    <t>Sillery</t>
  </si>
  <si>
    <t>Sivry-Ante</t>
  </si>
  <si>
    <t>Sogny-aux-Moulins</t>
  </si>
  <si>
    <t>Sogny-en-l'Angle</t>
  </si>
  <si>
    <t>Soizy-aux-Bois</t>
  </si>
  <si>
    <t>Somme-Bionne</t>
  </si>
  <si>
    <t>Sommepy-Tahure</t>
  </si>
  <si>
    <t>Sommesous</t>
  </si>
  <si>
    <t>Somme-Suippe</t>
  </si>
  <si>
    <t>Somme-Tourbe</t>
  </si>
  <si>
    <t>Somme-Vesle</t>
  </si>
  <si>
    <t>Somme-Yèvre</t>
  </si>
  <si>
    <t>Sompuis</t>
  </si>
  <si>
    <t>Somsois</t>
  </si>
  <si>
    <t>Songy</t>
  </si>
  <si>
    <t>Souain-Perthes-lès-Hurlus</t>
  </si>
  <si>
    <t>Soudé</t>
  </si>
  <si>
    <t>Soudron</t>
  </si>
  <si>
    <t>Soulanges</t>
  </si>
  <si>
    <t>Soulières</t>
  </si>
  <si>
    <t>Suippes</t>
  </si>
  <si>
    <t>Suizy-le-Franc</t>
  </si>
  <si>
    <t>Taissy</t>
  </si>
  <si>
    <t>Talus-Saint-Prix</t>
  </si>
  <si>
    <t>Val de Livre</t>
  </si>
  <si>
    <t>Thaas</t>
  </si>
  <si>
    <t>Thibie</t>
  </si>
  <si>
    <t>Thiéblemont-Farémont</t>
  </si>
  <si>
    <t>Thillois</t>
  </si>
  <si>
    <t>Le Thoult-Trosnay</t>
  </si>
  <si>
    <t>Val-de-Vesle</t>
  </si>
  <si>
    <t>Tilloy-et-Bellay</t>
  </si>
  <si>
    <t>Tinqueux</t>
  </si>
  <si>
    <t>Togny-aux-Boeufs</t>
  </si>
  <si>
    <t>Tours-sur-Marne</t>
  </si>
  <si>
    <t>Tramery</t>
  </si>
  <si>
    <t>Trécon</t>
  </si>
  <si>
    <t>Tréfols</t>
  </si>
  <si>
    <t>Trépail</t>
  </si>
  <si>
    <t>Treslon</t>
  </si>
  <si>
    <t>Trigny</t>
  </si>
  <si>
    <t>Trois-Fontaines-l'Abbaye</t>
  </si>
  <si>
    <t>Trois-Puits</t>
  </si>
  <si>
    <t>Troissy</t>
  </si>
  <si>
    <t>Unchair</t>
  </si>
  <si>
    <t>Vadenay</t>
  </si>
  <si>
    <t>Valmy</t>
  </si>
  <si>
    <t>Vanault-le-Châtel</t>
  </si>
  <si>
    <t>Vanault-les-Dames</t>
  </si>
  <si>
    <t>Vandeuil</t>
  </si>
  <si>
    <t>Vandières</t>
  </si>
  <si>
    <t>Vassimont-et-Chapelaine</t>
  </si>
  <si>
    <t>Vatry</t>
  </si>
  <si>
    <t>Vauciennes</t>
  </si>
  <si>
    <t>Vauclerc</t>
  </si>
  <si>
    <t>Vaudemange</t>
  </si>
  <si>
    <t>Vaudesincourt</t>
  </si>
  <si>
    <t>Vavray-le-Grand</t>
  </si>
  <si>
    <t>Vavray-le-Petit</t>
  </si>
  <si>
    <t>Vélye</t>
  </si>
  <si>
    <t>Ventelay</t>
  </si>
  <si>
    <t>Venteuil</t>
  </si>
  <si>
    <t>Vernancourt</t>
  </si>
  <si>
    <t>Vert-Toulon</t>
  </si>
  <si>
    <t>Vertus</t>
  </si>
  <si>
    <t>Verzenay</t>
  </si>
  <si>
    <t>Verzy</t>
  </si>
  <si>
    <t>Vésigneul-sur-Marne</t>
  </si>
  <si>
    <t>La Veuve</t>
  </si>
  <si>
    <t>Le Vézier</t>
  </si>
  <si>
    <t>Le Vieil-Dampierre</t>
  </si>
  <si>
    <t>Vienne-la-Ville</t>
  </si>
  <si>
    <t>Vienne-le-Château</t>
  </si>
  <si>
    <t>Ville-Dommange</t>
  </si>
  <si>
    <t>Ville-en-Selve</t>
  </si>
  <si>
    <t>Ville-en-Tardenois</t>
  </si>
  <si>
    <t>Villeneuve-la-Lionne</t>
  </si>
  <si>
    <t>La Villeneuve-lès-Charleville</t>
  </si>
  <si>
    <t>Villeneuve-Renneville-Chevigny</t>
  </si>
  <si>
    <t>Villeneuve-Saint-Vistre-et-Villevotte</t>
  </si>
  <si>
    <t>Villers-Allerand</t>
  </si>
  <si>
    <t>Villers-aux-Bois</t>
  </si>
  <si>
    <t>Villers-aux-Noeuds</t>
  </si>
  <si>
    <t>Villers-en-Argonne</t>
  </si>
  <si>
    <t>Villers-Franqueux</t>
  </si>
  <si>
    <t>Villers-le-Château</t>
  </si>
  <si>
    <t>Villers-Marmery</t>
  </si>
  <si>
    <t>Villers-sous-Châtillon</t>
  </si>
  <si>
    <t>Villeseneux</t>
  </si>
  <si>
    <t>La Ville-sous-Orbais</t>
  </si>
  <si>
    <t>Ville-sur-Tourbe</t>
  </si>
  <si>
    <t>Villevenard</t>
  </si>
  <si>
    <t>Villiers-aux-Corneilles</t>
  </si>
  <si>
    <t>Vindey</t>
  </si>
  <si>
    <t>Virginy</t>
  </si>
  <si>
    <t>Vitry-en-Perthois</t>
  </si>
  <si>
    <t>Vitry-la-Ville</t>
  </si>
  <si>
    <t>Vitry-le-François</t>
  </si>
  <si>
    <t>Voilemont</t>
  </si>
  <si>
    <t>Voipreux</t>
  </si>
  <si>
    <t>Vouarces</t>
  </si>
  <si>
    <t>Vouillers</t>
  </si>
  <si>
    <t>Vouzy</t>
  </si>
  <si>
    <t>Vraux</t>
  </si>
  <si>
    <t>Vroil</t>
  </si>
  <si>
    <t>Wargemoulin-Hurlus</t>
  </si>
  <si>
    <t>Warmeriville</t>
  </si>
  <si>
    <t>Witry-lès-Reims</t>
  </si>
  <si>
    <t>Magenta</t>
  </si>
  <si>
    <t>Ageville</t>
  </si>
  <si>
    <t>Aillianville</t>
  </si>
  <si>
    <t>Aingoulaincourt</t>
  </si>
  <si>
    <t>Aizanville</t>
  </si>
  <si>
    <t>Allichamps</t>
  </si>
  <si>
    <t>Ambonville</t>
  </si>
  <si>
    <t>Andelot-Blancheville</t>
  </si>
  <si>
    <t>Andilly-en-Bassigny</t>
  </si>
  <si>
    <t>Annéville-la-Prairie</t>
  </si>
  <si>
    <t>Annonville</t>
  </si>
  <si>
    <t>Anrosey</t>
  </si>
  <si>
    <t>Aprey</t>
  </si>
  <si>
    <t>Arbigny-sous-Varennes</t>
  </si>
  <si>
    <t>Arbot</t>
  </si>
  <si>
    <t>Arc-en-Barrois</t>
  </si>
  <si>
    <t>Arnancourt</t>
  </si>
  <si>
    <t>Attancourt</t>
  </si>
  <si>
    <t>Aubepierre-sur-Aube</t>
  </si>
  <si>
    <t>Auberive</t>
  </si>
  <si>
    <t>Audeloncourt</t>
  </si>
  <si>
    <t>Aujeurres</t>
  </si>
  <si>
    <t>Aulnoy-sur-Aube</t>
  </si>
  <si>
    <t>Autigny-le-Grand</t>
  </si>
  <si>
    <t>Autigny-le-Petit</t>
  </si>
  <si>
    <t>Autreville-sur-la-Renne</t>
  </si>
  <si>
    <t>Avrecourt</t>
  </si>
  <si>
    <t>Bailly-aux-Forges</t>
  </si>
  <si>
    <t>Baissey</t>
  </si>
  <si>
    <t>Bassoncourt</t>
  </si>
  <si>
    <t>Baudrecourt</t>
  </si>
  <si>
    <t>Bay-sur-Aube</t>
  </si>
  <si>
    <t>Beauchemin</t>
  </si>
  <si>
    <t>Roches-Bettaincourt</t>
  </si>
  <si>
    <t>Bettancourt-la-Ferrée</t>
  </si>
  <si>
    <t>Beurville</t>
  </si>
  <si>
    <t>Biesles</t>
  </si>
  <si>
    <t>Bize</t>
  </si>
  <si>
    <t>Blaisy</t>
  </si>
  <si>
    <t>Blécourt</t>
  </si>
  <si>
    <t>Blessonville</t>
  </si>
  <si>
    <t>Blumeray</t>
  </si>
  <si>
    <t>Bologne</t>
  </si>
  <si>
    <t>Bonnecourt</t>
  </si>
  <si>
    <t>Bourbonne-les-Bains</t>
  </si>
  <si>
    <t>Bourdons-sur-Rognon</t>
  </si>
  <si>
    <t>Bourg-Sainte-Marie</t>
  </si>
  <si>
    <t>Bourmont</t>
  </si>
  <si>
    <t>Bouzancourt</t>
  </si>
  <si>
    <t>Brachay</t>
  </si>
  <si>
    <t>Brainville-sur-Meuse</t>
  </si>
  <si>
    <t>Braux-le-Châtel</t>
  </si>
  <si>
    <t>Brennes</t>
  </si>
  <si>
    <t>Brethenay</t>
  </si>
  <si>
    <t>Breuvannes-en-Bassigny</t>
  </si>
  <si>
    <t>Briaucourt</t>
  </si>
  <si>
    <t>Bricon</t>
  </si>
  <si>
    <t>Brousseval</t>
  </si>
  <si>
    <t>Bugnières</t>
  </si>
  <si>
    <t>Champsevraine</t>
  </si>
  <si>
    <t>Busson</t>
  </si>
  <si>
    <t>Buxières-lès-Clefmont</t>
  </si>
  <si>
    <t>Buxières-lès-Villiers</t>
  </si>
  <si>
    <t>Ceffonds</t>
  </si>
  <si>
    <t>Celles-en-Bassigny</t>
  </si>
  <si>
    <t>Celsoy</t>
  </si>
  <si>
    <t>Cerisières</t>
  </si>
  <si>
    <t>Chalancey</t>
  </si>
  <si>
    <t>Chalindrey</t>
  </si>
  <si>
    <t>Vals-des-Tilles</t>
  </si>
  <si>
    <t>Chalvraines</t>
  </si>
  <si>
    <t>Chambroncourt</t>
  </si>
  <si>
    <t>Chamouilley</t>
  </si>
  <si>
    <t>Champigneulles-en-Bassigny</t>
  </si>
  <si>
    <t>Champigny-lès-Langres</t>
  </si>
  <si>
    <t>Champigny-sous-Varennes</t>
  </si>
  <si>
    <t>Chancenay</t>
  </si>
  <si>
    <t>Changey</t>
  </si>
  <si>
    <t>Chanoy</t>
  </si>
  <si>
    <t>Chantraines</t>
  </si>
  <si>
    <t>Charmes-en-l'Angle</t>
  </si>
  <si>
    <t>Charmes-la-Grande</t>
  </si>
  <si>
    <t>Chassigny</t>
  </si>
  <si>
    <t>Châteauvillain</t>
  </si>
  <si>
    <t>Chatenay-Mâcheron</t>
  </si>
  <si>
    <t>Chatenay-Vaudin</t>
  </si>
  <si>
    <t>Chatonrupt-Sommermont</t>
  </si>
  <si>
    <t>Chaudenay</t>
  </si>
  <si>
    <t>Chauffourt</t>
  </si>
  <si>
    <t>Chaumont-la-Ville</t>
  </si>
  <si>
    <t>Chevillon</t>
  </si>
  <si>
    <t>Chézeaux</t>
  </si>
  <si>
    <t>Chamarandes-Choignes</t>
  </si>
  <si>
    <t>Choilley-Dardenay</t>
  </si>
  <si>
    <t>Choiseul</t>
  </si>
  <si>
    <t>Cirey-lès-Mareilles</t>
  </si>
  <si>
    <t>Cirey-sur-Blaise</t>
  </si>
  <si>
    <t>Cirfontaines-en-Azois</t>
  </si>
  <si>
    <t>Cirfontaines-en-Ornois</t>
  </si>
  <si>
    <t>Clefmont</t>
  </si>
  <si>
    <t>Clinchamp</t>
  </si>
  <si>
    <t>Cohons</t>
  </si>
  <si>
    <t>Coiffy-le-Bas</t>
  </si>
  <si>
    <t>Coiffy-le-Haut</t>
  </si>
  <si>
    <t>Colmier-le-Bas</t>
  </si>
  <si>
    <t>Colmier-le-Haut</t>
  </si>
  <si>
    <t>Colombey-les-Deux-Églises</t>
  </si>
  <si>
    <t>Consigny</t>
  </si>
  <si>
    <t>Coublanc</t>
  </si>
  <si>
    <t>Coupray</t>
  </si>
  <si>
    <t>Courcelles-en-Montagne</t>
  </si>
  <si>
    <t>Courcelles-sur-Blaise</t>
  </si>
  <si>
    <t>Cour-l'Évêque</t>
  </si>
  <si>
    <t>Culmont</t>
  </si>
  <si>
    <t>Curmont</t>
  </si>
  <si>
    <t>Cusey</t>
  </si>
  <si>
    <t>Daillancourt</t>
  </si>
  <si>
    <t>Daillecourt</t>
  </si>
  <si>
    <t>Dammartin-sur-Meuse</t>
  </si>
  <si>
    <t>Damrémont</t>
  </si>
  <si>
    <t>Dancevoir</t>
  </si>
  <si>
    <t>Darmannes</t>
  </si>
  <si>
    <t>Dinteville</t>
  </si>
  <si>
    <t>Domblain</t>
  </si>
  <si>
    <t>Dommarien</t>
  </si>
  <si>
    <t>Dommartin-le-Franc</t>
  </si>
  <si>
    <t>Dommartin-le-Saint-Père</t>
  </si>
  <si>
    <t>Domremy-Landéville</t>
  </si>
  <si>
    <t>Doncourt-sur-Meuse</t>
  </si>
  <si>
    <t>Donjeux</t>
  </si>
  <si>
    <t>Doulaincourt-Saucourt</t>
  </si>
  <si>
    <t>Doulevant-le-Château</t>
  </si>
  <si>
    <t>Doulevant-le-Petit</t>
  </si>
  <si>
    <t>Échenay</t>
  </si>
  <si>
    <t>Éclaron-Braucourt-Sainte-Livière</t>
  </si>
  <si>
    <t>Ecot-la-Combe</t>
  </si>
  <si>
    <t>Effincourt</t>
  </si>
  <si>
    <t>Enfonvelle</t>
  </si>
  <si>
    <t>Épizon</t>
  </si>
  <si>
    <t>Le Val-d'Esnoms</t>
  </si>
  <si>
    <t>Esnouveaux</t>
  </si>
  <si>
    <t>Euffigneix</t>
  </si>
  <si>
    <t>Eurville-Bienville</t>
  </si>
  <si>
    <t>Farincourt</t>
  </si>
  <si>
    <t>Fayl-Billot</t>
  </si>
  <si>
    <t>Fays</t>
  </si>
  <si>
    <t>Ferrière-et-Lafolie</t>
  </si>
  <si>
    <t>Flammerécourt</t>
  </si>
  <si>
    <t>Fontaines-sur-Marne</t>
  </si>
  <si>
    <t>Forcey</t>
  </si>
  <si>
    <t>Foulain</t>
  </si>
  <si>
    <t>Frampas</t>
  </si>
  <si>
    <t>Frécourt</t>
  </si>
  <si>
    <t>Fresnes-sur-Apance</t>
  </si>
  <si>
    <t>Froncles</t>
  </si>
  <si>
    <t>Fronville</t>
  </si>
  <si>
    <t>Genevrières</t>
  </si>
  <si>
    <t>La Genevroye</t>
  </si>
  <si>
    <t>Germaines</t>
  </si>
  <si>
    <t>Germainvilliers</t>
  </si>
  <si>
    <t>Germay</t>
  </si>
  <si>
    <t>Germisay</t>
  </si>
  <si>
    <t>Giey-sur-Aujon</t>
  </si>
  <si>
    <t>Gillancourt</t>
  </si>
  <si>
    <t>Gillaumé</t>
  </si>
  <si>
    <t>Goncourt</t>
  </si>
  <si>
    <t>Graffigny-Chemin</t>
  </si>
  <si>
    <t>Grenant</t>
  </si>
  <si>
    <t>Gudmont-Villiers</t>
  </si>
  <si>
    <t>Guindrecourt-aux-Ormes</t>
  </si>
  <si>
    <t>Guindrecourt-sur-Blaise</t>
  </si>
  <si>
    <t>Guyonvelle</t>
  </si>
  <si>
    <t>Hâcourt</t>
  </si>
  <si>
    <t>Hallignicourt</t>
  </si>
  <si>
    <t>Harréville-les-Chanteurs</t>
  </si>
  <si>
    <t>Heuilley-le-Grand</t>
  </si>
  <si>
    <t>Haute-Amance</t>
  </si>
  <si>
    <t>Huilliécourt</t>
  </si>
  <si>
    <t>Humbécourt</t>
  </si>
  <si>
    <t>Humberville</t>
  </si>
  <si>
    <t>Humes-Jorquenay</t>
  </si>
  <si>
    <t>Illoud</t>
  </si>
  <si>
    <t>Is-en-Bassigny</t>
  </si>
  <si>
    <t>Isômes</t>
  </si>
  <si>
    <t>Joinville</t>
  </si>
  <si>
    <t>Jonchery</t>
  </si>
  <si>
    <t>Juzennecourt</t>
  </si>
  <si>
    <t>Lachapelle-en-Blaisy</t>
  </si>
  <si>
    <t>Lafauche</t>
  </si>
  <si>
    <t>Laferté-sur-Amance</t>
  </si>
  <si>
    <t>Laferté-sur-Aube</t>
  </si>
  <si>
    <t>Lamancine</t>
  </si>
  <si>
    <t>Lamothe-en-Blaisy</t>
  </si>
  <si>
    <t>Laneuvelle</t>
  </si>
  <si>
    <t>Bayard-sur-Marne</t>
  </si>
  <si>
    <t>Laneuville-à-Rémy</t>
  </si>
  <si>
    <t>Laneuville-au-Pont</t>
  </si>
  <si>
    <t>Langres</t>
  </si>
  <si>
    <t>Lanques-sur-Rognon</t>
  </si>
  <si>
    <t>Lanty-sur-Aube</t>
  </si>
  <si>
    <t>Larivière-Arnoncourt</t>
  </si>
  <si>
    <t>Latrecey-Ormoy-sur-Aube</t>
  </si>
  <si>
    <t>Lavernoy</t>
  </si>
  <si>
    <t>Laville-aux-Bois</t>
  </si>
  <si>
    <t>Lavilleneuve</t>
  </si>
  <si>
    <t>Lavilleneuve-au-Roi</t>
  </si>
  <si>
    <t>Lecey</t>
  </si>
  <si>
    <t>Leffonds</t>
  </si>
  <si>
    <t>Leschères-sur-le-Blaiseron</t>
  </si>
  <si>
    <t>Leuchey</t>
  </si>
  <si>
    <t>Leurville</t>
  </si>
  <si>
    <t>Levécourt</t>
  </si>
  <si>
    <t>Lezéville</t>
  </si>
  <si>
    <t>Liffol-le-Petit</t>
  </si>
  <si>
    <t>Longeau-Percey</t>
  </si>
  <si>
    <t>Louvemont</t>
  </si>
  <si>
    <t>Luzy-sur-Marne</t>
  </si>
  <si>
    <t>Maâtz</t>
  </si>
  <si>
    <t>Maisoncelles</t>
  </si>
  <si>
    <t>Maizières-sur-Amance</t>
  </si>
  <si>
    <t>Malaincourt-sur-Meuse</t>
  </si>
  <si>
    <t>Mandres-la-Côte</t>
  </si>
  <si>
    <t>Manois</t>
  </si>
  <si>
    <t>Marac</t>
  </si>
  <si>
    <t>Maranville</t>
  </si>
  <si>
    <t>Marbéville</t>
  </si>
  <si>
    <t>Marcilly-en-Bassigny</t>
  </si>
  <si>
    <t>Mardor</t>
  </si>
  <si>
    <t>Mareilles</t>
  </si>
  <si>
    <t>Marnay-sur-Marne</t>
  </si>
  <si>
    <t>Mathons</t>
  </si>
  <si>
    <t>Melay</t>
  </si>
  <si>
    <t>Mennouveaux</t>
  </si>
  <si>
    <t>Merrey</t>
  </si>
  <si>
    <t>Mertrud</t>
  </si>
  <si>
    <t>Meures</t>
  </si>
  <si>
    <t>Mirbel</t>
  </si>
  <si>
    <t>Moëslains</t>
  </si>
  <si>
    <t>Montcharvot</t>
  </si>
  <si>
    <t>Montheries</t>
  </si>
  <si>
    <t>La Porte du Der</t>
  </si>
  <si>
    <t>Val-de-Meuse</t>
  </si>
  <si>
    <t>Montot-sur-Rognon</t>
  </si>
  <si>
    <t>Montreuil-sur-Blaise</t>
  </si>
  <si>
    <t>Montreuil-sur-Thonnance</t>
  </si>
  <si>
    <t>Morancourt</t>
  </si>
  <si>
    <t>Morionvilliers</t>
  </si>
  <si>
    <t>Mouilleron</t>
  </si>
  <si>
    <t>Mussey-sur-Marne</t>
  </si>
  <si>
    <t>Narcy</t>
  </si>
  <si>
    <t>Neuilly-l'Évêque</t>
  </si>
  <si>
    <t>Neuilly-sur-Suize</t>
  </si>
  <si>
    <t>Neuvelle-lès-Voisey</t>
  </si>
  <si>
    <t>Nijon</t>
  </si>
  <si>
    <t>Ninville</t>
  </si>
  <si>
    <t>Nogent</t>
  </si>
  <si>
    <t>Noidant-Chatenoy</t>
  </si>
  <si>
    <t>Noidant-le-Rocheux</t>
  </si>
  <si>
    <t>Nomécourt</t>
  </si>
  <si>
    <t>Noncourt-sur-le-Rongeant</t>
  </si>
  <si>
    <t>Nully</t>
  </si>
  <si>
    <t>Occey</t>
  </si>
  <si>
    <t>Orbigny-au-Mont</t>
  </si>
  <si>
    <t>Orbigny-au-Val</t>
  </si>
  <si>
    <t>Orcevaux</t>
  </si>
  <si>
    <t>Orges</t>
  </si>
  <si>
    <t>Ormancey</t>
  </si>
  <si>
    <t>Ormoy-lès-Sexfontaines</t>
  </si>
  <si>
    <t>Orquevaux</t>
  </si>
  <si>
    <t>Osne-le-Val</t>
  </si>
  <si>
    <t>Oudincourt</t>
  </si>
  <si>
    <t>Outremécourt</t>
  </si>
  <si>
    <t>Ozières</t>
  </si>
  <si>
    <t>Le Pailly</t>
  </si>
  <si>
    <t>Palaiseul</t>
  </si>
  <si>
    <t>Pansey</t>
  </si>
  <si>
    <t>Parnoy-en-Bassigny</t>
  </si>
  <si>
    <t>Paroy-sur-Saulx</t>
  </si>
  <si>
    <t>Peigney</t>
  </si>
  <si>
    <t>Perrancey-les-Vieux-Moulins</t>
  </si>
  <si>
    <t>Perrogney-les-Fontaines</t>
  </si>
  <si>
    <t>Perrusse</t>
  </si>
  <si>
    <t>Pierremont-sur-Amance</t>
  </si>
  <si>
    <t>Pisseloup</t>
  </si>
  <si>
    <t>Planrupt</t>
  </si>
  <si>
    <t>Plesnoy</t>
  </si>
  <si>
    <t>Poinsenot</t>
  </si>
  <si>
    <t>Poinson-lès-Fayl</t>
  </si>
  <si>
    <t>Poinson-lès-Grancey</t>
  </si>
  <si>
    <t>Poinson-lès-Nogent</t>
  </si>
  <si>
    <t>Poiseul</t>
  </si>
  <si>
    <t>Poissons</t>
  </si>
  <si>
    <t>Pont-la-Ville</t>
  </si>
  <si>
    <t>Le Châtelet-sur-Meuse</t>
  </si>
  <si>
    <t>Poulangy</t>
  </si>
  <si>
    <t>Praslay</t>
  </si>
  <si>
    <t>Le Montsaugeonnais</t>
  </si>
  <si>
    <t>Pressigny</t>
  </si>
  <si>
    <t>Prez-sous-Lafauche</t>
  </si>
  <si>
    <t>Rives Dervoises</t>
  </si>
  <si>
    <t>Rachecourt-Suzémont</t>
  </si>
  <si>
    <t>Rachecourt-sur-Marne</t>
  </si>
  <si>
    <t>Rançonnières</t>
  </si>
  <si>
    <t>Rangecourt</t>
  </si>
  <si>
    <t>Rennepont</t>
  </si>
  <si>
    <t>Reynel</t>
  </si>
  <si>
    <t>Riaucourt</t>
  </si>
  <si>
    <t>Richebourg</t>
  </si>
  <si>
    <t>Rimaucourt</t>
  </si>
  <si>
    <t>Rivières-le-Bois</t>
  </si>
  <si>
    <t>Rivière-les-Fosses</t>
  </si>
  <si>
    <t>Rizaucourt-Buchey</t>
  </si>
  <si>
    <t>Rochefort-sur-la-Côte</t>
  </si>
  <si>
    <t>Roches-sur-Marne</t>
  </si>
  <si>
    <t>Rochetaillée</t>
  </si>
  <si>
    <t>Rolampont</t>
  </si>
  <si>
    <t>Romain-sur-Meuse</t>
  </si>
  <si>
    <t>Rouécourt</t>
  </si>
  <si>
    <t>Rouelles</t>
  </si>
  <si>
    <t>Rougeux</t>
  </si>
  <si>
    <t>Rouvres-sur-Aube</t>
  </si>
  <si>
    <t>Rouvroy-sur-Marne</t>
  </si>
  <si>
    <t>Rupt</t>
  </si>
  <si>
    <t>Saint-Blin</t>
  </si>
  <si>
    <t>Saint-Broingt-le-Bois</t>
  </si>
  <si>
    <t>Saint-Broingt-les-Fosses</t>
  </si>
  <si>
    <t>Saint-Ciergues</t>
  </si>
  <si>
    <t>Saint-Dizier</t>
  </si>
  <si>
    <t>Saints-Geosmes</t>
  </si>
  <si>
    <t>Saint-Loup-sur-Aujon</t>
  </si>
  <si>
    <t>Saint-Martin-lès-Langres</t>
  </si>
  <si>
    <t>Saint-Maurice</t>
  </si>
  <si>
    <t>Saint-Thiébault</t>
  </si>
  <si>
    <t>Saint-Urbain-Maconcourt</t>
  </si>
  <si>
    <t>Saint-Vallier-sur-Marne</t>
  </si>
  <si>
    <t>Sarcey</t>
  </si>
  <si>
    <t>Sarrey</t>
  </si>
  <si>
    <t>Saudron</t>
  </si>
  <si>
    <t>Saulles</t>
  </si>
  <si>
    <t>Saulxures</t>
  </si>
  <si>
    <t>Semilly</t>
  </si>
  <si>
    <t>Semoutiers-Montsaon</t>
  </si>
  <si>
    <t>Serqueux</t>
  </si>
  <si>
    <t>Sexfontaines</t>
  </si>
  <si>
    <t>Signéville</t>
  </si>
  <si>
    <t>Silvarouvres</t>
  </si>
  <si>
    <t>Sommancourt</t>
  </si>
  <si>
    <t>Sommerécourt</t>
  </si>
  <si>
    <t>Sommevoire</t>
  </si>
  <si>
    <t>Soncourt-sur-Marne</t>
  </si>
  <si>
    <t>Soulaucourt-sur-Mouzon</t>
  </si>
  <si>
    <t>Soyers</t>
  </si>
  <si>
    <t>Suzannecourt</t>
  </si>
  <si>
    <t>Ternat</t>
  </si>
  <si>
    <t>Thilleux</t>
  </si>
  <si>
    <t>Thivet</t>
  </si>
  <si>
    <t>Thol-lès-Millières</t>
  </si>
  <si>
    <t>Thonnance-lès-Joinville</t>
  </si>
  <si>
    <t>Thonnance-les-Moulins</t>
  </si>
  <si>
    <t>Torcenay</t>
  </si>
  <si>
    <t>Tornay</t>
  </si>
  <si>
    <t>Treix</t>
  </si>
  <si>
    <t>Trémilly</t>
  </si>
  <si>
    <t>Troisfontaines-la-Ville</t>
  </si>
  <si>
    <t>Vaillant</t>
  </si>
  <si>
    <t>Valcourt</t>
  </si>
  <si>
    <t>Valleret</t>
  </si>
  <si>
    <t>Varennes-sur-Amance</t>
  </si>
  <si>
    <t>Vaudrecourt</t>
  </si>
  <si>
    <t>Vaudrémont</t>
  </si>
  <si>
    <t>Vauxbons</t>
  </si>
  <si>
    <t>Vaux-sur-Blaise</t>
  </si>
  <si>
    <t>Vaux-sur-Saint-Urbain</t>
  </si>
  <si>
    <t>Vecqueville</t>
  </si>
  <si>
    <t>Verbiesles</t>
  </si>
  <si>
    <t>Verseilles-le-Bas</t>
  </si>
  <si>
    <t>Verseilles-le-Haut</t>
  </si>
  <si>
    <t>Vesaignes-sous-Lafauche</t>
  </si>
  <si>
    <t>Vesaignes-sur-Marne</t>
  </si>
  <si>
    <t>Vesvres-sous-Chalancey</t>
  </si>
  <si>
    <t>Viéville</t>
  </si>
  <si>
    <t>Vignes-la-Côte</t>
  </si>
  <si>
    <t>Vignory</t>
  </si>
  <si>
    <t>Villars-en-Azois</t>
  </si>
  <si>
    <t>Villars-Santenoge</t>
  </si>
  <si>
    <t>Ville-en-Blaisois</t>
  </si>
  <si>
    <t>Villegusien-le-Lac</t>
  </si>
  <si>
    <t>Villiers-en-Lieu</t>
  </si>
  <si>
    <t>Villiers-lès-Aprey</t>
  </si>
  <si>
    <t>Villiers-sur-Suize</t>
  </si>
  <si>
    <t>Violot</t>
  </si>
  <si>
    <t>Vitry-en-Montagne</t>
  </si>
  <si>
    <t>Vitry-lès-Nogent</t>
  </si>
  <si>
    <t>Vivey</t>
  </si>
  <si>
    <t>Voillecomte</t>
  </si>
  <si>
    <t>Voisey</t>
  </si>
  <si>
    <t>Voisines</t>
  </si>
  <si>
    <t>Voncourt</t>
  </si>
  <si>
    <t>Vouécourt</t>
  </si>
  <si>
    <t>Vraincourt</t>
  </si>
  <si>
    <t>Vroncourt-la-Côte</t>
  </si>
  <si>
    <t>Wassy</t>
  </si>
  <si>
    <t>Ahuillé</t>
  </si>
  <si>
    <t>Alexain</t>
  </si>
  <si>
    <t>Ambrières-les-Vallées</t>
  </si>
  <si>
    <t>Ampoigné</t>
  </si>
  <si>
    <t>Andouillé</t>
  </si>
  <si>
    <t>Argenton-Notre-Dame</t>
  </si>
  <si>
    <t>Argentré</t>
  </si>
  <si>
    <t>Aron</t>
  </si>
  <si>
    <t>Arquenay</t>
  </si>
  <si>
    <t>Assé-le-Bérenger</t>
  </si>
  <si>
    <t>Astillé</t>
  </si>
  <si>
    <t>Averton</t>
  </si>
  <si>
    <t>La Baconnière</t>
  </si>
  <si>
    <t>Ballée</t>
  </si>
  <si>
    <t>Ballots</t>
  </si>
  <si>
    <t>La Bazoge-Montpinçon</t>
  </si>
  <si>
    <t>La Bazouge-de-Chemeré</t>
  </si>
  <si>
    <t>La Bazouge-des-Alleux</t>
  </si>
  <si>
    <t>Bazougers</t>
  </si>
  <si>
    <t>Beaulieu-sur-Oudon</t>
  </si>
  <si>
    <t>Beaumont-Pied-de-Boeuf</t>
  </si>
  <si>
    <t>Belgeard</t>
  </si>
  <si>
    <t>Bierné</t>
  </si>
  <si>
    <t>Le Bignon-du-Maine</t>
  </si>
  <si>
    <t>La Bigottière</t>
  </si>
  <si>
    <t>Blandouet</t>
  </si>
  <si>
    <t>Bonchamp-lès-Laval</t>
  </si>
  <si>
    <t>Bouchamps-lès-Craon</t>
  </si>
  <si>
    <t>Bouère</t>
  </si>
  <si>
    <t>Bouessay</t>
  </si>
  <si>
    <t>Boulay-les-Ifs</t>
  </si>
  <si>
    <t>Le Bourgneuf-la-Forêt</t>
  </si>
  <si>
    <t>Bourgon</t>
  </si>
  <si>
    <t>Brains-sur-les-Marches</t>
  </si>
  <si>
    <t>Brecé</t>
  </si>
  <si>
    <t>Brée</t>
  </si>
  <si>
    <t>La Brûlatte</t>
  </si>
  <si>
    <t>Le Buret</t>
  </si>
  <si>
    <t>Carelles</t>
  </si>
  <si>
    <t>Chailland</t>
  </si>
  <si>
    <t>Châlons-du-Maine</t>
  </si>
  <si>
    <t>Champéon</t>
  </si>
  <si>
    <t>Champfrémont</t>
  </si>
  <si>
    <t>Champgenéteux</t>
  </si>
  <si>
    <t>Changé</t>
  </si>
  <si>
    <t>Chantrigné</t>
  </si>
  <si>
    <t>La Chapelle-Anthenaise</t>
  </si>
  <si>
    <t>La Chapelle-au-Riboul</t>
  </si>
  <si>
    <t>La Chapelle-Craonnaise</t>
  </si>
  <si>
    <t>La Chapelle-Rainsouin</t>
  </si>
  <si>
    <t>Charchigné</t>
  </si>
  <si>
    <t>Château-Gontier</t>
  </si>
  <si>
    <t>Châtelain</t>
  </si>
  <si>
    <t>Châtillon-sur-Colmont</t>
  </si>
  <si>
    <t>Châtres-la-Forêt</t>
  </si>
  <si>
    <t>Chemazé</t>
  </si>
  <si>
    <t>Chémeré-le-Roi</t>
  </si>
  <si>
    <t>Chérancé</t>
  </si>
  <si>
    <t>Chevaigné-du-Maine</t>
  </si>
  <si>
    <t>Colombiers-du-Plessis</t>
  </si>
  <si>
    <t>Commer</t>
  </si>
  <si>
    <t>Congrier</t>
  </si>
  <si>
    <t>Contest</t>
  </si>
  <si>
    <t>Cosmes</t>
  </si>
  <si>
    <t>Cossé-en-Champagne</t>
  </si>
  <si>
    <t>Cossé-le-Vivien</t>
  </si>
  <si>
    <t>Couesmes-Vaucé</t>
  </si>
  <si>
    <t>Couptrain</t>
  </si>
  <si>
    <t>Courbeveille</t>
  </si>
  <si>
    <t>Courcité</t>
  </si>
  <si>
    <t>Craon</t>
  </si>
  <si>
    <t>Crennes-sur-Fraubée</t>
  </si>
  <si>
    <t>La Croixille</t>
  </si>
  <si>
    <t>La Cropte</t>
  </si>
  <si>
    <t>Cuillé</t>
  </si>
  <si>
    <t>Daon</t>
  </si>
  <si>
    <t>Denazé</t>
  </si>
  <si>
    <t>Deux-Évailles</t>
  </si>
  <si>
    <t>La Dorée</t>
  </si>
  <si>
    <t>Entrammes</t>
  </si>
  <si>
    <t>Épineux-le-Seguin</t>
  </si>
  <si>
    <t>Ernée</t>
  </si>
  <si>
    <t>Évron</t>
  </si>
  <si>
    <t>Fontaine-Couverte</t>
  </si>
  <si>
    <t>Forcé</t>
  </si>
  <si>
    <t>Fougerolles-du-Plessis</t>
  </si>
  <si>
    <t>Gastines</t>
  </si>
  <si>
    <t>Le Genest-Saint-Isle</t>
  </si>
  <si>
    <t>Gennes-sur-Glaize</t>
  </si>
  <si>
    <t>Gesnes</t>
  </si>
  <si>
    <t>Gesvres</t>
  </si>
  <si>
    <t>Gorron</t>
  </si>
  <si>
    <t>La Gravelle</t>
  </si>
  <si>
    <t>Grazay</t>
  </si>
  <si>
    <t>Grez-en-Bouère</t>
  </si>
  <si>
    <t>La Haie-Traversaine</t>
  </si>
  <si>
    <t>Hambers</t>
  </si>
  <si>
    <t>Hardanges</t>
  </si>
  <si>
    <t>Hercé</t>
  </si>
  <si>
    <t>Le Horps</t>
  </si>
  <si>
    <t>Le Housseau-Brétignolles</t>
  </si>
  <si>
    <t>L'Huisserie</t>
  </si>
  <si>
    <t>Izé</t>
  </si>
  <si>
    <t>Javron-les-Chapelles</t>
  </si>
  <si>
    <t>Jublains</t>
  </si>
  <si>
    <t>Juvigné</t>
  </si>
  <si>
    <t>Laigné</t>
  </si>
  <si>
    <t>Landivy</t>
  </si>
  <si>
    <t>Larchamp</t>
  </si>
  <si>
    <t>Lassay-les-Châteaux</t>
  </si>
  <si>
    <t>Laubrières</t>
  </si>
  <si>
    <t>Launay-Villiers</t>
  </si>
  <si>
    <t>Lesbois</t>
  </si>
  <si>
    <t>Levaré</t>
  </si>
  <si>
    <t>Lignières-Orgères</t>
  </si>
  <si>
    <t>Livet</t>
  </si>
  <si>
    <t>Livré-la-Touche</t>
  </si>
  <si>
    <t>Loigné-sur-Mayenne</t>
  </si>
  <si>
    <t>Loiron-Ruillé</t>
  </si>
  <si>
    <t>Longuefuye</t>
  </si>
  <si>
    <t>Loupfougères</t>
  </si>
  <si>
    <t>Louverné</t>
  </si>
  <si>
    <t>Louvigné</t>
  </si>
  <si>
    <t>Madré</t>
  </si>
  <si>
    <t>Maisoncelles-du-Maine</t>
  </si>
  <si>
    <t>Marcillé-la-Ville</t>
  </si>
  <si>
    <t>Marigné-Peuton</t>
  </si>
  <si>
    <t>Martigné-sur-Mayenne</t>
  </si>
  <si>
    <t>Mayenne</t>
  </si>
  <si>
    <t>Mée</t>
  </si>
  <si>
    <t>Ménil</t>
  </si>
  <si>
    <t>Méral</t>
  </si>
  <si>
    <t>Meslay-du-Maine</t>
  </si>
  <si>
    <t>Mézangers</t>
  </si>
  <si>
    <t>Montaudin</t>
  </si>
  <si>
    <t>Montenay</t>
  </si>
  <si>
    <t>Montflours</t>
  </si>
  <si>
    <t>Montigné-le-Brillant</t>
  </si>
  <si>
    <t>Montourtier</t>
  </si>
  <si>
    <t>Montreuil-Poulay</t>
  </si>
  <si>
    <t>Montsûrs</t>
  </si>
  <si>
    <t>Moulay</t>
  </si>
  <si>
    <t>Neau</t>
  </si>
  <si>
    <t>Neuilly-le-Vendin</t>
  </si>
  <si>
    <t>Niafles</t>
  </si>
  <si>
    <t>Nuillé-sur-Vicoin</t>
  </si>
  <si>
    <t>Oisseau</t>
  </si>
  <si>
    <t>Origné</t>
  </si>
  <si>
    <t>La Pallu</t>
  </si>
  <si>
    <t>Parigné-sur-Braye</t>
  </si>
  <si>
    <t>Parné-sur-Roc</t>
  </si>
  <si>
    <t>Le Pas</t>
  </si>
  <si>
    <t>Peuton</t>
  </si>
  <si>
    <t>Placé</t>
  </si>
  <si>
    <t>Pommerieux</t>
  </si>
  <si>
    <t>Pontmain</t>
  </si>
  <si>
    <t>Port-Brillet</t>
  </si>
  <si>
    <t>Pré-en-Pail-Saint-Samson</t>
  </si>
  <si>
    <t>Quelaines-Saint-Gault</t>
  </si>
  <si>
    <t>Ravigny</t>
  </si>
  <si>
    <t>Renazé</t>
  </si>
  <si>
    <t>Rennes-en-Grenouilles</t>
  </si>
  <si>
    <t>Le Ribay</t>
  </si>
  <si>
    <t>La Roë</t>
  </si>
  <si>
    <t>La Rouaudière</t>
  </si>
  <si>
    <t>Ruillé-Froid-Fonds</t>
  </si>
  <si>
    <t>Sacé</t>
  </si>
  <si>
    <t>Saint-Aignan-de-Couptrain</t>
  </si>
  <si>
    <t>Saint-Aignan-sur-Roë</t>
  </si>
  <si>
    <t>Saint-Aubin-du-Désert</t>
  </si>
  <si>
    <t>Saint-Aubin-Fosse-Louvain</t>
  </si>
  <si>
    <t>Saint-Baudelle</t>
  </si>
  <si>
    <t>Saint-Berthevin</t>
  </si>
  <si>
    <t>Saint-Berthevin-la-Tannière</t>
  </si>
  <si>
    <t>Saint-Calais-du-Désert</t>
  </si>
  <si>
    <t>Saint-Céneré</t>
  </si>
  <si>
    <t>Saint-Charles-la-Forêt</t>
  </si>
  <si>
    <t>Saint-Christophe-du-Luat</t>
  </si>
  <si>
    <t>Saint-Cyr-en-Pail</t>
  </si>
  <si>
    <t>Saint-Cyr-le-Gravelais</t>
  </si>
  <si>
    <t>Saint-Denis-d'Anjou</t>
  </si>
  <si>
    <t>Saint-Denis-de-Gastines</t>
  </si>
  <si>
    <t>Saint-Denis-du-Maine</t>
  </si>
  <si>
    <t>Saint-Ellier-du-Maine</t>
  </si>
  <si>
    <t>Saint-Fort</t>
  </si>
  <si>
    <t>Saint-Fraimbault-de-Prières</t>
  </si>
  <si>
    <t>Sainte-Gemmes-le-Robert</t>
  </si>
  <si>
    <t>Saint-Georges-Buttavent</t>
  </si>
  <si>
    <t>Saint-Georges-le-Fléchard</t>
  </si>
  <si>
    <t>Saint-Georges-sur-Erve</t>
  </si>
  <si>
    <t>Saint-Germain-d'Anxure</t>
  </si>
  <si>
    <t>Saint-Germain-de-Coulamer</t>
  </si>
  <si>
    <t>Saint-Germain-le-Fouilloux</t>
  </si>
  <si>
    <t>Saint-Germain-le-Guillaume</t>
  </si>
  <si>
    <t>Saint-Hilaire-du-Maine</t>
  </si>
  <si>
    <t>Saint-Jean-sur-Erve</t>
  </si>
  <si>
    <t>Saint-Jean-sur-Mayenne</t>
  </si>
  <si>
    <t>Saint-Julien-du-Terroux</t>
  </si>
  <si>
    <t>Saint-Laurent-des-Mortiers</t>
  </si>
  <si>
    <t>Saint-Loup-du-Dorat</t>
  </si>
  <si>
    <t>Saint-Loup-du-Gast</t>
  </si>
  <si>
    <t>Sainte-Marie-du-Bois</t>
  </si>
  <si>
    <t>Saint-Mars-sur-Colmont</t>
  </si>
  <si>
    <t>Saint-Mars-sur-la-Futaie</t>
  </si>
  <si>
    <t>Saint-Martin-de-Connée</t>
  </si>
  <si>
    <t>Saint-Martin-du-Limet</t>
  </si>
  <si>
    <t>Saint-Michel-de-Feins</t>
  </si>
  <si>
    <t>Saint-Michel-de-la-Roë</t>
  </si>
  <si>
    <t>Saint-Ouën-des-Toits</t>
  </si>
  <si>
    <t>Saint-Ouën-des-Vallons</t>
  </si>
  <si>
    <t>Saint-Pierre-des-Landes</t>
  </si>
  <si>
    <t>Saint-Pierre-des-Nids</t>
  </si>
  <si>
    <t>Saint-Pierre-la-Cour</t>
  </si>
  <si>
    <t>Saint-Pierre-sur-Erve</t>
  </si>
  <si>
    <t>Saint-Pierre-sur-Orthe</t>
  </si>
  <si>
    <t>Saint-Poix</t>
  </si>
  <si>
    <t>Saint-Quentin-les-Anges</t>
  </si>
  <si>
    <t>Saint-Saturnin-du-Limet</t>
  </si>
  <si>
    <t>Sainte-Suzanne-et-Chammes</t>
  </si>
  <si>
    <t>Saint-Thomas-de-Courceriers</t>
  </si>
  <si>
    <t>Saulges</t>
  </si>
  <si>
    <t>La Selle-Craonnaise</t>
  </si>
  <si>
    <t>Senonnes</t>
  </si>
  <si>
    <t>Simplé</t>
  </si>
  <si>
    <t>Soucé</t>
  </si>
  <si>
    <t>Soulgé-sur-Ouette</t>
  </si>
  <si>
    <t>Thuboeuf</t>
  </si>
  <si>
    <t>Thorigné-en-Charnie</t>
  </si>
  <si>
    <t>Torcé-Viviers-en-Charnie</t>
  </si>
  <si>
    <t>Trans</t>
  </si>
  <si>
    <t>Vaiges</t>
  </si>
  <si>
    <t>Vautorte</t>
  </si>
  <si>
    <t>Vieuvy</t>
  </si>
  <si>
    <t>Villaines-la-Juhel</t>
  </si>
  <si>
    <t>Villepail</t>
  </si>
  <si>
    <t>Villiers-Charlemagne</t>
  </si>
  <si>
    <t>Vimarcé</t>
  </si>
  <si>
    <t>Voutré</t>
  </si>
  <si>
    <t>Abaucourt</t>
  </si>
  <si>
    <t>Abbéville-lès-Conflans</t>
  </si>
  <si>
    <t>Aboncourt</t>
  </si>
  <si>
    <t>Affléville</t>
  </si>
  <si>
    <t>Affracourt</t>
  </si>
  <si>
    <t>Agincourt</t>
  </si>
  <si>
    <t>Aingeray</t>
  </si>
  <si>
    <t>Allain</t>
  </si>
  <si>
    <t>Allamont</t>
  </si>
  <si>
    <t>Allamps</t>
  </si>
  <si>
    <t>Allondrelle-la-Malmaison</t>
  </si>
  <si>
    <t>Amenoncourt</t>
  </si>
  <si>
    <t>Ancerviller</t>
  </si>
  <si>
    <t>Anderny</t>
  </si>
  <si>
    <t>Angomont</t>
  </si>
  <si>
    <t>Anoux</t>
  </si>
  <si>
    <t>Ansauville</t>
  </si>
  <si>
    <t>Anthelupt</t>
  </si>
  <si>
    <t>Armaucourt</t>
  </si>
  <si>
    <t>Arnaville</t>
  </si>
  <si>
    <t>Arracourt</t>
  </si>
  <si>
    <t>Arraye-et-Han</t>
  </si>
  <si>
    <t>Art-sur-Meurthe</t>
  </si>
  <si>
    <t>Athienville</t>
  </si>
  <si>
    <t>Atton</t>
  </si>
  <si>
    <t>Auboué</t>
  </si>
  <si>
    <t>Audun-le-Roman</t>
  </si>
  <si>
    <t>Autrepierre</t>
  </si>
  <si>
    <t>Autreville-sur-Moselle</t>
  </si>
  <si>
    <t>Autrey</t>
  </si>
  <si>
    <t>Avillers</t>
  </si>
  <si>
    <t>Avrainville</t>
  </si>
  <si>
    <t>Avricourt</t>
  </si>
  <si>
    <t>Avril</t>
  </si>
  <si>
    <t>Azelot</t>
  </si>
  <si>
    <t>Azerailles</t>
  </si>
  <si>
    <t>Baccarat</t>
  </si>
  <si>
    <t>Badonviller</t>
  </si>
  <si>
    <t>Bainville-aux-Miroirs</t>
  </si>
  <si>
    <t>Bainville-sur-Madon</t>
  </si>
  <si>
    <t>Barbas</t>
  </si>
  <si>
    <t>Barbonville</t>
  </si>
  <si>
    <t>Barisey-au-Plain</t>
  </si>
  <si>
    <t>Barisey-la-Côte</t>
  </si>
  <si>
    <t>Les Baroches</t>
  </si>
  <si>
    <t>Baslieux</t>
  </si>
  <si>
    <t>Bathelémont</t>
  </si>
  <si>
    <t>Batilly</t>
  </si>
  <si>
    <t>Battigny</t>
  </si>
  <si>
    <t>Bauzemont</t>
  </si>
  <si>
    <t>Bayon</t>
  </si>
  <si>
    <t>Bayonville-sur-Mad</t>
  </si>
  <si>
    <t>Bazailles</t>
  </si>
  <si>
    <t>Béchamps</t>
  </si>
  <si>
    <t>Belleville</t>
  </si>
  <si>
    <t>Bénaménil</t>
  </si>
  <si>
    <t>Benney</t>
  </si>
  <si>
    <t>Bernécourt</t>
  </si>
  <si>
    <t>Bertrambois</t>
  </si>
  <si>
    <t>Bertrichamps</t>
  </si>
  <si>
    <t>Bettainvillers</t>
  </si>
  <si>
    <t>Beuveille</t>
  </si>
  <si>
    <t>Beuvezin</t>
  </si>
  <si>
    <t>Bey-sur-Seille</t>
  </si>
  <si>
    <t>Bezange-la-Grande</t>
  </si>
  <si>
    <t>Bezaumont</t>
  </si>
  <si>
    <t>Bicqueley</t>
  </si>
  <si>
    <t>Bienville-la-Petite</t>
  </si>
  <si>
    <t>Bionville</t>
  </si>
  <si>
    <t>Blainville-sur-l'Eau</t>
  </si>
  <si>
    <t>Blâmont</t>
  </si>
  <si>
    <t>Blémerey</t>
  </si>
  <si>
    <t>Blénod-lès-Pont-à-Mousson</t>
  </si>
  <si>
    <t>Blénod-lès-Toul</t>
  </si>
  <si>
    <t>Boismont</t>
  </si>
  <si>
    <t>Bonviller</t>
  </si>
  <si>
    <t>Mont-Bonvillers</t>
  </si>
  <si>
    <t>Borville</t>
  </si>
  <si>
    <t>Boucq</t>
  </si>
  <si>
    <t>Bouillonville</t>
  </si>
  <si>
    <t>Bouxières-aux-Chênes</t>
  </si>
  <si>
    <t>Bouxières-aux-Dames</t>
  </si>
  <si>
    <t>Bouxières-sous-Froidmont</t>
  </si>
  <si>
    <t>Bouzanville</t>
  </si>
  <si>
    <t>Bralleville</t>
  </si>
  <si>
    <t>Bratte</t>
  </si>
  <si>
    <t>Bréhain-la-Ville</t>
  </si>
  <si>
    <t>Bréménil</t>
  </si>
  <si>
    <t>Brémoncourt</t>
  </si>
  <si>
    <t>Briey</t>
  </si>
  <si>
    <t>Brin-sur-Seille</t>
  </si>
  <si>
    <t>Brouville</t>
  </si>
  <si>
    <t>Bruley</t>
  </si>
  <si>
    <t>Bruville</t>
  </si>
  <si>
    <t>Buissoncourt</t>
  </si>
  <si>
    <t>Bulligny</t>
  </si>
  <si>
    <t>Bures</t>
  </si>
  <si>
    <t>Buriville</t>
  </si>
  <si>
    <t>Burthecourt-aux-Chênes</t>
  </si>
  <si>
    <t>Ceintrey</t>
  </si>
  <si>
    <t>Cerville</t>
  </si>
  <si>
    <t>Chaligny</t>
  </si>
  <si>
    <t>Chambley-Bussières</t>
  </si>
  <si>
    <t>Champenoux</t>
  </si>
  <si>
    <t>Champey-sur-Moselle</t>
  </si>
  <si>
    <t>Champigneulles</t>
  </si>
  <si>
    <t>Chanteheux</t>
  </si>
  <si>
    <t>Chaouilley</t>
  </si>
  <si>
    <t>Charency-Vezin</t>
  </si>
  <si>
    <t>Charey</t>
  </si>
  <si>
    <t>Charmes-la-Côte</t>
  </si>
  <si>
    <t>Charmois</t>
  </si>
  <si>
    <t>Chaudeney-sur-Moselle</t>
  </si>
  <si>
    <t>Chazelles-sur-Albe</t>
  </si>
  <si>
    <t>Chenevières</t>
  </si>
  <si>
    <t>Chenicourt</t>
  </si>
  <si>
    <t>Chenières</t>
  </si>
  <si>
    <t>Choloy-Ménillot</t>
  </si>
  <si>
    <t>Cirey-sur-Vezouze</t>
  </si>
  <si>
    <t>Clayeures</t>
  </si>
  <si>
    <t>Clémery</t>
  </si>
  <si>
    <t>Clérey-sur-Brenon</t>
  </si>
  <si>
    <t>Coincourt</t>
  </si>
  <si>
    <t>Colmey</t>
  </si>
  <si>
    <t>Colombey-les-Belles</t>
  </si>
  <si>
    <t>Conflans-en-Jarnisy</t>
  </si>
  <si>
    <t>Cons-la-Grandville</t>
  </si>
  <si>
    <t>Cosnes-et-Romain</t>
  </si>
  <si>
    <t>Courbesseaux</t>
  </si>
  <si>
    <t>Coyviller</t>
  </si>
  <si>
    <t>Crantenoy</t>
  </si>
  <si>
    <t>Crépey</t>
  </si>
  <si>
    <t>Crévéchamps</t>
  </si>
  <si>
    <t>Crévic</t>
  </si>
  <si>
    <t>Crézilles</t>
  </si>
  <si>
    <t>Crion</t>
  </si>
  <si>
    <t>Croismare</t>
  </si>
  <si>
    <t>Crusnes</t>
  </si>
  <si>
    <t>Custines</t>
  </si>
  <si>
    <t>Damelevières</t>
  </si>
  <si>
    <t>Dampvitoux</t>
  </si>
  <si>
    <t>Deneuvre</t>
  </si>
  <si>
    <t>Deuxville</t>
  </si>
  <si>
    <t>Diarville</t>
  </si>
  <si>
    <t>Dieulouard</t>
  </si>
  <si>
    <t>Dolcourt</t>
  </si>
  <si>
    <t>Dombasle-sur-Meurthe</t>
  </si>
  <si>
    <t>Domèvre-en-Haye</t>
  </si>
  <si>
    <t>Domèvre-sur-Vezouze</t>
  </si>
  <si>
    <t>Domgermain</t>
  </si>
  <si>
    <t>Domjevin</t>
  </si>
  <si>
    <t>Dommarie-Eulmont</t>
  </si>
  <si>
    <t>Dommartemont</t>
  </si>
  <si>
    <t>Dommartin-la-Chaussée</t>
  </si>
  <si>
    <t>Dommartin-lès-Toul</t>
  </si>
  <si>
    <t>Dommartin-sous-Amance</t>
  </si>
  <si>
    <t>Domprix</t>
  </si>
  <si>
    <t>Domptail-en-l'Air</t>
  </si>
  <si>
    <t>Doncourt-lès-Conflans</t>
  </si>
  <si>
    <t>Doncourt-lès-Longuyon</t>
  </si>
  <si>
    <t>Drouville</t>
  </si>
  <si>
    <t>Écrouves</t>
  </si>
  <si>
    <t>Einvaux</t>
  </si>
  <si>
    <t>Einville-au-Jard</t>
  </si>
  <si>
    <t>Emberménil</t>
  </si>
  <si>
    <t>Épiez-sur-Chiers</t>
  </si>
  <si>
    <t>Éply</t>
  </si>
  <si>
    <t>Erbéviller-sur-Amezule</t>
  </si>
  <si>
    <t>Errouville</t>
  </si>
  <si>
    <t>Essey-et-Maizerais</t>
  </si>
  <si>
    <t>Essey-la-Côte</t>
  </si>
  <si>
    <t>Essey-lès-Nancy</t>
  </si>
  <si>
    <t>Étreval</t>
  </si>
  <si>
    <t>Eulmont</t>
  </si>
  <si>
    <t>Euvezin</t>
  </si>
  <si>
    <t>Faulx</t>
  </si>
  <si>
    <t>Fécocourt</t>
  </si>
  <si>
    <t>Fenneviller</t>
  </si>
  <si>
    <t>Fey-en-Haye</t>
  </si>
  <si>
    <t>Fillières</t>
  </si>
  <si>
    <t>Flainval</t>
  </si>
  <si>
    <t>Flavigny-sur-Moselle</t>
  </si>
  <si>
    <t>Fléville-devant-Nancy</t>
  </si>
  <si>
    <t>Fléville-Lixières</t>
  </si>
  <si>
    <t>Flin</t>
  </si>
  <si>
    <t>Flirey</t>
  </si>
  <si>
    <t>Fontenoy-la-Joûte</t>
  </si>
  <si>
    <t>Fontenoy-sur-Moselle</t>
  </si>
  <si>
    <t>Forcelles-Saint-Gorgon</t>
  </si>
  <si>
    <t>Forcelles-sous-Gugney</t>
  </si>
  <si>
    <t>Foug</t>
  </si>
  <si>
    <t>Fraimbois</t>
  </si>
  <si>
    <t>Fraisnes-en-Saintois</t>
  </si>
  <si>
    <t>Franconville</t>
  </si>
  <si>
    <t>Fréménil</t>
  </si>
  <si>
    <t>Frémonville</t>
  </si>
  <si>
    <t>Fresnois-la-Montagne</t>
  </si>
  <si>
    <t>Friauville</t>
  </si>
  <si>
    <t>Frolois</t>
  </si>
  <si>
    <t>Frouard</t>
  </si>
  <si>
    <t>Froville</t>
  </si>
  <si>
    <t>Gélacourt</t>
  </si>
  <si>
    <t>Gélaucourt</t>
  </si>
  <si>
    <t>Gellenoncourt</t>
  </si>
  <si>
    <t>Gémonville</t>
  </si>
  <si>
    <t>Gerbécourt-et-Haplemont</t>
  </si>
  <si>
    <t>Gerbéviller</t>
  </si>
  <si>
    <t>Germiny</t>
  </si>
  <si>
    <t>Germonville</t>
  </si>
  <si>
    <t>Gézoncourt</t>
  </si>
  <si>
    <t>Gibeaumeix</t>
  </si>
  <si>
    <t>Giraumont</t>
  </si>
  <si>
    <t>Giriviller</t>
  </si>
  <si>
    <t>Glonville</t>
  </si>
  <si>
    <t>Gogney</t>
  </si>
  <si>
    <t>Gondrecourt-Aix</t>
  </si>
  <si>
    <t>Gondrexon</t>
  </si>
  <si>
    <t>Gorcy</t>
  </si>
  <si>
    <t>Goviller</t>
  </si>
  <si>
    <t>Grand-Failly</t>
  </si>
  <si>
    <t>Grimonviller</t>
  </si>
  <si>
    <t>Gripport</t>
  </si>
  <si>
    <t>Griscourt</t>
  </si>
  <si>
    <t>Grosrouvres</t>
  </si>
  <si>
    <t>Gugney</t>
  </si>
  <si>
    <t>Gye</t>
  </si>
  <si>
    <t>Hablainville</t>
  </si>
  <si>
    <t>Hagéville</t>
  </si>
  <si>
    <t>Haigneville</t>
  </si>
  <si>
    <t>Halloville</t>
  </si>
  <si>
    <t>Hammeville</t>
  </si>
  <si>
    <t>Hamonville</t>
  </si>
  <si>
    <t>Hannonville-Suzémont</t>
  </si>
  <si>
    <t>Harbouey</t>
  </si>
  <si>
    <t>Haroué</t>
  </si>
  <si>
    <t>Hatrize</t>
  </si>
  <si>
    <t>Haucourt-Moulaine</t>
  </si>
  <si>
    <t>Haudonville</t>
  </si>
  <si>
    <t>Haussonville</t>
  </si>
  <si>
    <t>Heillecourt</t>
  </si>
  <si>
    <t>Hénaménil</t>
  </si>
  <si>
    <t>Herbéviller</t>
  </si>
  <si>
    <t>Hériménil</t>
  </si>
  <si>
    <t>Herserange</t>
  </si>
  <si>
    <t>Hoéville</t>
  </si>
  <si>
    <t>Homécourt</t>
  </si>
  <si>
    <t>Houdelmont</t>
  </si>
  <si>
    <t>Houdemont</t>
  </si>
  <si>
    <t>Houdreville</t>
  </si>
  <si>
    <t>Housséville</t>
  </si>
  <si>
    <t>Hudiviller</t>
  </si>
  <si>
    <t>Hussigny-Godbrange</t>
  </si>
  <si>
    <t>Igney</t>
  </si>
  <si>
    <t>Jaillon</t>
  </si>
  <si>
    <t>Jarny</t>
  </si>
  <si>
    <t>Jarville-la-Malgrange</t>
  </si>
  <si>
    <t>Jaulny</t>
  </si>
  <si>
    <t>Jeandelaincourt</t>
  </si>
  <si>
    <t>Jeandelize</t>
  </si>
  <si>
    <t>Jevoncourt</t>
  </si>
  <si>
    <t>Jezainville</t>
  </si>
  <si>
    <t>Joeuf</t>
  </si>
  <si>
    <t>Jolivet</t>
  </si>
  <si>
    <t>Joppécourt</t>
  </si>
  <si>
    <t>Jouaville</t>
  </si>
  <si>
    <t>Joudreville</t>
  </si>
  <si>
    <t>Juvrecourt</t>
  </si>
  <si>
    <t>Labry</t>
  </si>
  <si>
    <t>Lagney</t>
  </si>
  <si>
    <t>Laître-sous-Amance</t>
  </si>
  <si>
    <t>Laix</t>
  </si>
  <si>
    <t>Laloeuf</t>
  </si>
  <si>
    <t>Lamath</t>
  </si>
  <si>
    <t>Landécourt</t>
  </si>
  <si>
    <t>Landremont</t>
  </si>
  <si>
    <t>Landres</t>
  </si>
  <si>
    <t>Laneuvelotte</t>
  </si>
  <si>
    <t>Laneuveville-aux-Bois</t>
  </si>
  <si>
    <t>Laneuveville-derrière-Foug</t>
  </si>
  <si>
    <t>Laneuveville-devant-Bayon</t>
  </si>
  <si>
    <t>Laneuveville-devant-Nancy</t>
  </si>
  <si>
    <t>Lanfroicourt</t>
  </si>
  <si>
    <t>Lantéfontaine</t>
  </si>
  <si>
    <t>Laronxe</t>
  </si>
  <si>
    <t>Laxou</t>
  </si>
  <si>
    <t>Lay-Saint-Christophe</t>
  </si>
  <si>
    <t>Lay-Saint-Remy</t>
  </si>
  <si>
    <t>Lebeuville</t>
  </si>
  <si>
    <t>Leintrey</t>
  </si>
  <si>
    <t>Lemainville</t>
  </si>
  <si>
    <t>Leménil-Mitry</t>
  </si>
  <si>
    <t>Lenoncourt</t>
  </si>
  <si>
    <t>Lesménils</t>
  </si>
  <si>
    <t>Létricourt</t>
  </si>
  <si>
    <t>Lexy</t>
  </si>
  <si>
    <t>Leyr</t>
  </si>
  <si>
    <t>Limey-Remenauville</t>
  </si>
  <si>
    <t>Lironville</t>
  </si>
  <si>
    <t>Liverdun</t>
  </si>
  <si>
    <t>Loisy</t>
  </si>
  <si>
    <t>Longlaville</t>
  </si>
  <si>
    <t>Longuyon</t>
  </si>
  <si>
    <t>Longwy</t>
  </si>
  <si>
    <t>Lorey</t>
  </si>
  <si>
    <t>Loromontzey</t>
  </si>
  <si>
    <t>Lubey</t>
  </si>
  <si>
    <t>Ludres</t>
  </si>
  <si>
    <t>Lunéville</t>
  </si>
  <si>
    <t>Lupcourt</t>
  </si>
  <si>
    <t>Magnières</t>
  </si>
  <si>
    <t>Maidières</t>
  </si>
  <si>
    <t>Mailly-sur-Seille</t>
  </si>
  <si>
    <t>Mairy-Mainville</t>
  </si>
  <si>
    <t>Maixe</t>
  </si>
  <si>
    <t>Malavillers</t>
  </si>
  <si>
    <t>Malleloy</t>
  </si>
  <si>
    <t>Malzéville</t>
  </si>
  <si>
    <t>Mamey</t>
  </si>
  <si>
    <t>Mance</t>
  </si>
  <si>
    <t>Mancieulles</t>
  </si>
  <si>
    <t>Mandres-aux-Quatre-Tours</t>
  </si>
  <si>
    <t>Mangonville</t>
  </si>
  <si>
    <t>Manoncourt-en-Vermois</t>
  </si>
  <si>
    <t>Manoncourt-en-Woëvre</t>
  </si>
  <si>
    <t>Manonville</t>
  </si>
  <si>
    <t>Manonviller</t>
  </si>
  <si>
    <t>Marainviller</t>
  </si>
  <si>
    <t>Marbache</t>
  </si>
  <si>
    <t>Maron</t>
  </si>
  <si>
    <t>Mars-la-Tour</t>
  </si>
  <si>
    <t>Marthemont</t>
  </si>
  <si>
    <t>Martincourt</t>
  </si>
  <si>
    <t>Mattexey</t>
  </si>
  <si>
    <t>Maxéville</t>
  </si>
  <si>
    <t>Mazerulles</t>
  </si>
  <si>
    <t>Méhoncourt</t>
  </si>
  <si>
    <t>Ménil-la-Tour</t>
  </si>
  <si>
    <t>Mercy-le-Bas</t>
  </si>
  <si>
    <t>Mercy-le-Haut</t>
  </si>
  <si>
    <t>Méréville</t>
  </si>
  <si>
    <t>Merviller</t>
  </si>
  <si>
    <t>Messein</t>
  </si>
  <si>
    <t>Mexy</t>
  </si>
  <si>
    <t>Mignéville</t>
  </si>
  <si>
    <t>Minorville</t>
  </si>
  <si>
    <t>Moineville</t>
  </si>
  <si>
    <t>Moivrons</t>
  </si>
  <si>
    <t>Moncel-lès-Lunéville</t>
  </si>
  <si>
    <t>Moncel-sur-Seille</t>
  </si>
  <si>
    <t>Montauville</t>
  </si>
  <si>
    <t>Montenoy</t>
  </si>
  <si>
    <t>Montigny-sur-Chiers</t>
  </si>
  <si>
    <t>Mont-l'Étroit</t>
  </si>
  <si>
    <t>Mont-le-Vignoble</t>
  </si>
  <si>
    <t>Montreux</t>
  </si>
  <si>
    <t>Mont-sur-Meurthe</t>
  </si>
  <si>
    <t>Morfontaine</t>
  </si>
  <si>
    <t>Moriviller</t>
  </si>
  <si>
    <t>Morville-sur-Seille</t>
  </si>
  <si>
    <t>Mouacourt</t>
  </si>
  <si>
    <t>Mouaville</t>
  </si>
  <si>
    <t>Mousson</t>
  </si>
  <si>
    <t>Moutrot</t>
  </si>
  <si>
    <t>Moyen</t>
  </si>
  <si>
    <t>Murville</t>
  </si>
  <si>
    <t>Nancy</t>
  </si>
  <si>
    <t>Neufmaisons</t>
  </si>
  <si>
    <t>Neuves-Maisons</t>
  </si>
  <si>
    <t>Neuviller-lès-Badonviller</t>
  </si>
  <si>
    <t>Neuviller-sur-Moselle</t>
  </si>
  <si>
    <t>Nomeny</t>
  </si>
  <si>
    <t>Nonhigny</t>
  </si>
  <si>
    <t>Norroy-le-Sec</t>
  </si>
  <si>
    <t>Norroy-lès-Pont-à-Mousson</t>
  </si>
  <si>
    <t>Noviant-aux-Prés</t>
  </si>
  <si>
    <t>Ochey</t>
  </si>
  <si>
    <t>Ogéviller</t>
  </si>
  <si>
    <t>Ognéville</t>
  </si>
  <si>
    <t>Olley</t>
  </si>
  <si>
    <t>Omelmont</t>
  </si>
  <si>
    <t>Onville</t>
  </si>
  <si>
    <t>Ormes-et-Ville</t>
  </si>
  <si>
    <t>Othe</t>
  </si>
  <si>
    <t>Ozerailles</t>
  </si>
  <si>
    <t>Pagney-derrière-Barine</t>
  </si>
  <si>
    <t>Pagny-sur-Moselle</t>
  </si>
  <si>
    <t>Parey-Saint-Césaire</t>
  </si>
  <si>
    <t>Parroy</t>
  </si>
  <si>
    <t>Parux</t>
  </si>
  <si>
    <t>Petit-Failly</t>
  </si>
  <si>
    <t>Petitmont</t>
  </si>
  <si>
    <t>Pettonville</t>
  </si>
  <si>
    <t>Pexonne</t>
  </si>
  <si>
    <t>Phlin</t>
  </si>
  <si>
    <t>Piennes</t>
  </si>
  <si>
    <t>Pierre-la-Treiche</t>
  </si>
  <si>
    <t>Pierre-Percée</t>
  </si>
  <si>
    <t>Pompey</t>
  </si>
  <si>
    <t>Pont-à-Mousson</t>
  </si>
  <si>
    <t>Pont-Saint-Vincent</t>
  </si>
  <si>
    <t>Port-sur-Seille</t>
  </si>
  <si>
    <t>Praye</t>
  </si>
  <si>
    <t>Prény</t>
  </si>
  <si>
    <t>Preutin-Higny</t>
  </si>
  <si>
    <t>Pulligny</t>
  </si>
  <si>
    <t>Pulney</t>
  </si>
  <si>
    <t>Pulnoy</t>
  </si>
  <si>
    <t>Puxe</t>
  </si>
  <si>
    <t>Puxieux</t>
  </si>
  <si>
    <t>Quevilloncourt</t>
  </si>
  <si>
    <t>Raon-lès-Leau</t>
  </si>
  <si>
    <t>Raucourt</t>
  </si>
  <si>
    <t>Raville-sur-Sânon</t>
  </si>
  <si>
    <t>Réchicourt-la-Petite</t>
  </si>
  <si>
    <t>Réclonville</t>
  </si>
  <si>
    <t>Rehainviller</t>
  </si>
  <si>
    <t>Reherrey</t>
  </si>
  <si>
    <t>Réhon</t>
  </si>
  <si>
    <t>Reillon</t>
  </si>
  <si>
    <t>Rembercourt-sur-Mad</t>
  </si>
  <si>
    <t>Remenoville</t>
  </si>
  <si>
    <t>Réméréville</t>
  </si>
  <si>
    <t>Remoncourt</t>
  </si>
  <si>
    <t>Repaix</t>
  </si>
  <si>
    <t>Richardménil</t>
  </si>
  <si>
    <t>Rogéville</t>
  </si>
  <si>
    <t>Rosières-aux-Salines</t>
  </si>
  <si>
    <t>Rosières-en-Haye</t>
  </si>
  <si>
    <t>Rouves</t>
  </si>
  <si>
    <t>Roville-devant-Bayon</t>
  </si>
  <si>
    <t>Royaumeix</t>
  </si>
  <si>
    <t>Rozelieures</t>
  </si>
  <si>
    <t>Saffais</t>
  </si>
  <si>
    <t>Saint-Ail</t>
  </si>
  <si>
    <t>Saint-Baussant</t>
  </si>
  <si>
    <t>Saint-Boingt</t>
  </si>
  <si>
    <t>Saint-Jean-lès-Longuyon</t>
  </si>
  <si>
    <t>Saint-Julien-lès-Gorze</t>
  </si>
  <si>
    <t>Saint-Maurice-aux-Forges</t>
  </si>
  <si>
    <t>Saint-Max</t>
  </si>
  <si>
    <t>Saint-Nicolas-de-Port</t>
  </si>
  <si>
    <t>Sainte-Pôle</t>
  </si>
  <si>
    <t>Saint-Pancré</t>
  </si>
  <si>
    <t>Saint-Remimont</t>
  </si>
  <si>
    <t>Saint-Rémy-aux-Bois</t>
  </si>
  <si>
    <t>Saint-Supplet</t>
  </si>
  <si>
    <t>Saizerais</t>
  </si>
  <si>
    <t>Sancy</t>
  </si>
  <si>
    <t>Sanzey</t>
  </si>
  <si>
    <t>Saulnes</t>
  </si>
  <si>
    <t>Saulxerotte</t>
  </si>
  <si>
    <t>Saulxures-lès-Nancy</t>
  </si>
  <si>
    <t>Saulxures-lès-Vannes</t>
  </si>
  <si>
    <t>Saxon-Sion</t>
  </si>
  <si>
    <t>Seichamps</t>
  </si>
  <si>
    <t>Seicheprey</t>
  </si>
  <si>
    <t>Selaincourt</t>
  </si>
  <si>
    <t>Seranville</t>
  </si>
  <si>
    <t>Serrouville</t>
  </si>
  <si>
    <t>Sexey-aux-Forges</t>
  </si>
  <si>
    <t>Sexey-les-Bois</t>
  </si>
  <si>
    <t>Sionviller</t>
  </si>
  <si>
    <t>Sivry</t>
  </si>
  <si>
    <t>Sommerviller</t>
  </si>
  <si>
    <t>Sornéville</t>
  </si>
  <si>
    <t>Sponville</t>
  </si>
  <si>
    <t>Tanconville</t>
  </si>
  <si>
    <t>Tantonville</t>
  </si>
  <si>
    <t>Tellancourt</t>
  </si>
  <si>
    <t>Thélod</t>
  </si>
  <si>
    <t>They-sous-Vaudemont</t>
  </si>
  <si>
    <t>Thézey-Saint-Martin</t>
  </si>
  <si>
    <t>Thiaucourt-Regniéville</t>
  </si>
  <si>
    <t>Thiaville-sur-Meurthe</t>
  </si>
  <si>
    <t>Thiébauménil</t>
  </si>
  <si>
    <t>Thorey-Lyautey</t>
  </si>
  <si>
    <t>Thuilley-aux-Groseilles</t>
  </si>
  <si>
    <t>Thumeréville</t>
  </si>
  <si>
    <t>Tiercelet</t>
  </si>
  <si>
    <t>Tomblaine</t>
  </si>
  <si>
    <t>Tonnoy</t>
  </si>
  <si>
    <t>Toul</t>
  </si>
  <si>
    <t>Tramont-Émy</t>
  </si>
  <si>
    <t>Tramont-Lassus</t>
  </si>
  <si>
    <t>Tramont-Saint-André</t>
  </si>
  <si>
    <t>Tremblecourt</t>
  </si>
  <si>
    <t>Trieux</t>
  </si>
  <si>
    <t>Trondes</t>
  </si>
  <si>
    <t>Tronville</t>
  </si>
  <si>
    <t>Tucquegnieux</t>
  </si>
  <si>
    <t>Ugny</t>
  </si>
  <si>
    <t>Uruffe</t>
  </si>
  <si>
    <t>Vacqueville</t>
  </si>
  <si>
    <t>Val-et-Châtillon</t>
  </si>
  <si>
    <t>Valhey</t>
  </si>
  <si>
    <t>Vallois</t>
  </si>
  <si>
    <t>Vandelainville</t>
  </si>
  <si>
    <t>Vandeléville</t>
  </si>
  <si>
    <t>Vandoeuvre-lès-Nancy</t>
  </si>
  <si>
    <t>Vannes-le-Châtel</t>
  </si>
  <si>
    <t>Varangéville</t>
  </si>
  <si>
    <t>Vathiménil</t>
  </si>
  <si>
    <t>Vaucourt</t>
  </si>
  <si>
    <t>Vaudémont</t>
  </si>
  <si>
    <t>Vaudeville</t>
  </si>
  <si>
    <t>Vaudigny</t>
  </si>
  <si>
    <t>Vaxainville</t>
  </si>
  <si>
    <t>Vého</t>
  </si>
  <si>
    <t>Velaine-en-Haye</t>
  </si>
  <si>
    <t>Velaine-sous-Amance</t>
  </si>
  <si>
    <t>Velle-sur-Moselle</t>
  </si>
  <si>
    <t>Veney</t>
  </si>
  <si>
    <t>Vennezey</t>
  </si>
  <si>
    <t>Verdenal</t>
  </si>
  <si>
    <t>Vézelise</t>
  </si>
  <si>
    <t>Viéville-en-Haye</t>
  </si>
  <si>
    <t>Vigneulles</t>
  </si>
  <si>
    <t>Vilcey-sur-Trey</t>
  </si>
  <si>
    <t>Villacourt</t>
  </si>
  <si>
    <t>Ville-au-Montois</t>
  </si>
  <si>
    <t>Ville-au-Val</t>
  </si>
  <si>
    <t>Villecey-sur-Mad</t>
  </si>
  <si>
    <t>Ville-en-Vermois</t>
  </si>
  <si>
    <t>Ville-Houdlémont</t>
  </si>
  <si>
    <t>Villers-en-Haye</t>
  </si>
  <si>
    <t>Villers-la-Chèvre</t>
  </si>
  <si>
    <t>Villers-la-Montagne</t>
  </si>
  <si>
    <t>Villers-le-Rond</t>
  </si>
  <si>
    <t>Villers-lès-Moivrons</t>
  </si>
  <si>
    <t>Villers-lès-Nancy</t>
  </si>
  <si>
    <t>Villers-sous-Prény</t>
  </si>
  <si>
    <t>Villerupt</t>
  </si>
  <si>
    <t>Ville-sur-Yron</t>
  </si>
  <si>
    <t>Villette</t>
  </si>
  <si>
    <t>Villey-le-Sec</t>
  </si>
  <si>
    <t>Villey-Saint-Étienne</t>
  </si>
  <si>
    <t>Virecourt</t>
  </si>
  <si>
    <t>Viterne</t>
  </si>
  <si>
    <t>Vitrey</t>
  </si>
  <si>
    <t>Vitrimont</t>
  </si>
  <si>
    <t>Vittonville</t>
  </si>
  <si>
    <t>Viviers-sur-Chiers</t>
  </si>
  <si>
    <t>Voinémont</t>
  </si>
  <si>
    <t>Vroncourt</t>
  </si>
  <si>
    <t>Waville</t>
  </si>
  <si>
    <t>Xammes</t>
  </si>
  <si>
    <t>Xermaménil</t>
  </si>
  <si>
    <t>Xeuilley</t>
  </si>
  <si>
    <t>Xirocourt</t>
  </si>
  <si>
    <t>Xivry-Circourt</t>
  </si>
  <si>
    <t>Xonville</t>
  </si>
  <si>
    <t>Xousse</t>
  </si>
  <si>
    <t>Xures</t>
  </si>
  <si>
    <t>Han-devant-Pierrepont</t>
  </si>
  <si>
    <t>Abainville</t>
  </si>
  <si>
    <t>Abaucourt-Hautecourt</t>
  </si>
  <si>
    <t>Aincreville</t>
  </si>
  <si>
    <t>Amanty</t>
  </si>
  <si>
    <t>Ambly-sur-Meuse</t>
  </si>
  <si>
    <t>Amel-sur-l'Étang</t>
  </si>
  <si>
    <t>Ancemont</t>
  </si>
  <si>
    <t>Ancerville</t>
  </si>
  <si>
    <t>Andernay</t>
  </si>
  <si>
    <t>Apremont-la-Forêt</t>
  </si>
  <si>
    <t>Arrancy-sur-Crusne</t>
  </si>
  <si>
    <t>Aubréville</t>
  </si>
  <si>
    <t>Aulnois-en-Perthois</t>
  </si>
  <si>
    <t>Autrécourt-sur-Aire</t>
  </si>
  <si>
    <t>Autréville-Saint-Lambert</t>
  </si>
  <si>
    <t>Avillers-Sainte-Croix</t>
  </si>
  <si>
    <t>Avioth</t>
  </si>
  <si>
    <t>Avocourt</t>
  </si>
  <si>
    <t>Azannes-et-Soumazannes</t>
  </si>
  <si>
    <t>Baâlon</t>
  </si>
  <si>
    <t>Badonvilliers-Gérauvilliers</t>
  </si>
  <si>
    <t>Bannoncourt</t>
  </si>
  <si>
    <t>Bantheville</t>
  </si>
  <si>
    <t>Bar-le-Duc</t>
  </si>
  <si>
    <t>Baudignécourt</t>
  </si>
  <si>
    <t>Baudonvilliers</t>
  </si>
  <si>
    <t>Baudrémont</t>
  </si>
  <si>
    <t>Baulny</t>
  </si>
  <si>
    <t>Bazeilles-sur-Othain</t>
  </si>
  <si>
    <t>Bazincourt-sur-Saulx</t>
  </si>
  <si>
    <t>Beauclair</t>
  </si>
  <si>
    <t>Beaufort-en-Argonne</t>
  </si>
  <si>
    <t>Beaulieu-en-Argonne</t>
  </si>
  <si>
    <t>Beaumont-en-Verdunois</t>
  </si>
  <si>
    <t>Beausite</t>
  </si>
  <si>
    <t>Behonne</t>
  </si>
  <si>
    <t>Belleray</t>
  </si>
  <si>
    <t>Belleville-sur-Meuse</t>
  </si>
  <si>
    <t>Belrain</t>
  </si>
  <si>
    <t>Belrupt-en-Verdunois</t>
  </si>
  <si>
    <t>Beney-en-Woëvre</t>
  </si>
  <si>
    <t>Béthelainville</t>
  </si>
  <si>
    <t>Béthincourt</t>
  </si>
  <si>
    <t>Beurey-sur-Saulx</t>
  </si>
  <si>
    <t>Bezonvaux</t>
  </si>
  <si>
    <t>Biencourt-sur-Orge</t>
  </si>
  <si>
    <t>Billy-sous-Mangiennes</t>
  </si>
  <si>
    <t>Bislée</t>
  </si>
  <si>
    <t>Blanzée</t>
  </si>
  <si>
    <t>Boinville-en-Woëvre</t>
  </si>
  <si>
    <t>Boncourt-sur-Meuse</t>
  </si>
  <si>
    <t>Bonnet</t>
  </si>
  <si>
    <t>Bonzée</t>
  </si>
  <si>
    <t>Le Bouchon-sur-Saulx</t>
  </si>
  <si>
    <t>Bouconville-sur-Madt</t>
  </si>
  <si>
    <t>Bouligny</t>
  </si>
  <si>
    <t>Bouquemont</t>
  </si>
  <si>
    <t>Boureuilles</t>
  </si>
  <si>
    <t>Bovée-sur-Barboure</t>
  </si>
  <si>
    <t>Boviolles</t>
  </si>
  <si>
    <t>Brabant-en-Argonne</t>
  </si>
  <si>
    <t>Brabant-le-Roi</t>
  </si>
  <si>
    <t>Brabant-sur-Meuse</t>
  </si>
  <si>
    <t>Brandeville</t>
  </si>
  <si>
    <t>Braquis</t>
  </si>
  <si>
    <t>Bras-sur-Meuse</t>
  </si>
  <si>
    <t>Brauvilliers</t>
  </si>
  <si>
    <t>Bréhéville</t>
  </si>
  <si>
    <t>Breux</t>
  </si>
  <si>
    <t>Brieulles-sur-Meuse</t>
  </si>
  <si>
    <t>Brillon-en-Barrois</t>
  </si>
  <si>
    <t>Brixey-aux-Chanoines</t>
  </si>
  <si>
    <t>Brizeaux</t>
  </si>
  <si>
    <t>Brocourt-en-Argonne</t>
  </si>
  <si>
    <t>Brouennes</t>
  </si>
  <si>
    <t>Broussey-en-Blois</t>
  </si>
  <si>
    <t>Broussey-Raulecourt</t>
  </si>
  <si>
    <t>Bure</t>
  </si>
  <si>
    <t>Burey-en-Vaux</t>
  </si>
  <si>
    <t>Burey-la-Côte</t>
  </si>
  <si>
    <t>Buxières-sous-les-Côtes</t>
  </si>
  <si>
    <t>Buzy-Darmont</t>
  </si>
  <si>
    <t>Cesse</t>
  </si>
  <si>
    <t>Chaillon</t>
  </si>
  <si>
    <t>Chalaines</t>
  </si>
  <si>
    <t>Champneuville</t>
  </si>
  <si>
    <t>Champougny</t>
  </si>
  <si>
    <t>Chardogne</t>
  </si>
  <si>
    <t>Charny-sur-Meuse</t>
  </si>
  <si>
    <t>Charpentry</t>
  </si>
  <si>
    <t>Chassey-Beaupré</t>
  </si>
  <si>
    <t>Châtillon-sous-les-Côtes</t>
  </si>
  <si>
    <t>Chattancourt</t>
  </si>
  <si>
    <t>Chaumont-devant-Damvillers</t>
  </si>
  <si>
    <t>Chaumont-sur-Aire</t>
  </si>
  <si>
    <t>Chauvency-le-Château</t>
  </si>
  <si>
    <t>Chauvency-Saint-Hubert</t>
  </si>
  <si>
    <t>Chauvoncourt</t>
  </si>
  <si>
    <t>Cheppy</t>
  </si>
  <si>
    <t>Chonville-Malaumont</t>
  </si>
  <si>
    <t>Cierges-sous-Montfaucon</t>
  </si>
  <si>
    <t>Le Claon</t>
  </si>
  <si>
    <t>Clermont-en-Argonne</t>
  </si>
  <si>
    <t>Cléry-le-Grand</t>
  </si>
  <si>
    <t>Cléry-le-Petit</t>
  </si>
  <si>
    <t>Combles-en-Barrois</t>
  </si>
  <si>
    <t>Combres-sous-les-Côtes</t>
  </si>
  <si>
    <t>Commercy</t>
  </si>
  <si>
    <t>Les Hauts-de-Chée</t>
  </si>
  <si>
    <t>Consenvoye</t>
  </si>
  <si>
    <t>Contrisson</t>
  </si>
  <si>
    <t>Courcelles-en-Barrois</t>
  </si>
  <si>
    <t>Courcelles-sur-Aire</t>
  </si>
  <si>
    <t>Courouvre</t>
  </si>
  <si>
    <t>Cousances-les-Forges</t>
  </si>
  <si>
    <t>Couvertpuis</t>
  </si>
  <si>
    <t>Couvonges</t>
  </si>
  <si>
    <t>Cuisy</t>
  </si>
  <si>
    <t>Culey</t>
  </si>
  <si>
    <t>Cumières-le-Mort-Homme</t>
  </si>
  <si>
    <t>Cunel</t>
  </si>
  <si>
    <t>Dagonville</t>
  </si>
  <si>
    <t>Dainville-Bertheléville</t>
  </si>
  <si>
    <t>Damloup</t>
  </si>
  <si>
    <t>Dammarie-sur-Saulx</t>
  </si>
  <si>
    <t>Damvillers</t>
  </si>
  <si>
    <t>Dannevoux</t>
  </si>
  <si>
    <t>Delouze-Rosières</t>
  </si>
  <si>
    <t>Delut</t>
  </si>
  <si>
    <t>Demange-aux-Eaux</t>
  </si>
  <si>
    <t>Dieppe-sous-Douaumont</t>
  </si>
  <si>
    <t>Dieue-sur-Meuse</t>
  </si>
  <si>
    <t>Dombasle-en-Argonne</t>
  </si>
  <si>
    <t>Dombras</t>
  </si>
  <si>
    <t>Dommartin-la-Montagne</t>
  </si>
  <si>
    <t>Dommary-Baroncourt</t>
  </si>
  <si>
    <t>Dompcevrin</t>
  </si>
  <si>
    <t>Dompierre-aux-Bois</t>
  </si>
  <si>
    <t>Domremy-la-Canne</t>
  </si>
  <si>
    <t>Doncourt-aux-Templiers</t>
  </si>
  <si>
    <t>Douaumont</t>
  </si>
  <si>
    <t>Doulcon</t>
  </si>
  <si>
    <t>Dugny-sur-Meuse</t>
  </si>
  <si>
    <t>Dun-sur-Meuse</t>
  </si>
  <si>
    <t>Duzey</t>
  </si>
  <si>
    <t>Écouviez</t>
  </si>
  <si>
    <t>Écurey-en-Verdunois</t>
  </si>
  <si>
    <t>Eix</t>
  </si>
  <si>
    <t>Les Éparges</t>
  </si>
  <si>
    <t>Épiez-sur-Meuse</t>
  </si>
  <si>
    <t>Épinonville</t>
  </si>
  <si>
    <t>Érize-la-Brûlée</t>
  </si>
  <si>
    <t>Érize-la-Petite</t>
  </si>
  <si>
    <t>Érize-Saint-Dizier</t>
  </si>
  <si>
    <t>Erneville-aux-Bois</t>
  </si>
  <si>
    <t>Esnes-en-Argonne</t>
  </si>
  <si>
    <t>Étain</t>
  </si>
  <si>
    <t>Éton</t>
  </si>
  <si>
    <t>Étraye</t>
  </si>
  <si>
    <t>Euville</t>
  </si>
  <si>
    <t>Èvres</t>
  </si>
  <si>
    <t>Fains-Véel</t>
  </si>
  <si>
    <t>Flassigny</t>
  </si>
  <si>
    <t>Fleury-devant-Douaumont</t>
  </si>
  <si>
    <t>Foameix-Ornel</t>
  </si>
  <si>
    <t>Fontaines-Saint-Clair</t>
  </si>
  <si>
    <t>Forges-sur-Meuse</t>
  </si>
  <si>
    <t>Foucaucourt-sur-Thabas</t>
  </si>
  <si>
    <t>Fouchères-aux-Bois</t>
  </si>
  <si>
    <t>Frémeréville-sous-les-Côtes</t>
  </si>
  <si>
    <t>Fresnes-au-Mont</t>
  </si>
  <si>
    <t>Fresnes-en-Woëvre</t>
  </si>
  <si>
    <t>Froidos</t>
  </si>
  <si>
    <t>Fromeréville-les-Vallons</t>
  </si>
  <si>
    <t>Fromezey</t>
  </si>
  <si>
    <t>Futeau</t>
  </si>
  <si>
    <t>Génicourt-sur-Meuse</t>
  </si>
  <si>
    <t>Gercourt-et-Drillancourt</t>
  </si>
  <si>
    <t>Géry</t>
  </si>
  <si>
    <t>Gesnes-en-Argonne</t>
  </si>
  <si>
    <t>Gimécourt</t>
  </si>
  <si>
    <t>Gincrey</t>
  </si>
  <si>
    <t>Girauvoisin</t>
  </si>
  <si>
    <t>Givrauval</t>
  </si>
  <si>
    <t>Gondrecourt-le-Château</t>
  </si>
  <si>
    <t>Gouraincourt</t>
  </si>
  <si>
    <t>Goussaincourt</t>
  </si>
  <si>
    <t>Gremilly</t>
  </si>
  <si>
    <t>Grimaucourt-en-Woëvre</t>
  </si>
  <si>
    <t>Grimaucourt-près-Sampigny</t>
  </si>
  <si>
    <t>Guerpont</t>
  </si>
  <si>
    <t>Gussainville</t>
  </si>
  <si>
    <t>Haironville</t>
  </si>
  <si>
    <t>Halles-sous-les-Côtes</t>
  </si>
  <si>
    <t>Han-lès-Juvigny</t>
  </si>
  <si>
    <t>Hannonville-sous-les-Côtes</t>
  </si>
  <si>
    <t>Han-sur-Meuse</t>
  </si>
  <si>
    <t>Harville</t>
  </si>
  <si>
    <t>Haudainville</t>
  </si>
  <si>
    <t>Haudiomont</t>
  </si>
  <si>
    <t>Haumont-près-Samogneux</t>
  </si>
  <si>
    <t>Heippes</t>
  </si>
  <si>
    <t>Hennemont</t>
  </si>
  <si>
    <t>Herbeuville</t>
  </si>
  <si>
    <t>Herméville-en-Woëvre</t>
  </si>
  <si>
    <t>Heudicourt-sous-les-Côtes</t>
  </si>
  <si>
    <t>Hévilliers</t>
  </si>
  <si>
    <t>Horville-en-Ornois</t>
  </si>
  <si>
    <t>Houdelaincourt</t>
  </si>
  <si>
    <t>Inor</t>
  </si>
  <si>
    <t>Ippécourt</t>
  </si>
  <si>
    <t>Iré-le-Sec</t>
  </si>
  <si>
    <t>Les Islettes</t>
  </si>
  <si>
    <t>Les Trois-Domaines</t>
  </si>
  <si>
    <t>Jametz</t>
  </si>
  <si>
    <t>Jonville-en-Woëvre</t>
  </si>
  <si>
    <t>Jouy-en-Argonne</t>
  </si>
  <si>
    <t>Geville</t>
  </si>
  <si>
    <t>Julvécourt</t>
  </si>
  <si>
    <t>Juvigny-en-Perthois</t>
  </si>
  <si>
    <t>Juvigny-sur-Loison</t>
  </si>
  <si>
    <t>Koeur-la-Grande</t>
  </si>
  <si>
    <t>Koeur-la-Petite</t>
  </si>
  <si>
    <t>Labeuville</t>
  </si>
  <si>
    <t>Lachalade</t>
  </si>
  <si>
    <t>Lachaussée</t>
  </si>
  <si>
    <t>Lacroix-sur-Meuse</t>
  </si>
  <si>
    <t>Lahaymeix</t>
  </si>
  <si>
    <t>Lahayville</t>
  </si>
  <si>
    <t>Laheycourt</t>
  </si>
  <si>
    <t>Laimont</t>
  </si>
  <si>
    <t>Lamorville</t>
  </si>
  <si>
    <t>Lamouilly</t>
  </si>
  <si>
    <t>Landrecourt-Lempire</t>
  </si>
  <si>
    <t>Laneuville-au-Rupt</t>
  </si>
  <si>
    <t>Laneuville-sur-Meuse</t>
  </si>
  <si>
    <t>Lanhères</t>
  </si>
  <si>
    <t>Latour-en-Woëvre</t>
  </si>
  <si>
    <t>Lavallée</t>
  </si>
  <si>
    <t>Lavincourt</t>
  </si>
  <si>
    <t>Lavoye</t>
  </si>
  <si>
    <t>Lemmes</t>
  </si>
  <si>
    <t>Lérouville</t>
  </si>
  <si>
    <t>Levoncourt</t>
  </si>
  <si>
    <t>Lignières-sur-Aire</t>
  </si>
  <si>
    <t>Ligny-en-Barrois</t>
  </si>
  <si>
    <t>Liny-devant-Dun</t>
  </si>
  <si>
    <t>Lion-devant-Dun</t>
  </si>
  <si>
    <t>Lisle-en-Barrois</t>
  </si>
  <si>
    <t>Lisle-en-Rigault</t>
  </si>
  <si>
    <t>Lissey</t>
  </si>
  <si>
    <t>Loisey</t>
  </si>
  <si>
    <t>Loison</t>
  </si>
  <si>
    <t>Longeaux</t>
  </si>
  <si>
    <t>Longchamps-sur-Aire</t>
  </si>
  <si>
    <t>Longeville-en-Barrois</t>
  </si>
  <si>
    <t>Loupmont</t>
  </si>
  <si>
    <t>Louppy-le-Château</t>
  </si>
  <si>
    <t>Louppy-sur-Loison</t>
  </si>
  <si>
    <t>Louvemont-Côte-du-Poivre</t>
  </si>
  <si>
    <t>Luzy-Saint-Martin</t>
  </si>
  <si>
    <t>Maizeray</t>
  </si>
  <si>
    <t>Maizey</t>
  </si>
  <si>
    <t>Malancourt</t>
  </si>
  <si>
    <t>Mandres-en-Barrois</t>
  </si>
  <si>
    <t>Mangiennes</t>
  </si>
  <si>
    <t>Manheulles</t>
  </si>
  <si>
    <t>Marchéville-en-Woëvre</t>
  </si>
  <si>
    <t>Marre</t>
  </si>
  <si>
    <t>Marson-sur-Barboure</t>
  </si>
  <si>
    <t>Martincourt-sur-Meuse</t>
  </si>
  <si>
    <t>Marville</t>
  </si>
  <si>
    <t>Maucourt-sur-Orne</t>
  </si>
  <si>
    <t>Maulan</t>
  </si>
  <si>
    <t>Mauvages</t>
  </si>
  <si>
    <t>Maxey-sur-Vaise</t>
  </si>
  <si>
    <t>Mécrin</t>
  </si>
  <si>
    <t>Méligny-le-Grand</t>
  </si>
  <si>
    <t>Méligny-le-Petit</t>
  </si>
  <si>
    <t>Menaucourt</t>
  </si>
  <si>
    <t>Ménil-aux-Bois</t>
  </si>
  <si>
    <t>Ménil-la-Horgne</t>
  </si>
  <si>
    <t>Ménil-sur-Saulx</t>
  </si>
  <si>
    <t>Merles-sur-Loison</t>
  </si>
  <si>
    <t>Milly-sur-Bradon</t>
  </si>
  <si>
    <t>Mogeville</t>
  </si>
  <si>
    <t>Mognéville</t>
  </si>
  <si>
    <t>Moirey-Flabas-Crépion</t>
  </si>
  <si>
    <t>Montblainville</t>
  </si>
  <si>
    <t>Montbras</t>
  </si>
  <si>
    <t>Mont-devant-Sassey</t>
  </si>
  <si>
    <t>Montfaucon-d'Argonne</t>
  </si>
  <si>
    <t>Les Monthairons</t>
  </si>
  <si>
    <t>Montiers-sur-Saulx</t>
  </si>
  <si>
    <t>Montigny-devant-Sassey</t>
  </si>
  <si>
    <t>Montigny-lès-Vaucouleurs</t>
  </si>
  <si>
    <t>Montmédy</t>
  </si>
  <si>
    <t>Montplonne</t>
  </si>
  <si>
    <t>Montsec</t>
  </si>
  <si>
    <t>Montzéville</t>
  </si>
  <si>
    <t>Moranville</t>
  </si>
  <si>
    <t>Morgemoulin</t>
  </si>
  <si>
    <t>Chanteraine</t>
  </si>
  <si>
    <t>Morley</t>
  </si>
  <si>
    <t>Mouilly</t>
  </si>
  <si>
    <t>Moulainville</t>
  </si>
  <si>
    <t>Moulins-Saint-Hubert</t>
  </si>
  <si>
    <t>Moulotte</t>
  </si>
  <si>
    <t>Murvaux</t>
  </si>
  <si>
    <t>Val-d'Ornain</t>
  </si>
  <si>
    <t>Muzeray</t>
  </si>
  <si>
    <t>Naives-en-Blois</t>
  </si>
  <si>
    <t>Naives-Rosières</t>
  </si>
  <si>
    <t>Naix-aux-Forges</t>
  </si>
  <si>
    <t>Nançois-le-Grand</t>
  </si>
  <si>
    <t>Nançois-sur-Ornain</t>
  </si>
  <si>
    <t>Nant-le-Grand</t>
  </si>
  <si>
    <t>Nant-le-Petit</t>
  </si>
  <si>
    <t>Nantillois</t>
  </si>
  <si>
    <t>Nantois</t>
  </si>
  <si>
    <t>Nepvant</t>
  </si>
  <si>
    <t>Nettancourt</t>
  </si>
  <si>
    <t>Le Neufour</t>
  </si>
  <si>
    <t>Neuville-en-Verdunois</t>
  </si>
  <si>
    <t>Neuville-lès-Vaucouleurs</t>
  </si>
  <si>
    <t>Neuville-sur-Ornain</t>
  </si>
  <si>
    <t>Neuvilly-en-Argonne</t>
  </si>
  <si>
    <t>Nicey-sur-Aire</t>
  </si>
  <si>
    <t>Nixéville-Blercourt</t>
  </si>
  <si>
    <t>Nonsard-Lamarche</t>
  </si>
  <si>
    <t>Nouillonpont</t>
  </si>
  <si>
    <t>Noyers-Auzécourt</t>
  </si>
  <si>
    <t>Nubécourt</t>
  </si>
  <si>
    <t>Olizy-sur-Chiers</t>
  </si>
  <si>
    <t>Ornes</t>
  </si>
  <si>
    <t>Osches</t>
  </si>
  <si>
    <t>Ourches-sur-Meuse</t>
  </si>
  <si>
    <t>Pagny-la-Blanche-Côte</t>
  </si>
  <si>
    <t>Pagny-sur-Meuse</t>
  </si>
  <si>
    <t>Pareid</t>
  </si>
  <si>
    <t>Parfondrupt</t>
  </si>
  <si>
    <t>Les Paroches</t>
  </si>
  <si>
    <t>Peuvillers</t>
  </si>
  <si>
    <t>Pierrefitte-sur-Aire</t>
  </si>
  <si>
    <t>Pillon</t>
  </si>
  <si>
    <t>Pintheville</t>
  </si>
  <si>
    <t>Pont-sur-Meuse</t>
  </si>
  <si>
    <t>Pouilly-sur-Meuse</t>
  </si>
  <si>
    <t>Pretz-en-Argonne</t>
  </si>
  <si>
    <t>Quincy-Landzécourt</t>
  </si>
  <si>
    <t>Rambluzin-et-Benoite-Vaux</t>
  </si>
  <si>
    <t>Rambucourt</t>
  </si>
  <si>
    <t>Rancourt-sur-Ornain</t>
  </si>
  <si>
    <t>Ranzières</t>
  </si>
  <si>
    <t>Rarécourt</t>
  </si>
  <si>
    <t>Récicourt</t>
  </si>
  <si>
    <t>Récourt-le-Creux</t>
  </si>
  <si>
    <t>Reffroy</t>
  </si>
  <si>
    <t>Regnéville-sur-Meuse</t>
  </si>
  <si>
    <t>Rembercourt-Sommaisne</t>
  </si>
  <si>
    <t>Remennecourt</t>
  </si>
  <si>
    <t>Remoiville</t>
  </si>
  <si>
    <t>Resson</t>
  </si>
  <si>
    <t>Revigny-sur-Ornain</t>
  </si>
  <si>
    <t>Réville-aux-Bois</t>
  </si>
  <si>
    <t>Riaville</t>
  </si>
  <si>
    <t>Ribeaucourt</t>
  </si>
  <si>
    <t>Richecourt</t>
  </si>
  <si>
    <t>Rigny-la-Salle</t>
  </si>
  <si>
    <t>Rigny-Saint-Martin</t>
  </si>
  <si>
    <t>Robert-Espagne</t>
  </si>
  <si>
    <t>Les Roises</t>
  </si>
  <si>
    <t>Romagne-sous-les-Côtes</t>
  </si>
  <si>
    <t>Romagne-sous-Montfaucon</t>
  </si>
  <si>
    <t>Ronvaux</t>
  </si>
  <si>
    <t>Raival</t>
  </si>
  <si>
    <t>Rouvres-en-Woëvre</t>
  </si>
  <si>
    <t>Rouvrois-sur-Meuse</t>
  </si>
  <si>
    <t>Rouvrois-sur-Othain</t>
  </si>
  <si>
    <t>Rumont</t>
  </si>
  <si>
    <t>Rupt-aux-Nonains</t>
  </si>
  <si>
    <t>Rupt-devant-Saint-Mihiel</t>
  </si>
  <si>
    <t>Rupt-en-Woëvre</t>
  </si>
  <si>
    <t>Rupt-sur-Othain</t>
  </si>
  <si>
    <t>Saint-Amand-sur-Ornain</t>
  </si>
  <si>
    <t>Saint-André-en-Barrois</t>
  </si>
  <si>
    <t>Saint-Aubin-sur-Aire</t>
  </si>
  <si>
    <t>Saint-Germain-sur-Meuse</t>
  </si>
  <si>
    <t>Saint-Hilaire-en-Woëvre</t>
  </si>
  <si>
    <t>Saint-Jean-lès-Buzy</t>
  </si>
  <si>
    <t>Saint-Joire</t>
  </si>
  <si>
    <t>Saint-Julien-sous-les-Côtes</t>
  </si>
  <si>
    <t>Saint-Laurent-sur-Othain</t>
  </si>
  <si>
    <t>Saint-Maurice-sous-les-Côtes</t>
  </si>
  <si>
    <t>Saint-Mihiel</t>
  </si>
  <si>
    <t>Saint-Pierrevillers</t>
  </si>
  <si>
    <t>Saint-Remy-la-Calonne</t>
  </si>
  <si>
    <t>Salmagne</t>
  </si>
  <si>
    <t>Sampigny</t>
  </si>
  <si>
    <t>Samogneux</t>
  </si>
  <si>
    <t>Sassey-sur-Meuse</t>
  </si>
  <si>
    <t>Saudrupt</t>
  </si>
  <si>
    <t>Saulmory-et-Villefranche</t>
  </si>
  <si>
    <t>Saulvaux</t>
  </si>
  <si>
    <t>Saulx-lès-Champlon</t>
  </si>
  <si>
    <t>Sauvigny</t>
  </si>
  <si>
    <t>Sauvoy</t>
  </si>
  <si>
    <t>Savonnières-devant-Bar</t>
  </si>
  <si>
    <t>Savonnières-en-Perthois</t>
  </si>
  <si>
    <t>Seigneulles</t>
  </si>
  <si>
    <t>Senon</t>
  </si>
  <si>
    <t>Senoncourt-les-Maujouy</t>
  </si>
  <si>
    <t>Septsarges</t>
  </si>
  <si>
    <t>Sepvigny</t>
  </si>
  <si>
    <t>Seuzey</t>
  </si>
  <si>
    <t>Silmont</t>
  </si>
  <si>
    <t>Sivry-la-Perche</t>
  </si>
  <si>
    <t>Sivry-sur-Meuse</t>
  </si>
  <si>
    <t>Sommedieue</t>
  </si>
  <si>
    <t>Sommeilles</t>
  </si>
  <si>
    <t>Sommelonne</t>
  </si>
  <si>
    <t>Sorbey</t>
  </si>
  <si>
    <t>Sorcy-Saint-Martin</t>
  </si>
  <si>
    <t>Les Souhesmes-Rampont</t>
  </si>
  <si>
    <t>Souilly</t>
  </si>
  <si>
    <t>Spincourt</t>
  </si>
  <si>
    <t>Stainville</t>
  </si>
  <si>
    <t>Stenay</t>
  </si>
  <si>
    <t>Taillancourt</t>
  </si>
  <si>
    <t>Tannois</t>
  </si>
  <si>
    <t>Thierville-sur-Meuse</t>
  </si>
  <si>
    <t>Thillombois</t>
  </si>
  <si>
    <t>Thillot</t>
  </si>
  <si>
    <t>Thonne-la-Long</t>
  </si>
  <si>
    <t>Thonne-le-Thil</t>
  </si>
  <si>
    <t>Thonne-les-Près</t>
  </si>
  <si>
    <t>Thonnelle</t>
  </si>
  <si>
    <t>Tilly-sur-Meuse</t>
  </si>
  <si>
    <t>Trémont-sur-Saulx</t>
  </si>
  <si>
    <t>Trésauvaux</t>
  </si>
  <si>
    <t>Tréveray</t>
  </si>
  <si>
    <t>Seuil-d'Argonne</t>
  </si>
  <si>
    <t>Cousances-lès-Triconville</t>
  </si>
  <si>
    <t>Tronville-en-Barrois</t>
  </si>
  <si>
    <t>Troussey</t>
  </si>
  <si>
    <t>Troyon</t>
  </si>
  <si>
    <t>Ugny-sur-Meuse</t>
  </si>
  <si>
    <t>Vacherauville</t>
  </si>
  <si>
    <t>Vadelaincourt</t>
  </si>
  <si>
    <t>Vadonville</t>
  </si>
  <si>
    <t>Varennes-en-Argonne</t>
  </si>
  <si>
    <t>Varnéville</t>
  </si>
  <si>
    <t>Valbois</t>
  </si>
  <si>
    <t>Vassincourt</t>
  </si>
  <si>
    <t>Vaubecourt</t>
  </si>
  <si>
    <t>Vaucouleurs</t>
  </si>
  <si>
    <t>Vaudeville-le-Haut</t>
  </si>
  <si>
    <t>Vaudoncourt</t>
  </si>
  <si>
    <t>Vauquois</t>
  </si>
  <si>
    <t>Vaux-devant-Damloup</t>
  </si>
  <si>
    <t>Vaux-lès-Palameix</t>
  </si>
  <si>
    <t>Vavincourt</t>
  </si>
  <si>
    <t>Velaines</t>
  </si>
  <si>
    <t>Velosnes</t>
  </si>
  <si>
    <t>Verneuil-Grand</t>
  </si>
  <si>
    <t>Verneuil-Petit</t>
  </si>
  <si>
    <t>Véry</t>
  </si>
  <si>
    <t>Vigneulles-lès-Hattonchâtel</t>
  </si>
  <si>
    <t>Vigneul-sous-Montmédy</t>
  </si>
  <si>
    <t>Vignot</t>
  </si>
  <si>
    <t>Villécloye</t>
  </si>
  <si>
    <t>Ville-devant-Belrain</t>
  </si>
  <si>
    <t>Ville-devant-Chaumont</t>
  </si>
  <si>
    <t>Ville-en-Woëvre</t>
  </si>
  <si>
    <t>Villeroy-sur-Méholle</t>
  </si>
  <si>
    <t>Villers-aux-Vents</t>
  </si>
  <si>
    <t>Villers-devant-Dun</t>
  </si>
  <si>
    <t>Villers-lès-Mangiennes</t>
  </si>
  <si>
    <t>Villers-sous-Pareid</t>
  </si>
  <si>
    <t>Villers-sur-Meuse</t>
  </si>
  <si>
    <t>Ville-sur-Cousances</t>
  </si>
  <si>
    <t>Ville-sur-Saulx</t>
  </si>
  <si>
    <t>Villotte-devant-Louppy</t>
  </si>
  <si>
    <t>Villotte-sur-Aire</t>
  </si>
  <si>
    <t>Vilosnes-Haraumont</t>
  </si>
  <si>
    <t>Vittarville</t>
  </si>
  <si>
    <t>Void-Vacon</t>
  </si>
  <si>
    <t>Vouthon-Bas</t>
  </si>
  <si>
    <t>Vouthon-Haut</t>
  </si>
  <si>
    <t>Waly</t>
  </si>
  <si>
    <t>Watronville</t>
  </si>
  <si>
    <t>Wavrille</t>
  </si>
  <si>
    <t>Willeroncourt</t>
  </si>
  <si>
    <t>Wiseppe</t>
  </si>
  <si>
    <t>Woël</t>
  </si>
  <si>
    <t>Woimbey</t>
  </si>
  <si>
    <t>Xivray-et-Marvoisin</t>
  </si>
  <si>
    <t>Allaire</t>
  </si>
  <si>
    <t>Ambon</t>
  </si>
  <si>
    <t>Arradon</t>
  </si>
  <si>
    <t>Arzal</t>
  </si>
  <si>
    <t>Arzon</t>
  </si>
  <si>
    <t>Augan</t>
  </si>
  <si>
    <t>Auray</t>
  </si>
  <si>
    <t>Baden</t>
  </si>
  <si>
    <t>Bangor</t>
  </si>
  <si>
    <t>Baud</t>
  </si>
  <si>
    <t>Béganne</t>
  </si>
  <si>
    <t>Beignon</t>
  </si>
  <si>
    <t>Belz</t>
  </si>
  <si>
    <t>Berné</t>
  </si>
  <si>
    <t>Berric</t>
  </si>
  <si>
    <t>Bieuzy</t>
  </si>
  <si>
    <t>Bignan</t>
  </si>
  <si>
    <t>Billiers</t>
  </si>
  <si>
    <t>Billio</t>
  </si>
  <si>
    <t>Bohal</t>
  </si>
  <si>
    <t>Brandérion</t>
  </si>
  <si>
    <t>Brandivy</t>
  </si>
  <si>
    <t>Brech</t>
  </si>
  <si>
    <t>Bréhan</t>
  </si>
  <si>
    <t>Bubry</t>
  </si>
  <si>
    <t>Buléon</t>
  </si>
  <si>
    <t>Caden</t>
  </si>
  <si>
    <t>Calan</t>
  </si>
  <si>
    <t>Camoël</t>
  </si>
  <si>
    <t>Camors</t>
  </si>
  <si>
    <t>Campénéac</t>
  </si>
  <si>
    <t>Carentoir</t>
  </si>
  <si>
    <t>Carnac</t>
  </si>
  <si>
    <t>Caro</t>
  </si>
  <si>
    <t>Caudan</t>
  </si>
  <si>
    <t>La Chapelle-Gaceline</t>
  </si>
  <si>
    <t>Cléguer</t>
  </si>
  <si>
    <t>Cléguérec</t>
  </si>
  <si>
    <t>Colpo</t>
  </si>
  <si>
    <t>Concoret</t>
  </si>
  <si>
    <t>Cournon</t>
  </si>
  <si>
    <t>Le Cours</t>
  </si>
  <si>
    <t>Crach</t>
  </si>
  <si>
    <t>Crédin</t>
  </si>
  <si>
    <t>Le Croisty</t>
  </si>
  <si>
    <t>Croixanvec</t>
  </si>
  <si>
    <t>La Croix-Helléan</t>
  </si>
  <si>
    <t>Cruguel</t>
  </si>
  <si>
    <t>Damgan</t>
  </si>
  <si>
    <t>Elven</t>
  </si>
  <si>
    <t>Erdeven</t>
  </si>
  <si>
    <t>Étel</t>
  </si>
  <si>
    <t>Évriguet</t>
  </si>
  <si>
    <t>Férel</t>
  </si>
  <si>
    <t>Les Forges</t>
  </si>
  <si>
    <t>Les Fougerêts</t>
  </si>
  <si>
    <t>La Gacilly</t>
  </si>
  <si>
    <t>Gâvres</t>
  </si>
  <si>
    <t>Gestel</t>
  </si>
  <si>
    <t>Glénac</t>
  </si>
  <si>
    <t>Gourhel</t>
  </si>
  <si>
    <t>Gourin</t>
  </si>
  <si>
    <t>Grand-Champ</t>
  </si>
  <si>
    <t>La Grée-Saint-Laurent</t>
  </si>
  <si>
    <t>Groix</t>
  </si>
  <si>
    <t>Guégon</t>
  </si>
  <si>
    <t>Guéhenno</t>
  </si>
  <si>
    <t>Gueltas</t>
  </si>
  <si>
    <t>Guémené-sur-Scorff</t>
  </si>
  <si>
    <t>Guénin</t>
  </si>
  <si>
    <t>Guer</t>
  </si>
  <si>
    <t>Guern</t>
  </si>
  <si>
    <t>Le Guerno</t>
  </si>
  <si>
    <t>Guidel</t>
  </si>
  <si>
    <t>Guilliers</t>
  </si>
  <si>
    <t>Guiscriff</t>
  </si>
  <si>
    <t>Helléan</t>
  </si>
  <si>
    <t>Hennebont</t>
  </si>
  <si>
    <t>Le Hézo</t>
  </si>
  <si>
    <t>Hoedic</t>
  </si>
  <si>
    <t>Île-d'Houat</t>
  </si>
  <si>
    <t>Île-aux-Moines</t>
  </si>
  <si>
    <t>Île-d'Arz</t>
  </si>
  <si>
    <t>Inguiniel</t>
  </si>
  <si>
    <t>Inzinzac-Lochrist</t>
  </si>
  <si>
    <t>Josselin</t>
  </si>
  <si>
    <t>Kerfourn</t>
  </si>
  <si>
    <t>Kergrist</t>
  </si>
  <si>
    <t>Kervignac</t>
  </si>
  <si>
    <t>Landaul</t>
  </si>
  <si>
    <t>Landévant</t>
  </si>
  <si>
    <t>Lanester</t>
  </si>
  <si>
    <t>Langoëlan</t>
  </si>
  <si>
    <t>Langonnet</t>
  </si>
  <si>
    <t>Languidic</t>
  </si>
  <si>
    <t>Lanouée</t>
  </si>
  <si>
    <t>Lantillac</t>
  </si>
  <si>
    <t>Lanvaudan</t>
  </si>
  <si>
    <t>Lanvénégen</t>
  </si>
  <si>
    <t>Larmor-Baden</t>
  </si>
  <si>
    <t>Larmor-Plage</t>
  </si>
  <si>
    <t>Larré</t>
  </si>
  <si>
    <t>Lauzach</t>
  </si>
  <si>
    <t>Lignol</t>
  </si>
  <si>
    <t>Limerzel</t>
  </si>
  <si>
    <t>Lizio</t>
  </si>
  <si>
    <t>Locmalo</t>
  </si>
  <si>
    <t>Locmaria</t>
  </si>
  <si>
    <t>Locmaria-Grand-Champ</t>
  </si>
  <si>
    <t>Locmariaquer</t>
  </si>
  <si>
    <t>Locminé</t>
  </si>
  <si>
    <t>Locmiquélic</t>
  </si>
  <si>
    <t>Locoal-Mendon</t>
  </si>
  <si>
    <t>Locqueltas</t>
  </si>
  <si>
    <t>Lorient</t>
  </si>
  <si>
    <t>Loyat</t>
  </si>
  <si>
    <t>Malansac</t>
  </si>
  <si>
    <t>Malestroit</t>
  </si>
  <si>
    <t>Malguénac</t>
  </si>
  <si>
    <t>Marzan</t>
  </si>
  <si>
    <t>Mauron</t>
  </si>
  <si>
    <t>Melrand</t>
  </si>
  <si>
    <t>Ménéac</t>
  </si>
  <si>
    <t>Merlevenez</t>
  </si>
  <si>
    <t>Meslan</t>
  </si>
  <si>
    <t>Meucon</t>
  </si>
  <si>
    <t>Missiriac</t>
  </si>
  <si>
    <t>Mohon</t>
  </si>
  <si>
    <t>Molac</t>
  </si>
  <si>
    <t>Monteneuf</t>
  </si>
  <si>
    <t>Monterblanc</t>
  </si>
  <si>
    <t>Monterrein</t>
  </si>
  <si>
    <t>Montertelot</t>
  </si>
  <si>
    <t>Moréac</t>
  </si>
  <si>
    <t>Moustoir-Ac</t>
  </si>
  <si>
    <t>Muzillac</t>
  </si>
  <si>
    <t>Évellys</t>
  </si>
  <si>
    <t>Néant-sur-Yvel</t>
  </si>
  <si>
    <t>Neulliac</t>
  </si>
  <si>
    <t>Nivillac</t>
  </si>
  <si>
    <t>Nostang</t>
  </si>
  <si>
    <t>Noyal-Muzillac</t>
  </si>
  <si>
    <t>Noyal-Pontivy</t>
  </si>
  <si>
    <t>Le Palais</t>
  </si>
  <si>
    <t>Péaule</t>
  </si>
  <si>
    <t>Peillac</t>
  </si>
  <si>
    <t>Pénestin</t>
  </si>
  <si>
    <t>Persquen</t>
  </si>
  <si>
    <t>Plaudren</t>
  </si>
  <si>
    <t>Plescop</t>
  </si>
  <si>
    <t>Pleucadeuc</t>
  </si>
  <si>
    <t>Pleugriffet</t>
  </si>
  <si>
    <t>Ploemel</t>
  </si>
  <si>
    <t>Ploemeur</t>
  </si>
  <si>
    <t>Ploërdut</t>
  </si>
  <si>
    <t>Ploeren</t>
  </si>
  <si>
    <t>Ploërmel</t>
  </si>
  <si>
    <t>Plouay</t>
  </si>
  <si>
    <t>Plougoumelen</t>
  </si>
  <si>
    <t>Plouharnel</t>
  </si>
  <si>
    <t>Plouray</t>
  </si>
  <si>
    <t>Pluherlin</t>
  </si>
  <si>
    <t>Plumelec</t>
  </si>
  <si>
    <t>Pluméliau</t>
  </si>
  <si>
    <t>Plumelin</t>
  </si>
  <si>
    <t>Plumergat</t>
  </si>
  <si>
    <t>Pluneret</t>
  </si>
  <si>
    <t>Pluvigner</t>
  </si>
  <si>
    <t>Pontivy</t>
  </si>
  <si>
    <t>Pont-Scorff</t>
  </si>
  <si>
    <t>Porcaro</t>
  </si>
  <si>
    <t>Port-Louis</t>
  </si>
  <si>
    <t>Priziac</t>
  </si>
  <si>
    <t>Quelneuc</t>
  </si>
  <si>
    <t>Questembert</t>
  </si>
  <si>
    <t>Quéven</t>
  </si>
  <si>
    <t>Quiberon</t>
  </si>
  <si>
    <t>Quistinic</t>
  </si>
  <si>
    <t>Radenac</t>
  </si>
  <si>
    <t>Réguiny</t>
  </si>
  <si>
    <t>Réminiac</t>
  </si>
  <si>
    <t>Riantec</t>
  </si>
  <si>
    <t>La Roche-Bernard</t>
  </si>
  <si>
    <t>Rochefort-en-Terre</t>
  </si>
  <si>
    <t>Val d'Oust</t>
  </si>
  <si>
    <t>Rohan</t>
  </si>
  <si>
    <t>Roudouallec</t>
  </si>
  <si>
    <t>Le Saint</t>
  </si>
  <si>
    <t>Saint-Abraham</t>
  </si>
  <si>
    <t>Saint-Allouestre</t>
  </si>
  <si>
    <t>Saint-Avé</t>
  </si>
  <si>
    <t>Saint-Brieuc-de-Mauron</t>
  </si>
  <si>
    <t>Sainte-Brigitte</t>
  </si>
  <si>
    <t>Saint-Caradec-Trégomel</t>
  </si>
  <si>
    <t>Saint-Congard</t>
  </si>
  <si>
    <t>Saint-Dolay</t>
  </si>
  <si>
    <t>Saint-Gérand</t>
  </si>
  <si>
    <t>Saint-Gildas-de-Rhuys</t>
  </si>
  <si>
    <t>Saint-Gonnery</t>
  </si>
  <si>
    <t>Saint-Gorgon</t>
  </si>
  <si>
    <t>Saint-Gravé</t>
  </si>
  <si>
    <t>Saint-Guyomard</t>
  </si>
  <si>
    <t>Saint-Jacut-les-Pins</t>
  </si>
  <si>
    <t>Saint-Jean-Brévelay</t>
  </si>
  <si>
    <t>Saint-Jean-la-Poterie</t>
  </si>
  <si>
    <t>Saint-Laurent-sur-Oust</t>
  </si>
  <si>
    <t>Saint-Léry</t>
  </si>
  <si>
    <t>Saint-Malo-de-Beignon</t>
  </si>
  <si>
    <t>Saint-Malo-des-Trois-Fontaines</t>
  </si>
  <si>
    <t>Saint-Martin-sur-Oust</t>
  </si>
  <si>
    <t>Saint-Nicolas-du-Tertre</t>
  </si>
  <si>
    <t>Saint-Nolff</t>
  </si>
  <si>
    <t>Saint-Perreux</t>
  </si>
  <si>
    <t>Saint-Pierre-Quiberon</t>
  </si>
  <si>
    <t>Saint-Servant</t>
  </si>
  <si>
    <t>Saint-Thuriau</t>
  </si>
  <si>
    <t>Saint-Tugdual</t>
  </si>
  <si>
    <t>Saint-Vincent-sur-Oust</t>
  </si>
  <si>
    <t>Sarzeau</t>
  </si>
  <si>
    <t>Sauzon</t>
  </si>
  <si>
    <t>Séglien</t>
  </si>
  <si>
    <t>Séné</t>
  </si>
  <si>
    <t>Sérent</t>
  </si>
  <si>
    <t>Silfiac</t>
  </si>
  <si>
    <t>Le Sourn</t>
  </si>
  <si>
    <t>Sulniac</t>
  </si>
  <si>
    <t>Surzur</t>
  </si>
  <si>
    <t>Taupont</t>
  </si>
  <si>
    <t>Théhillac</t>
  </si>
  <si>
    <t>Theix-Noyalo</t>
  </si>
  <si>
    <t>Le Tour-du-Parc</t>
  </si>
  <si>
    <t>Tréal</t>
  </si>
  <si>
    <t>Trédion</t>
  </si>
  <si>
    <t>Treffléan</t>
  </si>
  <si>
    <t>Tréhorenteuc</t>
  </si>
  <si>
    <t>La Trinité-Porhoët</t>
  </si>
  <si>
    <t>La Trinité-sur-Mer</t>
  </si>
  <si>
    <t>La Trinité-Surzur</t>
  </si>
  <si>
    <t>Vannes</t>
  </si>
  <si>
    <t>La Vraie-Croix</t>
  </si>
  <si>
    <t>Bono</t>
  </si>
  <si>
    <t>Sainte-Anne-d'Auray</t>
  </si>
  <si>
    <t>Kernascléden</t>
  </si>
  <si>
    <t>Aboncourt-sur-Seille</t>
  </si>
  <si>
    <t>Abreschviller</t>
  </si>
  <si>
    <t>Achain</t>
  </si>
  <si>
    <t>Achen</t>
  </si>
  <si>
    <t>Adaincourt</t>
  </si>
  <si>
    <t>Adelange</t>
  </si>
  <si>
    <t>Ajoncourt</t>
  </si>
  <si>
    <t>Alaincourt-la-Côte</t>
  </si>
  <si>
    <t>Albestroff</t>
  </si>
  <si>
    <t>Algrange</t>
  </si>
  <si>
    <t>Alsting</t>
  </si>
  <si>
    <t>Altrippe</t>
  </si>
  <si>
    <t>Altviller</t>
  </si>
  <si>
    <t>Alzing</t>
  </si>
  <si>
    <t>Amanvillers</t>
  </si>
  <si>
    <t>Amelécourt</t>
  </si>
  <si>
    <t>Amnéville</t>
  </si>
  <si>
    <t>Ancy-Dornot</t>
  </si>
  <si>
    <t>Angevillers</t>
  </si>
  <si>
    <t>Antilly</t>
  </si>
  <si>
    <t>Anzeling</t>
  </si>
  <si>
    <t>Apach</t>
  </si>
  <si>
    <t>Arraincourt</t>
  </si>
  <si>
    <t>Argancy</t>
  </si>
  <si>
    <t>Arriance</t>
  </si>
  <si>
    <t>Arry</t>
  </si>
  <si>
    <t>Ars-Laquenexy</t>
  </si>
  <si>
    <t>Ars-sur-Moselle</t>
  </si>
  <si>
    <t>Arzviller</t>
  </si>
  <si>
    <t>Aspach</t>
  </si>
  <si>
    <t>Assenoncourt</t>
  </si>
  <si>
    <t>Attilloncourt</t>
  </si>
  <si>
    <t>Aube</t>
  </si>
  <si>
    <t>Audun-le-Tiche</t>
  </si>
  <si>
    <t>Augny</t>
  </si>
  <si>
    <t>Aulnois-sur-Seille</t>
  </si>
  <si>
    <t>Aumetz</t>
  </si>
  <si>
    <t>Ay-sur-Moselle</t>
  </si>
  <si>
    <t>Azoudange</t>
  </si>
  <si>
    <t>Bacourt</t>
  </si>
  <si>
    <t>Baerenthal</t>
  </si>
  <si>
    <t>Bambiderstroff</t>
  </si>
  <si>
    <t>Le Ban-Saint-Martin</t>
  </si>
  <si>
    <t>Barchain</t>
  </si>
  <si>
    <t>Baronville</t>
  </si>
  <si>
    <t>Barst</t>
  </si>
  <si>
    <t>Bassing</t>
  </si>
  <si>
    <t>Bazoncourt</t>
  </si>
  <si>
    <t>Bébing</t>
  </si>
  <si>
    <t>Béchy</t>
  </si>
  <si>
    <t>Behren-lès-Forbach</t>
  </si>
  <si>
    <t>Bellange</t>
  </si>
  <si>
    <t>Bénestroff</t>
  </si>
  <si>
    <t>Béning-lès-Saint-Avold</t>
  </si>
  <si>
    <t>Berg-sur-Moselle</t>
  </si>
  <si>
    <t>Bérig-Vintrange</t>
  </si>
  <si>
    <t>Berling</t>
  </si>
  <si>
    <t>Bermering</t>
  </si>
  <si>
    <t>Berthelming</t>
  </si>
  <si>
    <t>Bertrange</t>
  </si>
  <si>
    <t>Berviller-en-Moselle</t>
  </si>
  <si>
    <t>Bettange</t>
  </si>
  <si>
    <t>Bettborn</t>
  </si>
  <si>
    <t>Bettelainville</t>
  </si>
  <si>
    <t>Betting</t>
  </si>
  <si>
    <t>Bettviller</t>
  </si>
  <si>
    <t>Beux</t>
  </si>
  <si>
    <t>Beyren-lès-Sierck</t>
  </si>
  <si>
    <t>Bezange-la-Petite</t>
  </si>
  <si>
    <t>Bibiche</t>
  </si>
  <si>
    <t>Bickenholtz</t>
  </si>
  <si>
    <t>Bidestroff</t>
  </si>
  <si>
    <t>Biding</t>
  </si>
  <si>
    <t>Bining</t>
  </si>
  <si>
    <t>Bioncourt</t>
  </si>
  <si>
    <t>Bionville-sur-Nied</t>
  </si>
  <si>
    <t>Belles-Forêts</t>
  </si>
  <si>
    <t>Bisten-en-Lorraine</t>
  </si>
  <si>
    <t>Bistroff</t>
  </si>
  <si>
    <t>Bitche</t>
  </si>
  <si>
    <t>Blanche-Église</t>
  </si>
  <si>
    <t>Bliesbruck</t>
  </si>
  <si>
    <t>Blies-Ébersing</t>
  </si>
  <si>
    <t>Blies-Guersviller</t>
  </si>
  <si>
    <t>Boucheporn</t>
  </si>
  <si>
    <t>Boulange</t>
  </si>
  <si>
    <t>Boulay-Moselle</t>
  </si>
  <si>
    <t>Bourgaltroff</t>
  </si>
  <si>
    <t>Bourdonnay</t>
  </si>
  <si>
    <t>Bourscheid</t>
  </si>
  <si>
    <t>Bousbach</t>
  </si>
  <si>
    <t>Bousse</t>
  </si>
  <si>
    <t>Bousseviller</t>
  </si>
  <si>
    <t>Boust</t>
  </si>
  <si>
    <t>Boustroff</t>
  </si>
  <si>
    <t>Bouzonville</t>
  </si>
  <si>
    <t>Bréhain</t>
  </si>
  <si>
    <t>Breidenbach</t>
  </si>
  <si>
    <t>Breistroff-la-Grande</t>
  </si>
  <si>
    <t>Brettnach</t>
  </si>
  <si>
    <t>Bronvaux</t>
  </si>
  <si>
    <t>Brouck</t>
  </si>
  <si>
    <t>Brouderdorff</t>
  </si>
  <si>
    <t>Brouviller</t>
  </si>
  <si>
    <t>Brulange</t>
  </si>
  <si>
    <t>Buchy</t>
  </si>
  <si>
    <t>Buding</t>
  </si>
  <si>
    <t>Budling</t>
  </si>
  <si>
    <t>Buhl-Lorraine</t>
  </si>
  <si>
    <t>Burlioncourt</t>
  </si>
  <si>
    <t>Burtoncourt</t>
  </si>
  <si>
    <t>Cappel</t>
  </si>
  <si>
    <t>Carling</t>
  </si>
  <si>
    <t>Cattenom</t>
  </si>
  <si>
    <t>Chailly-lès-Ennery</t>
  </si>
  <si>
    <t>Chambrey</t>
  </si>
  <si>
    <t>Chanville</t>
  </si>
  <si>
    <t>Charleville-sous-Bois</t>
  </si>
  <si>
    <t>Charly-Oradour</t>
  </si>
  <si>
    <t>Château-Bréhain</t>
  </si>
  <si>
    <t>Château-Rouge</t>
  </si>
  <si>
    <t>Château-Salins</t>
  </si>
  <si>
    <t>Château-Voué</t>
  </si>
  <si>
    <t>Châtel-Saint-Germain</t>
  </si>
  <si>
    <t>Chémery-les-Deux</t>
  </si>
  <si>
    <t>Cheminot</t>
  </si>
  <si>
    <t>Chenois</t>
  </si>
  <si>
    <t>Chérisey</t>
  </si>
  <si>
    <t>Chesny</t>
  </si>
  <si>
    <t>Chicourt</t>
  </si>
  <si>
    <t>Chieulles</t>
  </si>
  <si>
    <t>Clouange</t>
  </si>
  <si>
    <t>Cocheren</t>
  </si>
  <si>
    <t>Coin-lès-Cuvry</t>
  </si>
  <si>
    <t>Coin-sur-Seille</t>
  </si>
  <si>
    <t>Colligny</t>
  </si>
  <si>
    <t>Colmen</t>
  </si>
  <si>
    <t>Condé-Northen</t>
  </si>
  <si>
    <t>Conthil</t>
  </si>
  <si>
    <t>Contz-les-Bains</t>
  </si>
  <si>
    <t>Corny-sur-Moselle</t>
  </si>
  <si>
    <t>Coume</t>
  </si>
  <si>
    <t>Courcelles-Chaussy</t>
  </si>
  <si>
    <t>Courcelles-sur-Nied</t>
  </si>
  <si>
    <t>Craincourt</t>
  </si>
  <si>
    <t>Créhange</t>
  </si>
  <si>
    <t>Creutzwald</t>
  </si>
  <si>
    <t>Cutting</t>
  </si>
  <si>
    <t>Cuvry</t>
  </si>
  <si>
    <t>Dabo</t>
  </si>
  <si>
    <t>Dalem</t>
  </si>
  <si>
    <t>Dalhain</t>
  </si>
  <si>
    <t>Dalstein</t>
  </si>
  <si>
    <t>Danne-et-Quatre-Vents</t>
  </si>
  <si>
    <t>Dannelbourg</t>
  </si>
  <si>
    <t>Delme</t>
  </si>
  <si>
    <t>Denting</t>
  </si>
  <si>
    <t>Desseling</t>
  </si>
  <si>
    <t>Destry</t>
  </si>
  <si>
    <t>Diane-Capelle</t>
  </si>
  <si>
    <t>Diebling</t>
  </si>
  <si>
    <t>Dieuze</t>
  </si>
  <si>
    <t>Diffembach-lès-Hellimer</t>
  </si>
  <si>
    <t>Distroff</t>
  </si>
  <si>
    <t>Dolving</t>
  </si>
  <si>
    <t>Domnom-lès-Dieuze</t>
  </si>
  <si>
    <t>Donnelay</t>
  </si>
  <si>
    <t>Ébersviller</t>
  </si>
  <si>
    <t>Éblange</t>
  </si>
  <si>
    <t>Éguelshardt</t>
  </si>
  <si>
    <t>Eincheville</t>
  </si>
  <si>
    <t>Elvange</t>
  </si>
  <si>
    <t>Elzange</t>
  </si>
  <si>
    <t>Enchenberg</t>
  </si>
  <si>
    <t>Ennery</t>
  </si>
  <si>
    <t>Entrange</t>
  </si>
  <si>
    <t>Epping</t>
  </si>
  <si>
    <t>Erching</t>
  </si>
  <si>
    <t>Ernestviller</t>
  </si>
  <si>
    <t>Erstroff</t>
  </si>
  <si>
    <t>Escherange</t>
  </si>
  <si>
    <t>Les Étangs</t>
  </si>
  <si>
    <t>Etting</t>
  </si>
  <si>
    <t>Etzling</t>
  </si>
  <si>
    <t>Évrange</t>
  </si>
  <si>
    <t>Failly</t>
  </si>
  <si>
    <t>Falck</t>
  </si>
  <si>
    <t>Fameck</t>
  </si>
  <si>
    <t>Farébersviller</t>
  </si>
  <si>
    <t>Farschviller</t>
  </si>
  <si>
    <t>Faulquemont</t>
  </si>
  <si>
    <t>Fénétrange</t>
  </si>
  <si>
    <t>Fèves</t>
  </si>
  <si>
    <t>Féy</t>
  </si>
  <si>
    <t>Filstroff</t>
  </si>
  <si>
    <t>Fixem</t>
  </si>
  <si>
    <t>Flastroff</t>
  </si>
  <si>
    <t>Fleisheim</t>
  </si>
  <si>
    <t>Flétrange</t>
  </si>
  <si>
    <t>Flévy</t>
  </si>
  <si>
    <t>Flocourt</t>
  </si>
  <si>
    <t>Florange</t>
  </si>
  <si>
    <t>Folkling</t>
  </si>
  <si>
    <t>Folschviller</t>
  </si>
  <si>
    <t>Fonteny</t>
  </si>
  <si>
    <t>Fontoy</t>
  </si>
  <si>
    <t>Forbach</t>
  </si>
  <si>
    <t>Fossieux</t>
  </si>
  <si>
    <t>Foulcrey</t>
  </si>
  <si>
    <t>Fouligny</t>
  </si>
  <si>
    <t>Foville</t>
  </si>
  <si>
    <t>Francaltroff</t>
  </si>
  <si>
    <t>Fraquelfing</t>
  </si>
  <si>
    <t>Frauenberg</t>
  </si>
  <si>
    <t>Freistroff</t>
  </si>
  <si>
    <t>Frémery</t>
  </si>
  <si>
    <t>Frémestroff</t>
  </si>
  <si>
    <t>Fresnes-en-Saulnois</t>
  </si>
  <si>
    <t>Freybouse</t>
  </si>
  <si>
    <t>Freyming-Merlebach</t>
  </si>
  <si>
    <t>Fribourg</t>
  </si>
  <si>
    <t>Gandrange</t>
  </si>
  <si>
    <t>Garrebourg</t>
  </si>
  <si>
    <t>Gavisse</t>
  </si>
  <si>
    <t>Gelucourt</t>
  </si>
  <si>
    <t>Gerbécourt</t>
  </si>
  <si>
    <t>Givrycourt</t>
  </si>
  <si>
    <t>Glatigny</t>
  </si>
  <si>
    <t>Goetzenbruck</t>
  </si>
  <si>
    <t>Goin</t>
  </si>
  <si>
    <t>Gomelange</t>
  </si>
  <si>
    <t>Gondrexange</t>
  </si>
  <si>
    <t>Gorze</t>
  </si>
  <si>
    <t>Gosselming</t>
  </si>
  <si>
    <t>Gravelotte</t>
  </si>
  <si>
    <t>Grémecey</t>
  </si>
  <si>
    <t>Gréning</t>
  </si>
  <si>
    <t>Grindorff-Bizing</t>
  </si>
  <si>
    <t>Grosbliederstroff</t>
  </si>
  <si>
    <t>Gros-Réderching</t>
  </si>
  <si>
    <t>Grostenquin</t>
  </si>
  <si>
    <t>Grundviller</t>
  </si>
  <si>
    <t>Guebenhouse</t>
  </si>
  <si>
    <t>Guébestroff</t>
  </si>
  <si>
    <t>Guéblange-lès-Dieuze</t>
  </si>
  <si>
    <t>Le Val-de-Guéblange</t>
  </si>
  <si>
    <t>Guébling</t>
  </si>
  <si>
    <t>Guénange</t>
  </si>
  <si>
    <t>Val-de-Bride</t>
  </si>
  <si>
    <t>Guenviller</t>
  </si>
  <si>
    <t>Guermange</t>
  </si>
  <si>
    <t>Guerstling</t>
  </si>
  <si>
    <t>Guerting</t>
  </si>
  <si>
    <t>Guessling-Hémering</t>
  </si>
  <si>
    <t>Guinglange</t>
  </si>
  <si>
    <t>Guinkirchen</t>
  </si>
  <si>
    <t>Guinzeling</t>
  </si>
  <si>
    <t>Guntzviller</t>
  </si>
  <si>
    <t>Haboudange</t>
  </si>
  <si>
    <t>Hagen</t>
  </si>
  <si>
    <t>Hagondange</t>
  </si>
  <si>
    <t>Hallering</t>
  </si>
  <si>
    <t>Halstroff</t>
  </si>
  <si>
    <t>Basse-Ham</t>
  </si>
  <si>
    <t>Ham-sous-Varsberg</t>
  </si>
  <si>
    <t>Hambach</t>
  </si>
  <si>
    <t>Hampont</t>
  </si>
  <si>
    <t>Hangviller</t>
  </si>
  <si>
    <t>Hannocourt</t>
  </si>
  <si>
    <t>Han-sur-Nied</t>
  </si>
  <si>
    <t>Hanviller</t>
  </si>
  <si>
    <t>Haraucourt-sur-Seille</t>
  </si>
  <si>
    <t>Hargarten-aux-Mines</t>
  </si>
  <si>
    <t>Harprich</t>
  </si>
  <si>
    <t>Harreberg</t>
  </si>
  <si>
    <t>Hartzviller</t>
  </si>
  <si>
    <t>Haselbourg</t>
  </si>
  <si>
    <t>Haspelschiedt</t>
  </si>
  <si>
    <t>Hattigny</t>
  </si>
  <si>
    <t>Hauconcourt</t>
  </si>
  <si>
    <t>Haut-Clocher</t>
  </si>
  <si>
    <t>Havange</t>
  </si>
  <si>
    <t>Hayange</t>
  </si>
  <si>
    <t>Hayes</t>
  </si>
  <si>
    <t>Hazembourg</t>
  </si>
  <si>
    <t>Heining-lès-Bouzonville</t>
  </si>
  <si>
    <t>Hellering-lès-Fénétrange</t>
  </si>
  <si>
    <t>Hellimer</t>
  </si>
  <si>
    <t>Helstroff</t>
  </si>
  <si>
    <t>Hémilly</t>
  </si>
  <si>
    <t>Héming</t>
  </si>
  <si>
    <t>Henridorff</t>
  </si>
  <si>
    <t>Henriville</t>
  </si>
  <si>
    <t>Hérange</t>
  </si>
  <si>
    <t>Hermelange</t>
  </si>
  <si>
    <t>Herny</t>
  </si>
  <si>
    <t>Hertzing</t>
  </si>
  <si>
    <t>Hesse</t>
  </si>
  <si>
    <t>Hestroff</t>
  </si>
  <si>
    <t>Hettange-Grande</t>
  </si>
  <si>
    <t>Hilbesheim</t>
  </si>
  <si>
    <t>Hilsprich</t>
  </si>
  <si>
    <t>Hinckange</t>
  </si>
  <si>
    <t>Holacourt</t>
  </si>
  <si>
    <t>Holling</t>
  </si>
  <si>
    <t>Holving</t>
  </si>
  <si>
    <t>Hombourg-Budange</t>
  </si>
  <si>
    <t>Hombourg-Haut</t>
  </si>
  <si>
    <t>Hommarting</t>
  </si>
  <si>
    <t>Hommert</t>
  </si>
  <si>
    <t>Honskirch</t>
  </si>
  <si>
    <t>L'Hôpital</t>
  </si>
  <si>
    <t>Hoste</t>
  </si>
  <si>
    <t>Hottviller</t>
  </si>
  <si>
    <t>Hultehouse</t>
  </si>
  <si>
    <t>Hundling</t>
  </si>
  <si>
    <t>Hunting</t>
  </si>
  <si>
    <t>Ibigny</t>
  </si>
  <si>
    <t>Illange</t>
  </si>
  <si>
    <t>Imling</t>
  </si>
  <si>
    <t>Inglange</t>
  </si>
  <si>
    <t>Insming</t>
  </si>
  <si>
    <t>Insviller</t>
  </si>
  <si>
    <t>Ippling</t>
  </si>
  <si>
    <t>Jallaucourt</t>
  </si>
  <si>
    <t>Jouy-aux-Arches</t>
  </si>
  <si>
    <t>Jury</t>
  </si>
  <si>
    <t>Juvelize</t>
  </si>
  <si>
    <t>Juville</t>
  </si>
  <si>
    <t>Kalhausen</t>
  </si>
  <si>
    <t>Kanfen</t>
  </si>
  <si>
    <t>Kappelkinger</t>
  </si>
  <si>
    <t>Kédange-sur-Canner</t>
  </si>
  <si>
    <t>Kemplich</t>
  </si>
  <si>
    <t>Kerbach</t>
  </si>
  <si>
    <t>Kerling-lès-Sierck</t>
  </si>
  <si>
    <t>Kerprich-aux-Bois</t>
  </si>
  <si>
    <t>Kirsch-lès-Sierck</t>
  </si>
  <si>
    <t>Kirschnaumen</t>
  </si>
  <si>
    <t>Kirviller</t>
  </si>
  <si>
    <t>Klang</t>
  </si>
  <si>
    <t>Knutange</t>
  </si>
  <si>
    <t>Koenigsmacker</t>
  </si>
  <si>
    <t>Haute-Kontz</t>
  </si>
  <si>
    <t>Kuntzig</t>
  </si>
  <si>
    <t>Lachambre</t>
  </si>
  <si>
    <t>Lafrimbolle</t>
  </si>
  <si>
    <t>Lambach</t>
  </si>
  <si>
    <t>Landange</t>
  </si>
  <si>
    <t>Landroff</t>
  </si>
  <si>
    <t>Laneuveville-lès-Lorquin</t>
  </si>
  <si>
    <t>Laneuveville-en-Saulnois</t>
  </si>
  <si>
    <t>Langatte</t>
  </si>
  <si>
    <t>Languimberg</t>
  </si>
  <si>
    <t>Laning</t>
  </si>
  <si>
    <t>Laquenexy</t>
  </si>
  <si>
    <t>Laudrefang</t>
  </si>
  <si>
    <t>Laumesfeld</t>
  </si>
  <si>
    <t>Launstroff</t>
  </si>
  <si>
    <t>Lelling</t>
  </si>
  <si>
    <t>Lemberg</t>
  </si>
  <si>
    <t>Lemoncourt</t>
  </si>
  <si>
    <t>Lemud</t>
  </si>
  <si>
    <t>Lengelsheim</t>
  </si>
  <si>
    <t>Léning</t>
  </si>
  <si>
    <t>Lesse</t>
  </si>
  <si>
    <t>Lessy</t>
  </si>
  <si>
    <t>Ley</t>
  </si>
  <si>
    <t>Leyviller</t>
  </si>
  <si>
    <t>Lezey</t>
  </si>
  <si>
    <t>Lidrezing</t>
  </si>
  <si>
    <t>Liederschiedt</t>
  </si>
  <si>
    <t>Liéhon</t>
  </si>
  <si>
    <t>Lindre-Basse</t>
  </si>
  <si>
    <t>Lindre-Haute</t>
  </si>
  <si>
    <t>Liocourt</t>
  </si>
  <si>
    <t>Lixheim</t>
  </si>
  <si>
    <t>Lixing-lès-Rouhling</t>
  </si>
  <si>
    <t>Lixing-lès-Saint-Avold</t>
  </si>
  <si>
    <t>Lhor</t>
  </si>
  <si>
    <t>Lommerange</t>
  </si>
  <si>
    <t>Longeville-lès-Metz</t>
  </si>
  <si>
    <t>Longeville-lès-Saint-Avold</t>
  </si>
  <si>
    <t>Lorquin</t>
  </si>
  <si>
    <t>Lorry-lès-Metz</t>
  </si>
  <si>
    <t>Lorry-Mardigny</t>
  </si>
  <si>
    <t>Lostroff</t>
  </si>
  <si>
    <t>Loudrefing</t>
  </si>
  <si>
    <t>Loupershouse</t>
  </si>
  <si>
    <t>Loutzviller</t>
  </si>
  <si>
    <t>Lubécourt</t>
  </si>
  <si>
    <t>Lucy</t>
  </si>
  <si>
    <t>Luppy</t>
  </si>
  <si>
    <t>Luttange</t>
  </si>
  <si>
    <t>Lutzelbourg</t>
  </si>
  <si>
    <t>Macheren</t>
  </si>
  <si>
    <t>Mainvillers</t>
  </si>
  <si>
    <t>Maizeroy</t>
  </si>
  <si>
    <t>Maizery</t>
  </si>
  <si>
    <t>Maizières-lès-Metz</t>
  </si>
  <si>
    <t>Maizières-lès-Vic</t>
  </si>
  <si>
    <t>Malaucourt-sur-Seille</t>
  </si>
  <si>
    <t>Malling</t>
  </si>
  <si>
    <t>Malroy</t>
  </si>
  <si>
    <t>Manderen</t>
  </si>
  <si>
    <t>Manhoué</t>
  </si>
  <si>
    <t>Manom</t>
  </si>
  <si>
    <t>Many</t>
  </si>
  <si>
    <t>Marange-Silvange</t>
  </si>
  <si>
    <t>Marange-Zondrange</t>
  </si>
  <si>
    <t>Marieulles</t>
  </si>
  <si>
    <t>Marimont-lès-Bénestroff</t>
  </si>
  <si>
    <t>Marly</t>
  </si>
  <si>
    <t>Marsal</t>
  </si>
  <si>
    <t>Marthille</t>
  </si>
  <si>
    <t>La Maxe</t>
  </si>
  <si>
    <t>Maxstadt</t>
  </si>
  <si>
    <t>Mécleuves</t>
  </si>
  <si>
    <t>Mégange</t>
  </si>
  <si>
    <t>Meisenthal</t>
  </si>
  <si>
    <t>Menskirch</t>
  </si>
  <si>
    <t>Merschweiller</t>
  </si>
  <si>
    <t>Merten</t>
  </si>
  <si>
    <t>Métairies-Saint-Quirin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</si>
  <si>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</si>
  <si>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</si>
  <si>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</si>
  <si>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</si>
  <si>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</si>
  <si>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</si>
  <si>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</si>
  <si>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</si>
  <si>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</si>
  <si>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</si>
  <si>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</si>
  <si>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</si>
  <si>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</si>
  <si>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</si>
  <si>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</si>
  <si>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</si>
  <si>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</si>
  <si>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</si>
  <si>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Montigny-lès-Metz</t>
  </si>
  <si>
    <t>Montois-la-Montagne</t>
  </si>
  <si>
    <t>Montoy-Flanville</t>
  </si>
  <si>
    <t>Morhange</t>
  </si>
  <si>
    <t>Morsbach</t>
  </si>
  <si>
    <t>Morville-lès-Vic</t>
  </si>
  <si>
    <t>Morville-sur-Nied</t>
  </si>
  <si>
    <t>Moulins-lès-Metz</t>
  </si>
  <si>
    <t>Mouterhouse</t>
  </si>
  <si>
    <t>Moyenvic</t>
  </si>
  <si>
    <t>Moyeuvre-Grande</t>
  </si>
  <si>
    <t>Moyeuvre-Petite</t>
  </si>
  <si>
    <t>Mulcey</t>
  </si>
  <si>
    <t>Munster</t>
  </si>
  <si>
    <t>Narbéfontaine</t>
  </si>
  <si>
    <t>Nébing</t>
  </si>
  <si>
    <t>Nelling</t>
  </si>
  <si>
    <t>Neufchef</t>
  </si>
  <si>
    <t>Neufgrange</t>
  </si>
  <si>
    <t>Neufmoulins</t>
  </si>
  <si>
    <t>Neufvillage</t>
  </si>
  <si>
    <t>Neunkirchen-lès-Bouzonville</t>
  </si>
  <si>
    <t>Niderhoff</t>
  </si>
  <si>
    <t>Niderviller</t>
  </si>
  <si>
    <t>Niederstinzel</t>
  </si>
  <si>
    <t>Niedervisse</t>
  </si>
  <si>
    <t>Nilvange</t>
  </si>
  <si>
    <t>Nitting</t>
  </si>
  <si>
    <t>Noisseville</t>
  </si>
  <si>
    <t>Norroy-le-Veneur</t>
  </si>
  <si>
    <t>Nouilly</t>
  </si>
  <si>
    <t>Nousseviller-lès-Bitche</t>
  </si>
  <si>
    <t>Nousseviller-Saint-Nabor</t>
  </si>
  <si>
    <t>Novéant-sur-Moselle</t>
  </si>
  <si>
    <t>Oberdorff</t>
  </si>
  <si>
    <t>Obergailbach</t>
  </si>
  <si>
    <t>Oberstinzel</t>
  </si>
  <si>
    <t>Obervisse</t>
  </si>
  <si>
    <t>Obreck</t>
  </si>
  <si>
    <t>Oeting</t>
  </si>
  <si>
    <t>Ogy</t>
  </si>
  <si>
    <t>Ommeray</t>
  </si>
  <si>
    <t>Oriocourt</t>
  </si>
  <si>
    <t>Ormersviller</t>
  </si>
  <si>
    <t>Orny</t>
  </si>
  <si>
    <t>Oron</t>
  </si>
  <si>
    <t>Ottange</t>
  </si>
  <si>
    <t>Ottonville</t>
  </si>
  <si>
    <t>Oudrenne</t>
  </si>
  <si>
    <t>Pagny-lès-Goin</t>
  </si>
  <si>
    <t>Pange</t>
  </si>
  <si>
    <t>Peltre</t>
  </si>
  <si>
    <t>Petit-Réderching</t>
  </si>
  <si>
    <t>Petit-Tenquin</t>
  </si>
  <si>
    <t>Petite-Rosselle</t>
  </si>
  <si>
    <t>Pettoncourt</t>
  </si>
  <si>
    <t>Pévange</t>
  </si>
  <si>
    <t>Phalsbourg</t>
  </si>
  <si>
    <t>Philippsbourg</t>
  </si>
  <si>
    <t>Piblange</t>
  </si>
  <si>
    <t>Pierrevillers</t>
  </si>
  <si>
    <t>Plaine-de-Walsch</t>
  </si>
  <si>
    <t>Plappeville</t>
  </si>
  <si>
    <t>Plesnois</t>
  </si>
  <si>
    <t>Pommérieux</t>
  </si>
  <si>
    <t>Pontoy</t>
  </si>
  <si>
    <t>Pontpierre</t>
  </si>
  <si>
    <t>Porcelette</t>
  </si>
  <si>
    <t>Postroff</t>
  </si>
  <si>
    <t>Pouilly</t>
  </si>
  <si>
    <t>Pournoy-la-Chétive</t>
  </si>
  <si>
    <t>Pournoy-la-Grasse</t>
  </si>
  <si>
    <t>Prévocourt</t>
  </si>
  <si>
    <t>Puttelange-aux-Lacs</t>
  </si>
  <si>
    <t>Puttelange-lès-Thionville</t>
  </si>
  <si>
    <t>Puttigny</t>
  </si>
  <si>
    <t>Puzieux</t>
  </si>
  <si>
    <t>Racrange</t>
  </si>
  <si>
    <t>Rahling</t>
  </si>
  <si>
    <t>Ranguevaux</t>
  </si>
  <si>
    <t>Raville</t>
  </si>
  <si>
    <t>Réchicourt-le-Château</t>
  </si>
  <si>
    <t>Rédange</t>
  </si>
  <si>
    <t>Réding</t>
  </si>
  <si>
    <t>Rémelfang</t>
  </si>
  <si>
    <t>Rémelfing</t>
  </si>
  <si>
    <t>Rémeling</t>
  </si>
  <si>
    <t>Rémering</t>
  </si>
  <si>
    <t>Rémering-lès-Puttelange</t>
  </si>
  <si>
    <t>Rémilly</t>
  </si>
  <si>
    <t>Réning</t>
  </si>
  <si>
    <t>Basse-Rentgen</t>
  </si>
  <si>
    <t>Retonfey</t>
  </si>
  <si>
    <t>Rettel</t>
  </si>
  <si>
    <t>Reyersviller</t>
  </si>
  <si>
    <t>Rezonville</t>
  </si>
  <si>
    <t>Rhodes</t>
  </si>
  <si>
    <t>Riche</t>
  </si>
  <si>
    <t>Richeling</t>
  </si>
  <si>
    <t>Richemont</t>
  </si>
  <si>
    <t>Richeval</t>
  </si>
  <si>
    <t>Rimling</t>
  </si>
  <si>
    <t>Ritzing</t>
  </si>
  <si>
    <t>Rochonvillers</t>
  </si>
  <si>
    <t>Rodalbe</t>
  </si>
  <si>
    <t>Rodemack</t>
  </si>
  <si>
    <t>Rohrbach-lès-Bitche</t>
  </si>
  <si>
    <t>Rolbing</t>
  </si>
  <si>
    <t>Rombas</t>
  </si>
  <si>
    <t>Romelfing</t>
  </si>
  <si>
    <t>Roncourt</t>
  </si>
  <si>
    <t>Roppeviller</t>
  </si>
  <si>
    <t>Rorbach-lès-Dieuze</t>
  </si>
  <si>
    <t>Rosbruck</t>
  </si>
  <si>
    <t>Rosselange</t>
  </si>
  <si>
    <t>Rouhling</t>
  </si>
  <si>
    <t>Roupeldange</t>
  </si>
  <si>
    <t>Roussy-le-Village</t>
  </si>
  <si>
    <t>Rozérieulles</t>
  </si>
  <si>
    <t>Rurange-lès-Thionville</t>
  </si>
  <si>
    <t>Russange</t>
  </si>
  <si>
    <t>Rustroff</t>
  </si>
  <si>
    <t>Sailly-Achâtel</t>
  </si>
  <si>
    <t>Saint-Avold</t>
  </si>
  <si>
    <t>Sainte-Barbe</t>
  </si>
  <si>
    <t>Saint-Epvre</t>
  </si>
  <si>
    <t>Saint-François-Lacroix</t>
  </si>
  <si>
    <t>Saint-Hubert</t>
  </si>
  <si>
    <t>Saint-Jean-de-Bassel</t>
  </si>
  <si>
    <t>Saint-Jean-Kourtzerode</t>
  </si>
  <si>
    <t>Saint-Jean-Rohrbach</t>
  </si>
  <si>
    <t>Saint-Julien-lès-Metz</t>
  </si>
  <si>
    <t>Saint-Jure</t>
  </si>
  <si>
    <t>Saint-Louis</t>
  </si>
  <si>
    <t>Saint-Louis-lès-Bitche</t>
  </si>
  <si>
    <t>Sainte-Marie-aux-Chênes</t>
  </si>
  <si>
    <t>Saint-Privat-la-Montagne</t>
  </si>
  <si>
    <t>Saint-Quirin</t>
  </si>
  <si>
    <t>Sainte-Ruffine</t>
  </si>
  <si>
    <t>Salonnes</t>
  </si>
  <si>
    <t>Sanry-lès-Vigy</t>
  </si>
  <si>
    <t>Sanry-sur-Nied</t>
  </si>
  <si>
    <t>Sarralbe</t>
  </si>
  <si>
    <t>Sarraltroff</t>
  </si>
  <si>
    <t>Sarrebourg</t>
  </si>
  <si>
    <t>Sarreguemines</t>
  </si>
  <si>
    <t>Sarreinsming</t>
  </si>
  <si>
    <t>Saulny</t>
  </si>
  <si>
    <t>Schalbach</t>
  </si>
  <si>
    <t>Schmittviller</t>
  </si>
  <si>
    <t>Schneckenbusch</t>
  </si>
  <si>
    <t>Schoeneck</t>
  </si>
  <si>
    <t>Schorbach</t>
  </si>
  <si>
    <t>Schwerdorff</t>
  </si>
  <si>
    <t>Schweyen</t>
  </si>
  <si>
    <t>Scy-Chazelles</t>
  </si>
  <si>
    <t>Secourt</t>
  </si>
  <si>
    <t>Seingbouse</t>
  </si>
  <si>
    <t>Semécourt</t>
  </si>
  <si>
    <t>Serémange-Erzange</t>
  </si>
  <si>
    <t>Servigny-lès-Raville</t>
  </si>
  <si>
    <t>Servigny-lès-Sainte-Barbe</t>
  </si>
  <si>
    <t>Sierck-les-Bains</t>
  </si>
  <si>
    <t>Siersthal</t>
  </si>
  <si>
    <t>Sillegny</t>
  </si>
  <si>
    <t>Silly-en-Saulnois</t>
  </si>
  <si>
    <t>Silly-sur-Nied</t>
  </si>
  <si>
    <t>Solgne</t>
  </si>
  <si>
    <t>Sotzeling</t>
  </si>
  <si>
    <t>Soucht</t>
  </si>
  <si>
    <t>Spicheren</t>
  </si>
  <si>
    <t>Stiring-Wendel</t>
  </si>
  <si>
    <t>Sturzelbronn</t>
  </si>
  <si>
    <t>Suisse</t>
  </si>
  <si>
    <t>Talange</t>
  </si>
  <si>
    <t>Tarquimpol</t>
  </si>
  <si>
    <t>Tenteling</t>
  </si>
  <si>
    <t>Terville</t>
  </si>
  <si>
    <t>Téterchen</t>
  </si>
  <si>
    <t>Teting-sur-Nied</t>
  </si>
  <si>
    <t>Théding</t>
  </si>
  <si>
    <t>Thicourt</t>
  </si>
  <si>
    <t>Thimonville</t>
  </si>
  <si>
    <t>Thionville</t>
  </si>
  <si>
    <t>Thonville</t>
  </si>
  <si>
    <t>Tincry</t>
  </si>
  <si>
    <t>Torcheville</t>
  </si>
  <si>
    <t>Tragny</t>
  </si>
  <si>
    <t>Trémery</t>
  </si>
  <si>
    <t>Tressange</t>
  </si>
  <si>
    <t>Tritteling-Redlach</t>
  </si>
  <si>
    <t>Troisfontaines</t>
  </si>
  <si>
    <t>Tromborn</t>
  </si>
  <si>
    <t>Turquestein-Blancrupt</t>
  </si>
  <si>
    <t>Uckange</t>
  </si>
  <si>
    <t>Vahl-Ebersing</t>
  </si>
  <si>
    <t>Vahl-lès-Bénestroff</t>
  </si>
  <si>
    <t>Vahl-lès-Faulquemont</t>
  </si>
  <si>
    <t>Vallerange</t>
  </si>
  <si>
    <t>Valmestroff</t>
  </si>
  <si>
    <t>Valmont</t>
  </si>
  <si>
    <t>Valmunster</t>
  </si>
  <si>
    <t>Vannecourt</t>
  </si>
  <si>
    <t>Vantoux</t>
  </si>
  <si>
    <t>Vany</t>
  </si>
  <si>
    <t>Varsberg</t>
  </si>
  <si>
    <t>Vasperviller</t>
  </si>
  <si>
    <t>Vatimont</t>
  </si>
  <si>
    <t>Vaudreching</t>
  </si>
  <si>
    <t>Vaxy</t>
  </si>
  <si>
    <t>Veckersviller</t>
  </si>
  <si>
    <t>Veckring</t>
  </si>
  <si>
    <t>Velving</t>
  </si>
  <si>
    <t>Vergaville</t>
  </si>
  <si>
    <t>Vernéville</t>
  </si>
  <si>
    <t>Verny</t>
  </si>
  <si>
    <t>Vescheim</t>
  </si>
  <si>
    <t>Vibersviller</t>
  </si>
  <si>
    <t>Vic-sur-Seille</t>
  </si>
  <si>
    <t>Vieux-Lixheim</t>
  </si>
  <si>
    <t>Haute-Vigneulles</t>
  </si>
  <si>
    <t>Vigny</t>
  </si>
  <si>
    <t>Vigy</t>
  </si>
  <si>
    <t>Viller</t>
  </si>
  <si>
    <t>Villers-Stoncourt</t>
  </si>
  <si>
    <t>Villers-sur-Nied</t>
  </si>
  <si>
    <t>Villing</t>
  </si>
  <si>
    <t>Vilsberg</t>
  </si>
  <si>
    <t>Vionville</t>
  </si>
  <si>
    <t>Virming</t>
  </si>
  <si>
    <t>Vitry-sur-Orne</t>
  </si>
  <si>
    <t>Vittersbourg</t>
  </si>
  <si>
    <t>Vittoncourt</t>
  </si>
  <si>
    <t>Voimhaut</t>
  </si>
  <si>
    <t>Volmerange-lès-Boulay</t>
  </si>
  <si>
    <t>Volmerange-les-Mines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</si>
  <si>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</si>
  <si>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</si>
  <si>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</si>
  <si>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</si>
  <si>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</si>
  <si>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</si>
  <si>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</si>
  <si>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</si>
  <si>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</si>
  <si>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</si>
  <si>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</si>
  <si>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</si>
  <si>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</si>
  <si>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</si>
  <si>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</si>
  <si>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Voelfling-lès-Bouzonville</t>
  </si>
  <si>
    <t>Woelfling-lès-Sarreguemines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</si>
  <si>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</si>
  <si>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</si>
  <si>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</si>
  <si>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</si>
  <si>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</si>
  <si>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</si>
  <si>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</si>
  <si>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</si>
  <si>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</si>
  <si>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</si>
  <si>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</si>
  <si>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</si>
  <si>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</si>
  <si>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</si>
  <si>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</si>
  <si>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</si>
  <si>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Alligny-Cosne</t>
  </si>
  <si>
    <t>Alligny-en-Morvan</t>
  </si>
  <si>
    <t>Alluy</t>
  </si>
  <si>
    <t>Amazy</t>
  </si>
  <si>
    <t>Anlezy</t>
  </si>
  <si>
    <t>Annay</t>
  </si>
  <si>
    <t>Anthien</t>
  </si>
  <si>
    <t>Arbourse</t>
  </si>
  <si>
    <t>Arleuf</t>
  </si>
  <si>
    <t>Armes</t>
  </si>
  <si>
    <t>Arquian</t>
  </si>
  <si>
    <t>Arthel</t>
  </si>
  <si>
    <t>Arzembouy</t>
  </si>
  <si>
    <t>Asnan</t>
  </si>
  <si>
    <t>Asnois</t>
  </si>
  <si>
    <t>Aunay-en-Bazois</t>
  </si>
  <si>
    <t>Authiou</t>
  </si>
  <si>
    <t>Avrée</t>
  </si>
  <si>
    <t>Avril-sur-Loire</t>
  </si>
  <si>
    <t>Azy-le-Vif</t>
  </si>
  <si>
    <t>Balleray</t>
  </si>
  <si>
    <t>Bazoches</t>
  </si>
  <si>
    <t>Bazolles</t>
  </si>
  <si>
    <t>Béard</t>
  </si>
  <si>
    <t>Beaumont-la-Ferrière</t>
  </si>
  <si>
    <t>Beaumont-Sardolles</t>
  </si>
  <si>
    <t>Beuvron</t>
  </si>
  <si>
    <t>Biches</t>
  </si>
  <si>
    <t>Billy-Chevannes</t>
  </si>
  <si>
    <t>Billy-sur-Oisy</t>
  </si>
  <si>
    <t>Bitry</t>
  </si>
  <si>
    <t>Blismes</t>
  </si>
  <si>
    <t>Bona</t>
  </si>
  <si>
    <t>Bouhy</t>
  </si>
  <si>
    <t>Brassy</t>
  </si>
  <si>
    <t>Breugnon</t>
  </si>
  <si>
    <t>Brèves</t>
  </si>
  <si>
    <t>Brinon-sur-Beuvron</t>
  </si>
  <si>
    <t>Bulcy</t>
  </si>
  <si>
    <t>La Celle-sur-Loire</t>
  </si>
  <si>
    <t>La Celle-sur-Nièvre</t>
  </si>
  <si>
    <t>Cercy-la-Tour</t>
  </si>
  <si>
    <t>Cervon</t>
  </si>
  <si>
    <t>Cessy-les-Bois</t>
  </si>
  <si>
    <t>Chalaux</t>
  </si>
  <si>
    <t>Challement</t>
  </si>
  <si>
    <t>Challuy</t>
  </si>
  <si>
    <t>Champallement</t>
  </si>
  <si>
    <t>Champlemy</t>
  </si>
  <si>
    <t>Champvert</t>
  </si>
  <si>
    <t>Champvoux</t>
  </si>
  <si>
    <t>Chantenay-Saint-Imbert</t>
  </si>
  <si>
    <t>La Chapelle-Saint-André</t>
  </si>
  <si>
    <t>La Charité-sur-Loire</t>
  </si>
  <si>
    <t>Charrin</t>
  </si>
  <si>
    <t>Chasnay</t>
  </si>
  <si>
    <t>Château-Chinon (Ville)</t>
  </si>
  <si>
    <t>Château-Chinon (Campagne)</t>
  </si>
  <si>
    <t>Châteauneuf-Val-de-Bargis</t>
  </si>
  <si>
    <t>Châtillon-en-Bazois</t>
  </si>
  <si>
    <t>Châtin</t>
  </si>
  <si>
    <t>Chaulgnes</t>
  </si>
  <si>
    <t>Chaumard</t>
  </si>
  <si>
    <t>Chaumot</t>
  </si>
  <si>
    <t>Chevannes-Changy</t>
  </si>
  <si>
    <t>Chevenon</t>
  </si>
  <si>
    <t>Chevroches</t>
  </si>
  <si>
    <t>Chiddes</t>
  </si>
  <si>
    <t>Chitry-les-Mines</t>
  </si>
  <si>
    <t>Chougny</t>
  </si>
  <si>
    <t>Ciez</t>
  </si>
  <si>
    <t>Cizely</t>
  </si>
  <si>
    <t>La Collancelle</t>
  </si>
  <si>
    <t>Colméry</t>
  </si>
  <si>
    <t>Corancy</t>
  </si>
  <si>
    <t>Corbigny</t>
  </si>
  <si>
    <t>Corvol-d'Embernard</t>
  </si>
  <si>
    <t>Corvol-l'Orgueilleux</t>
  </si>
  <si>
    <t>Cosne-Cours-sur-Loire</t>
  </si>
  <si>
    <t>Cossaye</t>
  </si>
  <si>
    <t>Coulanges-lès-Nevers</t>
  </si>
  <si>
    <t>Couloutre</t>
  </si>
  <si>
    <t>Crux-la-Ville</t>
  </si>
  <si>
    <t>Cuncy-lès-Varzy</t>
  </si>
  <si>
    <t>Dampierre-sous-Bouhy</t>
  </si>
  <si>
    <t>Decize</t>
  </si>
  <si>
    <t>Devay</t>
  </si>
  <si>
    <t>Diennes-Aubigny</t>
  </si>
  <si>
    <t>Dirol</t>
  </si>
  <si>
    <t>Dompierre-sur-Nièvre</t>
  </si>
  <si>
    <t>Donzy</t>
  </si>
  <si>
    <t>Dornecy</t>
  </si>
  <si>
    <t>Dornes</t>
  </si>
  <si>
    <t>Druy-Parigny</t>
  </si>
  <si>
    <t>Dun-les-Places</t>
  </si>
  <si>
    <t>Dun-sur-Grandry</t>
  </si>
  <si>
    <t>Empury</t>
  </si>
  <si>
    <t>Entrains-sur-Nohain</t>
  </si>
  <si>
    <t>Epiry</t>
  </si>
  <si>
    <t>Fâchin</t>
  </si>
  <si>
    <t>La Fermeté</t>
  </si>
  <si>
    <t>Fertrève</t>
  </si>
  <si>
    <t>Fléty</t>
  </si>
  <si>
    <t>Fleury-sur-Loire</t>
  </si>
  <si>
    <t>Flez-Cuzy</t>
  </si>
  <si>
    <t>Fourchambault</t>
  </si>
  <si>
    <t>Frasnay-Reugny</t>
  </si>
  <si>
    <t>Gâcogne</t>
  </si>
  <si>
    <t>Garchizy</t>
  </si>
  <si>
    <t>Garchy</t>
  </si>
  <si>
    <t>Germenay</t>
  </si>
  <si>
    <t>Germigny-sur-Loire</t>
  </si>
  <si>
    <t>Gien-sur-Cure</t>
  </si>
  <si>
    <t>Gimouille</t>
  </si>
  <si>
    <t>Giry</t>
  </si>
  <si>
    <t>Glux-en-Glenne</t>
  </si>
  <si>
    <t>Gouloux</t>
  </si>
  <si>
    <t>Grenois</t>
  </si>
  <si>
    <t>Guérigny</t>
  </si>
  <si>
    <t>Guipy</t>
  </si>
  <si>
    <t>Héry</t>
  </si>
  <si>
    <t>Imphy</t>
  </si>
  <si>
    <t>Isenay</t>
  </si>
  <si>
    <t>Jailly</t>
  </si>
  <si>
    <t>Lamenay-sur-Loire</t>
  </si>
  <si>
    <t>Langeron</t>
  </si>
  <si>
    <t>Lanty</t>
  </si>
  <si>
    <t>Larochemillay</t>
  </si>
  <si>
    <t>Lavault-de-Frétoy</t>
  </si>
  <si>
    <t>Limanton</t>
  </si>
  <si>
    <t>Limon</t>
  </si>
  <si>
    <t>Lormes</t>
  </si>
  <si>
    <t>Lucenay-lès-Aix</t>
  </si>
  <si>
    <t>Lurcy-le-Bourg</t>
  </si>
  <si>
    <t>Luthenay-Uxeloup</t>
  </si>
  <si>
    <t>Luzy</t>
  </si>
  <si>
    <t>Lys</t>
  </si>
  <si>
    <t>La Machine</t>
  </si>
  <si>
    <t>Magny-Cours</t>
  </si>
  <si>
    <t>Magny-Lormes</t>
  </si>
  <si>
    <t>La Maison-Dieu</t>
  </si>
  <si>
    <t>La Marche</t>
  </si>
  <si>
    <t>Marigny-l'Église</t>
  </si>
  <si>
    <t>Mars-sur-Allier</t>
  </si>
  <si>
    <t>Marigny-sur-Yonne</t>
  </si>
  <si>
    <t>Marzy</t>
  </si>
  <si>
    <t>Maux</t>
  </si>
  <si>
    <t>Menestreau</t>
  </si>
  <si>
    <t>Menou</t>
  </si>
  <si>
    <t>Mesves-sur-Loire</t>
  </si>
  <si>
    <t>Metz-le-Comte</t>
  </si>
  <si>
    <t>Mhère</t>
  </si>
  <si>
    <t>Millay</t>
  </si>
  <si>
    <t>Moissy-Moulinot</t>
  </si>
  <si>
    <t>Monceaux-le-Comte</t>
  </si>
  <si>
    <t>Montapas</t>
  </si>
  <si>
    <t>Montambert</t>
  </si>
  <si>
    <t>Montaron</t>
  </si>
  <si>
    <t>Montenoison</t>
  </si>
  <si>
    <t>Mont-et-Marré</t>
  </si>
  <si>
    <t>Montigny-aux-Amognes</t>
  </si>
  <si>
    <t>Montigny-en-Morvan</t>
  </si>
  <si>
    <t>Montigny-sur-Canne</t>
  </si>
  <si>
    <t>Montreuillon</t>
  </si>
  <si>
    <t>Montsauche-les-Settons</t>
  </si>
  <si>
    <t>Moraches</t>
  </si>
  <si>
    <t>Moulins-Engilbert</t>
  </si>
  <si>
    <t>Mouron-sur-Yonne</t>
  </si>
  <si>
    <t>Moux-en-Morvan</t>
  </si>
  <si>
    <t>Murlin</t>
  </si>
  <si>
    <t>Myennes</t>
  </si>
  <si>
    <t>Nannay</t>
  </si>
  <si>
    <t>Neuffontaines</t>
  </si>
  <si>
    <t>Neuville-lès-Decize</t>
  </si>
  <si>
    <t>Neuvy-sur-Loire</t>
  </si>
  <si>
    <t>Nevers</t>
  </si>
  <si>
    <t>La Nocle-Maulaix</t>
  </si>
  <si>
    <t>Nuars</t>
  </si>
  <si>
    <t>Onlay</t>
  </si>
  <si>
    <t>Ouagne</t>
  </si>
  <si>
    <t>Oudan</t>
  </si>
  <si>
    <t>Ougny</t>
  </si>
  <si>
    <t>Oulon</t>
  </si>
  <si>
    <t>Ourouër</t>
  </si>
  <si>
    <t>Ouroux-en-Morvan</t>
  </si>
  <si>
    <t>Parigny-la-Rose</t>
  </si>
  <si>
    <t>Parigny-les-Vaux</t>
  </si>
  <si>
    <t>Pazy</t>
  </si>
  <si>
    <t>Perroy</t>
  </si>
  <si>
    <t>Planchez</t>
  </si>
  <si>
    <t>Poil</t>
  </si>
  <si>
    <t>Poiseux</t>
  </si>
  <si>
    <t>Pougues-les-Eaux</t>
  </si>
  <si>
    <t>Pouilly-sur-Loire</t>
  </si>
  <si>
    <t>Pouques-Lormes</t>
  </si>
  <si>
    <t>Pousseaux</t>
  </si>
  <si>
    <t>Prémery</t>
  </si>
  <si>
    <t>Préporché</t>
  </si>
  <si>
    <t>Raveau</t>
  </si>
  <si>
    <t>Rouy</t>
  </si>
  <si>
    <t>Ruages</t>
  </si>
  <si>
    <t>Saincaize-Meauce</t>
  </si>
  <si>
    <t>Saint-Agnan</t>
  </si>
  <si>
    <t>Saint-Amand-en-Puisaye</t>
  </si>
  <si>
    <t>Saint-Andelain</t>
  </si>
  <si>
    <t>Saint-André-en-Morvan</t>
  </si>
  <si>
    <t>Saint-Aubin-des-Chaumes</t>
  </si>
  <si>
    <t>Saint-Aubin-les-Forges</t>
  </si>
  <si>
    <t>Saint-Benin-d'Azy</t>
  </si>
  <si>
    <t>Saint-Benin-des-Bois</t>
  </si>
  <si>
    <t>Saint-Bonnot</t>
  </si>
  <si>
    <t>Saint-Brisson</t>
  </si>
  <si>
    <t>Sainte-Colombe-des-Bois</t>
  </si>
  <si>
    <t>Saint-Franchy</t>
  </si>
  <si>
    <t>Saint-Germain-Chassenay</t>
  </si>
  <si>
    <t>Saint-Gratien-Savigny</t>
  </si>
  <si>
    <t>Saint-Hilaire-en-Morvan</t>
  </si>
  <si>
    <t>Saint-Hilaire-Fontaine</t>
  </si>
  <si>
    <t>Saint-Honoré-les-Bains</t>
  </si>
  <si>
    <t>Saint-Jean-aux-Amognes</t>
  </si>
  <si>
    <t>Saint-Laurent-l'Abbaye</t>
  </si>
  <si>
    <t>Saint-Léger-de-Fougeret</t>
  </si>
  <si>
    <t>Saint-Léger-des-Vignes</t>
  </si>
  <si>
    <t>Saint-Malo-en-Donziois</t>
  </si>
  <si>
    <t>Saint-Martin-d'Heuille</t>
  </si>
  <si>
    <t>Saint-Martin-sur-Nohain</t>
  </si>
  <si>
    <t>Saint-Ouen-sur-Loire</t>
  </si>
  <si>
    <t>Saint-Parize-en-Viry</t>
  </si>
  <si>
    <t>Saint-Parize-le-Châtel</t>
  </si>
  <si>
    <t>Saint-Péreuse</t>
  </si>
  <si>
    <t>Saint-Pierre-le-Moûtier</t>
  </si>
  <si>
    <t>Saint-Quentin-sur-Nohain</t>
  </si>
  <si>
    <t>Saint-Révérien</t>
  </si>
  <si>
    <t>Saint-Saulge</t>
  </si>
  <si>
    <t>Saint-Seine</t>
  </si>
  <si>
    <t>Saint-Vérain</t>
  </si>
  <si>
    <t>Saizy</t>
  </si>
  <si>
    <t>Sardy-lès-Épiry</t>
  </si>
  <si>
    <t>Sauvigny-les-Bois</t>
  </si>
  <si>
    <t>Savigny-Poil-Fol</t>
  </si>
  <si>
    <t>Saxi-Bourdon</t>
  </si>
  <si>
    <t>Sémelay</t>
  </si>
  <si>
    <t>Sermages</t>
  </si>
  <si>
    <t>Sermoise-sur-Loire</t>
  </si>
  <si>
    <t>Sichamps</t>
  </si>
  <si>
    <t>Sougy-sur-Loire</t>
  </si>
  <si>
    <t>Suilly-la-Tour</t>
  </si>
  <si>
    <t>Surgy</t>
  </si>
  <si>
    <t>Taconnay</t>
  </si>
  <si>
    <t>Talon</t>
  </si>
  <si>
    <t>Tamnay-en-Bazois</t>
  </si>
  <si>
    <t>Tazilly</t>
  </si>
  <si>
    <t>Teigny</t>
  </si>
  <si>
    <t>Thaix</t>
  </si>
  <si>
    <t>Thianges</t>
  </si>
  <si>
    <t>Tintury</t>
  </si>
  <si>
    <t>Toury-Lurcy</t>
  </si>
  <si>
    <t>Toury-sur-Jour</t>
  </si>
  <si>
    <t>Tracy-sur-Loire</t>
  </si>
  <si>
    <t>Tresnay</t>
  </si>
  <si>
    <t>Trois-Vèvres</t>
  </si>
  <si>
    <t>Tronsanges</t>
  </si>
  <si>
    <t>Trucy-l'Orgueilleux</t>
  </si>
  <si>
    <t>Urzy</t>
  </si>
  <si>
    <t>Vandenesse</t>
  </si>
  <si>
    <t>Varennes-lès-Narcy</t>
  </si>
  <si>
    <t>Varennes-Vauzelles</t>
  </si>
  <si>
    <t>Varzy</t>
  </si>
  <si>
    <t>Vauclaix</t>
  </si>
  <si>
    <t>Vielmanay</t>
  </si>
  <si>
    <t>Vignol</t>
  </si>
  <si>
    <t>Villapourçon</t>
  </si>
  <si>
    <t>Ville-Langy</t>
  </si>
  <si>
    <t>Villiers-sur-Yonne</t>
  </si>
  <si>
    <t>Vitry-Laché</t>
  </si>
  <si>
    <t>Abancourt</t>
  </si>
  <si>
    <t>Abscon</t>
  </si>
  <si>
    <t>Aibes</t>
  </si>
  <si>
    <t>Allennes-les-Marais</t>
  </si>
  <si>
    <t>Amfroipret</t>
  </si>
  <si>
    <t>Anhiers</t>
  </si>
  <si>
    <t>Aniche</t>
  </si>
  <si>
    <t>Villeneuve-d'Ascq</t>
  </si>
  <si>
    <t>Anneux</t>
  </si>
  <si>
    <t>Annoeullin</t>
  </si>
  <si>
    <t>Anor</t>
  </si>
  <si>
    <t>Anstaing</t>
  </si>
  <si>
    <t>Anzin</t>
  </si>
  <si>
    <t>Arleux</t>
  </si>
  <si>
    <t>Armbouts-Cappel</t>
  </si>
  <si>
    <t>Armentières</t>
  </si>
  <si>
    <t>Arnèke</t>
  </si>
  <si>
    <t>Artres</t>
  </si>
  <si>
    <t>Assevent</t>
  </si>
  <si>
    <t>Attiches</t>
  </si>
  <si>
    <t>Aubencheul-au-Bac</t>
  </si>
  <si>
    <t>Auberchicourt</t>
  </si>
  <si>
    <t>Aubers</t>
  </si>
  <si>
    <t>Aubigny-au-Bac</t>
  </si>
  <si>
    <t>Aubry-du-Hainaut</t>
  </si>
  <si>
    <t>Auby</t>
  </si>
  <si>
    <t>Auchy-lez-Orchies</t>
  </si>
  <si>
    <t>Audignies</t>
  </si>
  <si>
    <t>Aulnoy-lez-Valenciennes</t>
  </si>
  <si>
    <t>Aulnoye-Aymeries</t>
  </si>
  <si>
    <t>Avelin</t>
  </si>
  <si>
    <t>Avesnelles</t>
  </si>
  <si>
    <t>Avesnes-sur-Helpe</t>
  </si>
  <si>
    <t>Avesnes-les-Aubert</t>
  </si>
  <si>
    <t>Avesnes-le-Sec</t>
  </si>
  <si>
    <t>Awoingt</t>
  </si>
  <si>
    <t>Bachant</t>
  </si>
  <si>
    <t>Bachy</t>
  </si>
  <si>
    <t>Bailleul</t>
  </si>
  <si>
    <t>Baisieux</t>
  </si>
  <si>
    <t>Baives</t>
  </si>
  <si>
    <t>Bambecque</t>
  </si>
  <si>
    <t>Banteux</t>
  </si>
  <si>
    <t>Bantigny</t>
  </si>
  <si>
    <t>Bantouzelle</t>
  </si>
  <si>
    <t>Bas-Lieu</t>
  </si>
  <si>
    <t>La Bassée</t>
  </si>
  <si>
    <t>Bauvin</t>
  </si>
  <si>
    <t>Bavay</t>
  </si>
  <si>
    <t>Bavinchove</t>
  </si>
  <si>
    <t>Bazuel</t>
  </si>
  <si>
    <t>Beaucamps-Ligny</t>
  </si>
  <si>
    <t>Beaudignies</t>
  </si>
  <si>
    <t>Beaumont-en-Cambrésis</t>
  </si>
  <si>
    <t>Beaurain</t>
  </si>
  <si>
    <t>Beaurepaire-sur-Sambre</t>
  </si>
  <si>
    <t>Beauvois-en-Cambrésis</t>
  </si>
  <si>
    <t>Bellaing</t>
  </si>
  <si>
    <t>Bellignies</t>
  </si>
  <si>
    <t>Bérelles</t>
  </si>
  <si>
    <t>Bergues</t>
  </si>
  <si>
    <t>Berlaimont</t>
  </si>
  <si>
    <t>Bermerain</t>
  </si>
  <si>
    <t>Bermeries</t>
  </si>
  <si>
    <t>Bersée</t>
  </si>
  <si>
    <t>Bersillies</t>
  </si>
  <si>
    <t>Berthen</t>
  </si>
  <si>
    <t>Bertry</t>
  </si>
  <si>
    <t>Béthencourt</t>
  </si>
  <si>
    <t>Bettignies</t>
  </si>
  <si>
    <t>Bettrechies</t>
  </si>
  <si>
    <t>Beugnies</t>
  </si>
  <si>
    <t>Beuvrages</t>
  </si>
  <si>
    <t>Beuvry-la-Forêt</t>
  </si>
  <si>
    <t>Bévillers</t>
  </si>
  <si>
    <t>Bierne</t>
  </si>
  <si>
    <t>Bissezeele</t>
  </si>
  <si>
    <t>Blaringhem</t>
  </si>
  <si>
    <t>Boeschepe</t>
  </si>
  <si>
    <t>Boëseghem</t>
  </si>
  <si>
    <t>Bois-Grenier</t>
  </si>
  <si>
    <t>Bollezeele</t>
  </si>
  <si>
    <t>Bondues</t>
  </si>
  <si>
    <t>Borre</t>
  </si>
  <si>
    <t>Bouchain</t>
  </si>
  <si>
    <t>Boulogne-sur-Helpe</t>
  </si>
  <si>
    <t>Bourbourg</t>
  </si>
  <si>
    <t>Bourghelles</t>
  </si>
  <si>
    <t>Boursies</t>
  </si>
  <si>
    <t>Bousbecque</t>
  </si>
  <si>
    <t>Bousies</t>
  </si>
  <si>
    <t>Bousignies</t>
  </si>
  <si>
    <t>Bousignies-sur-Roc</t>
  </si>
  <si>
    <t>Boussières-en-Cambrésis</t>
  </si>
  <si>
    <t>Boussières-sur-Sambre</t>
  </si>
  <si>
    <t>Boussois</t>
  </si>
  <si>
    <t>Bouvignies</t>
  </si>
  <si>
    <t>Bouvines</t>
  </si>
  <si>
    <t>Bray-Dunes</t>
  </si>
  <si>
    <t>Briastre</t>
  </si>
  <si>
    <t>Brillon</t>
  </si>
  <si>
    <t>Brouckerque</t>
  </si>
  <si>
    <t>Broxeele</t>
  </si>
  <si>
    <t>Bruay-sur-l'Escaut</t>
  </si>
  <si>
    <t>Bruille-lez-Marchiennes</t>
  </si>
  <si>
    <t>Bruille-Saint-Amand</t>
  </si>
  <si>
    <t>Brunémont</t>
  </si>
  <si>
    <t>Bry</t>
  </si>
  <si>
    <t>Bugnicourt</t>
  </si>
  <si>
    <t>Busigny</t>
  </si>
  <si>
    <t>Buysscheure</t>
  </si>
  <si>
    <t>Caëstre</t>
  </si>
  <si>
    <t>Cagnoncles</t>
  </si>
  <si>
    <t>Cambrai</t>
  </si>
  <si>
    <t>Camphin-en-Carembault</t>
  </si>
  <si>
    <t>Camphin-en-Pévèle</t>
  </si>
  <si>
    <t>Cantaing-sur-Escaut</t>
  </si>
  <si>
    <t>Cantin</t>
  </si>
  <si>
    <t>Capelle</t>
  </si>
  <si>
    <t>Capinghem</t>
  </si>
  <si>
    <t>Cappelle-en-Pévèle</t>
  </si>
  <si>
    <t>Cappelle-Brouck</t>
  </si>
  <si>
    <t>Cappelle-la-Grande</t>
  </si>
  <si>
    <t>Carnières</t>
  </si>
  <si>
    <t>Carnin</t>
  </si>
  <si>
    <t>Cartignies</t>
  </si>
  <si>
    <t>Cassel</t>
  </si>
  <si>
    <t>Le Cateau-Cambrésis</t>
  </si>
  <si>
    <t>Catillon-sur-Sambre</t>
  </si>
  <si>
    <t>Cattenières</t>
  </si>
  <si>
    <t>Caudry</t>
  </si>
  <si>
    <t>Caullery</t>
  </si>
  <si>
    <t>Cauroir</t>
  </si>
  <si>
    <t>Cerfontaine</t>
  </si>
  <si>
    <t>La Chapelle-d'Armentières</t>
  </si>
  <si>
    <t>Château-l'Abbaye</t>
  </si>
  <si>
    <t>Chemy</t>
  </si>
  <si>
    <t>Chéreng</t>
  </si>
  <si>
    <t>Choisies</t>
  </si>
  <si>
    <t>Clairfayts</t>
  </si>
  <si>
    <t>Clary</t>
  </si>
  <si>
    <t>Cobrieux</t>
  </si>
  <si>
    <t>Colleret</t>
  </si>
  <si>
    <t>Comines</t>
  </si>
  <si>
    <t>Condé-sur-l'Escaut</t>
  </si>
  <si>
    <t>Coudekerque-Branche</t>
  </si>
  <si>
    <t>Courchelettes</t>
  </si>
  <si>
    <t>Cousolre</t>
  </si>
  <si>
    <t>Coutiches</t>
  </si>
  <si>
    <t>Craywick</t>
  </si>
  <si>
    <t>Crèvecoeur-sur-l'Escaut</t>
  </si>
  <si>
    <t>Crochte</t>
  </si>
  <si>
    <t>Croix</t>
  </si>
  <si>
    <t>Croix-Caluyau</t>
  </si>
  <si>
    <t>Cuincy</t>
  </si>
  <si>
    <t>Curgies</t>
  </si>
  <si>
    <t>Cuvillers</t>
  </si>
  <si>
    <t>Cysoing</t>
  </si>
  <si>
    <t>Damousies</t>
  </si>
  <si>
    <t>Dechy</t>
  </si>
  <si>
    <t>Dehéries</t>
  </si>
  <si>
    <t>Denain</t>
  </si>
  <si>
    <t>Deûlémont</t>
  </si>
  <si>
    <t>Dimechaux</t>
  </si>
  <si>
    <t>Dimont</t>
  </si>
  <si>
    <t>Doignies</t>
  </si>
  <si>
    <t>Dompierre-sur-Helpe</t>
  </si>
  <si>
    <t>Douai</t>
  </si>
  <si>
    <t>Douchy-les-Mines</t>
  </si>
  <si>
    <t>Le Doulieu</t>
  </si>
  <si>
    <t>Dourlers</t>
  </si>
  <si>
    <t>Drincham</t>
  </si>
  <si>
    <t>Dunkerque</t>
  </si>
  <si>
    <t>Ebblinghem</t>
  </si>
  <si>
    <t>Écaillon</t>
  </si>
  <si>
    <t>Eccles</t>
  </si>
  <si>
    <t>Éclaibes</t>
  </si>
  <si>
    <t>Écuélin</t>
  </si>
  <si>
    <t>Eecke</t>
  </si>
  <si>
    <t>Élesmes</t>
  </si>
  <si>
    <t>Élincourt</t>
  </si>
  <si>
    <t>Émerchicourt</t>
  </si>
  <si>
    <t>Emmerin</t>
  </si>
  <si>
    <t>Englefontaine</t>
  </si>
  <si>
    <t>Englos</t>
  </si>
  <si>
    <t>Ennetières-en-Weppes</t>
  </si>
  <si>
    <t>Ennevelin</t>
  </si>
  <si>
    <t>Eppe-Sauvage</t>
  </si>
  <si>
    <t>Erchin</t>
  </si>
  <si>
    <t>Eringhem</t>
  </si>
  <si>
    <t>Erquinghem-le-Sec</t>
  </si>
  <si>
    <t>Erquinghem-Lys</t>
  </si>
  <si>
    <t>Erre</t>
  </si>
  <si>
    <t>Escarmain</t>
  </si>
  <si>
    <t>Escaudain</t>
  </si>
  <si>
    <t>Escaudoeuvres</t>
  </si>
  <si>
    <t>Escautpont</t>
  </si>
  <si>
    <t>Escobecques</t>
  </si>
  <si>
    <t>Esnes</t>
  </si>
  <si>
    <t>Esquelbecq</t>
  </si>
  <si>
    <t>Esquerchin</t>
  </si>
  <si>
    <t>Estaires</t>
  </si>
  <si>
    <t>Estourmel</t>
  </si>
  <si>
    <t>Estreux</t>
  </si>
  <si>
    <t>Eswars</t>
  </si>
  <si>
    <t>Eth</t>
  </si>
  <si>
    <t>Étroeungt</t>
  </si>
  <si>
    <t>Estrun</t>
  </si>
  <si>
    <t>Faches-Thumesnil</t>
  </si>
  <si>
    <t>Famars</t>
  </si>
  <si>
    <t>Faumont</t>
  </si>
  <si>
    <t>Féchain</t>
  </si>
  <si>
    <t>Feignies</t>
  </si>
  <si>
    <t>Felleries</t>
  </si>
  <si>
    <t>Fenain</t>
  </si>
  <si>
    <t>Férin</t>
  </si>
  <si>
    <t>Féron</t>
  </si>
  <si>
    <t>Ferrière-la-Grande</t>
  </si>
  <si>
    <t>Ferrière-la-Petite</t>
  </si>
  <si>
    <t>Flaumont-Waudrechies</t>
  </si>
  <si>
    <t>Flers-en-Escrebieux</t>
  </si>
  <si>
    <t>Flesquières</t>
  </si>
  <si>
    <t>Flêtre</t>
  </si>
  <si>
    <t>Flines-lès-Mortagne</t>
  </si>
  <si>
    <t>Flines-lez-Raches</t>
  </si>
  <si>
    <t>Floursies</t>
  </si>
  <si>
    <t>Floyon</t>
  </si>
  <si>
    <t>Fontaine-au-Bois</t>
  </si>
  <si>
    <t>Fontaine-au-Pire</t>
  </si>
  <si>
    <t>Forest-en-Cambrésis</t>
  </si>
  <si>
    <t>Forest-sur-Marque</t>
  </si>
  <si>
    <t>Fourmies</t>
  </si>
  <si>
    <t>Fournes-en-Weppes</t>
  </si>
  <si>
    <t>Frasnoy</t>
  </si>
  <si>
    <t>Frelinghien</t>
  </si>
  <si>
    <t>Fresnes-sur-Escaut</t>
  </si>
  <si>
    <t>Fressain</t>
  </si>
  <si>
    <t>Fressies</t>
  </si>
  <si>
    <t>Fretin</t>
  </si>
  <si>
    <t>Fromelles</t>
  </si>
  <si>
    <t>Genech</t>
  </si>
  <si>
    <t>Ghissignies</t>
  </si>
  <si>
    <t>Ghyvelde</t>
  </si>
  <si>
    <t>Glageon</t>
  </si>
  <si>
    <t>Godewaersvelde</t>
  </si>
  <si>
    <t>Goeulzin</t>
  </si>
  <si>
    <t>Gognies-Chaussée</t>
  </si>
  <si>
    <t>Gommegnies</t>
  </si>
  <si>
    <t>Gondecourt</t>
  </si>
  <si>
    <t>Gonnelieu</t>
  </si>
  <si>
    <t>La Gorgue</t>
  </si>
  <si>
    <t>Gouzeaucourt</t>
  </si>
  <si>
    <t>Grand-Fayt</t>
  </si>
  <si>
    <t>Grande-Synthe</t>
  </si>
  <si>
    <t>Grand-Fort-Philippe</t>
  </si>
  <si>
    <t>Gravelines</t>
  </si>
  <si>
    <t>La Groise</t>
  </si>
  <si>
    <t>Gruson</t>
  </si>
  <si>
    <t>Guesnain</t>
  </si>
  <si>
    <t>Gussignies</t>
  </si>
  <si>
    <t>Hallennes-lez-Haubourdin</t>
  </si>
  <si>
    <t>Halluin</t>
  </si>
  <si>
    <t>Hamel</t>
  </si>
  <si>
    <t>Hantay</t>
  </si>
  <si>
    <t>Hardifort</t>
  </si>
  <si>
    <t>Hasnon</t>
  </si>
  <si>
    <t>Haspres</t>
  </si>
  <si>
    <t>Haubourdin</t>
  </si>
  <si>
    <t>Haucourt-en-Cambrésis</t>
  </si>
  <si>
    <t>Haulchin</t>
  </si>
  <si>
    <t>Haussy</t>
  </si>
  <si>
    <t>Haut-Lieu</t>
  </si>
  <si>
    <t>Hautmont</t>
  </si>
  <si>
    <t>Haveluy</t>
  </si>
  <si>
    <t>Haverskerque</t>
  </si>
  <si>
    <t>Haynecourt</t>
  </si>
  <si>
    <t>Hazebrouck</t>
  </si>
  <si>
    <t>Hecq</t>
  </si>
  <si>
    <t>Hélesmes</t>
  </si>
  <si>
    <t>Hem</t>
  </si>
  <si>
    <t>Hem-Lenglet</t>
  </si>
  <si>
    <t>Hergnies</t>
  </si>
  <si>
    <t>Hérin</t>
  </si>
  <si>
    <t>Herlies</t>
  </si>
  <si>
    <t>Herrin</t>
  </si>
  <si>
    <t>Herzeele</t>
  </si>
  <si>
    <t>Hestrud</t>
  </si>
  <si>
    <t>Holque</t>
  </si>
  <si>
    <t>Hondeghem</t>
  </si>
  <si>
    <t>Hondschoote</t>
  </si>
  <si>
    <t>Hon-Hergies</t>
  </si>
  <si>
    <t>Honnechy</t>
  </si>
  <si>
    <t>Honnecourt-sur-Escaut</t>
  </si>
  <si>
    <t>Hordain</t>
  </si>
  <si>
    <t>Hornaing</t>
  </si>
  <si>
    <t>Houdain-lez-Bavay</t>
  </si>
  <si>
    <t>Houplin-Ancoisne</t>
  </si>
  <si>
    <t>Houplines</t>
  </si>
  <si>
    <t>Houtkerque</t>
  </si>
  <si>
    <t>Hoymille</t>
  </si>
  <si>
    <t>Illies</t>
  </si>
  <si>
    <t>Inchy</t>
  </si>
  <si>
    <t>Iwuy</t>
  </si>
  <si>
    <t>Jenlain</t>
  </si>
  <si>
    <t>Jeumont</t>
  </si>
  <si>
    <t>Jolimetz</t>
  </si>
  <si>
    <t>Killem</t>
  </si>
  <si>
    <t>Lallaing</t>
  </si>
  <si>
    <t>Lambersart</t>
  </si>
  <si>
    <t>Lambres-lez-Douai</t>
  </si>
  <si>
    <t>Landas</t>
  </si>
  <si>
    <t>Landrecies</t>
  </si>
  <si>
    <t>Lannoy</t>
  </si>
  <si>
    <t>Larouillies</t>
  </si>
  <si>
    <t>Lauwin-Planque</t>
  </si>
  <si>
    <t>Lecelles</t>
  </si>
  <si>
    <t>Lécluse</t>
  </si>
  <si>
    <t>Lederzeele</t>
  </si>
  <si>
    <t>Ledringhem</t>
  </si>
  <si>
    <t>Leers</t>
  </si>
  <si>
    <t>Leffrinckoucke</t>
  </si>
  <si>
    <t>Lesdain</t>
  </si>
  <si>
    <t>Lez-Fontaine</t>
  </si>
  <si>
    <t>Lesquin</t>
  </si>
  <si>
    <t>Leval</t>
  </si>
  <si>
    <t>Lewarde</t>
  </si>
  <si>
    <t>Lezennes</t>
  </si>
  <si>
    <t>Liessies</t>
  </si>
  <si>
    <t>Lieu-Saint-Amand</t>
  </si>
  <si>
    <t>Ligny-en-Cambrésis</t>
  </si>
  <si>
    <t>Lille</t>
  </si>
  <si>
    <t>Limont-Fontaine</t>
  </si>
  <si>
    <t>Linselles</t>
  </si>
  <si>
    <t>Locquignol</t>
  </si>
  <si>
    <t>Loffre</t>
  </si>
  <si>
    <t>Lompret</t>
  </si>
  <si>
    <t>La Longueville</t>
  </si>
  <si>
    <t>Looberghe</t>
  </si>
  <si>
    <t>Loon-Plage</t>
  </si>
  <si>
    <t>Loos</t>
  </si>
  <si>
    <t>Lourches</t>
  </si>
  <si>
    <t>Louvignies-Quesnoy</t>
  </si>
  <si>
    <t>Louvil</t>
  </si>
  <si>
    <t>Louvroil</t>
  </si>
  <si>
    <t>Lynde</t>
  </si>
  <si>
    <t>Lys-lez-Lannoy</t>
  </si>
  <si>
    <t>La Madeleine</t>
  </si>
  <si>
    <t>Maing</t>
  </si>
  <si>
    <t>Mairieux</t>
  </si>
  <si>
    <t>Le Maisnil</t>
  </si>
  <si>
    <t>Malincourt</t>
  </si>
  <si>
    <t>Marbaix</t>
  </si>
  <si>
    <t>Marchiennes</t>
  </si>
  <si>
    <t>Marcoing</t>
  </si>
  <si>
    <t>Marcq-en-Baroeul</t>
  </si>
  <si>
    <t>Marcq-en-Ostrevent</t>
  </si>
  <si>
    <t>Maresches</t>
  </si>
  <si>
    <t>Maretz</t>
  </si>
  <si>
    <t>Maroilles</t>
  </si>
  <si>
    <t>Marpent</t>
  </si>
  <si>
    <t>Marquette-lez-Lille</t>
  </si>
  <si>
    <t>Marquette-en-Ostrevant</t>
  </si>
  <si>
    <t>Marquillies</t>
  </si>
  <si>
    <t>Masnières</t>
  </si>
  <si>
    <t>Masny</t>
  </si>
  <si>
    <t>Mastaing</t>
  </si>
  <si>
    <t>Maubeuge</t>
  </si>
  <si>
    <t>Maulde</t>
  </si>
  <si>
    <t>Maurois</t>
  </si>
  <si>
    <t>Mazinghien</t>
  </si>
  <si>
    <t>Mecquignies</t>
  </si>
  <si>
    <t>Merckeghem</t>
  </si>
  <si>
    <t>Mérignies</t>
  </si>
  <si>
    <t>Merris</t>
  </si>
  <si>
    <t>Méteren</t>
  </si>
  <si>
    <t>Millam</t>
  </si>
  <si>
    <t>Millonfosse</t>
  </si>
  <si>
    <t>Moeuvres</t>
  </si>
  <si>
    <t>Monceau-Saint-Waast</t>
  </si>
  <si>
    <t>Monchaux-sur-Écaillon</t>
  </si>
  <si>
    <t>Moncheaux</t>
  </si>
  <si>
    <t>Monchecourt</t>
  </si>
  <si>
    <t>Mons-en-Baroeul</t>
  </si>
  <si>
    <t>Mons-en-Pévèle</t>
  </si>
  <si>
    <t>Montay</t>
  </si>
  <si>
    <t>Montigny-en-Cambrésis</t>
  </si>
  <si>
    <t>Montigny-en-Ostrevent</t>
  </si>
  <si>
    <t>Montrécourt</t>
  </si>
  <si>
    <t>Morbecque</t>
  </si>
  <si>
    <t>Mortagne-du-Nord</t>
  </si>
  <si>
    <t>Mouchin</t>
  </si>
  <si>
    <t>Moustier-en-Fagne</t>
  </si>
  <si>
    <t>Mouvaux</t>
  </si>
  <si>
    <t>Neuf-Berquin</t>
  </si>
  <si>
    <t>Neuf-Mesnil</t>
  </si>
  <si>
    <t>Neuville-en-Avesnois</t>
  </si>
  <si>
    <t>Neuville-en-Ferrain</t>
  </si>
  <si>
    <t>La Neuville</t>
  </si>
  <si>
    <t>Neuville-Saint-Rémy</t>
  </si>
  <si>
    <t>Neuville-sur-Escaut</t>
  </si>
  <si>
    <t>Neuvilly</t>
  </si>
  <si>
    <t>Nieppe</t>
  </si>
  <si>
    <t>Niergnies</t>
  </si>
  <si>
    <t>Nieurlet</t>
  </si>
  <si>
    <t>Nivelle</t>
  </si>
  <si>
    <t>Nomain</t>
  </si>
  <si>
    <t>Noordpeene</t>
  </si>
  <si>
    <t>Noyelles-lès-Seclin</t>
  </si>
  <si>
    <t>Noyelles-sur-Escaut</t>
  </si>
  <si>
    <t>Noyelles-sur-Sambre</t>
  </si>
  <si>
    <t>Noyelles-sur-Selle</t>
  </si>
  <si>
    <t>Obies</t>
  </si>
  <si>
    <t>Obrechies</t>
  </si>
  <si>
    <t>Ochtezeele</t>
  </si>
  <si>
    <t>Odomez</t>
  </si>
  <si>
    <t>Ohain</t>
  </si>
  <si>
    <t>Onnaing</t>
  </si>
  <si>
    <t>Oost-Cappel</t>
  </si>
  <si>
    <t>Orchies</t>
  </si>
  <si>
    <t>Ors</t>
  </si>
  <si>
    <t>Orsinval</t>
  </si>
  <si>
    <t>Ostricourt</t>
  </si>
  <si>
    <t>Oudezeele</t>
  </si>
  <si>
    <t>Oxelaëre</t>
  </si>
  <si>
    <t>Paillencourt</t>
  </si>
  <si>
    <t>Pecquencourt</t>
  </si>
  <si>
    <t>Pérenchies</t>
  </si>
  <si>
    <t>Péronne-en-Mélantois</t>
  </si>
  <si>
    <t>Petite-Forêt</t>
  </si>
  <si>
    <t>Petit-Fayt</t>
  </si>
  <si>
    <t>Phalempin</t>
  </si>
  <si>
    <t>Pitgam</t>
  </si>
  <si>
    <t>Poix-du-Nord</t>
  </si>
  <si>
    <t>Pommereuil</t>
  </si>
  <si>
    <t>Pont-à-Marcq</t>
  </si>
  <si>
    <t>Pont-sur-Sambre</t>
  </si>
  <si>
    <t>Potelle</t>
  </si>
  <si>
    <t>Prémesques</t>
  </si>
  <si>
    <t>Préseau</t>
  </si>
  <si>
    <t>Preux-au-Bois</t>
  </si>
  <si>
    <t>Preux-au-Sart</t>
  </si>
  <si>
    <t>Prisches</t>
  </si>
  <si>
    <t>Prouvy</t>
  </si>
  <si>
    <t>Proville</t>
  </si>
  <si>
    <t>Provin</t>
  </si>
  <si>
    <t>Quaëdypre</t>
  </si>
  <si>
    <t>Quarouble</t>
  </si>
  <si>
    <t>Quérénaing</t>
  </si>
  <si>
    <t>Le Quesnoy</t>
  </si>
  <si>
    <t>Quesnoy-sur-Deûle</t>
  </si>
  <si>
    <t>Quiévelon</t>
  </si>
  <si>
    <t>Quiévrechain</t>
  </si>
  <si>
    <t>Quiévy</t>
  </si>
  <si>
    <t>Râches</t>
  </si>
  <si>
    <t>Radinghem-en-Weppes</t>
  </si>
  <si>
    <t>Raillencourt-Sainte-Olle</t>
  </si>
  <si>
    <t>Raimbeaucourt</t>
  </si>
  <si>
    <t>Rainsars</t>
  </si>
  <si>
    <t>Raismes</t>
  </si>
  <si>
    <t>Ramillies</t>
  </si>
  <si>
    <t>Ramousies</t>
  </si>
  <si>
    <t>Raucourt-au-Bois</t>
  </si>
  <si>
    <t>Recquignies</t>
  </si>
  <si>
    <t>Rejet-de-Beaulieu</t>
  </si>
  <si>
    <t>Renescure</t>
  </si>
  <si>
    <t>Reumont</t>
  </si>
  <si>
    <t>Rexpoëde</t>
  </si>
  <si>
    <t>Ribécourt-la-Tour</t>
  </si>
  <si>
    <t>Rieulay</t>
  </si>
  <si>
    <t>Rieux-en-Cambrésis</t>
  </si>
  <si>
    <t>Robersart</t>
  </si>
  <si>
    <t>Roeulx</t>
  </si>
  <si>
    <t>Rombies-et-Marchipont</t>
  </si>
  <si>
    <t>Romeries</t>
  </si>
  <si>
    <t>Ronchin</t>
  </si>
  <si>
    <t>Roncq</t>
  </si>
  <si>
    <t>Roost-Warendin</t>
  </si>
  <si>
    <t>Rosult</t>
  </si>
  <si>
    <t>Roubaix</t>
  </si>
  <si>
    <t>Roucourt</t>
  </si>
  <si>
    <t>Rousies</t>
  </si>
  <si>
    <t>Rouvignies</t>
  </si>
  <si>
    <t>Rubrouck</t>
  </si>
  <si>
    <t>Les Rues-des-Vignes</t>
  </si>
  <si>
    <t>Ruesnes</t>
  </si>
  <si>
    <t>Rumegies</t>
  </si>
  <si>
    <t>Rumilly-en-Cambrésis</t>
  </si>
  <si>
    <t>Sailly-lez-Cambrai</t>
  </si>
  <si>
    <t>Sailly-lez-Lannoy</t>
  </si>
  <si>
    <t>Sainghin-en-Mélantois</t>
  </si>
  <si>
    <t>Sainghin-en-Weppes</t>
  </si>
  <si>
    <t>Sains-du-Nord</t>
  </si>
  <si>
    <t>Saint-Amand-les-Eaux</t>
  </si>
  <si>
    <t>Saint-André-lez-Lille</t>
  </si>
  <si>
    <t>Saint-Aubert</t>
  </si>
  <si>
    <t>Saint-Aybert</t>
  </si>
  <si>
    <t>Saint-Benin</t>
  </si>
  <si>
    <t>Saint-Georges-sur-l'Aa</t>
  </si>
  <si>
    <t>Saint-Hilaire-lez-Cambrai</t>
  </si>
  <si>
    <t>Saint-Hilaire-sur-Helpe</t>
  </si>
  <si>
    <t>Saint-Jans-Cappel</t>
  </si>
  <si>
    <t>Sainte-Marie-Cappel</t>
  </si>
  <si>
    <t>Saint-Martin-sur-Écaillon</t>
  </si>
  <si>
    <t>Saint-Momelin</t>
  </si>
  <si>
    <t>Saint-Pierre-Brouck</t>
  </si>
  <si>
    <t>Saint-Python</t>
  </si>
  <si>
    <t>Saint-Remy-Chaussée</t>
  </si>
  <si>
    <t>Saint-Remy-du-Nord</t>
  </si>
  <si>
    <t>Saint-Saulve</t>
  </si>
  <si>
    <t>Saint-Souplet</t>
  </si>
  <si>
    <t>Saint-Sylvestre-Cappel</t>
  </si>
  <si>
    <t>Saint-Vaast-en-Cambrésis</t>
  </si>
  <si>
    <t>Saint-Waast</t>
  </si>
  <si>
    <t>Salesches</t>
  </si>
  <si>
    <t>Salomé</t>
  </si>
  <si>
    <t>Saméon</t>
  </si>
  <si>
    <t>Santes</t>
  </si>
  <si>
    <t>Sars-et-Rosières</t>
  </si>
  <si>
    <t>Sars-Poteries</t>
  </si>
  <si>
    <t>Sassegnies</t>
  </si>
  <si>
    <t>Saultain</t>
  </si>
  <si>
    <t>Saulzoir</t>
  </si>
  <si>
    <t>Sebourg</t>
  </si>
  <si>
    <t>Seclin</t>
  </si>
  <si>
    <t>Sémeries</t>
  </si>
  <si>
    <t>Semousies</t>
  </si>
  <si>
    <t>La Sentinelle</t>
  </si>
  <si>
    <t>Sepmeries</t>
  </si>
  <si>
    <t>Sequedin</t>
  </si>
  <si>
    <t>Séranvillers-Forenville</t>
  </si>
  <si>
    <t>Sercus</t>
  </si>
  <si>
    <t>Sin-le-Noble</t>
  </si>
  <si>
    <t>Socx</t>
  </si>
  <si>
    <t>Solesmes</t>
  </si>
  <si>
    <t>Solre-le-Château</t>
  </si>
  <si>
    <t>Solrinnes</t>
  </si>
  <si>
    <t>Somain</t>
  </si>
  <si>
    <t>Sommaing</t>
  </si>
  <si>
    <t>Spycker</t>
  </si>
  <si>
    <t>Staple</t>
  </si>
  <si>
    <t>Steenbecque</t>
  </si>
  <si>
    <t>Steene</t>
  </si>
  <si>
    <t>Steenvoorde</t>
  </si>
  <si>
    <t>Steenwerck</t>
  </si>
  <si>
    <t>Strazeele</t>
  </si>
  <si>
    <t>Taisnières-en-Thiérache</t>
  </si>
  <si>
    <t>Taisnières-sur-Hon</t>
  </si>
  <si>
    <t>Templemars</t>
  </si>
  <si>
    <t>Templeuve-en-Pévèle</t>
  </si>
  <si>
    <t>Terdeghem</t>
  </si>
  <si>
    <t>Téteghem-Coudekerque-Village</t>
  </si>
  <si>
    <t>Thiant</t>
  </si>
  <si>
    <t>Thiennes</t>
  </si>
  <si>
    <t>Thivencelle</t>
  </si>
  <si>
    <t>Thumeries</t>
  </si>
  <si>
    <t>Thun-l'Évêque</t>
  </si>
  <si>
    <t>Thun-Saint-Amand</t>
  </si>
  <si>
    <t>Thun-Saint-Martin</t>
  </si>
  <si>
    <t>Tilloy-lez-Marchiennes</t>
  </si>
  <si>
    <t>Tilloy-lez-Cambrai</t>
  </si>
  <si>
    <t>Toufflers</t>
  </si>
  <si>
    <t>Tourcoing</t>
  </si>
  <si>
    <t>Tourmignies</t>
  </si>
  <si>
    <t>Trélon</t>
  </si>
  <si>
    <t>Tressin</t>
  </si>
  <si>
    <t>Trith-Saint-Léger</t>
  </si>
  <si>
    <t>Troisvilles</t>
  </si>
  <si>
    <t>Uxem</t>
  </si>
  <si>
    <t>Valenciennes</t>
  </si>
  <si>
    <t>Vendegies-au-Bois</t>
  </si>
  <si>
    <t>Vendegies-sur-Écaillon</t>
  </si>
  <si>
    <t>Vendeville</t>
  </si>
  <si>
    <t>Verchain-Maugré</t>
  </si>
  <si>
    <t>Verlinghem</t>
  </si>
  <si>
    <t>Vertain</t>
  </si>
  <si>
    <t>Viesly</t>
  </si>
  <si>
    <t>Vieux-Berquin</t>
  </si>
  <si>
    <t>Vieux-Condé</t>
  </si>
  <si>
    <t>Vieux-Mesnil</t>
  </si>
  <si>
    <t>Vieux-Reng</t>
  </si>
  <si>
    <t>Villers-au-Tertre</t>
  </si>
  <si>
    <t>Villers-en-Cauchies</t>
  </si>
  <si>
    <t>Villers-Guislain</t>
  </si>
  <si>
    <t>Villers-Outréaux</t>
  </si>
  <si>
    <t>Villers-Plouich</t>
  </si>
  <si>
    <t>Villers-Pol</t>
  </si>
  <si>
    <t>Villers-Sire-Nicole</t>
  </si>
  <si>
    <t>Volckerinckhove</t>
  </si>
  <si>
    <t>Vred</t>
  </si>
  <si>
    <t>Wahagnies</t>
  </si>
  <si>
    <t>Walincourt-Selvigny</t>
  </si>
  <si>
    <t>Wallers</t>
  </si>
  <si>
    <t>Wallers-en-Fagne</t>
  </si>
  <si>
    <t>Wallon-Cappel</t>
  </si>
  <si>
    <t>Wambaix</t>
  </si>
  <si>
    <t>Wambrechies</t>
  </si>
  <si>
    <t>Wandignies-Hamage</t>
  </si>
  <si>
    <t>Wannehain</t>
  </si>
  <si>
    <t>Wargnies-le-Grand</t>
  </si>
  <si>
    <t>Wargnies-le-Petit</t>
  </si>
  <si>
    <t>Warhem</t>
  </si>
  <si>
    <t>Warlaing</t>
  </si>
  <si>
    <t>Warneton</t>
  </si>
  <si>
    <t>Wasnes-au-Bac</t>
  </si>
  <si>
    <t>Wasquehal</t>
  </si>
  <si>
    <t>Watten</t>
  </si>
  <si>
    <t>Wattignies</t>
  </si>
  <si>
    <t>Wattignies-la-Victoire</t>
  </si>
  <si>
    <t>Wattrelos</t>
  </si>
  <si>
    <t>Wavrechain-sous-Denain</t>
  </si>
  <si>
    <t>Wavrechain-sous-Faulx</t>
  </si>
  <si>
    <t>Wavrin</t>
  </si>
  <si>
    <t>Waziers</t>
  </si>
  <si>
    <t>Wemaers-Cappel</t>
  </si>
  <si>
    <t>Wervicq-Sud</t>
  </si>
  <si>
    <t>West-Cappel</t>
  </si>
  <si>
    <t>Wicres</t>
  </si>
  <si>
    <t>Wignehies</t>
  </si>
  <si>
    <t>Willems</t>
  </si>
  <si>
    <t>Willies</t>
  </si>
  <si>
    <t>Winnezeele</t>
  </si>
  <si>
    <t>Wormhout</t>
  </si>
  <si>
    <t>Wulverdinghe</t>
  </si>
  <si>
    <t>Wylder</t>
  </si>
  <si>
    <t>Zegerscappel</t>
  </si>
  <si>
    <t>Zermezeele</t>
  </si>
  <si>
    <t>Zuydcoote</t>
  </si>
  <si>
    <t>Zuytpeene</t>
  </si>
  <si>
    <t>Don</t>
  </si>
  <si>
    <t>Abbecourt</t>
  </si>
  <si>
    <t>Abbeville-Saint-Lucien</t>
  </si>
  <si>
    <t>Achy</t>
  </si>
  <si>
    <t>Acy-en-Multien</t>
  </si>
  <si>
    <t>Les Ageux</t>
  </si>
  <si>
    <t>Agnetz</t>
  </si>
  <si>
    <t>Airion</t>
  </si>
  <si>
    <t>Allonne</t>
  </si>
  <si>
    <t>Amblainville</t>
  </si>
  <si>
    <t>Amy</t>
  </si>
  <si>
    <t>Andeville</t>
  </si>
  <si>
    <t>Angicourt</t>
  </si>
  <si>
    <t>Angivillers</t>
  </si>
  <si>
    <t>Angy</t>
  </si>
  <si>
    <t>Ansacq</t>
  </si>
  <si>
    <t>Ansauvillers</t>
  </si>
  <si>
    <t>Antheuil-Portes</t>
  </si>
  <si>
    <t>Appilly</t>
  </si>
  <si>
    <t>Armancourt</t>
  </si>
  <si>
    <t>Arsy</t>
  </si>
  <si>
    <t>Attichy</t>
  </si>
  <si>
    <t>Auchy-la-Montagne</t>
  </si>
  <si>
    <t>Auger-Saint-Vincent</t>
  </si>
  <si>
    <t>Aumont-en-Halatte</t>
  </si>
  <si>
    <t>Auneuil</t>
  </si>
  <si>
    <t>Auteuil</t>
  </si>
  <si>
    <t>Autheuil-en-Valois</t>
  </si>
  <si>
    <t>Autrêches</t>
  </si>
  <si>
    <t>Avilly-Saint-Léonard</t>
  </si>
  <si>
    <t>Avrechy</t>
  </si>
  <si>
    <t>Avrigny</t>
  </si>
  <si>
    <t>Baboeuf</t>
  </si>
  <si>
    <t>Bachivillers</t>
  </si>
  <si>
    <t>Bacouël</t>
  </si>
  <si>
    <t>Bailleul-le-Soc</t>
  </si>
  <si>
    <t>Bailleul-sur-Thérain</t>
  </si>
  <si>
    <t>Bailleval</t>
  </si>
  <si>
    <t>Bailly</t>
  </si>
  <si>
    <t>Balagny-sur-Thérain</t>
  </si>
  <si>
    <t>Bargny</t>
  </si>
  <si>
    <t>Bazicourt</t>
  </si>
  <si>
    <t>Beaudéduit</t>
  </si>
  <si>
    <t>Beaugies-sous-Bois</t>
  </si>
  <si>
    <t>Beaulieu-les-Fontaines</t>
  </si>
  <si>
    <t>Beaumont-les-Nonains</t>
  </si>
  <si>
    <t>Beaurains-lès-Noyon</t>
  </si>
  <si>
    <t>Beauvais</t>
  </si>
  <si>
    <t>Béhéricourt</t>
  </si>
  <si>
    <t>Belle-Église</t>
  </si>
  <si>
    <t>Belloy</t>
  </si>
  <si>
    <t>Berneuil-en-Bray</t>
  </si>
  <si>
    <t>Berneuil-sur-Aisne</t>
  </si>
  <si>
    <t>Berthecourt</t>
  </si>
  <si>
    <t>Béthancourt-en-Valois</t>
  </si>
  <si>
    <t>Béthisy-Saint-Martin</t>
  </si>
  <si>
    <t>Béthisy-Saint-Pierre</t>
  </si>
  <si>
    <t>Betz</t>
  </si>
  <si>
    <t>Bienville</t>
  </si>
  <si>
    <t>Biermont</t>
  </si>
  <si>
    <t>Blacourt</t>
  </si>
  <si>
    <t>Blaincourt-lès-Précy</t>
  </si>
  <si>
    <t>Blancfossé</t>
  </si>
  <si>
    <t>Blargies</t>
  </si>
  <si>
    <t>Blicourt</t>
  </si>
  <si>
    <t>Blincourt</t>
  </si>
  <si>
    <t>Boissy-Fresnoy</t>
  </si>
  <si>
    <t>Boissy-le-Bois</t>
  </si>
  <si>
    <t>Bonlier</t>
  </si>
  <si>
    <t>Bonneuil-les-Eaux</t>
  </si>
  <si>
    <t>Bonneuil-en-Valois</t>
  </si>
  <si>
    <t>Bonnières</t>
  </si>
  <si>
    <t>Bonvillers</t>
  </si>
  <si>
    <t>Boran-sur-Oise</t>
  </si>
  <si>
    <t>Borest</t>
  </si>
  <si>
    <t>Bornel</t>
  </si>
  <si>
    <t>Boubiers</t>
  </si>
  <si>
    <t>Bouconvillers</t>
  </si>
  <si>
    <t>Bouillancy</t>
  </si>
  <si>
    <t>Boullarre</t>
  </si>
  <si>
    <t>Boulogne-la-Grasse</t>
  </si>
  <si>
    <t>Boursonne</t>
  </si>
  <si>
    <t>Boury-en-Vexin</t>
  </si>
  <si>
    <t>Boutavent</t>
  </si>
  <si>
    <t>Boutencourt</t>
  </si>
  <si>
    <t>Bouvresse</t>
  </si>
  <si>
    <t>Braisnes-sur-Aronde</t>
  </si>
  <si>
    <t>Brasseuse</t>
  </si>
  <si>
    <t>Brégy</t>
  </si>
  <si>
    <t>Brenouille</t>
  </si>
  <si>
    <t>Bresles</t>
  </si>
  <si>
    <t>Breuil-le-Sec</t>
  </si>
  <si>
    <t>Breuil-le-Vert</t>
  </si>
  <si>
    <t>Briot</t>
  </si>
  <si>
    <t>Brombos</t>
  </si>
  <si>
    <t>Broquiers</t>
  </si>
  <si>
    <t>Brunvillers-la-Motte</t>
  </si>
  <si>
    <t>Bucamps</t>
  </si>
  <si>
    <t>Buicourt</t>
  </si>
  <si>
    <t>Bulles</t>
  </si>
  <si>
    <t>Bury</t>
  </si>
  <si>
    <t>Caisnes</t>
  </si>
  <si>
    <t>Cambronne-lès-Ribécourt</t>
  </si>
  <si>
    <t>Cambronne-lès-Clermont</t>
  </si>
  <si>
    <t>Campeaux</t>
  </si>
  <si>
    <t>Campremy</t>
  </si>
  <si>
    <t>Candor</t>
  </si>
  <si>
    <t>Canly</t>
  </si>
  <si>
    <t>Cannectancourt</t>
  </si>
  <si>
    <t>Canny-sur-Matz</t>
  </si>
  <si>
    <t>Canny-sur-Thérain</t>
  </si>
  <si>
    <t>Carlepont</t>
  </si>
  <si>
    <t>Catenoy</t>
  </si>
  <si>
    <t>Catheux</t>
  </si>
  <si>
    <t>Catigny</t>
  </si>
  <si>
    <t>Catillon-Fumechon</t>
  </si>
  <si>
    <t>Cauffry</t>
  </si>
  <si>
    <t>Cauvigny</t>
  </si>
  <si>
    <t>Cempuis</t>
  </si>
  <si>
    <t>Cernoy</t>
  </si>
  <si>
    <t>Chamant</t>
  </si>
  <si>
    <t>Chambly</t>
  </si>
  <si>
    <t>Chambors</t>
  </si>
  <si>
    <t>Chantilly</t>
  </si>
  <si>
    <t>La Chapelle-en-Serval</t>
  </si>
  <si>
    <t>Chaumont-en-Vexin</t>
  </si>
  <si>
    <t>Chavençon</t>
  </si>
  <si>
    <t>Chelles</t>
  </si>
  <si>
    <t>Chepoix</t>
  </si>
  <si>
    <t>Chevincourt</t>
  </si>
  <si>
    <t>Chèvreville</t>
  </si>
  <si>
    <t>Chiry-Ourscamp</t>
  </si>
  <si>
    <t>Choisy-au-Bac</t>
  </si>
  <si>
    <t>Choisy-la-Victoire</t>
  </si>
  <si>
    <t>Choqueuse-les-Bénards</t>
  </si>
  <si>
    <t>Cinqueux</t>
  </si>
  <si>
    <t>Cires-lès-Mello</t>
  </si>
  <si>
    <t>Clairoix</t>
  </si>
  <si>
    <t>Coivrel</t>
  </si>
  <si>
    <t>Compiègne</t>
  </si>
  <si>
    <t>Conchy-les-Pots</t>
  </si>
  <si>
    <t>Corbeil-Cerf</t>
  </si>
  <si>
    <t>Le Coudray-Saint-Germer</t>
  </si>
  <si>
    <t>Le Coudray-sur-Thelle</t>
  </si>
  <si>
    <t>Coudun</t>
  </si>
  <si>
    <t>Couloisy</t>
  </si>
  <si>
    <t>Courcelles-Epayelles</t>
  </si>
  <si>
    <t>Courcelles-lès-Gisors</t>
  </si>
  <si>
    <t>Courteuil</t>
  </si>
  <si>
    <t>Courtieux</t>
  </si>
  <si>
    <t>Coye-la-Forêt</t>
  </si>
  <si>
    <t>Cramoisy</t>
  </si>
  <si>
    <t>Crapeaumesnil</t>
  </si>
  <si>
    <t>Creil</t>
  </si>
  <si>
    <t>Crépy-en-Valois</t>
  </si>
  <si>
    <t>Cressonsacq</t>
  </si>
  <si>
    <t>Crèvecoeur-le-Grand</t>
  </si>
  <si>
    <t>Crèvecoeur-le-Petit</t>
  </si>
  <si>
    <t>Crillon</t>
  </si>
  <si>
    <t>Crisolles</t>
  </si>
  <si>
    <t>Le Crocq</t>
  </si>
  <si>
    <t>Croissy-sur-Celle</t>
  </si>
  <si>
    <t>Croutoy</t>
  </si>
  <si>
    <t>Crouy-en-Thelle</t>
  </si>
  <si>
    <t>Cuignières</t>
  </si>
  <si>
    <t>Cuigy-en-Bray</t>
  </si>
  <si>
    <t>Cuise-la-Motte</t>
  </si>
  <si>
    <t>Cuts</t>
  </si>
  <si>
    <t>Cuvergnon</t>
  </si>
  <si>
    <t>Cuvilly</t>
  </si>
  <si>
    <t>Cuy</t>
  </si>
  <si>
    <t>Daméraucourt</t>
  </si>
  <si>
    <t>Dargies</t>
  </si>
  <si>
    <t>Delincourt</t>
  </si>
  <si>
    <t>Le Déluge</t>
  </si>
  <si>
    <t>Dieudonné</t>
  </si>
  <si>
    <t>Dives</t>
  </si>
  <si>
    <t>Doméliers</t>
  </si>
  <si>
    <t>Domfront</t>
  </si>
  <si>
    <t>Dompierre</t>
  </si>
  <si>
    <t>Duvy</t>
  </si>
  <si>
    <t>Écuvilly</t>
  </si>
  <si>
    <t>Élencourt</t>
  </si>
  <si>
    <t>Élincourt-Sainte-Marguerite</t>
  </si>
  <si>
    <t>Éméville</t>
  </si>
  <si>
    <t>Énencourt-Léage</t>
  </si>
  <si>
    <t>Énencourt-le-Sec</t>
  </si>
  <si>
    <t>Épineuse</t>
  </si>
  <si>
    <t>Éragny-sur-Epte</t>
  </si>
  <si>
    <t>Ercuis</t>
  </si>
  <si>
    <t>Ermenonville</t>
  </si>
  <si>
    <t>Ernemont-Boutavent</t>
  </si>
  <si>
    <t>Erquery</t>
  </si>
  <si>
    <t>Erquinvillers</t>
  </si>
  <si>
    <t>Escames</t>
  </si>
  <si>
    <t>Esches</t>
  </si>
  <si>
    <t>Escles-Saint-Pierre</t>
  </si>
  <si>
    <t>Espaubourg</t>
  </si>
  <si>
    <t>Esquennoy</t>
  </si>
  <si>
    <t>Essuiles</t>
  </si>
  <si>
    <t>Estrées-Saint-Denis</t>
  </si>
  <si>
    <t>Étavigny</t>
  </si>
  <si>
    <t>Étouy</t>
  </si>
  <si>
    <t>Ève</t>
  </si>
  <si>
    <t>Évricourt</t>
  </si>
  <si>
    <t>Fay-les-Étangs</t>
  </si>
  <si>
    <t>Le Fayel</t>
  </si>
  <si>
    <t>Le Fay-Saint-Quentin</t>
  </si>
  <si>
    <t>Feigneux</t>
  </si>
  <si>
    <t>Feuquières</t>
  </si>
  <si>
    <t>Fitz-James</t>
  </si>
  <si>
    <t>Flavacourt</t>
  </si>
  <si>
    <t>Flavy-le-Meldeux</t>
  </si>
  <si>
    <t>Fléchy</t>
  </si>
  <si>
    <t>Fleurines</t>
  </si>
  <si>
    <t>Fontaine-Bonneleau</t>
  </si>
  <si>
    <t>Fontaine-Chaalis</t>
  </si>
  <si>
    <t>Fontaine-Lavaganne</t>
  </si>
  <si>
    <t>Fontaine-Saint-Lucien</t>
  </si>
  <si>
    <t>Fontenay-Torcy</t>
  </si>
  <si>
    <t>Formerie</t>
  </si>
  <si>
    <t>Fouilleuse</t>
  </si>
  <si>
    <t>Fouilloy</t>
  </si>
  <si>
    <t>Foulangues</t>
  </si>
  <si>
    <t>Fouquenies</t>
  </si>
  <si>
    <t>Fouquerolles</t>
  </si>
  <si>
    <t>Fournival</t>
  </si>
  <si>
    <t>Francastel</t>
  </si>
  <si>
    <t>Francières</t>
  </si>
  <si>
    <t>Fréniches</t>
  </si>
  <si>
    <t>Fresneaux-Montchevreuil</t>
  </si>
  <si>
    <t>Fresne-Léguillon</t>
  </si>
  <si>
    <t>Fresnières</t>
  </si>
  <si>
    <t>Fresnoy-en-Thelle</t>
  </si>
  <si>
    <t>Fresnoy-la-Rivière</t>
  </si>
  <si>
    <t>Fresnoy-le-Luat</t>
  </si>
  <si>
    <t>Le Frestoy-Vaux</t>
  </si>
  <si>
    <t>Frétoy-le-Château</t>
  </si>
  <si>
    <t>Frocourt</t>
  </si>
  <si>
    <t>Froissy</t>
  </si>
  <si>
    <t>Le Gallet</t>
  </si>
  <si>
    <t>Gannes</t>
  </si>
  <si>
    <t>Gaudechart</t>
  </si>
  <si>
    <t>Genvry</t>
  </si>
  <si>
    <t>Gerberoy</t>
  </si>
  <si>
    <t>Gilocourt</t>
  </si>
  <si>
    <t>Glaignes</t>
  </si>
  <si>
    <t>Godenvillers</t>
  </si>
  <si>
    <t>Goincourt</t>
  </si>
  <si>
    <t>Golancourt</t>
  </si>
  <si>
    <t>Gourchelles</t>
  </si>
  <si>
    <t>Gournay-sur-Aronde</t>
  </si>
  <si>
    <t>Gouvieux</t>
  </si>
  <si>
    <t>Gouy-les-Groseillers</t>
  </si>
  <si>
    <t>Grandfresnoy</t>
  </si>
  <si>
    <t>Grandvillers-aux-Bois</t>
  </si>
  <si>
    <t>Grandrû</t>
  </si>
  <si>
    <t>Grémévillers</t>
  </si>
  <si>
    <t>Grez</t>
  </si>
  <si>
    <t>Guignecourt</t>
  </si>
  <si>
    <t>Guiscard</t>
  </si>
  <si>
    <t>Gury</t>
  </si>
  <si>
    <t>Hadancourt-le-Haut-Clocher</t>
  </si>
  <si>
    <t>Hainvillers</t>
  </si>
  <si>
    <t>Halloy</t>
  </si>
  <si>
    <t>Hannaches</t>
  </si>
  <si>
    <t>Le Hamel</t>
  </si>
  <si>
    <t>Hanvoile</t>
  </si>
  <si>
    <t>Hardivillers</t>
  </si>
  <si>
    <t>Hardivillers-en-Vexin</t>
  </si>
  <si>
    <t>Haucourt</t>
  </si>
  <si>
    <t>Haudivillers</t>
  </si>
  <si>
    <t>Hautbos</t>
  </si>
  <si>
    <t>Haute-Épine</t>
  </si>
  <si>
    <t>Hautefontaine</t>
  </si>
  <si>
    <t>Heilles</t>
  </si>
  <si>
    <t>Hémévillers</t>
  </si>
  <si>
    <t>Hénonville</t>
  </si>
  <si>
    <t>Herchies</t>
  </si>
  <si>
    <t>La Hérelle</t>
  </si>
  <si>
    <t>Héricourt-sur-Thérain</t>
  </si>
  <si>
    <t>Hermes</t>
  </si>
  <si>
    <t>Hétomesnil</t>
  </si>
  <si>
    <t>Hodenc-en-Bray</t>
  </si>
  <si>
    <t>Hodenc-l'Évêque</t>
  </si>
  <si>
    <t>Hondainville</t>
  </si>
  <si>
    <t>Houdancourt</t>
  </si>
  <si>
    <t>La Houssoye</t>
  </si>
  <si>
    <t>Ivors</t>
  </si>
  <si>
    <t>Ivry-le-Temple</t>
  </si>
  <si>
    <t>Jaméricourt</t>
  </si>
  <si>
    <t>Jaulzy</t>
  </si>
  <si>
    <t>Jaux</t>
  </si>
  <si>
    <t>Jouy-sous-Thelle</t>
  </si>
  <si>
    <t>Juvignies</t>
  </si>
  <si>
    <t>Laberlière</t>
  </si>
  <si>
    <t>Laboissière-en-Thelle</t>
  </si>
  <si>
    <t>Labosse</t>
  </si>
  <si>
    <t>Lachapelle-aux-Pots</t>
  </si>
  <si>
    <t>Lachapelle-Saint-Pierre</t>
  </si>
  <si>
    <t>Lachapelle-sous-Gerberoy</t>
  </si>
  <si>
    <t>Lachaussée-du-Bois-d'Écu</t>
  </si>
  <si>
    <t>Lachelle</t>
  </si>
  <si>
    <t>Lacroix-Saint-Ouen</t>
  </si>
  <si>
    <t>Lafraye</t>
  </si>
  <si>
    <t>Lagny</t>
  </si>
  <si>
    <t>Lagny-le-Sec</t>
  </si>
  <si>
    <t>Laigneville</t>
  </si>
  <si>
    <t>Lalande-en-Son</t>
  </si>
  <si>
    <t>Lalandelle</t>
  </si>
  <si>
    <t>Lamécourt</t>
  </si>
  <si>
    <t>Lamorlaye</t>
  </si>
  <si>
    <t>Lannoy-Cuillère</t>
  </si>
  <si>
    <t>Larbroye</t>
  </si>
  <si>
    <t>Lassigny</t>
  </si>
  <si>
    <t>Lataule</t>
  </si>
  <si>
    <t>Lattainville</t>
  </si>
  <si>
    <t>Lavacquerie</t>
  </si>
  <si>
    <t>Laverrière</t>
  </si>
  <si>
    <t>Laversines</t>
  </si>
  <si>
    <t>Lavilletertre</t>
  </si>
  <si>
    <t>Léglantiers</t>
  </si>
  <si>
    <t>Lévignen</t>
  </si>
  <si>
    <t>Lhéraule</t>
  </si>
  <si>
    <t>Liancourt</t>
  </si>
  <si>
    <t>Liancourt-Saint-Pierre</t>
  </si>
  <si>
    <t>Libermont</t>
  </si>
  <si>
    <t>Lierville</t>
  </si>
  <si>
    <t>Lieuvillers</t>
  </si>
  <si>
    <t>Lihus</t>
  </si>
  <si>
    <t>Litz</t>
  </si>
  <si>
    <t>Loconville</t>
  </si>
  <si>
    <t>Longueil-Annel</t>
  </si>
  <si>
    <t>Longueil-Sainte-Marie</t>
  </si>
  <si>
    <t>Lormaison</t>
  </si>
  <si>
    <t>Loueuse</t>
  </si>
  <si>
    <t>Luchy</t>
  </si>
  <si>
    <t>Machemont</t>
  </si>
  <si>
    <t>Maignelay-Montigny</t>
  </si>
  <si>
    <t>Maimbeville</t>
  </si>
  <si>
    <t>Maisoncelle-Saint-Pierre</t>
  </si>
  <si>
    <t>Maisoncelle-Tuilerie</t>
  </si>
  <si>
    <t>Marest-sur-Matz</t>
  </si>
  <si>
    <t>Mareuil-la-Motte</t>
  </si>
  <si>
    <t>Mareuil-sur-Ourcq</t>
  </si>
  <si>
    <t>Margny-aux-Cerises</t>
  </si>
  <si>
    <t>Margny-lès-Compiègne</t>
  </si>
  <si>
    <t>Margny-sur-Matz</t>
  </si>
  <si>
    <t>Marquéglise</t>
  </si>
  <si>
    <t>Marseille-en-Beauvaisis</t>
  </si>
  <si>
    <t>Maucourt</t>
  </si>
  <si>
    <t>Maulers</t>
  </si>
  <si>
    <t>Maysel</t>
  </si>
  <si>
    <t>Mélicocq</t>
  </si>
  <si>
    <t>Mello</t>
  </si>
  <si>
    <t>Ménévillers</t>
  </si>
  <si>
    <t>Méru</t>
  </si>
  <si>
    <t>Méry-la-Bataille</t>
  </si>
  <si>
    <t>Le Mesnil-Conteville</t>
  </si>
  <si>
    <t>Le Mesnil-en-Thelle</t>
  </si>
  <si>
    <t>Le Mesnil-Saint-Firmin</t>
  </si>
  <si>
    <t>Le Mesnil-sur-Bulles</t>
  </si>
  <si>
    <t>Le Mesnil-Théribus</t>
  </si>
  <si>
    <t>Le Meux</t>
  </si>
  <si>
    <t>Milly-sur-Thérain</t>
  </si>
  <si>
    <t>Mogneville</t>
  </si>
  <si>
    <t>Moliens</t>
  </si>
  <si>
    <t>Monceaux</t>
  </si>
  <si>
    <t>Monceaux-l'Abbaye</t>
  </si>
  <si>
    <t>Monchy-Humières</t>
  </si>
  <si>
    <t>Monchy-Saint-Éloi</t>
  </si>
  <si>
    <t>Mondescourt</t>
  </si>
  <si>
    <t>Monneville</t>
  </si>
  <si>
    <t>Montagny-en-Vexin</t>
  </si>
  <si>
    <t>Montagny-Sainte-Félicité</t>
  </si>
  <si>
    <t>Montataire</t>
  </si>
  <si>
    <t>Montépilloy</t>
  </si>
  <si>
    <t>Montgérain</t>
  </si>
  <si>
    <t>Montiers</t>
  </si>
  <si>
    <t>Montjavoult</t>
  </si>
  <si>
    <t>Mont-l'Évêque</t>
  </si>
  <si>
    <t>Montlognon</t>
  </si>
  <si>
    <t>Montmacq</t>
  </si>
  <si>
    <t>Montmartin</t>
  </si>
  <si>
    <t>Montreuil-sur-Brêche</t>
  </si>
  <si>
    <t>Montreuil-sur-Thérain</t>
  </si>
  <si>
    <t>Le Mont-Saint-Adrien</t>
  </si>
  <si>
    <t>Morangles</t>
  </si>
  <si>
    <t>Morienval</t>
  </si>
  <si>
    <t>Morlincourt</t>
  </si>
  <si>
    <t>Mortefontaine-en-Thelle</t>
  </si>
  <si>
    <t>Mortemer</t>
  </si>
  <si>
    <t>Morvillers</t>
  </si>
  <si>
    <t>Mory-Montcrux</t>
  </si>
  <si>
    <t>Mouchy-le-Châtel</t>
  </si>
  <si>
    <t>Moulin-sous-Touvent</t>
  </si>
  <si>
    <t>Mouy</t>
  </si>
  <si>
    <t>Moyenneville</t>
  </si>
  <si>
    <t>Moyvillers</t>
  </si>
  <si>
    <t>Muidorge</t>
  </si>
  <si>
    <t>Muirancourt</t>
  </si>
  <si>
    <t>Mureaumont</t>
  </si>
  <si>
    <t>Nampcel</t>
  </si>
  <si>
    <t>Nanteuil-le-Haudouin</t>
  </si>
  <si>
    <t>Néry</t>
  </si>
  <si>
    <t>Neufchelles</t>
  </si>
  <si>
    <t>Neufvy-sur-Aronde</t>
  </si>
  <si>
    <t>Neuilly-en-Thelle</t>
  </si>
  <si>
    <t>Neuilly-sous-Clermont</t>
  </si>
  <si>
    <t>Neuville-Bosc</t>
  </si>
  <si>
    <t>La Neuville-d'Aumont</t>
  </si>
  <si>
    <t>La Neuville-en-Hez</t>
  </si>
  <si>
    <t>La Neuville-Garnier</t>
  </si>
  <si>
    <t>La Neuville-Roy</t>
  </si>
  <si>
    <t>La Neuville-Saint-Pierre</t>
  </si>
  <si>
    <t>La Neuville-sur-Oudeuil</t>
  </si>
  <si>
    <t>La Neuville-sur-Ressons</t>
  </si>
  <si>
    <t>La Neuville-Vault</t>
  </si>
  <si>
    <t>Nivillers</t>
  </si>
  <si>
    <t>Nogent-sur-Oise</t>
  </si>
  <si>
    <t>Nointel</t>
  </si>
  <si>
    <t>Noirémont</t>
  </si>
  <si>
    <t>Noroy</t>
  </si>
  <si>
    <t>Nourard-le-Franc</t>
  </si>
  <si>
    <t>Novillers</t>
  </si>
  <si>
    <t>Noyers-Saint-Martin</t>
  </si>
  <si>
    <t>Noyon</t>
  </si>
  <si>
    <t>Offoy</t>
  </si>
  <si>
    <t>Ognolles</t>
  </si>
  <si>
    <t>Ognon</t>
  </si>
  <si>
    <t>Omécourt</t>
  </si>
  <si>
    <t>Ons-en-Bray</t>
  </si>
  <si>
    <t>Ormoy-le-Davien</t>
  </si>
  <si>
    <t>Ormoy-Villers</t>
  </si>
  <si>
    <t>Oroër</t>
  </si>
  <si>
    <t>Orrouy</t>
  </si>
  <si>
    <t>Orry-la-Ville</t>
  </si>
  <si>
    <t>Orvillers-Sorel</t>
  </si>
  <si>
    <t>Oudeuil</t>
  </si>
  <si>
    <t>Oursel-Maison</t>
  </si>
  <si>
    <t>Paillart</t>
  </si>
  <si>
    <t>Parnes</t>
  </si>
  <si>
    <t>Passel</t>
  </si>
  <si>
    <t>Péroy-les-Gombries</t>
  </si>
  <si>
    <t>Pierrefitte-en-Beauvaisis</t>
  </si>
  <si>
    <t>Pierrefonds</t>
  </si>
  <si>
    <t>Pimprez</t>
  </si>
  <si>
    <t>Pisseleu</t>
  </si>
  <si>
    <t>Plailly</t>
  </si>
  <si>
    <t>Plainval</t>
  </si>
  <si>
    <t>Le Plessier-sur-Bulles</t>
  </si>
  <si>
    <t>Le Plessier-sur-Saint-Just</t>
  </si>
  <si>
    <t>Plessis-de-Roye</t>
  </si>
  <si>
    <t>Le Plessis-Belleville</t>
  </si>
  <si>
    <t>Le Plessis-Brion</t>
  </si>
  <si>
    <t>Le Plessis-Patte-d'Oie</t>
  </si>
  <si>
    <t>Le Ployron</t>
  </si>
  <si>
    <t>Ponchon</t>
  </si>
  <si>
    <t>Pontarmé</t>
  </si>
  <si>
    <t>Pontoise-lès-Noyon</t>
  </si>
  <si>
    <t>Pontpoint</t>
  </si>
  <si>
    <t>Pont-Sainte-Maxence</t>
  </si>
  <si>
    <t>Porcheux</t>
  </si>
  <si>
    <t>Porquéricourt</t>
  </si>
  <si>
    <t>Précy-sur-Oise</t>
  </si>
  <si>
    <t>Prévillers</t>
  </si>
  <si>
    <t>Pronleroy</t>
  </si>
  <si>
    <t>Puiseux-en-Bray</t>
  </si>
  <si>
    <t>Puiseux-le-Hauberger</t>
  </si>
  <si>
    <t>Puits-la-Vallée</t>
  </si>
  <si>
    <t>Quesmy</t>
  </si>
  <si>
    <t>Le Quesnel-Aubry</t>
  </si>
  <si>
    <t>Quincampoix-Fleuzy</t>
  </si>
  <si>
    <t>Quinquempoix</t>
  </si>
  <si>
    <t>Rainvillers</t>
  </si>
  <si>
    <t>Rantigny</t>
  </si>
  <si>
    <t>Raray</t>
  </si>
  <si>
    <t>Ravenel</t>
  </si>
  <si>
    <t>Réez-Fosse-Martin</t>
  </si>
  <si>
    <t>Reilly</t>
  </si>
  <si>
    <t>Rémécourt</t>
  </si>
  <si>
    <t>Rémérangles</t>
  </si>
  <si>
    <t>Remy</t>
  </si>
  <si>
    <t>Ressons-l'Abbaye</t>
  </si>
  <si>
    <t>Ressons-sur-Matz</t>
  </si>
  <si>
    <t>Rethondes</t>
  </si>
  <si>
    <t>Reuil-sur-Brêche</t>
  </si>
  <si>
    <t>Rhuis</t>
  </si>
  <si>
    <t>Ribécourt-Dreslincourt</t>
  </si>
  <si>
    <t>Ricquebourg</t>
  </si>
  <si>
    <t>Rivecourt</t>
  </si>
  <si>
    <t>Roberval</t>
  </si>
  <si>
    <t>Rochy-Condé</t>
  </si>
  <si>
    <t>Rocquemont</t>
  </si>
  <si>
    <t>Rocquencourt</t>
  </si>
  <si>
    <t>Romescamps</t>
  </si>
  <si>
    <t>Rosoy</t>
  </si>
  <si>
    <t>Rosoy-en-Multien</t>
  </si>
  <si>
    <t>Rotangy</t>
  </si>
  <si>
    <t>Rothois</t>
  </si>
  <si>
    <t>Rousseloy</t>
  </si>
  <si>
    <t>Rouville</t>
  </si>
  <si>
    <t>Rouvillers</t>
  </si>
  <si>
    <t>Rouvres-en-Multien</t>
  </si>
  <si>
    <t>Rouvroy-les-Merles</t>
  </si>
  <si>
    <t>Royaucourt</t>
  </si>
  <si>
    <t>Roy-Boissy</t>
  </si>
  <si>
    <t>Roye-sur-Matz</t>
  </si>
  <si>
    <t>La Rue-Saint-Pierre</t>
  </si>
  <si>
    <t>Rully</t>
  </si>
  <si>
    <t>Russy-Bémont</t>
  </si>
  <si>
    <t>Sacy-le-Grand</t>
  </si>
  <si>
    <t>Sacy-le-Petit</t>
  </si>
  <si>
    <t>Sains-Morainvillers</t>
  </si>
  <si>
    <t>Saint-André-Farivillers</t>
  </si>
  <si>
    <t>Saint-Aubin-en-Bray</t>
  </si>
  <si>
    <t>Saint-Aubin-sous-Erquery</t>
  </si>
  <si>
    <t>Saint-Crépin-aux-Bois</t>
  </si>
  <si>
    <t>Saint-Crépin-Ibouvillers</t>
  </si>
  <si>
    <t>Saint-Deniscourt</t>
  </si>
  <si>
    <t>Saint-Étienne-Roilaye</t>
  </si>
  <si>
    <t>Sainte-Eusoye</t>
  </si>
  <si>
    <t>Saint-Germain-la-Poterie</t>
  </si>
  <si>
    <t>Saint-Germer-de-Fly</t>
  </si>
  <si>
    <t>Saintines</t>
  </si>
  <si>
    <t>Saint-Just-en-Chaussée</t>
  </si>
  <si>
    <t>Saint-Léger-aux-Bois</t>
  </si>
  <si>
    <t>Saint-Léger-en-Bray</t>
  </si>
  <si>
    <t>Saint-Leu-d'Esserent</t>
  </si>
  <si>
    <t>Saint-Martin-aux-Bois</t>
  </si>
  <si>
    <t>Saint-Martin-le-Noeud</t>
  </si>
  <si>
    <t>Saint-Martin-Longueau</t>
  </si>
  <si>
    <t>Saint-Omer-en-Chaussée</t>
  </si>
  <si>
    <t>Saint-Pierre-es-Champs</t>
  </si>
  <si>
    <t>Saint-Pierre-lès-Bitry</t>
  </si>
  <si>
    <t>Saint-Quentin-des-Prés</t>
  </si>
  <si>
    <t>Saint-Remy-en-l'Eau</t>
  </si>
  <si>
    <t>Saint-Samson-la-Poterie</t>
  </si>
  <si>
    <t>Saint-Vaast-de-Longmont</t>
  </si>
  <si>
    <t>Saint-Vaast-lès-Mello</t>
  </si>
  <si>
    <t>Saint-Valery</t>
  </si>
  <si>
    <t>Salency</t>
  </si>
  <si>
    <t>Sarcus</t>
  </si>
  <si>
    <t>Sarnois</t>
  </si>
  <si>
    <t>Le Saulchoy</t>
  </si>
  <si>
    <t>Savignies</t>
  </si>
  <si>
    <t>Sempigny</t>
  </si>
  <si>
    <t>Senlis</t>
  </si>
  <si>
    <t>Senots</t>
  </si>
  <si>
    <t>Serans</t>
  </si>
  <si>
    <t>Sérévillers</t>
  </si>
  <si>
    <t>Sérifontaine</t>
  </si>
  <si>
    <t>Sermaize</t>
  </si>
  <si>
    <t>Séry-Magneval</t>
  </si>
  <si>
    <t>Silly-le-Long</t>
  </si>
  <si>
    <t>Silly-Tillard</t>
  </si>
  <si>
    <t>Solente</t>
  </si>
  <si>
    <t>Sommereux</t>
  </si>
  <si>
    <t>Songeons</t>
  </si>
  <si>
    <t>Suzoy</t>
  </si>
  <si>
    <t>Talmontiers</t>
  </si>
  <si>
    <t>Tartigny</t>
  </si>
  <si>
    <t>Therdonne</t>
  </si>
  <si>
    <t>Thérines</t>
  </si>
  <si>
    <t>Thibivillers</t>
  </si>
  <si>
    <t>Thiers-sur-Thève</t>
  </si>
  <si>
    <t>Thiescourt</t>
  </si>
  <si>
    <t>Thieuloy-Saint-Antoine</t>
  </si>
  <si>
    <t>Thieux</t>
  </si>
  <si>
    <t>Thiverny</t>
  </si>
  <si>
    <t>Thourotte</t>
  </si>
  <si>
    <t>Thury-en-Valois</t>
  </si>
  <si>
    <t>Thury-sous-Clermont</t>
  </si>
  <si>
    <t>Tillé</t>
  </si>
  <si>
    <t>Tourly</t>
  </si>
  <si>
    <t>Tracy-le-Mont</t>
  </si>
  <si>
    <t>Tracy-le-Val</t>
  </si>
  <si>
    <t>Tricot</t>
  </si>
  <si>
    <t>Trie-Château</t>
  </si>
  <si>
    <t>Trie-la-Ville</t>
  </si>
  <si>
    <t>Troissereux</t>
  </si>
  <si>
    <t>Trosly-Breuil</t>
  </si>
  <si>
    <t>Troussencourt</t>
  </si>
  <si>
    <t>Troussures</t>
  </si>
  <si>
    <t>Trumilly</t>
  </si>
  <si>
    <t>Ully-Saint-Georges</t>
  </si>
  <si>
    <t>Valdampierre</t>
  </si>
  <si>
    <t>Valescourt</t>
  </si>
  <si>
    <t>Vandélicourt</t>
  </si>
  <si>
    <t>Varesnes</t>
  </si>
  <si>
    <t>Varinfroy</t>
  </si>
  <si>
    <t>Vauchelles</t>
  </si>
  <si>
    <t>Vaudancourt</t>
  </si>
  <si>
    <t>Le Vaumain</t>
  </si>
  <si>
    <t>Vaumoise</t>
  </si>
  <si>
    <t>Le Vauroux</t>
  </si>
  <si>
    <t>Velennes</t>
  </si>
  <si>
    <t>Vendeuil-Caply</t>
  </si>
  <si>
    <t>Venette</t>
  </si>
  <si>
    <t>Ver-sur-Launette</t>
  </si>
  <si>
    <t>Verberie</t>
  </si>
  <si>
    <t>Verderel-lès-Sauqueuse</t>
  </si>
  <si>
    <t>Verderonne</t>
  </si>
  <si>
    <t>Verneuil-en-Halatte</t>
  </si>
  <si>
    <t>Vez</t>
  </si>
  <si>
    <t>Viefvillers</t>
  </si>
  <si>
    <t>Vieux-Moulin</t>
  </si>
  <si>
    <t>Vignemont</t>
  </si>
  <si>
    <t>Ville</t>
  </si>
  <si>
    <t>Villembray</t>
  </si>
  <si>
    <t>Villeneuve-les-Sablons</t>
  </si>
  <si>
    <t>La Villeneuve-sous-Thury</t>
  </si>
  <si>
    <t>Villeneuve-sur-Verberie</t>
  </si>
  <si>
    <t>Villers-Saint-Barthélemy</t>
  </si>
  <si>
    <t>Villers-Saint-Frambourg</t>
  </si>
  <si>
    <t>Villers-Saint-Genest</t>
  </si>
  <si>
    <t>Villers-Saint-Paul</t>
  </si>
  <si>
    <t>Villers-Saint-Sépulcre</t>
  </si>
  <si>
    <t>Villers-sous-Saint-Leu</t>
  </si>
  <si>
    <t>Villers-sur-Auchy</t>
  </si>
  <si>
    <t>Villers-sur-Bonnières</t>
  </si>
  <si>
    <t>Villers-sur-Coudun</t>
  </si>
  <si>
    <t>Villers-sur-Trie</t>
  </si>
  <si>
    <t>Villers-Vermont</t>
  </si>
  <si>
    <t>Villers-Vicomte</t>
  </si>
  <si>
    <t>Villeselve</t>
  </si>
  <si>
    <t>Villotran</t>
  </si>
  <si>
    <t>Vineuil-Saint-Firmin</t>
  </si>
  <si>
    <t>Vrocourt</t>
  </si>
  <si>
    <t>Wacquemoulin</t>
  </si>
  <si>
    <t>Wambez</t>
  </si>
  <si>
    <t>Warluis</t>
  </si>
  <si>
    <t>Wavignies</t>
  </si>
  <si>
    <t>Welles-Pérennes</t>
  </si>
  <si>
    <t>Aux Marais</t>
  </si>
  <si>
    <t>Alençon</t>
  </si>
  <si>
    <t>Almenêches</t>
  </si>
  <si>
    <t>Antoigny</t>
  </si>
  <si>
    <t>Appenai-sous-Bellême</t>
  </si>
  <si>
    <t>Argentan</t>
  </si>
  <si>
    <t>Athis-Val de Rouvre</t>
  </si>
  <si>
    <t>Aubry-en-Exmes</t>
  </si>
  <si>
    <t>Aubry-le-Panthou</t>
  </si>
  <si>
    <t>Auguaise</t>
  </si>
  <si>
    <t>Aunay-les-Bois</t>
  </si>
  <si>
    <t>Aunou-le-Faucon</t>
  </si>
  <si>
    <t>Aunou-sur-Orne</t>
  </si>
  <si>
    <t>Les Authieux-du-Puits</t>
  </si>
  <si>
    <t>Avernes-Saint-Gourgon</t>
  </si>
  <si>
    <t>Avernes-sous-Exmes</t>
  </si>
  <si>
    <t>Banvou</t>
  </si>
  <si>
    <t>Bazoches-au-Houlme</t>
  </si>
  <si>
    <t>Bazoches-sur-Hoëne</t>
  </si>
  <si>
    <t>Beaufai</t>
  </si>
  <si>
    <t>Beauvain</t>
  </si>
  <si>
    <t>Belfonds</t>
  </si>
  <si>
    <t>Bellavilliers</t>
  </si>
  <si>
    <t>Bellême</t>
  </si>
  <si>
    <t>La Bellière</t>
  </si>
  <si>
    <t>Bellou-en-Houlme</t>
  </si>
  <si>
    <t>Bellou-le-Trichard</t>
  </si>
  <si>
    <t>Berd'huis</t>
  </si>
  <si>
    <t>Berjou</t>
  </si>
  <si>
    <t>Bizou</t>
  </si>
  <si>
    <t>Boëcé</t>
  </si>
  <si>
    <t>Boissei-la-Lande</t>
  </si>
  <si>
    <t>Cour-Maugis sur Huisne</t>
  </si>
  <si>
    <t>Boitron</t>
  </si>
  <si>
    <t>Bonnefoi</t>
  </si>
  <si>
    <t>Bonsmoulins</t>
  </si>
  <si>
    <t>Le Bosc-Renoult</t>
  </si>
  <si>
    <t>Le Bouillon</t>
  </si>
  <si>
    <t>Le Bourg-Saint-Léonard</t>
  </si>
  <si>
    <t>Brethel</t>
  </si>
  <si>
    <t>Bretoncelles</t>
  </si>
  <si>
    <t>Brieux</t>
  </si>
  <si>
    <t>Briouze</t>
  </si>
  <si>
    <t>Brullemail</t>
  </si>
  <si>
    <t>Buré</t>
  </si>
  <si>
    <t>Bursard</t>
  </si>
  <si>
    <t>Cahan</t>
  </si>
  <si>
    <t>Caligny</t>
  </si>
  <si>
    <t>Camembert</t>
  </si>
  <si>
    <t>Carrouges</t>
  </si>
  <si>
    <t>Ceaucé</t>
  </si>
  <si>
    <t>Le Cercueil</t>
  </si>
  <si>
    <t>Cerisé</t>
  </si>
  <si>
    <t>Cerisy-Belle-Étoile</t>
  </si>
  <si>
    <t>Ceton</t>
  </si>
  <si>
    <t>Chahains</t>
  </si>
  <si>
    <t>Chailloué</t>
  </si>
  <si>
    <t>Le Chalange</t>
  </si>
  <si>
    <t>Champcerie</t>
  </si>
  <si>
    <t>Le Champ-de-la-Pierre</t>
  </si>
  <si>
    <t>Les Champeaux</t>
  </si>
  <si>
    <t>Champeaux-sur-Sarthe</t>
  </si>
  <si>
    <t>Champ-Haut</t>
  </si>
  <si>
    <t>Champosoult</t>
  </si>
  <si>
    <t>Champsecret</t>
  </si>
  <si>
    <t>Chandai</t>
  </si>
  <si>
    <t>Chanu</t>
  </si>
  <si>
    <t>La Chapelle-au-Moine</t>
  </si>
  <si>
    <t>La Chapelle-Biche</t>
  </si>
  <si>
    <t>Rives d'Andaine</t>
  </si>
  <si>
    <t>La Chapelle-Montligeon</t>
  </si>
  <si>
    <t>La Chapelle-près-Sées</t>
  </si>
  <si>
    <t>La Chapelle-Souëf</t>
  </si>
  <si>
    <t>La Chapelle-Viel</t>
  </si>
  <si>
    <t>Le Château-d'Almenêches</t>
  </si>
  <si>
    <t>Chemilli</t>
  </si>
  <si>
    <t>Ciral</t>
  </si>
  <si>
    <t>Cisai-Saint-Aubin</t>
  </si>
  <si>
    <t>La Cochère</t>
  </si>
  <si>
    <t>Comblot</t>
  </si>
  <si>
    <t>Commeaux</t>
  </si>
  <si>
    <t>Sablons sur Huisne</t>
  </si>
  <si>
    <t>Condé-sur-Sarthe</t>
  </si>
  <si>
    <t>Corbon</t>
  </si>
  <si>
    <t>Coudehard</t>
  </si>
  <si>
    <t>Coulimer</t>
  </si>
  <si>
    <t>Coulmer</t>
  </si>
  <si>
    <t>Coulonces</t>
  </si>
  <si>
    <t>La Coulonche</t>
  </si>
  <si>
    <t>Coulonges-sur-Sarthe</t>
  </si>
  <si>
    <t>Courgeon</t>
  </si>
  <si>
    <t>Courgeoût</t>
  </si>
  <si>
    <t>Courménil</t>
  </si>
  <si>
    <t>Courtomer</t>
  </si>
  <si>
    <t>Craménil</t>
  </si>
  <si>
    <t>Crouttes</t>
  </si>
  <si>
    <t>Crulai</t>
  </si>
  <si>
    <t>Cuissai</t>
  </si>
  <si>
    <t>Dame-Marie</t>
  </si>
  <si>
    <t>Damigny</t>
  </si>
  <si>
    <t>Domfront en Poiraie</t>
  </si>
  <si>
    <t>Durcet</t>
  </si>
  <si>
    <t>Échalou</t>
  </si>
  <si>
    <t>Échauffour</t>
  </si>
  <si>
    <t>Écorcei</t>
  </si>
  <si>
    <t>Écorches</t>
  </si>
  <si>
    <t>Écouché-les-Vallées</t>
  </si>
  <si>
    <t>Eperrais</t>
  </si>
  <si>
    <t>Essay</t>
  </si>
  <si>
    <t>Exmes</t>
  </si>
  <si>
    <t>Fay</t>
  </si>
  <si>
    <t>Fel</t>
  </si>
  <si>
    <t>La Ferrière-au-Doyen</t>
  </si>
  <si>
    <t>La Ferrière-aux-Étangs</t>
  </si>
  <si>
    <t>La Ferrière-Béchet</t>
  </si>
  <si>
    <t>La Ferrière-Bochard</t>
  </si>
  <si>
    <t>Ferrières-la-Verrerie</t>
  </si>
  <si>
    <t>La Ferté-en-Ouche</t>
  </si>
  <si>
    <t>La Ferté-Macé</t>
  </si>
  <si>
    <t>Flers</t>
  </si>
  <si>
    <t>Fleuré</t>
  </si>
  <si>
    <t>Fontaine-les-Bassets</t>
  </si>
  <si>
    <t>Fontenai-les-Louvets</t>
  </si>
  <si>
    <t>Fontenai-sur-Orne</t>
  </si>
  <si>
    <t>La Fresnaie-Fayel</t>
  </si>
  <si>
    <t>Fresnay-le-Samson</t>
  </si>
  <si>
    <t>Gacé</t>
  </si>
  <si>
    <t>Gandelain</t>
  </si>
  <si>
    <t>Gâprée</t>
  </si>
  <si>
    <t>Les Genettes</t>
  </si>
  <si>
    <t>La Genevraie</t>
  </si>
  <si>
    <t>Giel-Courteilles</t>
  </si>
  <si>
    <t>Ginai</t>
  </si>
  <si>
    <t>Godisson</t>
  </si>
  <si>
    <t>La Gonfrière</t>
  </si>
  <si>
    <t>Goulet</t>
  </si>
  <si>
    <t>Le Grais</t>
  </si>
  <si>
    <t>Le Gué-de-la-Chaîne</t>
  </si>
  <si>
    <t>Guêprei</t>
  </si>
  <si>
    <t>Guerquesalles</t>
  </si>
  <si>
    <t>Habloville</t>
  </si>
  <si>
    <t>Héloup</t>
  </si>
  <si>
    <t>L'Hôme-Chamondot</t>
  </si>
  <si>
    <t>Igé</t>
  </si>
  <si>
    <t>Irai</t>
  </si>
  <si>
    <t>Joué-du-Bois</t>
  </si>
  <si>
    <t>Joué-du-Plain</t>
  </si>
  <si>
    <t>Juvigny Val d'Andaine</t>
  </si>
  <si>
    <t>Juvigny-sur-Orne</t>
  </si>
  <si>
    <t>Lalacelle</t>
  </si>
  <si>
    <t>L'Aigle</t>
  </si>
  <si>
    <t>Laleu</t>
  </si>
  <si>
    <t>La Lande-de-Goult</t>
  </si>
  <si>
    <t>La Lande-de-Lougé</t>
  </si>
  <si>
    <t>La Lande-Patry</t>
  </si>
  <si>
    <t>La Lande-Saint-Siméon</t>
  </si>
  <si>
    <t>Landigou</t>
  </si>
  <si>
    <t>Landisacq</t>
  </si>
  <si>
    <t>Lignères</t>
  </si>
  <si>
    <t>Lignou</t>
  </si>
  <si>
    <t>Livaie</t>
  </si>
  <si>
    <t>Loisail</t>
  </si>
  <si>
    <t>Longny les Villages</t>
  </si>
  <si>
    <t>Longuenoë</t>
  </si>
  <si>
    <t>Lonlay-l'Abbaye</t>
  </si>
  <si>
    <t>Lonlay-le-Tesson</t>
  </si>
  <si>
    <t>Lonrai</t>
  </si>
  <si>
    <t>Lougé-sur-Maire</t>
  </si>
  <si>
    <t>Louvières-en-Auge</t>
  </si>
  <si>
    <t>Macé</t>
  </si>
  <si>
    <t>La Madeleine-Bouvet</t>
  </si>
  <si>
    <t>Le Mage</t>
  </si>
  <si>
    <t>Magny-le-Désert</t>
  </si>
  <si>
    <t>Mahéru</t>
  </si>
  <si>
    <t>Mantilly</t>
  </si>
  <si>
    <t>Marchemaisons</t>
  </si>
  <si>
    <t>Mardilly</t>
  </si>
  <si>
    <t>Mauves-sur-Huisne</t>
  </si>
  <si>
    <t>Médavy</t>
  </si>
  <si>
    <t>Méhoudin</t>
  </si>
  <si>
    <t>Le Mêle-sur-Sarthe</t>
  </si>
  <si>
    <t>Le Ménil-Bérard</t>
  </si>
  <si>
    <t>Le Ménil-de-Briouze</t>
  </si>
  <si>
    <t>Le Ménil-Broût</t>
  </si>
  <si>
    <t>Le Ménil-Ciboult</t>
  </si>
  <si>
    <t>Ménil-Erreux</t>
  </si>
  <si>
    <t>Ménil-Froger</t>
  </si>
  <si>
    <t>Ménil-Gondouin</t>
  </si>
  <si>
    <t>Le Ménil-Guyon</t>
  </si>
  <si>
    <t>Ménil-Hermei</t>
  </si>
  <si>
    <t>Ménil-Hubert-en-Exmes</t>
  </si>
  <si>
    <t>Ménil-Hubert-sur-Orne</t>
  </si>
  <si>
    <t>Le Ménil-Scelleur</t>
  </si>
  <si>
    <t>Le Ménil-Vicomte</t>
  </si>
  <si>
    <t>Ménil-Vin</t>
  </si>
  <si>
    <t>Les Menus</t>
  </si>
  <si>
    <t>Le Merlerault</t>
  </si>
  <si>
    <t>Merri</t>
  </si>
  <si>
    <t>La Mesnière</t>
  </si>
  <si>
    <t>Messei</t>
  </si>
  <si>
    <t>Mieuxcé</t>
  </si>
  <si>
    <t>Moncy</t>
  </si>
  <si>
    <t>Montabard</t>
  </si>
  <si>
    <t>Montchevrel</t>
  </si>
  <si>
    <t>Montgaroult</t>
  </si>
  <si>
    <t>Montgaudry</t>
  </si>
  <si>
    <t>Montilly-sur-Noireau</t>
  </si>
  <si>
    <t>Montmerrei</t>
  </si>
  <si>
    <t>Mont-Ormel</t>
  </si>
  <si>
    <t>Montreuil-au-Houlme</t>
  </si>
  <si>
    <t>Montreuil-la-Cambe</t>
  </si>
  <si>
    <t>Montsecret-Clairefougère</t>
  </si>
  <si>
    <t>Mortagne-au-Perche</t>
  </si>
  <si>
    <t>Mortrée</t>
  </si>
  <si>
    <t>La Motte-Fouquet</t>
  </si>
  <si>
    <t>Moulins-la-Marche</t>
  </si>
  <si>
    <t>Moulins-sur-Orne</t>
  </si>
  <si>
    <t>Moussonvilliers</t>
  </si>
  <si>
    <t>Moutiers-au-Perche</t>
  </si>
  <si>
    <t>Neauphe-sous-Essai</t>
  </si>
  <si>
    <t>Neauphe-sur-Dive</t>
  </si>
  <si>
    <t>Nécy</t>
  </si>
  <si>
    <t>Neuilly-le-Bisson</t>
  </si>
  <si>
    <t>Neuville-sur-Touques</t>
  </si>
  <si>
    <t>Neuvy-au-Houlme</t>
  </si>
  <si>
    <t>Perche en Nocé</t>
  </si>
  <si>
    <t>Nonant-le-Pin</t>
  </si>
  <si>
    <t>Normandel</t>
  </si>
  <si>
    <t>Occagnes</t>
  </si>
  <si>
    <t>Omméel</t>
  </si>
  <si>
    <t>Ommoy</t>
  </si>
  <si>
    <t>Origny-le-Butin</t>
  </si>
  <si>
    <t>Origny-le-Roux</t>
  </si>
  <si>
    <t>Le Pas-Saint-l'Homer</t>
  </si>
  <si>
    <t>Passais Villages</t>
  </si>
  <si>
    <t>La Perrière</t>
  </si>
  <si>
    <t>Perrou</t>
  </si>
  <si>
    <t>Pervenchères</t>
  </si>
  <si>
    <t>Le Pin-au-Haras</t>
  </si>
  <si>
    <t>Le Pin-la-Garenne</t>
  </si>
  <si>
    <t>Planches</t>
  </si>
  <si>
    <t>Le Plantis</t>
  </si>
  <si>
    <t>Pointel</t>
  </si>
  <si>
    <t>Pontchardon</t>
  </si>
  <si>
    <t>Pouvrai</t>
  </si>
  <si>
    <t>Putanges-le-Lac</t>
  </si>
  <si>
    <t>Écouves</t>
  </si>
  <si>
    <t>Rai</t>
  </si>
  <si>
    <t>Rânes</t>
  </si>
  <si>
    <t>Rémalard en Perche</t>
  </si>
  <si>
    <t>Le Renouard</t>
  </si>
  <si>
    <t>Résenlieu</t>
  </si>
  <si>
    <t>Ri</t>
  </si>
  <si>
    <t>La Roche-Mabile</t>
  </si>
  <si>
    <t>Roiville</t>
  </si>
  <si>
    <t>Rônai</t>
  </si>
  <si>
    <t>Rouperroux</t>
  </si>
  <si>
    <t>Sai</t>
  </si>
  <si>
    <t>Saint-Agnan-sur-Sarthe</t>
  </si>
  <si>
    <t>Saint-André-de-Briouze</t>
  </si>
  <si>
    <t>Saint-André-de-Messei</t>
  </si>
  <si>
    <t>Saint-Aquilin-de-Corbion</t>
  </si>
  <si>
    <t>Saint-Aubin-d'Appenai</t>
  </si>
  <si>
    <t>Saint-Aubin-de-Bonneval</t>
  </si>
  <si>
    <t>Saint-Aubin-de-Courteraie</t>
  </si>
  <si>
    <t>Saint-Bômer-les-Forges</t>
  </si>
  <si>
    <t>Saint-Brice-sous-Rânes</t>
  </si>
  <si>
    <t>Saint-Céneri-le-Gérei</t>
  </si>
  <si>
    <t>Sainte-Céronne-lès-Mortagne</t>
  </si>
  <si>
    <t>Saint-Christophe-de-Chaulieu</t>
  </si>
  <si>
    <t>Boischampré</t>
  </si>
  <si>
    <t>Saint-Clair-de-Halouze</t>
  </si>
  <si>
    <t>Saint-Cyr-la-Rosière</t>
  </si>
  <si>
    <t>Saint-Denis-sur-Huisne</t>
  </si>
  <si>
    <t>Saint-Denis-sur-Sarthon</t>
  </si>
  <si>
    <t>Saint-Didier-sous-Écouves</t>
  </si>
  <si>
    <t>Saint-Ellier-les-Bois</t>
  </si>
  <si>
    <t>Saint-Evroult-de-Montfort</t>
  </si>
  <si>
    <t>Saint-Evroult-Notre-Dame-du-Bois</t>
  </si>
  <si>
    <t>Saint-Fraimbault</t>
  </si>
  <si>
    <t>Saint-Fulgent-des-Ormes</t>
  </si>
  <si>
    <t>Sainte-Gauburge-Sainte-Colombe</t>
  </si>
  <si>
    <t>Saint-Georges-d'Annebecq</t>
  </si>
  <si>
    <t>Saint-Georges-des-Groseillers</t>
  </si>
  <si>
    <t>Saint-Germain-d'Aunay</t>
  </si>
  <si>
    <t>Saint-Germain-de-Clairefeuille</t>
  </si>
  <si>
    <t>Saint-Germain-de-la-Coudre</t>
  </si>
  <si>
    <t>Saint-Germain-des-Grois</t>
  </si>
  <si>
    <t>Saint-Germain-de-Martigny</t>
  </si>
  <si>
    <t>Saint-Germain-du-Corbéis</t>
  </si>
  <si>
    <t>Saint-Germain-le-Vieux</t>
  </si>
  <si>
    <t>Saint-Gervais-des-Sablons</t>
  </si>
  <si>
    <t>Saint-Gervais-du-Perron</t>
  </si>
  <si>
    <t>Saint-Gilles-des-Marais</t>
  </si>
  <si>
    <t>Saint-Hilaire-de-Briouze</t>
  </si>
  <si>
    <t>Saint-Hilaire-la-Gérard</t>
  </si>
  <si>
    <t>Saint-Hilaire-le-Châtel</t>
  </si>
  <si>
    <t>Saint-Hilaire-sur-Erre</t>
  </si>
  <si>
    <t>Saint-Hilaire-sur-Risle</t>
  </si>
  <si>
    <t>Sainte-Honorine-la-Chardonne</t>
  </si>
  <si>
    <t>Sainte-Honorine-la-Guillaume</t>
  </si>
  <si>
    <t>Saint-Jouin-de-Blavou</t>
  </si>
  <si>
    <t>Saint-Julien-sur-Sarthe</t>
  </si>
  <si>
    <t>Saint-Lambert-sur-Dive</t>
  </si>
  <si>
    <t>Saint-Langis-lès-Mortagne</t>
  </si>
  <si>
    <t>Saint-Léger-sur-Sarthe</t>
  </si>
  <si>
    <t>Saint-Léonard-des-Parcs</t>
  </si>
  <si>
    <t>Saint-Mard-de-Réno</t>
  </si>
  <si>
    <t>Sainte-Marguerite-de-Carrouges</t>
  </si>
  <si>
    <t>Sainte-Marie-la-Robert</t>
  </si>
  <si>
    <t>Saint-Mars-d'Égrenne</t>
  </si>
  <si>
    <t>Les Aspres</t>
  </si>
  <si>
    <t>Saint-Martin-d'Écublei</t>
  </si>
  <si>
    <t>Saint-Martin-des-Landes</t>
  </si>
  <si>
    <t>Saint-Martin-des-Pézerits</t>
  </si>
  <si>
    <t>Saint-Martin-du-Vieux-Bellême</t>
  </si>
  <si>
    <t>Saint-Martin-l'Aiguillon</t>
  </si>
  <si>
    <t>Saint-Maurice-lès-Charencey</t>
  </si>
  <si>
    <t>Saint-Michel-Tuboeuf</t>
  </si>
  <si>
    <t>Saint-Nicolas-de-Sommaire</t>
  </si>
  <si>
    <t>Sainte-Opportune</t>
  </si>
  <si>
    <t>Saint-Ouen-de-la-Cour</t>
  </si>
  <si>
    <t>Saint-Ouen-de-Sécherouvre</t>
  </si>
  <si>
    <t>Saint-Ouen-le-Brisoult</t>
  </si>
  <si>
    <t>Saint-Ouen-sur-Iton</t>
  </si>
  <si>
    <t>Saint-Patrice-du-Désert</t>
  </si>
  <si>
    <t>Saint-Philbert-sur-Orne</t>
  </si>
  <si>
    <t>Saint-Pierre-des-Loges</t>
  </si>
  <si>
    <t>Saint-Pierre-du-Regard</t>
  </si>
  <si>
    <t>Saint-Pierre-la-Bruyère</t>
  </si>
  <si>
    <t>Saint-Pierre-la-Rivière</t>
  </si>
  <si>
    <t>Saint-Quentin-de-Blavou</t>
  </si>
  <si>
    <t>Saint-Quentin-les-Chardonnets</t>
  </si>
  <si>
    <t>Saint-Roch-sur-Égrenne</t>
  </si>
  <si>
    <t>Saint-Sauveur-de-Carrouges</t>
  </si>
  <si>
    <t>Sainte-Scolasse-sur-Sarthe</t>
  </si>
  <si>
    <t>Saint-Sulpice-sur-Risle</t>
  </si>
  <si>
    <t>Saint-Symphorien-des-Bruyères</t>
  </si>
  <si>
    <t>Saires-la-Verrerie</t>
  </si>
  <si>
    <t>Sap-en-Auge</t>
  </si>
  <si>
    <t>Le Sap-André</t>
  </si>
  <si>
    <t>Sarceaux</t>
  </si>
  <si>
    <t>Les Monts d'Andaine</t>
  </si>
  <si>
    <t>Sées</t>
  </si>
  <si>
    <t>La Selle-la-Forge</t>
  </si>
  <si>
    <t>Semallé</t>
  </si>
  <si>
    <t>Sentilly</t>
  </si>
  <si>
    <t>Sérigny</t>
  </si>
  <si>
    <t>Sévigny</t>
  </si>
  <si>
    <t>Sevrai</t>
  </si>
  <si>
    <t>Silly-en-Gouffern</t>
  </si>
  <si>
    <t>Soligny-la-Trappe</t>
  </si>
  <si>
    <t>Suré</t>
  </si>
  <si>
    <t>Survie</t>
  </si>
  <si>
    <t>Tanques</t>
  </si>
  <si>
    <t>Tanville</t>
  </si>
  <si>
    <t>Tellières-le-Plessis</t>
  </si>
  <si>
    <t>Tessé-Froulay</t>
  </si>
  <si>
    <t>Bagnoles de l'Orne Normandie</t>
  </si>
  <si>
    <t>Val-au-Perche</t>
  </si>
  <si>
    <t>Ticheville</t>
  </si>
  <si>
    <t>Tinchebray-Bocage</t>
  </si>
  <si>
    <t>Torchamp</t>
  </si>
  <si>
    <t>Touquettes</t>
  </si>
  <si>
    <t>Tournai-sur-Dive</t>
  </si>
  <si>
    <t>Tourouvre au Perche</t>
  </si>
  <si>
    <t>Trémont</t>
  </si>
  <si>
    <t>La Trinité-des-Laitiers</t>
  </si>
  <si>
    <t>Trun</t>
  </si>
  <si>
    <t>Urou-et-Crennes</t>
  </si>
  <si>
    <t>Valframbert</t>
  </si>
  <si>
    <t>Vaunoise</t>
  </si>
  <si>
    <t>Les Ventes-de-Bourse</t>
  </si>
  <si>
    <t>La Ventrouze</t>
  </si>
  <si>
    <t>Vidai</t>
  </si>
  <si>
    <t>Vieux-Pont</t>
  </si>
  <si>
    <t>Villebadin</t>
  </si>
  <si>
    <t>Villedieu-lès-Bailleul</t>
  </si>
  <si>
    <t>Villiers-sous-Mortagne</t>
  </si>
  <si>
    <t>Vimoutiers</t>
  </si>
  <si>
    <t>Vitrai-sous-Laigle</t>
  </si>
  <si>
    <t>Les Yveteaux</t>
  </si>
  <si>
    <t>Ablain-Saint-Nazaire</t>
  </si>
  <si>
    <t>Ablainzevelle</t>
  </si>
  <si>
    <t>Acheville</t>
  </si>
  <si>
    <t>Achicourt</t>
  </si>
  <si>
    <t>Achiet-le-Grand</t>
  </si>
  <si>
    <t>Achiet-le-Petit</t>
  </si>
  <si>
    <t>Acq</t>
  </si>
  <si>
    <t>Acquin-Westbécourt</t>
  </si>
  <si>
    <t>Adinfer</t>
  </si>
  <si>
    <t>Affringues</t>
  </si>
  <si>
    <t>Agnez-lès-Duisans</t>
  </si>
  <si>
    <t>Agnières</t>
  </si>
  <si>
    <t>Agny</t>
  </si>
  <si>
    <t>Aire-sur-la-Lys</t>
  </si>
  <si>
    <t>Airon-Notre-Dame</t>
  </si>
  <si>
    <t>Airon-Saint-Vaast</t>
  </si>
  <si>
    <t>Aix-en-Ergny</t>
  </si>
  <si>
    <t>Aix-en-Issart</t>
  </si>
  <si>
    <t>Aix-Noulette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</si>
  <si>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</si>
  <si>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</si>
  <si>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</si>
  <si>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</si>
  <si>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</si>
  <si>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</si>
  <si>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</si>
  <si>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</si>
  <si>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</si>
  <si>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</si>
  <si>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</si>
  <si>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</si>
  <si>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</si>
  <si>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</si>
  <si>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</si>
  <si>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</si>
  <si>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Anzin-Saint-Aubin</t>
  </si>
  <si>
    <t>Ardres</t>
  </si>
  <si>
    <t>Arleux-en-Gohelle</t>
  </si>
  <si>
    <t>Arras</t>
  </si>
  <si>
    <t>Athies</t>
  </si>
  <si>
    <t>Les Attaques</t>
  </si>
  <si>
    <t>Attin</t>
  </si>
  <si>
    <t>Aubigny-en-Artois</t>
  </si>
  <si>
    <t>Aubin-Saint-Vaast</t>
  </si>
  <si>
    <t>Aubrometz</t>
  </si>
  <si>
    <t>Auchel</t>
  </si>
  <si>
    <t>Auchy-au-Bois</t>
  </si>
  <si>
    <t>Auchy-lès-Hesdin</t>
  </si>
  <si>
    <t>Auchy-les-Mines</t>
  </si>
  <si>
    <t>Audembert</t>
  </si>
  <si>
    <t>Audincthun</t>
  </si>
  <si>
    <t>Audinghen</t>
  </si>
  <si>
    <t>Audrehem</t>
  </si>
  <si>
    <t>Audresselles</t>
  </si>
  <si>
    <t>Audruicq</t>
  </si>
  <si>
    <t>Aumerval</t>
  </si>
  <si>
    <t>Autingues</t>
  </si>
  <si>
    <t>Auxi-le-Château</t>
  </si>
  <si>
    <t>Averdoingt</t>
  </si>
  <si>
    <t>Avesnes</t>
  </si>
  <si>
    <t>Avesnes-le-Comte</t>
  </si>
  <si>
    <t>Avesnes-lès-Bapaume</t>
  </si>
  <si>
    <t>Avion</t>
  </si>
  <si>
    <t>Avondance</t>
  </si>
  <si>
    <t>Avroult</t>
  </si>
  <si>
    <t>Ayette</t>
  </si>
  <si>
    <t>Azincourt</t>
  </si>
  <si>
    <t>Bailleul-aux-Cornailles</t>
  </si>
  <si>
    <t>Bailleul-lès-Pernes</t>
  </si>
  <si>
    <t>Bailleulmont</t>
  </si>
  <si>
    <t>Bailleul-Sir-Berthoult</t>
  </si>
  <si>
    <t>Bailleulval</t>
  </si>
  <si>
    <t>Baincthun</t>
  </si>
  <si>
    <t>Bainghen</t>
  </si>
  <si>
    <t>Bajus</t>
  </si>
  <si>
    <t>Balinghem</t>
  </si>
  <si>
    <t>Bancourt</t>
  </si>
  <si>
    <t>Bapaume</t>
  </si>
  <si>
    <t>Baralle</t>
  </si>
  <si>
    <t>Barastre</t>
  </si>
  <si>
    <t>Barlin</t>
  </si>
  <si>
    <t>Barly</t>
  </si>
  <si>
    <t>Basseux</t>
  </si>
  <si>
    <t>Bavincourt</t>
  </si>
  <si>
    <t>Bayenghem-lès-Éperlecques</t>
  </si>
  <si>
    <t>Bayenghem-lès-Seninghem</t>
  </si>
  <si>
    <t>Bazinghen</t>
  </si>
  <si>
    <t>Béalencourt</t>
  </si>
  <si>
    <t>Beaudricourt</t>
  </si>
  <si>
    <t>Beaufort-Blavincourt</t>
  </si>
  <si>
    <t>Beaulencourt</t>
  </si>
  <si>
    <t>Beaumerie-Saint-Martin</t>
  </si>
  <si>
    <t>Beaumetz-lès-Aire</t>
  </si>
  <si>
    <t>Beaumetz-lès-Cambrai</t>
  </si>
  <si>
    <t>Beaumetz-lès-Loges</t>
  </si>
  <si>
    <t>Beaurains</t>
  </si>
  <si>
    <t>Beaurainville</t>
  </si>
  <si>
    <t>Beauvois</t>
  </si>
  <si>
    <t>Bécourt</t>
  </si>
  <si>
    <t>Béhagnies</t>
  </si>
  <si>
    <t>Bellebrune</t>
  </si>
  <si>
    <t>Belle-et-Houllefort</t>
  </si>
  <si>
    <t>Bellonne</t>
  </si>
  <si>
    <t>Bénifontaine</t>
  </si>
  <si>
    <t>Berck</t>
  </si>
  <si>
    <t>Bergueneuse</t>
  </si>
  <si>
    <t>Berlencourt-le-Cauroy</t>
  </si>
  <si>
    <t>Berles-au-Bois</t>
  </si>
  <si>
    <t>Berles-Monchel</t>
  </si>
  <si>
    <t>Bermicourt</t>
  </si>
  <si>
    <t>Berneville</t>
  </si>
  <si>
    <t>Bernieulles</t>
  </si>
  <si>
    <t>Bertincourt</t>
  </si>
  <si>
    <t>Béthonsart</t>
  </si>
  <si>
    <t>Béthune</t>
  </si>
  <si>
    <t>Beugin</t>
  </si>
  <si>
    <t>Beugnâtre</t>
  </si>
  <si>
    <t>Beugny</t>
  </si>
  <si>
    <t>Beussent</t>
  </si>
  <si>
    <t>Beutin</t>
  </si>
  <si>
    <t>Beuvrequen</t>
  </si>
  <si>
    <t>Beuvry</t>
  </si>
  <si>
    <t>Bezinghem</t>
  </si>
  <si>
    <t>Biache-Saint-Vaast</t>
  </si>
  <si>
    <t>Biefvillers-lès-Bapaume</t>
  </si>
  <si>
    <t>Bienvillers-au-Bois</t>
  </si>
  <si>
    <t>Bihucourt</t>
  </si>
  <si>
    <t>Billy-Berclau</t>
  </si>
  <si>
    <t>Billy-Montigny</t>
  </si>
  <si>
    <t>Bimont</t>
  </si>
  <si>
    <t>Blairville</t>
  </si>
  <si>
    <t>Blangerval-Blangermont</t>
  </si>
  <si>
    <t>Blangy-sur-Ternoise</t>
  </si>
  <si>
    <t>Blendecques</t>
  </si>
  <si>
    <t>Bléquin</t>
  </si>
  <si>
    <t>Blessy</t>
  </si>
  <si>
    <t>Blingel</t>
  </si>
  <si>
    <t>Boffles</t>
  </si>
  <si>
    <t>Boiry-Becquerelle</t>
  </si>
  <si>
    <t>Boiry-Notre-Dame</t>
  </si>
  <si>
    <t>Boiry-Saint-Martin</t>
  </si>
  <si>
    <t>Boiry-Sainte-Rictrude</t>
  </si>
  <si>
    <t>Bois-Bernard</t>
  </si>
  <si>
    <t>Boisdinghem</t>
  </si>
  <si>
    <t>Boisjean</t>
  </si>
  <si>
    <t>Boisleux-au-Mont</t>
  </si>
  <si>
    <t>Boisleux-Saint-Marc</t>
  </si>
  <si>
    <t>Bomy</t>
  </si>
  <si>
    <t>Bonningues-lès-Ardres</t>
  </si>
  <si>
    <t>Bonningues-lès-Calais</t>
  </si>
  <si>
    <t>Boubers-lès-Hesmond</t>
  </si>
  <si>
    <t>Boubers-sur-Canche</t>
  </si>
  <si>
    <t>Boulogne-sur-Mer</t>
  </si>
  <si>
    <t>Bouquehault</t>
  </si>
  <si>
    <t>Bourecq</t>
  </si>
  <si>
    <t>Bouret-sur-Canche</t>
  </si>
  <si>
    <t>Bourlon</t>
  </si>
  <si>
    <t>Bournonville</t>
  </si>
  <si>
    <t>Bours</t>
  </si>
  <si>
    <t>Boursin</t>
  </si>
  <si>
    <t>Bourthes</t>
  </si>
  <si>
    <t>Bouvelinghem</t>
  </si>
  <si>
    <t>Bouvigny-Boyeffles</t>
  </si>
  <si>
    <t>Boyaval</t>
  </si>
  <si>
    <t>Boyelles</t>
  </si>
  <si>
    <t>Brebières</t>
  </si>
  <si>
    <t>Brêmes</t>
  </si>
  <si>
    <t>Brévillers</t>
  </si>
  <si>
    <t>Bréxent-Énocq</t>
  </si>
  <si>
    <t>Brimeux</t>
  </si>
  <si>
    <t>Bruay-la-Buissière</t>
  </si>
  <si>
    <t>Brunembert</t>
  </si>
  <si>
    <t>Brias</t>
  </si>
  <si>
    <t>Bucquoy</t>
  </si>
  <si>
    <t>Buire-au-Bois</t>
  </si>
  <si>
    <t>Buire-le-Sec</t>
  </si>
  <si>
    <t>Buissy</t>
  </si>
  <si>
    <t>Bullecourt</t>
  </si>
  <si>
    <t>Bully-les-Mines</t>
  </si>
  <si>
    <t>Buneville</t>
  </si>
  <si>
    <t>Burbure</t>
  </si>
  <si>
    <t>Bus</t>
  </si>
  <si>
    <t>Busnes</t>
  </si>
  <si>
    <t>Caffiers</t>
  </si>
  <si>
    <t>Cagnicourt</t>
  </si>
  <si>
    <t>Calais</t>
  </si>
  <si>
    <t>Calonne-Ricouart</t>
  </si>
  <si>
    <t>Calonne-sur-la-Lys</t>
  </si>
  <si>
    <t>La Calotterie</t>
  </si>
  <si>
    <t>Camblain-Châtelain</t>
  </si>
  <si>
    <t>Cambligneul</t>
  </si>
  <si>
    <t>Camblain-l'Abbé</t>
  </si>
  <si>
    <t>Cambrin</t>
  </si>
  <si>
    <t>Camiers</t>
  </si>
  <si>
    <t>Campagne-lès-Boulonnais</t>
  </si>
  <si>
    <t>Campagne-lès-Guines</t>
  </si>
  <si>
    <t>Campagne-lès-Hesdin</t>
  </si>
  <si>
    <t>Campagne-lès-Wardrecques</t>
  </si>
  <si>
    <t>Campigneulles-les-Grandes</t>
  </si>
  <si>
    <t>Campigneulles-les-Petites</t>
  </si>
  <si>
    <t>Canettemont</t>
  </si>
  <si>
    <t>Canlers</t>
  </si>
  <si>
    <t>Canteleux</t>
  </si>
  <si>
    <t>Capelle-Fermont</t>
  </si>
  <si>
    <t>Capelle-lès-Hesdin</t>
  </si>
  <si>
    <t>Carency</t>
  </si>
  <si>
    <t>Carly</t>
  </si>
  <si>
    <t>Carvin</t>
  </si>
  <si>
    <t>La Cauchie</t>
  </si>
  <si>
    <t>Cauchy-à-la-Tour</t>
  </si>
  <si>
    <t>Caucourt</t>
  </si>
  <si>
    <t>Cavron-Saint-Martin</t>
  </si>
  <si>
    <t>Chelers</t>
  </si>
  <si>
    <t>Chériennes</t>
  </si>
  <si>
    <t>Chérisy</t>
  </si>
  <si>
    <t>Chocques</t>
  </si>
  <si>
    <t>Clairmarais</t>
  </si>
  <si>
    <t>Clenleu</t>
  </si>
  <si>
    <t>Clerques</t>
  </si>
  <si>
    <t>Cléty</t>
  </si>
  <si>
    <t>Colembert</t>
  </si>
  <si>
    <t>Colline-Beaumont</t>
  </si>
  <si>
    <t>La Comté</t>
  </si>
  <si>
    <t>Conchil-le-Temple</t>
  </si>
  <si>
    <t>Conchy-sur-Canche</t>
  </si>
  <si>
    <t>Condette</t>
  </si>
  <si>
    <t>Conteville-lès-Boulogne</t>
  </si>
  <si>
    <t>Conteville-en-Ternois</t>
  </si>
  <si>
    <t>Coquelles</t>
  </si>
  <si>
    <t>Corbehem</t>
  </si>
  <si>
    <t>Cormont</t>
  </si>
  <si>
    <t>Couin</t>
  </si>
  <si>
    <t>Coullemont</t>
  </si>
  <si>
    <t>Coulogne</t>
  </si>
  <si>
    <t>Coulomby</t>
  </si>
  <si>
    <t>Coupelle-Neuve</t>
  </si>
  <si>
    <t>Coupelle-Vieille</t>
  </si>
  <si>
    <t>Courcelles-le-Comte</t>
  </si>
  <si>
    <t>Courcelles-lès-Lens</t>
  </si>
  <si>
    <t>Courrières</t>
  </si>
  <si>
    <t>Courset</t>
  </si>
  <si>
    <t>La Couture</t>
  </si>
  <si>
    <t>Couturelle</t>
  </si>
  <si>
    <t>Coyecques</t>
  </si>
  <si>
    <t>Crémarest</t>
  </si>
  <si>
    <t>Créquy</t>
  </si>
  <si>
    <t>Croisette</t>
  </si>
  <si>
    <t>Croix-en-Ternois</t>
  </si>
  <si>
    <t>Cucq</t>
  </si>
  <si>
    <t>Cuinchy</t>
  </si>
  <si>
    <t>Dainville</t>
  </si>
  <si>
    <t>Dannes</t>
  </si>
  <si>
    <t>Delettes</t>
  </si>
  <si>
    <t>Denier</t>
  </si>
  <si>
    <t>Dennebroeucq</t>
  </si>
  <si>
    <t>Desvres</t>
  </si>
  <si>
    <t>Diéval</t>
  </si>
  <si>
    <t>Divion</t>
  </si>
  <si>
    <t>Dohem</t>
  </si>
  <si>
    <t>Douchy-lès-Ayette</t>
  </si>
  <si>
    <t>Doudeauville</t>
  </si>
  <si>
    <t>Dourges</t>
  </si>
  <si>
    <t>Douriez</t>
  </si>
  <si>
    <t>Douvrin</t>
  </si>
  <si>
    <t>Drocourt</t>
  </si>
  <si>
    <t>Drouvin-le-Marais</t>
  </si>
  <si>
    <t>Duisans</t>
  </si>
  <si>
    <t>Echinghen</t>
  </si>
  <si>
    <t>Éclimeux</t>
  </si>
  <si>
    <t>Écoivres</t>
  </si>
  <si>
    <t>Écourt-Saint-Quentin</t>
  </si>
  <si>
    <t>Écoust-Saint-Mein</t>
  </si>
  <si>
    <t>Ecquedecques</t>
  </si>
  <si>
    <t>Ecques</t>
  </si>
  <si>
    <t>Écuires</t>
  </si>
  <si>
    <t>Écurie</t>
  </si>
  <si>
    <t>Éleu-dit-Leauwette</t>
  </si>
  <si>
    <t>Elnes</t>
  </si>
  <si>
    <t>Embry</t>
  </si>
  <si>
    <t>Enguinegatte</t>
  </si>
  <si>
    <t>Enquin-les-Mines</t>
  </si>
  <si>
    <t>Enquin-sur-Baillons</t>
  </si>
  <si>
    <t>Éperlecques</t>
  </si>
  <si>
    <t>Épinoy</t>
  </si>
  <si>
    <t>Eps</t>
  </si>
  <si>
    <t>Équihen-Plage</t>
  </si>
  <si>
    <t>Équirre</t>
  </si>
  <si>
    <t>Ergny</t>
  </si>
  <si>
    <t>Érin</t>
  </si>
  <si>
    <t>Erny-Saint-Julien</t>
  </si>
  <si>
    <t>Ervillers</t>
  </si>
  <si>
    <t>Escalles</t>
  </si>
  <si>
    <t>Escoeuilles</t>
  </si>
  <si>
    <t>Esquerdes</t>
  </si>
  <si>
    <t>Essars</t>
  </si>
  <si>
    <t>Estevelles</t>
  </si>
  <si>
    <t>Estrée</t>
  </si>
  <si>
    <t>Estrée-Blanche</t>
  </si>
  <si>
    <t>Estrée-Cauchy</t>
  </si>
  <si>
    <t>Estréelles</t>
  </si>
  <si>
    <t>Estrée-Wamin</t>
  </si>
  <si>
    <t>Étaing</t>
  </si>
  <si>
    <t>Étaples</t>
  </si>
  <si>
    <t>Éterpigny</t>
  </si>
  <si>
    <t>Étrun</t>
  </si>
  <si>
    <t>Évin-Malmaison</t>
  </si>
  <si>
    <t>Famechon</t>
  </si>
  <si>
    <t>Fampoux</t>
  </si>
  <si>
    <t>Farbus</t>
  </si>
  <si>
    <t>Fauquembergues</t>
  </si>
  <si>
    <t>Favreuil</t>
  </si>
  <si>
    <t>Febvin-Palfart</t>
  </si>
  <si>
    <t>Ferfay</t>
  </si>
  <si>
    <t>Ferques</t>
  </si>
  <si>
    <t>Festubert</t>
  </si>
  <si>
    <t>Feuchy</t>
  </si>
  <si>
    <t>Ficheux</t>
  </si>
  <si>
    <t>Fiefs</t>
  </si>
  <si>
    <t>Fiennes</t>
  </si>
  <si>
    <t>Fillièvres</t>
  </si>
  <si>
    <t>Fléchin</t>
  </si>
  <si>
    <t>Fleurbaix</t>
  </si>
  <si>
    <t>Floringhem</t>
  </si>
  <si>
    <t>Foncquevillers</t>
  </si>
  <si>
    <t>Fontaine-lès-Boulans</t>
  </si>
  <si>
    <t>Fontaine-lès-Croisilles</t>
  </si>
  <si>
    <t>Fontaine-lès-Hermans</t>
  </si>
  <si>
    <t>Fontaine-l'Étalon</t>
  </si>
  <si>
    <t>Fortel-en-Artois</t>
  </si>
  <si>
    <t>Fosseux</t>
  </si>
  <si>
    <t>Foufflin-Ricametz</t>
  </si>
  <si>
    <t>Fouquereuil</t>
  </si>
  <si>
    <t>Fouquières-lès-Béthune</t>
  </si>
  <si>
    <t>Fouquières-lès-Lens</t>
  </si>
  <si>
    <t>Framecourt</t>
  </si>
  <si>
    <t>Frémicourt</t>
  </si>
  <si>
    <t>Frencq</t>
  </si>
  <si>
    <t>Fresnes-lès-Montauban</t>
  </si>
  <si>
    <t>Fresnicourt-le-Dolmen</t>
  </si>
  <si>
    <t>Fresnoy</t>
  </si>
  <si>
    <t>Fresnoy-en-Gohelle</t>
  </si>
  <si>
    <t>Fressin</t>
  </si>
  <si>
    <t>Fréthun</t>
  </si>
  <si>
    <t>Frévent</t>
  </si>
  <si>
    <t>Frévillers</t>
  </si>
  <si>
    <t>Frévin-Capelle</t>
  </si>
  <si>
    <t>Fruges</t>
  </si>
  <si>
    <t>Galametz</t>
  </si>
  <si>
    <t>Gauchin-Légal</t>
  </si>
  <si>
    <t>Gauchin-Verloingt</t>
  </si>
  <si>
    <t>Gaudiempré</t>
  </si>
  <si>
    <t>Gavrelle</t>
  </si>
  <si>
    <t>Gennes-Ivergny</t>
  </si>
  <si>
    <t>Givenchy-en-Gohelle</t>
  </si>
  <si>
    <t>Givenchy-le-Noble</t>
  </si>
  <si>
    <t>Givenchy-lès-la-Bassée</t>
  </si>
  <si>
    <t>Gomiécourt</t>
  </si>
  <si>
    <t>Gommecourt</t>
  </si>
  <si>
    <t>Gonnehem</t>
  </si>
  <si>
    <t>Gosnay</t>
  </si>
  <si>
    <t>Gouves</t>
  </si>
  <si>
    <t>Gouy-en-Artois</t>
  </si>
  <si>
    <t>Gouy-Servins</t>
  </si>
  <si>
    <t>Gouy-en-Ternois</t>
  </si>
  <si>
    <t>Gouy-Saint-André</t>
  </si>
  <si>
    <t>Gouy-sous-Bellonne</t>
  </si>
  <si>
    <t>Graincourt-lès-Havrincourt</t>
  </si>
  <si>
    <t>Grand-Rullecourt</t>
  </si>
  <si>
    <t>Grévillers</t>
  </si>
  <si>
    <t>Grigny</t>
  </si>
  <si>
    <t>Grincourt-lès-Pas</t>
  </si>
  <si>
    <t>Groffliers</t>
  </si>
  <si>
    <t>Guarbecque</t>
  </si>
  <si>
    <t>Guémappe</t>
  </si>
  <si>
    <t>Guemps</t>
  </si>
  <si>
    <t>Guigny</t>
  </si>
  <si>
    <t>Guinecourt</t>
  </si>
  <si>
    <t>Guînes</t>
  </si>
  <si>
    <t>Guisy</t>
  </si>
  <si>
    <t>Habarcq</t>
  </si>
  <si>
    <t>Haillicourt</t>
  </si>
  <si>
    <t>Haisnes</t>
  </si>
  <si>
    <t>Halinghen</t>
  </si>
  <si>
    <t>Hallines</t>
  </si>
  <si>
    <t>Hamblain-les-Prés</t>
  </si>
  <si>
    <t>Hamelincourt</t>
  </si>
  <si>
    <t>Ham-en-Artois</t>
  </si>
  <si>
    <t>Hames-Boucres</t>
  </si>
  <si>
    <t>Hannescamps</t>
  </si>
  <si>
    <t>Haplincourt</t>
  </si>
  <si>
    <t>Haravesnes</t>
  </si>
  <si>
    <t>Hardinghen</t>
  </si>
  <si>
    <t>Harnes</t>
  </si>
  <si>
    <t>Haute-Avesnes</t>
  </si>
  <si>
    <t>Hautecloque</t>
  </si>
  <si>
    <t>Haut-Loquin</t>
  </si>
  <si>
    <t>Havrincourt</t>
  </si>
  <si>
    <t>Hébuterne</t>
  </si>
  <si>
    <t>Helfaut</t>
  </si>
  <si>
    <t>Hendecourt-lès-Cagnicourt</t>
  </si>
  <si>
    <t>Hendecourt-lès-Ransart</t>
  </si>
  <si>
    <t>Héninel</t>
  </si>
  <si>
    <t>Hénin-Beaumont</t>
  </si>
  <si>
    <t>Hénin-sur-Cojeul</t>
  </si>
  <si>
    <t>Henneveux</t>
  </si>
  <si>
    <t>Hénu</t>
  </si>
  <si>
    <t>Herbelles</t>
  </si>
  <si>
    <t>Herbinghen</t>
  </si>
  <si>
    <t>Héricourt</t>
  </si>
  <si>
    <t>La Herlière</t>
  </si>
  <si>
    <t>Herlincourt</t>
  </si>
  <si>
    <t>Herlin-le-Sec</t>
  </si>
  <si>
    <t>Herly</t>
  </si>
  <si>
    <t>Hermaville</t>
  </si>
  <si>
    <t>Hermelinghen</t>
  </si>
  <si>
    <t>Hermies</t>
  </si>
  <si>
    <t>Hermin</t>
  </si>
  <si>
    <t>Hernicourt</t>
  </si>
  <si>
    <t>Hersin-Coupigny</t>
  </si>
  <si>
    <t>Hervelinghen</t>
  </si>
  <si>
    <t>Hesdigneul-lès-Béthune</t>
  </si>
  <si>
    <t>Hesdigneul-lès-Boulogne</t>
  </si>
  <si>
    <t>Hesdin</t>
  </si>
  <si>
    <t>Hesdin-l'Abbé</t>
  </si>
  <si>
    <t>Hesmond</t>
  </si>
  <si>
    <t>Hestrus</t>
  </si>
  <si>
    <t>Heuchin</t>
  </si>
  <si>
    <t>Heuringhem</t>
  </si>
  <si>
    <t>Hézecques</t>
  </si>
  <si>
    <t>Hinges</t>
  </si>
  <si>
    <t>Hocquinghen</t>
  </si>
  <si>
    <t>Houchin</t>
  </si>
  <si>
    <t>Houdain</t>
  </si>
  <si>
    <t>Houlle</t>
  </si>
  <si>
    <t>Houvin-Houvigneul</t>
  </si>
  <si>
    <t>Hubersent</t>
  </si>
  <si>
    <t>Huby-Saint-Leu</t>
  </si>
  <si>
    <t>Huclier</t>
  </si>
  <si>
    <t>Hucqueliers</t>
  </si>
  <si>
    <t>Hulluch</t>
  </si>
  <si>
    <t>Humbercamps</t>
  </si>
  <si>
    <t>Humbert</t>
  </si>
  <si>
    <t>Humeroeuille</t>
  </si>
  <si>
    <t>Humières</t>
  </si>
  <si>
    <t>Inchy-en-Artois</t>
  </si>
  <si>
    <t>Incourt</t>
  </si>
  <si>
    <t>Inghem</t>
  </si>
  <si>
    <t>Inxent</t>
  </si>
  <si>
    <t>Isbergues</t>
  </si>
  <si>
    <t>Isques</t>
  </si>
  <si>
    <t>Ivergny</t>
  </si>
  <si>
    <t>Izel-lès-Équerchin</t>
  </si>
  <si>
    <t>Izel-lès-Hameau</t>
  </si>
  <si>
    <t>Journy</t>
  </si>
  <si>
    <t>Labeuvrière</t>
  </si>
  <si>
    <t>Labourse</t>
  </si>
  <si>
    <t>Labroye</t>
  </si>
  <si>
    <t>Lacres</t>
  </si>
  <si>
    <t>Lagnicourt-Marcel</t>
  </si>
  <si>
    <t>Laires</t>
  </si>
  <si>
    <t>Lambres</t>
  </si>
  <si>
    <t>Landrethun-le-Nord</t>
  </si>
  <si>
    <t>Landrethun-lès-Ardres</t>
  </si>
  <si>
    <t>Lapugnoy</t>
  </si>
  <si>
    <t>Lattre-Saint-Quentin</t>
  </si>
  <si>
    <t>Laventie</t>
  </si>
  <si>
    <t>Lebiez</t>
  </si>
  <si>
    <t>Lebucquière</t>
  </si>
  <si>
    <t>Léchelle</t>
  </si>
  <si>
    <t>Ledinghem</t>
  </si>
  <si>
    <t>Lefaux</t>
  </si>
  <si>
    <t>Leforest</t>
  </si>
  <si>
    <t>Lens</t>
  </si>
  <si>
    <t>Lépine</t>
  </si>
  <si>
    <t>Lespesses</t>
  </si>
  <si>
    <t>Lespinoy</t>
  </si>
  <si>
    <t>Lestrem</t>
  </si>
  <si>
    <t>Leubringhen</t>
  </si>
  <si>
    <t>Leulinghem</t>
  </si>
  <si>
    <t>Leulinghen-Bernes</t>
  </si>
  <si>
    <t>Licques</t>
  </si>
  <si>
    <t>Liencourt</t>
  </si>
  <si>
    <t>Lières</t>
  </si>
  <si>
    <t>Liettres</t>
  </si>
  <si>
    <t>Liévin</t>
  </si>
  <si>
    <t>Lignereuil</t>
  </si>
  <si>
    <t>Ligny-lès-Aire</t>
  </si>
  <si>
    <t>Ligny-sur-Canche</t>
  </si>
  <si>
    <t>Ligny-Saint-Flochel</t>
  </si>
  <si>
    <t>Ligny-Thilloy</t>
  </si>
  <si>
    <t>Lillers</t>
  </si>
  <si>
    <t>Linghem</t>
  </si>
  <si>
    <t>Linzeux</t>
  </si>
  <si>
    <t>Lisbourg</t>
  </si>
  <si>
    <t>Locon</t>
  </si>
  <si>
    <t>La Loge</t>
  </si>
  <si>
    <t>Loison-sur-Créquoise</t>
  </si>
  <si>
    <t>Loison-sous-Lens</t>
  </si>
  <si>
    <t>Longfossé</t>
  </si>
  <si>
    <t>Longuenesse</t>
  </si>
  <si>
    <t>Longvilliers</t>
  </si>
  <si>
    <t>Loos-en-Gohelle</t>
  </si>
  <si>
    <t>Lorgies</t>
  </si>
  <si>
    <t>Lottinghen</t>
  </si>
  <si>
    <t>Louches</t>
  </si>
  <si>
    <t>Lozinghem</t>
  </si>
  <si>
    <t>Lugy</t>
  </si>
  <si>
    <t>Lumbres</t>
  </si>
  <si>
    <t>La Madelaine-sous-Montreuil</t>
  </si>
  <si>
    <t>Magnicourt-en-Comte</t>
  </si>
  <si>
    <t>Magnicourt-sur-Canche</t>
  </si>
  <si>
    <t>Maintenay</t>
  </si>
  <si>
    <t>Maisnil</t>
  </si>
  <si>
    <t>Maisnil-lès-Ruitz</t>
  </si>
  <si>
    <t>Maisoncelle</t>
  </si>
  <si>
    <t>Mametz</t>
  </si>
  <si>
    <t>Manin</t>
  </si>
  <si>
    <t>Maninghem</t>
  </si>
  <si>
    <t>Maninghen-Henne</t>
  </si>
  <si>
    <t>Marant</t>
  </si>
  <si>
    <t>Marck</t>
  </si>
  <si>
    <t>Marconne</t>
  </si>
  <si>
    <t>Marconnelle</t>
  </si>
  <si>
    <t>Marenla</t>
  </si>
  <si>
    <t>Maresquel-Ecquemicourt</t>
  </si>
  <si>
    <t>Marest</t>
  </si>
  <si>
    <t>Maresville</t>
  </si>
  <si>
    <t>Marles-les-Mines</t>
  </si>
  <si>
    <t>Marles-sur-Canche</t>
  </si>
  <si>
    <t>Maroeuil</t>
  </si>
  <si>
    <t>Marquion</t>
  </si>
  <si>
    <t>Marquise</t>
  </si>
  <si>
    <t>Martinpuich</t>
  </si>
  <si>
    <t>Matringhem</t>
  </si>
  <si>
    <t>Mazingarbe</t>
  </si>
  <si>
    <t>Mazinghem</t>
  </si>
  <si>
    <t>Mencas</t>
  </si>
  <si>
    <t>Mentque-Nortbécourt</t>
  </si>
  <si>
    <t>Mercatel</t>
  </si>
  <si>
    <t>Merck-Saint-Liévin</t>
  </si>
  <si>
    <t>Méricourt</t>
  </si>
  <si>
    <t>Merlimont</t>
  </si>
  <si>
    <t>Metz-en-Couture</t>
  </si>
  <si>
    <t>Meurchin</t>
  </si>
  <si>
    <t>Mingoval</t>
  </si>
  <si>
    <t>Moncheaux-lès-Frévent</t>
  </si>
  <si>
    <t>Monchel-sur-Canche</t>
  </si>
  <si>
    <t>Monchiet</t>
  </si>
  <si>
    <t>Monchy-au-Bois</t>
  </si>
  <si>
    <t>Monchy-Breton</t>
  </si>
  <si>
    <t>Monchy-Cayeux</t>
  </si>
  <si>
    <t>Monchy-le-Preux</t>
  </si>
  <si>
    <t>Mondicourt</t>
  </si>
  <si>
    <t>Mont-Bernanchon</t>
  </si>
  <si>
    <t>Montcavrel</t>
  </si>
  <si>
    <t>Montenescourt</t>
  </si>
  <si>
    <t>Montigny-en-Gohelle</t>
  </si>
  <si>
    <t>Mont-Saint-Éloi</t>
  </si>
  <si>
    <t>Monts-en-Ternois</t>
  </si>
  <si>
    <t>Morchies</t>
  </si>
  <si>
    <t>Moringhem</t>
  </si>
  <si>
    <t>Morval</t>
  </si>
  <si>
    <t>Mory</t>
  </si>
  <si>
    <t>Moulle</t>
  </si>
  <si>
    <t>Mouriez</t>
  </si>
  <si>
    <t>Muncq-Nieurlet</t>
  </si>
  <si>
    <t>Nabringhen</t>
  </si>
  <si>
    <t>Nédon</t>
  </si>
  <si>
    <t>Nédonchel</t>
  </si>
  <si>
    <t>Nempont-Saint-Firmin</t>
  </si>
  <si>
    <t>Nesles</t>
  </si>
  <si>
    <t>Neufchâtel-Hardelot</t>
  </si>
  <si>
    <t>Neulette</t>
  </si>
  <si>
    <t>Neuve-Chapelle</t>
  </si>
  <si>
    <t>Neuville-au-Cornet</t>
  </si>
  <si>
    <t>Neuville-Bourjonval</t>
  </si>
  <si>
    <t>Neuville-Saint-Vaast</t>
  </si>
  <si>
    <t>Neuville-sous-Montreuil</t>
  </si>
  <si>
    <t>Neuville-Vitasse</t>
  </si>
  <si>
    <t>Neuvireuil</t>
  </si>
  <si>
    <t>Nielles-lès-Bléquin</t>
  </si>
  <si>
    <t>Nielles-lès-Ardres</t>
  </si>
  <si>
    <t>Nielles-lès-Calais</t>
  </si>
  <si>
    <t>Noeux-lès-Auxi</t>
  </si>
  <si>
    <t>Noeux-les-Mines</t>
  </si>
  <si>
    <t>Nordausques</t>
  </si>
  <si>
    <t>Noreuil</t>
  </si>
  <si>
    <t>Norrent-Fontes</t>
  </si>
  <si>
    <t>Nortkerque</t>
  </si>
  <si>
    <t>Nort-Leulinghem</t>
  </si>
  <si>
    <t>Nouvelle-Église</t>
  </si>
  <si>
    <t>Noyelles-Godault</t>
  </si>
  <si>
    <t>Noyelles-lès-Humières</t>
  </si>
  <si>
    <t>Noyelles-lès-Vermelles</t>
  </si>
  <si>
    <t>Noyelles-sous-Bellonne</t>
  </si>
  <si>
    <t>Noyelles-sous-Lens</t>
  </si>
  <si>
    <t>Noyellette</t>
  </si>
  <si>
    <t>Noyelle-Vion</t>
  </si>
  <si>
    <t>Nuncq-Hautecôte</t>
  </si>
  <si>
    <t>Oblinghem</t>
  </si>
  <si>
    <t>Oeuf-en-Ternois</t>
  </si>
  <si>
    <t>Offekerque</t>
  </si>
  <si>
    <t>Offin</t>
  </si>
  <si>
    <t>Offrethun</t>
  </si>
  <si>
    <t>Oignies</t>
  </si>
  <si>
    <t>Oisy-le-Verger</t>
  </si>
  <si>
    <t>Oppy</t>
  </si>
  <si>
    <t>Ostreville</t>
  </si>
  <si>
    <t>Ourton</t>
  </si>
  <si>
    <t>Outreau</t>
  </si>
  <si>
    <t>Ouve-Wirquin</t>
  </si>
  <si>
    <t>Oye-Plage</t>
  </si>
  <si>
    <t>Palluel</t>
  </si>
  <si>
    <t>Le Parcq</t>
  </si>
  <si>
    <t>Parenty</t>
  </si>
  <si>
    <t>Pas-en-Artois</t>
  </si>
  <si>
    <t>Pelves</t>
  </si>
  <si>
    <t>Penin</t>
  </si>
  <si>
    <t>Pernes</t>
  </si>
  <si>
    <t>Pernes-lès-Boulogne</t>
  </si>
  <si>
    <t>Peuplingues</t>
  </si>
  <si>
    <t>Pierremont</t>
  </si>
  <si>
    <t>Pihem</t>
  </si>
  <si>
    <t>Pihen-lès-Guînes</t>
  </si>
  <si>
    <t>Pittefaux</t>
  </si>
  <si>
    <t>Planques</t>
  </si>
  <si>
    <t>Plouvain</t>
  </si>
  <si>
    <t>Bouin-Plumoison</t>
  </si>
  <si>
    <t>Polincove</t>
  </si>
  <si>
    <t>Pommera</t>
  </si>
  <si>
    <t>Pommier</t>
  </si>
  <si>
    <t>Le Ponchel</t>
  </si>
  <si>
    <t>Pont-à-Vendin</t>
  </si>
  <si>
    <t>Le Portel</t>
  </si>
  <si>
    <t>Prédefin</t>
  </si>
  <si>
    <t>Pressy</t>
  </si>
  <si>
    <t>Preures</t>
  </si>
  <si>
    <t>Pronville</t>
  </si>
  <si>
    <t>Puisieux</t>
  </si>
  <si>
    <t>Quéant</t>
  </si>
  <si>
    <t>Quelmes</t>
  </si>
  <si>
    <t>Quercamps</t>
  </si>
  <si>
    <t>Quernes</t>
  </si>
  <si>
    <t>Le Quesnoy-en-Artois</t>
  </si>
  <si>
    <t>Quesques</t>
  </si>
  <si>
    <t>Questrecques</t>
  </si>
  <si>
    <t>Quiéry-la-Motte</t>
  </si>
  <si>
    <t>Quiestède</t>
  </si>
  <si>
    <t>Quilen</t>
  </si>
  <si>
    <t>Quoeux-Haut-Maînil</t>
  </si>
  <si>
    <t>Racquinghem</t>
  </si>
  <si>
    <t>Radinghem</t>
  </si>
  <si>
    <t>Ramecourt</t>
  </si>
  <si>
    <t>Rang-du-Fliers</t>
  </si>
  <si>
    <t>Ransart</t>
  </si>
  <si>
    <t>Raye-sur-Authie</t>
  </si>
  <si>
    <t>Rebergues</t>
  </si>
  <si>
    <t>Rebreuve-Ranchicourt</t>
  </si>
  <si>
    <t>Rebreuve-sur-Canche</t>
  </si>
  <si>
    <t>Rebreuviette</t>
  </si>
  <si>
    <t>Reclinghem</t>
  </si>
  <si>
    <t>Récourt</t>
  </si>
  <si>
    <t>Recques-sur-Course</t>
  </si>
  <si>
    <t>Recques-sur-Hem</t>
  </si>
  <si>
    <t>Regnauville</t>
  </si>
  <si>
    <t>Rely</t>
  </si>
  <si>
    <t>Remilly-Wirquin</t>
  </si>
  <si>
    <t>Rémy</t>
  </si>
  <si>
    <t>Renty</t>
  </si>
  <si>
    <t>Rety</t>
  </si>
  <si>
    <t>Riencourt-lès-Bapaume</t>
  </si>
  <si>
    <t>Riencourt-lès-Cagnicourt</t>
  </si>
  <si>
    <t>Rimboval</t>
  </si>
  <si>
    <t>Rinxent</t>
  </si>
  <si>
    <t>Robecq</t>
  </si>
  <si>
    <t>Roclincourt</t>
  </si>
  <si>
    <t>Rodelinghem</t>
  </si>
  <si>
    <t>Roëllecourt</t>
  </si>
  <si>
    <t>Roeux</t>
  </si>
  <si>
    <t>Rollancourt</t>
  </si>
  <si>
    <t>Rombly</t>
  </si>
  <si>
    <t>Roquetoire</t>
  </si>
  <si>
    <t>Rougefay</t>
  </si>
  <si>
    <t>Roussent</t>
  </si>
  <si>
    <t>Royon</t>
  </si>
  <si>
    <t>Ruisseauville</t>
  </si>
  <si>
    <t>Ruitz</t>
  </si>
  <si>
    <t>Rumaucourt</t>
  </si>
  <si>
    <t>Rumilly</t>
  </si>
  <si>
    <t>Ruminghem</t>
  </si>
  <si>
    <t>Ruyaulcourt</t>
  </si>
  <si>
    <t>Sachin</t>
  </si>
  <si>
    <t>Sailly-au-Bois</t>
  </si>
  <si>
    <t>Sailly-en-Ostrevent</t>
  </si>
  <si>
    <t>Sailly-Labourse</t>
  </si>
  <si>
    <t>Sailly-sur-la-Lys</t>
  </si>
  <si>
    <t>Sains-en-Gohelle</t>
  </si>
  <si>
    <t>Sains-lès-Fressin</t>
  </si>
  <si>
    <t>Sains-lès-Marquion</t>
  </si>
  <si>
    <t>Sains-lès-Pernes</t>
  </si>
  <si>
    <t>Sainte-Austreberthe</t>
  </si>
  <si>
    <t>Sainte-Catherine</t>
  </si>
  <si>
    <t>Saint-Denoeux</t>
  </si>
  <si>
    <t>Saint-Étienne-au-Mont</t>
  </si>
  <si>
    <t>Saint-Floris</t>
  </si>
  <si>
    <t>Saint-Folquin</t>
  </si>
  <si>
    <t>Saint-Hilaire-Cottes</t>
  </si>
  <si>
    <t>Saint-Inglevert</t>
  </si>
  <si>
    <t>Saint-Josse</t>
  </si>
  <si>
    <t>Saint-Laurent-Blangy</t>
  </si>
  <si>
    <t>Sainte-Marie-Kerque</t>
  </si>
  <si>
    <t>Saint-Martin-lez-Tatinghem</t>
  </si>
  <si>
    <t>Saint-Martin-Boulogne</t>
  </si>
  <si>
    <t>Saint-Martin-Choquel</t>
  </si>
  <si>
    <t>Saint-Martin-d'Hardinghem</t>
  </si>
  <si>
    <t>Saint-Martin-sur-Cojeul</t>
  </si>
  <si>
    <t>Saint-Michel-sous-Bois</t>
  </si>
  <si>
    <t>Saint-Michel-sur-Ternoise</t>
  </si>
  <si>
    <t>Saint-Nicolas</t>
  </si>
  <si>
    <t>Saint-Omer-Capelle</t>
  </si>
  <si>
    <t>Saint-Pol-sur-Ternoise</t>
  </si>
  <si>
    <t>Saint-Rémy-au-Bois</t>
  </si>
  <si>
    <t>Saint-Tricat</t>
  </si>
  <si>
    <t>Saint-Venant</t>
  </si>
  <si>
    <t>Sallaumines</t>
  </si>
  <si>
    <t>Salperwick</t>
  </si>
  <si>
    <t>Samer</t>
  </si>
  <si>
    <t>Sangatte</t>
  </si>
  <si>
    <t>Sanghen</t>
  </si>
  <si>
    <t>Sapignies</t>
  </si>
  <si>
    <t>Le Sars</t>
  </si>
  <si>
    <t>Sars-le-Bois</t>
  </si>
  <si>
    <t>Sarton</t>
  </si>
  <si>
    <t>Sauchy-Cauchy</t>
  </si>
  <si>
    <t>Sauchy-Lestrée</t>
  </si>
  <si>
    <t>Saudemont</t>
  </si>
  <si>
    <t>Saulchoy</t>
  </si>
  <si>
    <t>Saulty</t>
  </si>
  <si>
    <t>Savy-Berlette</t>
  </si>
  <si>
    <t>Sempy</t>
  </si>
  <si>
    <t>Seninghem</t>
  </si>
  <si>
    <t>Senlecques</t>
  </si>
  <si>
    <t>Séricourt</t>
  </si>
  <si>
    <t>Serques</t>
  </si>
  <si>
    <t>Servins</t>
  </si>
  <si>
    <t>Setques</t>
  </si>
  <si>
    <t>Sibiville</t>
  </si>
  <si>
    <t>Simencourt</t>
  </si>
  <si>
    <t>Siracourt</t>
  </si>
  <si>
    <t>Sombrin</t>
  </si>
  <si>
    <t>Sorrus</t>
  </si>
  <si>
    <t>Souastre</t>
  </si>
  <si>
    <t>Souchez</t>
  </si>
  <si>
    <t>Le Souich</t>
  </si>
  <si>
    <t>Surques</t>
  </si>
  <si>
    <t>Sus-Saint-Léger</t>
  </si>
  <si>
    <t>Tangry</t>
  </si>
  <si>
    <t>Tardinghen</t>
  </si>
  <si>
    <t>Teneur</t>
  </si>
  <si>
    <t>Ternas</t>
  </si>
  <si>
    <t>Thélus</t>
  </si>
  <si>
    <t>Thérouanne</t>
  </si>
  <si>
    <t>Thiembronne</t>
  </si>
  <si>
    <t>La Thieuloye</t>
  </si>
  <si>
    <t>Thièvres</t>
  </si>
  <si>
    <t>Tigny-Noyelle</t>
  </si>
  <si>
    <t>Tilloy-lès-Hermaville</t>
  </si>
  <si>
    <t>Tilloy-lès-Mofflaines</t>
  </si>
  <si>
    <t>Tilly-Capelle</t>
  </si>
  <si>
    <t>Tilques</t>
  </si>
  <si>
    <t>Tincques</t>
  </si>
  <si>
    <t>Tingry</t>
  </si>
  <si>
    <t>Tollent</t>
  </si>
  <si>
    <t>Torcy</t>
  </si>
  <si>
    <t>Tortefontaine</t>
  </si>
  <si>
    <t>Tortequesne</t>
  </si>
  <si>
    <t>Le Touquet-Paris-Plage</t>
  </si>
  <si>
    <t>Tournehem-sur-la-Hem</t>
  </si>
  <si>
    <t>Tramecourt</t>
  </si>
  <si>
    <t>Le Transloy</t>
  </si>
  <si>
    <t>Trescault</t>
  </si>
  <si>
    <t>Troisvaux</t>
  </si>
  <si>
    <t>Tubersent</t>
  </si>
  <si>
    <t>Vacquerie-le-Boucq</t>
  </si>
  <si>
    <t>Vacqueriette-Erquières</t>
  </si>
  <si>
    <t>Valhuon</t>
  </si>
  <si>
    <t>Vaudricourt</t>
  </si>
  <si>
    <t>Vaudringhem</t>
  </si>
  <si>
    <t>Vaulx</t>
  </si>
  <si>
    <t>Vaulx-Vraucourt</t>
  </si>
  <si>
    <t>Vélu</t>
  </si>
  <si>
    <t>Vendin-lès-Béthune</t>
  </si>
  <si>
    <t>Vendin-le-Vieil</t>
  </si>
  <si>
    <t>Verchin</t>
  </si>
  <si>
    <t>Verchocq</t>
  </si>
  <si>
    <t>Verlincthun</t>
  </si>
  <si>
    <t>Vermelles</t>
  </si>
  <si>
    <t>Verquigneul</t>
  </si>
  <si>
    <t>Verquin</t>
  </si>
  <si>
    <t>Verton</t>
  </si>
  <si>
    <t>Vieil-Hesdin</t>
  </si>
  <si>
    <t>Vieille-Chapelle</t>
  </si>
  <si>
    <t>Vieille-Église</t>
  </si>
  <si>
    <t>Vieil-Moutier</t>
  </si>
  <si>
    <t>Villers-au-Bois</t>
  </si>
  <si>
    <t>Villers-au-Flos</t>
  </si>
  <si>
    <t>Villers-Brûlin</t>
  </si>
  <si>
    <t>Villers-Châtel</t>
  </si>
  <si>
    <t>Villers-lès-Cagnicourt</t>
  </si>
  <si>
    <t>Villers-l'Hôpital</t>
  </si>
  <si>
    <t>Villers-Sir-Simon</t>
  </si>
  <si>
    <t>Vimy</t>
  </si>
  <si>
    <t>Vincly</t>
  </si>
  <si>
    <t>Violaines</t>
  </si>
  <si>
    <t>Vis-en-Artois</t>
  </si>
  <si>
    <t>Vitry-en-Artois</t>
  </si>
  <si>
    <t>Waben</t>
  </si>
  <si>
    <t>Wacquinghen</t>
  </si>
  <si>
    <t>Wail</t>
  </si>
  <si>
    <t>Wailly</t>
  </si>
  <si>
    <t>Wailly-Beaucamp</t>
  </si>
  <si>
    <t>Wambercourt</t>
  </si>
  <si>
    <t>Wamin</t>
  </si>
  <si>
    <t>Wancourt</t>
  </si>
  <si>
    <t>Wanquetin</t>
  </si>
  <si>
    <t>Wardrecques</t>
  </si>
  <si>
    <t>Warlencourt-Eaucourt</t>
  </si>
  <si>
    <t>Warlincourt-lès-Pas</t>
  </si>
  <si>
    <t>Warlus</t>
  </si>
  <si>
    <t>Warluzel</t>
  </si>
  <si>
    <t>Le Wast</t>
  </si>
  <si>
    <t>Beauvoir-Wavans</t>
  </si>
  <si>
    <t>Wavrans-sur-l'Aa</t>
  </si>
  <si>
    <t>Wavrans-sur-Ternoise</t>
  </si>
  <si>
    <t>Westrehem</t>
  </si>
  <si>
    <t>Wicquinghem</t>
  </si>
  <si>
    <t>Widehem</t>
  </si>
  <si>
    <t>Wierre-au-Bois</t>
  </si>
  <si>
    <t>Wierre-Effroy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</si>
  <si>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</si>
  <si>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</si>
  <si>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</si>
  <si>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</si>
  <si>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</si>
  <si>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</si>
  <si>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</si>
  <si>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</si>
  <si>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</si>
  <si>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</si>
  <si>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</si>
  <si>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</si>
  <si>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</si>
  <si>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</si>
  <si>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</si>
  <si>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</si>
  <si>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</si>
  <si>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</si>
  <si>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Capelle-lès-Boulogne</t>
  </si>
  <si>
    <t>Ytres</t>
  </si>
  <si>
    <t>Aigueperse</t>
  </si>
  <si>
    <t>Aix-la-Fayette</t>
  </si>
  <si>
    <t>Ambert</t>
  </si>
  <si>
    <t>Les Ancizes-Comps</t>
  </si>
  <si>
    <t>Antoingt</t>
  </si>
  <si>
    <t>Anzat-le-Luguet</t>
  </si>
  <si>
    <t>Apchat</t>
  </si>
  <si>
    <t>Arconsat</t>
  </si>
  <si>
    <t>Ardes</t>
  </si>
  <si>
    <t>Arlanc</t>
  </si>
  <si>
    <t>Ars-les-Favets</t>
  </si>
  <si>
    <t>Artonne</t>
  </si>
  <si>
    <t>Aubiat</t>
  </si>
  <si>
    <t>Aubière</t>
  </si>
  <si>
    <t>Aubusson-d'Auvergne</t>
  </si>
  <si>
    <t>Augerolles</t>
  </si>
  <si>
    <t>Augnat</t>
  </si>
  <si>
    <t>Aulnat</t>
  </si>
  <si>
    <t>Aurières</t>
  </si>
  <si>
    <t>Authezat</t>
  </si>
  <si>
    <t>Auzat-la-Combelle</t>
  </si>
  <si>
    <t>Auzelles</t>
  </si>
  <si>
    <t>Ayat-sur-Sioule</t>
  </si>
  <si>
    <t>Aydat</t>
  </si>
  <si>
    <t>Baffie</t>
  </si>
  <si>
    <t>Bagnols</t>
  </si>
  <si>
    <t>Bansat</t>
  </si>
  <si>
    <t>Bas-et-Lezat</t>
  </si>
  <si>
    <t>Beaumont-lès-Randan</t>
  </si>
  <si>
    <t>Beauregard-l'Évêque</t>
  </si>
  <si>
    <t>Beauregard-Vendon</t>
  </si>
  <si>
    <t>Bergonne</t>
  </si>
  <si>
    <t>Bertignat</t>
  </si>
  <si>
    <t>Besse-et-Saint-Anastaise</t>
  </si>
  <si>
    <t>Beurières</t>
  </si>
  <si>
    <t>Billom</t>
  </si>
  <si>
    <t>Biollet</t>
  </si>
  <si>
    <t>Blanzat</t>
  </si>
  <si>
    <t>Blot-l'Église</t>
  </si>
  <si>
    <t>Bongheat</t>
  </si>
  <si>
    <t>Bort-l'Étang</t>
  </si>
  <si>
    <t>Boudes</t>
  </si>
  <si>
    <t>La Bourboule</t>
  </si>
  <si>
    <t>Bourg-Lastic</t>
  </si>
  <si>
    <t>Bouzel</t>
  </si>
  <si>
    <t>Brassac-les-Mines</t>
  </si>
  <si>
    <t>Brenat</t>
  </si>
  <si>
    <t>Le Breuil-sur-Couze</t>
  </si>
  <si>
    <t>Briffons</t>
  </si>
  <si>
    <t>Bromont-Lamothe</t>
  </si>
  <si>
    <t>Le Brugeron</t>
  </si>
  <si>
    <t>Bulhon</t>
  </si>
  <si>
    <t>Busséol</t>
  </si>
  <si>
    <t>Bussières-et-Pruns</t>
  </si>
  <si>
    <t>Buxières-sous-Montaigut</t>
  </si>
  <si>
    <t>Cébazat</t>
  </si>
  <si>
    <t>Ceilloux</t>
  </si>
  <si>
    <t>Celles-sur-Durolle</t>
  </si>
  <si>
    <t>Le Cendre</t>
  </si>
  <si>
    <t>Ceyrat</t>
  </si>
  <si>
    <t>Ceyssat</t>
  </si>
  <si>
    <t>Chabreloche</t>
  </si>
  <si>
    <t>Chadeleuf</t>
  </si>
  <si>
    <t>Chalus</t>
  </si>
  <si>
    <t>Chamalières</t>
  </si>
  <si>
    <t>Chambon-sur-Dolore</t>
  </si>
  <si>
    <t>Chambon-sur-Lac</t>
  </si>
  <si>
    <t>Chaméane</t>
  </si>
  <si>
    <t>Champagnat-le-Jeune</t>
  </si>
  <si>
    <t>Champeix</t>
  </si>
  <si>
    <t>Champétières</t>
  </si>
  <si>
    <t>Chanat-la-Mouteyre</t>
  </si>
  <si>
    <t>Chanonat</t>
  </si>
  <si>
    <t>Chapdes-Beaufort</t>
  </si>
  <si>
    <t>La Chapelle-Agnon</t>
  </si>
  <si>
    <t>La Chapelle-Marcousse</t>
  </si>
  <si>
    <t>La Chapelle-sur-Usson</t>
  </si>
  <si>
    <t>Chaptuzat</t>
  </si>
  <si>
    <t>Charbonnier-les-Mines</t>
  </si>
  <si>
    <t>Charbonnières-les-Varennes</t>
  </si>
  <si>
    <t>Charbonnières-les-Vieilles</t>
  </si>
  <si>
    <t>Charensat</t>
  </si>
  <si>
    <t>Charnat</t>
  </si>
  <si>
    <t>Chas</t>
  </si>
  <si>
    <t>Chassagne</t>
  </si>
  <si>
    <t>Chastreix</t>
  </si>
  <si>
    <t>Châteaugay</t>
  </si>
  <si>
    <t>Châteauneuf-les-Bains</t>
  </si>
  <si>
    <t>Château-sur-Cher</t>
  </si>
  <si>
    <t>Châteldon</t>
  </si>
  <si>
    <t>Châtel-Guyon</t>
  </si>
  <si>
    <t>La Chaulme</t>
  </si>
  <si>
    <t>Chaumont-le-Bourg</t>
  </si>
  <si>
    <t>Chauriat</t>
  </si>
  <si>
    <t>Chavaroux</t>
  </si>
  <si>
    <t>Le Cheix</t>
  </si>
  <si>
    <t>Chidrac</t>
  </si>
  <si>
    <t>Cisternes-la-Forêt</t>
  </si>
  <si>
    <t>Clémensat</t>
  </si>
  <si>
    <t>Clerlande</t>
  </si>
  <si>
    <t>Clermont-Ferrand</t>
  </si>
  <si>
    <t>Collanges</t>
  </si>
  <si>
    <t>Combrailles</t>
  </si>
  <si>
    <t>Combronde</t>
  </si>
  <si>
    <t>Compains</t>
  </si>
  <si>
    <t>Condat-en-Combraille</t>
  </si>
  <si>
    <t>Condat-lès-Montboissier</t>
  </si>
  <si>
    <t>Corent</t>
  </si>
  <si>
    <t>Coudes</t>
  </si>
  <si>
    <t>Courgoul</t>
  </si>
  <si>
    <t>Cournols</t>
  </si>
  <si>
    <t>Cournon-d'Auvergne</t>
  </si>
  <si>
    <t>Courpière</t>
  </si>
  <si>
    <t>Le Crest</t>
  </si>
  <si>
    <t>Creste</t>
  </si>
  <si>
    <t>Crevant-Laveine</t>
  </si>
  <si>
    <t>La Crouzille</t>
  </si>
  <si>
    <t>Culhat</t>
  </si>
  <si>
    <t>Cunlhat</t>
  </si>
  <si>
    <t>Dallet</t>
  </si>
  <si>
    <t>Dauzat-sur-Vodable</t>
  </si>
  <si>
    <t>Davayat</t>
  </si>
  <si>
    <t>Domaize</t>
  </si>
  <si>
    <t>Doranges</t>
  </si>
  <si>
    <t>Dorat</t>
  </si>
  <si>
    <t>Dore-l'Église</t>
  </si>
  <si>
    <t>Durmignat</t>
  </si>
  <si>
    <t>Durtol</t>
  </si>
  <si>
    <t>Échandelys</t>
  </si>
  <si>
    <t>Effiat</t>
  </si>
  <si>
    <t>Égliseneuve-d'Entraigues</t>
  </si>
  <si>
    <t>Égliseneuve-des-Liards</t>
  </si>
  <si>
    <t>Égliseneuve-près-Billom</t>
  </si>
  <si>
    <t>Églisolles</t>
  </si>
  <si>
    <t>Ennezat</t>
  </si>
  <si>
    <t>Enval</t>
  </si>
  <si>
    <t>Escoutoux</t>
  </si>
  <si>
    <t>Espinchal</t>
  </si>
  <si>
    <t>Espirat</t>
  </si>
  <si>
    <t>Estandeuil</t>
  </si>
  <si>
    <t>Esteil</t>
  </si>
  <si>
    <t>Fayet-le-Château</t>
  </si>
  <si>
    <t>Fayet-Ronaye</t>
  </si>
  <si>
    <t>Fernoël</t>
  </si>
  <si>
    <t>Aulhat-Flat</t>
  </si>
  <si>
    <t>La Forie</t>
  </si>
  <si>
    <t>Fournols</t>
  </si>
  <si>
    <t>Gelles</t>
  </si>
  <si>
    <t>Gerzat</t>
  </si>
  <si>
    <t>Giat</t>
  </si>
  <si>
    <t>Gignat</t>
  </si>
  <si>
    <t>Gimeaux</t>
  </si>
  <si>
    <t>Glaine-Montaigut</t>
  </si>
  <si>
    <t>La Godivelle</t>
  </si>
  <si>
    <t>La Goutelle</t>
  </si>
  <si>
    <t>Gouttières</t>
  </si>
  <si>
    <t>Grandeyrolles</t>
  </si>
  <si>
    <t>Grandrif</t>
  </si>
  <si>
    <t>Grandval</t>
  </si>
  <si>
    <t>Herment</t>
  </si>
  <si>
    <t>Heume-l'Église</t>
  </si>
  <si>
    <t>Isserteaux</t>
  </si>
  <si>
    <t>Issoire</t>
  </si>
  <si>
    <t>Job</t>
  </si>
  <si>
    <t>Joze</t>
  </si>
  <si>
    <t>Jozerand</t>
  </si>
  <si>
    <t>Jumeaux</t>
  </si>
  <si>
    <t>Labessette</t>
  </si>
  <si>
    <t>Lachaux</t>
  </si>
  <si>
    <t>Lamontgie</t>
  </si>
  <si>
    <t>Landogne</t>
  </si>
  <si>
    <t>Laps</t>
  </si>
  <si>
    <t>Laqueuille</t>
  </si>
  <si>
    <t>Larodde</t>
  </si>
  <si>
    <t>La Tour-d'Auvergne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</si>
  <si>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</si>
  <si>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</si>
  <si>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</si>
  <si>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</si>
  <si>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</si>
  <si>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</si>
  <si>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</si>
  <si>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</si>
  <si>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</si>
  <si>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</si>
  <si>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</si>
  <si>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</si>
  <si>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</si>
  <si>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</si>
  <si>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</si>
  <si>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</si>
  <si>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</si>
  <si>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Marsac-en-Livradois</t>
  </si>
  <si>
    <t>Marsat</t>
  </si>
  <si>
    <t>Les Martres-d'Artière</t>
  </si>
  <si>
    <t>Les Martres-de-Veyre</t>
  </si>
  <si>
    <t>Martres-sur-Morge</t>
  </si>
  <si>
    <t>Mauzun</t>
  </si>
  <si>
    <t>Mazaye</t>
  </si>
  <si>
    <t>Mazoires</t>
  </si>
  <si>
    <t>Medeyrolles</t>
  </si>
  <si>
    <t>Meilhaud</t>
  </si>
  <si>
    <t>Menat</t>
  </si>
  <si>
    <t>Ménétrol</t>
  </si>
  <si>
    <t>Messeix</t>
  </si>
  <si>
    <t>Mezel</t>
  </si>
  <si>
    <t>Mirefleurs</t>
  </si>
  <si>
    <t>Moissat</t>
  </si>
  <si>
    <t>Le Monestier</t>
  </si>
  <si>
    <t>La Monnerie-le-Montel</t>
  </si>
  <si>
    <t>Montaigut</t>
  </si>
  <si>
    <t>Montcel</t>
  </si>
  <si>
    <t>Mont-Dore</t>
  </si>
  <si>
    <t>Montel-de-Gelat</t>
  </si>
  <si>
    <t>Montfermy</t>
  </si>
  <si>
    <t>Montpensier</t>
  </si>
  <si>
    <t>Moriat</t>
  </si>
  <si>
    <t>Moureuille</t>
  </si>
  <si>
    <t>Chambaron sur Morge</t>
  </si>
  <si>
    <t>Mozac</t>
  </si>
  <si>
    <t>Murat-le-Quaire</t>
  </si>
  <si>
    <t>Murol</t>
  </si>
  <si>
    <t>Nébouzat</t>
  </si>
  <si>
    <t>Néronde-sur-Dore</t>
  </si>
  <si>
    <t>Neschers</t>
  </si>
  <si>
    <t>Neuf-Église</t>
  </si>
  <si>
    <t>Noalhat</t>
  </si>
  <si>
    <t>Nohanent</t>
  </si>
  <si>
    <t>Nonette-Orsonnette</t>
  </si>
  <si>
    <t>Novacelles</t>
  </si>
  <si>
    <t>Olby</t>
  </si>
  <si>
    <t>Olliergues</t>
  </si>
  <si>
    <t>Olloix</t>
  </si>
  <si>
    <t>Olmet</t>
  </si>
  <si>
    <t>Orbeil</t>
  </si>
  <si>
    <t>Orcet</t>
  </si>
  <si>
    <t>Orcines</t>
  </si>
  <si>
    <t>Orcival</t>
  </si>
  <si>
    <t>Orléat</t>
  </si>
  <si>
    <t>Palladuc</t>
  </si>
  <si>
    <t>Pardines</t>
  </si>
  <si>
    <t>Parent</t>
  </si>
  <si>
    <t>Parentignat</t>
  </si>
  <si>
    <t>Paslières</t>
  </si>
  <si>
    <t>Pérignat-lès-Sarliève</t>
  </si>
  <si>
    <t>Pérignat-sur-Allier</t>
  </si>
  <si>
    <t>Perpezat</t>
  </si>
  <si>
    <t>Perrier</t>
  </si>
  <si>
    <t>Peschadoires</t>
  </si>
  <si>
    <t>Peslières</t>
  </si>
  <si>
    <t>Pessat-Villeneuve</t>
  </si>
  <si>
    <t>Picherande</t>
  </si>
  <si>
    <t>Pignols</t>
  </si>
  <si>
    <t>Pionsat</t>
  </si>
  <si>
    <t>Plauzat</t>
  </si>
  <si>
    <t>Pontaumur</t>
  </si>
  <si>
    <t>Pont-du-Château</t>
  </si>
  <si>
    <t>Pontgibaud</t>
  </si>
  <si>
    <t>Pouzol</t>
  </si>
  <si>
    <t>Les Pradeaux</t>
  </si>
  <si>
    <t>Prompsat</t>
  </si>
  <si>
    <t>Prondines</t>
  </si>
  <si>
    <t>Pulvérières</t>
  </si>
  <si>
    <t>Puy-Guillaume</t>
  </si>
  <si>
    <t>Puy-Saint-Gulmier</t>
  </si>
  <si>
    <t>Le Quartier</t>
  </si>
  <si>
    <t>Queuille</t>
  </si>
  <si>
    <t>Randan</t>
  </si>
  <si>
    <t>Ravel</t>
  </si>
  <si>
    <t>Reignat</t>
  </si>
  <si>
    <t>La Renaudie</t>
  </si>
  <si>
    <t>Rentières</t>
  </si>
  <si>
    <t>Riom</t>
  </si>
  <si>
    <t>Ris</t>
  </si>
  <si>
    <t>Roche-Charles-la-Mayrand</t>
  </si>
  <si>
    <t>Roche-d'Agoux</t>
  </si>
  <si>
    <t>Rochefort-Montagne</t>
  </si>
  <si>
    <t>La Roche-Noire</t>
  </si>
  <si>
    <t>Romagnat</t>
  </si>
  <si>
    <t>Royat</t>
  </si>
  <si>
    <t>Saillant</t>
  </si>
  <si>
    <t>Sainte-Agathe</t>
  </si>
  <si>
    <t>Saint-Agoulin</t>
  </si>
  <si>
    <t>Saint-Alyre-d'Arlanc</t>
  </si>
  <si>
    <t>Saint-Alyre-ès-Montagne</t>
  </si>
  <si>
    <t>Saint-Amant-Roche-Savine</t>
  </si>
  <si>
    <t>Saint-Amant-Tallende</t>
  </si>
  <si>
    <t>Saint-André-le-Coq</t>
  </si>
  <si>
    <t>Saint-Anthème</t>
  </si>
  <si>
    <t>Saint-Babel</t>
  </si>
  <si>
    <t>Saint-Bonnet-le-Bourg</t>
  </si>
  <si>
    <t>Saint-Bonnet-le-Chastel</t>
  </si>
  <si>
    <t>Saint-Bonnet-lès-Allier</t>
  </si>
  <si>
    <t>Saint-Bonnet-près-Orcival</t>
  </si>
  <si>
    <t>Saint-Bonnet-près-Riom</t>
  </si>
  <si>
    <t>Sainte-Christine</t>
  </si>
  <si>
    <t>Saint-Cirgues-sur-Couze</t>
  </si>
  <si>
    <t>Saint-Clément-de-Valorgue</t>
  </si>
  <si>
    <t>Saint-Clément-de-Régnat</t>
  </si>
  <si>
    <t>Saint-Denis-Combarnazat</t>
  </si>
  <si>
    <t>Saint-Dier-d'Auvergne</t>
  </si>
  <si>
    <t>Saint-Diéry</t>
  </si>
  <si>
    <t>Saint-Donat</t>
  </si>
  <si>
    <t>Saint-Éloy-la-Glacière</t>
  </si>
  <si>
    <t>Saint-Éloy-les-Mines</t>
  </si>
  <si>
    <t>Saint-Étienne-des-Champs</t>
  </si>
  <si>
    <t>Saint-Étienne-sur-Usson</t>
  </si>
  <si>
    <t>Saint-Ferréol-des-Côtes</t>
  </si>
  <si>
    <t>Saint-Floret</t>
  </si>
  <si>
    <t>Saint-Gal-sur-Sioule</t>
  </si>
  <si>
    <t>Saint-Genès-Champanelle</t>
  </si>
  <si>
    <t>Saint-Genès-Champespe</t>
  </si>
  <si>
    <t>Saint-Genès-du-Retz</t>
  </si>
  <si>
    <t>Saint-Genès-la-Tourette</t>
  </si>
  <si>
    <t>Saint-Georges-de-Mons</t>
  </si>
  <si>
    <t>Saint-Georges-sur-Allier</t>
  </si>
  <si>
    <t>Saint-Germain-près-Herment</t>
  </si>
  <si>
    <t>Saint-Germain-Lembron</t>
  </si>
  <si>
    <t>Saint-Germain-l'Herm</t>
  </si>
  <si>
    <t>Saint-Gervais-d'Auvergne</t>
  </si>
  <si>
    <t>Saint-Gervais-sous-Meymont</t>
  </si>
  <si>
    <t>Saint-Gervazy</t>
  </si>
  <si>
    <t>Saint-Hérent</t>
  </si>
  <si>
    <t>Saint-Hilaire-la-Croix</t>
  </si>
  <si>
    <t>Saint-Hilaire-les-Monges</t>
  </si>
  <si>
    <t>Saint-Ignat</t>
  </si>
  <si>
    <t>Saint-Jacques-d'Ambur</t>
  </si>
  <si>
    <t>Saint-Jean-d'Heurs</t>
  </si>
  <si>
    <t>Saint-Jean-des-Ollières</t>
  </si>
  <si>
    <t>Saint-Jean-en-Val</t>
  </si>
  <si>
    <t>Saint-Jean-Saint-Gervais</t>
  </si>
  <si>
    <t>Saint-Julien-de-Coppel</t>
  </si>
  <si>
    <t>Saint-Julien-la-Geneste</t>
  </si>
  <si>
    <t>Saint-Julien-Puy-Lavèze</t>
  </si>
  <si>
    <t>Saint-Laure</t>
  </si>
  <si>
    <t>Saint-Maigner</t>
  </si>
  <si>
    <t>Saint-Martin-des-Olmes</t>
  </si>
  <si>
    <t>Saint-Martin-des-Plains</t>
  </si>
  <si>
    <t>Saint-Martin-d'Ollières</t>
  </si>
  <si>
    <t>Saint-Maurice-près-Pionsat</t>
  </si>
  <si>
    <t>Saint-Myon</t>
  </si>
  <si>
    <t>Saint-Nectaire</t>
  </si>
  <si>
    <t>Saint-Ours</t>
  </si>
  <si>
    <t>Saint-Pardoux</t>
  </si>
  <si>
    <t>Saint-Pierre-Colamine</t>
  </si>
  <si>
    <t>Saint-Pierre-la-Bourlhonne</t>
  </si>
  <si>
    <t>Saint-Pierre-le-Chastel</t>
  </si>
  <si>
    <t>Saint-Pierre-Roche</t>
  </si>
  <si>
    <t>Saint-Priest-Bramefant</t>
  </si>
  <si>
    <t>Saint-Priest-des-Champs</t>
  </si>
  <si>
    <t>Saint-Quentin-sur-Sauxillanges</t>
  </si>
  <si>
    <t>Saint-Quintin-sur-Sioule</t>
  </si>
  <si>
    <t>Saint-Rémy-de-Blot</t>
  </si>
  <si>
    <t>Saint-Rémy-de-Chargnat</t>
  </si>
  <si>
    <t>Saint-Rémy-sur-Durolle</t>
  </si>
  <si>
    <t>Saint-Sandoux</t>
  </si>
  <si>
    <t>Saint-Sauves-d'Auvergne</t>
  </si>
  <si>
    <t>Saint-Sauveur-la-Sagne</t>
  </si>
  <si>
    <t>Saint-Sylvestre-Pragoulin</t>
  </si>
  <si>
    <t>Saint-Victor-la-Rivière</t>
  </si>
  <si>
    <t>Saint-Victor-Montvianeix</t>
  </si>
  <si>
    <t>Saint-Yvoine</t>
  </si>
  <si>
    <t>Sallèdes</t>
  </si>
  <si>
    <t>Sardon</t>
  </si>
  <si>
    <t>Saulzet-le-Froid</t>
  </si>
  <si>
    <t>Sauret-Besserve</t>
  </si>
  <si>
    <t>Saurier</t>
  </si>
  <si>
    <t>Sauvagnat</t>
  </si>
  <si>
    <t>Sauvagnat-Sainte-Marthe</t>
  </si>
  <si>
    <t>Sauvessanges</t>
  </si>
  <si>
    <t>Sauviat</t>
  </si>
  <si>
    <t>Sauxillanges</t>
  </si>
  <si>
    <t>Sayat</t>
  </si>
  <si>
    <t>Sermentizon</t>
  </si>
  <si>
    <t>Servant</t>
  </si>
  <si>
    <t>Seychalles</t>
  </si>
  <si>
    <t>Singles</t>
  </si>
  <si>
    <t>Solignat</t>
  </si>
  <si>
    <t>Sugères</t>
  </si>
  <si>
    <t>Surat</t>
  </si>
  <si>
    <t>Tallende</t>
  </si>
  <si>
    <t>Tauves</t>
  </si>
  <si>
    <t>Teilhède</t>
  </si>
  <si>
    <t>Ternant-les-Eaux</t>
  </si>
  <si>
    <t>Thiers</t>
  </si>
  <si>
    <t>Thiolières</t>
  </si>
  <si>
    <t>Thuret</t>
  </si>
  <si>
    <t>Tortebesse</t>
  </si>
  <si>
    <t>Tours-sur-Meymont</t>
  </si>
  <si>
    <t>Tourzel-Ronzières</t>
  </si>
  <si>
    <t>Tralaigues</t>
  </si>
  <si>
    <t>Trémouille-Saint-Loup</t>
  </si>
  <si>
    <t>Trézioux</t>
  </si>
  <si>
    <t>Usson</t>
  </si>
  <si>
    <t>Valbeleix</t>
  </si>
  <si>
    <t>Valcivières</t>
  </si>
  <si>
    <t>Valz-sous-Châteauneuf</t>
  </si>
  <si>
    <t>Varennes-sur-Morge</t>
  </si>
  <si>
    <t>Varennes-sur-Usson</t>
  </si>
  <si>
    <t>Vassel</t>
  </si>
  <si>
    <t>Vensat</t>
  </si>
  <si>
    <t>Vergheas</t>
  </si>
  <si>
    <t>Vernet-la-Varenne</t>
  </si>
  <si>
    <t>Le Vernet-Sainte-Marguerite</t>
  </si>
  <si>
    <t>Verneugheol</t>
  </si>
  <si>
    <t>Vernines</t>
  </si>
  <si>
    <t>Vertaizon</t>
  </si>
  <si>
    <t>Vertolaye</t>
  </si>
  <si>
    <t>Veyre-Monton</t>
  </si>
  <si>
    <t>Vichel</t>
  </si>
  <si>
    <t>Vic-le-Comte</t>
  </si>
  <si>
    <t>Villeneuve-les-Cerfs</t>
  </si>
  <si>
    <t>Villosanges</t>
  </si>
  <si>
    <t>Vinzelles</t>
  </si>
  <si>
    <t>Virlet</t>
  </si>
  <si>
    <t>Viscomtat</t>
  </si>
  <si>
    <t>Viverols</t>
  </si>
  <si>
    <t>Vodable</t>
  </si>
  <si>
    <t>Voingt</t>
  </si>
  <si>
    <t>Vollore-Montagne</t>
  </si>
  <si>
    <t>Vollore-Ville</t>
  </si>
  <si>
    <t>Volvic</t>
  </si>
  <si>
    <t>Youx</t>
  </si>
  <si>
    <t>Yronde-et-Buron</t>
  </si>
  <si>
    <t>Yssac-la-Tourette</t>
  </si>
  <si>
    <t>Aast</t>
  </si>
  <si>
    <t>Abère</t>
  </si>
  <si>
    <t>Abidos</t>
  </si>
  <si>
    <t>Abitain</t>
  </si>
  <si>
    <t>Abos</t>
  </si>
  <si>
    <t>Accous</t>
  </si>
  <si>
    <t>Agnos</t>
  </si>
  <si>
    <t>Ahaxe-Alciette-Bascassan</t>
  </si>
  <si>
    <t>Ahetze</t>
  </si>
  <si>
    <t>Aïcirits-Camou-Suhast</t>
  </si>
  <si>
    <t>Aincille</t>
  </si>
  <si>
    <t>Ainharp</t>
  </si>
  <si>
    <t>Ainhice-Mongelos</t>
  </si>
  <si>
    <t>Ainhoa</t>
  </si>
  <si>
    <t>Alçay-Alçabéhéty-Sunharette</t>
  </si>
  <si>
    <t>Aldudes</t>
  </si>
  <si>
    <t>Alos-Sibas-Abense</t>
  </si>
  <si>
    <t>Amendeuix-Oneix</t>
  </si>
  <si>
    <t>Amorots-Succos</t>
  </si>
  <si>
    <t>Ance</t>
  </si>
  <si>
    <t>Andoins</t>
  </si>
  <si>
    <t>Andrein</t>
  </si>
  <si>
    <t>Angaïs</t>
  </si>
  <si>
    <t>Anglet</t>
  </si>
  <si>
    <t>Angous</t>
  </si>
  <si>
    <t>Anhaux</t>
  </si>
  <si>
    <t>Anos</t>
  </si>
  <si>
    <t>Anoye</t>
  </si>
  <si>
    <t>Aramits</t>
  </si>
  <si>
    <t>Arancou</t>
  </si>
  <si>
    <t>Araujuzon</t>
  </si>
  <si>
    <t>Araux</t>
  </si>
  <si>
    <t>Arbérats-Sillègue</t>
  </si>
  <si>
    <t>Arbonne</t>
  </si>
  <si>
    <t>Arbouet-Sussaute</t>
  </si>
  <si>
    <t>Arbus</t>
  </si>
  <si>
    <t>Arcangues</t>
  </si>
  <si>
    <t>Aren</t>
  </si>
  <si>
    <t>Arette</t>
  </si>
  <si>
    <t>Aressy</t>
  </si>
  <si>
    <t>Argagnon</t>
  </si>
  <si>
    <t>Arget</t>
  </si>
  <si>
    <t>Arhansus</t>
  </si>
  <si>
    <t>Armendarits</t>
  </si>
  <si>
    <t>Arnéguy</t>
  </si>
  <si>
    <t>Arnos</t>
  </si>
  <si>
    <t>Aroue-Ithorots-Olhaïby</t>
  </si>
  <si>
    <t>Arrast-Larrebieu</t>
  </si>
  <si>
    <t>Arraute-Charritte</t>
  </si>
  <si>
    <t>Arricau-Bordes</t>
  </si>
  <si>
    <t>Arrien</t>
  </si>
  <si>
    <t>Arros-de-Nay</t>
  </si>
  <si>
    <t>Arrosès</t>
  </si>
  <si>
    <t>Arthez-de-Béarn</t>
  </si>
  <si>
    <t>Arthez-d'Asson</t>
  </si>
  <si>
    <t>Artigueloutan</t>
  </si>
  <si>
    <t>Artiguelouve</t>
  </si>
  <si>
    <t>Arudy</t>
  </si>
  <si>
    <t>Arzacq-Arraziguet</t>
  </si>
  <si>
    <t>Asasp-Arros</t>
  </si>
  <si>
    <t>Ascain</t>
  </si>
  <si>
    <t>Ascarat</t>
  </si>
  <si>
    <t>Assat</t>
  </si>
  <si>
    <t>Asson</t>
  </si>
  <si>
    <t>Aste-Béon</t>
  </si>
  <si>
    <t>Astis</t>
  </si>
  <si>
    <t>Athos-Aspis</t>
  </si>
  <si>
    <t>Aubertin</t>
  </si>
  <si>
    <t>Aubous</t>
  </si>
  <si>
    <t>Audaux</t>
  </si>
  <si>
    <t>Auga</t>
  </si>
  <si>
    <t>Aurions-Idernes</t>
  </si>
  <si>
    <t>Aussevielle</t>
  </si>
  <si>
    <t>Aussurucq</t>
  </si>
  <si>
    <t>Auterrive</t>
  </si>
  <si>
    <t>Autevielle-Saint-Martin-Bideren</t>
  </si>
  <si>
    <t>Aydie</t>
  </si>
  <si>
    <t>Aydius</t>
  </si>
  <si>
    <t>Ayherre</t>
  </si>
  <si>
    <t>Baigts-de-Béarn</t>
  </si>
  <si>
    <t>Balansun</t>
  </si>
  <si>
    <t>Baleix</t>
  </si>
  <si>
    <t>Baliracq-Maumusson</t>
  </si>
  <si>
    <t>Baliros</t>
  </si>
  <si>
    <t>Banca</t>
  </si>
  <si>
    <t>Barcus</t>
  </si>
  <si>
    <t>Bardos</t>
  </si>
  <si>
    <t>Barinque</t>
  </si>
  <si>
    <t>Barraute-Camu</t>
  </si>
  <si>
    <t>Barzun</t>
  </si>
  <si>
    <t>Bassillon-Vauzé</t>
  </si>
  <si>
    <t>Bastanès</t>
  </si>
  <si>
    <t>Bassussarry</t>
  </si>
  <si>
    <t>Baudreix</t>
  </si>
  <si>
    <t>Bayonne</t>
  </si>
  <si>
    <t>Bedous</t>
  </si>
  <si>
    <t>Béguios</t>
  </si>
  <si>
    <t>Béhasque-Lapiste</t>
  </si>
  <si>
    <t>Béhorléguy</t>
  </si>
  <si>
    <t>Bellocq</t>
  </si>
  <si>
    <t>Bénéjacq</t>
  </si>
  <si>
    <t>Béost</t>
  </si>
  <si>
    <t>Bentayou-Sérée</t>
  </si>
  <si>
    <t>Bérenx</t>
  </si>
  <si>
    <t>Bergouey-Viellenave</t>
  </si>
  <si>
    <t>Bernadets</t>
  </si>
  <si>
    <t>Berrogain-Laruns</t>
  </si>
  <si>
    <t>Bescat</t>
  </si>
  <si>
    <t>Bésingrand</t>
  </si>
  <si>
    <t>Bétracq</t>
  </si>
  <si>
    <t>Beuste</t>
  </si>
  <si>
    <t>Beyrie-sur-Joyeuse</t>
  </si>
  <si>
    <t>Beyrie-en-Béarn</t>
  </si>
  <si>
    <t>Biarritz</t>
  </si>
  <si>
    <t>Bidache</t>
  </si>
  <si>
    <t>Bidarray</t>
  </si>
  <si>
    <t>Bidart</t>
  </si>
  <si>
    <t>Bidos</t>
  </si>
  <si>
    <t>Bielle</t>
  </si>
  <si>
    <t>Bilhères</t>
  </si>
  <si>
    <t>Billère</t>
  </si>
  <si>
    <t>Biriatou</t>
  </si>
  <si>
    <t>Bizanos</t>
  </si>
  <si>
    <t>Boeil-Bezing</t>
  </si>
  <si>
    <t>Bonloc</t>
  </si>
  <si>
    <t>Bonnut</t>
  </si>
  <si>
    <t>Borce</t>
  </si>
  <si>
    <t>Bordères</t>
  </si>
  <si>
    <t>Bordes</t>
  </si>
  <si>
    <t>Bosdarros</t>
  </si>
  <si>
    <t>Boucau</t>
  </si>
  <si>
    <t>Boueilh-Boueilho-Lasque</t>
  </si>
  <si>
    <t>Bougarber</t>
  </si>
  <si>
    <t>Bouillon</t>
  </si>
  <si>
    <t>Boumourt</t>
  </si>
  <si>
    <t>Bourdettes</t>
  </si>
  <si>
    <t>Bournos</t>
  </si>
  <si>
    <t>Briscous</t>
  </si>
  <si>
    <t>Bruges-Capbis-Mifaget</t>
  </si>
  <si>
    <t>Bugnein</t>
  </si>
  <si>
    <t>Bunus</t>
  </si>
  <si>
    <t>Burgaronne</t>
  </si>
  <si>
    <t>Buros</t>
  </si>
  <si>
    <t>Burosse-Mendousse</t>
  </si>
  <si>
    <t>Bussunarits-Sarrasquette</t>
  </si>
  <si>
    <t>Bustince-Iriberry</t>
  </si>
  <si>
    <t>Buziet</t>
  </si>
  <si>
    <t>Buzy</t>
  </si>
  <si>
    <t>Cabidos</t>
  </si>
  <si>
    <t>Cadillon</t>
  </si>
  <si>
    <t>Cambo-les-Bains</t>
  </si>
  <si>
    <t>Came</t>
  </si>
  <si>
    <t>Camou-Cihigue</t>
  </si>
  <si>
    <t>Cardesse</t>
  </si>
  <si>
    <t>Carrère</t>
  </si>
  <si>
    <t>Carresse-Cassaber</t>
  </si>
  <si>
    <t>Casteide-Cami</t>
  </si>
  <si>
    <t>Casteide-Candau</t>
  </si>
  <si>
    <t>Casteide-Doat</t>
  </si>
  <si>
    <t>Castéra-Loubix</t>
  </si>
  <si>
    <t>Castet</t>
  </si>
  <si>
    <t>Castetbon</t>
  </si>
  <si>
    <t>Castétis</t>
  </si>
  <si>
    <t>Castetnau-Camblong</t>
  </si>
  <si>
    <t>Castetner</t>
  </si>
  <si>
    <t>Castetpugon</t>
  </si>
  <si>
    <t>Castillon (Canton d'Arthez-de-Béarn)</t>
  </si>
  <si>
    <t>Castillon (Canton de Lembeye)</t>
  </si>
  <si>
    <t>Caubios-Loos</t>
  </si>
  <si>
    <t>Cette-Eygun</t>
  </si>
  <si>
    <t>Charre</t>
  </si>
  <si>
    <t>Charritte-de-Bas</t>
  </si>
  <si>
    <t>Chéraute</t>
  </si>
  <si>
    <t>Ciboure</t>
  </si>
  <si>
    <t>Claracq</t>
  </si>
  <si>
    <t>Coarraze</t>
  </si>
  <si>
    <t>Conchez-de-Béarn</t>
  </si>
  <si>
    <t>Corbère-Abères</t>
  </si>
  <si>
    <t>Coslédaà-Lube-Boast</t>
  </si>
  <si>
    <t>Coublucq</t>
  </si>
  <si>
    <t>Crouseilles</t>
  </si>
  <si>
    <t>Cuqueron</t>
  </si>
  <si>
    <t>Denguin</t>
  </si>
  <si>
    <t>Diusse</t>
  </si>
  <si>
    <t>Doazon</t>
  </si>
  <si>
    <t>Dognen</t>
  </si>
  <si>
    <t>Domezain-Berraute</t>
  </si>
  <si>
    <t>Doumy</t>
  </si>
  <si>
    <t>Eaux-Bonnes</t>
  </si>
  <si>
    <t>Escos</t>
  </si>
  <si>
    <t>Escot</t>
  </si>
  <si>
    <t>Escou</t>
  </si>
  <si>
    <t>Escoubès</t>
  </si>
  <si>
    <t>Escout</t>
  </si>
  <si>
    <t>Escurès</t>
  </si>
  <si>
    <t>Eslourenties-Daban</t>
  </si>
  <si>
    <t>Espéchède</t>
  </si>
  <si>
    <t>Espelette</t>
  </si>
  <si>
    <t>Espès-Undurein</t>
  </si>
  <si>
    <t>Espiute</t>
  </si>
  <si>
    <t>Espoey</t>
  </si>
  <si>
    <t>Esquiule</t>
  </si>
  <si>
    <t>Estérençuby</t>
  </si>
  <si>
    <t>Estialescq</t>
  </si>
  <si>
    <t>Estos</t>
  </si>
  <si>
    <t>Etcharry</t>
  </si>
  <si>
    <t>Etchebar</t>
  </si>
  <si>
    <t>Etsaut</t>
  </si>
  <si>
    <t>Eysus</t>
  </si>
  <si>
    <t>Féas</t>
  </si>
  <si>
    <t>Fichous-Riumayou</t>
  </si>
  <si>
    <t>Gabaston</t>
  </si>
  <si>
    <t>Gabat</t>
  </si>
  <si>
    <t>Gamarthe</t>
  </si>
  <si>
    <t>Gan</t>
  </si>
  <si>
    <t>Garindein</t>
  </si>
  <si>
    <t>Garlède-Mondebat</t>
  </si>
  <si>
    <t>Garlin</t>
  </si>
  <si>
    <t>Garos</t>
  </si>
  <si>
    <t>Garris</t>
  </si>
  <si>
    <t>Gayon</t>
  </si>
  <si>
    <t>Gelos</t>
  </si>
  <si>
    <t>Gerderest</t>
  </si>
  <si>
    <t>Gère-Bélesten</t>
  </si>
  <si>
    <t>Géronce</t>
  </si>
  <si>
    <t>Gestas</t>
  </si>
  <si>
    <t>Géus-d'Arzacq</t>
  </si>
  <si>
    <t>Geüs-d'Oloron</t>
  </si>
  <si>
    <t>Goès</t>
  </si>
  <si>
    <t>Gomer</t>
  </si>
  <si>
    <t>Gotein-Libarrenx</t>
  </si>
  <si>
    <t>Guéthary</t>
  </si>
  <si>
    <t>Guiche</t>
  </si>
  <si>
    <t>Guinarthe-Parenties</t>
  </si>
  <si>
    <t>Gurmençon</t>
  </si>
  <si>
    <t>Gurs</t>
  </si>
  <si>
    <t>Hagetaubin</t>
  </si>
  <si>
    <t>Halsou</t>
  </si>
  <si>
    <t>Hasparren</t>
  </si>
  <si>
    <t>Haut-de-Bosdarros</t>
  </si>
  <si>
    <t>Hélette</t>
  </si>
  <si>
    <t>Hendaye</t>
  </si>
  <si>
    <t>Herrère</t>
  </si>
  <si>
    <t>Higuères-Souye</t>
  </si>
  <si>
    <t>L'Hôpital-d'Orion</t>
  </si>
  <si>
    <t>L'Hôpital-Saint-Blaise</t>
  </si>
  <si>
    <t>Hosta</t>
  </si>
  <si>
    <t>Hours</t>
  </si>
  <si>
    <t>Ibarrolle</t>
  </si>
  <si>
    <t>Idaux-Mendy</t>
  </si>
  <si>
    <t>Idron</t>
  </si>
  <si>
    <t>Igon</t>
  </si>
  <si>
    <t>Iholdy</t>
  </si>
  <si>
    <t>Ilharre</t>
  </si>
  <si>
    <t>Irissarry</t>
  </si>
  <si>
    <t>Irouléguy</t>
  </si>
  <si>
    <t>Ispoure</t>
  </si>
  <si>
    <t>Issor</t>
  </si>
  <si>
    <t>Isturits</t>
  </si>
  <si>
    <t>Itxassou</t>
  </si>
  <si>
    <t>Izeste</t>
  </si>
  <si>
    <t>Jasses</t>
  </si>
  <si>
    <t>Jatxou</t>
  </si>
  <si>
    <t>Jaxu</t>
  </si>
  <si>
    <t>Jurançon</t>
  </si>
  <si>
    <t>Juxue</t>
  </si>
  <si>
    <t>Laà-Mondrans</t>
  </si>
  <si>
    <t>Laàs</t>
  </si>
  <si>
    <t>Labastide-Cézéracq</t>
  </si>
  <si>
    <t>La Bastide-Clairence</t>
  </si>
  <si>
    <t>Labastide-Monréjeau</t>
  </si>
  <si>
    <t>Labastide-Villefranche</t>
  </si>
  <si>
    <t>Labatmale</t>
  </si>
  <si>
    <t>Labets-Biscay</t>
  </si>
  <si>
    <t>Labeyrie</t>
  </si>
  <si>
    <t>Lacadée</t>
  </si>
  <si>
    <t>Lacarre</t>
  </si>
  <si>
    <t>Lacarry-Arhan-Charritte-de-Haut</t>
  </si>
  <si>
    <t>Lacommande</t>
  </si>
  <si>
    <t>Lacq</t>
  </si>
  <si>
    <t>Lagor</t>
  </si>
  <si>
    <t>Lagos</t>
  </si>
  <si>
    <t>Laguinge-Restoue</t>
  </si>
  <si>
    <t>Lahonce</t>
  </si>
  <si>
    <t>Lahontan</t>
  </si>
  <si>
    <t>Lahourcade</t>
  </si>
  <si>
    <t>Lalongue</t>
  </si>
  <si>
    <t>Lalonquette</t>
  </si>
  <si>
    <t>Lamayou</t>
  </si>
  <si>
    <t>Lanne-en-Barétous</t>
  </si>
  <si>
    <t>Lannecaube</t>
  </si>
  <si>
    <t>Lanneplaà</t>
  </si>
  <si>
    <t>Lantabat</t>
  </si>
  <si>
    <t>Larceveau-Arros-Cibits</t>
  </si>
  <si>
    <t>Laroin</t>
  </si>
  <si>
    <t>Larrau</t>
  </si>
  <si>
    <t>Larressore</t>
  </si>
  <si>
    <t>Larreule</t>
  </si>
  <si>
    <t>Larribar-Sorhapuru</t>
  </si>
  <si>
    <t>Laruns</t>
  </si>
  <si>
    <t>Lasclaveries</t>
  </si>
  <si>
    <t>Lasseube</t>
  </si>
  <si>
    <t>Lasseubetat</t>
  </si>
  <si>
    <t>Lay-Lamidou</t>
  </si>
  <si>
    <t>Lecumberry</t>
  </si>
  <si>
    <t>Ledeuix</t>
  </si>
  <si>
    <t>Lée</t>
  </si>
  <si>
    <t>Lées-Athas</t>
  </si>
  <si>
    <t>Lembeye</t>
  </si>
  <si>
    <t>Lème</t>
  </si>
  <si>
    <t>Léren</t>
  </si>
  <si>
    <t>Lescar</t>
  </si>
  <si>
    <t>Lescun</t>
  </si>
  <si>
    <t>Lespielle</t>
  </si>
  <si>
    <t>Lespourcy</t>
  </si>
  <si>
    <t>Lestelle-Bétharram</t>
  </si>
  <si>
    <t>Lichans-Sunhar</t>
  </si>
  <si>
    <t>Lichos</t>
  </si>
  <si>
    <t>Licq-Athérey</t>
  </si>
  <si>
    <t>Limendous</t>
  </si>
  <si>
    <t>Livron</t>
  </si>
  <si>
    <t>Lohitzun-Oyhercq</t>
  </si>
  <si>
    <t>Lombia</t>
  </si>
  <si>
    <t>Lonçon</t>
  </si>
  <si>
    <t>Lons</t>
  </si>
  <si>
    <t>Loubieng</t>
  </si>
  <si>
    <t>Louhossoa</t>
  </si>
  <si>
    <t>Lourdios-Ichère</t>
  </si>
  <si>
    <t>Lourenties</t>
  </si>
  <si>
    <t>Louvie-Juzon</t>
  </si>
  <si>
    <t>Louvie-Soubiron</t>
  </si>
  <si>
    <t>Luc-Armau</t>
  </si>
  <si>
    <t>Lucarré</t>
  </si>
  <si>
    <t>Lucgarier</t>
  </si>
  <si>
    <t>Lucq-de-Béarn</t>
  </si>
  <si>
    <t>Lurbe-Saint-Christau</t>
  </si>
  <si>
    <t>Lussagnet-Lusson</t>
  </si>
  <si>
    <t>Luxe-Sumberraute</t>
  </si>
  <si>
    <t>Macaye</t>
  </si>
  <si>
    <t>Malaussanne</t>
  </si>
  <si>
    <t>Mascaraàs-Haron</t>
  </si>
  <si>
    <t>Maslacq</t>
  </si>
  <si>
    <t>Masparraute</t>
  </si>
  <si>
    <t>Maspie-Lalonquère-Juillacq</t>
  </si>
  <si>
    <t>Maucor</t>
  </si>
  <si>
    <t>Mauléon-Licharre</t>
  </si>
  <si>
    <t>Maure</t>
  </si>
  <si>
    <t>Mazères-Lezons</t>
  </si>
  <si>
    <t>Méharin</t>
  </si>
  <si>
    <t>Meillon</t>
  </si>
  <si>
    <t>Mendionde</t>
  </si>
  <si>
    <t>Menditte</t>
  </si>
  <si>
    <t>Mendive</t>
  </si>
  <si>
    <t>Méracq</t>
  </si>
  <si>
    <t>Méritein</t>
  </si>
  <si>
    <t>Mesplède</t>
  </si>
  <si>
    <t>Mialos</t>
  </si>
  <si>
    <t>Miossens-Lanusse</t>
  </si>
  <si>
    <t>Mirepeix</t>
  </si>
  <si>
    <t>Momas</t>
  </si>
  <si>
    <t>Momy</t>
  </si>
  <si>
    <t>Monassut-Audiracq</t>
  </si>
  <si>
    <t>Moncayolle-Larrory-Mendibieu</t>
  </si>
  <si>
    <t>Moncla</t>
  </si>
  <si>
    <t>Monein</t>
  </si>
  <si>
    <t>Monpezat</t>
  </si>
  <si>
    <t>Mont</t>
  </si>
  <si>
    <t>Montagut</t>
  </si>
  <si>
    <t>Montaner</t>
  </si>
  <si>
    <t>Montardon</t>
  </si>
  <si>
    <t>Mont-Disse</t>
  </si>
  <si>
    <t>Montory</t>
  </si>
  <si>
    <t>Morlaàs</t>
  </si>
  <si>
    <t>Morlanne</t>
  </si>
  <si>
    <t>Mouguerre</t>
  </si>
  <si>
    <t>Mouhous</t>
  </si>
  <si>
    <t>Moumour</t>
  </si>
  <si>
    <t>Mourenx</t>
  </si>
  <si>
    <t>Musculdy</t>
  </si>
  <si>
    <t>Nabas</t>
  </si>
  <si>
    <t>Narcastet</t>
  </si>
  <si>
    <t>Narp</t>
  </si>
  <si>
    <t>Navailles-Angos</t>
  </si>
  <si>
    <t>Navarrenx</t>
  </si>
  <si>
    <t>Noguères</t>
  </si>
  <si>
    <t>Nousty</t>
  </si>
  <si>
    <t>Ogenne-Camptort</t>
  </si>
  <si>
    <t>Ogeu-les-Bains</t>
  </si>
  <si>
    <t>Oloron-Sainte-Marie</t>
  </si>
  <si>
    <t>Oraàs</t>
  </si>
  <si>
    <t>Ordiarp</t>
  </si>
  <si>
    <t>Orègue</t>
  </si>
  <si>
    <t>Orin</t>
  </si>
  <si>
    <t>Orion</t>
  </si>
  <si>
    <t>Orriule</t>
  </si>
  <si>
    <t>Orsanco</t>
  </si>
  <si>
    <t>Orthez</t>
  </si>
  <si>
    <t>Os-Marsillon</t>
  </si>
  <si>
    <t>Ossas-Suhare</t>
  </si>
  <si>
    <t>Osse-en-Aspe</t>
  </si>
  <si>
    <t>Ossenx</t>
  </si>
  <si>
    <t>Osserain-Rivareyte</t>
  </si>
  <si>
    <t>Ossès</t>
  </si>
  <si>
    <t>Ostabat-Asme</t>
  </si>
  <si>
    <t>Ouillon</t>
  </si>
  <si>
    <t>Ousse</t>
  </si>
  <si>
    <t>Ozenx-Montestrucq</t>
  </si>
  <si>
    <t>Pagolle</t>
  </si>
  <si>
    <t>Parbayse</t>
  </si>
  <si>
    <t>Pardies</t>
  </si>
  <si>
    <t>Pardies-Piétat</t>
  </si>
  <si>
    <t>Pau</t>
  </si>
  <si>
    <t>Peyrelongue-Abos</t>
  </si>
  <si>
    <t>Piets-Plasence-Moustrou</t>
  </si>
  <si>
    <t>Poey-de-Lescar</t>
  </si>
  <si>
    <t>Poey-d'Oloron</t>
  </si>
  <si>
    <t>Pomps</t>
  </si>
  <si>
    <t>Ponson-Debat-Pouts</t>
  </si>
  <si>
    <t>Ponson-Dessus</t>
  </si>
  <si>
    <t>Pontacq</t>
  </si>
  <si>
    <t>Pontiacq-Viellepinte</t>
  </si>
  <si>
    <t>Portet</t>
  </si>
  <si>
    <t>Pouliacq</t>
  </si>
  <si>
    <t>Poursiugues-Boucoue</t>
  </si>
  <si>
    <t>Préchacq-Josbaig</t>
  </si>
  <si>
    <t>Préchacq-Navarrenx</t>
  </si>
  <si>
    <t>Précilhon</t>
  </si>
  <si>
    <t>Puyoô</t>
  </si>
  <si>
    <t>Ramous</t>
  </si>
  <si>
    <t>Rébénacq</t>
  </si>
  <si>
    <t>Ribarrouy</t>
  </si>
  <si>
    <t>Riupeyrous</t>
  </si>
  <si>
    <t>Rivehaute</t>
  </si>
  <si>
    <t>Rontignon</t>
  </si>
  <si>
    <t>Roquiague</t>
  </si>
  <si>
    <t>Saint-Abit</t>
  </si>
  <si>
    <t>Saint-Armou</t>
  </si>
  <si>
    <t>Saint-Boès</t>
  </si>
  <si>
    <t>Saint-Castin</t>
  </si>
  <si>
    <t>Sainte-Colome</t>
  </si>
  <si>
    <t>Saint-Dos</t>
  </si>
  <si>
    <t>Sainte-Engrâce</t>
  </si>
  <si>
    <t>Saint-Esteben</t>
  </si>
  <si>
    <t>Saint-Étienne-de-Baïgorry</t>
  </si>
  <si>
    <t>Saint-Faust</t>
  </si>
  <si>
    <t>Saint-Girons-en-Béarn</t>
  </si>
  <si>
    <t>Saint-Gladie-Arrive-Munein</t>
  </si>
  <si>
    <t>Saint-Goin</t>
  </si>
  <si>
    <t>Saint-Jammes</t>
  </si>
  <si>
    <t>Saint-Jean-de-Luz</t>
  </si>
  <si>
    <t>Saint-Jean-Pied-de-Port</t>
  </si>
  <si>
    <t>Saint-Jean-Poudge</t>
  </si>
  <si>
    <t>Saint-Just-Ibarre</t>
  </si>
  <si>
    <t>Saint-Laurent-Bretagne</t>
  </si>
  <si>
    <t>Saint-Martin-d'Arberoue</t>
  </si>
  <si>
    <t>Saint-Martin-d'Arrossa</t>
  </si>
  <si>
    <t>Saint-Pé-de-Léren</t>
  </si>
  <si>
    <t>Saint-Pée-sur-Nivelle</t>
  </si>
  <si>
    <t>Saint-Pierre-d'Irube</t>
  </si>
  <si>
    <t>Salies-de-Béarn</t>
  </si>
  <si>
    <t>Salles-Mongiscard</t>
  </si>
  <si>
    <t>Sallespisse</t>
  </si>
  <si>
    <t>Sames</t>
  </si>
  <si>
    <t>Samsons-Lion</t>
  </si>
  <si>
    <t>Sare</t>
  </si>
  <si>
    <t>Sarpourenx</t>
  </si>
  <si>
    <t>Sarrance</t>
  </si>
  <si>
    <t>Saubole</t>
  </si>
  <si>
    <t>Saucède</t>
  </si>
  <si>
    <t>Sauguis-Saint-Étienne</t>
  </si>
  <si>
    <t>Sault-de-Navailles</t>
  </si>
  <si>
    <t>Sauvagnon</t>
  </si>
  <si>
    <t>Sauvelade</t>
  </si>
  <si>
    <t>Sauveterre-de-Béarn</t>
  </si>
  <si>
    <t>Séby</t>
  </si>
  <si>
    <t>Sedze-Maubecq</t>
  </si>
  <si>
    <t>Sedzère</t>
  </si>
  <si>
    <t>Séméacq-Blachon</t>
  </si>
  <si>
    <t>Serres-Castet</t>
  </si>
  <si>
    <t>Serres-Morlaàs</t>
  </si>
  <si>
    <t>Serres-Sainte-Marie</t>
  </si>
  <si>
    <t>Sévignacq-Meyracq</t>
  </si>
  <si>
    <t>Sévignacq</t>
  </si>
  <si>
    <t>Simacourbe</t>
  </si>
  <si>
    <t>Siros</t>
  </si>
  <si>
    <t>Soumoulou</t>
  </si>
  <si>
    <t>Souraïde</t>
  </si>
  <si>
    <t>Suhescun</t>
  </si>
  <si>
    <t>Sus</t>
  </si>
  <si>
    <t>Susmiou</t>
  </si>
  <si>
    <t>Tabaille-Usquain</t>
  </si>
  <si>
    <t>Tadousse-Ussau</t>
  </si>
  <si>
    <t>Tardets-Sorholus</t>
  </si>
  <si>
    <t>Taron-Sadirac-Viellenave</t>
  </si>
  <si>
    <t>Tarsacq</t>
  </si>
  <si>
    <t>Trois-Villes</t>
  </si>
  <si>
    <t>Uhart-Cize</t>
  </si>
  <si>
    <t>Uhart-Mixe</t>
  </si>
  <si>
    <t>Urcuit</t>
  </si>
  <si>
    <t>Urdès</t>
  </si>
  <si>
    <t>Urdos</t>
  </si>
  <si>
    <t>Urepel</t>
  </si>
  <si>
    <t>Urost</t>
  </si>
  <si>
    <t>Urrugne</t>
  </si>
  <si>
    <t>Urt</t>
  </si>
  <si>
    <t>Ustaritz</t>
  </si>
  <si>
    <t>Uzan</t>
  </si>
  <si>
    <t>Uzein</t>
  </si>
  <si>
    <t>Uzos</t>
  </si>
  <si>
    <t>Verdets</t>
  </si>
  <si>
    <t>Vialer</t>
  </si>
  <si>
    <t>Viellenave-d'Arthez</t>
  </si>
  <si>
    <t>Viellenave-de-Navarrenx</t>
  </si>
  <si>
    <t>Vielleségure</t>
  </si>
  <si>
    <t>Vignes</t>
  </si>
  <si>
    <t>Villefranque</t>
  </si>
  <si>
    <t>Viodos-Abense-de-Bas</t>
  </si>
  <si>
    <t>Viven</t>
  </si>
  <si>
    <t>Adast</t>
  </si>
  <si>
    <t>Adé</t>
  </si>
  <si>
    <t>Adervielle-Pouchergues</t>
  </si>
  <si>
    <t>Agos-Vidalos</t>
  </si>
  <si>
    <t>Allier</t>
  </si>
  <si>
    <t>Ancizan</t>
  </si>
  <si>
    <t>Andrest</t>
  </si>
  <si>
    <t>Anères</t>
  </si>
  <si>
    <t>Angos</t>
  </si>
  <si>
    <t>Anla</t>
  </si>
  <si>
    <t>Ansost</t>
  </si>
  <si>
    <t>Antichan</t>
  </si>
  <si>
    <t>Antin</t>
  </si>
  <si>
    <t>Antist</t>
  </si>
  <si>
    <t>Aragnouet</t>
  </si>
  <si>
    <t>Arbéost</t>
  </si>
  <si>
    <t>Arcizac-Adour</t>
  </si>
  <si>
    <t>Arcizac-ez-Angles</t>
  </si>
  <si>
    <t>Arcizans-Avant</t>
  </si>
  <si>
    <t>Arcizans-Dessus</t>
  </si>
  <si>
    <t>Ardengost</t>
  </si>
  <si>
    <t>Argelès-Bagnères</t>
  </si>
  <si>
    <t>Argelès-Gazost</t>
  </si>
  <si>
    <t>Aries-Espénan</t>
  </si>
  <si>
    <t>Arné</t>
  </si>
  <si>
    <t>Arras-en-Lavedan</t>
  </si>
  <si>
    <t>Arreau</t>
  </si>
  <si>
    <t>Arrens-Marsous</t>
  </si>
  <si>
    <t>Arrodets-ez-Angles</t>
  </si>
  <si>
    <t>Arrodets</t>
  </si>
  <si>
    <t>Artagnan</t>
  </si>
  <si>
    <t>Artalens-Souin</t>
  </si>
  <si>
    <t>Artiguemy</t>
  </si>
  <si>
    <t>Aspin-Aure</t>
  </si>
  <si>
    <t>Aspin-en-Lavedan</t>
  </si>
  <si>
    <t>Asque</t>
  </si>
  <si>
    <t>Asté</t>
  </si>
  <si>
    <t>Astugue</t>
  </si>
  <si>
    <t>Aubarède</t>
  </si>
  <si>
    <t>Aucun</t>
  </si>
  <si>
    <t>Auriébat</t>
  </si>
  <si>
    <t>Avajan</t>
  </si>
  <si>
    <t>Aventignan</t>
  </si>
  <si>
    <t>Averan</t>
  </si>
  <si>
    <t>Aveux</t>
  </si>
  <si>
    <t>Avezac-Prat-Lahitte</t>
  </si>
  <si>
    <t>Ayros-Arbouix</t>
  </si>
  <si>
    <t>Ayzac-Ost</t>
  </si>
  <si>
    <t>Azereix</t>
  </si>
  <si>
    <t>Azet</t>
  </si>
  <si>
    <t>Bagnères-de-Bigorre</t>
  </si>
  <si>
    <t>Banios</t>
  </si>
  <si>
    <t>Barbachen</t>
  </si>
  <si>
    <t>Barbazan-Debat</t>
  </si>
  <si>
    <t>Barbazan-Dessus</t>
  </si>
  <si>
    <t>Bareilles</t>
  </si>
  <si>
    <t>Barlest</t>
  </si>
  <si>
    <t>Barrancoueu</t>
  </si>
  <si>
    <t>Barry</t>
  </si>
  <si>
    <t>Barthe</t>
  </si>
  <si>
    <t>La Barthe-de-Neste</t>
  </si>
  <si>
    <t>Bartrès</t>
  </si>
  <si>
    <t>Batsère</t>
  </si>
  <si>
    <t>Bazet</t>
  </si>
  <si>
    <t>Bazillac</t>
  </si>
  <si>
    <t>Bazordan</t>
  </si>
  <si>
    <t>Bazus-Aure</t>
  </si>
  <si>
    <t>Bazus-Neste</t>
  </si>
  <si>
    <t>Beaucens</t>
  </si>
  <si>
    <t>Beaudéan</t>
  </si>
  <si>
    <t>Bégole</t>
  </si>
  <si>
    <t>Benqué</t>
  </si>
  <si>
    <t>Berbérust-Lias</t>
  </si>
  <si>
    <t>Bernac-Debat</t>
  </si>
  <si>
    <t>Bernac-Dessus</t>
  </si>
  <si>
    <t>Bernadets-Debat</t>
  </si>
  <si>
    <t>Bernadets-Dessus</t>
  </si>
  <si>
    <t>Bertren</t>
  </si>
  <si>
    <t>Betbèze</t>
  </si>
  <si>
    <t>Betpouey</t>
  </si>
  <si>
    <t>Betpouy</t>
  </si>
  <si>
    <t>Bettes</t>
  </si>
  <si>
    <t>Beyrède-Jumet</t>
  </si>
  <si>
    <t>Bizous</t>
  </si>
  <si>
    <t>Bonnefont</t>
  </si>
  <si>
    <t>Bonnemazon</t>
  </si>
  <si>
    <t>Bonrepos</t>
  </si>
  <si>
    <t>Boô-Silhen</t>
  </si>
  <si>
    <t>Bordères-Louron</t>
  </si>
  <si>
    <t>Bordères-sur-l'Échez</t>
  </si>
  <si>
    <t>Bouilh-Devant</t>
  </si>
  <si>
    <t>Bouilh-Péreuilh</t>
  </si>
  <si>
    <t>Boulin</t>
  </si>
  <si>
    <t>Bourg-de-Bigorre</t>
  </si>
  <si>
    <t>Bourisp</t>
  </si>
  <si>
    <t>Bourréac</t>
  </si>
  <si>
    <t>Bramevaque</t>
  </si>
  <si>
    <t>Bugard</t>
  </si>
  <si>
    <t>Bulan</t>
  </si>
  <si>
    <t>Bun</t>
  </si>
  <si>
    <t>Burg</t>
  </si>
  <si>
    <t>Buzon</t>
  </si>
  <si>
    <t>Cabanac</t>
  </si>
  <si>
    <t>Cadéac</t>
  </si>
  <si>
    <t>Cadeilhan-Trachère</t>
  </si>
  <si>
    <t>Caharet</t>
  </si>
  <si>
    <t>Caixon</t>
  </si>
  <si>
    <t>Calavanté</t>
  </si>
  <si>
    <t>Camalès</t>
  </si>
  <si>
    <t>Camous</t>
  </si>
  <si>
    <t>Campan</t>
  </si>
  <si>
    <t>Camparan</t>
  </si>
  <si>
    <t>Campistrous</t>
  </si>
  <si>
    <t>Campuzan</t>
  </si>
  <si>
    <t>Capvern</t>
  </si>
  <si>
    <t>Castelbajac</t>
  </si>
  <si>
    <t>Castelnau-Magnoac</t>
  </si>
  <si>
    <t>Castelnau-Rivière-Basse</t>
  </si>
  <si>
    <t>Castelvieilh</t>
  </si>
  <si>
    <t>Castéra-Lanusse</t>
  </si>
  <si>
    <t>Castéra-Lou</t>
  </si>
  <si>
    <t>Casterets</t>
  </si>
  <si>
    <t>Caussade-Rivière</t>
  </si>
  <si>
    <t>Cauterets</t>
  </si>
  <si>
    <t>Cazarilh</t>
  </si>
  <si>
    <t>Cazaux-Debat</t>
  </si>
  <si>
    <t>Cazaux-Fréchet-Anéran-Camors</t>
  </si>
  <si>
    <t>Chelle-Debat</t>
  </si>
  <si>
    <t>Chelle-Spou</t>
  </si>
  <si>
    <t>Cheust</t>
  </si>
  <si>
    <t>Chèze</t>
  </si>
  <si>
    <t>Chis</t>
  </si>
  <si>
    <t>Cieutat</t>
  </si>
  <si>
    <t>Cizos</t>
  </si>
  <si>
    <t>Clarens</t>
  </si>
  <si>
    <t>Coussan</t>
  </si>
  <si>
    <t>Créchets</t>
  </si>
  <si>
    <t>Devèze</t>
  </si>
  <si>
    <t>Dours</t>
  </si>
  <si>
    <t>Ens</t>
  </si>
  <si>
    <t>Esbareich</t>
  </si>
  <si>
    <t>Escala</t>
  </si>
  <si>
    <t>Escaunets</t>
  </si>
  <si>
    <t>Escondeaux</t>
  </si>
  <si>
    <t>Esconnets</t>
  </si>
  <si>
    <t>Escots</t>
  </si>
  <si>
    <t>Escoubès-Pouts</t>
  </si>
  <si>
    <t>Esparros</t>
  </si>
  <si>
    <t>Espèche</t>
  </si>
  <si>
    <t>Espieilh</t>
  </si>
  <si>
    <t>Esquièze-Sère</t>
  </si>
  <si>
    <t>Estampures</t>
  </si>
  <si>
    <t>Estarvielle</t>
  </si>
  <si>
    <t>Estensan</t>
  </si>
  <si>
    <t>Esterre</t>
  </si>
  <si>
    <t>Estirac</t>
  </si>
  <si>
    <t>Ferrère</t>
  </si>
  <si>
    <t>Fontrailles</t>
  </si>
  <si>
    <t>Fréchède</t>
  </si>
  <si>
    <t>Fréchendets</t>
  </si>
  <si>
    <t>Fréchet-Aure</t>
  </si>
  <si>
    <t>Fréchou-Fréchet</t>
  </si>
  <si>
    <t>Gaillagos</t>
  </si>
  <si>
    <t>Galan</t>
  </si>
  <si>
    <t>Galez</t>
  </si>
  <si>
    <t>Gardères</t>
  </si>
  <si>
    <t>Gaudent</t>
  </si>
  <si>
    <t>Gaussan</t>
  </si>
  <si>
    <t>Gayan</t>
  </si>
  <si>
    <t>Gazave</t>
  </si>
  <si>
    <t>Gazost</t>
  </si>
  <si>
    <t>Gavarnie-Gèdre</t>
  </si>
  <si>
    <t>Gembrie</t>
  </si>
  <si>
    <t>Générest</t>
  </si>
  <si>
    <t>Gerde</t>
  </si>
  <si>
    <t>Germ</t>
  </si>
  <si>
    <t>Germs-sur-l'Oussouet</t>
  </si>
  <si>
    <t>Geu</t>
  </si>
  <si>
    <t>Gez</t>
  </si>
  <si>
    <t>Gez-ez-Angles</t>
  </si>
  <si>
    <t>Gonez</t>
  </si>
  <si>
    <t>Gouaux</t>
  </si>
  <si>
    <t>Goudon</t>
  </si>
  <si>
    <t>Gourgue</t>
  </si>
  <si>
    <t>Grailhen</t>
  </si>
  <si>
    <t>Grézian</t>
  </si>
  <si>
    <t>Grust</t>
  </si>
  <si>
    <t>Guchan</t>
  </si>
  <si>
    <t>Guchen</t>
  </si>
  <si>
    <t>Guizerix</t>
  </si>
  <si>
    <t>Hachan</t>
  </si>
  <si>
    <t>Hagedet</t>
  </si>
  <si>
    <t>Hauban</t>
  </si>
  <si>
    <t>Hautaget</t>
  </si>
  <si>
    <t>Hèches</t>
  </si>
  <si>
    <t>Hères</t>
  </si>
  <si>
    <t>Hibarette</t>
  </si>
  <si>
    <t>Hiis</t>
  </si>
  <si>
    <t>Hitte</t>
  </si>
  <si>
    <t>Horgues</t>
  </si>
  <si>
    <t>Houeydets</t>
  </si>
  <si>
    <t>Hourc</t>
  </si>
  <si>
    <t>Ibos</t>
  </si>
  <si>
    <t>Ilhet</t>
  </si>
  <si>
    <t>Ilheu</t>
  </si>
  <si>
    <t>Izaourt</t>
  </si>
  <si>
    <t>Izaux</t>
  </si>
  <si>
    <t>Jacque</t>
  </si>
  <si>
    <t>Jarret</t>
  </si>
  <si>
    <t>Jézeau</t>
  </si>
  <si>
    <t>Juillan</t>
  </si>
  <si>
    <t>Julos</t>
  </si>
  <si>
    <t>Juncalas</t>
  </si>
  <si>
    <t>Labassère</t>
  </si>
  <si>
    <t>Labastide</t>
  </si>
  <si>
    <t>Labatut-Rivière</t>
  </si>
  <si>
    <t>Laborde</t>
  </si>
  <si>
    <t>Lacassagne</t>
  </si>
  <si>
    <t>Lafitole</t>
  </si>
  <si>
    <t>Arrayou-Lahitte</t>
  </si>
  <si>
    <t>Lahitte-Toupière</t>
  </si>
  <si>
    <t>Lalanne-Trie</t>
  </si>
  <si>
    <t>Laloubère</t>
  </si>
  <si>
    <t>Lamarque-Pontacq</t>
  </si>
  <si>
    <t>Lamarque-Rustaing</t>
  </si>
  <si>
    <t>Laméac</t>
  </si>
  <si>
    <t>Lanespède</t>
  </si>
  <si>
    <t>Lanne</t>
  </si>
  <si>
    <t>Lannemezan</t>
  </si>
  <si>
    <t>Lapeyre</t>
  </si>
  <si>
    <t>Laran</t>
  </si>
  <si>
    <t>Lascazères</t>
  </si>
  <si>
    <t>Laslades</t>
  </si>
  <si>
    <t>Lassales</t>
  </si>
  <si>
    <t>Lau-Balagnas</t>
  </si>
  <si>
    <t>Layrisse</t>
  </si>
  <si>
    <t>Lescurry</t>
  </si>
  <si>
    <t>Lespouey</t>
  </si>
  <si>
    <t>Lézignan</t>
  </si>
  <si>
    <t>Lhez</t>
  </si>
  <si>
    <t>Liac</t>
  </si>
  <si>
    <t>Libaros</t>
  </si>
  <si>
    <t>Lies</t>
  </si>
  <si>
    <t>Lizos</t>
  </si>
  <si>
    <t>Lombrès</t>
  </si>
  <si>
    <t>Lomné</t>
  </si>
  <si>
    <t>Lortet</t>
  </si>
  <si>
    <t>Loubajac</t>
  </si>
  <si>
    <t>Loucrup</t>
  </si>
  <si>
    <t>Loudenvielle</t>
  </si>
  <si>
    <t>Loudervielle</t>
  </si>
  <si>
    <t>Louey</t>
  </si>
  <si>
    <t>Louit</t>
  </si>
  <si>
    <t>Lourdes</t>
  </si>
  <si>
    <t>Loures-Barousse</t>
  </si>
  <si>
    <t>Lubret-Saint-Luc</t>
  </si>
  <si>
    <t>Luby-Betmont</t>
  </si>
  <si>
    <t>Lugagnan</t>
  </si>
  <si>
    <t>Luquet</t>
  </si>
  <si>
    <t>Lustar</t>
  </si>
  <si>
    <t>Lutilhous</t>
  </si>
  <si>
    <t>Luz-Saint-Sauveur</t>
  </si>
  <si>
    <t>Madiran</t>
  </si>
  <si>
    <t>Mansan</t>
  </si>
  <si>
    <t>Marquerie</t>
  </si>
  <si>
    <t>Maubourguet</t>
  </si>
  <si>
    <t>Mauléon-Barousse</t>
  </si>
  <si>
    <t>Mazères-de-Neste</t>
  </si>
  <si>
    <t>Mazouau</t>
  </si>
  <si>
    <t>Mérilheu</t>
  </si>
  <si>
    <t>Mingot</t>
  </si>
  <si>
    <t>Molère</t>
  </si>
  <si>
    <t>Momères</t>
  </si>
  <si>
    <t>Monléon-Magnoac</t>
  </si>
  <si>
    <t>Monlong</t>
  </si>
  <si>
    <t>Montoussé</t>
  </si>
  <si>
    <t>Montsérié</t>
  </si>
  <si>
    <t>Moulédous</t>
  </si>
  <si>
    <t>Moumoulous</t>
  </si>
  <si>
    <t>Mun</t>
  </si>
  <si>
    <t>Nestier</t>
  </si>
  <si>
    <t>Neuilh</t>
  </si>
  <si>
    <t>Nistos</t>
  </si>
  <si>
    <t>Nouilhan</t>
  </si>
  <si>
    <t>Odos</t>
  </si>
  <si>
    <t>Oléac-Debat</t>
  </si>
  <si>
    <t>Oléac-Dessus</t>
  </si>
  <si>
    <t>Omex</t>
  </si>
  <si>
    <t>Ordizan</t>
  </si>
  <si>
    <t>Organ</t>
  </si>
  <si>
    <t>Orieux</t>
  </si>
  <si>
    <t>Orignac</t>
  </si>
  <si>
    <t>Orincles</t>
  </si>
  <si>
    <t>Orleix</t>
  </si>
  <si>
    <t>Oroix</t>
  </si>
  <si>
    <t>Osmets</t>
  </si>
  <si>
    <t>Ossen</t>
  </si>
  <si>
    <t>Ossun</t>
  </si>
  <si>
    <t>Ossun-ez-Angles</t>
  </si>
  <si>
    <t>Oueilloux</t>
  </si>
  <si>
    <t>Ourde</t>
  </si>
  <si>
    <t>Ourdis-Cotdoussan</t>
  </si>
  <si>
    <t>Ourdon</t>
  </si>
  <si>
    <t>Oursbelille</t>
  </si>
  <si>
    <t>Ousté</t>
  </si>
  <si>
    <t>Ouzous</t>
  </si>
  <si>
    <t>Pailhac</t>
  </si>
  <si>
    <t>Paréac</t>
  </si>
  <si>
    <t>Peyraube</t>
  </si>
  <si>
    <t>Peyret-Saint-André</t>
  </si>
  <si>
    <t>Peyriguère</t>
  </si>
  <si>
    <t>Peyrouse</t>
  </si>
  <si>
    <t>Peyrun</t>
  </si>
  <si>
    <t>Pierrefitte-Nestalas</t>
  </si>
  <si>
    <t>Pinas</t>
  </si>
  <si>
    <t>Pintac</t>
  </si>
  <si>
    <t>Poueyferré</t>
  </si>
  <si>
    <t>Poumarous</t>
  </si>
  <si>
    <t>Pouy</t>
  </si>
  <si>
    <t>Pouyastruc</t>
  </si>
  <si>
    <t>Pouzac</t>
  </si>
  <si>
    <t>Pujo</t>
  </si>
  <si>
    <t>Puntous</t>
  </si>
  <si>
    <t>Puydarrieux</t>
  </si>
  <si>
    <t>Rabastens-de-Bigorre</t>
  </si>
  <si>
    <t>Recurt</t>
  </si>
  <si>
    <t>Sabalos</t>
  </si>
  <si>
    <t>Sabarros</t>
  </si>
  <si>
    <t>Sacoué</t>
  </si>
  <si>
    <t>Sadournin</t>
  </si>
  <si>
    <t>Sailhan</t>
  </si>
  <si>
    <t>Saint-Lanne</t>
  </si>
  <si>
    <t>Saint-Lary-Soulan</t>
  </si>
  <si>
    <t>Saint-Laurent-de-Neste</t>
  </si>
  <si>
    <t>Saint-Lézer</t>
  </si>
  <si>
    <t>Saint-Pastous</t>
  </si>
  <si>
    <t>Saint-Pé-de-Bigorre</t>
  </si>
  <si>
    <t>Saint-Sever-de-Rustan</t>
  </si>
  <si>
    <t>Saléchan</t>
  </si>
  <si>
    <t>Saligos</t>
  </si>
  <si>
    <t>Salles-Adour</t>
  </si>
  <si>
    <t>Samuran</t>
  </si>
  <si>
    <t>Sanous</t>
  </si>
  <si>
    <t>Sariac-Magnoac</t>
  </si>
  <si>
    <t>Sarlabous</t>
  </si>
  <si>
    <t>Sarniguet</t>
  </si>
  <si>
    <t>Sarp</t>
  </si>
  <si>
    <t>Sarrancolin</t>
  </si>
  <si>
    <t>Sarriac-Bigorre</t>
  </si>
  <si>
    <t>Sarrouilles</t>
  </si>
  <si>
    <t>Sassis</t>
  </si>
  <si>
    <t>Sazos</t>
  </si>
  <si>
    <t>Ségus</t>
  </si>
  <si>
    <t>Seich</t>
  </si>
  <si>
    <t>Séméac</t>
  </si>
  <si>
    <t>Sénac</t>
  </si>
  <si>
    <t>Sentous</t>
  </si>
  <si>
    <t>Sère-en-Lavedan</t>
  </si>
  <si>
    <t>Sère-Lanso</t>
  </si>
  <si>
    <t>Séron</t>
  </si>
  <si>
    <t>Sère-Rustaing</t>
  </si>
  <si>
    <t>Siarrouy</t>
  </si>
  <si>
    <t>Sinzos</t>
  </si>
  <si>
    <t>Siradan</t>
  </si>
  <si>
    <t>Sireix</t>
  </si>
  <si>
    <t>Sombrun</t>
  </si>
  <si>
    <t>Soréac</t>
  </si>
  <si>
    <t>Sost</t>
  </si>
  <si>
    <t>Soublecause</t>
  </si>
  <si>
    <t>Soues</t>
  </si>
  <si>
    <t>Soulom</t>
  </si>
  <si>
    <t>Souyeaux</t>
  </si>
  <si>
    <t>Tajan</t>
  </si>
  <si>
    <t>Talazac</t>
  </si>
  <si>
    <t>Tarasteix</t>
  </si>
  <si>
    <t>Tarbes</t>
  </si>
  <si>
    <t>Thèbe</t>
  </si>
  <si>
    <t>Thermes-Magnoac</t>
  </si>
  <si>
    <t>Thuy</t>
  </si>
  <si>
    <t>Tibiran-Jaunac</t>
  </si>
  <si>
    <t>Tilhouse</t>
  </si>
  <si>
    <t>Tostat</t>
  </si>
  <si>
    <t>Tournay</t>
  </si>
  <si>
    <t>Tournous-Darré</t>
  </si>
  <si>
    <t>Tournous-Devant</t>
  </si>
  <si>
    <t>Tramezaïgues</t>
  </si>
  <si>
    <t>Trébons</t>
  </si>
  <si>
    <t>Trie-sur-Baïse</t>
  </si>
  <si>
    <t>Troubat</t>
  </si>
  <si>
    <t>Trouley-Labarthe</t>
  </si>
  <si>
    <t>Tuzaguet</t>
  </si>
  <si>
    <t>Uglas</t>
  </si>
  <si>
    <t>Ugnouas</t>
  </si>
  <si>
    <t>Uz</t>
  </si>
  <si>
    <t>Vic-en-Bigorre</t>
  </si>
  <si>
    <t>Vidou</t>
  </si>
  <si>
    <t>Vidouze</t>
  </si>
  <si>
    <t>Vielle-Adour</t>
  </si>
  <si>
    <t>Vielle-Aure</t>
  </si>
  <si>
    <t>Vielle-Louron</t>
  </si>
  <si>
    <t>Vier-Bordes</t>
  </si>
  <si>
    <t>Vieuzos</t>
  </si>
  <si>
    <t>Viey</t>
  </si>
  <si>
    <t>Viger</t>
  </si>
  <si>
    <t>Vignec</t>
  </si>
  <si>
    <t>Villelongue</t>
  </si>
  <si>
    <t>Villembits</t>
  </si>
  <si>
    <t>Villemur</t>
  </si>
  <si>
    <t>Villenave-près-Béarn</t>
  </si>
  <si>
    <t>Villenave-près-Marsac</t>
  </si>
  <si>
    <t>Viscos</t>
  </si>
  <si>
    <t>Visker</t>
  </si>
  <si>
    <t>Vizos</t>
  </si>
  <si>
    <t>Barèges</t>
  </si>
  <si>
    <t>Cantaous</t>
  </si>
  <si>
    <t>L'Albère</t>
  </si>
  <si>
    <t>Alénya</t>
  </si>
  <si>
    <t>Amélie-les-Bains-Palalda</t>
  </si>
  <si>
    <t>Angoustrine-Villeneuve-des-Escaldes</t>
  </si>
  <si>
    <t>Ansignan</t>
  </si>
  <si>
    <t>Arboussols</t>
  </si>
  <si>
    <t>Argelès-sur-Mer</t>
  </si>
  <si>
    <t>Arles-sur-Tech</t>
  </si>
  <si>
    <t>Ayguatébia-Talau</t>
  </si>
  <si>
    <t>Baho</t>
  </si>
  <si>
    <t>Baillestavy</t>
  </si>
  <si>
    <t>Baixas</t>
  </si>
  <si>
    <t>Banyuls-dels-Aspres</t>
  </si>
  <si>
    <t>Banyuls-sur-Mer</t>
  </si>
  <si>
    <t>Le Barcarès</t>
  </si>
  <si>
    <t>La Bastide</t>
  </si>
  <si>
    <t>Bolquère</t>
  </si>
  <si>
    <t>Boule-d'Amont</t>
  </si>
  <si>
    <t>Bouleternère</t>
  </si>
  <si>
    <t>Le Boulou</t>
  </si>
  <si>
    <t>Bourg-Madame</t>
  </si>
  <si>
    <t>Brouilla</t>
  </si>
  <si>
    <t>La Cabanasse</t>
  </si>
  <si>
    <t>Cabestany</t>
  </si>
  <si>
    <t>Caixas</t>
  </si>
  <si>
    <t>Calce</t>
  </si>
  <si>
    <t>Calmeilles</t>
  </si>
  <si>
    <t>Camélas</t>
  </si>
  <si>
    <t>Campôme</t>
  </si>
  <si>
    <t>Campoussy</t>
  </si>
  <si>
    <t>Canaveilles</t>
  </si>
  <si>
    <t>Canet-en-Roussillon</t>
  </si>
  <si>
    <t>Canohès</t>
  </si>
  <si>
    <t>Caramany</t>
  </si>
  <si>
    <t>Casefabre</t>
  </si>
  <si>
    <t>Cases-de-Pène</t>
  </si>
  <si>
    <t>Casteil</t>
  </si>
  <si>
    <t>Castelnou</t>
  </si>
  <si>
    <t>Catllar</t>
  </si>
  <si>
    <t>Caudiès-de-Fenouillèdes</t>
  </si>
  <si>
    <t>Caudiès-de-Conflent</t>
  </si>
  <si>
    <t>Cerbère</t>
  </si>
  <si>
    <t>Céret</t>
  </si>
  <si>
    <t>Claira</t>
  </si>
  <si>
    <t>Clara</t>
  </si>
  <si>
    <t>Codalet</t>
  </si>
  <si>
    <t>Collioure</t>
  </si>
  <si>
    <t>Conat</t>
  </si>
  <si>
    <t>Corbère</t>
  </si>
  <si>
    <t>Corbère-les-Cabanes</t>
  </si>
  <si>
    <t>Corneilla-de-Conflent</t>
  </si>
  <si>
    <t>Corneilla-la-Rivière</t>
  </si>
  <si>
    <t>Corneilla-del-Vercol</t>
  </si>
  <si>
    <t>Corsavy</t>
  </si>
  <si>
    <t>Coustouges</t>
  </si>
  <si>
    <t>Dorres</t>
  </si>
  <si>
    <t>Les Cluses</t>
  </si>
  <si>
    <t>Égat</t>
  </si>
  <si>
    <t>Elne</t>
  </si>
  <si>
    <t>Enveitg</t>
  </si>
  <si>
    <t>Err</t>
  </si>
  <si>
    <t>Escaro</t>
  </si>
  <si>
    <t>Espira-de-l'Agly</t>
  </si>
  <si>
    <t>Espira-de-Conflent</t>
  </si>
  <si>
    <t>Estagel</t>
  </si>
  <si>
    <t>Estavar</t>
  </si>
  <si>
    <t>Estoher</t>
  </si>
  <si>
    <t>Eus</t>
  </si>
  <si>
    <t>Eyne</t>
  </si>
  <si>
    <t>Felluns</t>
  </si>
  <si>
    <t>Fillols</t>
  </si>
  <si>
    <t>Finestret</t>
  </si>
  <si>
    <t>Fontpédrouse</t>
  </si>
  <si>
    <t>Fontrabiouse</t>
  </si>
  <si>
    <t>Formiguères</t>
  </si>
  <si>
    <t>Fosse</t>
  </si>
  <si>
    <t>Fuilla</t>
  </si>
  <si>
    <t>Glorianes</t>
  </si>
  <si>
    <t>Ille-sur-Têt</t>
  </si>
  <si>
    <t>Joch</t>
  </si>
  <si>
    <t>Jujols</t>
  </si>
  <si>
    <t>Lamanère</t>
  </si>
  <si>
    <t>Laroque-des-Albères</t>
  </si>
  <si>
    <t>Latour-Bas-Elne</t>
  </si>
  <si>
    <t>Latour-de-Carol</t>
  </si>
  <si>
    <t>Latour-de-France</t>
  </si>
  <si>
    <t>Lesquerde</t>
  </si>
  <si>
    <t>La Llagonne</t>
  </si>
  <si>
    <t>Llauro</t>
  </si>
  <si>
    <t>Llo</t>
  </si>
  <si>
    <t>Llupia</t>
  </si>
  <si>
    <t>Mantet</t>
  </si>
  <si>
    <t>Marquixanes</t>
  </si>
  <si>
    <t>Los Masos</t>
  </si>
  <si>
    <t>Matemale</t>
  </si>
  <si>
    <t>Maureillas-las-Illas</t>
  </si>
  <si>
    <t>Maury</t>
  </si>
  <si>
    <t>Millas</t>
  </si>
  <si>
    <t>Molitg-les-Bains</t>
  </si>
  <si>
    <t>Montalba-le-Château</t>
  </si>
  <si>
    <t>Montbolo</t>
  </si>
  <si>
    <t>Montescot</t>
  </si>
  <si>
    <t>Montesquieu-des-Albères</t>
  </si>
  <si>
    <t>Montferrer</t>
  </si>
  <si>
    <t>Mont-Louis</t>
  </si>
  <si>
    <t>Montner</t>
  </si>
  <si>
    <t>Mosset</t>
  </si>
  <si>
    <t>Nahuja</t>
  </si>
  <si>
    <t>Néfiach</t>
  </si>
  <si>
    <t>Nohèdes</t>
  </si>
  <si>
    <t>Nyer</t>
  </si>
  <si>
    <t>Font-Romeu-Odeillo-Via</t>
  </si>
  <si>
    <t>Olette</t>
  </si>
  <si>
    <t>Oms</t>
  </si>
  <si>
    <t>Opoul-Périllos</t>
  </si>
  <si>
    <t>Oreilla</t>
  </si>
  <si>
    <t>Ortaffa</t>
  </si>
  <si>
    <t>Osséja</t>
  </si>
  <si>
    <t>Palau-de-Cerdagne</t>
  </si>
  <si>
    <t>Palau-del-Vidre</t>
  </si>
  <si>
    <t>Passa</t>
  </si>
  <si>
    <t>Perpignan</t>
  </si>
  <si>
    <t>Le Perthus</t>
  </si>
  <si>
    <t>Peyrestortes</t>
  </si>
  <si>
    <t>Pézilla-de-Conflent</t>
  </si>
  <si>
    <t>Pézilla-la-Rivière</t>
  </si>
  <si>
    <t>Pia</t>
  </si>
  <si>
    <t>Planès</t>
  </si>
  <si>
    <t>Planèzes</t>
  </si>
  <si>
    <t>Pollestres</t>
  </si>
  <si>
    <t>Ponteilla</t>
  </si>
  <si>
    <t>Porta</t>
  </si>
  <si>
    <t>Porté-Puymorens</t>
  </si>
  <si>
    <t>Port-Vendres</t>
  </si>
  <si>
    <t>Prats-de-Mollo-la-Preste</t>
  </si>
  <si>
    <t>Prats-de-Sournia</t>
  </si>
  <si>
    <t>Prugnanes</t>
  </si>
  <si>
    <t>Prunet-et-Belpuig</t>
  </si>
  <si>
    <t>Puyvalador</t>
  </si>
  <si>
    <t>Py</t>
  </si>
  <si>
    <t>Rabouillet</t>
  </si>
  <si>
    <t>Railleu</t>
  </si>
  <si>
    <t>Rasiguères</t>
  </si>
  <si>
    <t>Réal</t>
  </si>
  <si>
    <t>Reynès</t>
  </si>
  <si>
    <t>Ria-Sirach</t>
  </si>
  <si>
    <t>Rigarda</t>
  </si>
  <si>
    <t>Rivesaltes</t>
  </si>
  <si>
    <t>Rodès</t>
  </si>
  <si>
    <t>Sahorre</t>
  </si>
  <si>
    <t>Saillagouse</t>
  </si>
  <si>
    <t>Saint-Arnac</t>
  </si>
  <si>
    <t>Sainte-Colombe-de-la-Commanderie</t>
  </si>
  <si>
    <t>Saint-Estève</t>
  </si>
  <si>
    <t>Saint-Féliu-d'Amont</t>
  </si>
  <si>
    <t>Saint-Féliu-d'Avall</t>
  </si>
  <si>
    <t>Saint-Génis-des-Fontaines</t>
  </si>
  <si>
    <t>Saint-Jean-Lasseille</t>
  </si>
  <si>
    <t>Saint-Jean-Pla-de-Corts</t>
  </si>
  <si>
    <t>Saint-Laurent-de-Cerdans</t>
  </si>
  <si>
    <t>Saint-Laurent-de-la-Salanque</t>
  </si>
  <si>
    <t>Sainte-Léocadie</t>
  </si>
  <si>
    <t>Saint-Marsal</t>
  </si>
  <si>
    <t>Saint-Martin-de-Fenouillet</t>
  </si>
  <si>
    <t>Saint-Michel-de-Llotes</t>
  </si>
  <si>
    <t>Saint-Paul-de-Fenouillet</t>
  </si>
  <si>
    <t>Saint-Pierre-dels-Forcats</t>
  </si>
  <si>
    <t>Saleilles</t>
  </si>
  <si>
    <t>Salses-le-Château</t>
  </si>
  <si>
    <t>Sansa</t>
  </si>
  <si>
    <t>Sauto</t>
  </si>
  <si>
    <t>Serdinya</t>
  </si>
  <si>
    <t>Serralongue</t>
  </si>
  <si>
    <t>Le Soler</t>
  </si>
  <si>
    <t>Sorède</t>
  </si>
  <si>
    <t>Souanyas</t>
  </si>
  <si>
    <t>Sournia</t>
  </si>
  <si>
    <t>Taillet</t>
  </si>
  <si>
    <t>Tarerach</t>
  </si>
  <si>
    <t>Targassonne</t>
  </si>
  <si>
    <t>Taulis</t>
  </si>
  <si>
    <t>Taurinya</t>
  </si>
  <si>
    <t>Tautavel</t>
  </si>
  <si>
    <t>Le Tech</t>
  </si>
  <si>
    <t>Terrats</t>
  </si>
  <si>
    <t>Théza</t>
  </si>
  <si>
    <t>Thuès-Entre-Valls</t>
  </si>
  <si>
    <t>Thuir</t>
  </si>
  <si>
    <t>Tordères</t>
  </si>
  <si>
    <t>Torreilles</t>
  </si>
  <si>
    <t>Toulouges</t>
  </si>
  <si>
    <t>Tresserre</t>
  </si>
  <si>
    <t>Trévillach</t>
  </si>
  <si>
    <t>Trilla</t>
  </si>
  <si>
    <t>Trouillas</t>
  </si>
  <si>
    <t>Ur</t>
  </si>
  <si>
    <t>Urbanya</t>
  </si>
  <si>
    <t>Valcebollère</t>
  </si>
  <si>
    <t>Valmanya</t>
  </si>
  <si>
    <t>Vernet-les-Bains</t>
  </si>
  <si>
    <t>Villefranche-de-Conflent</t>
  </si>
  <si>
    <t>Villelongue-de-la-Salanque</t>
  </si>
  <si>
    <t>Villelongue-dels-Monts</t>
  </si>
  <si>
    <t>Villemolaque</t>
  </si>
  <si>
    <t>Villeneuve-de-la-Raho</t>
  </si>
  <si>
    <t>Villeneuve-la-Rivière</t>
  </si>
  <si>
    <t>Vinça</t>
  </si>
  <si>
    <t>Vingrau</t>
  </si>
  <si>
    <t>Vivès</t>
  </si>
  <si>
    <t>Le Vivier</t>
  </si>
  <si>
    <t>Achenheim</t>
  </si>
  <si>
    <t>Adamswiller</t>
  </si>
  <si>
    <t>Albé</t>
  </si>
  <si>
    <t>Sommerau</t>
  </si>
  <si>
    <t>Alteckendorf</t>
  </si>
  <si>
    <t>Altenheim</t>
  </si>
  <si>
    <t>Altorf</t>
  </si>
  <si>
    <t>Altwiller</t>
  </si>
  <si>
    <t>Andlau</t>
  </si>
  <si>
    <t>Artolsheim</t>
  </si>
  <si>
    <t>Aschbach</t>
  </si>
  <si>
    <t>Asswiller</t>
  </si>
  <si>
    <t>Auenheim</t>
  </si>
  <si>
    <t>Avolsheim</t>
  </si>
  <si>
    <t>Baerendorf</t>
  </si>
  <si>
    <t>Balbronn</t>
  </si>
  <si>
    <t>Baldenheim</t>
  </si>
  <si>
    <t>Barembach</t>
  </si>
  <si>
    <t>Barr</t>
  </si>
  <si>
    <t>Bassemberg</t>
  </si>
  <si>
    <t>Batzendorf</t>
  </si>
  <si>
    <t>Beinheim</t>
  </si>
  <si>
    <t>Bellefosse</t>
  </si>
  <si>
    <t>Benfeld</t>
  </si>
  <si>
    <t>Berg</t>
  </si>
  <si>
    <t>Bergbieten</t>
  </si>
  <si>
    <t>Bernardswiller</t>
  </si>
  <si>
    <t>Bernardvillé</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</si>
  <si>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</si>
  <si>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</si>
  <si>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</si>
  <si>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</si>
  <si>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</si>
  <si>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</si>
  <si>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</si>
  <si>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</si>
  <si>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</si>
  <si>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</si>
  <si>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</si>
  <si>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</si>
  <si>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</si>
  <si>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</si>
  <si>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</si>
  <si>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</si>
  <si>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</si>
  <si>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</si>
  <si>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</si>
  <si>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</si>
  <si>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</si>
  <si>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</si>
  <si>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</si>
  <si>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</si>
  <si>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Bourg-Bruche</t>
  </si>
  <si>
    <t>Bourgheim</t>
  </si>
  <si>
    <t>Bouxwiller</t>
  </si>
  <si>
    <t>Breitenau</t>
  </si>
  <si>
    <t>Breitenbach</t>
  </si>
  <si>
    <t>Breuschwickersheim</t>
  </si>
  <si>
    <t>La Broque</t>
  </si>
  <si>
    <t>Brumath</t>
  </si>
  <si>
    <t>Buswiller</t>
  </si>
  <si>
    <t>Buhl</t>
  </si>
  <si>
    <t>Burbach</t>
  </si>
  <si>
    <t>Bust</t>
  </si>
  <si>
    <t>Butten</t>
  </si>
  <si>
    <t>Cleebourg</t>
  </si>
  <si>
    <t>Climbach</t>
  </si>
  <si>
    <t>Colroy-la-Roche</t>
  </si>
  <si>
    <t>Cosswiller</t>
  </si>
  <si>
    <t>Crastatt</t>
  </si>
  <si>
    <t>Croettwiller</t>
  </si>
  <si>
    <t>Dachstein</t>
  </si>
  <si>
    <t>Dahlenheim</t>
  </si>
  <si>
    <t>Dalhunden</t>
  </si>
  <si>
    <t>Dambach</t>
  </si>
  <si>
    <t>Dambach-la-Ville</t>
  </si>
  <si>
    <t>Dangolsheim</t>
  </si>
  <si>
    <t>Daubensand</t>
  </si>
  <si>
    <t>Dauendorf</t>
  </si>
  <si>
    <t>Dehlingen</t>
  </si>
  <si>
    <t>Dettwiller</t>
  </si>
  <si>
    <t>Diebolsheim</t>
  </si>
  <si>
    <t>Diedendorf</t>
  </si>
  <si>
    <t>Dieffenbach-au-Val</t>
  </si>
  <si>
    <t>Dieffenbach-lès-Woerth</t>
  </si>
  <si>
    <t>Dieffenthal</t>
  </si>
  <si>
    <t>Diemeringen</t>
  </si>
  <si>
    <t>Dimbsthal</t>
  </si>
  <si>
    <t>Dingsheim</t>
  </si>
  <si>
    <t>Dinsheim-sur-Bruche</t>
  </si>
  <si>
    <t>Domfessel</t>
  </si>
  <si>
    <t>Donnenheim</t>
  </si>
  <si>
    <t>Dorlisheim</t>
  </si>
  <si>
    <t>Dossenheim-Kochersberg</t>
  </si>
  <si>
    <t>Dossenheim-sur-Zinsel</t>
  </si>
  <si>
    <t>Drachenbronn-Birlenbach</t>
  </si>
  <si>
    <t>Drulingen</t>
  </si>
  <si>
    <t>Drusenheim</t>
  </si>
  <si>
    <t>Duntzenheim</t>
  </si>
  <si>
    <t>Duppigheim</t>
  </si>
  <si>
    <t>Durningen</t>
  </si>
  <si>
    <t>Durrenbach</t>
  </si>
  <si>
    <t>Durstel</t>
  </si>
  <si>
    <t>Duttlenheim</t>
  </si>
  <si>
    <t>Eberbach-Seltz</t>
  </si>
  <si>
    <t>Ebersheim</t>
  </si>
  <si>
    <t>Ebersmunster</t>
  </si>
  <si>
    <t>Eckartswiller</t>
  </si>
  <si>
    <t>Eckbolsheim</t>
  </si>
  <si>
    <t>Eckwersheim</t>
  </si>
  <si>
    <t>Eichhoffen</t>
  </si>
  <si>
    <t>Elsenheim</t>
  </si>
  <si>
    <t>Wangenbourg-Engenthal</t>
  </si>
  <si>
    <t>Engwiller</t>
  </si>
  <si>
    <t>Entzheim</t>
  </si>
  <si>
    <t>Epfig</t>
  </si>
  <si>
    <t>Erckartswiller</t>
  </si>
  <si>
    <t>Ergersheim</t>
  </si>
  <si>
    <t>Ernolsheim-Bruche</t>
  </si>
  <si>
    <t>Ernolsheim-lès-Saverne</t>
  </si>
  <si>
    <t>Erstein</t>
  </si>
  <si>
    <t>Eschau</t>
  </si>
  <si>
    <t>Eschbach</t>
  </si>
  <si>
    <t>Eschbourg</t>
  </si>
  <si>
    <t>Eschwiller</t>
  </si>
  <si>
    <t>Ettendorf</t>
  </si>
  <si>
    <t>Eywiller</t>
  </si>
  <si>
    <t>Fegersheim</t>
  </si>
  <si>
    <t>Fessenheim-le-Bas</t>
  </si>
  <si>
    <t>Flexbourg</t>
  </si>
  <si>
    <t>Forstfeld</t>
  </si>
  <si>
    <t>Forstheim</t>
  </si>
  <si>
    <t>Fort-Louis</t>
  </si>
  <si>
    <t>Fouchy</t>
  </si>
  <si>
    <t>Fouday</t>
  </si>
  <si>
    <t>Friedolsheim</t>
  </si>
  <si>
    <t>Friesenheim</t>
  </si>
  <si>
    <t>Froeschwiller</t>
  </si>
  <si>
    <t>Frohmuhl</t>
  </si>
  <si>
    <t>Furchhausen</t>
  </si>
  <si>
    <t>Furdenheim</t>
  </si>
  <si>
    <t>Gambsheim</t>
  </si>
  <si>
    <t>Geispolsheim</t>
  </si>
  <si>
    <t>Geiswiller</t>
  </si>
  <si>
    <t>Gerstheim</t>
  </si>
  <si>
    <t>Gertwiller</t>
  </si>
  <si>
    <t>Geudertheim</t>
  </si>
  <si>
    <t>Goerlingen</t>
  </si>
  <si>
    <t>Goersdorf</t>
  </si>
  <si>
    <t>Gottenhouse</t>
  </si>
  <si>
    <t>Gottesheim</t>
  </si>
  <si>
    <t>Gougenheim</t>
  </si>
  <si>
    <t>Goxwiller</t>
  </si>
  <si>
    <t>Grassendorf</t>
  </si>
  <si>
    <t>Grendelbruch</t>
  </si>
  <si>
    <t>Gresswiller</t>
  </si>
  <si>
    <t>Gries</t>
  </si>
  <si>
    <t>Griesheim-près-Molsheim</t>
  </si>
  <si>
    <t>Griesheim-sur-Souffel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</si>
  <si>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</si>
  <si>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</si>
  <si>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</si>
  <si>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</si>
  <si>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</si>
  <si>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</si>
  <si>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</si>
  <si>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</si>
  <si>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</si>
  <si>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</si>
  <si>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</si>
  <si>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</si>
  <si>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</si>
  <si>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</si>
  <si>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</si>
  <si>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</si>
  <si>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</si>
  <si>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</si>
  <si>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</si>
  <si>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</si>
  <si>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</si>
  <si>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</si>
  <si>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</si>
  <si>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</si>
  <si>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</si>
  <si>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</si>
  <si>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</si>
  <si>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</si>
  <si>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</si>
  <si>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</si>
  <si>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</si>
  <si>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</si>
  <si>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</si>
  <si>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</si>
  <si>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</si>
  <si>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</si>
  <si>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</si>
  <si>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</si>
  <si>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</si>
  <si>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</si>
  <si>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Illkirch-Graffenstaden</t>
  </si>
  <si>
    <t>Ingenheim</t>
  </si>
  <si>
    <t>Ingolsheim</t>
  </si>
  <si>
    <t>Ingwiller</t>
  </si>
  <si>
    <t>Innenheim</t>
  </si>
  <si>
    <t>Issenhausen</t>
  </si>
  <si>
    <t>Ittenheim</t>
  </si>
  <si>
    <t>Itterswiller</t>
  </si>
  <si>
    <t>Neugartheim-Ittlenheim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</si>
  <si>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</si>
  <si>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</si>
  <si>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</si>
  <si>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</si>
  <si>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</si>
  <si>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</si>
  <si>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</si>
  <si>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</si>
  <si>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</si>
  <si>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</si>
  <si>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</si>
  <si>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</si>
  <si>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</si>
  <si>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</si>
  <si>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</si>
  <si>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</si>
  <si>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</si>
  <si>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</si>
  <si>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</si>
  <si>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</si>
  <si>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</si>
  <si>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</si>
  <si>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</si>
  <si>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</si>
  <si>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</si>
  <si>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</si>
  <si>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</si>
  <si>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</si>
  <si>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</si>
  <si>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</si>
  <si>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</si>
  <si>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</si>
  <si>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</si>
  <si>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</si>
  <si>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</si>
  <si>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</si>
  <si>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</si>
  <si>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</si>
  <si>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</si>
  <si>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</si>
  <si>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</si>
  <si>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</si>
  <si>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</si>
  <si>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</si>
  <si>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</si>
  <si>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</si>
  <si>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</si>
  <si>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</si>
  <si>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</si>
  <si>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</si>
  <si>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</si>
  <si>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</si>
  <si>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</si>
  <si>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</si>
  <si>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</si>
  <si>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</si>
  <si>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</si>
  <si>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Merkwiller-Pechelbronn</t>
  </si>
  <si>
    <t>Mertzwiller</t>
  </si>
  <si>
    <t>Mietesheim</t>
  </si>
  <si>
    <t>Minversheim</t>
  </si>
  <si>
    <t>Mittelbergheim</t>
  </si>
  <si>
    <t>Mittelhausbergen</t>
  </si>
  <si>
    <t>Mittelschaeffolsheim</t>
  </si>
  <si>
    <t>Mollkirch</t>
  </si>
  <si>
    <t>Molsheim</t>
  </si>
  <si>
    <t>Mommenheim</t>
  </si>
  <si>
    <t>Monswiller</t>
  </si>
  <si>
    <t>Morsbronn-les-Bains</t>
  </si>
  <si>
    <t>Morschwiller</t>
  </si>
  <si>
    <t>Mothern</t>
  </si>
  <si>
    <t>Muhlbach-sur-Bruche</t>
  </si>
  <si>
    <t>Mulhausen</t>
  </si>
  <si>
    <t>Munchhausen</t>
  </si>
  <si>
    <t>Mundolsheim</t>
  </si>
  <si>
    <t>Mussig</t>
  </si>
  <si>
    <t>Muttersholtz</t>
  </si>
  <si>
    <t>Mutzenhouse</t>
  </si>
  <si>
    <t>Mutzig</t>
  </si>
  <si>
    <t>Natzwiller</t>
  </si>
  <si>
    <t>Neewiller-près-Lauterbourg</t>
  </si>
  <si>
    <t>Neubois</t>
  </si>
  <si>
    <t>Neuhaeusel</t>
  </si>
  <si>
    <t>Neuve-Église</t>
  </si>
  <si>
    <t>Neuviller-la-Roche</t>
  </si>
  <si>
    <t>Neuwiller-lès-Saverne</t>
  </si>
  <si>
    <t>Niederbronn-les-Bains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</si>
  <si>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</si>
  <si>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</si>
  <si>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</si>
  <si>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</si>
  <si>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</si>
  <si>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</si>
  <si>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</si>
  <si>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</si>
  <si>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</si>
  <si>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</si>
  <si>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</si>
  <si>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</si>
  <si>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</si>
  <si>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</si>
  <si>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</si>
  <si>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Oberdorf-Spachbach</t>
  </si>
  <si>
    <t>Oberhaslach</t>
  </si>
  <si>
    <t>Oberhausbergen</t>
  </si>
  <si>
    <t>Oberhoffen-lès-Wissembourg</t>
  </si>
  <si>
    <t>Oberhoffen-sur-Moder</t>
  </si>
  <si>
    <t>Oberlauterbach</t>
  </si>
  <si>
    <t>Obermodern-Zutzendorf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</si>
  <si>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</si>
  <si>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</si>
  <si>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</si>
  <si>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</si>
  <si>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</si>
  <si>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</si>
  <si>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</si>
  <si>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</si>
  <si>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</si>
  <si>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</si>
  <si>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</si>
  <si>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</si>
  <si>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</si>
  <si>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</si>
  <si>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</si>
  <si>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</si>
  <si>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</si>
  <si>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</si>
  <si>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</si>
  <si>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</si>
  <si>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</si>
  <si>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</si>
  <si>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</si>
  <si>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</si>
  <si>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</si>
  <si>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</si>
  <si>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</si>
  <si>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</si>
  <si>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</si>
  <si>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</si>
  <si>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</si>
  <si>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</si>
  <si>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</si>
  <si>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</si>
  <si>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</si>
  <si>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</si>
  <si>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</si>
  <si>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</si>
  <si>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</si>
  <si>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</si>
  <si>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</si>
  <si>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</si>
  <si>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</si>
  <si>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</si>
  <si>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</si>
  <si>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</si>
  <si>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</si>
  <si>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</si>
  <si>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Ringeldorf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</si>
  <si>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</si>
  <si>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</si>
  <si>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</si>
  <si>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</si>
  <si>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</si>
  <si>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</si>
  <si>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</si>
  <si>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</si>
  <si>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</si>
  <si>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</si>
  <si>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</si>
  <si>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</si>
  <si>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</si>
  <si>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</si>
  <si>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</si>
  <si>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t>
  </si>
  <si>
    <t>Russ</t>
  </si>
  <si>
    <t>Saales</t>
  </si>
  <si>
    <t>Saasenheim</t>
  </si>
  <si>
    <t>Saessolsheim</t>
  </si>
  <si>
    <t>Saint-Blaise-la-Roche</t>
  </si>
  <si>
    <t>Saint-Jean-Saverne</t>
  </si>
  <si>
    <t>Saint-Nabor</t>
  </si>
  <si>
    <t>Saint-Pierre-Bois</t>
  </si>
  <si>
    <t>Salmbach</t>
  </si>
  <si>
    <t>Sand</t>
  </si>
  <si>
    <t>Sarre-Union</t>
  </si>
  <si>
    <t>Sarrewerden</t>
  </si>
  <si>
    <t>Saverne</t>
  </si>
  <si>
    <t>Schaeffersheim</t>
  </si>
  <si>
    <t>Schaffhouse-sur-Zorn</t>
  </si>
  <si>
    <t>Schaffhouse-près-Seltz</t>
  </si>
  <si>
    <t>Schalkendorf</t>
  </si>
  <si>
    <t>Scharrachbergheim-Irmstett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</si>
  <si>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</si>
  <si>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</si>
  <si>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</si>
  <si>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</si>
  <si>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</si>
  <si>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</si>
  <si>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</si>
  <si>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</si>
  <si>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</si>
  <si>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</si>
  <si>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</si>
  <si>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</si>
  <si>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</si>
  <si>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</si>
  <si>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Schweighouse-sur-Moder</t>
  </si>
  <si>
    <t>Schwenheim</t>
  </si>
  <si>
    <t>Schwindratzheim</t>
  </si>
  <si>
    <t>Schwobsheim</t>
  </si>
  <si>
    <t>Sélestat</t>
  </si>
  <si>
    <t>Seltz</t>
  </si>
  <si>
    <t>Sermersheim</t>
  </si>
  <si>
    <t>Sessenheim</t>
  </si>
  <si>
    <t>Siegen</t>
  </si>
  <si>
    <t>Siewiller</t>
  </si>
  <si>
    <t>Siltzheim</t>
  </si>
  <si>
    <t>Solbach</t>
  </si>
  <si>
    <t>Souffelweyersheim</t>
  </si>
  <si>
    <t>Soufflenheim</t>
  </si>
  <si>
    <t>Soultz-les-Bains</t>
  </si>
  <si>
    <t>Soultz-sous-Forêts</t>
  </si>
  <si>
    <t>Sparsbach</t>
  </si>
  <si>
    <t>Stattmatten</t>
  </si>
  <si>
    <t>Steige</t>
  </si>
  <si>
    <t>Steinbourg</t>
  </si>
  <si>
    <t>Steinseltz</t>
  </si>
  <si>
    <t>Still</t>
  </si>
  <si>
    <t>Stotzheim</t>
  </si>
  <si>
    <t>Strasbourg</t>
  </si>
  <si>
    <t>Struth</t>
  </si>
  <si>
    <t>Stundwiller</t>
  </si>
  <si>
    <t>Stutzheim-Offenheim</t>
  </si>
  <si>
    <t>Sundhouse</t>
  </si>
  <si>
    <t>Surbourg</t>
  </si>
  <si>
    <t>Thal-Drulingen</t>
  </si>
  <si>
    <t>Thal-Marmoutier</t>
  </si>
  <si>
    <t>Thanvillé</t>
  </si>
  <si>
    <t>Tieffenbach</t>
  </si>
  <si>
    <t>Traenheim</t>
  </si>
  <si>
    <t>Triembach-au-Val</t>
  </si>
  <si>
    <t>Trimbach</t>
  </si>
  <si>
    <t>Truchtersheim</t>
  </si>
  <si>
    <t>Uhlwiller</t>
  </si>
  <si>
    <t>Uhrwiller</t>
  </si>
  <si>
    <t>Urbeis</t>
  </si>
  <si>
    <t>Urmatt</t>
  </si>
  <si>
    <t>Uttenheim</t>
  </si>
  <si>
    <t>Uttenhoffen</t>
  </si>
  <si>
    <t>Uttwiller</t>
  </si>
  <si>
    <t>Valff</t>
  </si>
  <si>
    <t>La Vancelle</t>
  </si>
  <si>
    <t>Vendenheim</t>
  </si>
  <si>
    <t>Villé</t>
  </si>
  <si>
    <t>Voellerdingen</t>
  </si>
  <si>
    <t>Volksberg</t>
  </si>
  <si>
    <t>Wahlenheim</t>
  </si>
  <si>
    <t>Walbourg</t>
  </si>
  <si>
    <t>Waldersbach</t>
  </si>
  <si>
    <t>Waldhambach</t>
  </si>
  <si>
    <t>Waldolwisheim</t>
  </si>
  <si>
    <t>Waltenheim-sur-Zorn</t>
  </si>
  <si>
    <t>Wangen</t>
  </si>
  <si>
    <t>La Wantzenau</t>
  </si>
  <si>
    <t>Wasselonne</t>
  </si>
  <si>
    <t>Weinbourg</t>
  </si>
  <si>
    <t>Weislingen</t>
  </si>
  <si>
    <t>Weitbruch</t>
  </si>
  <si>
    <t>Weiterswiller</t>
  </si>
  <si>
    <t>Westhoffen</t>
  </si>
  <si>
    <t>Westhouse</t>
  </si>
  <si>
    <t>Westhouse-Marmoutier</t>
  </si>
  <si>
    <t>Weyer</t>
  </si>
  <si>
    <t>Weyersheim</t>
  </si>
  <si>
    <t>Wickersheim-Wilshausen</t>
  </si>
  <si>
    <t>Wildersbach</t>
  </si>
  <si>
    <t>Willgottheim</t>
  </si>
  <si>
    <t>Wilwisheim</t>
  </si>
  <si>
    <t>Wimmenau</t>
  </si>
  <si>
    <t>Windstein</t>
  </si>
  <si>
    <t>Wingen</t>
  </si>
  <si>
    <t>Wingen-sur-Moder</t>
  </si>
  <si>
    <t>Wingersheim les Quatre Bans</t>
  </si>
  <si>
    <t>Wintershouse</t>
  </si>
  <si>
    <t>Wintzenbach</t>
  </si>
  <si>
    <t>Wintzenheim-Kochersberg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</si>
  <si>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</si>
  <si>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</si>
  <si>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</si>
  <si>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</si>
  <si>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</si>
  <si>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</si>
  <si>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</si>
  <si>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</si>
  <si>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</si>
  <si>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</si>
  <si>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</si>
  <si>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</si>
  <si>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</si>
  <si>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</si>
  <si>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</si>
  <si>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</si>
  <si>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Zoebersdorf</t>
  </si>
  <si>
    <t>Algolsheim</t>
  </si>
  <si>
    <t>Altenach</t>
  </si>
  <si>
    <t>Altkirch</t>
  </si>
  <si>
    <t>Ammerschwihr</t>
  </si>
  <si>
    <t>Bernwiller</t>
  </si>
  <si>
    <t>Andolsheim</t>
  </si>
  <si>
    <t>Appenwihr</t>
  </si>
  <si>
    <t>Artzenheim</t>
  </si>
  <si>
    <t>Aspach-le-Bas</t>
  </si>
  <si>
    <t>Aspach-Michelbach</t>
  </si>
  <si>
    <t>Attenschwiller</t>
  </si>
  <si>
    <t>Aubure</t>
  </si>
  <si>
    <t>Baldersheim</t>
  </si>
  <si>
    <t>Balgau</t>
  </si>
  <si>
    <t>Ballersdorf</t>
  </si>
  <si>
    <t>Balschwiller</t>
  </si>
  <si>
    <t>Baltzenheim</t>
  </si>
  <si>
    <t>Bantzenheim</t>
  </si>
  <si>
    <t>Bartenheim</t>
  </si>
  <si>
    <t>Battenheim</t>
  </si>
  <si>
    <t>Beblenheim</t>
  </si>
  <si>
    <t>Bellemagny</t>
  </si>
  <si>
    <t>Bendorf</t>
  </si>
  <si>
    <t>Bennwihr</t>
  </si>
  <si>
    <t>Berentzwiller</t>
  </si>
  <si>
    <t>Bergheim</t>
  </si>
  <si>
    <t>Bergholtz</t>
  </si>
  <si>
    <t>Bergholtzzell</t>
  </si>
  <si>
    <t>Berrwiller</t>
  </si>
  <si>
    <t>Bettendorf</t>
  </si>
  <si>
    <t>Bettlach</t>
  </si>
  <si>
    <t>Biederthal</t>
  </si>
  <si>
    <t>Biesheim</t>
  </si>
  <si>
    <t>Biltzheim</t>
  </si>
  <si>
    <t>Bischwihr</t>
  </si>
  <si>
    <t>Bisel</t>
  </si>
  <si>
    <t>Bitschwiller-lès-Thann</t>
  </si>
  <si>
    <t>Blodelsheim</t>
  </si>
  <si>
    <t>Blotzheim</t>
  </si>
  <si>
    <t>Bollwiller</t>
  </si>
  <si>
    <t>Le Bonhomme</t>
  </si>
  <si>
    <t>Bourbach-le-Bas</t>
  </si>
  <si>
    <t>Bourbach-le-Haut</t>
  </si>
  <si>
    <t>Bréchaumont</t>
  </si>
  <si>
    <t>Breitenbach-Haut-Rhin</t>
  </si>
  <si>
    <t>Bretten</t>
  </si>
  <si>
    <t>Brinckheim</t>
  </si>
  <si>
    <t>Bruebach</t>
  </si>
  <si>
    <t>Brunstatt-Didenheim</t>
  </si>
  <si>
    <t>Buethwiller</t>
  </si>
  <si>
    <t>Burnhaupt-le-Bas</t>
  </si>
  <si>
    <t>Burnhaupt-le-Haut</t>
  </si>
  <si>
    <t>Buschwiller</t>
  </si>
  <si>
    <t>Carspach</t>
  </si>
  <si>
    <t>Chalampé</t>
  </si>
  <si>
    <t>Chavannes-sur-l'Étang</t>
  </si>
  <si>
    <t>Colmar</t>
  </si>
  <si>
    <t>Courtavon</t>
  </si>
  <si>
    <t>Dessenheim</t>
  </si>
  <si>
    <t>Diefmatten</t>
  </si>
  <si>
    <t>Dietwiller</t>
  </si>
  <si>
    <t>Dolleren</t>
  </si>
  <si>
    <t>Durlinsdorf</t>
  </si>
  <si>
    <t>Durmenach</t>
  </si>
  <si>
    <t>Durrenentzen</t>
  </si>
  <si>
    <t>Eglingen</t>
  </si>
  <si>
    <t>Eguisheim</t>
  </si>
  <si>
    <t>Elbach</t>
  </si>
  <si>
    <t>Emlingen</t>
  </si>
  <si>
    <t>Ensisheim</t>
  </si>
  <si>
    <t>Eschbach-au-Val</t>
  </si>
  <si>
    <t>Eschentzwiller</t>
  </si>
  <si>
    <t>Eteimbes</t>
  </si>
  <si>
    <t>Falkwiller</t>
  </si>
  <si>
    <t>Feldbach</t>
  </si>
  <si>
    <t>Feldkirch</t>
  </si>
  <si>
    <t>Fellering</t>
  </si>
  <si>
    <t>Ferrette</t>
  </si>
  <si>
    <t>Fessenheim</t>
  </si>
  <si>
    <t>Fislis</t>
  </si>
  <si>
    <t>Flaxlanden</t>
  </si>
  <si>
    <t>Folgensbourg</t>
  </si>
  <si>
    <t>Fortschwihr</t>
  </si>
  <si>
    <t>Franken</t>
  </si>
  <si>
    <t>Fréland</t>
  </si>
  <si>
    <t>Friesen</t>
  </si>
  <si>
    <t>Froeningen</t>
  </si>
  <si>
    <t>Fulleren</t>
  </si>
  <si>
    <t>Galfingue</t>
  </si>
  <si>
    <t>Geishouse</t>
  </si>
  <si>
    <t>Geispitzen</t>
  </si>
  <si>
    <t>Geiswasser</t>
  </si>
  <si>
    <t>Gildwiller</t>
  </si>
  <si>
    <t>Goldbach-Altenbach</t>
  </si>
  <si>
    <t>Gommersdorf</t>
  </si>
  <si>
    <t>Griesbach-au-Val</t>
  </si>
  <si>
    <t>Grussenheim</t>
  </si>
  <si>
    <t>Gueberschwihr</t>
  </si>
  <si>
    <t>Guebwiller</t>
  </si>
  <si>
    <t>Guémar</t>
  </si>
  <si>
    <t>Guevenatten</t>
  </si>
  <si>
    <t>Guewenheim</t>
  </si>
  <si>
    <t>Gundolsheim</t>
  </si>
  <si>
    <t>Gunsbach</t>
  </si>
  <si>
    <t>Habsheim</t>
  </si>
  <si>
    <t>Hagenbach</t>
  </si>
  <si>
    <t>Hagenthal-le-Bas</t>
  </si>
  <si>
    <t>Hagenthal-le-Haut</t>
  </si>
  <si>
    <t>Hartmannswiller</t>
  </si>
  <si>
    <t>Hattstatt</t>
  </si>
  <si>
    <t>Hausgauen</t>
  </si>
  <si>
    <t>Hecken</t>
  </si>
  <si>
    <t>Hégenheim</t>
  </si>
  <si>
    <t>Heidwiller</t>
  </si>
  <si>
    <t>Heimersdorf</t>
  </si>
  <si>
    <t>Heimsbrunn</t>
  </si>
  <si>
    <t>Heiteren</t>
  </si>
  <si>
    <t>Heiwiller</t>
  </si>
  <si>
    <t>Helfrantzkirch</t>
  </si>
  <si>
    <t>Herrlisheim-près-Colmar</t>
  </si>
  <si>
    <t>Hésingue</t>
  </si>
  <si>
    <t>Hettenschlag</t>
  </si>
  <si>
    <t>Hindlingen</t>
  </si>
  <si>
    <t>Hirsingue</t>
  </si>
  <si>
    <t>Hirtzbach</t>
  </si>
  <si>
    <t>Hirtzfelden</t>
  </si>
  <si>
    <t>Hochstatt</t>
  </si>
  <si>
    <t>Hohrod</t>
  </si>
  <si>
    <t>Porte du Ried</t>
  </si>
  <si>
    <t>Hombourg</t>
  </si>
  <si>
    <t>Horbourg-Wihr</t>
  </si>
  <si>
    <t>Houssen</t>
  </si>
  <si>
    <t>Hunawihr</t>
  </si>
  <si>
    <t>Hundsbach</t>
  </si>
  <si>
    <t>Huningue</t>
  </si>
  <si>
    <t>Husseren-les-Châteaux</t>
  </si>
  <si>
    <t>Husseren-Wesserling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</si>
  <si>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</si>
  <si>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</si>
  <si>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</si>
  <si>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</si>
  <si>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</si>
  <si>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</si>
  <si>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</si>
  <si>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</si>
  <si>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</si>
  <si>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</si>
  <si>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</si>
  <si>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</si>
  <si>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</si>
  <si>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</si>
  <si>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</si>
  <si>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</si>
  <si>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</si>
  <si>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</si>
  <si>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</si>
  <si>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</si>
  <si>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</si>
  <si>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</si>
  <si>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</si>
  <si>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</si>
  <si>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</si>
  <si>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</si>
  <si>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</si>
  <si>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</si>
  <si>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</si>
  <si>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</si>
  <si>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</si>
  <si>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Lièpvre</t>
  </si>
  <si>
    <t>Ligsdorf</t>
  </si>
  <si>
    <t>Linsdorf</t>
  </si>
  <si>
    <t>Linthal</t>
  </si>
  <si>
    <t>Logelheim</t>
  </si>
  <si>
    <t>Lucelle</t>
  </si>
  <si>
    <t>Luemschwiller</t>
  </si>
  <si>
    <t>Valdieu-Lutran</t>
  </si>
  <si>
    <t>Luttenbach-près-Munster</t>
  </si>
  <si>
    <t>Lutter</t>
  </si>
  <si>
    <t>Lutterbach</t>
  </si>
  <si>
    <t>Magstatt-le-Bas</t>
  </si>
  <si>
    <t>Magstatt-le-Haut</t>
  </si>
  <si>
    <t>Malmerspach</t>
  </si>
  <si>
    <t>Manspach</t>
  </si>
  <si>
    <t>Masevaux-Niederbruck</t>
  </si>
  <si>
    <t>Mertzen</t>
  </si>
  <si>
    <t>Merxheim</t>
  </si>
  <si>
    <t>Metzeral</t>
  </si>
  <si>
    <t>Meyenheim</t>
  </si>
  <si>
    <t>Michelbach-le-Bas</t>
  </si>
  <si>
    <t>Michelbach-le-Haut</t>
  </si>
  <si>
    <t>Mittelwihr</t>
  </si>
  <si>
    <t>Mittlach</t>
  </si>
  <si>
    <t>Mitzach</t>
  </si>
  <si>
    <t>Moernach</t>
  </si>
  <si>
    <t>Mollau</t>
  </si>
  <si>
    <t>Montreux-Jeune</t>
  </si>
  <si>
    <t>Montreux-Vieux</t>
  </si>
  <si>
    <t>Mooslargue</t>
  </si>
  <si>
    <t>Moosch</t>
  </si>
  <si>
    <t>Morschwiller-le-Bas</t>
  </si>
  <si>
    <t>Le Haut Soultzbach</t>
  </si>
  <si>
    <t>Muespach</t>
  </si>
  <si>
    <t>Muespach-le-Haut</t>
  </si>
  <si>
    <t>Muhlbach-sur-Munster</t>
  </si>
  <si>
    <t>Mulhouse</t>
  </si>
  <si>
    <t>Munchhouse</t>
  </si>
  <si>
    <t>Muntzenheim</t>
  </si>
  <si>
    <t>Munwiller</t>
  </si>
  <si>
    <t>Murbach</t>
  </si>
  <si>
    <t>Nambsheim</t>
  </si>
  <si>
    <t>Neuf-Brisach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</si>
  <si>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</si>
  <si>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</si>
  <si>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</si>
  <si>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</si>
  <si>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</si>
  <si>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</si>
  <si>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</si>
  <si>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</si>
  <si>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</si>
  <si>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</si>
  <si>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</si>
  <si>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</si>
  <si>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</si>
  <si>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</si>
  <si>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</si>
  <si>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</si>
  <si>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</si>
  <si>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</si>
  <si>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</si>
  <si>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</si>
  <si>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Petit-Landau</t>
  </si>
  <si>
    <t>Pfaffenheim</t>
  </si>
  <si>
    <t>Pfastatt</t>
  </si>
  <si>
    <t>Pfetterhouse</t>
  </si>
  <si>
    <t>Pulversheim</t>
  </si>
  <si>
    <t>Raedersdorf</t>
  </si>
  <si>
    <t>Raedersheim</t>
  </si>
  <si>
    <t>Rammersmatt</t>
  </si>
  <si>
    <t>Ranspach</t>
  </si>
  <si>
    <t>Ranspach-le-Bas</t>
  </si>
  <si>
    <t>Ranspach-le-Haut</t>
  </si>
  <si>
    <t>Rantzwiller</t>
  </si>
  <si>
    <t>Réguisheim</t>
  </si>
  <si>
    <t>Reiningue</t>
  </si>
  <si>
    <t>Retzwiller</t>
  </si>
  <si>
    <t>Ribeauvillé</t>
  </si>
  <si>
    <t>Richwiller</t>
  </si>
  <si>
    <t>Riedisheim</t>
  </si>
  <si>
    <t>Riespach</t>
  </si>
  <si>
    <t>Rimbach-près-Guebwiller</t>
  </si>
  <si>
    <t>Rimbach-près-Masevaux</t>
  </si>
  <si>
    <t>Rimbachzell</t>
  </si>
  <si>
    <t>Riquewihr</t>
  </si>
  <si>
    <t>Rixheim</t>
  </si>
  <si>
    <t>Roderen</t>
  </si>
  <si>
    <t>Rodern</t>
  </si>
  <si>
    <t>Roggenhouse</t>
  </si>
  <si>
    <t>Romagny</t>
  </si>
  <si>
    <t>Rombach-le-Franc</t>
  </si>
  <si>
    <t>Roppentzwiller</t>
  </si>
  <si>
    <t>Rorschwihr</t>
  </si>
  <si>
    <t>Rosenau</t>
  </si>
  <si>
    <t>Rouffach</t>
  </si>
  <si>
    <t>Ruederbach</t>
  </si>
  <si>
    <t>Ruelisheim</t>
  </si>
  <si>
    <t>Rustenhart</t>
  </si>
  <si>
    <t>Rumersheim-le-Haut</t>
  </si>
  <si>
    <t>Saint-Amarin</t>
  </si>
  <si>
    <t>Saint-Cosme</t>
  </si>
  <si>
    <t>Sainte-Croix-aux-Mines</t>
  </si>
  <si>
    <t>Sainte-Croix-en-Plaine</t>
  </si>
  <si>
    <t>Sainte-Marie-aux-Mines</t>
  </si>
  <si>
    <t>Saint-Ulrich</t>
  </si>
  <si>
    <t>Sausheim</t>
  </si>
  <si>
    <t>Schlierbach</t>
  </si>
  <si>
    <t>Schweighouse-Thann</t>
  </si>
  <si>
    <t>Schwoben</t>
  </si>
  <si>
    <t>Sentheim</t>
  </si>
  <si>
    <t>Seppois-le-Bas</t>
  </si>
  <si>
    <t>Seppois-le-Haut</t>
  </si>
  <si>
    <t>Sewen</t>
  </si>
  <si>
    <t>Sickert</t>
  </si>
  <si>
    <t>Sierentz</t>
  </si>
  <si>
    <t>Sondernach</t>
  </si>
  <si>
    <t>Sondersdorf</t>
  </si>
  <si>
    <t>Soppe-le-Bas</t>
  </si>
  <si>
    <t>Soultz-Haut-Rhin</t>
  </si>
  <si>
    <t>Soultzbach-les-Bains</t>
  </si>
  <si>
    <t>Soultzeren</t>
  </si>
  <si>
    <t>Soultzmatt</t>
  </si>
  <si>
    <t>Spechbach</t>
  </si>
  <si>
    <t>Staffelfelden</t>
  </si>
  <si>
    <t>Steinbach</t>
  </si>
  <si>
    <t>Steinbrunn-le-Bas</t>
  </si>
  <si>
    <t>Steinbrunn-le-Haut</t>
  </si>
  <si>
    <t>Steinsoultz</t>
  </si>
  <si>
    <t>Sternenberg</t>
  </si>
  <si>
    <t>Stetten</t>
  </si>
  <si>
    <t>Storckensohn</t>
  </si>
  <si>
    <t>Stosswihr</t>
  </si>
  <si>
    <t>Strueth</t>
  </si>
  <si>
    <t>Sundhoffen</t>
  </si>
  <si>
    <t>Tagolsheim</t>
  </si>
  <si>
    <t>Tagsdorf</t>
  </si>
  <si>
    <t>Thann</t>
  </si>
  <si>
    <t>Thannenkirch</t>
  </si>
  <si>
    <t>Traubach-le-Bas</t>
  </si>
  <si>
    <t>Traubach-le-Haut</t>
  </si>
  <si>
    <t>Turckheim</t>
  </si>
  <si>
    <t>Ueberstrass</t>
  </si>
  <si>
    <t>Uffheim</t>
  </si>
  <si>
    <t>Uffholtz</t>
  </si>
  <si>
    <t>Ungersheim</t>
  </si>
  <si>
    <t>Urbès</t>
  </si>
  <si>
    <t>Urschenheim</t>
  </si>
  <si>
    <t>Vieux-Ferrette</t>
  </si>
  <si>
    <t>Vieux-Thann</t>
  </si>
  <si>
    <t>Village-Neuf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</si>
  <si>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</si>
  <si>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</si>
  <si>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</si>
  <si>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</si>
  <si>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</si>
  <si>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</si>
  <si>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</si>
  <si>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</si>
  <si>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</si>
  <si>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</si>
  <si>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</si>
  <si>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</si>
  <si>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</si>
  <si>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</si>
  <si>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</si>
  <si>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</si>
  <si>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</si>
  <si>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</si>
  <si>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Wihr-au-Val</t>
  </si>
  <si>
    <t>Wildenstein</t>
  </si>
  <si>
    <t>Willer</t>
  </si>
  <si>
    <t>Willer-sur-Thur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</si>
  <si>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</si>
  <si>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</si>
  <si>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</si>
  <si>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</si>
  <si>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</si>
  <si>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</si>
  <si>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</si>
  <si>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</si>
  <si>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</si>
  <si>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</si>
  <si>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</si>
  <si>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</si>
  <si>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</si>
  <si>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</si>
  <si>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</si>
  <si>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Albigny-sur-Saône</t>
  </si>
  <si>
    <t>Alix</t>
  </si>
  <si>
    <t>Ambérieux</t>
  </si>
  <si>
    <t>Amplepuis</t>
  </si>
  <si>
    <t>Ampuis</t>
  </si>
  <si>
    <t>Ancy</t>
  </si>
  <si>
    <t>Anse</t>
  </si>
  <si>
    <t>L'Arbresle</t>
  </si>
  <si>
    <t>Les Ardillats</t>
  </si>
  <si>
    <t>Arnas</t>
  </si>
  <si>
    <t>Aveize</t>
  </si>
  <si>
    <t>Avenas</t>
  </si>
  <si>
    <t>Azolette</t>
  </si>
  <si>
    <t>Belmont-d'Azergues</t>
  </si>
  <si>
    <t>Bessenay</t>
  </si>
  <si>
    <t>Bibost</t>
  </si>
  <si>
    <t>Blacé</t>
  </si>
  <si>
    <t>Le Bois-d'Oingt</t>
  </si>
  <si>
    <t>Brignais</t>
  </si>
  <si>
    <t>Brindas</t>
  </si>
  <si>
    <t>Bron</t>
  </si>
  <si>
    <t>Brullioles</t>
  </si>
  <si>
    <t>Brussieu</t>
  </si>
  <si>
    <t>Cailloux-sur-Fontaines</t>
  </si>
  <si>
    <t>Caluire-et-Cuire</t>
  </si>
  <si>
    <t>Cenves</t>
  </si>
  <si>
    <t>Cercié</t>
  </si>
  <si>
    <t>Chambost-Allières</t>
  </si>
  <si>
    <t>Chambost-Longessaigne</t>
  </si>
  <si>
    <t>Chamelet</t>
  </si>
  <si>
    <t>Champagne-au-Mont-d'Or</t>
  </si>
  <si>
    <t>La Chapelle-sur-Coise</t>
  </si>
  <si>
    <t>Chaponost</t>
  </si>
  <si>
    <t>Charbonnières-les-Bains</t>
  </si>
  <si>
    <t>Charentay</t>
  </si>
  <si>
    <t>Chassagny</t>
  </si>
  <si>
    <t>Chaussan</t>
  </si>
  <si>
    <t>Chazay-d'Azergues</t>
  </si>
  <si>
    <t>Chénas</t>
  </si>
  <si>
    <t>Chénelette</t>
  </si>
  <si>
    <t>Les Chères</t>
  </si>
  <si>
    <t>Chessy</t>
  </si>
  <si>
    <t>Chevinay</t>
  </si>
  <si>
    <t>Chiroubles</t>
  </si>
  <si>
    <t>Civrieux-d'Azergues</t>
  </si>
  <si>
    <t>Claveisolles</t>
  </si>
  <si>
    <t>Coise</t>
  </si>
  <si>
    <t>Collonges-au-Mont-d'Or</t>
  </si>
  <si>
    <t>Condrieu</t>
  </si>
  <si>
    <t>Corcelles-en-Beaujolais</t>
  </si>
  <si>
    <t>Courzieu</t>
  </si>
  <si>
    <t>Couzon-au-Mont-d'Or</t>
  </si>
  <si>
    <t>Craponne</t>
  </si>
  <si>
    <t>Cublize</t>
  </si>
  <si>
    <t>Curis-au-Mont-d'Or</t>
  </si>
  <si>
    <t>Dardilly</t>
  </si>
  <si>
    <t>Dareizé</t>
  </si>
  <si>
    <t>Denicé</t>
  </si>
  <si>
    <t>Dième</t>
  </si>
  <si>
    <t>Dracé</t>
  </si>
  <si>
    <t>Duerne</t>
  </si>
  <si>
    <t>Échalas</t>
  </si>
  <si>
    <t>Écully</t>
  </si>
  <si>
    <t>Émeringes</t>
  </si>
  <si>
    <t>Éveux</t>
  </si>
  <si>
    <t>Fleurie</t>
  </si>
  <si>
    <t>Fleurieu-sur-Saône</t>
  </si>
  <si>
    <t>Fleurieux-sur-l'Arbresle</t>
  </si>
  <si>
    <t>Fontaines-Saint-Martin</t>
  </si>
  <si>
    <t>Fontaines-sur-Saône</t>
  </si>
  <si>
    <t>Frontenas</t>
  </si>
  <si>
    <t>Givors</t>
  </si>
  <si>
    <t>Gleizé</t>
  </si>
  <si>
    <t>Grandris</t>
  </si>
  <si>
    <t>Grézieu-la-Varenne</t>
  </si>
  <si>
    <t>Grézieu-le-Marché</t>
  </si>
  <si>
    <t>Les Haies</t>
  </si>
  <si>
    <t>Les Halles</t>
  </si>
  <si>
    <t>Haute-Rivoire</t>
  </si>
  <si>
    <t>Irigny</t>
  </si>
  <si>
    <t>Jarnioux</t>
  </si>
  <si>
    <t>Joux</t>
  </si>
  <si>
    <t>Juliénas</t>
  </si>
  <si>
    <t>Jullié</t>
  </si>
  <si>
    <t>Lacenas</t>
  </si>
  <si>
    <t>Lachassagne</t>
  </si>
  <si>
    <t>Lamure-sur-Azergues</t>
  </si>
  <si>
    <t>Lancié</t>
  </si>
  <si>
    <t>Lantignié</t>
  </si>
  <si>
    <t>Larajasse</t>
  </si>
  <si>
    <t>Légny</t>
  </si>
  <si>
    <t>Lentilly</t>
  </si>
  <si>
    <t>Létra</t>
  </si>
  <si>
    <t>Liergues</t>
  </si>
  <si>
    <t>Limas</t>
  </si>
  <si>
    <t>Limonest</t>
  </si>
  <si>
    <t>Lissieu</t>
  </si>
  <si>
    <t>Loire-sur-Rhône</t>
  </si>
  <si>
    <t>Longes</t>
  </si>
  <si>
    <t>Longessaigne</t>
  </si>
  <si>
    <t>Lozanne</t>
  </si>
  <si>
    <t>Lucenay</t>
  </si>
  <si>
    <t>Lyon</t>
  </si>
  <si>
    <t>Marchampt</t>
  </si>
  <si>
    <t>Marcilly-d'Azergues</t>
  </si>
  <si>
    <t>Marcy-l'Étoile</t>
  </si>
  <si>
    <t>Meaux-la-Montagne</t>
  </si>
  <si>
    <t>Messimy</t>
  </si>
  <si>
    <t>Meys</t>
  </si>
  <si>
    <t>Moiré</t>
  </si>
  <si>
    <t>Monsols</t>
  </si>
  <si>
    <t>Montmelas-Saint-Sorlin</t>
  </si>
  <si>
    <t>Montromant</t>
  </si>
  <si>
    <t>Montrottier</t>
  </si>
  <si>
    <t>Morancé</t>
  </si>
  <si>
    <t>Mornant</t>
  </si>
  <si>
    <t>La Mulatière</t>
  </si>
  <si>
    <t>Neuville-sur-Saône</t>
  </si>
  <si>
    <t>Odenas</t>
  </si>
  <si>
    <t>Oingt</t>
  </si>
  <si>
    <t>Les Olmes</t>
  </si>
  <si>
    <t>Orliénas</t>
  </si>
  <si>
    <t>Oullins</t>
  </si>
  <si>
    <t>Ouroux</t>
  </si>
  <si>
    <t>Le Perréon</t>
  </si>
  <si>
    <t>Pierre-Bénite</t>
  </si>
  <si>
    <t>Poleymieux-au-Mont-d'Or</t>
  </si>
  <si>
    <t>Pollionnay</t>
  </si>
  <si>
    <t>Pomeys</t>
  </si>
  <si>
    <t>Pontcharra-sur-Turdine</t>
  </si>
  <si>
    <t>Pouilly-le-Monial</t>
  </si>
  <si>
    <t>Poule-les-Écharmeaux</t>
  </si>
  <si>
    <t>Propières</t>
  </si>
  <si>
    <t>Quincié-en-Beaujolais</t>
  </si>
  <si>
    <t>Quincieux</t>
  </si>
  <si>
    <t>Ranchal</t>
  </si>
  <si>
    <t>Régnié-Durette</t>
  </si>
  <si>
    <t>Riverie</t>
  </si>
  <si>
    <t>Rivolet</t>
  </si>
  <si>
    <t>Rochetaillée-sur-Saône</t>
  </si>
  <si>
    <t>Ronno</t>
  </si>
  <si>
    <t>Rontalon</t>
  </si>
  <si>
    <t>Sain-Bel</t>
  </si>
  <si>
    <t>Salles-Arbuissonnas-en-Beaujolais</t>
  </si>
  <si>
    <t>Les Sauvages</t>
  </si>
  <si>
    <t>Soucieu-en-Jarrest</t>
  </si>
  <si>
    <t>Sourcieux-les-Mines</t>
  </si>
  <si>
    <t>Souzy</t>
  </si>
  <si>
    <t>Saint-Andéol-le-Château</t>
  </si>
  <si>
    <t>Saint-André-la-Côte</t>
  </si>
  <si>
    <t>Saint-Appolinaire</t>
  </si>
  <si>
    <t>Saint-Bonnet-des-Bruyères</t>
  </si>
  <si>
    <t>Saint-Bonnet-le-Troncy</t>
  </si>
  <si>
    <t>Saint-Clément-de-Vers</t>
  </si>
  <si>
    <t>Saint-Clément-les-Places</t>
  </si>
  <si>
    <t>Saint-Clément-sur-Valsonne</t>
  </si>
  <si>
    <t>Sainte-Consorce</t>
  </si>
  <si>
    <t>Saint-Cyr-au-Mont-d'Or</t>
  </si>
  <si>
    <t>Saint-Cyr-le-Chatoux</t>
  </si>
  <si>
    <t>Saint-Cyr-sur-le-Rhône</t>
  </si>
  <si>
    <t>Saint-Didier-au-Mont-d'Or</t>
  </si>
  <si>
    <t>Saint-Didier-sous-Riverie</t>
  </si>
  <si>
    <t>Saint-Didier-sur-Beaujeu</t>
  </si>
  <si>
    <t>Saint-Étienne-des-Oullières</t>
  </si>
  <si>
    <t>Saint-Étienne-la-Varenne</t>
  </si>
  <si>
    <t>Saint-Fons</t>
  </si>
  <si>
    <t>Saint-Forgeux</t>
  </si>
  <si>
    <t>Sainte-Foy-l'Argentière</t>
  </si>
  <si>
    <t>Sainte-Foy-lès-Lyon</t>
  </si>
  <si>
    <t>Saint-Genis-l'Argentière</t>
  </si>
  <si>
    <t>Saint-Genis-Laval</t>
  </si>
  <si>
    <t>Saint-Genis-les-Ollières</t>
  </si>
  <si>
    <t>Saint-Georges-de-Reneins</t>
  </si>
  <si>
    <t>Saint-Germain-au-Mont-d'Or</t>
  </si>
  <si>
    <t>Saint-Germain-Nuelles</t>
  </si>
  <si>
    <t>Saint-Igny-de-Vers</t>
  </si>
  <si>
    <t>Saint-Jacques-des-Arrêts</t>
  </si>
  <si>
    <t>Saint-Jean-d'Ardières</t>
  </si>
  <si>
    <t>Saint-Jean-des-Vignes</t>
  </si>
  <si>
    <t>Saint-Jean-de-Touslas</t>
  </si>
  <si>
    <t>Saint-Jean-la-Bussière</t>
  </si>
  <si>
    <t>Saint-Julien-sur-Bibost</t>
  </si>
  <si>
    <t>Saint-Just-d'Avray</t>
  </si>
  <si>
    <t>Saint-Lager</t>
  </si>
  <si>
    <t>Saint-Laurent-d'Agny</t>
  </si>
  <si>
    <t>Saint-Laurent-de-Chamousset</t>
  </si>
  <si>
    <t>Saint-Laurent-d'Oingt</t>
  </si>
  <si>
    <t>Saint-Mamert</t>
  </si>
  <si>
    <t>Saint-Marcel-l'Éclairé</t>
  </si>
  <si>
    <t>Saint-Martin-en-Haut</t>
  </si>
  <si>
    <t>Saint-Maurice-sur-Dargoire</t>
  </si>
  <si>
    <t>Saint-Nizier-d'Azergues</t>
  </si>
  <si>
    <t>Sainte-Paule</t>
  </si>
  <si>
    <t>Saint-Pierre-la-Palud</t>
  </si>
  <si>
    <t>Saint-Romain-au-Mont-d'Or</t>
  </si>
  <si>
    <t>Saint-Romain-de-Popey</t>
  </si>
  <si>
    <t>Saint-Romain-en-Gal</t>
  </si>
  <si>
    <t>Saint-Romain-en-Gier</t>
  </si>
  <si>
    <t>Saint-Sorlin</t>
  </si>
  <si>
    <t>Saint-Symphorien-sur-Coise</t>
  </si>
  <si>
    <t>Saint-Vincent-de-Reins</t>
  </si>
  <si>
    <t>Taluyers</t>
  </si>
  <si>
    <t>Taponas</t>
  </si>
  <si>
    <t>Tarare</t>
  </si>
  <si>
    <t>Tassin-la-Demi-Lune</t>
  </si>
  <si>
    <t>Ternand</t>
  </si>
  <si>
    <t>Theizé</t>
  </si>
  <si>
    <t>Thizy-les-Bourgs</t>
  </si>
  <si>
    <t>Thurins</t>
  </si>
  <si>
    <t>La Tour-de-Salvagny</t>
  </si>
  <si>
    <t>Trades</t>
  </si>
  <si>
    <t>Tupin-et-Semons</t>
  </si>
  <si>
    <t>Valsonne</t>
  </si>
  <si>
    <t>Vaugneray</t>
  </si>
  <si>
    <t>Vaulx-en-Velin</t>
  </si>
  <si>
    <t>Vaux-en-Beaujolais</t>
  </si>
  <si>
    <t>Vauxrenard</t>
  </si>
  <si>
    <t>Vénissieux</t>
  </si>
  <si>
    <t>Vernaison</t>
  </si>
  <si>
    <t>Vernay</t>
  </si>
  <si>
    <t>Villechenève</t>
  </si>
  <si>
    <t>Villefranche-sur-Saône</t>
  </si>
  <si>
    <t>Ville-sur-Jarnioux</t>
  </si>
  <si>
    <t>Villeurbanne</t>
  </si>
  <si>
    <t>Villié-Morgon</t>
  </si>
  <si>
    <t>Vourles</t>
  </si>
  <si>
    <t>Yzeron</t>
  </si>
  <si>
    <t>Chaponnay</t>
  </si>
  <si>
    <t>Chassieu</t>
  </si>
  <si>
    <t>Communay</t>
  </si>
  <si>
    <t>Corbas</t>
  </si>
  <si>
    <t>Décines-Charpieu</t>
  </si>
  <si>
    <t>Feyzin</t>
  </si>
  <si>
    <t>Genas</t>
  </si>
  <si>
    <t>Jonage</t>
  </si>
  <si>
    <t>Jons</t>
  </si>
  <si>
    <t>Meyzieu</t>
  </si>
  <si>
    <t>Mions</t>
  </si>
  <si>
    <t>Montanay</t>
  </si>
  <si>
    <t>Pusignan</t>
  </si>
  <si>
    <t>Rillieux-la-Pape</t>
  </si>
  <si>
    <t>Saint-Bonnet-de-Mure</t>
  </si>
  <si>
    <t>Saint-Laurent-de-Mure</t>
  </si>
  <si>
    <t>Saint-Pierre-de-Chandieu</t>
  </si>
  <si>
    <t>Saint-Symphorien-d'Ozon</t>
  </si>
  <si>
    <t>Sathonay-Camp</t>
  </si>
  <si>
    <t>Sathonay-Village</t>
  </si>
  <si>
    <t>Sérézin-du-Rhône</t>
  </si>
  <si>
    <t>Simandres</t>
  </si>
  <si>
    <t>Solaize</t>
  </si>
  <si>
    <t>Toussieu</t>
  </si>
  <si>
    <t>Colombier-Saugnieu</t>
  </si>
  <si>
    <t>Abelcourt</t>
  </si>
  <si>
    <t>Aboncourt-Gesincourt</t>
  </si>
  <si>
    <t>Achey</t>
  </si>
  <si>
    <t>Adelans-et-le-Val-de-Bithaine</t>
  </si>
  <si>
    <t>Aillevans</t>
  </si>
  <si>
    <t>Aillevillers-et-Lyaumont</t>
  </si>
  <si>
    <t>Ailloncourt</t>
  </si>
  <si>
    <t>Ainvelle</t>
  </si>
  <si>
    <t>Aisey-et-Richecourt</t>
  </si>
  <si>
    <t>Amage</t>
  </si>
  <si>
    <t>Ambiévillers</t>
  </si>
  <si>
    <t>Amblans-et-Velotte</t>
  </si>
  <si>
    <t>Amoncourt</t>
  </si>
  <si>
    <t>Amont-et-Effreney</t>
  </si>
  <si>
    <t>Anchenoncourt-et-Chazel</t>
  </si>
  <si>
    <t>Ancier</t>
  </si>
  <si>
    <t>Andelarre</t>
  </si>
  <si>
    <t>Andelarrot</t>
  </si>
  <si>
    <t>Andornay</t>
  </si>
  <si>
    <t>Angirey</t>
  </si>
  <si>
    <t>Anjeux</t>
  </si>
  <si>
    <t>Arbecey</t>
  </si>
  <si>
    <t>Arc-lès-Gray</t>
  </si>
  <si>
    <t>Argillières</t>
  </si>
  <si>
    <t>Aroz</t>
  </si>
  <si>
    <t>Arpenans</t>
  </si>
  <si>
    <t>Arsans</t>
  </si>
  <si>
    <t>Athesans-Étroitefontaine</t>
  </si>
  <si>
    <t>Attricourt</t>
  </si>
  <si>
    <t>Augicourt</t>
  </si>
  <si>
    <t>Aulx-lès-Cromary</t>
  </si>
  <si>
    <t>Autet</t>
  </si>
  <si>
    <t>Authoison</t>
  </si>
  <si>
    <t>Autoreille</t>
  </si>
  <si>
    <t>Autrey-lès-Cerre</t>
  </si>
  <si>
    <t>Autrey-lès-Gray</t>
  </si>
  <si>
    <t>Autrey-le-Vay</t>
  </si>
  <si>
    <t>Auvet-et-la-Chapelotte</t>
  </si>
  <si>
    <t>Avrigney-Virey</t>
  </si>
  <si>
    <t>Les Aynans</t>
  </si>
  <si>
    <t>Baignes</t>
  </si>
  <si>
    <t>Bard-lès-Pesmes</t>
  </si>
  <si>
    <t>La Basse-Vaivre</t>
  </si>
  <si>
    <t>Bassigney</t>
  </si>
  <si>
    <t>Les Bâties</t>
  </si>
  <si>
    <t>Battrans</t>
  </si>
  <si>
    <t>Baudoncourt</t>
  </si>
  <si>
    <t>Baulay</t>
  </si>
  <si>
    <t>Bay</t>
  </si>
  <si>
    <t>Beaujeu-Saint-Vallier-Pierrejux-et-Quitteur</t>
  </si>
  <si>
    <t>Beaumotte-Aubertans</t>
  </si>
  <si>
    <t>Beaumotte-lès-Pin</t>
  </si>
  <si>
    <t>Belfahy</t>
  </si>
  <si>
    <t>Belonchamp</t>
  </si>
  <si>
    <t>Belverne</t>
  </si>
  <si>
    <t>Besnans</t>
  </si>
  <si>
    <t>Betaucourt</t>
  </si>
  <si>
    <t>Betoncourt-lès-Brotte</t>
  </si>
  <si>
    <t>Betoncourt-Saint-Pancras</t>
  </si>
  <si>
    <t>Betoncourt-sur-Mance</t>
  </si>
  <si>
    <t>Beulotte-Saint-Laurent</t>
  </si>
  <si>
    <t>Beveuge</t>
  </si>
  <si>
    <t>Blondefontaine</t>
  </si>
  <si>
    <t>Bonboillon</t>
  </si>
  <si>
    <t>Bonnevent-Velloreille</t>
  </si>
  <si>
    <t>Borey</t>
  </si>
  <si>
    <t>Bougey</t>
  </si>
  <si>
    <t>Bougnon</t>
  </si>
  <si>
    <t>Bouhans-et-Feurg</t>
  </si>
  <si>
    <t>Bouhans-lès-Lure</t>
  </si>
  <si>
    <t>Bouhans-lès-Montbozon</t>
  </si>
  <si>
    <t>Bouligney</t>
  </si>
  <si>
    <t>Boulot</t>
  </si>
  <si>
    <t>Boult</t>
  </si>
  <si>
    <t>Bourbévelle</t>
  </si>
  <si>
    <t>Bourguignon-lès-Conflans</t>
  </si>
  <si>
    <t>Bourguignon-lès-la-Charité</t>
  </si>
  <si>
    <t>Bourguignon-lès-Morey</t>
  </si>
  <si>
    <t>Boursières</t>
  </si>
  <si>
    <t>Bousseraucourt</t>
  </si>
  <si>
    <t>Bresilley</t>
  </si>
  <si>
    <t>Breuches</t>
  </si>
  <si>
    <t>Breuchotte</t>
  </si>
  <si>
    <t>Breurey-lès-Faverney</t>
  </si>
  <si>
    <t>Brevilliers</t>
  </si>
  <si>
    <t>Brotte-lès-Luxeuil</t>
  </si>
  <si>
    <t>Brotte-lès-Ray</t>
  </si>
  <si>
    <t>Broye-les-Loups-et-Verfontaine</t>
  </si>
  <si>
    <t>Broye-Aubigney-Montseugny</t>
  </si>
  <si>
    <t>Brussey</t>
  </si>
  <si>
    <t>La Bruyère</t>
  </si>
  <si>
    <t>Bucey-lès-Gy</t>
  </si>
  <si>
    <t>Bucey-lès-Traves</t>
  </si>
  <si>
    <t>Buffignécourt</t>
  </si>
  <si>
    <t>Buthiers</t>
  </si>
  <si>
    <t>Calmoutier</t>
  </si>
  <si>
    <t>Cemboing</t>
  </si>
  <si>
    <t>Cenans</t>
  </si>
  <si>
    <t>Cendrecourt</t>
  </si>
  <si>
    <t>Cerre-lès-Noroy</t>
  </si>
  <si>
    <t>Chagey</t>
  </si>
  <si>
    <t>Châlonvillars</t>
  </si>
  <si>
    <t>Chambornay-lès-Bellevaux</t>
  </si>
  <si>
    <t>Chambornay-lès-Pin</t>
  </si>
  <si>
    <t>Champey</t>
  </si>
  <si>
    <t>Champlitte</t>
  </si>
  <si>
    <t>Champtonnay</t>
  </si>
  <si>
    <t>Chancey</t>
  </si>
  <si>
    <t>Chantes</t>
  </si>
  <si>
    <t>La Chapelle-lès-Luxeuil</t>
  </si>
  <si>
    <t>La Chapelle-Saint-Quillain</t>
  </si>
  <si>
    <t>Charcenne</t>
  </si>
  <si>
    <t>Chargey-lès-Gray</t>
  </si>
  <si>
    <t>Chargey-lès-Port</t>
  </si>
  <si>
    <t>Chariez</t>
  </si>
  <si>
    <t>Charmes-Saint-Valbert</t>
  </si>
  <si>
    <t>Chassey-lès-Montbozon</t>
  </si>
  <si>
    <t>Chassey-lès-Scey</t>
  </si>
  <si>
    <t>Châteney</t>
  </si>
  <si>
    <t>Chaumercenne</t>
  </si>
  <si>
    <t>Chauvirey-le-Châtel</t>
  </si>
  <si>
    <t>Chauvirey-le-Vieil</t>
  </si>
  <si>
    <t>Chaux-la-Lotière</t>
  </si>
  <si>
    <t>Chaux-lès-Port</t>
  </si>
  <si>
    <t>Chavanne</t>
  </si>
  <si>
    <t>Chenebier</t>
  </si>
  <si>
    <t>Chenevrey-et-Morogne</t>
  </si>
  <si>
    <t>Chevigney</t>
  </si>
  <si>
    <t>Choye</t>
  </si>
  <si>
    <t>Cintrey</t>
  </si>
  <si>
    <t>Cirey</t>
  </si>
  <si>
    <t>Citers</t>
  </si>
  <si>
    <t>Citey</t>
  </si>
  <si>
    <t>Clairegoutte</t>
  </si>
  <si>
    <t>Cognières</t>
  </si>
  <si>
    <t>Coisevaux</t>
  </si>
  <si>
    <t>Colombe-lès-Vesoul</t>
  </si>
  <si>
    <t>Colombotte</t>
  </si>
  <si>
    <t>Combeaufontaine</t>
  </si>
  <si>
    <t>Comberjon</t>
  </si>
  <si>
    <t>Conflandey</t>
  </si>
  <si>
    <t>Conflans-sur-Lanterne</t>
  </si>
  <si>
    <t>Confracourt</t>
  </si>
  <si>
    <t>Contréglise</t>
  </si>
  <si>
    <t>Corbenay</t>
  </si>
  <si>
    <t>La Corbière</t>
  </si>
  <si>
    <t>Cordonnet</t>
  </si>
  <si>
    <t>Cornot</t>
  </si>
  <si>
    <t>Corravillers</t>
  </si>
  <si>
    <t>Corre</t>
  </si>
  <si>
    <t>La Côte</t>
  </si>
  <si>
    <t>Coulevon</t>
  </si>
  <si>
    <t>Courchaton</t>
  </si>
  <si>
    <t>Courcuire</t>
  </si>
  <si>
    <t>Courtesoult-et-Gatey</t>
  </si>
  <si>
    <t>Couthenans</t>
  </si>
  <si>
    <t>Cresancey</t>
  </si>
  <si>
    <t>La Creuse</t>
  </si>
  <si>
    <t>Crevans-et-la-Chapelle-lès-Granges</t>
  </si>
  <si>
    <t>Creveney</t>
  </si>
  <si>
    <t>Cromary</t>
  </si>
  <si>
    <t>Cubry-lès-Faverney</t>
  </si>
  <si>
    <t>Cugney</t>
  </si>
  <si>
    <t>Cult</t>
  </si>
  <si>
    <t>Cuve</t>
  </si>
  <si>
    <t>Dambenoît-lès-Colombe</t>
  </si>
  <si>
    <t>Dampierre-lès-Conflans</t>
  </si>
  <si>
    <t>Dampierre-sur-Linotte</t>
  </si>
  <si>
    <t>Dampierre-sur-Salon</t>
  </si>
  <si>
    <t>Dampvalley-lès-Colombe</t>
  </si>
  <si>
    <t>Dampvalley-Saint-Pancras</t>
  </si>
  <si>
    <t>Delain</t>
  </si>
  <si>
    <t>Demangevelle</t>
  </si>
  <si>
    <t>La Demie</t>
  </si>
  <si>
    <t>Denèvre</t>
  </si>
  <si>
    <t>Échavanne</t>
  </si>
  <si>
    <t>Échenans-sous-Mont-Vaudois</t>
  </si>
  <si>
    <t>Échenoz-la-Méline</t>
  </si>
  <si>
    <t>Échenoz-le-Sec</t>
  </si>
  <si>
    <t>Écromagny</t>
  </si>
  <si>
    <t>Écuelle</t>
  </si>
  <si>
    <t>Éhuns</t>
  </si>
  <si>
    <t>Équevilley</t>
  </si>
  <si>
    <t>Errevet</t>
  </si>
  <si>
    <t>Esboz-Brest</t>
  </si>
  <si>
    <t>Esmoulières</t>
  </si>
  <si>
    <t>Esmoulins</t>
  </si>
  <si>
    <t>Esprels</t>
  </si>
  <si>
    <t>Essertenne-et-Cecey</t>
  </si>
  <si>
    <t>Étobon</t>
  </si>
  <si>
    <t>Étrelles-et-la-Montbleuse</t>
  </si>
  <si>
    <t>Étuz</t>
  </si>
  <si>
    <t>Fahy-lès-Autrey</t>
  </si>
  <si>
    <t>Fallon</t>
  </si>
  <si>
    <t>Faucogney-et-la-Mer</t>
  </si>
  <si>
    <t>Faverney</t>
  </si>
  <si>
    <t>Faymont</t>
  </si>
  <si>
    <t>Fédry</t>
  </si>
  <si>
    <t>Ferrières-lès-Ray</t>
  </si>
  <si>
    <t>Ferrières-lès-Scey</t>
  </si>
  <si>
    <t>Les Fessey</t>
  </si>
  <si>
    <t>Flagy</t>
  </si>
  <si>
    <t>Fleurey-lès-Faverney</t>
  </si>
  <si>
    <t>Fleurey-lès-Lavoncourt</t>
  </si>
  <si>
    <t>Fleurey-lès-Saint-Loup</t>
  </si>
  <si>
    <t>Fondremand</t>
  </si>
  <si>
    <t>Fontaine-lès-Luxeuil</t>
  </si>
  <si>
    <t>Fontenois-la-Ville</t>
  </si>
  <si>
    <t>Fontenois-lès-Montbozon</t>
  </si>
  <si>
    <t>Fouchécourt</t>
  </si>
  <si>
    <t>Fouvent-Saint-Andoche</t>
  </si>
  <si>
    <t>Frahier-et-Chatebier</t>
  </si>
  <si>
    <t>Francalmont</t>
  </si>
  <si>
    <t>Franchevelle</t>
  </si>
  <si>
    <t>Francourt</t>
  </si>
  <si>
    <t>Framont</t>
  </si>
  <si>
    <t>Frasne-le-Château</t>
  </si>
  <si>
    <t>Frédéric-Fontaine</t>
  </si>
  <si>
    <t>Fresne-Saint-Mamès</t>
  </si>
  <si>
    <t>Fresse</t>
  </si>
  <si>
    <t>Fretigney-et-Velloreille</t>
  </si>
  <si>
    <t>Froideconche</t>
  </si>
  <si>
    <t>Froideterre</t>
  </si>
  <si>
    <t>Frotey-lès-Lure</t>
  </si>
  <si>
    <t>Frotey-lès-Vesoul</t>
  </si>
  <si>
    <t>Genevreuille</t>
  </si>
  <si>
    <t>Genevrey</t>
  </si>
  <si>
    <t>Georfans</t>
  </si>
  <si>
    <t>Gevigney-et-Mercey</t>
  </si>
  <si>
    <t>Gézier-et-Fontenelay</t>
  </si>
  <si>
    <t>Girefontaine</t>
  </si>
  <si>
    <t>Gouhenans</t>
  </si>
  <si>
    <t>Gourgeon</t>
  </si>
  <si>
    <t>Grammont</t>
  </si>
  <si>
    <t>Grandecourt</t>
  </si>
  <si>
    <t>Grandvelle-et-le-Perrenot</t>
  </si>
  <si>
    <t>Granges-la-Ville</t>
  </si>
  <si>
    <t>Granges-le-Bourg</t>
  </si>
  <si>
    <t>Grattery</t>
  </si>
  <si>
    <t>Gray</t>
  </si>
  <si>
    <t>Gray-la-Ville</t>
  </si>
  <si>
    <t>Gy</t>
  </si>
  <si>
    <t>Haut-du-Them-Château-Lambert</t>
  </si>
  <si>
    <t>Hautevelle</t>
  </si>
  <si>
    <t>Hugier</t>
  </si>
  <si>
    <t>Hurecourt</t>
  </si>
  <si>
    <t>Hyet</t>
  </si>
  <si>
    <t>Igny</t>
  </si>
  <si>
    <t>Jasney</t>
  </si>
  <si>
    <t>Jonvelle</t>
  </si>
  <si>
    <t>Jussey</t>
  </si>
  <si>
    <t>Lambrey</t>
  </si>
  <si>
    <t>Lantenot</t>
  </si>
  <si>
    <t>La Lanterne-et-les-Armonts</t>
  </si>
  <si>
    <t>Larians-et-Munans</t>
  </si>
  <si>
    <t>Larret</t>
  </si>
  <si>
    <t>Lavigney</t>
  </si>
  <si>
    <t>Lavoncourt</t>
  </si>
  <si>
    <t>Lieffrans</t>
  </si>
  <si>
    <t>Lieucourt</t>
  </si>
  <si>
    <t>Liévans</t>
  </si>
  <si>
    <t>Linexert</t>
  </si>
  <si>
    <t>Loeuilley</t>
  </si>
  <si>
    <t>Lomont</t>
  </si>
  <si>
    <t>Longevelle</t>
  </si>
  <si>
    <t>La Longine</t>
  </si>
  <si>
    <t>Loulans-Verchamp</t>
  </si>
  <si>
    <t>Lure</t>
  </si>
  <si>
    <t>Luxeuil-les-Bains</t>
  </si>
  <si>
    <t>Luze</t>
  </si>
  <si>
    <t>Lyoffans</t>
  </si>
  <si>
    <t>Magnivray</t>
  </si>
  <si>
    <t>Magnoncourt</t>
  </si>
  <si>
    <t>Le Magnoray</t>
  </si>
  <si>
    <t>Les Magny</t>
  </si>
  <si>
    <t>Magny-Danigon</t>
  </si>
  <si>
    <t>Magny-Jobert</t>
  </si>
  <si>
    <t>Magny-lès-Jussey</t>
  </si>
  <si>
    <t>Magny-Vernois</t>
  </si>
  <si>
    <t>Mailleroncourt-Charette</t>
  </si>
  <si>
    <t>Mailleroncourt-Saint-Pancras</t>
  </si>
  <si>
    <t>Mailley-et-Chazelot</t>
  </si>
  <si>
    <t>La Malachère</t>
  </si>
  <si>
    <t>Malbouhans</t>
  </si>
  <si>
    <t>Malvillers</t>
  </si>
  <si>
    <t>Mandrevillars</t>
  </si>
  <si>
    <t>Mantoche</t>
  </si>
  <si>
    <t>Marast</t>
  </si>
  <si>
    <t>Marnay</t>
  </si>
  <si>
    <t>Maussans</t>
  </si>
  <si>
    <t>Mélecey</t>
  </si>
  <si>
    <t>Melin</t>
  </si>
  <si>
    <t>Melincourt</t>
  </si>
  <si>
    <t>Mélisey</t>
  </si>
  <si>
    <t>Membrey</t>
  </si>
  <si>
    <t>Menoux</t>
  </si>
  <si>
    <t>Mercey-sur-Saône</t>
  </si>
  <si>
    <t>Mersuay</t>
  </si>
  <si>
    <t>Meurcourt</t>
  </si>
  <si>
    <t>Miellin</t>
  </si>
  <si>
    <t>Mignavillers</t>
  </si>
  <si>
    <t>Moffans-et-Vacheresse</t>
  </si>
  <si>
    <t>Moimay</t>
  </si>
  <si>
    <t>Mollans</t>
  </si>
  <si>
    <t>Montagney</t>
  </si>
  <si>
    <t>Montarlot-lès-Rioz</t>
  </si>
  <si>
    <t>Montboillon</t>
  </si>
  <si>
    <t>Montbozon</t>
  </si>
  <si>
    <t>Montcey</t>
  </si>
  <si>
    <t>Montcourt</t>
  </si>
  <si>
    <t>Montdoré</t>
  </si>
  <si>
    <t>Montessaux</t>
  </si>
  <si>
    <t>Montigny-lès-Cherlieu</t>
  </si>
  <si>
    <t>Montigny-lès-Vesoul</t>
  </si>
  <si>
    <t>Montjustin-et-Velotte</t>
  </si>
  <si>
    <t>Villers-Chemin-et-Mont-lès-Étrelles</t>
  </si>
  <si>
    <t>Mont-le-Vernois</t>
  </si>
  <si>
    <t>Mont-Saint-Léger</t>
  </si>
  <si>
    <t>Montureux-et-Prantigny</t>
  </si>
  <si>
    <t>Montureux-lès-Baulay</t>
  </si>
  <si>
    <t>La Roche-Morey</t>
  </si>
  <si>
    <t>Motey-Besuche</t>
  </si>
  <si>
    <t>Motey-sur-Saône</t>
  </si>
  <si>
    <t>Nantilly</t>
  </si>
  <si>
    <t>Navenne</t>
  </si>
  <si>
    <t>Neurey-en-Vaux</t>
  </si>
  <si>
    <t>Neurey-lès-la-Demie</t>
  </si>
  <si>
    <t>Neuvelle-lès-Cromary</t>
  </si>
  <si>
    <t>Neuvelle-lès-la-Charité</t>
  </si>
  <si>
    <t>La Neuvelle-lès-Lure</t>
  </si>
  <si>
    <t>La Neuvelle-lès-Scey</t>
  </si>
  <si>
    <t>Noidans-le-Ferroux</t>
  </si>
  <si>
    <t>Noidans-lès-Vesoul</t>
  </si>
  <si>
    <t>Noiron</t>
  </si>
  <si>
    <t>Noroy-le-Bourg</t>
  </si>
  <si>
    <t>Oigney</t>
  </si>
  <si>
    <t>Oiselay-et-Grachaux</t>
  </si>
  <si>
    <t>Onay</t>
  </si>
  <si>
    <t>Oppenans</t>
  </si>
  <si>
    <t>Oricourt</t>
  </si>
  <si>
    <t>Ormenans</t>
  </si>
  <si>
    <t>Ormoiche</t>
  </si>
  <si>
    <t>Ouge</t>
  </si>
  <si>
    <t>Ovanches</t>
  </si>
  <si>
    <t>Oyrières</t>
  </si>
  <si>
    <t>Palante</t>
  </si>
  <si>
    <t>Passavant-la-Rochère</t>
  </si>
  <si>
    <t>Pennesières</t>
  </si>
  <si>
    <t>Percey-le-Grand</t>
  </si>
  <si>
    <t>Perrouse</t>
  </si>
  <si>
    <t>Pesmes</t>
  </si>
  <si>
    <t>Pierrecourt</t>
  </si>
  <si>
    <t>Pin</t>
  </si>
  <si>
    <t>La Pisseure</t>
  </si>
  <si>
    <t>Plainemont</t>
  </si>
  <si>
    <t>Plancher-Bas</t>
  </si>
  <si>
    <t>Plancher-les-Mines</t>
  </si>
  <si>
    <t>Polaincourt-et-Clairefontaine</t>
  </si>
  <si>
    <t>Pomoy</t>
  </si>
  <si>
    <t>Pontcey</t>
  </si>
  <si>
    <t>La Romaine</t>
  </si>
  <si>
    <t>Pont-du-Bois</t>
  </si>
  <si>
    <t>Pont-sur-l'Ognon</t>
  </si>
  <si>
    <t>Port-sur-Saône</t>
  </si>
  <si>
    <t>Poyans</t>
  </si>
  <si>
    <t>Preigney</t>
  </si>
  <si>
    <t>La Proiselière-et-Langle</t>
  </si>
  <si>
    <t>Purgerot</t>
  </si>
  <si>
    <t>Pusey</t>
  </si>
  <si>
    <t>Pusy-et-Épenoux</t>
  </si>
  <si>
    <t>La Quarte</t>
  </si>
  <si>
    <t>Quenoche</t>
  </si>
  <si>
    <t>Quers</t>
  </si>
  <si>
    <t>Raddon-et-Chapendu</t>
  </si>
  <si>
    <t>Raincourt</t>
  </si>
  <si>
    <t>Ranzevelle</t>
  </si>
  <si>
    <t>Ray-sur-Saône</t>
  </si>
  <si>
    <t>Raze</t>
  </si>
  <si>
    <t>Recologne-lès-Rioz</t>
  </si>
  <si>
    <t>Renaucourt</t>
  </si>
  <si>
    <t>La Grande-Résie</t>
  </si>
  <si>
    <t>La Résie-Saint-Martin</t>
  </si>
  <si>
    <t>Rignovelle</t>
  </si>
  <si>
    <t>Rigny</t>
  </si>
  <si>
    <t>Rioz</t>
  </si>
  <si>
    <t>Roche-et-Raucourt</t>
  </si>
  <si>
    <t>Roche-sur-Linotte-et-Sorans-les-Cordiers</t>
  </si>
  <si>
    <t>Ronchamp</t>
  </si>
  <si>
    <t>Rosey</t>
  </si>
  <si>
    <t>La Rosière</t>
  </si>
  <si>
    <t>Rosières-sur-Mance</t>
  </si>
  <si>
    <t>Roye</t>
  </si>
  <si>
    <t>Ruhans</t>
  </si>
  <si>
    <t>Rupt-sur-Saône</t>
  </si>
  <si>
    <t>Saint-Broing</t>
  </si>
  <si>
    <t>Saint-Ferjeux</t>
  </si>
  <si>
    <t>Saint-Gand</t>
  </si>
  <si>
    <t>Saint-Loup-Nantouard</t>
  </si>
  <si>
    <t>Saint-Loup-sur-Semouse</t>
  </si>
  <si>
    <t>Sainte-Marie-en-Chanois</t>
  </si>
  <si>
    <t>Sainte-Marie-en-Chaux</t>
  </si>
  <si>
    <t>Sainte-Reine</t>
  </si>
  <si>
    <t>Saint-Remy</t>
  </si>
  <si>
    <t>Saint-Valbert</t>
  </si>
  <si>
    <t>Saponcourt</t>
  </si>
  <si>
    <t>Saulnot</t>
  </si>
  <si>
    <t>Saulx</t>
  </si>
  <si>
    <t>Sauvigney-lès-Gray</t>
  </si>
  <si>
    <t>Sauvigney-lès-Pesmes</t>
  </si>
  <si>
    <t>Savoyeux</t>
  </si>
  <si>
    <t>Scey-sur-Saône-et-Saint-Albin</t>
  </si>
  <si>
    <t>Scye</t>
  </si>
  <si>
    <t>Secenans</t>
  </si>
  <si>
    <t>Semmadon</t>
  </si>
  <si>
    <t>Senargent-Mignafans</t>
  </si>
  <si>
    <t>Senoncourt</t>
  </si>
  <si>
    <t>Servance</t>
  </si>
  <si>
    <t>Servigney</t>
  </si>
  <si>
    <t>Seveux</t>
  </si>
  <si>
    <t>Soing-Cubry-Charentenay</t>
  </si>
  <si>
    <t>Sorans-lès-Breurey</t>
  </si>
  <si>
    <t>Sornay</t>
  </si>
  <si>
    <t>Tartécourt</t>
  </si>
  <si>
    <t>Tavey</t>
  </si>
  <si>
    <t>Ternuay-Melay-et-Saint-Hilaire</t>
  </si>
  <si>
    <t>Theuley</t>
  </si>
  <si>
    <t>Thieffrans</t>
  </si>
  <si>
    <t>Thiénans</t>
  </si>
  <si>
    <t>Tincey-et-Pontrebeau</t>
  </si>
  <si>
    <t>Traitiéfontaine</t>
  </si>
  <si>
    <t>Traves</t>
  </si>
  <si>
    <t>Le Tremblois</t>
  </si>
  <si>
    <t>Trémoins</t>
  </si>
  <si>
    <t>Trésilley</t>
  </si>
  <si>
    <t>Tromarey</t>
  </si>
  <si>
    <t>Vaite</t>
  </si>
  <si>
    <t>La Vaivre</t>
  </si>
  <si>
    <t>Vaivre-et-Montoille</t>
  </si>
  <si>
    <t>Valay</t>
  </si>
  <si>
    <t>Le Val-de-Gouhenans</t>
  </si>
  <si>
    <t>Vallerois-le-Bois</t>
  </si>
  <si>
    <t>Vallerois-Lorioz</t>
  </si>
  <si>
    <t>Le Val-Saint-Éloi</t>
  </si>
  <si>
    <t>Vandelans</t>
  </si>
  <si>
    <t>Vanne</t>
  </si>
  <si>
    <t>Vantoux-et-Longevelle</t>
  </si>
  <si>
    <t>Varogne</t>
  </si>
  <si>
    <t>Vauchoux</t>
  </si>
  <si>
    <t>Vauconcourt-Nervezain</t>
  </si>
  <si>
    <t>Vauvillers</t>
  </si>
  <si>
    <t>Vaux-le-Moncelot</t>
  </si>
  <si>
    <t>Velesmes-Échevanne</t>
  </si>
  <si>
    <t>Velet</t>
  </si>
  <si>
    <t>Vellechevreux-et-Courbenans</t>
  </si>
  <si>
    <t>Velleclaire</t>
  </si>
  <si>
    <t>Vellefaux</t>
  </si>
  <si>
    <t>Vellefrey-et-Vellefrange</t>
  </si>
  <si>
    <t>Vellefrie</t>
  </si>
  <si>
    <t>Velleguindry-et-Levrecey</t>
  </si>
  <si>
    <t>Velle-le-Châtel</t>
  </si>
  <si>
    <t>Velleminfroy</t>
  </si>
  <si>
    <t>Vellemoz</t>
  </si>
  <si>
    <t>Vellexon-Queutrey-et-Vaudey</t>
  </si>
  <si>
    <t>Velloreille-lès-Choye</t>
  </si>
  <si>
    <t>Velorcey</t>
  </si>
  <si>
    <t>Venère</t>
  </si>
  <si>
    <t>La Vergenne</t>
  </si>
  <si>
    <t>Venisey</t>
  </si>
  <si>
    <t>Vereux</t>
  </si>
  <si>
    <t>Verlans</t>
  </si>
  <si>
    <t>Vernois-sur-Mance</t>
  </si>
  <si>
    <t>La Vernotte</t>
  </si>
  <si>
    <t>Vesoul</t>
  </si>
  <si>
    <t>Villafans</t>
  </si>
  <si>
    <t>Villargent</t>
  </si>
  <si>
    <t>Villars-le-Pautel</t>
  </si>
  <si>
    <t>La Villedieu-en-Fontenette</t>
  </si>
  <si>
    <t>Villefrancon</t>
  </si>
  <si>
    <t>La Villeneuve-Bellenoye-et-la-Maize</t>
  </si>
  <si>
    <t>Villeparois</t>
  </si>
  <si>
    <t>Villers-Bouton</t>
  </si>
  <si>
    <t>Villersexel</t>
  </si>
  <si>
    <t>Villers-la-Ville</t>
  </si>
  <si>
    <t>Villers-lès-Luxeuil</t>
  </si>
  <si>
    <t>Villers-Pater</t>
  </si>
  <si>
    <t>Villers-sur-Port</t>
  </si>
  <si>
    <t>Villers-sur-Saulnot</t>
  </si>
  <si>
    <t>Villers-Vaudey</t>
  </si>
  <si>
    <t>Vilory</t>
  </si>
  <si>
    <t>Visoncourt</t>
  </si>
  <si>
    <t>Vitrey-sur-Mance</t>
  </si>
  <si>
    <t>La Voivre</t>
  </si>
  <si>
    <t>Volon</t>
  </si>
  <si>
    <t>Voray-sur-l'Ognon</t>
  </si>
  <si>
    <t>Vougécourt</t>
  </si>
  <si>
    <t>Vouhenans</t>
  </si>
  <si>
    <t>Vregille</t>
  </si>
  <si>
    <t>Vyans-le-Val</t>
  </si>
  <si>
    <t>Vy-le-Ferroux</t>
  </si>
  <si>
    <t>Vy-lès-Lure</t>
  </si>
  <si>
    <t>Vy-lès-Rupt</t>
  </si>
  <si>
    <t>Vy-lès-Filain</t>
  </si>
  <si>
    <t>L'Abergement-de-Cuisery</t>
  </si>
  <si>
    <t>L'Abergement-Sainte-Colombe</t>
  </si>
  <si>
    <t>Allerey-sur-Saône</t>
  </si>
  <si>
    <t>Allériot</t>
  </si>
  <si>
    <t>Aluze</t>
  </si>
  <si>
    <t>Amanzé</t>
  </si>
  <si>
    <t>Ameugny</t>
  </si>
  <si>
    <t>Anglure-sous-Dun</t>
  </si>
  <si>
    <t>Anost</t>
  </si>
  <si>
    <t>Antully</t>
  </si>
  <si>
    <t>Anzy-le-Duc</t>
  </si>
  <si>
    <t>Artaix</t>
  </si>
  <si>
    <t>Authumes</t>
  </si>
  <si>
    <t>Autun</t>
  </si>
  <si>
    <t>Ballore</t>
  </si>
  <si>
    <t>Bantanges</t>
  </si>
  <si>
    <t>Barizey</t>
  </si>
  <si>
    <t>Barnay</t>
  </si>
  <si>
    <t>Baudemont</t>
  </si>
  <si>
    <t>Baudrières</t>
  </si>
  <si>
    <t>Beaubery</t>
  </si>
  <si>
    <t>Beaumont-sur-Grosne</t>
  </si>
  <si>
    <t>Beaurepaire-en-Bresse</t>
  </si>
  <si>
    <t>Beauvernois</t>
  </si>
  <si>
    <t>Bellevesvre</t>
  </si>
  <si>
    <t>Bergesserin</t>
  </si>
  <si>
    <t>Berzé-le-Châtel</t>
  </si>
  <si>
    <t>Berzé-la-Ville</t>
  </si>
  <si>
    <t>Bissey-sous-Cruchaud</t>
  </si>
  <si>
    <t>Bissy-la-Mâconnaise</t>
  </si>
  <si>
    <t>Bissy-sous-Uxelles</t>
  </si>
  <si>
    <t>Bissy-sur-Fley</t>
  </si>
  <si>
    <t>Les Bizots</t>
  </si>
  <si>
    <t>Blanzy</t>
  </si>
  <si>
    <t>Bois-Sainte-Marie</t>
  </si>
  <si>
    <t>Bosjean</t>
  </si>
  <si>
    <t>Bouhans</t>
  </si>
  <si>
    <t>La Boulaye</t>
  </si>
  <si>
    <t>Bourbon-Lancy</t>
  </si>
  <si>
    <t>Bourg-le-Comte</t>
  </si>
  <si>
    <t>Bourgvilain</t>
  </si>
  <si>
    <t>Bouzeron</t>
  </si>
  <si>
    <t>Bragny-sur-Saône</t>
  </si>
  <si>
    <t>Brandon</t>
  </si>
  <si>
    <t>Branges</t>
  </si>
  <si>
    <t>Bresse-sur-Grosne</t>
  </si>
  <si>
    <t>Briant</t>
  </si>
  <si>
    <t>Brienne</t>
  </si>
  <si>
    <t>Broye</t>
  </si>
  <si>
    <t>Bruailles</t>
  </si>
  <si>
    <t>Buffières</t>
  </si>
  <si>
    <t>Burgy</t>
  </si>
  <si>
    <t>Burnand</t>
  </si>
  <si>
    <t>Burzy</t>
  </si>
  <si>
    <t>Buxy</t>
  </si>
  <si>
    <t>Céron</t>
  </si>
  <si>
    <t>Cersot</t>
  </si>
  <si>
    <t>Chaintré</t>
  </si>
  <si>
    <t>Chalmoux</t>
  </si>
  <si>
    <t>Chalon-sur-Saône</t>
  </si>
  <si>
    <t>Chambilly</t>
  </si>
  <si>
    <t>Chamilly</t>
  </si>
  <si>
    <t>Champagny-sous-Uxelles</t>
  </si>
  <si>
    <t>Champforgeuil</t>
  </si>
  <si>
    <t>Champlecy</t>
  </si>
  <si>
    <t>Chânes</t>
  </si>
  <si>
    <t>Change</t>
  </si>
  <si>
    <t>Chapaize</t>
  </si>
  <si>
    <t>La Chapelle-au-Mans</t>
  </si>
  <si>
    <t>La Chapelle-de-Bragny</t>
  </si>
  <si>
    <t>La Chapelle-de-Guinchay</t>
  </si>
  <si>
    <t>La Chapelle-du-Mont-de-France</t>
  </si>
  <si>
    <t>La Chapelle-Naude</t>
  </si>
  <si>
    <t>La Chapelle-Saint-Sauveur</t>
  </si>
  <si>
    <t>La Chapelle-sous-Brancion</t>
  </si>
  <si>
    <t>La Chapelle-sous-Dun</t>
  </si>
  <si>
    <t>La Chapelle-sous-Uchon</t>
  </si>
  <si>
    <t>La Chapelle-Thècle</t>
  </si>
  <si>
    <t>Charbonnat</t>
  </si>
  <si>
    <t>Chardonnay</t>
  </si>
  <si>
    <t>Charette-Varennes</t>
  </si>
  <si>
    <t>La Charmée</t>
  </si>
  <si>
    <t>Charnay-lès-Chalon</t>
  </si>
  <si>
    <t>Charnay-lès-Mâcon</t>
  </si>
  <si>
    <t>Charolles</t>
  </si>
  <si>
    <t>Charrecey</t>
  </si>
  <si>
    <t>Chasselas</t>
  </si>
  <si>
    <t>Chassey-le-Camp</t>
  </si>
  <si>
    <t>Chassigny-sous-Dun</t>
  </si>
  <si>
    <t>Château</t>
  </si>
  <si>
    <t>Châtel-Moron</t>
  </si>
  <si>
    <t>Châtenoy-en-Bresse</t>
  </si>
  <si>
    <t>Châtenoy-le-Royal</t>
  </si>
  <si>
    <t>Chauffailles</t>
  </si>
  <si>
    <t>Cheilly-lès-Maranges</t>
  </si>
  <si>
    <t>Chenay-le-Châtel</t>
  </si>
  <si>
    <t>Chenôves</t>
  </si>
  <si>
    <t>Chérizet</t>
  </si>
  <si>
    <t>Chevagny-les-Chevrières</t>
  </si>
  <si>
    <t>Chevagny-sur-Guye</t>
  </si>
  <si>
    <t>Chissey-en-Morvan</t>
  </si>
  <si>
    <t>Chissey-lès-Mâcon</t>
  </si>
  <si>
    <t>Ciel</t>
  </si>
  <si>
    <t>Ciry-le-Noble</t>
  </si>
  <si>
    <t>La Clayette</t>
  </si>
  <si>
    <t>Clermain</t>
  </si>
  <si>
    <t>Clessé</t>
  </si>
  <si>
    <t>Clessy</t>
  </si>
  <si>
    <t>Cluny</t>
  </si>
  <si>
    <t>Collonge-en-Charollais</t>
  </si>
  <si>
    <t>Collonge-la-Madeleine</t>
  </si>
  <si>
    <t>Colombier-en-Brionnais</t>
  </si>
  <si>
    <t>La Comelle</t>
  </si>
  <si>
    <t>Condal</t>
  </si>
  <si>
    <t>Cordesse</t>
  </si>
  <si>
    <t>Cormatin</t>
  </si>
  <si>
    <t>Cortambert</t>
  </si>
  <si>
    <t>Cortevaix</t>
  </si>
  <si>
    <t>Couches</t>
  </si>
  <si>
    <t>Crêches-sur-Saône</t>
  </si>
  <si>
    <t>Créot</t>
  </si>
  <si>
    <t>Cressy-sur-Somme</t>
  </si>
  <si>
    <t>Le Creusot</t>
  </si>
  <si>
    <t>Cronat</t>
  </si>
  <si>
    <t>Cruzille</t>
  </si>
  <si>
    <t>Cuiseaux</t>
  </si>
  <si>
    <t>Cuisery</t>
  </si>
  <si>
    <t>Culles-les-Roches</t>
  </si>
  <si>
    <t>Curbigny</t>
  </si>
  <si>
    <t>Curdin</t>
  </si>
  <si>
    <t>Curgy</t>
  </si>
  <si>
    <t>Curtil-sous-Buffières</t>
  </si>
  <si>
    <t>Curtil-sous-Burnand</t>
  </si>
  <si>
    <t>Cussy-en-Morvan</t>
  </si>
  <si>
    <t>Cuzy</t>
  </si>
  <si>
    <t>Damerey</t>
  </si>
  <si>
    <t>Dampierre-en-Bresse</t>
  </si>
  <si>
    <t>Davayé</t>
  </si>
  <si>
    <t>Demigny</t>
  </si>
  <si>
    <t>Dennevy</t>
  </si>
  <si>
    <t>Dettey</t>
  </si>
  <si>
    <t>Devrouze</t>
  </si>
  <si>
    <t>Dezize-lès-Maranges</t>
  </si>
  <si>
    <t>Diconne</t>
  </si>
  <si>
    <t>Digoin</t>
  </si>
  <si>
    <t>Dommartin-lès-Cuiseaux</t>
  </si>
  <si>
    <t>Dompierre-les-Ormes</t>
  </si>
  <si>
    <t>Dompierre-sous-Sanvignes</t>
  </si>
  <si>
    <t>Donzy-le-National</t>
  </si>
  <si>
    <t>Donzy-le-Pertuis</t>
  </si>
  <si>
    <t>Dracy-le-Fort</t>
  </si>
  <si>
    <t>Dracy-lès-Couches</t>
  </si>
  <si>
    <t>Dracy-Saint-Loup</t>
  </si>
  <si>
    <t>Dyo</t>
  </si>
  <si>
    <t>Écuelles</t>
  </si>
  <si>
    <t>Écuisses</t>
  </si>
  <si>
    <t>Épertully</t>
  </si>
  <si>
    <t>Épervans</t>
  </si>
  <si>
    <t>Épinac</t>
  </si>
  <si>
    <t>Essertenne</t>
  </si>
  <si>
    <t>Étang-sur-Arroux</t>
  </si>
  <si>
    <t>Étrigny</t>
  </si>
  <si>
    <t>Farges-lès-Chalon</t>
  </si>
  <si>
    <t>Farges-lès-Mâcon</t>
  </si>
  <si>
    <t>Le Fay</t>
  </si>
  <si>
    <t>Flacey-en-Bresse</t>
  </si>
  <si>
    <t>Fleury-la-Montagne</t>
  </si>
  <si>
    <t>Fley</t>
  </si>
  <si>
    <t>Fontaines</t>
  </si>
  <si>
    <t>Fragnes-La Loyère</t>
  </si>
  <si>
    <t>Frangy-en-Bresse</t>
  </si>
  <si>
    <t>Fretterans</t>
  </si>
  <si>
    <t>Frontenard</t>
  </si>
  <si>
    <t>Frontenaud</t>
  </si>
  <si>
    <t>Fuissé</t>
  </si>
  <si>
    <t>Génelard</t>
  </si>
  <si>
    <t>La Genête</t>
  </si>
  <si>
    <t>Gergy</t>
  </si>
  <si>
    <t>Germagny</t>
  </si>
  <si>
    <t>Germolles-sur-Grosne</t>
  </si>
  <si>
    <t>Gibles</t>
  </si>
  <si>
    <t>Gigny-sur-Saône</t>
  </si>
  <si>
    <t>Gilly-sur-Loire</t>
  </si>
  <si>
    <t>La Grande-Verrière</t>
  </si>
  <si>
    <t>Grandvaux</t>
  </si>
  <si>
    <t>Granges</t>
  </si>
  <si>
    <t>Grevilly</t>
  </si>
  <si>
    <t>Grury</t>
  </si>
  <si>
    <t>Guerfand</t>
  </si>
  <si>
    <t>Les Guerreaux</t>
  </si>
  <si>
    <t>Gueugnon</t>
  </si>
  <si>
    <t>La Guiche</t>
  </si>
  <si>
    <t>Hautefond</t>
  </si>
  <si>
    <t>L'Hôpital-le-Mercier</t>
  </si>
  <si>
    <t>Huilly-sur-Seille</t>
  </si>
  <si>
    <t>Hurigny</t>
  </si>
  <si>
    <t>Igornay</t>
  </si>
  <si>
    <t>Iguerande</t>
  </si>
  <si>
    <t>Issy-l'Évêque</t>
  </si>
  <si>
    <t>Jalogny</t>
  </si>
  <si>
    <t>Jambles</t>
  </si>
  <si>
    <t>Joncy</t>
  </si>
  <si>
    <t>Joudes</t>
  </si>
  <si>
    <t>Jouvençon</t>
  </si>
  <si>
    <t>Jugy</t>
  </si>
  <si>
    <t>Juif</t>
  </si>
  <si>
    <t>Jully-lès-Buxy</t>
  </si>
  <si>
    <t>Lacrost</t>
  </si>
  <si>
    <t>Laives</t>
  </si>
  <si>
    <t>Laizé</t>
  </si>
  <si>
    <t>Laizy</t>
  </si>
  <si>
    <t>Lalheue</t>
  </si>
  <si>
    <t>Lans</t>
  </si>
  <si>
    <t>Lays-sur-le-Doubs</t>
  </si>
  <si>
    <t>Lesme</t>
  </si>
  <si>
    <t>Lessard-en-Bresse</t>
  </si>
  <si>
    <t>Lessard-le-National</t>
  </si>
  <si>
    <t>Leynes</t>
  </si>
  <si>
    <t>Ligny-en-Brionnais</t>
  </si>
  <si>
    <t>Longepierre</t>
  </si>
  <si>
    <t>Louhans</t>
  </si>
  <si>
    <t>Lournand</t>
  </si>
  <si>
    <t>Lucenay-l'Évêque</t>
  </si>
  <si>
    <t>Lugny-lès-Charolles</t>
  </si>
  <si>
    <t>Mâcon</t>
  </si>
  <si>
    <t>Mailly</t>
  </si>
  <si>
    <t>Malay</t>
  </si>
  <si>
    <t>Maltat</t>
  </si>
  <si>
    <t>Mancey</t>
  </si>
  <si>
    <t>Marcigny</t>
  </si>
  <si>
    <t>Marcilly-la-Gueurce</t>
  </si>
  <si>
    <t>Marcilly-lès-Buxy</t>
  </si>
  <si>
    <t>Le Rousset-Marizy</t>
  </si>
  <si>
    <t>Marly-sous-Issy</t>
  </si>
  <si>
    <t>Marly-sur-Arroux</t>
  </si>
  <si>
    <t>Martailly-lès-Brancion</t>
  </si>
  <si>
    <t>Martigny-le-Comte</t>
  </si>
  <si>
    <t>Mary</t>
  </si>
  <si>
    <t>Massilly</t>
  </si>
  <si>
    <t>Massy</t>
  </si>
  <si>
    <t>Matour</t>
  </si>
  <si>
    <t>Mazille</t>
  </si>
  <si>
    <t>Mellecey</t>
  </si>
  <si>
    <t>Ménetreuil</t>
  </si>
  <si>
    <t>Mercurey</t>
  </si>
  <si>
    <t>Mervans</t>
  </si>
  <si>
    <t>Messey-sur-Grosne</t>
  </si>
  <si>
    <t>Mesvres</t>
  </si>
  <si>
    <t>Milly-Lamartine</t>
  </si>
  <si>
    <t>Le Miroir</t>
  </si>
  <si>
    <t>Montagny-lès-Buxy</t>
  </si>
  <si>
    <t>Montagny-près-Louhans</t>
  </si>
  <si>
    <t>Montagny-sur-Grosne</t>
  </si>
  <si>
    <t>Montbellet</t>
  </si>
  <si>
    <t>Montceau-les-Mines</t>
  </si>
  <si>
    <t>Montceaux-l'Étoile</t>
  </si>
  <si>
    <t>Montceaux-Ragny</t>
  </si>
  <si>
    <t>Montcenis</t>
  </si>
  <si>
    <t>Montchanin</t>
  </si>
  <si>
    <t>Montcony</t>
  </si>
  <si>
    <t>Montcoy</t>
  </si>
  <si>
    <t>Mont-lès-Seurre</t>
  </si>
  <si>
    <t>Montmelard</t>
  </si>
  <si>
    <t>Montmort</t>
  </si>
  <si>
    <t>Montpont-en-Bresse</t>
  </si>
  <si>
    <t>Montret</t>
  </si>
  <si>
    <t>Mont-Saint-Vincent</t>
  </si>
  <si>
    <t>Morey</t>
  </si>
  <si>
    <t>Morlet</t>
  </si>
  <si>
    <t>Mornay</t>
  </si>
  <si>
    <t>Moroges</t>
  </si>
  <si>
    <t>La Motte-Saint-Jean</t>
  </si>
  <si>
    <t>Mouthier-en-Bresse</t>
  </si>
  <si>
    <t>Mussy-sous-Dun</t>
  </si>
  <si>
    <t>Nanton</t>
  </si>
  <si>
    <t>Navilly</t>
  </si>
  <si>
    <t>Neuvy-Grandchamp</t>
  </si>
  <si>
    <t>Nochize</t>
  </si>
  <si>
    <t>Oslon</t>
  </si>
  <si>
    <t>Oudry</t>
  </si>
  <si>
    <t>Ouroux-sous-le-Bois-Sainte-Marie</t>
  </si>
  <si>
    <t>Ouroux-sur-Saône</t>
  </si>
  <si>
    <t>Oyé</t>
  </si>
  <si>
    <t>Ozenay</t>
  </si>
  <si>
    <t>Ozolles</t>
  </si>
  <si>
    <t>Palinges</t>
  </si>
  <si>
    <t>Palleau</t>
  </si>
  <si>
    <t>Paray-le-Monial</t>
  </si>
  <si>
    <t>Paris-l'Hôpital</t>
  </si>
  <si>
    <t>Passy</t>
  </si>
  <si>
    <t>Péronne</t>
  </si>
  <si>
    <t>Perrecy-les-Forges</t>
  </si>
  <si>
    <t>Perreuil</t>
  </si>
  <si>
    <t>Perrigny-sur-Loire</t>
  </si>
  <si>
    <t>La Petite-Verrière</t>
  </si>
  <si>
    <t>Pierreclos</t>
  </si>
  <si>
    <t>Pierre-de-Bresse</t>
  </si>
  <si>
    <t>Le Planois</t>
  </si>
  <si>
    <t>Plottes</t>
  </si>
  <si>
    <t>Poisson</t>
  </si>
  <si>
    <t>Pontoux</t>
  </si>
  <si>
    <t>Pouilloux</t>
  </si>
  <si>
    <t>Pourlans</t>
  </si>
  <si>
    <t>Pressy-sous-Dondin</t>
  </si>
  <si>
    <t>Préty</t>
  </si>
  <si>
    <t>Prissé</t>
  </si>
  <si>
    <t>Prizy</t>
  </si>
  <si>
    <t>Pruzilly</t>
  </si>
  <si>
    <t>Le Puley</t>
  </si>
  <si>
    <t>La Racineuse</t>
  </si>
  <si>
    <t>Rancy</t>
  </si>
  <si>
    <t>Ratenelle</t>
  </si>
  <si>
    <t>Ratte</t>
  </si>
  <si>
    <t>Reclesne</t>
  </si>
  <si>
    <t>Rigny-sur-Arroux</t>
  </si>
  <si>
    <t>La Roche-Vineuse</t>
  </si>
  <si>
    <t>Romanèche-Thorins</t>
  </si>
  <si>
    <t>Romenay</t>
  </si>
  <si>
    <t>Roussillon-en-Morvan</t>
  </si>
  <si>
    <t>Royer</t>
  </si>
  <si>
    <t>Sagy</t>
  </si>
  <si>
    <t>Saillenard</t>
  </si>
  <si>
    <t>Saint-Albain</t>
  </si>
  <si>
    <t>Saint-Ambreuil</t>
  </si>
  <si>
    <t>Saint-Amour-Bellevue</t>
  </si>
  <si>
    <t>Saint-André-en-Bresse</t>
  </si>
  <si>
    <t>Saint-André-le-Désert</t>
  </si>
  <si>
    <t>Saint-Aubin-en-Charollais</t>
  </si>
  <si>
    <t>Saint-Aubin-sur-Loire</t>
  </si>
  <si>
    <t>Saint-Berain-sous-Sanvignes</t>
  </si>
  <si>
    <t>Saint-Bérain-sur-Dheune</t>
  </si>
  <si>
    <t>Saint-Boil</t>
  </si>
  <si>
    <t>Saint-Bonnet-de-Cray</t>
  </si>
  <si>
    <t>Saint-Bonnet-de-Joux</t>
  </si>
  <si>
    <t>Saint-Bonnet-de-Vieille-Vigne</t>
  </si>
  <si>
    <t>Saint-Bonnet-en-Bresse</t>
  </si>
  <si>
    <t>Saint-Christophe-en-Bresse</t>
  </si>
  <si>
    <t>Saint-Christophe-en-Brionnais</t>
  </si>
  <si>
    <t>Saint-Clément-sur-Guye</t>
  </si>
  <si>
    <t>Saint-Denis-de-Vaux</t>
  </si>
  <si>
    <t>Saint-Désert</t>
  </si>
  <si>
    <t>Saint-Didier-en-Bresse</t>
  </si>
  <si>
    <t>Saint-Didier-en-Brionnais</t>
  </si>
  <si>
    <t>Saint-Didier-sur-Arroux</t>
  </si>
  <si>
    <t>Saint-Edmond</t>
  </si>
  <si>
    <t>Saint-Émiland</t>
  </si>
  <si>
    <t>Saint-Étienne-en-Bresse</t>
  </si>
  <si>
    <t>Saint-Eusèbe</t>
  </si>
  <si>
    <t>Saint-Forgeot</t>
  </si>
  <si>
    <t>Saint-Gengoux-de-Scissé</t>
  </si>
  <si>
    <t>Saint-Gengoux-le-National</t>
  </si>
  <si>
    <t>Saint-Germain-du-Bois</t>
  </si>
  <si>
    <t>Saint-Germain-du-Plain</t>
  </si>
  <si>
    <t>Saint-Germain-en-Brionnais</t>
  </si>
  <si>
    <t>Saint-Germain-lès-Buxy</t>
  </si>
  <si>
    <t>Saint-Gervais-en-Vallière</t>
  </si>
  <si>
    <t>Saint-Gervais-sur-Couches</t>
  </si>
  <si>
    <t>Saint-Huruge</t>
  </si>
  <si>
    <t>Saint-Igny-de-Roche</t>
  </si>
  <si>
    <t>Saint-Jean-de-Vaux</t>
  </si>
  <si>
    <t>Saint-Jean-de-Trézy</t>
  </si>
  <si>
    <t>Saint-Julien-de-Civry</t>
  </si>
  <si>
    <t>Saint-Julien-de-Jonzy</t>
  </si>
  <si>
    <t>Saint-Julien-sur-Dheune</t>
  </si>
  <si>
    <t>Saint-Laurent-d'Andenay</t>
  </si>
  <si>
    <t>Saint-Laurent-en-Brionnais</t>
  </si>
  <si>
    <t>Saint-Léger-du-Bois</t>
  </si>
  <si>
    <t>Saint-Léger-lès-Paray</t>
  </si>
  <si>
    <t>Saint-Léger-sous-Beuvray</t>
  </si>
  <si>
    <t>Saint-Léger-sous-la-Bussière</t>
  </si>
  <si>
    <t>Saint-Léger-sur-Dheune</t>
  </si>
  <si>
    <t>Saint-Loup-Géanges</t>
  </si>
  <si>
    <t>Saint-Loup-de-Varennes</t>
  </si>
  <si>
    <t>Saint-Marcelin-de-Cray</t>
  </si>
  <si>
    <t>Saint-Mard-de-Vaux</t>
  </si>
  <si>
    <t>Saint-Martin-Belle-Roche</t>
  </si>
  <si>
    <t>Saint-Martin-d'Auxy</t>
  </si>
  <si>
    <t>Saint-Martin-de-Commune</t>
  </si>
  <si>
    <t>Saint-Martin-de-Lixy</t>
  </si>
  <si>
    <t>Saint-Martin-de-Salencey</t>
  </si>
  <si>
    <t>Saint-Martin-du-Lac</t>
  </si>
  <si>
    <t>Saint-Martin-du-Tartre</t>
  </si>
  <si>
    <t>Saint-Martin-en-Bresse</t>
  </si>
  <si>
    <t>Saint-Martin-en-Gâtinois</t>
  </si>
  <si>
    <t>Saint-Martin-la-Patrouille</t>
  </si>
  <si>
    <t>Saint-Martin-sous-Montaigu</t>
  </si>
  <si>
    <t>Saint-Maurice-de-Satonnay</t>
  </si>
  <si>
    <t>Saint-Maurice-des-Champs</t>
  </si>
  <si>
    <t>Saint-Maurice-en-Rivière</t>
  </si>
  <si>
    <t>Saint-Maurice-lès-Châteauneuf</t>
  </si>
  <si>
    <t>Saint-Maurice-lès-Couches</t>
  </si>
  <si>
    <t>Saint-Micaud</t>
  </si>
  <si>
    <t>Saint-Nizier-sur-Arroux</t>
  </si>
  <si>
    <t>Saint-Pierre-de-Varennes</t>
  </si>
  <si>
    <t>Saint-Point</t>
  </si>
  <si>
    <t>Saint-Privé</t>
  </si>
  <si>
    <t>Saint-Racho</t>
  </si>
  <si>
    <t>Saint-Romain-sous-Gourdon</t>
  </si>
  <si>
    <t>Saint-Romain-sous-Versigny</t>
  </si>
  <si>
    <t>Saint-Sernin-du-Bois</t>
  </si>
  <si>
    <t>Saint-Sernin-du-Plain</t>
  </si>
  <si>
    <t>Saint-Symphorien-d'Ancelles</t>
  </si>
  <si>
    <t>Saint-Symphorien-de-Marmagne</t>
  </si>
  <si>
    <t>Saint-Symphorien-des-Bois</t>
  </si>
  <si>
    <t>Saint-Usuge</t>
  </si>
  <si>
    <t>Saint-Vallerin</t>
  </si>
  <si>
    <t>Saint-Vincent-des-Prés</t>
  </si>
  <si>
    <t>Saint-Vincent-en-Bresse</t>
  </si>
  <si>
    <t>Saint-Vincent-Bragny</t>
  </si>
  <si>
    <t>Saint-Yan</t>
  </si>
  <si>
    <t>Saint-Ythaire</t>
  </si>
  <si>
    <t>Saisy</t>
  </si>
  <si>
    <t>La Salle</t>
  </si>
  <si>
    <t>Salornay-sur-Guye</t>
  </si>
  <si>
    <t>Sampigny-lès-Maranges</t>
  </si>
  <si>
    <t>Sancé</t>
  </si>
  <si>
    <t>Sanvignes-les-Mines</t>
  </si>
  <si>
    <t>Sassangy</t>
  </si>
  <si>
    <t>Sassenay</t>
  </si>
  <si>
    <t>Saunières</t>
  </si>
  <si>
    <t>Savianges</t>
  </si>
  <si>
    <t>Savigny-en-Revermont</t>
  </si>
  <si>
    <t>Savigny-sur-Grosne</t>
  </si>
  <si>
    <t>Savigny-sur-Seille</t>
  </si>
  <si>
    <t>La Celle-en-Morvan</t>
  </si>
  <si>
    <t>Semur-en-Brionnais</t>
  </si>
  <si>
    <t>Sennecey-le-Grand</t>
  </si>
  <si>
    <t>Senozan</t>
  </si>
  <si>
    <t>Sens-sur-Seille</t>
  </si>
  <si>
    <t>Sercy</t>
  </si>
  <si>
    <t>Serley</t>
  </si>
  <si>
    <t>Sermesse</t>
  </si>
  <si>
    <t>Serrigny-en-Bresse</t>
  </si>
  <si>
    <t>Sevrey</t>
  </si>
  <si>
    <t>Sigy-le-Châtel</t>
  </si>
  <si>
    <t>Simandre</t>
  </si>
  <si>
    <t>Simard</t>
  </si>
  <si>
    <t>Sivignon</t>
  </si>
  <si>
    <t>Sologny</t>
  </si>
  <si>
    <t>Solutré-Pouilly</t>
  </si>
  <si>
    <t>Sommant</t>
  </si>
  <si>
    <t>Suin</t>
  </si>
  <si>
    <t>La Tagnière</t>
  </si>
  <si>
    <t>Taizé</t>
  </si>
  <si>
    <t>Tancon</t>
  </si>
  <si>
    <t>Le Tartre</t>
  </si>
  <si>
    <t>Tavernay</t>
  </si>
  <si>
    <t>Thil-sur-Arroux</t>
  </si>
  <si>
    <t>Thurey</t>
  </si>
  <si>
    <t>Tintry</t>
  </si>
  <si>
    <t>Toulon-sur-Arroux</t>
  </si>
  <si>
    <t>Tournus</t>
  </si>
  <si>
    <t>Toutenant</t>
  </si>
  <si>
    <t>Tramayes</t>
  </si>
  <si>
    <t>Trambly</t>
  </si>
  <si>
    <t>Trivy</t>
  </si>
  <si>
    <t>Tronchy</t>
  </si>
  <si>
    <t>La Truchère</t>
  </si>
  <si>
    <t>Uchizy</t>
  </si>
  <si>
    <t>Uchon</t>
  </si>
  <si>
    <t>Uxeau</t>
  </si>
  <si>
    <t>Varenne-l'Arconce</t>
  </si>
  <si>
    <t>Varennes-le-Grand</t>
  </si>
  <si>
    <t>Varennes-lès-Mâcon</t>
  </si>
  <si>
    <t>Varenne-Saint-Germain</t>
  </si>
  <si>
    <t>Varennes-Saint-Sauveur</t>
  </si>
  <si>
    <t>Varennes-sous-Dun</t>
  </si>
  <si>
    <t>Vauban</t>
  </si>
  <si>
    <t>Vaudebarrier</t>
  </si>
  <si>
    <t>Vaux-en-Pré</t>
  </si>
  <si>
    <t>Vendenesse-lès-Charolles</t>
  </si>
  <si>
    <t>Vendenesse-sur-Arroux</t>
  </si>
  <si>
    <t>Verdun-sur-le-Doubs</t>
  </si>
  <si>
    <t>Vergisson</t>
  </si>
  <si>
    <t>Vérissey</t>
  </si>
  <si>
    <t>Verjux</t>
  </si>
  <si>
    <t>Verosvres</t>
  </si>
  <si>
    <t>Versaugues</t>
  </si>
  <si>
    <t>Verzé</t>
  </si>
  <si>
    <t>Le Villars</t>
  </si>
  <si>
    <t>Villegaudin</t>
  </si>
  <si>
    <t>Clux-Villeneuve</t>
  </si>
  <si>
    <t>Villeneuve-en-Montagne</t>
  </si>
  <si>
    <t>Vindecy</t>
  </si>
  <si>
    <t>La Vineuse</t>
  </si>
  <si>
    <t>Viré</t>
  </si>
  <si>
    <t>Virey-le-Grand</t>
  </si>
  <si>
    <t>Vitry-lès-Cluny</t>
  </si>
  <si>
    <t>Vitry-en-Charollais</t>
  </si>
  <si>
    <t>Vitry-sur-Loire</t>
  </si>
  <si>
    <t>Volesvres</t>
  </si>
  <si>
    <t>Fleurville</t>
  </si>
  <si>
    <t>Aigné</t>
  </si>
  <si>
    <t>Aillières-Beauvoir</t>
  </si>
  <si>
    <t>Amné</t>
  </si>
  <si>
    <t>Ancinnes</t>
  </si>
  <si>
    <t>Arçonnay</t>
  </si>
  <si>
    <t>Ardenay-sur-Mérize</t>
  </si>
  <si>
    <t>Arnage</t>
  </si>
  <si>
    <t>Arthezé</t>
  </si>
  <si>
    <t>Asnières-sur-Vègre</t>
  </si>
  <si>
    <t>Assé-le-Boisne</t>
  </si>
  <si>
    <t>Assé-le-Riboul</t>
  </si>
  <si>
    <t>Aubigné-Racan</t>
  </si>
  <si>
    <t>Les Aulneaux</t>
  </si>
  <si>
    <t>Auvers-le-Hamon</t>
  </si>
  <si>
    <t>Auvers-sous-Montfaucon</t>
  </si>
  <si>
    <t>Avesnes-en-Saosnois</t>
  </si>
  <si>
    <t>Avessé</t>
  </si>
  <si>
    <t>Avezé</t>
  </si>
  <si>
    <t>Avoise</t>
  </si>
  <si>
    <t>Le Bailleul</t>
  </si>
  <si>
    <t>Ballon-Saint Mars</t>
  </si>
  <si>
    <t>Bazouges-sur-le-Loir</t>
  </si>
  <si>
    <t>Beaufay</t>
  </si>
  <si>
    <t>Beaumont-sur-Dême</t>
  </si>
  <si>
    <t>Beaumont-sur-Sarthe</t>
  </si>
  <si>
    <t>Beillé</t>
  </si>
  <si>
    <t>Berfay</t>
  </si>
  <si>
    <t>Bernay-en-Champagne</t>
  </si>
  <si>
    <t>Bérus</t>
  </si>
  <si>
    <t>Bessé-sur-Braye</t>
  </si>
  <si>
    <t>Béthon</t>
  </si>
  <si>
    <t>Blèves</t>
  </si>
  <si>
    <t>Boëssé-le-Sec</t>
  </si>
  <si>
    <t>Bonnétable</t>
  </si>
  <si>
    <t>Bouër</t>
  </si>
  <si>
    <t>Bouloire</t>
  </si>
  <si>
    <t>Bourg-le-Roi</t>
  </si>
  <si>
    <t>Brains-sur-Gée</t>
  </si>
  <si>
    <t>Le Breil-sur-Mérize</t>
  </si>
  <si>
    <t>Brette-les-Pins</t>
  </si>
  <si>
    <t>Briosne-lès-Sables</t>
  </si>
  <si>
    <t>La Bruère-sur-Loir</t>
  </si>
  <si>
    <t>Brûlon</t>
  </si>
  <si>
    <t>Cérans-Foulletourte</t>
  </si>
  <si>
    <t>Chahaignes</t>
  </si>
  <si>
    <t>Challes</t>
  </si>
  <si>
    <t>Champagné</t>
  </si>
  <si>
    <t>Champfleur</t>
  </si>
  <si>
    <t>Champrond</t>
  </si>
  <si>
    <t>Chantenay-Villedieu</t>
  </si>
  <si>
    <t>La Chapelle-aux-Choux</t>
  </si>
  <si>
    <t>La Chapelle-d'Aligné</t>
  </si>
  <si>
    <t>La Chapelle-du-Bois</t>
  </si>
  <si>
    <t>La Chapelle-Gaugain</t>
  </si>
  <si>
    <t>La Chapelle-Huon</t>
  </si>
  <si>
    <t>La Chapelle-Saint-Aubin</t>
  </si>
  <si>
    <t>La Chapelle-Saint-Fray</t>
  </si>
  <si>
    <t>La Chapelle-Saint-Rémy</t>
  </si>
  <si>
    <t>La Chartre-sur-le-Loir</t>
  </si>
  <si>
    <t>Chassillé</t>
  </si>
  <si>
    <t>Château-du-Loir</t>
  </si>
  <si>
    <t>Château-l'Hermitage</t>
  </si>
  <si>
    <t>Chaufour-Notre-Dame</t>
  </si>
  <si>
    <t>Chemiré-en-Charnie</t>
  </si>
  <si>
    <t>Chemiré-le-Gaudin</t>
  </si>
  <si>
    <t>Chenu</t>
  </si>
  <si>
    <t>Chérisay</t>
  </si>
  <si>
    <t>Cherreau</t>
  </si>
  <si>
    <t>Le Chevain</t>
  </si>
  <si>
    <t>Chevillé</t>
  </si>
  <si>
    <t>Clermont-Créans</t>
  </si>
  <si>
    <t>Cogners</t>
  </si>
  <si>
    <t>Commerveil</t>
  </si>
  <si>
    <t>Conflans-sur-Anille</t>
  </si>
  <si>
    <t>Congé-sur-Orne</t>
  </si>
  <si>
    <t>Conlie</t>
  </si>
  <si>
    <t>Connerré</t>
  </si>
  <si>
    <t>Contilly</t>
  </si>
  <si>
    <t>Cormes</t>
  </si>
  <si>
    <t>Coudrecieux</t>
  </si>
  <si>
    <t>Coulaines</t>
  </si>
  <si>
    <t>Coulans-sur-Gée</t>
  </si>
  <si>
    <t>Coulombiers</t>
  </si>
  <si>
    <t>Coulongé</t>
  </si>
  <si>
    <t>Courceboeufs</t>
  </si>
  <si>
    <t>Courcelles-la-Forêt</t>
  </si>
  <si>
    <t>Courcemont</t>
  </si>
  <si>
    <t>Courcival</t>
  </si>
  <si>
    <t>Courgains</t>
  </si>
  <si>
    <t>Courgenard</t>
  </si>
  <si>
    <t>Courtillers</t>
  </si>
  <si>
    <t>Crannes-en-Champagne</t>
  </si>
  <si>
    <t>Cré-sur-Loir</t>
  </si>
  <si>
    <t>Crissé</t>
  </si>
  <si>
    <t>Crosmières</t>
  </si>
  <si>
    <t>Cures</t>
  </si>
  <si>
    <t>Dangeul</t>
  </si>
  <si>
    <t>Degré</t>
  </si>
  <si>
    <t>Dehault</t>
  </si>
  <si>
    <t>Dissay-sous-Courcillon</t>
  </si>
  <si>
    <t>Dissé-sous-Ballon</t>
  </si>
  <si>
    <t>Dissé-sous-le-Lude</t>
  </si>
  <si>
    <t>Dollon</t>
  </si>
  <si>
    <t>Domfront-en-Champagne</t>
  </si>
  <si>
    <t>Doucelles</t>
  </si>
  <si>
    <t>Douillet</t>
  </si>
  <si>
    <t>Duneau</t>
  </si>
  <si>
    <t>Dureil</t>
  </si>
  <si>
    <t>Écommoy</t>
  </si>
  <si>
    <t>Écorpain</t>
  </si>
  <si>
    <t>Épineu-le-Chevreuil</t>
  </si>
  <si>
    <t>Étival-lès-le-Mans</t>
  </si>
  <si>
    <t>Évaillé</t>
  </si>
  <si>
    <t>Fatines</t>
  </si>
  <si>
    <t>Fercé-sur-Sarthe</t>
  </si>
  <si>
    <t>La Ferté-Bernard</t>
  </si>
  <si>
    <t>Fillé</t>
  </si>
  <si>
    <t>La Fontaine-Saint-Martin</t>
  </si>
  <si>
    <t>Fontenay-sur-Vègre</t>
  </si>
  <si>
    <t>Villeneuve-en-Perseigne</t>
  </si>
  <si>
    <t>Fresnay-sur-Sarthe</t>
  </si>
  <si>
    <t>Fyé</t>
  </si>
  <si>
    <t>Gesnes-le-Gandelin</t>
  </si>
  <si>
    <t>Le Grand-Lucé</t>
  </si>
  <si>
    <t>Gréez-sur-Roc</t>
  </si>
  <si>
    <t>Le Grez</t>
  </si>
  <si>
    <t>Guécélard</t>
  </si>
  <si>
    <t>La Guierche</t>
  </si>
  <si>
    <t>Jauzé</t>
  </si>
  <si>
    <t>Joué-en-Charnie</t>
  </si>
  <si>
    <t>Joué-l'Abbé</t>
  </si>
  <si>
    <t>Juigné-sur-Sarthe</t>
  </si>
  <si>
    <t>Jupilles</t>
  </si>
  <si>
    <t>La Flèche</t>
  </si>
  <si>
    <t>Laigné-en-Belin</t>
  </si>
  <si>
    <t>Lamnay</t>
  </si>
  <si>
    <t>Lavaré</t>
  </si>
  <si>
    <t>Lavenay</t>
  </si>
  <si>
    <t>Lavernat</t>
  </si>
  <si>
    <t>Lhomme</t>
  </si>
  <si>
    <t>Ligron</t>
  </si>
  <si>
    <t>Livet-en-Saosnois</t>
  </si>
  <si>
    <t>Lombron</t>
  </si>
  <si>
    <t>Longnes</t>
  </si>
  <si>
    <t>Louailles</t>
  </si>
  <si>
    <t>Loué</t>
  </si>
  <si>
    <t>Louplande</t>
  </si>
  <si>
    <t>Louzes</t>
  </si>
  <si>
    <t>Le Luart</t>
  </si>
  <si>
    <t>Luceau</t>
  </si>
  <si>
    <t>Lucé-sous-Ballon</t>
  </si>
  <si>
    <t>Luché-Pringé</t>
  </si>
  <si>
    <t>Le Lude</t>
  </si>
  <si>
    <t>Maigné</t>
  </si>
  <si>
    <t>Malicorne-sur-Sarthe</t>
  </si>
  <si>
    <t>Mamers</t>
  </si>
  <si>
    <t>Le Mans</t>
  </si>
  <si>
    <t>Mansigné</t>
  </si>
  <si>
    <t>Marçon</t>
  </si>
  <si>
    <t>Mareil-en-Champagne</t>
  </si>
  <si>
    <t>Mareil-sur-Loir</t>
  </si>
  <si>
    <t>Maresché</t>
  </si>
  <si>
    <t>Marigné-Laillé</t>
  </si>
  <si>
    <t>Marollette</t>
  </si>
  <si>
    <t>Marolles-les-Braults</t>
  </si>
  <si>
    <t>Marolles-lès-Saint-Calais</t>
  </si>
  <si>
    <t>Mayet</t>
  </si>
  <si>
    <t>Melleray</t>
  </si>
  <si>
    <t>Meurcé</t>
  </si>
  <si>
    <t>Mézeray</t>
  </si>
  <si>
    <t>Mézières-sur-Ponthouin</t>
  </si>
  <si>
    <t>Mézières-sous-Lavardin</t>
  </si>
  <si>
    <t>La Milesse</t>
  </si>
  <si>
    <t>Moitron-sur-Sarthe</t>
  </si>
  <si>
    <t>Moncé-en-Belin</t>
  </si>
  <si>
    <t>Moncé-en-Saosnois</t>
  </si>
  <si>
    <t>Monhoudou</t>
  </si>
  <si>
    <t>Montabon</t>
  </si>
  <si>
    <t>Montaillé</t>
  </si>
  <si>
    <t>Montbizot</t>
  </si>
  <si>
    <t>Montreuil-le-Chétif</t>
  </si>
  <si>
    <t>Montreuil-le-Henri</t>
  </si>
  <si>
    <t>Moulins-le-Carbonnel</t>
  </si>
  <si>
    <t>Mulsanne</t>
  </si>
  <si>
    <t>Nauvay</t>
  </si>
  <si>
    <t>Neufchâtel-en-Saosnois</t>
  </si>
  <si>
    <t>Neuvillalais</t>
  </si>
  <si>
    <t>Neuville-sur-Sarthe</t>
  </si>
  <si>
    <t>Neuvillette-en-Charnie</t>
  </si>
  <si>
    <t>Neuvy-en-Champagne</t>
  </si>
  <si>
    <t>Nogent-le-Bernard</t>
  </si>
  <si>
    <t>Nogent-sur-Loir</t>
  </si>
  <si>
    <t>Nouans</t>
  </si>
  <si>
    <t>Noyen-sur-Sarthe</t>
  </si>
  <si>
    <t>Nuillé-le-Jalais</t>
  </si>
  <si>
    <t>Oisseau-le-Petit</t>
  </si>
  <si>
    <t>Oizé</t>
  </si>
  <si>
    <t>Panon</t>
  </si>
  <si>
    <t>Parcé-sur-Sarthe</t>
  </si>
  <si>
    <t>Parennes</t>
  </si>
  <si>
    <t>Parigné-le-Pôlin</t>
  </si>
  <si>
    <t>Parigné-l'Évêque</t>
  </si>
  <si>
    <t>Notre-Dame-du-Pé</t>
  </si>
  <si>
    <t>Peray</t>
  </si>
  <si>
    <t>Pezé-le-Robert</t>
  </si>
  <si>
    <t>Piacé</t>
  </si>
  <si>
    <t>Pincé</t>
  </si>
  <si>
    <t>Pirmil</t>
  </si>
  <si>
    <t>Pizieux</t>
  </si>
  <si>
    <t>Poillé-sur-Vègre</t>
  </si>
  <si>
    <t>Poncé-sur-le-Loir</t>
  </si>
  <si>
    <t>Montfort-le-Gesnois</t>
  </si>
  <si>
    <t>Pontvallain</t>
  </si>
  <si>
    <t>Précigné</t>
  </si>
  <si>
    <t>Préval</t>
  </si>
  <si>
    <t>Prévelles</t>
  </si>
  <si>
    <t>Pruillé-le-Chétif</t>
  </si>
  <si>
    <t>Pruillé-l'Éguillé</t>
  </si>
  <si>
    <t>La Quinte</t>
  </si>
  <si>
    <t>Rahay</t>
  </si>
  <si>
    <t>René</t>
  </si>
  <si>
    <t>Requeil</t>
  </si>
  <si>
    <t>Roézé-sur-Sarthe</t>
  </si>
  <si>
    <t>Rouessé-Fontaine</t>
  </si>
  <si>
    <t>Rouessé-Vassé</t>
  </si>
  <si>
    <t>Rouez</t>
  </si>
  <si>
    <t>Rouillon</t>
  </si>
  <si>
    <t>Rouperroux-le-Coquet</t>
  </si>
  <si>
    <t>Ruaudin</t>
  </si>
  <si>
    <t>Ruillé-en-Champagne</t>
  </si>
  <si>
    <t>Ruillé-sur-Loir</t>
  </si>
  <si>
    <t>Sablé-sur-Sarthe</t>
  </si>
  <si>
    <t>Saint-Aubin-de-Locquenay</t>
  </si>
  <si>
    <t>Saint-Aubin-des-Coudrais</t>
  </si>
  <si>
    <t>Saint-Biez-en-Belin</t>
  </si>
  <si>
    <t>Saint-Calais</t>
  </si>
  <si>
    <t>Saint-Calez-en-Saosnois</t>
  </si>
  <si>
    <t>Saint-Célerin</t>
  </si>
  <si>
    <t>Sainte-Cérotte</t>
  </si>
  <si>
    <t>Saint-Christophe-du-Jambet</t>
  </si>
  <si>
    <t>Saint-Christophe-en-Champagne</t>
  </si>
  <si>
    <t>Saint-Corneille</t>
  </si>
  <si>
    <t>Saint-Cosme-en-Vairais</t>
  </si>
  <si>
    <t>Saint-Denis-des-Coudrais</t>
  </si>
  <si>
    <t>Saint-Denis-d'Orques</t>
  </si>
  <si>
    <t>Saint-Georges-de-la-Couée</t>
  </si>
  <si>
    <t>Saint-Georges-du-Rosay</t>
  </si>
  <si>
    <t>Saint-Georges-le-Gaultier</t>
  </si>
  <si>
    <t>Saint-Germain-d'Arcé</t>
  </si>
  <si>
    <t>Saint-Germain-sur-Sarthe</t>
  </si>
  <si>
    <t>Saint-Gervais-de-Vic</t>
  </si>
  <si>
    <t>Saint-Gervais-en-Belin</t>
  </si>
  <si>
    <t>Sainte-Jamme-sur-Sarthe</t>
  </si>
  <si>
    <t>Saint-Jean-d'Assé</t>
  </si>
  <si>
    <t>Saint-Jean-de-la-Motte</t>
  </si>
  <si>
    <t>Saint-Jean-des-Échelles</t>
  </si>
  <si>
    <t>Saint-Jean-du-Bois</t>
  </si>
  <si>
    <t>Saint-Léonard-des-Bois</t>
  </si>
  <si>
    <t>Saint-Longis</t>
  </si>
  <si>
    <t>Saint-Maixent</t>
  </si>
  <si>
    <t>Saint-Mars-de-Locquenay</t>
  </si>
  <si>
    <t>Saint-Mars-d'Outillé</t>
  </si>
  <si>
    <t>Saint-Mars-la-Brière</t>
  </si>
  <si>
    <t>Saint-Martin-des-Monts</t>
  </si>
  <si>
    <t>Saint-Michel-de-Chavaignes</t>
  </si>
  <si>
    <t>Sainte-Osmane</t>
  </si>
  <si>
    <t>Saint-Ouen-de-Mimbré</t>
  </si>
  <si>
    <t>Saint-Ouen-en-Belin</t>
  </si>
  <si>
    <t>Saint-Ouen-en-Champagne</t>
  </si>
  <si>
    <t>Saint-Paterne</t>
  </si>
  <si>
    <t>Saint-Paul-le-Gaultier</t>
  </si>
  <si>
    <t>Saint-Pavace</t>
  </si>
  <si>
    <t>Saint-Pierre-de-Chevillé</t>
  </si>
  <si>
    <t>Saint-Pierre-des-Bois</t>
  </si>
  <si>
    <t>Saint-Pierre-des-Ormes</t>
  </si>
  <si>
    <t>Saint-Pierre-du-Lorouër</t>
  </si>
  <si>
    <t>Saint-Rémy-de-Sillé</t>
  </si>
  <si>
    <t>Saint-Rémy-des-Monts</t>
  </si>
  <si>
    <t>Saint-Rémy-du-Val</t>
  </si>
  <si>
    <t>Sainte-Sabine-sur-Longève</t>
  </si>
  <si>
    <t>Saint-Ulphace</t>
  </si>
  <si>
    <t>Saint-Victeur</t>
  </si>
  <si>
    <t>Saint-Vincent-du-Lorouër</t>
  </si>
  <si>
    <t>Saosnes</t>
  </si>
  <si>
    <t>Sarcé</t>
  </si>
  <si>
    <t>Sargé-lès-le-Mans</t>
  </si>
  <si>
    <t>Savigné-l'Évêque</t>
  </si>
  <si>
    <t>Savigné-sous-le-Lude</t>
  </si>
  <si>
    <t>Sceaux-sur-Huisne</t>
  </si>
  <si>
    <t>Ségrie</t>
  </si>
  <si>
    <t>Semur-en-Vallon</t>
  </si>
  <si>
    <t>Sillé-le-Guillaume</t>
  </si>
  <si>
    <t>Sillé-le-Philippe</t>
  </si>
  <si>
    <t>Sougé-le-Ganelon</t>
  </si>
  <si>
    <t>Souillé</t>
  </si>
  <si>
    <t>Souligné-Flacé</t>
  </si>
  <si>
    <t>Souligné-sous-Ballon</t>
  </si>
  <si>
    <t>Soulitré</t>
  </si>
  <si>
    <t>Souvigné-sur-Même</t>
  </si>
  <si>
    <t>Souvigné-sur-Sarthe</t>
  </si>
  <si>
    <t>Spay</t>
  </si>
  <si>
    <t>Surfonds</t>
  </si>
  <si>
    <t>La Suze-sur-Sarthe</t>
  </si>
  <si>
    <t>Tassé</t>
  </si>
  <si>
    <t>Tassillé</t>
  </si>
  <si>
    <t>Teloché</t>
  </si>
  <si>
    <t>Tennie</t>
  </si>
  <si>
    <t>Terrehault</t>
  </si>
  <si>
    <t>Théligny</t>
  </si>
  <si>
    <t>Thoigné</t>
  </si>
  <si>
    <t>Thoiré-sous-Contensor</t>
  </si>
  <si>
    <t>Thoiré-sur-Dinan</t>
  </si>
  <si>
    <t>Thorée-les-Pins</t>
  </si>
  <si>
    <t>Thorigné-sur-Dué</t>
  </si>
  <si>
    <t>Torcé-en-Vallée</t>
  </si>
  <si>
    <t>Trangé</t>
  </si>
  <si>
    <t>Tresson</t>
  </si>
  <si>
    <t>Tuffé Val de la Chéronne</t>
  </si>
  <si>
    <t>Vaas</t>
  </si>
  <si>
    <t>Valennes</t>
  </si>
  <si>
    <t>Vallon-sur-Gée</t>
  </si>
  <si>
    <t>Vancé</t>
  </si>
  <si>
    <t>Verneil-le-Chétif</t>
  </si>
  <si>
    <t>Vernie</t>
  </si>
  <si>
    <t>Vezot</t>
  </si>
  <si>
    <t>Vibraye</t>
  </si>
  <si>
    <t>Villaines-la-Carelle</t>
  </si>
  <si>
    <t>Villaines-la-Gonais</t>
  </si>
  <si>
    <t>Villaines-sous-Lucé</t>
  </si>
  <si>
    <t>Villaines-sous-Malicorne</t>
  </si>
  <si>
    <t>Viré-en-Champagne</t>
  </si>
  <si>
    <t>Vivoin</t>
  </si>
  <si>
    <t>Voivres-lès-le-Mans</t>
  </si>
  <si>
    <t>Vouvray-sur-Huisne</t>
  </si>
  <si>
    <t>Vouvray-sur-Loir</t>
  </si>
  <si>
    <t>Yvré-le-Pôlin</t>
  </si>
  <si>
    <t>Yvré-l'Évêque</t>
  </si>
  <si>
    <t>Aiguebelette-le-Lac</t>
  </si>
  <si>
    <t>Aiguebelle</t>
  </si>
  <si>
    <t>Aigueblanche</t>
  </si>
  <si>
    <t>Aillon-le-Jeune</t>
  </si>
  <si>
    <t>Aillon-le-Vieux</t>
  </si>
  <si>
    <t>Aime-la-Plagne</t>
  </si>
  <si>
    <t>Aiton</t>
  </si>
  <si>
    <t>Aix-les-Bains</t>
  </si>
  <si>
    <t>Entrelacs</t>
  </si>
  <si>
    <t>Albertville</t>
  </si>
  <si>
    <t>Albiez-le-Jeune</t>
  </si>
  <si>
    <t>Albiez-Montrond</t>
  </si>
  <si>
    <t>Allondaz</t>
  </si>
  <si>
    <t>Les Allues</t>
  </si>
  <si>
    <t>Arbin</t>
  </si>
  <si>
    <t>Argentine</t>
  </si>
  <si>
    <t>Arith</t>
  </si>
  <si>
    <t>Arvillard</t>
  </si>
  <si>
    <t>Attignat-Oncin</t>
  </si>
  <si>
    <t>Aussois</t>
  </si>
  <si>
    <t>Les Avanchers-Valmorel</t>
  </si>
  <si>
    <t>Avressieux</t>
  </si>
  <si>
    <t>Avrieux</t>
  </si>
  <si>
    <t>Ayn</t>
  </si>
  <si>
    <t>La Balme</t>
  </si>
  <si>
    <t>Barberaz</t>
  </si>
  <si>
    <t>La Bâthie</t>
  </si>
  <si>
    <t>La Bauche</t>
  </si>
  <si>
    <t>Bellecombe-en-Bauges</t>
  </si>
  <si>
    <t>Belmont-Tramonet</t>
  </si>
  <si>
    <t>Bessans</t>
  </si>
  <si>
    <t>Betton-Bettonet</t>
  </si>
  <si>
    <t>Billième</t>
  </si>
  <si>
    <t>La Biolle</t>
  </si>
  <si>
    <t>Le Bois</t>
  </si>
  <si>
    <t>Bonneval-sur-Arc</t>
  </si>
  <si>
    <t>Bonvillard</t>
  </si>
  <si>
    <t>Bonvillaret</t>
  </si>
  <si>
    <t>Bourdeau</t>
  </si>
  <si>
    <t>Le Bourget-du-Lac</t>
  </si>
  <si>
    <t>Bourget-en-Huile</t>
  </si>
  <si>
    <t>Bourg-Saint-Maurice</t>
  </si>
  <si>
    <t>Bozel</t>
  </si>
  <si>
    <t>Bramans</t>
  </si>
  <si>
    <t>Brides-les-Bains</t>
  </si>
  <si>
    <t>La Bridoire</t>
  </si>
  <si>
    <t>Brison-Saint-Innocent</t>
  </si>
  <si>
    <t>Césarches</t>
  </si>
  <si>
    <t>Cevins</t>
  </si>
  <si>
    <t>Challes-les-Eaux</t>
  </si>
  <si>
    <t>Chambéry</t>
  </si>
  <si>
    <t>La Chambre</t>
  </si>
  <si>
    <t>Chamousset</t>
  </si>
  <si>
    <t>Chamoux-sur-Gelon</t>
  </si>
  <si>
    <t>Champagneux</t>
  </si>
  <si>
    <t>Champagny-en-Vanoise</t>
  </si>
  <si>
    <t>Champ-Laurent</t>
  </si>
  <si>
    <t>Chanaz</t>
  </si>
  <si>
    <t>La Chapelle-du-Mont-du-Chat</t>
  </si>
  <si>
    <t>Les Chapelles</t>
  </si>
  <si>
    <t>La Chapelle-Saint-Martin</t>
  </si>
  <si>
    <t>Le Châtel</t>
  </si>
  <si>
    <t>Le Châtelard</t>
  </si>
  <si>
    <t>La Chavanne</t>
  </si>
  <si>
    <t>Les Chavannes-en-Maurienne</t>
  </si>
  <si>
    <t>Chignin</t>
  </si>
  <si>
    <t>Chindrieux</t>
  </si>
  <si>
    <t>Cognin</t>
  </si>
  <si>
    <t>Cohennoz</t>
  </si>
  <si>
    <t>Coise-Saint-Jean-Pied-Gauthier</t>
  </si>
  <si>
    <t>La Compôte</t>
  </si>
  <si>
    <t>Conjux</t>
  </si>
  <si>
    <t>Corbel</t>
  </si>
  <si>
    <t>Crest-Voland</t>
  </si>
  <si>
    <t>La Croix-de-la-Rochette</t>
  </si>
  <si>
    <t>Cruet</t>
  </si>
  <si>
    <t>Curienne</t>
  </si>
  <si>
    <t>Les Déserts</t>
  </si>
  <si>
    <t>Détrier</t>
  </si>
  <si>
    <t>Domessin</t>
  </si>
  <si>
    <t>Doucy-en-Bauges</t>
  </si>
  <si>
    <t>Drumettaz-Clarafond</t>
  </si>
  <si>
    <t>Dullin</t>
  </si>
  <si>
    <t>Les Échelles</t>
  </si>
  <si>
    <t>École</t>
  </si>
  <si>
    <t>Entremont-le-Vieux</t>
  </si>
  <si>
    <t>Épierre</t>
  </si>
  <si>
    <t>Esserts-Blay</t>
  </si>
  <si>
    <t>Étable</t>
  </si>
  <si>
    <t>Feissons-sur-Isère</t>
  </si>
  <si>
    <t>Feissons-sur-Salins</t>
  </si>
  <si>
    <t>Flumet</t>
  </si>
  <si>
    <t>Fontcouverte-la-Toussuire</t>
  </si>
  <si>
    <t>Francin</t>
  </si>
  <si>
    <t>Freney</t>
  </si>
  <si>
    <t>Fréterive</t>
  </si>
  <si>
    <t>Frontenex</t>
  </si>
  <si>
    <t>Gerbaix</t>
  </si>
  <si>
    <t>La Giettaz</t>
  </si>
  <si>
    <t>Gilly-sur-Isère</t>
  </si>
  <si>
    <t>Gresin</t>
  </si>
  <si>
    <t>Grésy-sur-Aix</t>
  </si>
  <si>
    <t>Grésy-sur-Isère</t>
  </si>
  <si>
    <t>Hauteluce</t>
  </si>
  <si>
    <t>Hermillon</t>
  </si>
  <si>
    <t>Jacob-Bellecombette</t>
  </si>
  <si>
    <t>Jarrier</t>
  </si>
  <si>
    <t>Jarsy</t>
  </si>
  <si>
    <t>Jongieux</t>
  </si>
  <si>
    <t>Laissaud</t>
  </si>
  <si>
    <t>Landry</t>
  </si>
  <si>
    <t>Lanslebourg-Mont-Cenis</t>
  </si>
  <si>
    <t>Lanslevillard</t>
  </si>
  <si>
    <t>Lépin-le-Lac</t>
  </si>
  <si>
    <t>Lescheraines</t>
  </si>
  <si>
    <t>Loisieux</t>
  </si>
  <si>
    <t>La Plagne Tarentaise</t>
  </si>
  <si>
    <t>Les Marches</t>
  </si>
  <si>
    <t>Marcieux</t>
  </si>
  <si>
    <t>Marthod</t>
  </si>
  <si>
    <t>Mercury</t>
  </si>
  <si>
    <t>Méry</t>
  </si>
  <si>
    <t>Meyrieux-Trouet</t>
  </si>
  <si>
    <t>Modane</t>
  </si>
  <si>
    <t>Les Mollettes</t>
  </si>
  <si>
    <t>Montagnole</t>
  </si>
  <si>
    <t>Montailleur</t>
  </si>
  <si>
    <t>Montaimont</t>
  </si>
  <si>
    <t>Montendry</t>
  </si>
  <si>
    <t>Montgellafrey</t>
  </si>
  <si>
    <t>Montgilbert</t>
  </si>
  <si>
    <t>Monthion</t>
  </si>
  <si>
    <t>Montmélian</t>
  </si>
  <si>
    <t>Montricher-Albanne</t>
  </si>
  <si>
    <t>Montsapey</t>
  </si>
  <si>
    <t>Montvalezan</t>
  </si>
  <si>
    <t>Montvernier</t>
  </si>
  <si>
    <t>La Motte-en-Bauges</t>
  </si>
  <si>
    <t>La Motte-Servolex</t>
  </si>
  <si>
    <t>Motz</t>
  </si>
  <si>
    <t>Moûtiers</t>
  </si>
  <si>
    <t>Mouxy</t>
  </si>
  <si>
    <t>Myans</t>
  </si>
  <si>
    <t>Nances</t>
  </si>
  <si>
    <t>Notre-Dame-de-Bellecombe</t>
  </si>
  <si>
    <t>La Léchère</t>
  </si>
  <si>
    <t>Notre-Dame-des-Millières</t>
  </si>
  <si>
    <t>Notre-Dame-du-Cruet</t>
  </si>
  <si>
    <t>Notre-Dame-du-Pré</t>
  </si>
  <si>
    <t>Novalaise</t>
  </si>
  <si>
    <t>Ontex</t>
  </si>
  <si>
    <t>Orelle</t>
  </si>
  <si>
    <t>Pallud</t>
  </si>
  <si>
    <t>Peisey-Nancroix</t>
  </si>
  <si>
    <t>Planaise</t>
  </si>
  <si>
    <t>Plancherine</t>
  </si>
  <si>
    <t>Pontamafrey-Montpascal</t>
  </si>
  <si>
    <t>Le Pontet</t>
  </si>
  <si>
    <t>Pralognan-la-Vanoise</t>
  </si>
  <si>
    <t>Presle</t>
  </si>
  <si>
    <t>Pugny-Chatenod</t>
  </si>
  <si>
    <t>Puygros</t>
  </si>
  <si>
    <t>Queige</t>
  </si>
  <si>
    <t>Randens</t>
  </si>
  <si>
    <t>La Ravoire</t>
  </si>
  <si>
    <t>Rognaix</t>
  </si>
  <si>
    <t>Rotherens</t>
  </si>
  <si>
    <t>Ruffieux</t>
  </si>
  <si>
    <t>Saint-Alban-de-Montbel</t>
  </si>
  <si>
    <t>Saint-Alban-d'Hurtières</t>
  </si>
  <si>
    <t>Saint-Alban-des-Villards</t>
  </si>
  <si>
    <t>Saint-Alban-Leysse</t>
  </si>
  <si>
    <t>Saint-Avre</t>
  </si>
  <si>
    <t>Saint-Baldoph</t>
  </si>
  <si>
    <t>Saint-Béron</t>
  </si>
  <si>
    <t>Saint-Bon-Tarentaise</t>
  </si>
  <si>
    <t>Saint-Cassin</t>
  </si>
  <si>
    <t>Saint-Colomban-des-Villards</t>
  </si>
  <si>
    <t>Saint-Étienne-de-Cuines</t>
  </si>
  <si>
    <t>Sainte-Foy-Tarentaise</t>
  </si>
  <si>
    <t>Saint-Franc</t>
  </si>
  <si>
    <t>Saint-François-de-Sales</t>
  </si>
  <si>
    <t>Saint-François-Longchamp</t>
  </si>
  <si>
    <t>Saint-Genix-sur-Guiers</t>
  </si>
  <si>
    <t>Saint-Georges-d'Hurtières</t>
  </si>
  <si>
    <t>Sainte-Hélène-du-Lac</t>
  </si>
  <si>
    <t>Sainte-Hélène-sur-Isère</t>
  </si>
  <si>
    <t>Saint-Jean-d'Arves</t>
  </si>
  <si>
    <t>Saint-Jean-d'Arvey</t>
  </si>
  <si>
    <t>Saint-Jean-de-Belleville</t>
  </si>
  <si>
    <t>Saint-Jean-de-Chevelu</t>
  </si>
  <si>
    <t>Saint-Jean-de-Couz</t>
  </si>
  <si>
    <t>Saint-Jean-de-la-Porte</t>
  </si>
  <si>
    <t>Saint-Jean-de-Maurienne</t>
  </si>
  <si>
    <t>Saint-Jeoire-Prieuré</t>
  </si>
  <si>
    <t>Saint-Julien-Mont-Denis</t>
  </si>
  <si>
    <t>Sainte-Marie-d'Alvey</t>
  </si>
  <si>
    <t>Sainte-Marie-de-Cuines</t>
  </si>
  <si>
    <t>Saint-Martin-d'Arc</t>
  </si>
  <si>
    <t>Les Belleville</t>
  </si>
  <si>
    <t>Saint-Martin-de-la-Porte</t>
  </si>
  <si>
    <t>Saint-Martin-sur-la-Chambre</t>
  </si>
  <si>
    <t>Saint-Maurice-de-Rotherens</t>
  </si>
  <si>
    <t>Saint-Michel-de-Maurienne</t>
  </si>
  <si>
    <t>Saint-Offenge</t>
  </si>
  <si>
    <t>Saint-Oyen</t>
  </si>
  <si>
    <t>Saint-Paul-sur-Isère</t>
  </si>
  <si>
    <t>Saint-Pierre-d'Albigny</t>
  </si>
  <si>
    <t>Saint-Pierre-d'Alvey</t>
  </si>
  <si>
    <t>Saint-Pierre-de-Belleville</t>
  </si>
  <si>
    <t>Saint-Pierre-de-Curtille</t>
  </si>
  <si>
    <t>Saint-Pierre-de-Genebroz</t>
  </si>
  <si>
    <t>Saint-Pierre-de-Soucy</t>
  </si>
  <si>
    <t>Saint-Rémy-de-Maurienne</t>
  </si>
  <si>
    <t>Saint-Sorlin-d'Arves</t>
  </si>
  <si>
    <t>Saint-Thibaud-de-Couz</t>
  </si>
  <si>
    <t>Saint-Vital</t>
  </si>
  <si>
    <t>Salins-Fontaine</t>
  </si>
  <si>
    <t>Séez</t>
  </si>
  <si>
    <t>Serrières-en-Chautagne</t>
  </si>
  <si>
    <t>Sollières-Sardières</t>
  </si>
  <si>
    <t>Sonnaz</t>
  </si>
  <si>
    <t>La Table</t>
  </si>
  <si>
    <t>Termignon</t>
  </si>
  <si>
    <t>Thénésol</t>
  </si>
  <si>
    <t>La Thuile</t>
  </si>
  <si>
    <t>Tignes</t>
  </si>
  <si>
    <t>Tournon</t>
  </si>
  <si>
    <t>Tours-en-Savoie</t>
  </si>
  <si>
    <t>Traize</t>
  </si>
  <si>
    <t>Tresserve</t>
  </si>
  <si>
    <t>Trévignin</t>
  </si>
  <si>
    <t>Ugine</t>
  </si>
  <si>
    <t>Val-d'Isère</t>
  </si>
  <si>
    <t>Valloire</t>
  </si>
  <si>
    <t>Valmeinier</t>
  </si>
  <si>
    <t>Venthon</t>
  </si>
  <si>
    <t>Verel-de-Montbel</t>
  </si>
  <si>
    <t>Verel-Pragondran</t>
  </si>
  <si>
    <t>Le Verneil</t>
  </si>
  <si>
    <t>Verrens-Arvey</t>
  </si>
  <si>
    <t>Verthemex</t>
  </si>
  <si>
    <t>Villard-d'Héry</t>
  </si>
  <si>
    <t>Villard-Léger</t>
  </si>
  <si>
    <t>Villard-Sallet</t>
  </si>
  <si>
    <t>Villard-sur-Doron</t>
  </si>
  <si>
    <t>Villarembert</t>
  </si>
  <si>
    <t>Villargondran</t>
  </si>
  <si>
    <t>Villarodin-Bourget</t>
  </si>
  <si>
    <t>Villaroger</t>
  </si>
  <si>
    <t>Villaroux</t>
  </si>
  <si>
    <t>Vimines</t>
  </si>
  <si>
    <t>Vions</t>
  </si>
  <si>
    <t>Viviers-du-Lac</t>
  </si>
  <si>
    <t>Voglans</t>
  </si>
  <si>
    <t>Yenne</t>
  </si>
  <si>
    <t>Abondance</t>
  </si>
  <si>
    <t>Alby-sur-Chéran</t>
  </si>
  <si>
    <t>Alex</t>
  </si>
  <si>
    <t>Allèves</t>
  </si>
  <si>
    <t>Allinges</t>
  </si>
  <si>
    <t>Allonzier-la-Caille</t>
  </si>
  <si>
    <t>Amancy</t>
  </si>
  <si>
    <t>Ambilly</t>
  </si>
  <si>
    <t>Annecy</t>
  </si>
  <si>
    <t>Annecy-le-Vieux</t>
  </si>
  <si>
    <t>Annemasse</t>
  </si>
  <si>
    <t>Anthy-sur-Léman</t>
  </si>
  <si>
    <t>Arâches-la-Frasse</t>
  </si>
  <si>
    <t>Arbusigny</t>
  </si>
  <si>
    <t>Archamps</t>
  </si>
  <si>
    <t>Arenthon</t>
  </si>
  <si>
    <t>Argonay</t>
  </si>
  <si>
    <t>Armoy</t>
  </si>
  <si>
    <t>Arthaz-Pont-Notre-Dame</t>
  </si>
  <si>
    <t>Aviernoz</t>
  </si>
  <si>
    <t>Ayse</t>
  </si>
  <si>
    <t>Ballaison</t>
  </si>
  <si>
    <t>La Balme-de-Sillingy</t>
  </si>
  <si>
    <t>La Balme-de-Thuy</t>
  </si>
  <si>
    <t>Bassy</t>
  </si>
  <si>
    <t>La Baume</t>
  </si>
  <si>
    <t>Bellevaux</t>
  </si>
  <si>
    <t>Bernex</t>
  </si>
  <si>
    <t>Le Biot</t>
  </si>
  <si>
    <t>Bloye</t>
  </si>
  <si>
    <t>Bluffy</t>
  </si>
  <si>
    <t>Boëge</t>
  </si>
  <si>
    <t>Bogève</t>
  </si>
  <si>
    <t>Bonne</t>
  </si>
  <si>
    <t>Bons-en-Chablais</t>
  </si>
  <si>
    <t>Bossey</t>
  </si>
  <si>
    <t>Le Bouchet-Mont-Charvin</t>
  </si>
  <si>
    <t>Boussy</t>
  </si>
  <si>
    <t>Brenthonne</t>
  </si>
  <si>
    <t>Brizon</t>
  </si>
  <si>
    <t>Burdignin</t>
  </si>
  <si>
    <t>Cercier</t>
  </si>
  <si>
    <t>Cernex</t>
  </si>
  <si>
    <t>Cervens</t>
  </si>
  <si>
    <t>Chainaz-les-Frasses</t>
  </si>
  <si>
    <t>Challonges</t>
  </si>
  <si>
    <t>Chamonix-Mont-Blanc</t>
  </si>
  <si>
    <t>Champanges</t>
  </si>
  <si>
    <t>La Chapelle-d'Abondance</t>
  </si>
  <si>
    <t>La Chapelle-Rambaud</t>
  </si>
  <si>
    <t>La Chapelle-Saint-Maurice</t>
  </si>
  <si>
    <t>Chapeiry</t>
  </si>
  <si>
    <t>Charvonnex</t>
  </si>
  <si>
    <t>Châtel</t>
  </si>
  <si>
    <t>Châtillon-sur-Cluses</t>
  </si>
  <si>
    <t>Chavannaz</t>
  </si>
  <si>
    <t>Chavanod</t>
  </si>
  <si>
    <t>Chêne-en-Semine</t>
  </si>
  <si>
    <t>Chênex</t>
  </si>
  <si>
    <t>Chens-sur-Léman</t>
  </si>
  <si>
    <t>Chessenaz</t>
  </si>
  <si>
    <t>Chevaline</t>
  </si>
  <si>
    <t>Chevenoz</t>
  </si>
  <si>
    <t>Chevrier</t>
  </si>
  <si>
    <t>Choisy</t>
  </si>
  <si>
    <t>Clarafond-Arcine</t>
  </si>
  <si>
    <t>Les Clefs</t>
  </si>
  <si>
    <t>La Clusaz</t>
  </si>
  <si>
    <t>Cluses</t>
  </si>
  <si>
    <t>Collonges-sous-Salève</t>
  </si>
  <si>
    <t>Combloux</t>
  </si>
  <si>
    <t>Les Contamines-Montjoie</t>
  </si>
  <si>
    <t>Contamine-Sarzin</t>
  </si>
  <si>
    <t>Contamine-sur-Arve</t>
  </si>
  <si>
    <t>Copponex</t>
  </si>
  <si>
    <t>Cordon</t>
  </si>
  <si>
    <t>Cornier</t>
  </si>
  <si>
    <t>La Côte-d'Arbroz</t>
  </si>
  <si>
    <t>Cran-Gevrier</t>
  </si>
  <si>
    <t>Cranves-Sales</t>
  </si>
  <si>
    <t>Crempigny-Bonneguête</t>
  </si>
  <si>
    <t>Cruseilles</t>
  </si>
  <si>
    <t>Cusy</t>
  </si>
  <si>
    <t>Cuvat</t>
  </si>
  <si>
    <t>Demi-Quartier</t>
  </si>
  <si>
    <t>Desingy</t>
  </si>
  <si>
    <t>Dingy-en-Vuache</t>
  </si>
  <si>
    <t>Dingy-Saint-Clair</t>
  </si>
  <si>
    <t>Domancy</t>
  </si>
  <si>
    <t>Doussard</t>
  </si>
  <si>
    <t>Douvaine</t>
  </si>
  <si>
    <t>Draillant</t>
  </si>
  <si>
    <t>Duingt</t>
  </si>
  <si>
    <t>Éloise</t>
  </si>
  <si>
    <t>Entremont</t>
  </si>
  <si>
    <t>Entrevernes</t>
  </si>
  <si>
    <t>Epagny Metz-Tessy</t>
  </si>
  <si>
    <t>Essert-Romand</t>
  </si>
  <si>
    <t>Etaux</t>
  </si>
  <si>
    <t>Étercy</t>
  </si>
  <si>
    <t>Étrembières</t>
  </si>
  <si>
    <t>Évian-les-Bains</t>
  </si>
  <si>
    <t>Évires</t>
  </si>
  <si>
    <t>Excenevex</t>
  </si>
  <si>
    <t>Faucigny</t>
  </si>
  <si>
    <t>Faverges-Seythenex</t>
  </si>
  <si>
    <t>Feigères</t>
  </si>
  <si>
    <t>Fessy</t>
  </si>
  <si>
    <t>Féternes</t>
  </si>
  <si>
    <t>Fillinges</t>
  </si>
  <si>
    <t>La Forclaz</t>
  </si>
  <si>
    <t>Franclens</t>
  </si>
  <si>
    <t>Frangy</t>
  </si>
  <si>
    <t>Gaillard</t>
  </si>
  <si>
    <t>Les Gets</t>
  </si>
  <si>
    <t>Giez</t>
  </si>
  <si>
    <t>Le Grand-Bornand</t>
  </si>
  <si>
    <t>Groisy</t>
  </si>
  <si>
    <t>Gruffy</t>
  </si>
  <si>
    <t>Habère-Lullin</t>
  </si>
  <si>
    <t>Habère-Poche</t>
  </si>
  <si>
    <t>Hauteville-sur-Fier</t>
  </si>
  <si>
    <t>Héry-sur-Alby</t>
  </si>
  <si>
    <t>Les Houches</t>
  </si>
  <si>
    <t>Jonzier-Épagny</t>
  </si>
  <si>
    <t>Larringes</t>
  </si>
  <si>
    <t>Lathuile</t>
  </si>
  <si>
    <t>Leschaux</t>
  </si>
  <si>
    <t>Loisin</t>
  </si>
  <si>
    <t>Lornay</t>
  </si>
  <si>
    <t>Lovagny</t>
  </si>
  <si>
    <t>Lucinges</t>
  </si>
  <si>
    <t>Lugrin</t>
  </si>
  <si>
    <t>Lullin</t>
  </si>
  <si>
    <t>Lully</t>
  </si>
  <si>
    <t>Lyaud</t>
  </si>
  <si>
    <t>Machilly</t>
  </si>
  <si>
    <t>Magland</t>
  </si>
  <si>
    <t>Manigod</t>
  </si>
  <si>
    <t>Marcellaz-Albanais</t>
  </si>
  <si>
    <t>Marcellaz</t>
  </si>
  <si>
    <t>Margencel</t>
  </si>
  <si>
    <t>Marignier</t>
  </si>
  <si>
    <t>Marigny-Saint-Marcel</t>
  </si>
  <si>
    <t>Marin</t>
  </si>
  <si>
    <t>Val de Chaise</t>
  </si>
  <si>
    <t>Marlioz</t>
  </si>
  <si>
    <t>Marnaz</t>
  </si>
  <si>
    <t>Massongy</t>
  </si>
  <si>
    <t>Maxilly-sur-Léman</t>
  </si>
  <si>
    <t>Megève</t>
  </si>
  <si>
    <t>Mégevette</t>
  </si>
  <si>
    <t>Meillerie</t>
  </si>
  <si>
    <t>Menthon-Saint-Bernard</t>
  </si>
  <si>
    <t>Menthonnex-en-Bornes</t>
  </si>
  <si>
    <t>Menthonnex-sous-Clermont</t>
  </si>
  <si>
    <t>Mésigny</t>
  </si>
  <si>
    <t>Messery</t>
  </si>
  <si>
    <t>Meythet</t>
  </si>
  <si>
    <t>Mieussy</t>
  </si>
  <si>
    <t>Minzier</t>
  </si>
  <si>
    <t>Monnetier-Mornex</t>
  </si>
  <si>
    <t>Montagny-les-Lanches</t>
  </si>
  <si>
    <t>Montriond</t>
  </si>
  <si>
    <t>Mont-Saxonnex</t>
  </si>
  <si>
    <t>Morillon</t>
  </si>
  <si>
    <t>Morzine</t>
  </si>
  <si>
    <t>Moye</t>
  </si>
  <si>
    <t>La Muraz</t>
  </si>
  <si>
    <t>Mûres</t>
  </si>
  <si>
    <t>Musièges</t>
  </si>
  <si>
    <t>Nancy-sur-Cluses</t>
  </si>
  <si>
    <t>Nangy</t>
  </si>
  <si>
    <t>Nâves-Parmelan</t>
  </si>
  <si>
    <t>Nernier</t>
  </si>
  <si>
    <t>Neuvecelle</t>
  </si>
  <si>
    <t>Neydens</t>
  </si>
  <si>
    <t>Nonglard</t>
  </si>
  <si>
    <t>Novel</t>
  </si>
  <si>
    <t>Les Ollières</t>
  </si>
  <si>
    <t>Onnion</t>
  </si>
  <si>
    <t>Orcier</t>
  </si>
  <si>
    <t>Peillonnex</t>
  </si>
  <si>
    <t>Perrignier</t>
  </si>
  <si>
    <t>Pers-Jussy</t>
  </si>
  <si>
    <t>Le Petit-Bornand-les-Glières</t>
  </si>
  <si>
    <t>Poisy</t>
  </si>
  <si>
    <t>Praz-sur-Arly</t>
  </si>
  <si>
    <t>Publier</t>
  </si>
  <si>
    <t>Quintal</t>
  </si>
  <si>
    <t>Reignier-Ésery</t>
  </si>
  <si>
    <t>Le Reposoir</t>
  </si>
  <si>
    <t>Reyvroz</t>
  </si>
  <si>
    <t>La Rivière-Enverse</t>
  </si>
  <si>
    <t>La Roche-sur-Foron</t>
  </si>
  <si>
    <t>Saint-André-de-Boëge</t>
  </si>
  <si>
    <t>Saint-Cergues</t>
  </si>
  <si>
    <t>Saint-Eustache</t>
  </si>
  <si>
    <t>Saint-Ferréol</t>
  </si>
  <si>
    <t>Saint-Germain-sur-Rhône</t>
  </si>
  <si>
    <t>Saint-Gervais-les-Bains</t>
  </si>
  <si>
    <t>Saint-Gingolph</t>
  </si>
  <si>
    <t>Saint-Jean-d'Aulps</t>
  </si>
  <si>
    <t>Saint-Jean-de-Sixt</t>
  </si>
  <si>
    <t>Saint-Jean-de-Tholome</t>
  </si>
  <si>
    <t>Saint-Jeoire</t>
  </si>
  <si>
    <t>Saint-Jorioz</t>
  </si>
  <si>
    <t>Saint-Julien-en-Genevois</t>
  </si>
  <si>
    <t>Saint-Martin-Bellevue</t>
  </si>
  <si>
    <t>Saint-Paul-en-Chablais</t>
  </si>
  <si>
    <t>Saint-Pierre-en-Faucigny</t>
  </si>
  <si>
    <t>Saint-Sixt</t>
  </si>
  <si>
    <t>Sales</t>
  </si>
  <si>
    <t>Sallanches</t>
  </si>
  <si>
    <t>Sallenôves</t>
  </si>
  <si>
    <t>Samoëns</t>
  </si>
  <si>
    <t>Le Sappey</t>
  </si>
  <si>
    <t>Saxel</t>
  </si>
  <si>
    <t>Scientrier</t>
  </si>
  <si>
    <t>Sciez</t>
  </si>
  <si>
    <t>Scionzier</t>
  </si>
  <si>
    <t>Serraval</t>
  </si>
  <si>
    <t>Servoz</t>
  </si>
  <si>
    <t>Sévrier</t>
  </si>
  <si>
    <t>Seynod</t>
  </si>
  <si>
    <t>Seytroux</t>
  </si>
  <si>
    <t>Sillingy</t>
  </si>
  <si>
    <t>Sixt-Fer-à-Cheval</t>
  </si>
  <si>
    <t>Val-de-Fier</t>
  </si>
  <si>
    <t>Talloires-Montmin</t>
  </si>
  <si>
    <t>Taninges</t>
  </si>
  <si>
    <t>Thyez</t>
  </si>
  <si>
    <t>Thollon-les-Mémises</t>
  </si>
  <si>
    <t>Thônes</t>
  </si>
  <si>
    <t>Thonon-les-Bains</t>
  </si>
  <si>
    <t>Thorens-Glières</t>
  </si>
  <si>
    <t>Thusy</t>
  </si>
  <si>
    <t>Usinens</t>
  </si>
  <si>
    <t>Vacheresse</t>
  </si>
  <si>
    <t>Valleiry</t>
  </si>
  <si>
    <t>Vallorcine</t>
  </si>
  <si>
    <t>Vanzy</t>
  </si>
  <si>
    <t>Veigy-Foncenex</t>
  </si>
  <si>
    <t>Verchaix</t>
  </si>
  <si>
    <t>La Vernaz</t>
  </si>
  <si>
    <t>Vétraz-Monthoux</t>
  </si>
  <si>
    <t>Veyrier-du-Lac</t>
  </si>
  <si>
    <t>Les Villards-sur-Thônes</t>
  </si>
  <si>
    <t>Villaz</t>
  </si>
  <si>
    <t>Ville-en-Sallaz</t>
  </si>
  <si>
    <t>Ville-la-Grand</t>
  </si>
  <si>
    <t>Villy-le-Bouveret</t>
  </si>
  <si>
    <t>Villy-le-Pelloux</t>
  </si>
  <si>
    <t>Vinzier</t>
  </si>
  <si>
    <t>Viuz-la-Chiésaz</t>
  </si>
  <si>
    <t>Viuz-en-Sallaz</t>
  </si>
  <si>
    <t>Vovray-en-Bornes</t>
  </si>
  <si>
    <t>Vulbens</t>
  </si>
  <si>
    <t>Yvoire</t>
  </si>
  <si>
    <t>Paris</t>
  </si>
  <si>
    <t>Allouville-Bellefosse</t>
  </si>
  <si>
    <t>Alvimare</t>
  </si>
  <si>
    <t>Ambrumesnil</t>
  </si>
  <si>
    <t>Amfreville-la-Mi-Voie</t>
  </si>
  <si>
    <t>Anceaumeville</t>
  </si>
  <si>
    <t>Ancourt</t>
  </si>
  <si>
    <t>Ancourteville-sur-Héricourt</t>
  </si>
  <si>
    <t>Ancretiéville-Saint-Victor</t>
  </si>
  <si>
    <t>Ancretteville-sur-Mer</t>
  </si>
  <si>
    <t>Angerville-Bailleul</t>
  </si>
  <si>
    <t>Angerville-la-Martel</t>
  </si>
  <si>
    <t>Angerville-l'Orcher</t>
  </si>
  <si>
    <t>Angiens</t>
  </si>
  <si>
    <t>Anglesqueville-la-Bras-Long</t>
  </si>
  <si>
    <t>Anglesqueville-l'Esneval</t>
  </si>
  <si>
    <t>Val-de-Saâne</t>
  </si>
  <si>
    <t>Anneville-sur-Scie</t>
  </si>
  <si>
    <t>Anneville-Ambourville</t>
  </si>
  <si>
    <t>Annouville-Vilmesnil</t>
  </si>
  <si>
    <t>Anquetierville</t>
  </si>
  <si>
    <t>Anvéville</t>
  </si>
  <si>
    <t>Ardouval</t>
  </si>
  <si>
    <t>Argueil</t>
  </si>
  <si>
    <t>Arques-la-Bataille</t>
  </si>
  <si>
    <t>Aubéguimont</t>
  </si>
  <si>
    <t>Aubermesnil-aux-Érables</t>
  </si>
  <si>
    <t>Aubermesnil-Beaumais</t>
  </si>
  <si>
    <t>Auberville-la-Manuel</t>
  </si>
  <si>
    <t>Auberville-la-Renault</t>
  </si>
  <si>
    <t>Auffay</t>
  </si>
  <si>
    <t>Aumale</t>
  </si>
  <si>
    <t>Auppegard</t>
  </si>
  <si>
    <t>Authieux-Ratiéville</t>
  </si>
  <si>
    <t>Les Authieux-sur-le-Port-Saint-Ouen</t>
  </si>
  <si>
    <t>Autigny</t>
  </si>
  <si>
    <t>Autretot</t>
  </si>
  <si>
    <t>Auvilliers</t>
  </si>
  <si>
    <t>Auzebosc</t>
  </si>
  <si>
    <t>Auzouville-Auberbosc</t>
  </si>
  <si>
    <t>Auzouville-l'Esneval</t>
  </si>
  <si>
    <t>Auzouville-sur-Ry</t>
  </si>
  <si>
    <t>Auzouville-sur-Saâne</t>
  </si>
  <si>
    <t>Avesnes-en-Bray</t>
  </si>
  <si>
    <t>Avesnes-en-Val</t>
  </si>
  <si>
    <t>Avremesnil</t>
  </si>
  <si>
    <t>Bacqueville-en-Caux</t>
  </si>
  <si>
    <t>Bailleul-Neuville</t>
  </si>
  <si>
    <t>Baillolet</t>
  </si>
  <si>
    <t>Bailly-en-Rivière</t>
  </si>
  <si>
    <t>Baons-le-Comte</t>
  </si>
  <si>
    <t>Bardouville</t>
  </si>
  <si>
    <t>Barentin</t>
  </si>
  <si>
    <t>Baromesnil</t>
  </si>
  <si>
    <t>Bazinval</t>
  </si>
  <si>
    <t>Beaubec-la-Rosière</t>
  </si>
  <si>
    <t>Beaumont-le-Hareng</t>
  </si>
  <si>
    <t>Beauval-en-Caux</t>
  </si>
  <si>
    <t>Beaussault</t>
  </si>
  <si>
    <t>Beautot</t>
  </si>
  <si>
    <t>Beauvoir-en-Lyons</t>
  </si>
  <si>
    <t>Bec-de-Mortagne</t>
  </si>
  <si>
    <t>Belbeuf</t>
  </si>
  <si>
    <t>Bellencombre</t>
  </si>
  <si>
    <t>Belleville-en-Caux</t>
  </si>
  <si>
    <t>Belmesnil</t>
  </si>
  <si>
    <t>Bénarville</t>
  </si>
  <si>
    <t>Bénesville</t>
  </si>
  <si>
    <t>Bennetot</t>
  </si>
  <si>
    <t>Bermonville</t>
  </si>
  <si>
    <t>Bernières</t>
  </si>
  <si>
    <t>Bertheauville</t>
  </si>
  <si>
    <t>Bertreville</t>
  </si>
  <si>
    <t>Bertreville-Saint-Ouen</t>
  </si>
  <si>
    <t>Bertrimont</t>
  </si>
  <si>
    <t>Berville</t>
  </si>
  <si>
    <t>Berville-sur-Seine</t>
  </si>
  <si>
    <t>Beuzeville-la-Grenier</t>
  </si>
  <si>
    <t>Beuzeville-la-Guérard</t>
  </si>
  <si>
    <t>Beuzevillette</t>
  </si>
  <si>
    <t>Bézancourt</t>
  </si>
  <si>
    <t>Bierville</t>
  </si>
  <si>
    <t>Bihorel</t>
  </si>
  <si>
    <t>Biville-la-Baignarde</t>
  </si>
  <si>
    <t>Biville-la-Rivière</t>
  </si>
  <si>
    <t>Blacqueville</t>
  </si>
  <si>
    <t>Blainville-Crevon</t>
  </si>
  <si>
    <t>Blangy-sur-Bresle</t>
  </si>
  <si>
    <t>Bonsecours</t>
  </si>
  <si>
    <t>Blosseville</t>
  </si>
  <si>
    <t>Le Bocasse</t>
  </si>
  <si>
    <t>Bois-d'Ennebourg</t>
  </si>
  <si>
    <t>Bois-Guilbert</t>
  </si>
  <si>
    <t>Bois-Guillaume</t>
  </si>
  <si>
    <t>Bois-Héroult</t>
  </si>
  <si>
    <t>Bois-Himont</t>
  </si>
  <si>
    <t>Bois-l'Évêque</t>
  </si>
  <si>
    <t>Le Bois-Robert</t>
  </si>
  <si>
    <t>Boissay</t>
  </si>
  <si>
    <t>Bolbec</t>
  </si>
  <si>
    <t>Bolleville</t>
  </si>
  <si>
    <t>Bordeaux-Saint-Clair</t>
  </si>
  <si>
    <t>Bornambusc</t>
  </si>
  <si>
    <t>Bosc-Bérenger</t>
  </si>
  <si>
    <t>Bosc-Bordel</t>
  </si>
  <si>
    <t>Bosc-Édeline</t>
  </si>
  <si>
    <t>Callengeville</t>
  </si>
  <si>
    <t>Bosc-Guérard-Saint-Adrien</t>
  </si>
  <si>
    <t>Bosc-Hyons</t>
  </si>
  <si>
    <t>Bosc-le-Hard</t>
  </si>
  <si>
    <t>Bosc-Mesnil</t>
  </si>
  <si>
    <t>Bosc-Roger-sur-Buchy</t>
  </si>
  <si>
    <t>Bosville</t>
  </si>
  <si>
    <t>Boudeville</t>
  </si>
  <si>
    <t>Bouelles</t>
  </si>
  <si>
    <t>La Bouille</t>
  </si>
  <si>
    <t>Bourdainville</t>
  </si>
  <si>
    <t>Le Bourg-Dun</t>
  </si>
  <si>
    <t>Bourville</t>
  </si>
  <si>
    <t>Brachy</t>
  </si>
  <si>
    <t>Bracquetuit</t>
  </si>
  <si>
    <t>Bradiancourt</t>
  </si>
  <si>
    <t>Brametot</t>
  </si>
  <si>
    <t>Bréauté</t>
  </si>
  <si>
    <t>Brémontier-Merval</t>
  </si>
  <si>
    <t>Bretteville-du-Grand-Caux</t>
  </si>
  <si>
    <t>Bretteville-Saint-Laurent</t>
  </si>
  <si>
    <t>Bures-en-Bray</t>
  </si>
  <si>
    <t>Butot</t>
  </si>
  <si>
    <t>Cailleville</t>
  </si>
  <si>
    <t>Cailly</t>
  </si>
  <si>
    <t>Calleville-les-Deux-Églises</t>
  </si>
  <si>
    <t>Campneuseville</t>
  </si>
  <si>
    <t>Canehan</t>
  </si>
  <si>
    <t>Canouville</t>
  </si>
  <si>
    <t>Canteleu</t>
  </si>
  <si>
    <t>Canville-les-Deux-Églises</t>
  </si>
  <si>
    <t>Cany-Barville</t>
  </si>
  <si>
    <t>Carville-la-Folletière</t>
  </si>
  <si>
    <t>Carville-Pot-de-Fer</t>
  </si>
  <si>
    <t>Le Catelier</t>
  </si>
  <si>
    <t>Catenay</t>
  </si>
  <si>
    <t>Rives-en-Seine</t>
  </si>
  <si>
    <t>Caudebec-lès-Elbeuf</t>
  </si>
  <si>
    <t>Le Caule-Sainte-Beuve</t>
  </si>
  <si>
    <t>Cauville-sur-Mer</t>
  </si>
  <si>
    <t>Les Cent-Acres</t>
  </si>
  <si>
    <t>La Cerlangue</t>
  </si>
  <si>
    <t>La Chapelle-du-Bourgay</t>
  </si>
  <si>
    <t>La Chapelle-Saint-Ouen</t>
  </si>
  <si>
    <t>La Chapelle-sur-Dun</t>
  </si>
  <si>
    <t>La Chaussée</t>
  </si>
  <si>
    <t>Cideville</t>
  </si>
  <si>
    <t>Clais</t>
  </si>
  <si>
    <t>Clasville</t>
  </si>
  <si>
    <t>Claville-Motteville</t>
  </si>
  <si>
    <t>Cléon</t>
  </si>
  <si>
    <t>Clères</t>
  </si>
  <si>
    <t>Cleuville</t>
  </si>
  <si>
    <t>Cliponville</t>
  </si>
  <si>
    <t>Colleville</t>
  </si>
  <si>
    <t>Colmesnil-Manneville</t>
  </si>
  <si>
    <t>Compainville</t>
  </si>
  <si>
    <t>Contremoulins</t>
  </si>
  <si>
    <t>Cottévrard</t>
  </si>
  <si>
    <t>Crasville-la-Mallet</t>
  </si>
  <si>
    <t>Crasville-la-Rocquefort</t>
  </si>
  <si>
    <t>Cressy</t>
  </si>
  <si>
    <t>Criel-sur-Mer</t>
  </si>
  <si>
    <t>La Crique</t>
  </si>
  <si>
    <t>Criquebeuf-en-Caux</t>
  </si>
  <si>
    <t>Criquetot-le-Mauconduit</t>
  </si>
  <si>
    <t>Criquetot-l'Esneval</t>
  </si>
  <si>
    <t>Criquetot-sur-Longueville</t>
  </si>
  <si>
    <t>Criquetot-sur-Ouville</t>
  </si>
  <si>
    <t>Criquiers</t>
  </si>
  <si>
    <t>Critot</t>
  </si>
  <si>
    <t>Croisy-sur-Andelle</t>
  </si>
  <si>
    <t>Croixdalle</t>
  </si>
  <si>
    <t>Croix-Mare</t>
  </si>
  <si>
    <t>Cropus</t>
  </si>
  <si>
    <t>Crosville-sur-Scie</t>
  </si>
  <si>
    <t>Cuverville-sur-Yères</t>
  </si>
  <si>
    <t>Cuy-Saint-Fiacre</t>
  </si>
  <si>
    <t>Dampierre-en-Bray</t>
  </si>
  <si>
    <t>Dampierre-Saint-Nicolas</t>
  </si>
  <si>
    <t>Dancourt</t>
  </si>
  <si>
    <t>Darnétal</t>
  </si>
  <si>
    <t>Daubeuf-Serville</t>
  </si>
  <si>
    <t>Dénestanville</t>
  </si>
  <si>
    <t>Déville-lès-Rouen</t>
  </si>
  <si>
    <t>Dieppe</t>
  </si>
  <si>
    <t>Doudeville</t>
  </si>
  <si>
    <t>Douvrend</t>
  </si>
  <si>
    <t>Drosay</t>
  </si>
  <si>
    <t>Duclair</t>
  </si>
  <si>
    <t>Écalles-Alix</t>
  </si>
  <si>
    <t>Écrainville</t>
  </si>
  <si>
    <t>Écretteville-lès-Baons</t>
  </si>
  <si>
    <t>Écretteville-sur-Mer</t>
  </si>
  <si>
    <t>Ectot-l'Auber</t>
  </si>
  <si>
    <t>Ectot-lès-Baons</t>
  </si>
  <si>
    <t>Elbeuf-en-Bray</t>
  </si>
  <si>
    <t>Elbeuf-sur-Andelle</t>
  </si>
  <si>
    <t>Elbeuf</t>
  </si>
  <si>
    <t>Életot</t>
  </si>
  <si>
    <t>Ellecourt</t>
  </si>
  <si>
    <t>Envermeu</t>
  </si>
  <si>
    <t>Envronville</t>
  </si>
  <si>
    <t>Épinay-sur-Duclair</t>
  </si>
  <si>
    <t>Épouville</t>
  </si>
  <si>
    <t>Épretot</t>
  </si>
  <si>
    <t>Épreville</t>
  </si>
  <si>
    <t>Ermenouville</t>
  </si>
  <si>
    <t>Ernemont-la-Villette</t>
  </si>
  <si>
    <t>Ernemont-sur-Buchy</t>
  </si>
  <si>
    <t>Esclavelles</t>
  </si>
  <si>
    <t>Eslettes</t>
  </si>
  <si>
    <t>Esteville</t>
  </si>
  <si>
    <t>Estouteville-Écalles</t>
  </si>
  <si>
    <t>Étaimpuis</t>
  </si>
  <si>
    <t>Étainhus</t>
  </si>
  <si>
    <t>Étalleville</t>
  </si>
  <si>
    <t>Étalondes</t>
  </si>
  <si>
    <t>Étoutteville</t>
  </si>
  <si>
    <t>Étretat</t>
  </si>
  <si>
    <t>Eu</t>
  </si>
  <si>
    <t>Fallencourt</t>
  </si>
  <si>
    <t>Fauville-en-Caux</t>
  </si>
  <si>
    <t>Fécamp</t>
  </si>
  <si>
    <t>Ferrières-en-Bray</t>
  </si>
  <si>
    <t>La Ferté-Saint-Samson</t>
  </si>
  <si>
    <t>Fesques</t>
  </si>
  <si>
    <t>Flamets-Frétils</t>
  </si>
  <si>
    <t>Flocques</t>
  </si>
  <si>
    <t>Fongueusemare</t>
  </si>
  <si>
    <t>Fontaine-en-Bray</t>
  </si>
  <si>
    <t>Fontaine-la-Mallet</t>
  </si>
  <si>
    <t>Fontaine-le-Bourg</t>
  </si>
  <si>
    <t>Fontaine-le-Dun</t>
  </si>
  <si>
    <t>Fontaine-sous-Préaux</t>
  </si>
  <si>
    <t>La Fontelaye</t>
  </si>
  <si>
    <t>Forges-les-Eaux</t>
  </si>
  <si>
    <t>Foucarmont</t>
  </si>
  <si>
    <t>Foucart</t>
  </si>
  <si>
    <t>Fréauville</t>
  </si>
  <si>
    <t>La Frénaye</t>
  </si>
  <si>
    <t>Freneuse</t>
  </si>
  <si>
    <t>Fresles</t>
  </si>
  <si>
    <t>Fresnay-le-Long</t>
  </si>
  <si>
    <t>Fresne-le-Plan</t>
  </si>
  <si>
    <t>Fresnoy-Folny</t>
  </si>
  <si>
    <t>Fresquiennes</t>
  </si>
  <si>
    <t>Freulleville</t>
  </si>
  <si>
    <t>Saint Martin de l'If</t>
  </si>
  <si>
    <t>Frichemesnil</t>
  </si>
  <si>
    <t>Froberville</t>
  </si>
  <si>
    <t>Fry</t>
  </si>
  <si>
    <t>Fultot</t>
  </si>
  <si>
    <t>La Gaillarde</t>
  </si>
  <si>
    <t>Gaillefontaine</t>
  </si>
  <si>
    <t>Gainneville</t>
  </si>
  <si>
    <t>Gancourt-Saint-Étienne</t>
  </si>
  <si>
    <t>Ganzeville</t>
  </si>
  <si>
    <t>Gerponville</t>
  </si>
  <si>
    <t>Gerville</t>
  </si>
  <si>
    <t>Goderville</t>
  </si>
  <si>
    <t>Gonfreville-Caillot</t>
  </si>
  <si>
    <t>Gonfreville-l'Orcher</t>
  </si>
  <si>
    <t>Gonnetot</t>
  </si>
  <si>
    <t>Gonneville-la-Mallet</t>
  </si>
  <si>
    <t>Gonneville-sur-Scie</t>
  </si>
  <si>
    <t>Gonzeville</t>
  </si>
  <si>
    <t>Gournay-en-Bray</t>
  </si>
  <si>
    <t>Graimbouville</t>
  </si>
  <si>
    <t>Grainville-la-Teinturière</t>
  </si>
  <si>
    <t>Grainville-sur-Ry</t>
  </si>
  <si>
    <t>Grainville-Ymauville</t>
  </si>
  <si>
    <t>Grand-Couronne</t>
  </si>
  <si>
    <t>Grandcourt</t>
  </si>
  <si>
    <t>Les Grandes-Ventes</t>
  </si>
  <si>
    <t>Le Grand-Quevilly</t>
  </si>
  <si>
    <t>Graval</t>
  </si>
  <si>
    <t>Grèges</t>
  </si>
  <si>
    <t>Grémonville</t>
  </si>
  <si>
    <t>Greuville</t>
  </si>
  <si>
    <t>Grigneuseville</t>
  </si>
  <si>
    <t>Gruchet-le-Valasse</t>
  </si>
  <si>
    <t>Gruchet-Saint-Siméon</t>
  </si>
  <si>
    <t>Grugny</t>
  </si>
  <si>
    <t>Grumesnil</t>
  </si>
  <si>
    <t>Guerville</t>
  </si>
  <si>
    <t>Gueures</t>
  </si>
  <si>
    <t>Gueutteville</t>
  </si>
  <si>
    <t>Gueutteville-les-Grès</t>
  </si>
  <si>
    <t>La Hallotière</t>
  </si>
  <si>
    <t>Le Hanouard</t>
  </si>
  <si>
    <t>Harcanville</t>
  </si>
  <si>
    <t>Harfleur</t>
  </si>
  <si>
    <t>Hattenville</t>
  </si>
  <si>
    <t>Haudricourt</t>
  </si>
  <si>
    <t>Haussez</t>
  </si>
  <si>
    <t>Hautot-l'Auvray</t>
  </si>
  <si>
    <t>Hautot-le-Vatois</t>
  </si>
  <si>
    <t>Hautot-Saint-Sulpice</t>
  </si>
  <si>
    <t>Hautot-sur-Mer</t>
  </si>
  <si>
    <t>Hautot-sur-Seine</t>
  </si>
  <si>
    <t>Le Havre</t>
  </si>
  <si>
    <t>Héberville</t>
  </si>
  <si>
    <t>Hénouville</t>
  </si>
  <si>
    <t>Héricourt-en-Caux</t>
  </si>
  <si>
    <t>Hermanville</t>
  </si>
  <si>
    <t>Hermeville</t>
  </si>
  <si>
    <t>Le Héron</t>
  </si>
  <si>
    <t>Héronchelles</t>
  </si>
  <si>
    <t>Heugleville-sur-Scie</t>
  </si>
  <si>
    <t>Heurteauville</t>
  </si>
  <si>
    <t>Hodeng-au-Bosc</t>
  </si>
  <si>
    <t>Hodeng-Hodenger</t>
  </si>
  <si>
    <t>Houdetot</t>
  </si>
  <si>
    <t>Le Houlme</t>
  </si>
  <si>
    <t>Houppeville</t>
  </si>
  <si>
    <t>Houquetot</t>
  </si>
  <si>
    <t>La Houssaye-Béranger</t>
  </si>
  <si>
    <t>Hugleville-en-Caux</t>
  </si>
  <si>
    <t>Les Ifs</t>
  </si>
  <si>
    <t>Illois</t>
  </si>
  <si>
    <t>Imbleville</t>
  </si>
  <si>
    <t>Incheville</t>
  </si>
  <si>
    <t>Ingouville</t>
  </si>
  <si>
    <t>Isneauville</t>
  </si>
  <si>
    <t>Jumièges</t>
  </si>
  <si>
    <t>Lammerville</t>
  </si>
  <si>
    <t>Landes-Vieilles-et-Neuves</t>
  </si>
  <si>
    <t>Lanquetot</t>
  </si>
  <si>
    <t>Lestanville</t>
  </si>
  <si>
    <t>Lillebonne</t>
  </si>
  <si>
    <t>Limésy</t>
  </si>
  <si>
    <t>Limpiville</t>
  </si>
  <si>
    <t>Lindebeuf</t>
  </si>
  <si>
    <t>Lintot</t>
  </si>
  <si>
    <t>Lintot-les-Bois</t>
  </si>
  <si>
    <t>La Londe</t>
  </si>
  <si>
    <t>Londinières</t>
  </si>
  <si>
    <t>Longmesnil</t>
  </si>
  <si>
    <t>Longroy</t>
  </si>
  <si>
    <t>Longueil</t>
  </si>
  <si>
    <t>Longuerue</t>
  </si>
  <si>
    <t>Longueville-sur-Scie</t>
  </si>
  <si>
    <t>Louvetot</t>
  </si>
  <si>
    <t>Luneray</t>
  </si>
  <si>
    <t>Arelaune-en-Seine</t>
  </si>
  <si>
    <t>Malaunay</t>
  </si>
  <si>
    <t>Malleville-les-Grès</t>
  </si>
  <si>
    <t>Manéglise</t>
  </si>
  <si>
    <t>Manéhouville</t>
  </si>
  <si>
    <t>Maniquerville</t>
  </si>
  <si>
    <t>Manneville-ès-Plains</t>
  </si>
  <si>
    <t>Manneville-la-Goupil</t>
  </si>
  <si>
    <t>Mannevillette</t>
  </si>
  <si>
    <t>Maromme</t>
  </si>
  <si>
    <t>Marques</t>
  </si>
  <si>
    <t>Martainville-Épreville</t>
  </si>
  <si>
    <t>Martin-Église</t>
  </si>
  <si>
    <t>Mathonville</t>
  </si>
  <si>
    <t>Maucomble</t>
  </si>
  <si>
    <t>Maulévrier-Sainte-Gertrude</t>
  </si>
  <si>
    <t>Mauny</t>
  </si>
  <si>
    <t>Mauquenchy</t>
  </si>
  <si>
    <t>Mélamare</t>
  </si>
  <si>
    <t>Melleville</t>
  </si>
  <si>
    <t>Ménerval</t>
  </si>
  <si>
    <t>Ménonval</t>
  </si>
  <si>
    <t>Mentheville</t>
  </si>
  <si>
    <t>Mésangueville</t>
  </si>
  <si>
    <t>Mesnières-en-Bray</t>
  </si>
  <si>
    <t>Le Mesnil-Durdent</t>
  </si>
  <si>
    <t>Le Mesnil-Esnard</t>
  </si>
  <si>
    <t>Mesnil-Follemprise</t>
  </si>
  <si>
    <t>Le Mesnil-Lieubray</t>
  </si>
  <si>
    <t>Mesnil-Mauger</t>
  </si>
  <si>
    <t>Mesnil-Panneville</t>
  </si>
  <si>
    <t>Mesnil-Raoul</t>
  </si>
  <si>
    <t>Le Mesnil-Réaume</t>
  </si>
  <si>
    <t>Le Mesnil-sous-Jumièges</t>
  </si>
  <si>
    <t>Meulers</t>
  </si>
  <si>
    <t>Millebosc</t>
  </si>
  <si>
    <t>Mirville</t>
  </si>
  <si>
    <t>Molagnies</t>
  </si>
  <si>
    <t>Monchaux-Soreng</t>
  </si>
  <si>
    <t>Monchy-sur-Eu</t>
  </si>
  <si>
    <t>Mont-Cauvaire</t>
  </si>
  <si>
    <t>Montérolier</t>
  </si>
  <si>
    <t>Montivilliers</t>
  </si>
  <si>
    <t>Montreuil-en-Caux</t>
  </si>
  <si>
    <t>Montroty</t>
  </si>
  <si>
    <t>Mont-Saint-Aignan</t>
  </si>
  <si>
    <t>Montville</t>
  </si>
  <si>
    <t>Morgny-la-Pommeraye</t>
  </si>
  <si>
    <t>Morville-sur-Andelle</t>
  </si>
  <si>
    <t>Motteville</t>
  </si>
  <si>
    <t>Moulineaux</t>
  </si>
  <si>
    <t>Muchedent</t>
  </si>
  <si>
    <t>Nesle-Hodeng</t>
  </si>
  <si>
    <t>Nesle-Normandeuse</t>
  </si>
  <si>
    <t>Neufbosc</t>
  </si>
  <si>
    <t>Neufchâtel-en-Bray</t>
  </si>
  <si>
    <t>Neuf-Marché</t>
  </si>
  <si>
    <t>La Neuville-Chant-d'Oisel</t>
  </si>
  <si>
    <t>Neuville-Ferrières</t>
  </si>
  <si>
    <t>Néville</t>
  </si>
  <si>
    <t>Nointot</t>
  </si>
  <si>
    <t>Nolléval</t>
  </si>
  <si>
    <t>Norville</t>
  </si>
  <si>
    <t>Notre-Dame-d'Aliermont</t>
  </si>
  <si>
    <t>Notre-Dame-de-Bliquetuit</t>
  </si>
  <si>
    <t>Notre-Dame-de-Bondeville</t>
  </si>
  <si>
    <t>Franqueville-Saint-Pierre</t>
  </si>
  <si>
    <t>Port-Jérôme-sur-Seine</t>
  </si>
  <si>
    <t>Notre-Dame-du-Bec</t>
  </si>
  <si>
    <t>Notre-Dame-du-Parc</t>
  </si>
  <si>
    <t>Nullemont</t>
  </si>
  <si>
    <t>Ocqueville</t>
  </si>
  <si>
    <t>Octeville-sur-Mer</t>
  </si>
  <si>
    <t>Offranville</t>
  </si>
  <si>
    <t>Oherville</t>
  </si>
  <si>
    <t>Oissel</t>
  </si>
  <si>
    <t>Omonville</t>
  </si>
  <si>
    <t>Osmoy-Saint-Valery</t>
  </si>
  <si>
    <t>Ouainville</t>
  </si>
  <si>
    <t>Oudalle</t>
  </si>
  <si>
    <t>Ourville-en-Caux</t>
  </si>
  <si>
    <t>Ouville-l'Abbaye</t>
  </si>
  <si>
    <t>Ouville-la-Rivière</t>
  </si>
  <si>
    <t>Paluel</t>
  </si>
  <si>
    <t>Parc-d'Anxtot</t>
  </si>
  <si>
    <t>Pavilly</t>
  </si>
  <si>
    <t>Petit-Couronne</t>
  </si>
  <si>
    <t>Le Petit-Quevilly</t>
  </si>
  <si>
    <t>Pierrefiques</t>
  </si>
  <si>
    <t>Pierreval</t>
  </si>
  <si>
    <t>Pissy-Pôville</t>
  </si>
  <si>
    <t>Pleine-Sève</t>
  </si>
  <si>
    <t>Pommereux</t>
  </si>
  <si>
    <t>Pommeréval</t>
  </si>
  <si>
    <t>Ponts-et-Marais</t>
  </si>
  <si>
    <t>La Poterie-Cap-d'Antifer</t>
  </si>
  <si>
    <t>Prétot-Vicquemare</t>
  </si>
  <si>
    <t>Preuseville</t>
  </si>
  <si>
    <t>Puisenval</t>
  </si>
  <si>
    <t>Quevillon</t>
  </si>
  <si>
    <t>Quévreville-la-Poterie</t>
  </si>
  <si>
    <t>Quiberville</t>
  </si>
  <si>
    <t>Quièvrecourt</t>
  </si>
  <si>
    <t>Quincampoix</t>
  </si>
  <si>
    <t>Raffetot</t>
  </si>
  <si>
    <t>Rainfreville</t>
  </si>
  <si>
    <t>Réalcamp</t>
  </si>
  <si>
    <t>Rebets</t>
  </si>
  <si>
    <t>La Remuée</t>
  </si>
  <si>
    <t>Rétonval</t>
  </si>
  <si>
    <t>Reuville</t>
  </si>
  <si>
    <t>Ricarville</t>
  </si>
  <si>
    <t>Ricarville-du-Val</t>
  </si>
  <si>
    <t>Riville</t>
  </si>
  <si>
    <t>Robertot</t>
  </si>
  <si>
    <t>Rocquefort</t>
  </si>
  <si>
    <t>Rogerville</t>
  </si>
  <si>
    <t>Rolleville</t>
  </si>
  <si>
    <t>Roncherolles-en-Bray</t>
  </si>
  <si>
    <t>Roncherolles-sur-le-Vivier</t>
  </si>
  <si>
    <t>Ronchois</t>
  </si>
  <si>
    <t>Rouen</t>
  </si>
  <si>
    <t>Roumare</t>
  </si>
  <si>
    <t>Routes</t>
  </si>
  <si>
    <t>Rouvray-Catillon</t>
  </si>
  <si>
    <t>Rouxmesnil-Bouteilles</t>
  </si>
  <si>
    <t>Royville</t>
  </si>
  <si>
    <t>Ry</t>
  </si>
  <si>
    <t>Saâne-Saint-Just</t>
  </si>
  <si>
    <t>Sahurs</t>
  </si>
  <si>
    <t>Sainneville</t>
  </si>
  <si>
    <t>Sainte-Adresse</t>
  </si>
  <si>
    <t>Sainte-Agathe-d'Aliermont</t>
  </si>
  <si>
    <t>Saint-Aignan-sur-Ry</t>
  </si>
  <si>
    <t>Saint-André-sur-Cailly</t>
  </si>
  <si>
    <t>Saint-Antoine-la-Forêt</t>
  </si>
  <si>
    <t>Saint-Aubin-Celloville</t>
  </si>
  <si>
    <t>Saint-Aubin-de-Crétot</t>
  </si>
  <si>
    <t>Saint-Aubin-Épinay</t>
  </si>
  <si>
    <t>Saint-Aubin-lès-Elbeuf</t>
  </si>
  <si>
    <t>Saint-Aubin-le-Cauf</t>
  </si>
  <si>
    <t>Saint-Aubin-Routot</t>
  </si>
  <si>
    <t>Saint-Aubin-sur-Scie</t>
  </si>
  <si>
    <t>Sainte-Beuve-en-Rivière</t>
  </si>
  <si>
    <t>Saint-Clair-sur-les-Monts</t>
  </si>
  <si>
    <t>Saint-Crespin</t>
  </si>
  <si>
    <t>Sainte-Croix-sur-Buchy</t>
  </si>
  <si>
    <t>Saint-Denis-d'Aclon</t>
  </si>
  <si>
    <t>Saint-Denis-le-Thiboult</t>
  </si>
  <si>
    <t>Saint-Denis-sur-Scie</t>
  </si>
  <si>
    <t>Saint-Étienne-du-Rouvray</t>
  </si>
  <si>
    <t>Saint-Eustache-la-Forêt</t>
  </si>
  <si>
    <t>Saint-Georges-sur-Fontaine</t>
  </si>
  <si>
    <t>Saint-Germain-des-Essourts</t>
  </si>
  <si>
    <t>Saint-Germain-d'Étables</t>
  </si>
  <si>
    <t>Saint-Germain-sous-Cailly</t>
  </si>
  <si>
    <t>Saint-Germain-sur-Eaulne</t>
  </si>
  <si>
    <t>Saint-Gilles-de-Crétot</t>
  </si>
  <si>
    <t>Saint-Gilles-de-la-Neuville</t>
  </si>
  <si>
    <t>Sainte-Hélène-Bondeville</t>
  </si>
  <si>
    <t>Saint-Hellier</t>
  </si>
  <si>
    <t>Saint-Jacques-d'Aliermont</t>
  </si>
  <si>
    <t>Saint-Jacques-sur-Darnétal</t>
  </si>
  <si>
    <t>Saint-Jean-de-Folleville</t>
  </si>
  <si>
    <t>Saint-Jean-de-la-Neuville</t>
  </si>
  <si>
    <t>Saint-Jean-du-Cardonnay</t>
  </si>
  <si>
    <t>Saint-Jouin-Bruneval</t>
  </si>
  <si>
    <t>Saint-Laurent-de-Brèvedent</t>
  </si>
  <si>
    <t>Saint-Laurent-en-Caux</t>
  </si>
  <si>
    <t>Saint-Léger-du-Bourg-Denis</t>
  </si>
  <si>
    <t>Saint-Maclou-de-Folleville</t>
  </si>
  <si>
    <t>Saint-Maclou-la-Brière</t>
  </si>
  <si>
    <t>Saint-Mards</t>
  </si>
  <si>
    <t>Sainte-Marguerite-sur-Mer</t>
  </si>
  <si>
    <t>Morienne</t>
  </si>
  <si>
    <t>Sainte-Marguerite-sur-Fauville</t>
  </si>
  <si>
    <t>Sainte-Marguerite-sur-Duclair</t>
  </si>
  <si>
    <t>Sainte-Marie-au-Bosc</t>
  </si>
  <si>
    <t>Sainte-Marie-des-Champs</t>
  </si>
  <si>
    <t>Saint-Martin-aux-Arbres</t>
  </si>
  <si>
    <t>Saint-Martin-au-Bosc</t>
  </si>
  <si>
    <t>Saint-Martin-aux-Buneaux</t>
  </si>
  <si>
    <t>Saint-Martin-de-Boscherville</t>
  </si>
  <si>
    <t>Saint-Martin-du-Bec</t>
  </si>
  <si>
    <t>Saint-Martin-du-Manoir</t>
  </si>
  <si>
    <t>Saint-Martin-du-Vivier</t>
  </si>
  <si>
    <t>Petit-Caux</t>
  </si>
  <si>
    <t>Saint-Martin-le-Gaillard</t>
  </si>
  <si>
    <t>Saint-Martin-l'Hortier</t>
  </si>
  <si>
    <t>Saint-Martin-Osmonville</t>
  </si>
  <si>
    <t>Saint-Maurice-d'Ételan</t>
  </si>
  <si>
    <t>Saint-Michel-d'Halescourt</t>
  </si>
  <si>
    <t>Saint-Nicolas-d'Aliermont</t>
  </si>
  <si>
    <t>Saint-Nicolas-de-la-Haie</t>
  </si>
  <si>
    <t>Saint-Nicolas-de-la-Taille</t>
  </si>
  <si>
    <t>Saint-Ouen-du-Breuil</t>
  </si>
  <si>
    <t>Saint-Ouen-le-Mauger</t>
  </si>
  <si>
    <t>Saint-Ouen-sous-Bailly</t>
  </si>
  <si>
    <t>Saint-Paër</t>
  </si>
  <si>
    <t>Saint-Pierre-Bénouville</t>
  </si>
  <si>
    <t>Saint-Pierre-de-Manneville</t>
  </si>
  <si>
    <t>Saint-Pierre-des-Jonquières</t>
  </si>
  <si>
    <t>Saint-Pierre-de-Varengeville</t>
  </si>
  <si>
    <t>Saint-Pierre-en-Port</t>
  </si>
  <si>
    <t>Saint-Pierre-en-Val</t>
  </si>
  <si>
    <t>Saint-Pierre-Lavis</t>
  </si>
  <si>
    <t>Saint-Pierre-lès-Elbeuf</t>
  </si>
  <si>
    <t>Saint-Pierre-le-Viger</t>
  </si>
  <si>
    <t>Saint-Rémy-Boscrocourt</t>
  </si>
  <si>
    <t>Saint-Riquier-en-Rivière</t>
  </si>
  <si>
    <t>Saint-Riquier-ès-Plains</t>
  </si>
  <si>
    <t>Saint-Romain-de-Colbosc</t>
  </si>
  <si>
    <t>Saint-Saëns</t>
  </si>
  <si>
    <t>Saint-Saire</t>
  </si>
  <si>
    <t>Saint-Sauveur-d'Émalleville</t>
  </si>
  <si>
    <t>Saint-Vaast-d'Équiqueville</t>
  </si>
  <si>
    <t>Saint-Vaast-Dieppedalle</t>
  </si>
  <si>
    <t>Saint-Vaast-du-Val</t>
  </si>
  <si>
    <t>Saint-Valery-en-Caux</t>
  </si>
  <si>
    <t>Saint-Victor-l'Abbaye</t>
  </si>
  <si>
    <t>Saint-Vigor-d'Ymonville</t>
  </si>
  <si>
    <t>Saint-Vincent-Cramesnil</t>
  </si>
  <si>
    <t>Sandouville</t>
  </si>
  <si>
    <t>Sassetot-le-Malgardé</t>
  </si>
  <si>
    <t>Sassetot-le-Mauconduit</t>
  </si>
  <si>
    <t>Sasseville</t>
  </si>
  <si>
    <t>Sauchay</t>
  </si>
  <si>
    <t>Saumont-la-Poterie</t>
  </si>
  <si>
    <t>Sauqueville</t>
  </si>
  <si>
    <t>Sausseuzemare-en-Caux</t>
  </si>
  <si>
    <t>Senneville-sur-Fécamp</t>
  </si>
  <si>
    <t>Sept-Meules</t>
  </si>
  <si>
    <t>Servaville-Salmonville</t>
  </si>
  <si>
    <t>Sévis</t>
  </si>
  <si>
    <t>Sierville</t>
  </si>
  <si>
    <t>Sigy-en-Bray</t>
  </si>
  <si>
    <t>Smermesnil</t>
  </si>
  <si>
    <t>Sommery</t>
  </si>
  <si>
    <t>Sommesnil</t>
  </si>
  <si>
    <t>Sorquainville</t>
  </si>
  <si>
    <t>Sotteville-lès-Rouen</t>
  </si>
  <si>
    <t>Sotteville-sous-le-Val</t>
  </si>
  <si>
    <t>Sotteville-sur-Mer</t>
  </si>
  <si>
    <t>Tancarville</t>
  </si>
  <si>
    <t>Thérouldeville</t>
  </si>
  <si>
    <t>Theuville-aux-Maillots</t>
  </si>
  <si>
    <t>Thiergeville</t>
  </si>
  <si>
    <t>Thiétreville</t>
  </si>
  <si>
    <t>Thil-Manneville</t>
  </si>
  <si>
    <t>Le Thil-Riberpré</t>
  </si>
  <si>
    <t>Thiouville</t>
  </si>
  <si>
    <t>Le Tilleul</t>
  </si>
  <si>
    <t>Tocqueville-en-Caux</t>
  </si>
  <si>
    <t>Tocqueville-les-Murs</t>
  </si>
  <si>
    <t>Le Torp-Mesnil</t>
  </si>
  <si>
    <t>Tôtes</t>
  </si>
  <si>
    <t>Touffreville-la-Corbeline</t>
  </si>
  <si>
    <t>Touffreville-sur-Eu</t>
  </si>
  <si>
    <t>Tourville-la-Rivière</t>
  </si>
  <si>
    <t>Tourville-les-Ifs</t>
  </si>
  <si>
    <t>Tourville-sur-Arques</t>
  </si>
  <si>
    <t>Toussaint</t>
  </si>
  <si>
    <t>Le Trait</t>
  </si>
  <si>
    <t>Trémauville</t>
  </si>
  <si>
    <t>Le Tréport</t>
  </si>
  <si>
    <t>La Trinité-du-Mont</t>
  </si>
  <si>
    <t>Les Trois-Pierres</t>
  </si>
  <si>
    <t>Trouville</t>
  </si>
  <si>
    <t>Turretot</t>
  </si>
  <si>
    <t>Val-de-la-Haye</t>
  </si>
  <si>
    <t>Valliquerville</t>
  </si>
  <si>
    <t>Varengeville-sur-Mer</t>
  </si>
  <si>
    <t>Varneville-Bretteville</t>
  </si>
  <si>
    <t>Vassonville</t>
  </si>
  <si>
    <t>Vatierville</t>
  </si>
  <si>
    <t>Vattetot-sous-Beaumont</t>
  </si>
  <si>
    <t>Vattetot-sur-Mer</t>
  </si>
  <si>
    <t>Vatteville-la-Rue</t>
  </si>
  <si>
    <t>La Vaupalière</t>
  </si>
  <si>
    <t>Veauville-lès-Baons</t>
  </si>
  <si>
    <t>Veauville-lès-Quelles</t>
  </si>
  <si>
    <t>Vénestanville</t>
  </si>
  <si>
    <t>Butot-Vénesville</t>
  </si>
  <si>
    <t>Ventes-Saint-Rémy</t>
  </si>
  <si>
    <t>Vergetot</t>
  </si>
  <si>
    <t>Veules-les-Roses</t>
  </si>
  <si>
    <t>Veulettes-sur-Mer</t>
  </si>
  <si>
    <t>Vibeuf</t>
  </si>
  <si>
    <t>Vieux-Manoir</t>
  </si>
  <si>
    <t>Vieux-Rouen-sur-Bresle</t>
  </si>
  <si>
    <t>La Vieux-Rue</t>
  </si>
  <si>
    <t>Villainville</t>
  </si>
  <si>
    <t>Villers-Écalles</t>
  </si>
  <si>
    <t>Villers-sous-Foucarmont</t>
  </si>
  <si>
    <t>Villy-sur-Yères</t>
  </si>
  <si>
    <t>Vinnemerville</t>
  </si>
  <si>
    <t>Virville</t>
  </si>
  <si>
    <t>Vittefleur</t>
  </si>
  <si>
    <t>Wanchy-Capval</t>
  </si>
  <si>
    <t>Yainville</t>
  </si>
  <si>
    <t>Yébleron</t>
  </si>
  <si>
    <t>Yerville</t>
  </si>
  <si>
    <t>Ymare</t>
  </si>
  <si>
    <t>Yport</t>
  </si>
  <si>
    <t>Ypreville-Biville</t>
  </si>
  <si>
    <t>Yquebeuf</t>
  </si>
  <si>
    <t>Yvecrique</t>
  </si>
  <si>
    <t>Yvetot</t>
  </si>
  <si>
    <t>Yville-sur-Seine</t>
  </si>
  <si>
    <t>Achères-la-Forêt</t>
  </si>
  <si>
    <t>Amillis</t>
  </si>
  <si>
    <t>Amponville</t>
  </si>
  <si>
    <t>Andrezel</t>
  </si>
  <si>
    <t>Annet-sur-Marne</t>
  </si>
  <si>
    <t>Arbonne-la-Forêt</t>
  </si>
  <si>
    <t>Argentières</t>
  </si>
  <si>
    <t>Armentières-en-Brie</t>
  </si>
  <si>
    <t>Aubepierre-Ozouer-le-Repos</t>
  </si>
  <si>
    <t>Aufferville</t>
  </si>
  <si>
    <t>Augers-en-Brie</t>
  </si>
  <si>
    <t>Aulnoy</t>
  </si>
  <si>
    <t>Avon</t>
  </si>
  <si>
    <t>Baby</t>
  </si>
  <si>
    <t>Bagneaux-sur-Loing</t>
  </si>
  <si>
    <t>Bailly-Romainvilliers</t>
  </si>
  <si>
    <t>Balloy</t>
  </si>
  <si>
    <t>Bannost-Villegagnon</t>
  </si>
  <si>
    <t>Barbey</t>
  </si>
  <si>
    <t>Barbizon</t>
  </si>
  <si>
    <t>Barcy</t>
  </si>
  <si>
    <t>Bassevelle</t>
  </si>
  <si>
    <t>Bazoches-lès-Bray</t>
  </si>
  <si>
    <t>Beauchery-Saint-Martin</t>
  </si>
  <si>
    <t>Beaumont-du-Gâtinais</t>
  </si>
  <si>
    <t>Beautheil</t>
  </si>
  <si>
    <t>Bellot</t>
  </si>
  <si>
    <t>Bernay-Vilbert</t>
  </si>
  <si>
    <t>Beton-Bazoches</t>
  </si>
  <si>
    <t>Bezalles</t>
  </si>
  <si>
    <t>Blandy</t>
  </si>
  <si>
    <t>Blennes</t>
  </si>
  <si>
    <t>Boisdon</t>
  </si>
  <si>
    <t>Boissettes</t>
  </si>
  <si>
    <t>Boissise-la-Bertrand</t>
  </si>
  <si>
    <t>Boissise-le-Roi</t>
  </si>
  <si>
    <t>Boissy-aux-Cailles</t>
  </si>
  <si>
    <t>Boissy-le-Châtel</t>
  </si>
  <si>
    <t>Bombon</t>
  </si>
  <si>
    <t>Bougligny</t>
  </si>
  <si>
    <t>Boulancourt</t>
  </si>
  <si>
    <t>Bouleurs</t>
  </si>
  <si>
    <t>Bourron-Marlotte</t>
  </si>
  <si>
    <t>Boutigny</t>
  </si>
  <si>
    <t>Bransles</t>
  </si>
  <si>
    <t>Bray-sur-Seine</t>
  </si>
  <si>
    <t>Bréau</t>
  </si>
  <si>
    <t>Brie-Comte-Robert</t>
  </si>
  <si>
    <t>La Brosse-Montceaux</t>
  </si>
  <si>
    <t>Brou-sur-Chantereine</t>
  </si>
  <si>
    <t>Burcy</t>
  </si>
  <si>
    <t>Bussy-Saint-Georges</t>
  </si>
  <si>
    <t>Bussy-Saint-Martin</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</si>
  <si>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</si>
  <si>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</si>
  <si>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</si>
  <si>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</si>
  <si>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</si>
  <si>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</si>
  <si>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</si>
  <si>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</si>
  <si>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</si>
  <si>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</si>
  <si>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</si>
  <si>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</si>
  <si>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</si>
  <si>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</si>
  <si>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Chamigny</t>
  </si>
  <si>
    <t>Champagne-sur-Seine</t>
  </si>
  <si>
    <t>Champcenest</t>
  </si>
  <si>
    <t>Champdeuil</t>
  </si>
  <si>
    <t>Champs-sur-Marne</t>
  </si>
  <si>
    <t>Changis-sur-Marne</t>
  </si>
  <si>
    <t>Chanteloup-en-Brie</t>
  </si>
  <si>
    <t>La Chapelle-Iger</t>
  </si>
  <si>
    <t>La Chapelle-la-Reine</t>
  </si>
  <si>
    <t>La Chapelle-Rablais</t>
  </si>
  <si>
    <t>La Chapelle-Saint-Sulpice</t>
  </si>
  <si>
    <t>Les Chapelles-Bourbon</t>
  </si>
  <si>
    <t>La Chapelle-Moutils</t>
  </si>
  <si>
    <t>Charmentray</t>
  </si>
  <si>
    <t>Chartrettes</t>
  </si>
  <si>
    <t>Chartronges</t>
  </si>
  <si>
    <t>Châteaubleau</t>
  </si>
  <si>
    <t>Château-Landon</t>
  </si>
  <si>
    <t>Le Châtelet-en-Brie</t>
  </si>
  <si>
    <t>Châtenay-sur-Seine</t>
  </si>
  <si>
    <t>Châtillon-la-Borde</t>
  </si>
  <si>
    <t>Chauffry</t>
  </si>
  <si>
    <t>Chaumes-en-Brie</t>
  </si>
  <si>
    <t>Chenoise</t>
  </si>
  <si>
    <t>Chenou</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</si>
  <si>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</si>
  <si>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</si>
  <si>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</si>
  <si>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</si>
  <si>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</si>
  <si>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</si>
  <si>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</si>
  <si>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</si>
  <si>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</si>
  <si>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</si>
  <si>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</si>
  <si>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</si>
  <si>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</si>
  <si>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</si>
  <si>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</si>
  <si>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</si>
  <si>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</si>
  <si>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</si>
  <si>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</si>
  <si>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</si>
  <si>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</si>
  <si>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</si>
  <si>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</si>
  <si>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</si>
  <si>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</si>
  <si>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</si>
  <si>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Courtry</t>
  </si>
  <si>
    <t>Coutençon</t>
  </si>
  <si>
    <t>Coutevroult</t>
  </si>
  <si>
    <t>Crécy-la-Chapelle</t>
  </si>
  <si>
    <t>Crégy-lès-Meaux</t>
  </si>
  <si>
    <t>Crèvecoeur-en-Brie</t>
  </si>
  <si>
    <t>Crisenoy</t>
  </si>
  <si>
    <t>Croissy-Beaubourg</t>
  </si>
  <si>
    <t>La Croix-en-Brie</t>
  </si>
  <si>
    <t>Crouy-sur-Ourcq</t>
  </si>
  <si>
    <t>Cucharmoy</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</si>
  <si>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</si>
  <si>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</si>
  <si>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</si>
  <si>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</si>
  <si>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</si>
  <si>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</si>
  <si>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</si>
  <si>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</si>
  <si>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</si>
  <si>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</si>
  <si>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</si>
  <si>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</si>
  <si>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</si>
  <si>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</si>
  <si>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</si>
  <si>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</si>
  <si>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</si>
  <si>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</si>
  <si>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</si>
  <si>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Everly</t>
  </si>
  <si>
    <t>Évry-Grégy-sur-Yerre</t>
  </si>
  <si>
    <t>Faremoutiers</t>
  </si>
  <si>
    <t>Faÿ-lès-Nemours</t>
  </si>
  <si>
    <t>Féricy</t>
  </si>
  <si>
    <t>Férolles-Attilly</t>
  </si>
  <si>
    <t>Ferrières-en-Brie</t>
  </si>
  <si>
    <t>La Ferté-Gaucher</t>
  </si>
  <si>
    <t>La Ferté-sous-Jouarre</t>
  </si>
  <si>
    <t>Fleury-en-Bière</t>
  </si>
  <si>
    <t>Fontainebleau</t>
  </si>
  <si>
    <t>Fontaine-Fourches</t>
  </si>
  <si>
    <t>Fontaine-le-Port</t>
  </si>
  <si>
    <t>Fontains</t>
  </si>
  <si>
    <t>Fontenailles</t>
  </si>
  <si>
    <t>Fontenay-Trésigny</t>
  </si>
  <si>
    <t>Forfry</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</si>
  <si>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</si>
  <si>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</si>
  <si>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</si>
  <si>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</si>
  <si>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</si>
  <si>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</si>
  <si>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</si>
  <si>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</si>
  <si>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</si>
  <si>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</si>
  <si>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</si>
  <si>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</si>
  <si>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</si>
  <si>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</si>
  <si>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</si>
  <si>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</si>
  <si>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</si>
  <si>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</si>
  <si>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</si>
  <si>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</si>
  <si>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</si>
  <si>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</si>
  <si>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</si>
  <si>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</si>
  <si>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</si>
  <si>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</si>
  <si>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</si>
  <si>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</si>
  <si>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</si>
  <si>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</si>
  <si>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</si>
  <si>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</si>
  <si>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</si>
  <si>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</si>
  <si>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</si>
  <si>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</si>
  <si>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</si>
  <si>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</si>
  <si>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</si>
  <si>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</si>
  <si>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</si>
  <si>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</si>
  <si>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</si>
  <si>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</si>
  <si>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</si>
  <si>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Jutigny</t>
  </si>
  <si>
    <t>Lagny-sur-Marne</t>
  </si>
  <si>
    <t>Larchant</t>
  </si>
  <si>
    <t>Laval-en-Brie</t>
  </si>
  <si>
    <t>Lescherolles</t>
  </si>
  <si>
    <t>Lesches</t>
  </si>
  <si>
    <t>Lésigny</t>
  </si>
  <si>
    <t>Leudon-en-Brie</t>
  </si>
  <si>
    <t>Limoges-Fourches</t>
  </si>
  <si>
    <t>Lissy</t>
  </si>
  <si>
    <t>Liverdy-en-Brie</t>
  </si>
  <si>
    <t>Livry-sur-Seine</t>
  </si>
  <si>
    <t>Lizines</t>
  </si>
  <si>
    <t>Lizy-sur-Ourcq</t>
  </si>
  <si>
    <t>Lognes</t>
  </si>
  <si>
    <t>Longperrier</t>
  </si>
  <si>
    <t>Lorrez-le-Bocage-Préaux</t>
  </si>
  <si>
    <t>Louan-Villegruis-Fontaine</t>
  </si>
  <si>
    <t>Luisetaines</t>
  </si>
  <si>
    <t>Lumigny-Nesles-Ormeaux</t>
  </si>
  <si>
    <t>Luzancy</t>
  </si>
  <si>
    <t>La Madeleine-sur-Loing</t>
  </si>
  <si>
    <t>Magny-le-Hongre</t>
  </si>
  <si>
    <t>Maincy</t>
  </si>
  <si>
    <t>Maisoncelles-en-Brie</t>
  </si>
  <si>
    <t>Maisoncelles-en-Gâtinais</t>
  </si>
  <si>
    <t>Maison-Rouge</t>
  </si>
  <si>
    <t>Marchémoret</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</si>
  <si>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</si>
  <si>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</si>
  <si>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</si>
  <si>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</si>
  <si>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</si>
  <si>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</si>
  <si>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</si>
  <si>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</si>
  <si>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</si>
  <si>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</si>
  <si>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</si>
  <si>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</si>
  <si>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</si>
  <si>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</si>
  <si>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</si>
  <si>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</si>
  <si>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</si>
  <si>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</si>
  <si>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</si>
  <si>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</si>
  <si>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</si>
  <si>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</si>
  <si>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</si>
  <si>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</si>
  <si>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</si>
  <si>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</si>
  <si>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</si>
  <si>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</si>
  <si>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</si>
  <si>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</si>
  <si>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</si>
  <si>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</si>
  <si>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</si>
  <si>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</si>
  <si>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</si>
  <si>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</si>
  <si>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</si>
  <si>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</si>
  <si>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</si>
  <si>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</si>
  <si>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 Loing et 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</si>
  <si>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</si>
  <si>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</si>
  <si>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</si>
  <si>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</si>
  <si>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</si>
  <si>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</si>
  <si>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</si>
  <si>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</si>
  <si>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</si>
  <si>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</si>
  <si>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</si>
  <si>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</si>
  <si>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</si>
  <si>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</si>
  <si>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</si>
  <si>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</si>
  <si>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</si>
  <si>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</si>
  <si>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</si>
  <si>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</si>
  <si>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</si>
  <si>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</si>
  <si>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</si>
  <si>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</si>
  <si>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</si>
  <si>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</si>
  <si>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</si>
  <si>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</si>
  <si>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</si>
  <si>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</si>
  <si>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</si>
  <si>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</si>
  <si>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</si>
  <si>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</si>
  <si>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Passy-sur-Seine</t>
  </si>
  <si>
    <t>Pécy</t>
  </si>
  <si>
    <t>Penchard</t>
  </si>
  <si>
    <t>Pézarches</t>
  </si>
  <si>
    <t>Pierre-Levée</t>
  </si>
  <si>
    <t>Le Plessis-aux-Bois</t>
  </si>
  <si>
    <t>Le Plessis-Feu-Aussoux</t>
  </si>
  <si>
    <t>Le Plessis-l'Évêque</t>
  </si>
  <si>
    <t>Le Plessis-Placy</t>
  </si>
  <si>
    <t>Poigny</t>
  </si>
  <si>
    <t>Poincy</t>
  </si>
  <si>
    <t>Pommeuse</t>
  </si>
  <si>
    <t>Pomponne</t>
  </si>
  <si>
    <t>Pontault-Combault</t>
  </si>
  <si>
    <t>Pontcarré</t>
  </si>
  <si>
    <t>Précy-sur-Marne</t>
  </si>
  <si>
    <t>Presles-en-Brie</t>
  </si>
  <si>
    <t>Provins</t>
  </si>
  <si>
    <t>Quiers</t>
  </si>
  <si>
    <t>Quincy-Voisins</t>
  </si>
  <si>
    <t>Rampillon</t>
  </si>
  <si>
    <t>Réau</t>
  </si>
  <si>
    <t>Rebais</t>
  </si>
  <si>
    <t>Recloses</t>
  </si>
  <si>
    <t>Remauville</t>
  </si>
  <si>
    <t>Reuil-en-Brie</t>
  </si>
  <si>
    <t>Roissy-en-Brie</t>
  </si>
  <si>
    <t>Rouilly</t>
  </si>
  <si>
    <t>Rozay-en-Brie</t>
  </si>
  <si>
    <t>Rubelles</t>
  </si>
  <si>
    <t>Rupéreux</t>
  </si>
  <si>
    <t>Saâcy-sur-Marne</t>
  </si>
  <si>
    <t>Sablonnières</t>
  </si>
  <si>
    <t>Saint-Ange-le-Viel</t>
  </si>
  <si>
    <t>Sainte-Aulde</t>
  </si>
  <si>
    <t>Saint-Cyr-sur-Morin</t>
  </si>
  <si>
    <t>Saint-Denis-lès-Rebais</t>
  </si>
  <si>
    <t>Saint-Fargeau-Ponthierry</t>
  </si>
  <si>
    <t>Saint-Germain-Laxis</t>
  </si>
  <si>
    <t>Saint-Germain-sous-Doue</t>
  </si>
  <si>
    <t>Saint-Germain-sur-École</t>
  </si>
  <si>
    <t>Saint-Germain-sur-Morin</t>
  </si>
  <si>
    <t>Saint-Hilliers</t>
  </si>
  <si>
    <t>Saint-Jean-les-Deux-Jumeaux</t>
  </si>
  <si>
    <t>Saint-Just-en-Brie</t>
  </si>
  <si>
    <t>Saint-Loup-de-Naud</t>
  </si>
  <si>
    <t>Saint-Mammès</t>
  </si>
  <si>
    <t>Saint-Mars-Vieux-Maisons</t>
  </si>
  <si>
    <t>Saint-Martin-du-Boschet</t>
  </si>
  <si>
    <t>Saint-Martin-en-Bière</t>
  </si>
  <si>
    <t>Saint-Méry</t>
  </si>
  <si>
    <t>Saint-Mesmes</t>
  </si>
  <si>
    <t>Saint-Ouen-en-Brie</t>
  </si>
  <si>
    <t>Saint-Ouen-sur-Morin</t>
  </si>
  <si>
    <t>Saint-Pathus</t>
  </si>
  <si>
    <t>Saint-Pierre-lès-Nemours</t>
  </si>
  <si>
    <t>Saint-Rémy-la-Vanne</t>
  </si>
  <si>
    <t>Saints</t>
  </si>
  <si>
    <t>Saint-Sauveur-lès-Bray</t>
  </si>
  <si>
    <t>Saint-Sauveur-sur-École</t>
  </si>
  <si>
    <t>Saint-Soupplets</t>
  </si>
  <si>
    <t>Saint-Thibault-des-Vignes</t>
  </si>
  <si>
    <t>Sammeron</t>
  </si>
  <si>
    <t>Samois-sur-Seine</t>
  </si>
  <si>
    <t>Samoreau</t>
  </si>
  <si>
    <t>Sancy-lès-Provins</t>
  </si>
  <si>
    <t>Savigny-le-Temple</t>
  </si>
  <si>
    <t>Savins</t>
  </si>
  <si>
    <t>Seine-Port</t>
  </si>
  <si>
    <t>Sept-Sorts</t>
  </si>
  <si>
    <t>Serris</t>
  </si>
  <si>
    <t>Signy-Signets</t>
  </si>
  <si>
    <t>Sigy</t>
  </si>
  <si>
    <t>Sivry-Courtry</t>
  </si>
  <si>
    <t>Sognolles-en-Montois</t>
  </si>
  <si>
    <t>Soignolles-en-Brie</t>
  </si>
  <si>
    <t>Soisy-Bouy</t>
  </si>
  <si>
    <t>Solers</t>
  </si>
  <si>
    <t>Souppes-sur-Loing</t>
  </si>
  <si>
    <t>Sourdun</t>
  </si>
  <si>
    <t>Tancrou</t>
  </si>
  <si>
    <t>Thénisy</t>
  </si>
  <si>
    <t>Thomery</t>
  </si>
  <si>
    <t>Thorigny-sur-Marne</t>
  </si>
  <si>
    <t>Thoury-Férottes</t>
  </si>
  <si>
    <t>Tigeaux</t>
  </si>
  <si>
    <t>La Tombe</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</si>
  <si>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</si>
  <si>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</si>
  <si>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</si>
  <si>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</si>
  <si>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</si>
  <si>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</si>
  <si>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</si>
  <si>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</si>
  <si>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</si>
  <si>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</si>
  <si>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</si>
  <si>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</si>
  <si>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</si>
  <si>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</si>
  <si>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</si>
  <si>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</si>
  <si>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</si>
  <si>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</si>
  <si>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</si>
  <si>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</si>
  <si>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</si>
  <si>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Veneux-les-Sablons</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</si>
  <si>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</si>
  <si>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</si>
  <si>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</si>
  <si>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</si>
  <si>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</si>
  <si>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</si>
  <si>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</si>
  <si>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</si>
  <si>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</si>
  <si>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</si>
  <si>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</si>
  <si>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</si>
  <si>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</si>
  <si>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</si>
  <si>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</si>
  <si>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</si>
  <si>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</si>
  <si>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</si>
  <si>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</si>
  <si>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</si>
  <si>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</si>
  <si>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</si>
  <si>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</si>
  <si>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</si>
  <si>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</si>
  <si>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</si>
  <si>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</si>
  <si>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</si>
  <si>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</si>
  <si>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</si>
  <si>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Vincy-Manoeuvre</t>
  </si>
  <si>
    <t>Voinsles</t>
  </si>
  <si>
    <t>Voisenon</t>
  </si>
  <si>
    <t>Voulangis</t>
  </si>
  <si>
    <t>Voulton</t>
  </si>
  <si>
    <t>Voulx</t>
  </si>
  <si>
    <t>Vulaines-lès-Provins</t>
  </si>
  <si>
    <t>Vulaines-sur-Seine</t>
  </si>
  <si>
    <t>Yèbles</t>
  </si>
  <si>
    <t>Ablis</t>
  </si>
  <si>
    <t>Adainville</t>
  </si>
  <si>
    <t>Les Alluets-le-Roi</t>
  </si>
  <si>
    <t>Andelu</t>
  </si>
  <si>
    <t>Andrésy</t>
  </si>
  <si>
    <t>Arnouville-lès-Mantes</t>
  </si>
  <si>
    <t>Aubergenville</t>
  </si>
  <si>
    <t>Auffargis</t>
  </si>
  <si>
    <t>Auffreville-Brasseuil</t>
  </si>
  <si>
    <t>Aulnay-sur-Mauldre</t>
  </si>
  <si>
    <t>Autouillet</t>
  </si>
  <si>
    <t>Bazainville</t>
  </si>
  <si>
    <t>Bazemont</t>
  </si>
  <si>
    <t>Bazoches-sur-Guyonne</t>
  </si>
  <si>
    <t>Béhoust</t>
  </si>
  <si>
    <t>Bennecourt</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</si>
  <si>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</si>
  <si>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</si>
  <si>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</si>
  <si>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</si>
  <si>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</si>
  <si>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</si>
  <si>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</si>
  <si>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</si>
  <si>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</si>
  <si>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</si>
  <si>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</si>
  <si>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</si>
  <si>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</si>
  <si>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</si>
  <si>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</si>
  <si>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</si>
  <si>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</si>
  <si>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</si>
  <si>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</si>
  <si>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</si>
  <si>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</si>
  <si>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</si>
  <si>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</si>
  <si>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</si>
  <si>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</si>
  <si>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</si>
  <si>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</si>
  <si>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</si>
  <si>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</si>
  <si>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Chatou</t>
  </si>
  <si>
    <t>Chaufour-lès-Bonnières</t>
  </si>
  <si>
    <t>Chavenay</t>
  </si>
  <si>
    <t>Le Chesnay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</si>
  <si>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</si>
  <si>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</si>
  <si>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</si>
  <si>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</si>
  <si>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</si>
  <si>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</si>
  <si>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</si>
  <si>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</si>
  <si>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</si>
  <si>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</si>
  <si>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</si>
  <si>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</si>
  <si>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</si>
  <si>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</si>
  <si>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Davron</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</si>
  <si>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</si>
  <si>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</si>
  <si>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</si>
  <si>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</si>
  <si>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</si>
  <si>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</si>
  <si>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</si>
  <si>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</si>
  <si>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</si>
  <si>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</si>
  <si>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</si>
  <si>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</si>
  <si>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</si>
  <si>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</si>
  <si>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</si>
  <si>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</si>
  <si>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</si>
  <si>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</si>
  <si>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Fourqueux</t>
  </si>
  <si>
    <t>Gaillon-sur-Montcient</t>
  </si>
  <si>
    <t>Galluis</t>
  </si>
  <si>
    <t>Gambais</t>
  </si>
  <si>
    <t>Gambaiseuil</t>
  </si>
  <si>
    <t>Garancières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</si>
  <si>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</si>
  <si>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</si>
  <si>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</si>
  <si>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</si>
  <si>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</si>
  <si>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</si>
  <si>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</si>
  <si>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</si>
  <si>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</si>
  <si>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</si>
  <si>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</si>
  <si>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</si>
  <si>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</si>
  <si>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</si>
  <si>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</si>
  <si>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</si>
  <si>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</si>
  <si>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Jeufosse</t>
  </si>
  <si>
    <t>Jouars-Pontchartrain</t>
  </si>
  <si>
    <t>Jouy-en-Josas</t>
  </si>
  <si>
    <t>Jouy-Mauvoisin</t>
  </si>
  <si>
    <t>Jumeauville</t>
  </si>
  <si>
    <t>Juziers</t>
  </si>
  <si>
    <t>Lainville-en-Vexin</t>
  </si>
  <si>
    <t>Lévis-Saint-Nom</t>
  </si>
  <si>
    <t>Limay</t>
  </si>
  <si>
    <t>Limetz-Villez</t>
  </si>
  <si>
    <t>Les Loges-en-Josas</t>
  </si>
  <si>
    <t>Lommoye</t>
  </si>
  <si>
    <t>Louveciennes</t>
  </si>
  <si>
    <t>Magnanville</t>
  </si>
  <si>
    <t>Magny-les-Hameaux</t>
  </si>
  <si>
    <t>Maisons-Laffitte</t>
  </si>
  <si>
    <t>Mantes-la-Jolie</t>
  </si>
  <si>
    <t>Mantes-la-Ville</t>
  </si>
  <si>
    <t>Mareil-le-Guyon</t>
  </si>
  <si>
    <t>Mareil-Marly</t>
  </si>
  <si>
    <t>Mareil-sur-Mauldre</t>
  </si>
  <si>
    <t>Marly-le-Roi</t>
  </si>
  <si>
    <t>Maule</t>
  </si>
  <si>
    <t>Maulette</t>
  </si>
  <si>
    <t>Maurecourt</t>
  </si>
  <si>
    <t>Maurepas</t>
  </si>
  <si>
    <t>Médan</t>
  </si>
  <si>
    <t>Ménerville</t>
  </si>
  <si>
    <t>Méré</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</si>
  <si>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</si>
  <si>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</si>
  <si>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</si>
  <si>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</si>
  <si>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</si>
  <si>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</si>
  <si>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</si>
  <si>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</si>
  <si>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</si>
  <si>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</si>
  <si>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</si>
  <si>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</si>
  <si>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</si>
  <si>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</si>
  <si>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</si>
  <si>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</si>
  <si>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</si>
  <si>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</si>
  <si>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</si>
  <si>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</si>
  <si>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</si>
  <si>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</si>
  <si>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</si>
  <si>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</si>
  <si>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</si>
  <si>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</si>
  <si>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</si>
  <si>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</si>
  <si>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Orphin</t>
  </si>
  <si>
    <t>Orsonville</t>
  </si>
  <si>
    <t>Orvilliers</t>
  </si>
  <si>
    <t>Paray-Douaville</t>
  </si>
  <si>
    <t>Le Pecq</t>
  </si>
  <si>
    <t>Perdreauville</t>
  </si>
  <si>
    <t>Le Perray-en-Yvelines</t>
  </si>
  <si>
    <t>Plaisir</t>
  </si>
  <si>
    <t>Poigny-la-Forêt</t>
  </si>
  <si>
    <t>Poissy</t>
  </si>
  <si>
    <t>Ponthévrard</t>
  </si>
  <si>
    <t>Porcheville</t>
  </si>
  <si>
    <t>Le Port-Marly</t>
  </si>
  <si>
    <t>Port-Villez</t>
  </si>
  <si>
    <t>Prunay-le-Temple</t>
  </si>
  <si>
    <t>Prunay-en-Yvelines</t>
  </si>
  <si>
    <t>La Queue-les-Yvelines</t>
  </si>
  <si>
    <t>Raizeux</t>
  </si>
  <si>
    <t>Rambouillet</t>
  </si>
  <si>
    <t>Rennemoulin</t>
  </si>
  <si>
    <t>Rochefort-en-Yvelines</t>
  </si>
  <si>
    <t>Rolleboise</t>
  </si>
  <si>
    <t>Rosny-sur-Seine</t>
  </si>
  <si>
    <t>Saint-Arnoult-en-Yvelines</t>
  </si>
  <si>
    <t>Saint-Cyr-l'École</t>
  </si>
  <si>
    <t>Saint-Forget</t>
  </si>
  <si>
    <t>Saint-Germain-de-la-Grange</t>
  </si>
  <si>
    <t>Saint-Germain-en-Laye</t>
  </si>
  <si>
    <t>Saint-Hilarion</t>
  </si>
  <si>
    <t>Saint-Illiers-la-Ville</t>
  </si>
  <si>
    <t>Saint-Illiers-le-Bois</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</si>
  <si>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</si>
  <si>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</si>
  <si>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</si>
  <si>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</si>
  <si>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</si>
  <si>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</si>
  <si>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</si>
  <si>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</si>
  <si>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</si>
  <si>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</si>
  <si>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</si>
  <si>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</si>
  <si>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</si>
  <si>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</si>
  <si>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</si>
  <si>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</si>
  <si>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</si>
  <si>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</si>
  <si>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Toussus-le-Noble</t>
  </si>
  <si>
    <t>Trappes</t>
  </si>
  <si>
    <t>Le Tremblay-sur-Mauldre</t>
  </si>
  <si>
    <t>Triel-sur-Seine</t>
  </si>
  <si>
    <t>Vaux-sur-Seine</t>
  </si>
  <si>
    <t>Vélizy-Villacoublay</t>
  </si>
  <si>
    <t>Verneuil-sur-Seine</t>
  </si>
  <si>
    <t>La Verrière</t>
  </si>
  <si>
    <t>Versailles</t>
  </si>
  <si>
    <t>Le Vésinet</t>
  </si>
  <si>
    <t>Vieille-Église-en-Yvelines</t>
  </si>
  <si>
    <t>La Villeneuve-en-Chevrie</t>
  </si>
  <si>
    <t>Villennes-sur-Seine</t>
  </si>
  <si>
    <t>Villepreux</t>
  </si>
  <si>
    <t>Villiers-le-Mahieu</t>
  </si>
  <si>
    <t>Villiers-Saint-Frédéric</t>
  </si>
  <si>
    <t>Viroflay</t>
  </si>
  <si>
    <t>Voisins-le-Bretonneux</t>
  </si>
  <si>
    <t>L'Absie</t>
  </si>
  <si>
    <t>Adilly</t>
  </si>
  <si>
    <t>Aiffres</t>
  </si>
  <si>
    <t>Aigonnay</t>
  </si>
  <si>
    <t>Airvault</t>
  </si>
  <si>
    <t>Amailloux</t>
  </si>
  <si>
    <t>Amuré</t>
  </si>
  <si>
    <t>Arçais</t>
  </si>
  <si>
    <t>Ardilleux</t>
  </si>
  <si>
    <t>Ardin</t>
  </si>
  <si>
    <t>Argentonnay</t>
  </si>
  <si>
    <t>Argenton-l'Église</t>
  </si>
  <si>
    <t>Asnières-en-Poitou</t>
  </si>
  <si>
    <t>Assais-les-Jumeaux</t>
  </si>
  <si>
    <t>Augé</t>
  </si>
  <si>
    <t>Availles-Thouarsais</t>
  </si>
  <si>
    <t>Azay-le-Brûlé</t>
  </si>
  <si>
    <t>Azay-sur-Thouet</t>
  </si>
  <si>
    <t>La Bataille</t>
  </si>
  <si>
    <t>Beaulieu-sous-Parthenay</t>
  </si>
  <si>
    <t>Beaussais-Vitré</t>
  </si>
  <si>
    <t>Beauvoir-sur-Niort</t>
  </si>
  <si>
    <t>Béceleuf</t>
  </si>
  <si>
    <t>Bessines</t>
  </si>
  <si>
    <t>Le Beugnon</t>
  </si>
  <si>
    <t>Boismé</t>
  </si>
  <si>
    <t>Boisserolles</t>
  </si>
  <si>
    <t>La Boissière-en-Gâtine</t>
  </si>
  <si>
    <t>Bougon</t>
  </si>
  <si>
    <t>Bouillé-Loretz</t>
  </si>
  <si>
    <t>Bouillé-Saint-Paul</t>
  </si>
  <si>
    <t>Bouin</t>
  </si>
  <si>
    <t>Le Bourdet</t>
  </si>
  <si>
    <t>Boussais</t>
  </si>
  <si>
    <t>La Crèche</t>
  </si>
  <si>
    <t>Bressuire</t>
  </si>
  <si>
    <t>Bretignolles</t>
  </si>
  <si>
    <t>Le Breuil-Bernard</t>
  </si>
  <si>
    <t>Brieuil-sur-Chizé</t>
  </si>
  <si>
    <t>Brion-près-Thouet</t>
  </si>
  <si>
    <t>Brioux-sur-Boutonne</t>
  </si>
  <si>
    <t>Brûlain</t>
  </si>
  <si>
    <t>Le Busseau</t>
  </si>
  <si>
    <t>Caunay</t>
  </si>
  <si>
    <t>Celles-sur-Belle</t>
  </si>
  <si>
    <t>Cerizay</t>
  </si>
  <si>
    <t>Cersay</t>
  </si>
  <si>
    <t>Chail</t>
  </si>
  <si>
    <t>Champdeniers-Saint-Denis</t>
  </si>
  <si>
    <t>Chantecorps</t>
  </si>
  <si>
    <t>La Chapelle-Bâton</t>
  </si>
  <si>
    <t>La Chapelle-Bertrand</t>
  </si>
  <si>
    <t>La Chapelle-Pouilloux</t>
  </si>
  <si>
    <t>La Chapelle-Saint-Étienne</t>
  </si>
  <si>
    <t>La Chapelle-Saint-Laurent</t>
  </si>
  <si>
    <t>La Chapelle-Thireuil</t>
  </si>
  <si>
    <t>Prissé-la-Charrière</t>
  </si>
  <si>
    <t>Mauléon</t>
  </si>
  <si>
    <t>Châtillon-sur-Thouet</t>
  </si>
  <si>
    <t>Chauray</t>
  </si>
  <si>
    <t>Chef-Boutonne</t>
  </si>
  <si>
    <t>Chérigné</t>
  </si>
  <si>
    <t>Cherveux</t>
  </si>
  <si>
    <t>Chey</t>
  </si>
  <si>
    <t>Chiché</t>
  </si>
  <si>
    <t>Le Chillou</t>
  </si>
  <si>
    <t>Chizé</t>
  </si>
  <si>
    <t>Cirières</t>
  </si>
  <si>
    <t>Clavé</t>
  </si>
  <si>
    <t>Clussais-la-Pommeraie</t>
  </si>
  <si>
    <t>Combrand</t>
  </si>
  <si>
    <t>La Couarde</t>
  </si>
  <si>
    <t>Coulon</t>
  </si>
  <si>
    <t>Coulonges-sur-l'Autize</t>
  </si>
  <si>
    <t>Coulonges-Thouarsais</t>
  </si>
  <si>
    <t>Courlay</t>
  </si>
  <si>
    <t>Coutières</t>
  </si>
  <si>
    <t>Couture-d'Argenson</t>
  </si>
  <si>
    <t>Crézières</t>
  </si>
  <si>
    <t>Échiré</t>
  </si>
  <si>
    <t>Ensigné</t>
  </si>
  <si>
    <t>Épannes</t>
  </si>
  <si>
    <t>Exireuil</t>
  </si>
  <si>
    <t>Exoudun</t>
  </si>
  <si>
    <t>Faye-l'Abbesse</t>
  </si>
  <si>
    <t>Faye-sur-Ardin</t>
  </si>
  <si>
    <t>Fénery</t>
  </si>
  <si>
    <t>La Ferrière-en-Parthenay</t>
  </si>
  <si>
    <t>Fomperron</t>
  </si>
  <si>
    <t>Fontenille-Saint-Martin-d'Entraigues</t>
  </si>
  <si>
    <t>La Forêt-sur-Sèvre</t>
  </si>
  <si>
    <t>Fors</t>
  </si>
  <si>
    <t>Les Fosses</t>
  </si>
  <si>
    <t>La Foye-Monjault</t>
  </si>
  <si>
    <t>François</t>
  </si>
  <si>
    <t>Fressines</t>
  </si>
  <si>
    <t>Frontenay-Rohan-Rohan</t>
  </si>
  <si>
    <t>Genneton</t>
  </si>
  <si>
    <t>Germond-Rouvre</t>
  </si>
  <si>
    <t>Glénay</t>
  </si>
  <si>
    <t>Gourgé</t>
  </si>
  <si>
    <t>Gournay-Loizé</t>
  </si>
  <si>
    <t>Granzay-Gript</t>
  </si>
  <si>
    <t>Les Groseillers</t>
  </si>
  <si>
    <t>Hanc</t>
  </si>
  <si>
    <t>Irais</t>
  </si>
  <si>
    <t>Juscorps</t>
  </si>
  <si>
    <t>Lageon</t>
  </si>
  <si>
    <t>Largeasse</t>
  </si>
  <si>
    <t>Lezay</t>
  </si>
  <si>
    <t>Lhoumois</t>
  </si>
  <si>
    <t>Limalonges</t>
  </si>
  <si>
    <t>Lorigné</t>
  </si>
  <si>
    <t>Loubigné</t>
  </si>
  <si>
    <t>Loubillé</t>
  </si>
  <si>
    <t>Louin</t>
  </si>
  <si>
    <t>Louzy</t>
  </si>
  <si>
    <t>Luché-sur-Brioux</t>
  </si>
  <si>
    <t>Luché-Thouarsais</t>
  </si>
  <si>
    <t>Lusseray</t>
  </si>
  <si>
    <t>Luzay</t>
  </si>
  <si>
    <t>Magné</t>
  </si>
  <si>
    <t>Mairé-Levescault</t>
  </si>
  <si>
    <t>Maisonnay</t>
  </si>
  <si>
    <t>Maisontiers</t>
  </si>
  <si>
    <t>Marnes</t>
  </si>
  <si>
    <t>Massais</t>
  </si>
  <si>
    <t>Mauzé-sur-le-Mignon</t>
  </si>
  <si>
    <t>Mauzé-Thouarsais</t>
  </si>
  <si>
    <t>Mazières-en-Gâtine</t>
  </si>
  <si>
    <t>Mazières-sur-Béronne</t>
  </si>
  <si>
    <t>Melle</t>
  </si>
  <si>
    <t>Melleran</t>
  </si>
  <si>
    <t>Ménigoute</t>
  </si>
  <si>
    <t>Messé</t>
  </si>
  <si>
    <t>Missé</t>
  </si>
  <si>
    <t>Moncoutant</t>
  </si>
  <si>
    <t>Montalembert</t>
  </si>
  <si>
    <t>Montravers</t>
  </si>
  <si>
    <t>La Mothe-Saint-Héray</t>
  </si>
  <si>
    <t>Mougon</t>
  </si>
  <si>
    <t>Moutiers-sous-Chantemerle</t>
  </si>
  <si>
    <t>Nanteuil</t>
  </si>
  <si>
    <t>Neuvy-Bouin</t>
  </si>
  <si>
    <t>Niort</t>
  </si>
  <si>
    <t>Nueil-les-Aubiers</t>
  </si>
  <si>
    <t>Oiron</t>
  </si>
  <si>
    <t>Oroux</t>
  </si>
  <si>
    <t>Paizay-le-Chapt</t>
  </si>
  <si>
    <t>Paizay-le-Tort</t>
  </si>
  <si>
    <t>Pamplie</t>
  </si>
  <si>
    <t>Pamproux</t>
  </si>
  <si>
    <t>Parthenay</t>
  </si>
  <si>
    <t>Pas-de-Jeu</t>
  </si>
  <si>
    <t>Périgné</t>
  </si>
  <si>
    <t>Pers</t>
  </si>
  <si>
    <t>La Petite-Boissière</t>
  </si>
  <si>
    <t>La Peyratte</t>
  </si>
  <si>
    <t>Pioussay</t>
  </si>
  <si>
    <t>Pliboux</t>
  </si>
  <si>
    <t>Pompaire</t>
  </si>
  <si>
    <t>Pouffonds</t>
  </si>
  <si>
    <t>Pougne-Hérisson</t>
  </si>
  <si>
    <t>Prahecq</t>
  </si>
  <si>
    <t>Prailles</t>
  </si>
  <si>
    <t>Priaires</t>
  </si>
  <si>
    <t>Prin-Deyrançon</t>
  </si>
  <si>
    <t>Pugny</t>
  </si>
  <si>
    <t>Puihardy</t>
  </si>
  <si>
    <t>Reffannes</t>
  </si>
  <si>
    <t>Le Retail</t>
  </si>
  <si>
    <t>La Rochénard</t>
  </si>
  <si>
    <t>Rom</t>
  </si>
  <si>
    <t>Saint-Amand-sur-Sèvre</t>
  </si>
  <si>
    <t>Saint-André-sur-Sèvre</t>
  </si>
  <si>
    <t>Saint-Aubin-du-Plain</t>
  </si>
  <si>
    <t>Saint-Aubin-le-Cloud</t>
  </si>
  <si>
    <t>Saint-Christophe-sur-Roc</t>
  </si>
  <si>
    <t>Voulmentin</t>
  </si>
  <si>
    <t>Saint-Cyr-la-Lande</t>
  </si>
  <si>
    <t>Sainte-Eanne</t>
  </si>
  <si>
    <t>Saint-Étienne-la-Cigogne</t>
  </si>
  <si>
    <t>Saint-Gelais</t>
  </si>
  <si>
    <t>Saint-Génard</t>
  </si>
  <si>
    <t>Saint-Généroux</t>
  </si>
  <si>
    <t>Saint-Georges-de-Noisné</t>
  </si>
  <si>
    <t>Saint-Georges-de-Rex</t>
  </si>
  <si>
    <t>Saint-Germain-de-Longue-Chaume</t>
  </si>
  <si>
    <t>Saint-Hilaire-la-Palud</t>
  </si>
  <si>
    <t>Saint-Jacques-de-Thouars</t>
  </si>
  <si>
    <t>Saint-Jean-de-Thouars</t>
  </si>
  <si>
    <t>Saint-Jouin-de-Marnes</t>
  </si>
  <si>
    <t>Saint-Jouin-de-Milly</t>
  </si>
  <si>
    <t>Saint-Laurs</t>
  </si>
  <si>
    <t>Saint-Léger-de-la-Martinière</t>
  </si>
  <si>
    <t>Saint-Léger-de-Montbrun</t>
  </si>
  <si>
    <t>Saint-Lin</t>
  </si>
  <si>
    <t>Saint-Loup-Lamairé</t>
  </si>
  <si>
    <t>Saint-Maixent-de-Beugné</t>
  </si>
  <si>
    <t>Saint-Maixent-l'École</t>
  </si>
  <si>
    <t>Saint-Marc-la-Lande</t>
  </si>
  <si>
    <t>Saint-Martin-de-Bernegoue</t>
  </si>
  <si>
    <t>Saint-Martin-de-Mâcon</t>
  </si>
  <si>
    <t>Saint-Martin-de-Saint-Maixent</t>
  </si>
  <si>
    <t>Saint-Martin-de-Sanzay</t>
  </si>
  <si>
    <t>Saint-Martin-lès-Melle</t>
  </si>
  <si>
    <t>Saint Maurice Étusson</t>
  </si>
  <si>
    <t>Saint-Maxire</t>
  </si>
  <si>
    <t>Sainte-Néomaye</t>
  </si>
  <si>
    <t>Sainte-Ouenne</t>
  </si>
  <si>
    <t>Saint-Paul-en-Gâtine</t>
  </si>
  <si>
    <t>Saint-Pierre-des-Échaubrognes</t>
  </si>
  <si>
    <t>Saint-Pompain</t>
  </si>
  <si>
    <t>Saint-Romans-des-Champs</t>
  </si>
  <si>
    <t>Saint-Romans-lès-Melle</t>
  </si>
  <si>
    <t>Sainte-Soline</t>
  </si>
  <si>
    <t>Saint-Varent</t>
  </si>
  <si>
    <t>Sainte-Verge</t>
  </si>
  <si>
    <t>Saint-Vincent-la-Châtre</t>
  </si>
  <si>
    <t>Saivres</t>
  </si>
  <si>
    <t>Sansais</t>
  </si>
  <si>
    <t>Saurais</t>
  </si>
  <si>
    <t>Sauzé-Vaussais</t>
  </si>
  <si>
    <t>Sciecq</t>
  </si>
  <si>
    <t>Scillé</t>
  </si>
  <si>
    <t>Secondigné-sur-Belle</t>
  </si>
  <si>
    <t>Secondigny</t>
  </si>
  <si>
    <t>Séligné</t>
  </si>
  <si>
    <t>Sepvret</t>
  </si>
  <si>
    <t>Sompt</t>
  </si>
  <si>
    <t>Soutiers</t>
  </si>
  <si>
    <t>Surin</t>
  </si>
  <si>
    <t>Taizé-Maulais</t>
  </si>
  <si>
    <t>Le Tallud</t>
  </si>
  <si>
    <t>Tessonnière</t>
  </si>
  <si>
    <t>Thénezay</t>
  </si>
  <si>
    <t>Thorigné</t>
  </si>
  <si>
    <t>Thorigny-sur-le-Mignon</t>
  </si>
  <si>
    <t>Thouars</t>
  </si>
  <si>
    <t>Tillou</t>
  </si>
  <si>
    <t>Tourtenay</t>
  </si>
  <si>
    <t>Trayes</t>
  </si>
  <si>
    <t>Usseau</t>
  </si>
  <si>
    <t>Vallans</t>
  </si>
  <si>
    <t>Vançais</t>
  </si>
  <si>
    <t>Le Vanneau-Irleau</t>
  </si>
  <si>
    <t>Vanzay</t>
  </si>
  <si>
    <t>Vasles</t>
  </si>
  <si>
    <t>Vausseroux</t>
  </si>
  <si>
    <t>Vautebis</t>
  </si>
  <si>
    <t>Vernoux-en-Gâtine</t>
  </si>
  <si>
    <t>Vernoux-sur-Boutonne</t>
  </si>
  <si>
    <t>Verruyes</t>
  </si>
  <si>
    <t>Le Vert</t>
  </si>
  <si>
    <t>Viennay</t>
  </si>
  <si>
    <t>Villefollet</t>
  </si>
  <si>
    <t>Villemain</t>
  </si>
  <si>
    <t>Villiers-en-Bois</t>
  </si>
  <si>
    <t>Villiers-en-Plaine</t>
  </si>
  <si>
    <t>Villiers-sur-Chizé</t>
  </si>
  <si>
    <t>Vouillé</t>
  </si>
  <si>
    <t>Xaintray</t>
  </si>
  <si>
    <t>Abbeville</t>
  </si>
  <si>
    <t>Ablaincourt-Pressoir</t>
  </si>
  <si>
    <t>Acheux-en-Amiénois</t>
  </si>
  <si>
    <t>Acheux-en-Vimeu</t>
  </si>
  <si>
    <t>Agenville</t>
  </si>
  <si>
    <t>Agenvillers</t>
  </si>
  <si>
    <t>Aigneville</t>
  </si>
  <si>
    <t>Ailly-le-Haut-Clocher</t>
  </si>
  <si>
    <t>Ailly-sur-Noye</t>
  </si>
  <si>
    <t>Ailly-sur-Somme</t>
  </si>
  <si>
    <t>Airaines</t>
  </si>
  <si>
    <t>Aizecourt-le-Bas</t>
  </si>
  <si>
    <t>Aizecourt-le-Haut</t>
  </si>
  <si>
    <t>Albert</t>
  </si>
  <si>
    <t>Allaines</t>
  </si>
  <si>
    <t>Allenay</t>
  </si>
  <si>
    <t>Allery</t>
  </si>
  <si>
    <t>Allonville</t>
  </si>
  <si>
    <t>Amiens</t>
  </si>
  <si>
    <t>Andainville</t>
  </si>
  <si>
    <t>Andechy</t>
  </si>
  <si>
    <t>Argoeuves</t>
  </si>
  <si>
    <t>Argoules</t>
  </si>
  <si>
    <t>Arquèves</t>
  </si>
  <si>
    <t>Arrest</t>
  </si>
  <si>
    <t>Arvillers</t>
  </si>
  <si>
    <t>Assainvillers</t>
  </si>
  <si>
    <t>Assevillers</t>
  </si>
  <si>
    <t>Aubercourt</t>
  </si>
  <si>
    <t>Aubvillers</t>
  </si>
  <si>
    <t>Auchonvillers</t>
  </si>
  <si>
    <t>Ault</t>
  </si>
  <si>
    <t>Aumâtre</t>
  </si>
  <si>
    <t>Autheux</t>
  </si>
  <si>
    <t>Authieule</t>
  </si>
  <si>
    <t>Authuille</t>
  </si>
  <si>
    <t>Avelesges</t>
  </si>
  <si>
    <t>Aveluy</t>
  </si>
  <si>
    <t>Avesnes-Chaussoy</t>
  </si>
  <si>
    <t>Ayencourt</t>
  </si>
  <si>
    <t>Bacouel-sur-Selle</t>
  </si>
  <si>
    <t>Baizieux</t>
  </si>
  <si>
    <t>Balâtre</t>
  </si>
  <si>
    <t>Barleux</t>
  </si>
  <si>
    <t>Bavelincourt</t>
  </si>
  <si>
    <t>Bayencourt</t>
  </si>
  <si>
    <t>Bayonvillers</t>
  </si>
  <si>
    <t>Bazentin</t>
  </si>
  <si>
    <t>Béalcourt</t>
  </si>
  <si>
    <t>Beaucamps-le-Jeune</t>
  </si>
  <si>
    <t>Beaucamps-le-Vieux</t>
  </si>
  <si>
    <t>Beaucourt-en-Santerre</t>
  </si>
  <si>
    <t>Beaucourt-sur-l'Ancre</t>
  </si>
  <si>
    <t>Beaucourt-sur-l'Hallue</t>
  </si>
  <si>
    <t>Beaufort-en-Santerre</t>
  </si>
  <si>
    <t>Beaumetz</t>
  </si>
  <si>
    <t>Beaumont-Hamel</t>
  </si>
  <si>
    <t>Beauquesne</t>
  </si>
  <si>
    <t>Beauval</t>
  </si>
  <si>
    <t>Bécordel-Bécourt</t>
  </si>
  <si>
    <t>Béhen</t>
  </si>
  <si>
    <t>Béhencourt</t>
  </si>
  <si>
    <t>Bellancourt</t>
  </si>
  <si>
    <t>Belleuse</t>
  </si>
  <si>
    <t>Belloy-en-Santerre</t>
  </si>
  <si>
    <t>Belloy-Saint-Léonard</t>
  </si>
  <si>
    <t>Belloy-sur-Somme</t>
  </si>
  <si>
    <t>Bergicourt</t>
  </si>
  <si>
    <t>Bermesnil</t>
  </si>
  <si>
    <t>Bernâtre</t>
  </si>
  <si>
    <t>Bernaville</t>
  </si>
  <si>
    <t>Bernay-en-Ponthieu</t>
  </si>
  <si>
    <t>Bernes</t>
  </si>
  <si>
    <t>Berny-en-Santerre</t>
  </si>
  <si>
    <t>Bertangles</t>
  </si>
  <si>
    <t>Berteaucourt-les-Dames</t>
  </si>
  <si>
    <t>Berteaucourt-lès-Thennes</t>
  </si>
  <si>
    <t>Bertrancourt</t>
  </si>
  <si>
    <t>Béthencourt-sur-Mer</t>
  </si>
  <si>
    <t>Béthencourt-sur-Somme</t>
  </si>
  <si>
    <t>Bettembos</t>
  </si>
  <si>
    <t>Bettencourt-Rivière</t>
  </si>
  <si>
    <t>Bettencourt-Saint-Ouen</t>
  </si>
  <si>
    <t>Beuvraignes</t>
  </si>
  <si>
    <t>Biaches</t>
  </si>
  <si>
    <t>Biarre</t>
  </si>
  <si>
    <t>Biencourt</t>
  </si>
  <si>
    <t>Billancourt</t>
  </si>
  <si>
    <t>Blangy-sous-Poix</t>
  </si>
  <si>
    <t>Blangy-Tronville</t>
  </si>
  <si>
    <t>Boisbergues</t>
  </si>
  <si>
    <t>Le Boisle</t>
  </si>
  <si>
    <t>Bosquel</t>
  </si>
  <si>
    <t>Bouchavesnes-Bergen</t>
  </si>
  <si>
    <t>Bouchoir</t>
  </si>
  <si>
    <t>Bouchon</t>
  </si>
  <si>
    <t>Boufflers</t>
  </si>
  <si>
    <t>Bougainville</t>
  </si>
  <si>
    <t>Bouillancourt-en-Séry</t>
  </si>
  <si>
    <t>Bouillancourt-la-Bataille</t>
  </si>
  <si>
    <t>Bouquemaison</t>
  </si>
  <si>
    <t>Bourdon</t>
  </si>
  <si>
    <t>Bourseville</t>
  </si>
  <si>
    <t>Boussicourt</t>
  </si>
  <si>
    <t>Bouttencourt</t>
  </si>
  <si>
    <t>Bouvaincourt-sur-Bresle</t>
  </si>
  <si>
    <t>Bouvincourt-en-Vermandois</t>
  </si>
  <si>
    <t>Bouzincourt</t>
  </si>
  <si>
    <t>Bovelles</t>
  </si>
  <si>
    <t>Boves</t>
  </si>
  <si>
    <t>Braches</t>
  </si>
  <si>
    <t>Brailly-Cornehotte</t>
  </si>
  <si>
    <t>Bray-lès-Mareuil</t>
  </si>
  <si>
    <t>Bray-sur-Somme</t>
  </si>
  <si>
    <t>Breilly</t>
  </si>
  <si>
    <t>Bresle</t>
  </si>
  <si>
    <t>Briquemesnil-Floxicourt</t>
  </si>
  <si>
    <t>Brocourt</t>
  </si>
  <si>
    <t>Brouchy</t>
  </si>
  <si>
    <t>Brucamps</t>
  </si>
  <si>
    <t>Brutelles</t>
  </si>
  <si>
    <t>Buigny-l'Abbé</t>
  </si>
  <si>
    <t>Buigny-lès-Gamaches</t>
  </si>
  <si>
    <t>Buigny-Saint-Maclou</t>
  </si>
  <si>
    <t>Buire-Courcelles</t>
  </si>
  <si>
    <t>Buire-sur-l'Ancre</t>
  </si>
  <si>
    <t>Bus-la-Mésière</t>
  </si>
  <si>
    <t>Bus-lès-Artois</t>
  </si>
  <si>
    <t>Bussu</t>
  </si>
  <si>
    <t>Bussus-Bussuel</t>
  </si>
  <si>
    <t>Bussy-lès-Daours</t>
  </si>
  <si>
    <t>Bussy-lès-Poix</t>
  </si>
  <si>
    <t>Buverchy</t>
  </si>
  <si>
    <t>Cachy</t>
  </si>
  <si>
    <t>Cahon</t>
  </si>
  <si>
    <t>Caix</t>
  </si>
  <si>
    <t>Cambron</t>
  </si>
  <si>
    <t>Camps-en-Amiénois</t>
  </si>
  <si>
    <t>Canaples</t>
  </si>
  <si>
    <t>Candas</t>
  </si>
  <si>
    <t>Cannessières</t>
  </si>
  <si>
    <t>Cantigny</t>
  </si>
  <si>
    <t>Caours</t>
  </si>
  <si>
    <t>Cappy</t>
  </si>
  <si>
    <t>Cardonnette</t>
  </si>
  <si>
    <t>Le Cardonnois</t>
  </si>
  <si>
    <t>Carnoy</t>
  </si>
  <si>
    <t>Carrépuis</t>
  </si>
  <si>
    <t>Cartigny</t>
  </si>
  <si>
    <t>Caulières</t>
  </si>
  <si>
    <t>Cavillon</t>
  </si>
  <si>
    <t>Cayeux-en-Santerre</t>
  </si>
  <si>
    <t>Cayeux-sur-Mer</t>
  </si>
  <si>
    <t>Cerisy-Buleux</t>
  </si>
  <si>
    <t>Cerisy</t>
  </si>
  <si>
    <t>Champien</t>
  </si>
  <si>
    <t>Chaulnes</t>
  </si>
  <si>
    <t>La Chaussée-Tirancourt</t>
  </si>
  <si>
    <t>Chaussoy-Epagny</t>
  </si>
  <si>
    <t>La Chavatte</t>
  </si>
  <si>
    <t>Chépy</t>
  </si>
  <si>
    <t>Chipilly</t>
  </si>
  <si>
    <t>Chirmont</t>
  </si>
  <si>
    <t>Chuignes</t>
  </si>
  <si>
    <t>Chuignolles</t>
  </si>
  <si>
    <t>Citerne</t>
  </si>
  <si>
    <t>Cizancourt</t>
  </si>
  <si>
    <t>Clairy-Saulchoix</t>
  </si>
  <si>
    <t>Cléry-sur-Somme</t>
  </si>
  <si>
    <t>Cocquerel</t>
  </si>
  <si>
    <t>Coigneux</t>
  </si>
  <si>
    <t>Coisy</t>
  </si>
  <si>
    <t>Colincamps</t>
  </si>
  <si>
    <t>Combles</t>
  </si>
  <si>
    <t>Condé-Folie</t>
  </si>
  <si>
    <t>Contalmaison</t>
  </si>
  <si>
    <t>Contay</t>
  </si>
  <si>
    <t>Contoire</t>
  </si>
  <si>
    <t>Contre</t>
  </si>
  <si>
    <t>Conty</t>
  </si>
  <si>
    <t>Corbie</t>
  </si>
  <si>
    <t>Cottenchy</t>
  </si>
  <si>
    <t>Coullemelle</t>
  </si>
  <si>
    <t>Coulonvillers</t>
  </si>
  <si>
    <t>Courcelette</t>
  </si>
  <si>
    <t>Courcelles-au-Bois</t>
  </si>
  <si>
    <t>Courcelles-sous-Moyencourt</t>
  </si>
  <si>
    <t>Courcelles-sous-Thoix</t>
  </si>
  <si>
    <t>Courtemanche</t>
  </si>
  <si>
    <t>Cramont</t>
  </si>
  <si>
    <t>Crécy-en-Ponthieu</t>
  </si>
  <si>
    <t>Crémery</t>
  </si>
  <si>
    <t>Cressy-Omencourt</t>
  </si>
  <si>
    <t>Creuse</t>
  </si>
  <si>
    <t>Croix-Moligneaux</t>
  </si>
  <si>
    <t>Croixrault</t>
  </si>
  <si>
    <t>Le Crotoy</t>
  </si>
  <si>
    <t>Crouy-Saint-Pierre</t>
  </si>
  <si>
    <t>Curchy</t>
  </si>
  <si>
    <t>Curlu</t>
  </si>
  <si>
    <t>Dancourt-Popincourt</t>
  </si>
  <si>
    <t>Daours</t>
  </si>
  <si>
    <t>Dargnies</t>
  </si>
  <si>
    <t>Davenescourt</t>
  </si>
  <si>
    <t>Démuin</t>
  </si>
  <si>
    <t>Dernancourt</t>
  </si>
  <si>
    <t>Devise</t>
  </si>
  <si>
    <t>Doingt</t>
  </si>
  <si>
    <t>Domart-en-Ponthieu</t>
  </si>
  <si>
    <t>Domart-sur-la-Luce</t>
  </si>
  <si>
    <t>Domesmont</t>
  </si>
  <si>
    <t>Dominois</t>
  </si>
  <si>
    <t>Domléger-Longvillers</t>
  </si>
  <si>
    <t>Dompierre-Becquincourt</t>
  </si>
  <si>
    <t>Dompierre-sur-Authie</t>
  </si>
  <si>
    <t>Domqueur</t>
  </si>
  <si>
    <t>Domvast</t>
  </si>
  <si>
    <t>Doudelainville</t>
  </si>
  <si>
    <t>Douilly</t>
  </si>
  <si>
    <t>Doullens</t>
  </si>
  <si>
    <t>Dreuil-lès-Amiens</t>
  </si>
  <si>
    <t>Driencourt</t>
  </si>
  <si>
    <t>Dromesnil</t>
  </si>
  <si>
    <t>Drucat</t>
  </si>
  <si>
    <t>Eaucourt-sur-Somme</t>
  </si>
  <si>
    <t>L'Échelle-Saint-Aurin</t>
  </si>
  <si>
    <t>Éclusier-Vaux</t>
  </si>
  <si>
    <t>Embreville</t>
  </si>
  <si>
    <t>Englebelmer</t>
  </si>
  <si>
    <t>Ennemain</t>
  </si>
  <si>
    <t>Épagne-Épagnette</t>
  </si>
  <si>
    <t>Épaumesnil</t>
  </si>
  <si>
    <t>Épécamps</t>
  </si>
  <si>
    <t>Épehy</t>
  </si>
  <si>
    <t>Épénancourt</t>
  </si>
  <si>
    <t>Éplessier</t>
  </si>
  <si>
    <t>Eppeville</t>
  </si>
  <si>
    <t>Équancourt</t>
  </si>
  <si>
    <t>Équennes-Éramecourt</t>
  </si>
  <si>
    <t>Erches</t>
  </si>
  <si>
    <t>Ercheu</t>
  </si>
  <si>
    <t>Ercourt</t>
  </si>
  <si>
    <t>Ergnies</t>
  </si>
  <si>
    <t>Érondelle</t>
  </si>
  <si>
    <t>Esclainvillers</t>
  </si>
  <si>
    <t>Esmery-Hallon</t>
  </si>
  <si>
    <t>Essertaux</t>
  </si>
  <si>
    <t>Estréboeuf</t>
  </si>
  <si>
    <t>Estrées-Deniécourt</t>
  </si>
  <si>
    <t>Estrées-lès-Crécy</t>
  </si>
  <si>
    <t>Estrées-sur-Noye</t>
  </si>
  <si>
    <t>Étalon</t>
  </si>
  <si>
    <t>Ételfay</t>
  </si>
  <si>
    <t>Étinehem</t>
  </si>
  <si>
    <t>Étréjust</t>
  </si>
  <si>
    <t>Étricourt-Manancourt</t>
  </si>
  <si>
    <t>La Faloise</t>
  </si>
  <si>
    <t>Falvy</t>
  </si>
  <si>
    <t>Fescamps</t>
  </si>
  <si>
    <t>Feuillères</t>
  </si>
  <si>
    <t>Feuquières-en-Vimeu</t>
  </si>
  <si>
    <t>Fienvillers</t>
  </si>
  <si>
    <t>Fignières</t>
  </si>
  <si>
    <t>Fins</t>
  </si>
  <si>
    <t>Flaucourt</t>
  </si>
  <si>
    <t>Flers-sur-Noye</t>
  </si>
  <si>
    <t>Flesselles</t>
  </si>
  <si>
    <t>Flixecourt</t>
  </si>
  <si>
    <t>Fluy</t>
  </si>
  <si>
    <t>Folies</t>
  </si>
  <si>
    <t>Fonches-Fonchette</t>
  </si>
  <si>
    <t>Fontaine-le-Sec</t>
  </si>
  <si>
    <t>Fontaine-lès-Cappy</t>
  </si>
  <si>
    <t>Fontaine-sous-Montdidier</t>
  </si>
  <si>
    <t>Fontaine-sur-Maye</t>
  </si>
  <si>
    <t>Fontaine-sur-Somme</t>
  </si>
  <si>
    <t>Forceville</t>
  </si>
  <si>
    <t>Forceville-en-Vimeu</t>
  </si>
  <si>
    <t>Forest-l'Abbaye</t>
  </si>
  <si>
    <t>Forest-Montiers</t>
  </si>
  <si>
    <t>Fort-Mahon-Plage</t>
  </si>
  <si>
    <t>Fossemanant</t>
  </si>
  <si>
    <t>Foucaucourt-en-Santerre</t>
  </si>
  <si>
    <t>Foucaucourt-Hors-Nesle</t>
  </si>
  <si>
    <t>Fouencamps</t>
  </si>
  <si>
    <t>Fouquescourt</t>
  </si>
  <si>
    <t>Fourcigny</t>
  </si>
  <si>
    <t>Fourdrinoy</t>
  </si>
  <si>
    <t>Framerville-Rainecourt</t>
  </si>
  <si>
    <t>Framicourt</t>
  </si>
  <si>
    <t>Franleu</t>
  </si>
  <si>
    <t>Fransart</t>
  </si>
  <si>
    <t>Fransu</t>
  </si>
  <si>
    <t>Fransures</t>
  </si>
  <si>
    <t>Franvillers</t>
  </si>
  <si>
    <t>Fréchencourt</t>
  </si>
  <si>
    <t>Frémontiers</t>
  </si>
  <si>
    <t>Fresnes-Mazancourt</t>
  </si>
  <si>
    <t>Fresnes-Tilloloy</t>
  </si>
  <si>
    <t>Fresneville</t>
  </si>
  <si>
    <t>Fresnoy-Andainville</t>
  </si>
  <si>
    <t>Fresnoy-au-Val</t>
  </si>
  <si>
    <t>Fresnoy-en-Chaussée</t>
  </si>
  <si>
    <t>Fresnoy-lès-Roye</t>
  </si>
  <si>
    <t>Fressenneville</t>
  </si>
  <si>
    <t>Frettecuisse</t>
  </si>
  <si>
    <t>Frettemeule</t>
  </si>
  <si>
    <t>Friaucourt</t>
  </si>
  <si>
    <t>Fricamps</t>
  </si>
  <si>
    <t>Fricourt</t>
  </si>
  <si>
    <t>Frise</t>
  </si>
  <si>
    <t>Friville-Escarbotin</t>
  </si>
  <si>
    <t>Frohen-sur-Authie</t>
  </si>
  <si>
    <t>Froyelles</t>
  </si>
  <si>
    <t>Frucourt</t>
  </si>
  <si>
    <t>Gamaches</t>
  </si>
  <si>
    <t>Gapennes</t>
  </si>
  <si>
    <t>Gauville</t>
  </si>
  <si>
    <t>Gentelles</t>
  </si>
  <si>
    <t>Gézaincourt</t>
  </si>
  <si>
    <t>Ginchy</t>
  </si>
  <si>
    <t>Glisy</t>
  </si>
  <si>
    <t>Gorenflos</t>
  </si>
  <si>
    <t>Goyencourt</t>
  </si>
  <si>
    <t>Grand-Laviers</t>
  </si>
  <si>
    <t>Gratibus</t>
  </si>
  <si>
    <t>Grattepanche</t>
  </si>
  <si>
    <t>Grébault-Mesnil</t>
  </si>
  <si>
    <t>Grécourt</t>
  </si>
  <si>
    <t>Grivesnes</t>
  </si>
  <si>
    <t>Grivillers</t>
  </si>
  <si>
    <t>Grouches-Luchuel</t>
  </si>
  <si>
    <t>Gruny</t>
  </si>
  <si>
    <t>Guerbigny</t>
  </si>
  <si>
    <t>Gueschart</t>
  </si>
  <si>
    <t>Gueudecourt</t>
  </si>
  <si>
    <t>Guignemicourt</t>
  </si>
  <si>
    <t>Guillaucourt</t>
  </si>
  <si>
    <t>Guillemont</t>
  </si>
  <si>
    <t>Guizancourt</t>
  </si>
  <si>
    <t>Guyencourt-sur-Noye</t>
  </si>
  <si>
    <t>Guyencourt-Saulcourt</t>
  </si>
  <si>
    <t>Hailles</t>
  </si>
  <si>
    <t>Hallencourt</t>
  </si>
  <si>
    <t>Hallivillers</t>
  </si>
  <si>
    <t>Halloy-lès-Pernois</t>
  </si>
  <si>
    <t>Hallu</t>
  </si>
  <si>
    <t>Ham</t>
  </si>
  <si>
    <t>Hamelet</t>
  </si>
  <si>
    <t>Hancourt</t>
  </si>
  <si>
    <t>Hangard</t>
  </si>
  <si>
    <t>Hangest-en-Santerre</t>
  </si>
  <si>
    <t>Hangest-sur-Somme</t>
  </si>
  <si>
    <t>Harbonnières</t>
  </si>
  <si>
    <t>Hardecourt-aux-Bois</t>
  </si>
  <si>
    <t>Harponville</t>
  </si>
  <si>
    <t>Hattencourt</t>
  </si>
  <si>
    <t>Hautvillers-Ouville</t>
  </si>
  <si>
    <t>Havernas</t>
  </si>
  <si>
    <t>Hédauville</t>
  </si>
  <si>
    <t>Heilly</t>
  </si>
  <si>
    <t>Hem-Hardinval</t>
  </si>
  <si>
    <t>Hem-Monacu</t>
  </si>
  <si>
    <t>Hénencourt</t>
  </si>
  <si>
    <t>Herbécourt</t>
  </si>
  <si>
    <t>Hérissart</t>
  </si>
  <si>
    <t>Herleville</t>
  </si>
  <si>
    <t>Hervilly</t>
  </si>
  <si>
    <t>Hesbécourt</t>
  </si>
  <si>
    <t>Hescamps</t>
  </si>
  <si>
    <t>Heucourt-Croquoison</t>
  </si>
  <si>
    <t>Heuzecourt</t>
  </si>
  <si>
    <t>Hiermont</t>
  </si>
  <si>
    <t>Hombleux</t>
  </si>
  <si>
    <t>Hornoy-le-Bourg</t>
  </si>
  <si>
    <t>Huchenneville</t>
  </si>
  <si>
    <t>Humbercourt</t>
  </si>
  <si>
    <t>Huppy</t>
  </si>
  <si>
    <t>Hyencourt-le-Grand</t>
  </si>
  <si>
    <t>Ignaucourt</t>
  </si>
  <si>
    <t>Inval-Boiron</t>
  </si>
  <si>
    <t>Irles</t>
  </si>
  <si>
    <t>Jumel</t>
  </si>
  <si>
    <t>Laboissière-en-Santerre</t>
  </si>
  <si>
    <t>Lafresguimont-Saint-Martin</t>
  </si>
  <si>
    <t>Lahoussoye</t>
  </si>
  <si>
    <t>Lamaronde</t>
  </si>
  <si>
    <t>Lamotte-Brebière</t>
  </si>
  <si>
    <t>Lamotte-Buleux</t>
  </si>
  <si>
    <t>Lamotte-Warfusée</t>
  </si>
  <si>
    <t>Lanchères</t>
  </si>
  <si>
    <t>Languevoisin-Quiquery</t>
  </si>
  <si>
    <t>Lanches-Saint-Hilaire</t>
  </si>
  <si>
    <t>Laucourt</t>
  </si>
  <si>
    <t>Laviéville</t>
  </si>
  <si>
    <t>Lawarde-Mauger-l'Hortoy</t>
  </si>
  <si>
    <t>Léalvillers</t>
  </si>
  <si>
    <t>Lesboeufs</t>
  </si>
  <si>
    <t>Liancourt-Fosse</t>
  </si>
  <si>
    <t>Licourt</t>
  </si>
  <si>
    <t>Liéramont</t>
  </si>
  <si>
    <t>Liercourt</t>
  </si>
  <si>
    <t>Ligescourt</t>
  </si>
  <si>
    <t>Lignières-Châtelain</t>
  </si>
  <si>
    <t>Lignières-en-Vimeu</t>
  </si>
  <si>
    <t>Lihons</t>
  </si>
  <si>
    <t>Liomer</t>
  </si>
  <si>
    <t>Loeuilly</t>
  </si>
  <si>
    <t>Long</t>
  </si>
  <si>
    <t>Longavesnes</t>
  </si>
  <si>
    <t>Longpré-les-Corps-Saints</t>
  </si>
  <si>
    <t>Longueau</t>
  </si>
  <si>
    <t>Longueval</t>
  </si>
  <si>
    <t>Longuevillette</t>
  </si>
  <si>
    <t>Louvencourt</t>
  </si>
  <si>
    <t>Louvrechy</t>
  </si>
  <si>
    <t>Lucheux</t>
  </si>
  <si>
    <t>Machiel</t>
  </si>
  <si>
    <t>Mailly-Maillet</t>
  </si>
  <si>
    <t>Mailly-Raineval</t>
  </si>
  <si>
    <t>Maisnières</t>
  </si>
  <si>
    <t>Maison-Ponthieu</t>
  </si>
  <si>
    <t>Maison-Roland</t>
  </si>
  <si>
    <t>Maizicourt</t>
  </si>
  <si>
    <t>Malpart</t>
  </si>
  <si>
    <t>Marcelcave</t>
  </si>
  <si>
    <t>Marché-Allouarde</t>
  </si>
  <si>
    <t>Marchélepot</t>
  </si>
  <si>
    <t>Marestmontiers</t>
  </si>
  <si>
    <t>Mareuil-Caubert</t>
  </si>
  <si>
    <t>Maricourt</t>
  </si>
  <si>
    <t>Marieux</t>
  </si>
  <si>
    <t>Marlers</t>
  </si>
  <si>
    <t>Marquaix</t>
  </si>
  <si>
    <t>Marquivillers</t>
  </si>
  <si>
    <t>Martainneville</t>
  </si>
  <si>
    <t>Matigny</t>
  </si>
  <si>
    <t>Le Mazis</t>
  </si>
  <si>
    <t>Méaulte</t>
  </si>
  <si>
    <t>Méharicourt</t>
  </si>
  <si>
    <t>Le Meillard</t>
  </si>
  <si>
    <t>Méneslies</t>
  </si>
  <si>
    <t>Méréaucourt</t>
  </si>
  <si>
    <t>Mérélessart</t>
  </si>
  <si>
    <t>Méricourt-l'Abbé</t>
  </si>
  <si>
    <t>Méricourt-en-Vimeu</t>
  </si>
  <si>
    <t>Méricourt-sur-Somme</t>
  </si>
  <si>
    <t>Mers-les-Bains</t>
  </si>
  <si>
    <t>Le Mesge</t>
  </si>
  <si>
    <t>Mesnil-Bruntel</t>
  </si>
  <si>
    <t>Mesnil-Domqueur</t>
  </si>
  <si>
    <t>Mesnil-en-Arrouaise</t>
  </si>
  <si>
    <t>Mesnil-Martinsart</t>
  </si>
  <si>
    <t>Mesnil-Saint-Georges</t>
  </si>
  <si>
    <t>Mesnil-Saint-Nicaise</t>
  </si>
  <si>
    <t>Métigny</t>
  </si>
  <si>
    <t>Mézerolles</t>
  </si>
  <si>
    <t>Mézières-en-Santerre</t>
  </si>
  <si>
    <t>Miannay</t>
  </si>
  <si>
    <t>Millencourt</t>
  </si>
  <si>
    <t>Millencourt-en-Ponthieu</t>
  </si>
  <si>
    <t>Miraumont</t>
  </si>
  <si>
    <t>Mirvaux</t>
  </si>
  <si>
    <t>Misery</t>
  </si>
  <si>
    <t>Moislains</t>
  </si>
  <si>
    <t>Molliens-au-Bois</t>
  </si>
  <si>
    <t>Molliens-Dreuil</t>
  </si>
  <si>
    <t>Monchy-Lagache</t>
  </si>
  <si>
    <t>Mons-Boubert</t>
  </si>
  <si>
    <t>Estrées-Mons</t>
  </si>
  <si>
    <t>Monsures</t>
  </si>
  <si>
    <t>Montagne-Fayel</t>
  </si>
  <si>
    <t>Montauban-de-Picardie</t>
  </si>
  <si>
    <t>Montigny-sur-l'Hallue</t>
  </si>
  <si>
    <t>Montigny-les-Jongleurs</t>
  </si>
  <si>
    <t>Montonvillers</t>
  </si>
  <si>
    <t>Fieffes-Montrelet</t>
  </si>
  <si>
    <t>Morchain</t>
  </si>
  <si>
    <t>Moreuil</t>
  </si>
  <si>
    <t>Morisel</t>
  </si>
  <si>
    <t>Morlancourt</t>
  </si>
  <si>
    <t>Morvillers-Saint-Saturnin</t>
  </si>
  <si>
    <t>Mouflers</t>
  </si>
  <si>
    <t>Mouflières</t>
  </si>
  <si>
    <t>Moyencourt</t>
  </si>
  <si>
    <t>Moyencourt-lès-Poix</t>
  </si>
  <si>
    <t>Muille-Villette</t>
  </si>
  <si>
    <t>Nampont</t>
  </si>
  <si>
    <t>Namps-Maisnil</t>
  </si>
  <si>
    <t>Nampty</t>
  </si>
  <si>
    <t>Naours</t>
  </si>
  <si>
    <t>Nesle</t>
  </si>
  <si>
    <t>Nesle-l'Hôpital</t>
  </si>
  <si>
    <t>Neslette</t>
  </si>
  <si>
    <t>Neufmoulin</t>
  </si>
  <si>
    <t>Neuilly-le-Dien</t>
  </si>
  <si>
    <t>Neuilly-l'Hôpital</t>
  </si>
  <si>
    <t>Neuville-au-Bois</t>
  </si>
  <si>
    <t>Neuville-Coppegueule</t>
  </si>
  <si>
    <t>La Neuville-lès-Bray</t>
  </si>
  <si>
    <t>Neuville-lès-Loeuilly</t>
  </si>
  <si>
    <t>La Neuville-Sire-Bernard</t>
  </si>
  <si>
    <t>Nibas</t>
  </si>
  <si>
    <t>Nouvion</t>
  </si>
  <si>
    <t>Noyelles-en-Chaussée</t>
  </si>
  <si>
    <t>Noyelles-sur-Mer</t>
  </si>
  <si>
    <t>Nurlu</t>
  </si>
  <si>
    <t>Occoches</t>
  </si>
  <si>
    <t>Ochancourt</t>
  </si>
  <si>
    <t>Offignies</t>
  </si>
  <si>
    <t>Oisemont</t>
  </si>
  <si>
    <t>Oissy</t>
  </si>
  <si>
    <t>Omiécourt</t>
  </si>
  <si>
    <t>Oneux</t>
  </si>
  <si>
    <t>Oresmaux</t>
  </si>
  <si>
    <t>Oust-Marest</t>
  </si>
  <si>
    <t>Outrebois</t>
  </si>
  <si>
    <t>Ovillers-la-Boisselle</t>
  </si>
  <si>
    <t>Pargny</t>
  </si>
  <si>
    <t>Parvillers-le-Quesnoy</t>
  </si>
  <si>
    <t>Pendé</t>
  </si>
  <si>
    <t>Pernois</t>
  </si>
  <si>
    <t>Pertain</t>
  </si>
  <si>
    <t>Picquigny</t>
  </si>
  <si>
    <t>Piennes-Onvillers</t>
  </si>
  <si>
    <t>Pierregot</t>
  </si>
  <si>
    <t>Pierrepont-sur-Avre</t>
  </si>
  <si>
    <t>Pissy</t>
  </si>
  <si>
    <t>Plachy-Buyon</t>
  </si>
  <si>
    <t>Le Plessier-Rozainvillers</t>
  </si>
  <si>
    <t>Poeuilly</t>
  </si>
  <si>
    <t>Poix-de-Picardie</t>
  </si>
  <si>
    <t>Ponches-Estruval</t>
  </si>
  <si>
    <t>Pont-de-Metz</t>
  </si>
  <si>
    <t>Ponthoile</t>
  </si>
  <si>
    <t>Pont-Noyelles</t>
  </si>
  <si>
    <t>Pont-Remy</t>
  </si>
  <si>
    <t>Port-le-Grand</t>
  </si>
  <si>
    <t>Potte</t>
  </si>
  <si>
    <t>Poulainville</t>
  </si>
  <si>
    <t>Pozières</t>
  </si>
  <si>
    <t>Prouville</t>
  </si>
  <si>
    <t>Prouzel</t>
  </si>
  <si>
    <t>Proyart</t>
  </si>
  <si>
    <t>Puchevillers</t>
  </si>
  <si>
    <t>Punchy</t>
  </si>
  <si>
    <t>Puzeaux</t>
  </si>
  <si>
    <t>Pys</t>
  </si>
  <si>
    <t>Quend</t>
  </si>
  <si>
    <t>Querrieu</t>
  </si>
  <si>
    <t>Le Quesne</t>
  </si>
  <si>
    <t>Le Quesnel</t>
  </si>
  <si>
    <t>Quesnoy-le-Montant</t>
  </si>
  <si>
    <t>Quesnoy-sur-Airaines</t>
  </si>
  <si>
    <t>Quevauvillers</t>
  </si>
  <si>
    <t>Quiry-le-Sec</t>
  </si>
  <si>
    <t>Quivières</t>
  </si>
  <si>
    <t>Raincheval</t>
  </si>
  <si>
    <t>Rainneville</t>
  </si>
  <si>
    <t>Ramburelles</t>
  </si>
  <si>
    <t>Rambures</t>
  </si>
  <si>
    <t>Rancourt</t>
  </si>
  <si>
    <t>Regnière-Écluse</t>
  </si>
  <si>
    <t>Remaisnil</t>
  </si>
  <si>
    <t>Remaugies</t>
  </si>
  <si>
    <t>Remiencourt</t>
  </si>
  <si>
    <t>Rethonvillers</t>
  </si>
  <si>
    <t>Revelles</t>
  </si>
  <si>
    <t>Ribemont-sur-Ancre</t>
  </si>
  <si>
    <t>Riencourt</t>
  </si>
  <si>
    <t>Rivery</t>
  </si>
  <si>
    <t>Rogy</t>
  </si>
  <si>
    <t>Roiglise</t>
  </si>
  <si>
    <t>Roisel</t>
  </si>
  <si>
    <t>Rollot</t>
  </si>
  <si>
    <t>Ronssoy</t>
  </si>
  <si>
    <t>Rosières-en-Santerre</t>
  </si>
  <si>
    <t>Rouvrel</t>
  </si>
  <si>
    <t>Rouvroy-en-Santerre</t>
  </si>
  <si>
    <t>Rouy-le-Grand</t>
  </si>
  <si>
    <t>Rouy-le-Petit</t>
  </si>
  <si>
    <t>Rubempré</t>
  </si>
  <si>
    <t>Rubescourt</t>
  </si>
  <si>
    <t>Rue</t>
  </si>
  <si>
    <t>Saigneville</t>
  </si>
  <si>
    <t>Sailly-Flibeaucourt</t>
  </si>
  <si>
    <t>Sailly-Laurette</t>
  </si>
  <si>
    <t>Sailly-le-Sec</t>
  </si>
  <si>
    <t>Sailly-Saillisel</t>
  </si>
  <si>
    <t>Sains-en-Amiénois</t>
  </si>
  <si>
    <t>Saint-Acheul</t>
  </si>
  <si>
    <t>Saint-Aubin-Montenoy</t>
  </si>
  <si>
    <t>Saint-Aubin-Rivière</t>
  </si>
  <si>
    <t>Saint-Blimont</t>
  </si>
  <si>
    <t>Saint-Christ-Briost</t>
  </si>
  <si>
    <t>Saint-Fuscien</t>
  </si>
  <si>
    <t>Saint-Germain-sur-Bresle</t>
  </si>
  <si>
    <t>Saint-Gratien</t>
  </si>
  <si>
    <t>Saint-Léger-lès-Authie</t>
  </si>
  <si>
    <t>Saint-Léger-lès-Domart</t>
  </si>
  <si>
    <t>Saint-Léger-sur-Bresle</t>
  </si>
  <si>
    <t>Saint-Maulvis</t>
  </si>
  <si>
    <t>Saint-Maxent</t>
  </si>
  <si>
    <t>Saint-Quentin-en-Tourmont</t>
  </si>
  <si>
    <t>Saint-Quentin-la-Motte-Croix-au-Bailly</t>
  </si>
  <si>
    <t>Saint-Riquier</t>
  </si>
  <si>
    <t>Saint-Sauflieu</t>
  </si>
  <si>
    <t>Sainte-Segrée</t>
  </si>
  <si>
    <t>Saint-Valery-sur-Somme</t>
  </si>
  <si>
    <t>Saint-Vaast-en-Chaussée</t>
  </si>
  <si>
    <t>Saisseval</t>
  </si>
  <si>
    <t>Saleux</t>
  </si>
  <si>
    <t>Salouël</t>
  </si>
  <si>
    <t>Saulchoy-sous-Poix</t>
  </si>
  <si>
    <t>Sauvillers-Mongival</t>
  </si>
  <si>
    <t>Saveuse</t>
  </si>
  <si>
    <t>Senarpont</t>
  </si>
  <si>
    <t>Senlis-le-Sec</t>
  </si>
  <si>
    <t>Sentelie</t>
  </si>
  <si>
    <t>Seux</t>
  </si>
  <si>
    <t>Sorel-en-Vimeu</t>
  </si>
  <si>
    <t>Sorel</t>
  </si>
  <si>
    <t>Sourdon</t>
  </si>
  <si>
    <t>Soyécourt</t>
  </si>
  <si>
    <t>Surcamps</t>
  </si>
  <si>
    <t>Talmas</t>
  </si>
  <si>
    <t>Templeux-la-Fosse</t>
  </si>
  <si>
    <t>Templeux-le-Guérard</t>
  </si>
  <si>
    <t>Terramesnil</t>
  </si>
  <si>
    <t>Tertry</t>
  </si>
  <si>
    <t>Thennes</t>
  </si>
  <si>
    <t>Thézy-Glimont</t>
  </si>
  <si>
    <t>Thiepval</t>
  </si>
  <si>
    <t>Thieulloy-l'Abbaye</t>
  </si>
  <si>
    <t>Thieulloy-la-Ville</t>
  </si>
  <si>
    <t>Thoix</t>
  </si>
  <si>
    <t>Thory</t>
  </si>
  <si>
    <t>Tilloloy</t>
  </si>
  <si>
    <t>Tilloy-Floriville</t>
  </si>
  <si>
    <t>Tilloy-lès-Conty</t>
  </si>
  <si>
    <t>Tincourt-Boucly</t>
  </si>
  <si>
    <t>Le Titre</t>
  </si>
  <si>
    <t>Toeufles</t>
  </si>
  <si>
    <t>Tours-en-Vimeu</t>
  </si>
  <si>
    <t>Toutencourt</t>
  </si>
  <si>
    <t>Le Translay</t>
  </si>
  <si>
    <t>Treux</t>
  </si>
  <si>
    <t>Tully</t>
  </si>
  <si>
    <t>Ugny-l'Équipée</t>
  </si>
  <si>
    <t>Vaire-sous-Corbie</t>
  </si>
  <si>
    <t>Valines</t>
  </si>
  <si>
    <t>Vauchelles-lès-Authie</t>
  </si>
  <si>
    <t>Vauchelles-lès-Domart</t>
  </si>
  <si>
    <t>Vauchelles-les-Quesnoy</t>
  </si>
  <si>
    <t>Vaux-en-Amiénois</t>
  </si>
  <si>
    <t>Vaux-Marquenneville</t>
  </si>
  <si>
    <t>Vaux-sur-Somme</t>
  </si>
  <si>
    <t>Vecquemont</t>
  </si>
  <si>
    <t>Vercourt</t>
  </si>
  <si>
    <t>Vergies</t>
  </si>
  <si>
    <t>Vermandovillers</t>
  </si>
  <si>
    <t>Verpillières</t>
  </si>
  <si>
    <t>Vers-sur-Selle</t>
  </si>
  <si>
    <t>La Vicogne</t>
  </si>
  <si>
    <t>Vignacourt</t>
  </si>
  <si>
    <t>Villecourt</t>
  </si>
  <si>
    <t>Ville-le-Marclet</t>
  </si>
  <si>
    <t>Villers-aux-Érables</t>
  </si>
  <si>
    <t>Villers-Bretonneux</t>
  </si>
  <si>
    <t>Villers-Campsart</t>
  </si>
  <si>
    <t>Villers-Carbonnel</t>
  </si>
  <si>
    <t>Villers-Faucon</t>
  </si>
  <si>
    <t>Villers-lès-Roye</t>
  </si>
  <si>
    <t>Villers-sous-Ailly</t>
  </si>
  <si>
    <t>Villers-Tournelle</t>
  </si>
  <si>
    <t>Villers-sur-Authie</t>
  </si>
  <si>
    <t>Ville-sur-Ancre</t>
  </si>
  <si>
    <t>Vironchaux</t>
  </si>
  <si>
    <t>Vismes</t>
  </si>
  <si>
    <t>Vitz-sur-Authie</t>
  </si>
  <si>
    <t>Voyennes</t>
  </si>
  <si>
    <t>Vraignes-en-Vermandois</t>
  </si>
  <si>
    <t>Vraignes-lès-Hornoy</t>
  </si>
  <si>
    <t>Vrély</t>
  </si>
  <si>
    <t>Vron</t>
  </si>
  <si>
    <t>Wargnies</t>
  </si>
  <si>
    <t>Warloy-Baillon</t>
  </si>
  <si>
    <t>Warsy</t>
  </si>
  <si>
    <t>Warvillers</t>
  </si>
  <si>
    <t>Wiencourt-l'Équipée</t>
  </si>
  <si>
    <t>Wiry-au-Mont</t>
  </si>
  <si>
    <t>Woignarue</t>
  </si>
  <si>
    <t>Woincourt</t>
  </si>
  <si>
    <t>Woirel</t>
  </si>
  <si>
    <t>Y</t>
  </si>
  <si>
    <t>Yaucourt-Bussus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</si>
  <si>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</si>
  <si>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</si>
  <si>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</si>
  <si>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</si>
  <si>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</si>
  <si>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</si>
  <si>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</si>
  <si>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</si>
  <si>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</si>
  <si>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</si>
  <si>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</si>
  <si>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</si>
  <si>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</si>
  <si>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</si>
  <si>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</si>
  <si>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</si>
  <si>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</si>
  <si>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Anglès</t>
  </si>
  <si>
    <t>Appelle</t>
  </si>
  <si>
    <t>Arfons</t>
  </si>
  <si>
    <t>Arifat</t>
  </si>
  <si>
    <t>Arthès</t>
  </si>
  <si>
    <t>Assac</t>
  </si>
  <si>
    <t>Aussac</t>
  </si>
  <si>
    <t>Aussillon</t>
  </si>
  <si>
    <t>Bannières</t>
  </si>
  <si>
    <t>Barre</t>
  </si>
  <si>
    <t>Beauvais-sur-Tescou</t>
  </si>
  <si>
    <t>Bellegarde-Marsal</t>
  </si>
  <si>
    <t>Belleserre</t>
  </si>
  <si>
    <t>Berlats</t>
  </si>
  <si>
    <t>Bertre</t>
  </si>
  <si>
    <t>Le Bez</t>
  </si>
  <si>
    <t>Blan</t>
  </si>
  <si>
    <t>Blaye-les-Mines</t>
  </si>
  <si>
    <t>Boissezon</t>
  </si>
  <si>
    <t>Bout-du-Pont-de-Larn</t>
  </si>
  <si>
    <t>Briatexte</t>
  </si>
  <si>
    <t>Broze</t>
  </si>
  <si>
    <t>Burlats</t>
  </si>
  <si>
    <t>Busque</t>
  </si>
  <si>
    <t>Cadalen</t>
  </si>
  <si>
    <t>Cadix</t>
  </si>
  <si>
    <t>Cagnac-les-Mines</t>
  </si>
  <si>
    <t>Cambon-lès-Lavaur</t>
  </si>
  <si>
    <t>Cahuzac-sur-Vère</t>
  </si>
  <si>
    <t>Cambon</t>
  </si>
  <si>
    <t>Cambounès</t>
  </si>
  <si>
    <t>Cambounet-sur-le-Sor</t>
  </si>
  <si>
    <t>Les Cammazes</t>
  </si>
  <si>
    <t>Carbes</t>
  </si>
  <si>
    <t>Carlus</t>
  </si>
  <si>
    <t>Carmaux</t>
  </si>
  <si>
    <t>Fontrieu</t>
  </si>
  <si>
    <t>Castelnau-de-Lévis</t>
  </si>
  <si>
    <t>Castelnau-de-Montmiral</t>
  </si>
  <si>
    <t>Caucalières</t>
  </si>
  <si>
    <t>Cestayrols</t>
  </si>
  <si>
    <t>Combefa</t>
  </si>
  <si>
    <t>Cordes-sur-Ciel</t>
  </si>
  <si>
    <t>Coufouleux</t>
  </si>
  <si>
    <t>Courris</t>
  </si>
  <si>
    <t>Crespinet</t>
  </si>
  <si>
    <t>Cunac</t>
  </si>
  <si>
    <t>Cuq-Toulza</t>
  </si>
  <si>
    <t>Curvalle</t>
  </si>
  <si>
    <t>Damiatte</t>
  </si>
  <si>
    <t>Dénat</t>
  </si>
  <si>
    <t>Donnazac</t>
  </si>
  <si>
    <t>Dourgne</t>
  </si>
  <si>
    <t>Le Dourn</t>
  </si>
  <si>
    <t>Escoussens</t>
  </si>
  <si>
    <t>Escroux</t>
  </si>
  <si>
    <t>Espérausses</t>
  </si>
  <si>
    <t>Fayssac</t>
  </si>
  <si>
    <t>Fauch</t>
  </si>
  <si>
    <t>Faussergues</t>
  </si>
  <si>
    <t>Fénols</t>
  </si>
  <si>
    <t>Fiac</t>
  </si>
  <si>
    <t>Florentin</t>
  </si>
  <si>
    <t>Fraissines</t>
  </si>
  <si>
    <t>Frausseilles</t>
  </si>
  <si>
    <t>Le Fraysse</t>
  </si>
  <si>
    <t>Fréjairolles</t>
  </si>
  <si>
    <t>Fréjeville</t>
  </si>
  <si>
    <t>Gaillac</t>
  </si>
  <si>
    <t>Garrevaques</t>
  </si>
  <si>
    <t>Le Garric</t>
  </si>
  <si>
    <t>Gijounet</t>
  </si>
  <si>
    <t>Giroussens</t>
  </si>
  <si>
    <t>Graulhet</t>
  </si>
  <si>
    <t>Itzac</t>
  </si>
  <si>
    <t>Jouqueviel</t>
  </si>
  <si>
    <t>Labarthe-Bleys</t>
  </si>
  <si>
    <t>Labastide-de-Lévis</t>
  </si>
  <si>
    <t>Labastide-Dénat</t>
  </si>
  <si>
    <t>Labastide-Gabausse</t>
  </si>
  <si>
    <t>Labastide-Rouairoux</t>
  </si>
  <si>
    <t>Labastide-Saint-Georges</t>
  </si>
  <si>
    <t>Labessière-Candeil</t>
  </si>
  <si>
    <t>Laboulbène</t>
  </si>
  <si>
    <t>Laboutarie</t>
  </si>
  <si>
    <t>Labruguière</t>
  </si>
  <si>
    <t>Lacabarède</t>
  </si>
  <si>
    <t>Lacapelle-Pinet</t>
  </si>
  <si>
    <t>Lacapelle-Ségalar</t>
  </si>
  <si>
    <t>Lacaune</t>
  </si>
  <si>
    <t>Lacaze</t>
  </si>
  <si>
    <t>Lacougotte-Cadoul</t>
  </si>
  <si>
    <t>Lacroisille</t>
  </si>
  <si>
    <t>Lacrouzette</t>
  </si>
  <si>
    <t>Lagardiolle</t>
  </si>
  <si>
    <t>Lagrave</t>
  </si>
  <si>
    <t>Guitalens-L'Albarède</t>
  </si>
  <si>
    <t>Lamillarié</t>
  </si>
  <si>
    <t>Lamontélarié</t>
  </si>
  <si>
    <t>Laparrouquial</t>
  </si>
  <si>
    <t>Lasfaillades</t>
  </si>
  <si>
    <t>Lasgraisses</t>
  </si>
  <si>
    <t>Lautrec</t>
  </si>
  <si>
    <t>Lédas-et-Penthiès</t>
  </si>
  <si>
    <t>Lempaut</t>
  </si>
  <si>
    <t>Lescout</t>
  </si>
  <si>
    <t>Lescure-d'Albigeois</t>
  </si>
  <si>
    <t>Lisle-sur-Tarn</t>
  </si>
  <si>
    <t>Livers-Cazelles</t>
  </si>
  <si>
    <t>Lombers</t>
  </si>
  <si>
    <t>Loubers</t>
  </si>
  <si>
    <t>Magrin</t>
  </si>
  <si>
    <t>Mailhoc</t>
  </si>
  <si>
    <t>Marnaves</t>
  </si>
  <si>
    <t>Marssac-sur-Tarn</t>
  </si>
  <si>
    <t>Marzens</t>
  </si>
  <si>
    <t>Le Masnau-Massuguiès</t>
  </si>
  <si>
    <t>Massac-Séran</t>
  </si>
  <si>
    <t>Massaguel</t>
  </si>
  <si>
    <t>Massals</t>
  </si>
  <si>
    <t>Maurens-Scopont</t>
  </si>
  <si>
    <t>Mazamet</t>
  </si>
  <si>
    <t>Mézens</t>
  </si>
  <si>
    <t>Milhars</t>
  </si>
  <si>
    <t>Milhavet</t>
  </si>
  <si>
    <t>Miolles</t>
  </si>
  <si>
    <t>Mirandol-Bourgnounac</t>
  </si>
  <si>
    <t>Missècle</t>
  </si>
  <si>
    <t>Monestiés</t>
  </si>
  <si>
    <t>Montans</t>
  </si>
  <si>
    <t>Montdragon</t>
  </si>
  <si>
    <t>Montdurausse</t>
  </si>
  <si>
    <t>Montgey</t>
  </si>
  <si>
    <t>Montpinier</t>
  </si>
  <si>
    <t>Montredon-Labessonnié</t>
  </si>
  <si>
    <t>Mont-Roc</t>
  </si>
  <si>
    <t>Montrosier</t>
  </si>
  <si>
    <t>Montvalen</t>
  </si>
  <si>
    <t>Moularès</t>
  </si>
  <si>
    <t>Moulayrès</t>
  </si>
  <si>
    <t>Moulin-Mage</t>
  </si>
  <si>
    <t>Mouzens</t>
  </si>
  <si>
    <t>Mouzieys-Teulet</t>
  </si>
  <si>
    <t>Mouzieys-Panens</t>
  </si>
  <si>
    <t>Murat-sur-Vèbre</t>
  </si>
  <si>
    <t>Nages</t>
  </si>
  <si>
    <t>Navès</t>
  </si>
  <si>
    <t>Orban</t>
  </si>
  <si>
    <t>Padiès</t>
  </si>
  <si>
    <t>Palleville</t>
  </si>
  <si>
    <t>Pampelonne</t>
  </si>
  <si>
    <t>Parisot</t>
  </si>
  <si>
    <t>Paulinet</t>
  </si>
  <si>
    <t>Payrin-Augmontel</t>
  </si>
  <si>
    <t>Péchaudier</t>
  </si>
  <si>
    <t>Penne</t>
  </si>
  <si>
    <t>Peyregoux</t>
  </si>
  <si>
    <t>Peyrole</t>
  </si>
  <si>
    <t>Pont-de-Larn</t>
  </si>
  <si>
    <t>Poudis</t>
  </si>
  <si>
    <t>Poulan-Pouzols</t>
  </si>
  <si>
    <t>Pratviel</t>
  </si>
  <si>
    <t>Puéchoursi</t>
  </si>
  <si>
    <t>Puybegon</t>
  </si>
  <si>
    <t>Puycalvel</t>
  </si>
  <si>
    <t>Puycelsi</t>
  </si>
  <si>
    <t>Puygouzon</t>
  </si>
  <si>
    <t>Puylaurens</t>
  </si>
  <si>
    <t>Rabastens</t>
  </si>
  <si>
    <t>Rayssac</t>
  </si>
  <si>
    <t>Réalmont</t>
  </si>
  <si>
    <t>Le Rialet</t>
  </si>
  <si>
    <t>Le Riols</t>
  </si>
  <si>
    <t>Ronel</t>
  </si>
  <si>
    <t>Roquecourbe</t>
  </si>
  <si>
    <t>Roquevidal</t>
  </si>
  <si>
    <t>Rouairoux</t>
  </si>
  <si>
    <t>Roussayrolles</t>
  </si>
  <si>
    <t>Saint-Affrique-les-Montagnes</t>
  </si>
  <si>
    <t>Saint-Amancet</t>
  </si>
  <si>
    <t>Saint-Amans-Soult</t>
  </si>
  <si>
    <t>Saint-Amans-Valtoret</t>
  </si>
  <si>
    <t>Saint-Antonin-de-Lacalm</t>
  </si>
  <si>
    <t>Saint-Beauzile</t>
  </si>
  <si>
    <t>Saint-Benoît-de-Carmaux</t>
  </si>
  <si>
    <t>Sainte-Cécile-du-Cayrou</t>
  </si>
  <si>
    <t>Saint-Cirgue</t>
  </si>
  <si>
    <t>Saint-Gauzens</t>
  </si>
  <si>
    <t>Saint-Genest-de-Contest</t>
  </si>
  <si>
    <t>Saint-Jean-de-Marcel</t>
  </si>
  <si>
    <t>Saint-Jean-de-Rives</t>
  </si>
  <si>
    <t>Saint-Jean-de-Vals</t>
  </si>
  <si>
    <t>Saint-Julien-du-Puy</t>
  </si>
  <si>
    <t>Saint-Julien-Gaulène</t>
  </si>
  <si>
    <t>Saint-Lieux-Lafenasse</t>
  </si>
  <si>
    <t>Saint-Lieux-lès-Lavaur</t>
  </si>
  <si>
    <t>Saint-Marcel-Campes</t>
  </si>
  <si>
    <t>Saint-Martin-Laguépie</t>
  </si>
  <si>
    <t>Saint-Michel-Labadié</t>
  </si>
  <si>
    <t>Saint-Michel-de-Vax</t>
  </si>
  <si>
    <t>Saint-Paul-Cap-de-Joux</t>
  </si>
  <si>
    <t>Saint-Pierre-de-Trivisy</t>
  </si>
  <si>
    <t>Saint-Salvi-de-Carcavès</t>
  </si>
  <si>
    <t>Saint-Salvy-de-la-Balme</t>
  </si>
  <si>
    <t>Saint-Sernin-lès-Lavaur</t>
  </si>
  <si>
    <t>Saint-Sulpice-la-Pointe</t>
  </si>
  <si>
    <t>Saïx</t>
  </si>
  <si>
    <t>Saliès</t>
  </si>
  <si>
    <t>Salvagnac</t>
  </si>
  <si>
    <t>Saussenac</t>
  </si>
  <si>
    <t>La Sauzière-Saint-Jean</t>
  </si>
  <si>
    <t>Le Ségur</t>
  </si>
  <si>
    <t>Sémalens</t>
  </si>
  <si>
    <t>Senaux</t>
  </si>
  <si>
    <t>Senouillac</t>
  </si>
  <si>
    <t>Le Sequestre</t>
  </si>
  <si>
    <t>Sérénac</t>
  </si>
  <si>
    <t>Serviès</t>
  </si>
  <si>
    <t>Sieurac</t>
  </si>
  <si>
    <t>Sorèze</t>
  </si>
  <si>
    <t>Soual</t>
  </si>
  <si>
    <t>Souel</t>
  </si>
  <si>
    <t>Taïx</t>
  </si>
  <si>
    <t>Tanus</t>
  </si>
  <si>
    <t>Técou</t>
  </si>
  <si>
    <t>Teillet</t>
  </si>
  <si>
    <t>Terre-Clapier</t>
  </si>
  <si>
    <t>Terssac</t>
  </si>
  <si>
    <t>Teulat</t>
  </si>
  <si>
    <t>Teyssode</t>
  </si>
  <si>
    <t>Tonnac</t>
  </si>
  <si>
    <t>Le Travet</t>
  </si>
  <si>
    <t>Tréban</t>
  </si>
  <si>
    <t>Trébas</t>
  </si>
  <si>
    <t>Trévien</t>
  </si>
  <si>
    <t>Vabre</t>
  </si>
  <si>
    <t>Valderiès</t>
  </si>
  <si>
    <t>Valdurenque</t>
  </si>
  <si>
    <t>Valence-d'Albigeois</t>
  </si>
  <si>
    <t>Vaour</t>
  </si>
  <si>
    <t>Veilhes</t>
  </si>
  <si>
    <t>Vénès</t>
  </si>
  <si>
    <t>Verdalle</t>
  </si>
  <si>
    <t>Le Verdier</t>
  </si>
  <si>
    <t>Viane</t>
  </si>
  <si>
    <t>Vielmur-sur-Agout</t>
  </si>
  <si>
    <t>Villefranche-d'Albigeois</t>
  </si>
  <si>
    <t>Villeneuve-lès-Lavaur</t>
  </si>
  <si>
    <t>Villeneuve-sur-Vère</t>
  </si>
  <si>
    <t>Vindrac-Alayrac</t>
  </si>
  <si>
    <t>Le Vintrou</t>
  </si>
  <si>
    <t>Virac</t>
  </si>
  <si>
    <t>Viterbe</t>
  </si>
  <si>
    <t>Viviers-lès-Lavaur</t>
  </si>
  <si>
    <t>Viviers-lès-Montagnes</t>
  </si>
  <si>
    <t>Albefeuille-Lagarde</t>
  </si>
  <si>
    <t>Albias</t>
  </si>
  <si>
    <t>Angeville</t>
  </si>
  <si>
    <t>Auty</t>
  </si>
  <si>
    <t>Auvillar</t>
  </si>
  <si>
    <t>Balignac</t>
  </si>
  <si>
    <t>Bardigues</t>
  </si>
  <si>
    <t>Barry-d'Islemade</t>
  </si>
  <si>
    <t>Les Barthes</t>
  </si>
  <si>
    <t>Beaumont-de-Lomagne</t>
  </si>
  <si>
    <t>Belbèze-en-Lomagne</t>
  </si>
  <si>
    <t>Belvèze</t>
  </si>
  <si>
    <t>Bessens</t>
  </si>
  <si>
    <t>Bioule</t>
  </si>
  <si>
    <t>Boudou</t>
  </si>
  <si>
    <t>Bourg-de-Visa</t>
  </si>
  <si>
    <t>Bourret</t>
  </si>
  <si>
    <t>Bressols</t>
  </si>
  <si>
    <t>Bruniquel</t>
  </si>
  <si>
    <t>Campsas</t>
  </si>
  <si>
    <t>Canals</t>
  </si>
  <si>
    <t>Castelferrus</t>
  </si>
  <si>
    <t>Castelmayran</t>
  </si>
  <si>
    <t>Castelsagrat</t>
  </si>
  <si>
    <t>Castelsarrasin</t>
  </si>
  <si>
    <t>Castéra-Bouzet</t>
  </si>
  <si>
    <t>Le Causé</t>
  </si>
  <si>
    <t>Caussade</t>
  </si>
  <si>
    <t>Caylus</t>
  </si>
  <si>
    <t>Cayrac</t>
  </si>
  <si>
    <t>Cayriech</t>
  </si>
  <si>
    <t>Cazes-Mondenard</t>
  </si>
  <si>
    <t>Comberouger</t>
  </si>
  <si>
    <t>Corbarieu</t>
  </si>
  <si>
    <t>Cordes-Tolosannes</t>
  </si>
  <si>
    <t>Cumont</t>
  </si>
  <si>
    <t>Dieupentale</t>
  </si>
  <si>
    <t>Dunes</t>
  </si>
  <si>
    <t>Durfort-Lacapelette</t>
  </si>
  <si>
    <t>Escatalens</t>
  </si>
  <si>
    <t>Escazeaux</t>
  </si>
  <si>
    <t>Espalais</t>
  </si>
  <si>
    <t>Esparsac</t>
  </si>
  <si>
    <t>Espinas</t>
  </si>
  <si>
    <t>Fajolles</t>
  </si>
  <si>
    <t>Faudoas</t>
  </si>
  <si>
    <t>Fauroux</t>
  </si>
  <si>
    <t>Féneyrols</t>
  </si>
  <si>
    <t>Finhan</t>
  </si>
  <si>
    <t>Garganvillar</t>
  </si>
  <si>
    <t>Gariès</t>
  </si>
  <si>
    <t>Gasques</t>
  </si>
  <si>
    <t>Génébrières</t>
  </si>
  <si>
    <t>Gimat</t>
  </si>
  <si>
    <t>Ginals</t>
  </si>
  <si>
    <t>Glatens</t>
  </si>
  <si>
    <t>Goas</t>
  </si>
  <si>
    <t>Golfech</t>
  </si>
  <si>
    <t>Goudourville</t>
  </si>
  <si>
    <t>Gramont</t>
  </si>
  <si>
    <t>L'Honor-de-Cos</t>
  </si>
  <si>
    <t>Labastide-de-Penne</t>
  </si>
  <si>
    <t>Labastide-Saint-Pierre</t>
  </si>
  <si>
    <t>Labastide-du-Temple</t>
  </si>
  <si>
    <t>Labourgade</t>
  </si>
  <si>
    <t>Lacapelle-Livron</t>
  </si>
  <si>
    <t>Lacour</t>
  </si>
  <si>
    <t>Lacourt-Saint-Pierre</t>
  </si>
  <si>
    <t>Lafitte</t>
  </si>
  <si>
    <t>Lafrançaise</t>
  </si>
  <si>
    <t>Laguépie</t>
  </si>
  <si>
    <t>Lamagistère</t>
  </si>
  <si>
    <t>Lamothe-Capdeville</t>
  </si>
  <si>
    <t>Lamothe-Cumont</t>
  </si>
  <si>
    <t>Lapenche</t>
  </si>
  <si>
    <t>Larrazet</t>
  </si>
  <si>
    <t>Lauzerte</t>
  </si>
  <si>
    <t>Lavaurette</t>
  </si>
  <si>
    <t>La Ville-Dieu-du-Temple</t>
  </si>
  <si>
    <t>Lavit</t>
  </si>
  <si>
    <t>Léojac</t>
  </si>
  <si>
    <t>Lizac</t>
  </si>
  <si>
    <t>Loze</t>
  </si>
  <si>
    <t>Malause</t>
  </si>
  <si>
    <t>Mansonville</t>
  </si>
  <si>
    <t>Mas-Grenier</t>
  </si>
  <si>
    <t>Meauzac</t>
  </si>
  <si>
    <t>Merles</t>
  </si>
  <si>
    <t>Miramont-de-Quercy</t>
  </si>
  <si>
    <t>Moissac</t>
  </si>
  <si>
    <t>Monbéqui</t>
  </si>
  <si>
    <t>Monclar-de-Quercy</t>
  </si>
  <si>
    <t>Montagudet</t>
  </si>
  <si>
    <t>Montaigu-de-Quercy</t>
  </si>
  <si>
    <t>Montaïn</t>
  </si>
  <si>
    <t>Montalzat</t>
  </si>
  <si>
    <t>Montauban</t>
  </si>
  <si>
    <t>Montbarla</t>
  </si>
  <si>
    <t>Montbartier</t>
  </si>
  <si>
    <t>Montbeton</t>
  </si>
  <si>
    <t>Montech</t>
  </si>
  <si>
    <t>Montfermier</t>
  </si>
  <si>
    <t>Montpezat-de-Quercy</t>
  </si>
  <si>
    <t>Montricoux</t>
  </si>
  <si>
    <t>Nègrepelisse</t>
  </si>
  <si>
    <t>Nohic</t>
  </si>
  <si>
    <t>Orgueil</t>
  </si>
  <si>
    <t>Perville</t>
  </si>
  <si>
    <t>Piquecos</t>
  </si>
  <si>
    <t>Pommevic</t>
  </si>
  <si>
    <t>Poupas</t>
  </si>
  <si>
    <t>Puycornet</t>
  </si>
  <si>
    <t>Puygaillard-de-Quercy</t>
  </si>
  <si>
    <t>Puygaillard-de-Lomagne</t>
  </si>
  <si>
    <t>Puylagarde</t>
  </si>
  <si>
    <t>Puylaroque</t>
  </si>
  <si>
    <t>Réalville</t>
  </si>
  <si>
    <t>Reyniès</t>
  </si>
  <si>
    <t>Roquecor</t>
  </si>
  <si>
    <t>Saint-Amans-du-Pech</t>
  </si>
  <si>
    <t>Saint-Amans-de-Pellagal</t>
  </si>
  <si>
    <t>Saint-Antonin-Noble-Val</t>
  </si>
  <si>
    <t>Saint-Arroumex</t>
  </si>
  <si>
    <t>Saint-Beauzeil</t>
  </si>
  <si>
    <t>Saint-Cirice</t>
  </si>
  <si>
    <t>Saint-Étienne-de-Tulmont</t>
  </si>
  <si>
    <t>Saint-Jean-du-Bouzet</t>
  </si>
  <si>
    <t>Sainte-Juliette</t>
  </si>
  <si>
    <t>Saint-Nauphary</t>
  </si>
  <si>
    <t>Saint-Nazaire-de-Valentane</t>
  </si>
  <si>
    <t>Saint-Nicolas-de-la-Grave</t>
  </si>
  <si>
    <t>Saint-Paul-d'Espis</t>
  </si>
  <si>
    <t>Saint-Porquier</t>
  </si>
  <si>
    <t>Saint-Vincent-d'Autéjac</t>
  </si>
  <si>
    <t>Saint-Vincent-Lespinasse</t>
  </si>
  <si>
    <t>La Salvetat-Belmontet</t>
  </si>
  <si>
    <t>Savenès</t>
  </si>
  <si>
    <t>Septfonds</t>
  </si>
  <si>
    <t>Sistels</t>
  </si>
  <si>
    <t>Touffailles</t>
  </si>
  <si>
    <t>Tréjouls</t>
  </si>
  <si>
    <t>Vaïssac</t>
  </si>
  <si>
    <t>Valeilles</t>
  </si>
  <si>
    <t>Varen</t>
  </si>
  <si>
    <t>Vazerac</t>
  </si>
  <si>
    <t>Verdun-sur-Garonne</t>
  </si>
  <si>
    <t>Verlhac-Tescou</t>
  </si>
  <si>
    <t>Vigueron</t>
  </si>
  <si>
    <t>Villebrumier</t>
  </si>
  <si>
    <t>Villemade</t>
  </si>
  <si>
    <t>Les Adrets-de-l'Estérel</t>
  </si>
  <si>
    <t>Aiguines</t>
  </si>
  <si>
    <t>Ampus</t>
  </si>
  <si>
    <t>Les Arcs</t>
  </si>
  <si>
    <t>Artignosc-sur-Verdon</t>
  </si>
  <si>
    <t>Aups</t>
  </si>
  <si>
    <t>Bagnols-en-Forêt</t>
  </si>
  <si>
    <t>Bandol</t>
  </si>
  <si>
    <t>Bargème</t>
  </si>
  <si>
    <t>Bargemon</t>
  </si>
  <si>
    <t>Barjols</t>
  </si>
  <si>
    <t>Baudinard-sur-Verdon</t>
  </si>
  <si>
    <t>Bauduen</t>
  </si>
  <si>
    <t>Le Beausset</t>
  </si>
  <si>
    <t>Belgentier</t>
  </si>
  <si>
    <t>Besse-sur-Issole</t>
  </si>
  <si>
    <t>Bormes-les-Mimosas</t>
  </si>
  <si>
    <t>Le Bourguet</t>
  </si>
  <si>
    <t>Bras</t>
  </si>
  <si>
    <t>Brenon</t>
  </si>
  <si>
    <t>Brignoles</t>
  </si>
  <si>
    <t>Brue-Auriac</t>
  </si>
  <si>
    <t>Cabasse</t>
  </si>
  <si>
    <t>La Cadière-d'Azur</t>
  </si>
  <si>
    <t>Callas</t>
  </si>
  <si>
    <t>Camps-la-Source</t>
  </si>
  <si>
    <t>Le Cannet-des-Maures</t>
  </si>
  <si>
    <t>Carcès</t>
  </si>
  <si>
    <t>Carnoules</t>
  </si>
  <si>
    <t>Carqueiranne</t>
  </si>
  <si>
    <t>Cavalaire-sur-Mer</t>
  </si>
  <si>
    <t>Châteauvert</t>
  </si>
  <si>
    <t>Claviers</t>
  </si>
  <si>
    <t>Cogolin</t>
  </si>
  <si>
    <t>Collobrières</t>
  </si>
  <si>
    <t>Comps-sur-Artuby</t>
  </si>
  <si>
    <t>Correns</t>
  </si>
  <si>
    <t>Cotignac</t>
  </si>
  <si>
    <t>La Crau</t>
  </si>
  <si>
    <t>La Croix-Valmer</t>
  </si>
  <si>
    <t>Cuers</t>
  </si>
  <si>
    <t>Draguignan</t>
  </si>
  <si>
    <t>Entrecasteaux</t>
  </si>
  <si>
    <t>Évenos</t>
  </si>
  <si>
    <t>La Farlède</t>
  </si>
  <si>
    <t>Fayence</t>
  </si>
  <si>
    <t>Figanières</t>
  </si>
  <si>
    <t>Flassans-sur-Issole</t>
  </si>
  <si>
    <t>Flayosc</t>
  </si>
  <si>
    <t>Forcalqueiret</t>
  </si>
  <si>
    <t>Fox-Amphoux</t>
  </si>
  <si>
    <t>Fréjus</t>
  </si>
  <si>
    <t>La Garde-Freinet</t>
  </si>
  <si>
    <t>Garéoult</t>
  </si>
  <si>
    <t>Gassin</t>
  </si>
  <si>
    <t>Ginasservis</t>
  </si>
  <si>
    <t>Gonfaron</t>
  </si>
  <si>
    <t>Grimaud</t>
  </si>
  <si>
    <t>Hyères</t>
  </si>
  <si>
    <t>Le Lavandou</t>
  </si>
  <si>
    <t>La Londe-les-Maures</t>
  </si>
  <si>
    <t>Lorgues</t>
  </si>
  <si>
    <t>Le Luc</t>
  </si>
  <si>
    <t>La Martre</t>
  </si>
  <si>
    <t>Les Mayons</t>
  </si>
  <si>
    <t>Mazaugues</t>
  </si>
  <si>
    <t>Méounes-lès-Montrieux</t>
  </si>
  <si>
    <t>Moissac-Bellevue</t>
  </si>
  <si>
    <t>La Môle</t>
  </si>
  <si>
    <t>Montauroux</t>
  </si>
  <si>
    <t>Montfort-sur-Argens</t>
  </si>
  <si>
    <t>Montmeyan</t>
  </si>
  <si>
    <t>Le Muy</t>
  </si>
  <si>
    <t>Nans-les-Pins</t>
  </si>
  <si>
    <t>Néoules</t>
  </si>
  <si>
    <t>Ollières</t>
  </si>
  <si>
    <t>Ollioules</t>
  </si>
  <si>
    <t>Pierrefeu-du-Var</t>
  </si>
  <si>
    <t>Pignans</t>
  </si>
  <si>
    <t>Plan-d'Aups-Sainte-Baume</t>
  </si>
  <si>
    <t>Le Plan-de-la-Tour</t>
  </si>
  <si>
    <t>Pontevès</t>
  </si>
  <si>
    <t>Pourcieux</t>
  </si>
  <si>
    <t>Pourrières</t>
  </si>
  <si>
    <t>Le Pradet</t>
  </si>
  <si>
    <t>Puget-sur-Argens</t>
  </si>
  <si>
    <t>Puget-Ville</t>
  </si>
  <si>
    <t>Ramatuelle</t>
  </si>
  <si>
    <t>Régusse</t>
  </si>
  <si>
    <t>Le Revest-les-Eaux</t>
  </si>
  <si>
    <t>Riboux</t>
  </si>
  <si>
    <t>Rocbaron</t>
  </si>
  <si>
    <t>Roquebrune-sur-Argens</t>
  </si>
  <si>
    <t>La Roquebrussanne</t>
  </si>
  <si>
    <t>La Roque-Esclapon</t>
  </si>
  <si>
    <t>Rougiers</t>
  </si>
  <si>
    <t>Sainte-Anastasie-sur-Issole</t>
  </si>
  <si>
    <t>Saint-Cyr-sur-Mer</t>
  </si>
  <si>
    <t>Saint-Martin-de-Pallières</t>
  </si>
  <si>
    <t>Sainte-Maxime</t>
  </si>
  <si>
    <t>Saint-Maximin-la-Sainte-Baume</t>
  </si>
  <si>
    <t>Saint-Paul-en-Forêt</t>
  </si>
  <si>
    <t>Saint-Tropez</t>
  </si>
  <si>
    <t>Saint-Zacharie</t>
  </si>
  <si>
    <t>Salernes</t>
  </si>
  <si>
    <t>Les Salles-sur-Verdon</t>
  </si>
  <si>
    <t>Sanary-sur-Mer</t>
  </si>
  <si>
    <t>Seillans</t>
  </si>
  <si>
    <t>Seillons-Source-d'Argens</t>
  </si>
  <si>
    <t>La Seyne-sur-Mer</t>
  </si>
  <si>
    <t>Signes</t>
  </si>
  <si>
    <t>Sillans-la-Cascade</t>
  </si>
  <si>
    <t>Six-Fours-les-Plages</t>
  </si>
  <si>
    <t>Solliès-Pont</t>
  </si>
  <si>
    <t>Solliès-Toucas</t>
  </si>
  <si>
    <t>Solliès-Ville</t>
  </si>
  <si>
    <t>Tanneron</t>
  </si>
  <si>
    <t>Taradeau</t>
  </si>
  <si>
    <t>Tavernes</t>
  </si>
  <si>
    <t>Le Thoronet</t>
  </si>
  <si>
    <t>Toulon</t>
  </si>
  <si>
    <t>Tourrettes</t>
  </si>
  <si>
    <t>Tourtour</t>
  </si>
  <si>
    <t>Tourves</t>
  </si>
  <si>
    <t>Trans-en-Provence</t>
  </si>
  <si>
    <t>Trigance</t>
  </si>
  <si>
    <t>Le Val</t>
  </si>
  <si>
    <t>La Valette-du-Var</t>
  </si>
  <si>
    <t>Varages</t>
  </si>
  <si>
    <t>La Verdière</t>
  </si>
  <si>
    <t>Vérignon</t>
  </si>
  <si>
    <t>Vidauban</t>
  </si>
  <si>
    <t>Villecroze</t>
  </si>
  <si>
    <t>Vinon-sur-Verdon</t>
  </si>
  <si>
    <t>Vins-sur-Caramy</t>
  </si>
  <si>
    <t>Rayol-Canadel-sur-Mer</t>
  </si>
  <si>
    <t>Saint-Mandrier-sur-Mer</t>
  </si>
  <si>
    <t>Saint-Antonin-du-Var</t>
  </si>
  <si>
    <t>Althen-des-Paluds</t>
  </si>
  <si>
    <t>Ansouis</t>
  </si>
  <si>
    <t>Apt</t>
  </si>
  <si>
    <t>Aubignan</t>
  </si>
  <si>
    <t>Auribeau</t>
  </si>
  <si>
    <t>Avignon</t>
  </si>
  <si>
    <t>Le Barroux</t>
  </si>
  <si>
    <t>La Bastide-des-Jourdans</t>
  </si>
  <si>
    <t>La Bastidonne</t>
  </si>
  <si>
    <t>Le Beaucet</t>
  </si>
  <si>
    <t>Beaumes-de-Venise</t>
  </si>
  <si>
    <t>Beaumettes</t>
  </si>
  <si>
    <t>Beaumont-de-Pertuis</t>
  </si>
  <si>
    <t>Beaumont-du-Ventoux</t>
  </si>
  <si>
    <t>Bédarrides</t>
  </si>
  <si>
    <t>Bédoin</t>
  </si>
  <si>
    <t>Blauvac</t>
  </si>
  <si>
    <t>Bollène</t>
  </si>
  <si>
    <t>Bonnieux</t>
  </si>
  <si>
    <t>Brantes</t>
  </si>
  <si>
    <t>Buisson</t>
  </si>
  <si>
    <t>Buoux</t>
  </si>
  <si>
    <t>Cabrières-d'Aigues</t>
  </si>
  <si>
    <t>Cabrières-d'Avignon</t>
  </si>
  <si>
    <t>Cadenet</t>
  </si>
  <si>
    <t>Caderousse</t>
  </si>
  <si>
    <t>Cairanne</t>
  </si>
  <si>
    <t>Camaret-sur-Aigues</t>
  </si>
  <si>
    <t>Caromb</t>
  </si>
  <si>
    <t>Carpentras</t>
  </si>
  <si>
    <t>Caseneuve</t>
  </si>
  <si>
    <t>Castellet</t>
  </si>
  <si>
    <t>Caumont-sur-Durance</t>
  </si>
  <si>
    <t>Cavaillon</t>
  </si>
  <si>
    <t>Châteauneuf-de-Gadagne</t>
  </si>
  <si>
    <t>Châteauneuf-du-Pape</t>
  </si>
  <si>
    <t>Cheval-Blanc</t>
  </si>
  <si>
    <t>Courthézon</t>
  </si>
  <si>
    <t>Crestet</t>
  </si>
  <si>
    <t>Crillon-le-Brave</t>
  </si>
  <si>
    <t>Cucuron</t>
  </si>
  <si>
    <t>Entraigues-sur-la-Sorgue</t>
  </si>
  <si>
    <t>Entrechaux</t>
  </si>
  <si>
    <t>Faucon</t>
  </si>
  <si>
    <t>Flassan</t>
  </si>
  <si>
    <t>Gigondas</t>
  </si>
  <si>
    <t>Gordes</t>
  </si>
  <si>
    <t>Goult</t>
  </si>
  <si>
    <t>Grambois</t>
  </si>
  <si>
    <t>Grillon</t>
  </si>
  <si>
    <t>L'Isle-sur-la-Sorgue</t>
  </si>
  <si>
    <t>Jonquerettes</t>
  </si>
  <si>
    <t>Joucas</t>
  </si>
  <si>
    <t>Lafare</t>
  </si>
  <si>
    <t>Lagarde-d'Apt</t>
  </si>
  <si>
    <t>Lagarde-Paréol</t>
  </si>
  <si>
    <t>Lagnes</t>
  </si>
  <si>
    <t>Lamotte-du-Rhône</t>
  </si>
  <si>
    <t>Lapalud</t>
  </si>
  <si>
    <t>Lauris</t>
  </si>
  <si>
    <t>Lioux</t>
  </si>
  <si>
    <t>Loriol-du-Comtat</t>
  </si>
  <si>
    <t>Lourmarin</t>
  </si>
  <si>
    <t>Malaucène</t>
  </si>
  <si>
    <t>Malemort-du-Comtat</t>
  </si>
  <si>
    <t>Mazan</t>
  </si>
  <si>
    <t>Ménerbes</t>
  </si>
  <si>
    <t>Mérindol</t>
  </si>
  <si>
    <t>Méthamis</t>
  </si>
  <si>
    <t>Modène</t>
  </si>
  <si>
    <t>Mondragon</t>
  </si>
  <si>
    <t>Monieux</t>
  </si>
  <si>
    <t>Monteux</t>
  </si>
  <si>
    <t>Morières-lès-Avignon</t>
  </si>
  <si>
    <t>Mormoiron</t>
  </si>
  <si>
    <t>Mornas</t>
  </si>
  <si>
    <t>La Motte-d'Aigues</t>
  </si>
  <si>
    <t>Oppède</t>
  </si>
  <si>
    <t>Orange</t>
  </si>
  <si>
    <t>Pernes-les-Fontaines</t>
  </si>
  <si>
    <t>Pertuis</t>
  </si>
  <si>
    <t>Peypin-d'Aigues</t>
  </si>
  <si>
    <t>Piolenc</t>
  </si>
  <si>
    <t>Puget</t>
  </si>
  <si>
    <t>Puyméras</t>
  </si>
  <si>
    <t>Puyvert</t>
  </si>
  <si>
    <t>Rasteau</t>
  </si>
  <si>
    <t>Richerenches</t>
  </si>
  <si>
    <t>Roaix</t>
  </si>
  <si>
    <t>Robion</t>
  </si>
  <si>
    <t>La Roque-Alric</t>
  </si>
  <si>
    <t>La Roque-sur-Pernes</t>
  </si>
  <si>
    <t>Rustrel</t>
  </si>
  <si>
    <t>Sablet</t>
  </si>
  <si>
    <t>Saignon</t>
  </si>
  <si>
    <t>Sainte-Cécile-les-Vignes</t>
  </si>
  <si>
    <t>Saint-Hippolyte-le-Graveyron</t>
  </si>
  <si>
    <t>Saint-Léger-du-Ventoux</t>
  </si>
  <si>
    <t>Saint-Marcellin-lès-Vaison</t>
  </si>
  <si>
    <t>Saint-Martin-de-Castillon</t>
  </si>
  <si>
    <t>Saint-Martin-de-la-Brasque</t>
  </si>
  <si>
    <t>Saint-Pierre-de-Vassols</t>
  </si>
  <si>
    <t>Saint-Romain-en-Viennois</t>
  </si>
  <si>
    <t>Saint-Roman-de-Malegarde</t>
  </si>
  <si>
    <t>Saint-Saturnin-lès-Apt</t>
  </si>
  <si>
    <t>Saint-Saturnin-lès-Avignon</t>
  </si>
  <si>
    <t>Saint-Trinit</t>
  </si>
  <si>
    <t>Sannes</t>
  </si>
  <si>
    <t>Sarrians</t>
  </si>
  <si>
    <t>Sault</t>
  </si>
  <si>
    <t>Saumane-de-Vaucluse</t>
  </si>
  <si>
    <t>Savoillan</t>
  </si>
  <si>
    <t>Séguret</t>
  </si>
  <si>
    <t>Sérignan-du-Comtat</t>
  </si>
  <si>
    <t>Sivergues</t>
  </si>
  <si>
    <t>Sorgues</t>
  </si>
  <si>
    <t>Suzette</t>
  </si>
  <si>
    <t>Taillades</t>
  </si>
  <si>
    <t>Le Thor</t>
  </si>
  <si>
    <t>La Tour-d'Aigues</t>
  </si>
  <si>
    <t>Travaillan</t>
  </si>
  <si>
    <t>Uchaux</t>
  </si>
  <si>
    <t>Vacqueyras</t>
  </si>
  <si>
    <t>Vaison-la-Romaine</t>
  </si>
  <si>
    <t>Valréas</t>
  </si>
  <si>
    <t>Fontaine-de-Vaucluse</t>
  </si>
  <si>
    <t>Vaugines</t>
  </si>
  <si>
    <t>Vedène</t>
  </si>
  <si>
    <t>Velleron</t>
  </si>
  <si>
    <t>Venasque</t>
  </si>
  <si>
    <t>Viens</t>
  </si>
  <si>
    <t>Villelaure</t>
  </si>
  <si>
    <t>Villes-sur-Auzon</t>
  </si>
  <si>
    <t>Violès</t>
  </si>
  <si>
    <t>Visan</t>
  </si>
  <si>
    <t>Vitrolles-en-Lubéron</t>
  </si>
  <si>
    <t>L'Aiguillon-sur-Mer</t>
  </si>
  <si>
    <t>L'Aiguillon-sur-Vie</t>
  </si>
  <si>
    <t>Aizenay</t>
  </si>
  <si>
    <t>Antigny</t>
  </si>
  <si>
    <t>Aubigny-Les Clouzeaux</t>
  </si>
  <si>
    <t>Auzay</t>
  </si>
  <si>
    <t>Barbâtre</t>
  </si>
  <si>
    <t>La Barre-de-Monts</t>
  </si>
  <si>
    <t>Bazoges-en-Paillers</t>
  </si>
  <si>
    <t>Bazoges-en-Pareds</t>
  </si>
  <si>
    <t>Beaufou</t>
  </si>
  <si>
    <t>Beaulieu-sous-la-Roche</t>
  </si>
  <si>
    <t>Beauvoir-sur-Mer</t>
  </si>
  <si>
    <t>Bellevigny</t>
  </si>
  <si>
    <t>Benet</t>
  </si>
  <si>
    <t>La Bernardière</t>
  </si>
  <si>
    <t>Le Bernard</t>
  </si>
  <si>
    <t>Bessay</t>
  </si>
  <si>
    <t>Bois-de-Céné</t>
  </si>
  <si>
    <t>La Boissière-de-Montaigu</t>
  </si>
  <si>
    <t>La Boissière-des-Landes</t>
  </si>
  <si>
    <t>Boufféré</t>
  </si>
  <si>
    <t>Bouillé-Courdault</t>
  </si>
  <si>
    <t>Le Boupère</t>
  </si>
  <si>
    <t>Bourneau</t>
  </si>
  <si>
    <t>Bournezeau</t>
  </si>
  <si>
    <t>Bretignolles-sur-Mer</t>
  </si>
  <si>
    <t>La Bretonnière-la-Claye</t>
  </si>
  <si>
    <t>Breuil-Barret</t>
  </si>
  <si>
    <t>Les Brouzils</t>
  </si>
  <si>
    <t>La Bruffière</t>
  </si>
  <si>
    <t>La Caillère-Saint-Hilaire</t>
  </si>
  <si>
    <t>Cezais</t>
  </si>
  <si>
    <t>Chaillé-les-Marais</t>
  </si>
  <si>
    <t>Chaix</t>
  </si>
  <si>
    <t>La Chaize-Giraud</t>
  </si>
  <si>
    <t>La Chaize-le-Vicomte</t>
  </si>
  <si>
    <t>Challans</t>
  </si>
  <si>
    <t>Chambretaud</t>
  </si>
  <si>
    <t>Champagné-les-Marais</t>
  </si>
  <si>
    <t>Le Champ-Saint-Père</t>
  </si>
  <si>
    <t>Chantonnay</t>
  </si>
  <si>
    <t>La Chapelle-Achard</t>
  </si>
  <si>
    <t>La Chapelle-aux-Lys</t>
  </si>
  <si>
    <t>La Chapelle-Hermier</t>
  </si>
  <si>
    <t>La Chapelle-Palluau</t>
  </si>
  <si>
    <t>La Chapelle-Thémer</t>
  </si>
  <si>
    <t>Chasnais</t>
  </si>
  <si>
    <t>La Châtaigneraie</t>
  </si>
  <si>
    <t>Château-d'Olonne</t>
  </si>
  <si>
    <t>Château-Guibert</t>
  </si>
  <si>
    <t>Chauché</t>
  </si>
  <si>
    <t>Chavagnes-en-Paillers</t>
  </si>
  <si>
    <t>Chavagnes-les-Redoux</t>
  </si>
  <si>
    <t>Cheffois</t>
  </si>
  <si>
    <t>Coëx</t>
  </si>
  <si>
    <t>Commequiers</t>
  </si>
  <si>
    <t>La Copechagnière</t>
  </si>
  <si>
    <t>Corpe</t>
  </si>
  <si>
    <t>Cugand</t>
  </si>
  <si>
    <t>Curzon</t>
  </si>
  <si>
    <t>Damvix</t>
  </si>
  <si>
    <t>Doix lès Fontaines</t>
  </si>
  <si>
    <t>Dompierre-sur-Yon</t>
  </si>
  <si>
    <t>Les Epesses</t>
  </si>
  <si>
    <t>Essarts en Bocage</t>
  </si>
  <si>
    <t>Falleron</t>
  </si>
  <si>
    <t>Faymoreau</t>
  </si>
  <si>
    <t>Le Fenouiller</t>
  </si>
  <si>
    <t>Sèvremont</t>
  </si>
  <si>
    <t>Fontenay-le-Comte</t>
  </si>
  <si>
    <t>Fougeré</t>
  </si>
  <si>
    <t>Foussais-Payré</t>
  </si>
  <si>
    <t>Froidfond</t>
  </si>
  <si>
    <t>La Garnache</t>
  </si>
  <si>
    <t>La Gaubretière</t>
  </si>
  <si>
    <t>La Génétouze</t>
  </si>
  <si>
    <t>Le Girouard</t>
  </si>
  <si>
    <t>Givrand</t>
  </si>
  <si>
    <t>Le Givre</t>
  </si>
  <si>
    <t>Grand'Landes</t>
  </si>
  <si>
    <t>Grosbreuil</t>
  </si>
  <si>
    <t>Grues</t>
  </si>
  <si>
    <t>Le Gué-de-Velluire</t>
  </si>
  <si>
    <t>La Guérinière</t>
  </si>
  <si>
    <t>La Guyonnière</t>
  </si>
  <si>
    <t>L'Herbergement</t>
  </si>
  <si>
    <t>Les Herbiers</t>
  </si>
  <si>
    <t>L'Hermenault</t>
  </si>
  <si>
    <t>L'Île-d'Elle</t>
  </si>
  <si>
    <t>L'Île-d'Olonne</t>
  </si>
  <si>
    <t>L'Île-d'Yeu</t>
  </si>
  <si>
    <t>Jard-sur-Mer</t>
  </si>
  <si>
    <t>La Jaudonnière</t>
  </si>
  <si>
    <t>La Jonchère</t>
  </si>
  <si>
    <t>Lairoux</t>
  </si>
  <si>
    <t>Landeronde</t>
  </si>
  <si>
    <t>Les Landes-Genusson</t>
  </si>
  <si>
    <t>Landevieille</t>
  </si>
  <si>
    <t>Le Langon</t>
  </si>
  <si>
    <t>Loge-Fougereuse</t>
  </si>
  <si>
    <t>Longeville-sur-Mer</t>
  </si>
  <si>
    <t>Luçon</t>
  </si>
  <si>
    <t>Les Lucs-sur-Boulogne</t>
  </si>
  <si>
    <t>Maché</t>
  </si>
  <si>
    <t>Les Magnils-Reigniers</t>
  </si>
  <si>
    <t>Maillezais</t>
  </si>
  <si>
    <t>Mallièvre</t>
  </si>
  <si>
    <t>Mareuil-sur-Lay-Dissais</t>
  </si>
  <si>
    <t>Marillet</t>
  </si>
  <si>
    <t>Marsais-Sainte-Radégonde</t>
  </si>
  <si>
    <t>Martinet</t>
  </si>
  <si>
    <t>Le Mazeau</t>
  </si>
  <si>
    <t>La Meilleraie-Tillay</t>
  </si>
  <si>
    <t>Menomblet</t>
  </si>
  <si>
    <t>La Merlatière</t>
  </si>
  <si>
    <t>Mervent</t>
  </si>
  <si>
    <t>Mesnard-la-Barotière</t>
  </si>
  <si>
    <t>Monsireigne</t>
  </si>
  <si>
    <t>Montournais</t>
  </si>
  <si>
    <t>Moreilles</t>
  </si>
  <si>
    <t>Mortagne-sur-Sèvre</t>
  </si>
  <si>
    <t>La Mothe-Achard</t>
  </si>
  <si>
    <t>Mouchamps</t>
  </si>
  <si>
    <t>Mouilleron-Saint-Germain</t>
  </si>
  <si>
    <t>Mouilleron-le-Captif</t>
  </si>
  <si>
    <t>Moutiers-les-Mauxfaits</t>
  </si>
  <si>
    <t>Moutiers-sur-le-Lay</t>
  </si>
  <si>
    <t>Mouzeuil-Saint-Martin</t>
  </si>
  <si>
    <t>Nalliers</t>
  </si>
  <si>
    <t>Nesmy</t>
  </si>
  <si>
    <t>Nieul-le-Dolent</t>
  </si>
  <si>
    <t>Nieul-sur-l'Autise</t>
  </si>
  <si>
    <t>Noirmoutier-en-l'Île</t>
  </si>
  <si>
    <t>Notre-Dame-de-Monts</t>
  </si>
  <si>
    <t>Olonne-sur-Mer</t>
  </si>
  <si>
    <t>L'Orbrie</t>
  </si>
  <si>
    <t>Oulmes</t>
  </si>
  <si>
    <t>Palluau</t>
  </si>
  <si>
    <t>Péault</t>
  </si>
  <si>
    <t>Le Perrier</t>
  </si>
  <si>
    <t>Petosse</t>
  </si>
  <si>
    <t>Les Pineaux</t>
  </si>
  <si>
    <t>Pissotte</t>
  </si>
  <si>
    <t>Le Poiré-sur-Velluire</t>
  </si>
  <si>
    <t>Le Poiré-sur-Vie</t>
  </si>
  <si>
    <t>Poiroux</t>
  </si>
  <si>
    <t>Pouzauges</t>
  </si>
  <si>
    <t>Puy-de-Serre</t>
  </si>
  <si>
    <t>La Rabatelière</t>
  </si>
  <si>
    <t>Réaumur</t>
  </si>
  <si>
    <t>La Réorthe</t>
  </si>
  <si>
    <t>Notre-Dame-de-Riez</t>
  </si>
  <si>
    <t>Rocheservière</t>
  </si>
  <si>
    <t>La Roche-sur-Yon</t>
  </si>
  <si>
    <t>Rochetrejoux</t>
  </si>
  <si>
    <t>Les Sables-d'Olonne</t>
  </si>
  <si>
    <t>Saint-André-Goule-d'Oie</t>
  </si>
  <si>
    <t>Montréverd</t>
  </si>
  <si>
    <t>Saint-Aubin-des-Ormeaux</t>
  </si>
  <si>
    <t>Saint-Aubin-la-Plaine</t>
  </si>
  <si>
    <t>Saint-Avaugourd-des-Landes</t>
  </si>
  <si>
    <t>Saint-Benoist-sur-Mer</t>
  </si>
  <si>
    <t>Saint-Christophe-du-Ligneron</t>
  </si>
  <si>
    <t>Saint-Cyr-des-Gâts</t>
  </si>
  <si>
    <t>Saint-Cyr-en-Talmondais</t>
  </si>
  <si>
    <t>Saint-Denis-du-Payré</t>
  </si>
  <si>
    <t>Saint-Denis-la-Chevasse</t>
  </si>
  <si>
    <t>Saint-Étienne-de-Brillouet</t>
  </si>
  <si>
    <t>Sainte-Flaive-des-Loups</t>
  </si>
  <si>
    <t>Rives de l'Yon</t>
  </si>
  <si>
    <t>Saint-Fulgent</t>
  </si>
  <si>
    <t>Sainte-Gemme-la-Plaine</t>
  </si>
  <si>
    <t>Saint-Georges-de-Montaigu</t>
  </si>
  <si>
    <t>Saint-Georges-de-Pointindoux</t>
  </si>
  <si>
    <t>Saint-Germain-de-Prinçay</t>
  </si>
  <si>
    <t>Saint-Gilles-Croix-de-Vie</t>
  </si>
  <si>
    <t>Sainte-Hermine</t>
  </si>
  <si>
    <t>Saint-Hilaire-de-Loulay</t>
  </si>
  <si>
    <t>Saint-Hilaire-de-Riez</t>
  </si>
  <si>
    <t>Saint-Hilaire-des-Loges</t>
  </si>
  <si>
    <t>Saint-Hilaire-de-Voust</t>
  </si>
  <si>
    <t>Saint-Hilaire-la-Forêt</t>
  </si>
  <si>
    <t>Saint-Hilaire-le-Vouhis</t>
  </si>
  <si>
    <t>Saint-Jean-de-Beugné</t>
  </si>
  <si>
    <t>Saint-Jean-de-Monts</t>
  </si>
  <si>
    <t>Saint-Juire-Champgillon</t>
  </si>
  <si>
    <t>Saint-Julien-des-Landes</t>
  </si>
  <si>
    <t>Saint-Laurent-de-la-Salle</t>
  </si>
  <si>
    <t>Saint-Laurent-sur-Sèvre</t>
  </si>
  <si>
    <t>Saint-Maixent-sur-Vie</t>
  </si>
  <si>
    <t>Saint-Malô-du-Bois</t>
  </si>
  <si>
    <t>Saint-Mars-la-Réorthe</t>
  </si>
  <si>
    <t>Brem-sur-Mer</t>
  </si>
  <si>
    <t>Saint-Martin-de-Fraigneau</t>
  </si>
  <si>
    <t>Saint-Martin-des-Fontaines</t>
  </si>
  <si>
    <t>Saint-Martin-des-Noyers</t>
  </si>
  <si>
    <t>Saint-Martin-des-Tilleuls</t>
  </si>
  <si>
    <t>Saint-Martin-Lars-en-Sainte-Hermine</t>
  </si>
  <si>
    <t>Saint-Mathurin</t>
  </si>
  <si>
    <t>Saint-Maurice-des-Noues</t>
  </si>
  <si>
    <t>Saint-Maurice-le-Girard</t>
  </si>
  <si>
    <t>Saint-Michel-en-l'Herm</t>
  </si>
  <si>
    <t>Saint-Michel-le-Cloucq</t>
  </si>
  <si>
    <t>Saint-Paul-en-Pareds</t>
  </si>
  <si>
    <t>Saint-Paul-Mont-Penit</t>
  </si>
  <si>
    <t>Sainte-Pexine</t>
  </si>
  <si>
    <t>Saint-Philbert-de-Bouaine</t>
  </si>
  <si>
    <t>Saint-Pierre-du-Chemin</t>
  </si>
  <si>
    <t>Saint-Prouant</t>
  </si>
  <si>
    <t>Sainte-Radégonde-des-Noyers</t>
  </si>
  <si>
    <t>Saint-Révérend</t>
  </si>
  <si>
    <t>Saint-Sulpice-en-Pareds</t>
  </si>
  <si>
    <t>Saint-Valérien</t>
  </si>
  <si>
    <t>Saint-Vincent-Sterlanges</t>
  </si>
  <si>
    <t>Saint-Vincent-sur-Graon</t>
  </si>
  <si>
    <t>Saint-Vincent-sur-Jard</t>
  </si>
  <si>
    <t>Sallertaine</t>
  </si>
  <si>
    <t>Sérigné</t>
  </si>
  <si>
    <t>Sigournais</t>
  </si>
  <si>
    <t>Soullans</t>
  </si>
  <si>
    <t>Le Tablier</t>
  </si>
  <si>
    <t>La Taillée</t>
  </si>
  <si>
    <t>Tallud-Sainte-Gemme</t>
  </si>
  <si>
    <t>Talmont-Saint-Hilaire</t>
  </si>
  <si>
    <t>La Tardière</t>
  </si>
  <si>
    <t>Thiré</t>
  </si>
  <si>
    <t>Thorigny</t>
  </si>
  <si>
    <t>Thouarsais-Bouildroux</t>
  </si>
  <si>
    <t>Tiffauges</t>
  </si>
  <si>
    <t>La Tranche-sur-Mer</t>
  </si>
  <si>
    <t>Treize-Septiers</t>
  </si>
  <si>
    <t>Treize-Vents</t>
  </si>
  <si>
    <t>Triaize</t>
  </si>
  <si>
    <t>Vairé</t>
  </si>
  <si>
    <t>Velluire</t>
  </si>
  <si>
    <t>Venansault</t>
  </si>
  <si>
    <t>Vendrennes</t>
  </si>
  <si>
    <t>La Verrie</t>
  </si>
  <si>
    <t>Vouillé-les-Marais</t>
  </si>
  <si>
    <t>Vouvant</t>
  </si>
  <si>
    <t>Xanton-Chassenon</t>
  </si>
  <si>
    <t>La Faute-sur-Mer</t>
  </si>
  <si>
    <t>Adriers</t>
  </si>
  <si>
    <t>Amberre</t>
  </si>
  <si>
    <t>Angles-sur-l'Anglin</t>
  </si>
  <si>
    <t>Antran</t>
  </si>
  <si>
    <t>Archigny</t>
  </si>
  <si>
    <t>Aslonnes</t>
  </si>
  <si>
    <t>Asnières-sur-Blour</t>
  </si>
  <si>
    <t>Availles-en-Châtellerault</t>
  </si>
  <si>
    <t>Availles-Limouzine</t>
  </si>
  <si>
    <t>Avanton</t>
  </si>
  <si>
    <t>Ayron</t>
  </si>
  <si>
    <t>Basses</t>
  </si>
  <si>
    <t>Bellefonds</t>
  </si>
  <si>
    <t>Benassay</t>
  </si>
  <si>
    <t>Berrie</t>
  </si>
  <si>
    <t>Berthegon</t>
  </si>
  <si>
    <t>Béruges</t>
  </si>
  <si>
    <t>Béthines</t>
  </si>
  <si>
    <t>Beuxes</t>
  </si>
  <si>
    <t>Biard</t>
  </si>
  <si>
    <t>Bignoux</t>
  </si>
  <si>
    <t>Blanzay</t>
  </si>
  <si>
    <t>Blaslay</t>
  </si>
  <si>
    <t>Bonneuil-Matours</t>
  </si>
  <si>
    <t>Bouresse</t>
  </si>
  <si>
    <t>Bourg-Archambault</t>
  </si>
  <si>
    <t>Bournand</t>
  </si>
  <si>
    <t>Brigueil-le-Chantre</t>
  </si>
  <si>
    <t>Brux</t>
  </si>
  <si>
    <t>Ceaux-en-Couhé</t>
  </si>
  <si>
    <t>Ceaux-en-Loudun</t>
  </si>
  <si>
    <t>Celle-Lévescault</t>
  </si>
  <si>
    <t>Cenon-sur-Vienne</t>
  </si>
  <si>
    <t>Chabournay</t>
  </si>
  <si>
    <t>Chalandray</t>
  </si>
  <si>
    <t>Champagné-le-Sec</t>
  </si>
  <si>
    <t>Champagné-Saint-Hilaire</t>
  </si>
  <si>
    <t>Champigny-le-Sec</t>
  </si>
  <si>
    <t>La Chapelle-Montreuil</t>
  </si>
  <si>
    <t>La Chapelle-Moulière</t>
  </si>
  <si>
    <t>Chapelle-Viviers</t>
  </si>
  <si>
    <t>Charrais</t>
  </si>
  <si>
    <t>Chasseneuil-du-Poitou</t>
  </si>
  <si>
    <t>Chatain</t>
  </si>
  <si>
    <t>Château-Garnier</t>
  </si>
  <si>
    <t>Château-Larcher</t>
  </si>
  <si>
    <t>Châtellerault</t>
  </si>
  <si>
    <t>Chaunay</t>
  </si>
  <si>
    <t>Chauvigny</t>
  </si>
  <si>
    <t>Cheneché</t>
  </si>
  <si>
    <t>Chenevelles</t>
  </si>
  <si>
    <t>Cherves</t>
  </si>
  <si>
    <t>Chiré-en-Montreuil</t>
  </si>
  <si>
    <t>Chouppes</t>
  </si>
  <si>
    <t>Cissé</t>
  </si>
  <si>
    <t>Civaux</t>
  </si>
  <si>
    <t>La Roche-Rigault</t>
  </si>
  <si>
    <t>Cloué</t>
  </si>
  <si>
    <t>Couhé</t>
  </si>
  <si>
    <t>Coussay</t>
  </si>
  <si>
    <t>Coussay-les-Bois</t>
  </si>
  <si>
    <t>Croutelle</t>
  </si>
  <si>
    <t>Cuhon</t>
  </si>
  <si>
    <t>Curçay-sur-Dive</t>
  </si>
  <si>
    <t>Curzay-sur-Vonne</t>
  </si>
  <si>
    <t>Dangé-Saint-Romain</t>
  </si>
  <si>
    <t>Dercé</t>
  </si>
  <si>
    <t>Dienné</t>
  </si>
  <si>
    <t>Dissay</t>
  </si>
  <si>
    <t>Doussay</t>
  </si>
  <si>
    <t>La Ferrière-Airoux</t>
  </si>
  <si>
    <t>Fleix</t>
  </si>
  <si>
    <t>Fontaine-le-Comte</t>
  </si>
  <si>
    <t>Frozes</t>
  </si>
  <si>
    <t>Gençay</t>
  </si>
  <si>
    <t>Gizay</t>
  </si>
  <si>
    <t>Glénouze</t>
  </si>
  <si>
    <t>Gouex</t>
  </si>
  <si>
    <t>La Grimaudière</t>
  </si>
  <si>
    <t>Guesnes</t>
  </si>
  <si>
    <t>Haims</t>
  </si>
  <si>
    <t>Iteuil</t>
  </si>
  <si>
    <t>Jardres</t>
  </si>
  <si>
    <t>Jaunay-Clan</t>
  </si>
  <si>
    <t>Jazeneuil</t>
  </si>
  <si>
    <t>Jouhet</t>
  </si>
  <si>
    <t>Journet</t>
  </si>
  <si>
    <t>Joussé</t>
  </si>
  <si>
    <t>Lathus-Saint-Rémy</t>
  </si>
  <si>
    <t>Latillé</t>
  </si>
  <si>
    <t>Lauthiers</t>
  </si>
  <si>
    <t>Lavausseau</t>
  </si>
  <si>
    <t>Lavoux</t>
  </si>
  <si>
    <t>Leigné-les-Bois</t>
  </si>
  <si>
    <t>Leignes-sur-Fontaine</t>
  </si>
  <si>
    <t>Leigné-sur-Usseau</t>
  </si>
  <si>
    <t>Lencloître</t>
  </si>
  <si>
    <t>Leugny</t>
  </si>
  <si>
    <t>Lhommaizé</t>
  </si>
  <si>
    <t>Liglet</t>
  </si>
  <si>
    <t>Ligugé</t>
  </si>
  <si>
    <t>Linazay</t>
  </si>
  <si>
    <t>Liniers</t>
  </si>
  <si>
    <t>Lizant</t>
  </si>
  <si>
    <t>Loudun</t>
  </si>
  <si>
    <t>Luchapt</t>
  </si>
  <si>
    <t>Lusignan</t>
  </si>
  <si>
    <t>Lussac-les-Châteaux</t>
  </si>
  <si>
    <t>Mairé</t>
  </si>
  <si>
    <t>Maisonneuve</t>
  </si>
  <si>
    <t>Marigny-Brizay</t>
  </si>
  <si>
    <t>Marigny-Chemereau</t>
  </si>
  <si>
    <t>Martaizé</t>
  </si>
  <si>
    <t>Massognes</t>
  </si>
  <si>
    <t>Maulay</t>
  </si>
  <si>
    <t>Mauprévoir</t>
  </si>
  <si>
    <t>Mazeuil</t>
  </si>
  <si>
    <t>Messemé</t>
  </si>
  <si>
    <t>Mignaloux-Beauvoir</t>
  </si>
  <si>
    <t>Migné-Auxances</t>
  </si>
  <si>
    <t>Millac</t>
  </si>
  <si>
    <t>Mirebeau</t>
  </si>
  <si>
    <t>Mondion</t>
  </si>
  <si>
    <t>Montamisé</t>
  </si>
  <si>
    <t>Monthoiron</t>
  </si>
  <si>
    <t>Montmorillon</t>
  </si>
  <si>
    <t>Montreuil-Bonnin</t>
  </si>
  <si>
    <t>Monts-sur-Guesnes</t>
  </si>
  <si>
    <t>Morton</t>
  </si>
  <si>
    <t>Moulismes</t>
  </si>
  <si>
    <t>Mouterre-sur-Blourde</t>
  </si>
  <si>
    <t>Mouterre-Silly</t>
  </si>
  <si>
    <t>Naintré</t>
  </si>
  <si>
    <t>Nérignac</t>
  </si>
  <si>
    <t>Neuville-de-Poitou</t>
  </si>
  <si>
    <t>Nieuil-l'Espoir</t>
  </si>
  <si>
    <t>Nouaillé-Maupertuis</t>
  </si>
  <si>
    <t>Nueil-sous-Faye</t>
  </si>
  <si>
    <t>Orches</t>
  </si>
  <si>
    <t>Les Ormes</t>
  </si>
  <si>
    <t>Ouzilly</t>
  </si>
  <si>
    <t>Oyré</t>
  </si>
  <si>
    <t>Paizay-le-Sec</t>
  </si>
  <si>
    <t>Payré</t>
  </si>
  <si>
    <t>Payroux</t>
  </si>
  <si>
    <t>Persac</t>
  </si>
  <si>
    <t>Pindray</t>
  </si>
  <si>
    <t>Pleumartin</t>
  </si>
  <si>
    <t>Poitiers</t>
  </si>
  <si>
    <t>Port-de-Piles</t>
  </si>
  <si>
    <t>Pouançay</t>
  </si>
  <si>
    <t>Pouant</t>
  </si>
  <si>
    <t>Pressac</t>
  </si>
  <si>
    <t>Prinçay</t>
  </si>
  <si>
    <t>La Puye</t>
  </si>
  <si>
    <t>Queaux</t>
  </si>
  <si>
    <t>Quinçay</t>
  </si>
  <si>
    <t>Ranton</t>
  </si>
  <si>
    <t>Raslay</t>
  </si>
  <si>
    <t>La Roche-Posay</t>
  </si>
  <si>
    <t>Le Rochereau</t>
  </si>
  <si>
    <t>Roches-Prémarie-Andillé</t>
  </si>
  <si>
    <t>Roiffé</t>
  </si>
  <si>
    <t>Rouillé</t>
  </si>
  <si>
    <t>Saint-Gaudent</t>
  </si>
  <si>
    <t>Saint-Genest-d'Ambière</t>
  </si>
  <si>
    <t>Saint-Georges-lès-Baillargeaux</t>
  </si>
  <si>
    <t>Saint-Gervais-les-Trois-Clochers</t>
  </si>
  <si>
    <t>Saint-Jean-de-Sauves</t>
  </si>
  <si>
    <t>Saint-Julien-l'Ars</t>
  </si>
  <si>
    <t>Saint-Laon</t>
  </si>
  <si>
    <t>Saint-Laurent-de-Jourdes</t>
  </si>
  <si>
    <t>Saint-Léger-de-Montbrillais</t>
  </si>
  <si>
    <t>Saint-Léomer</t>
  </si>
  <si>
    <t>Saint-Macoux</t>
  </si>
  <si>
    <t>Valdivienne</t>
  </si>
  <si>
    <t>Saint-Martin-l'Ars</t>
  </si>
  <si>
    <t>Saint-Maurice-la-Clouère</t>
  </si>
  <si>
    <t>Saint-Pierre-de-Maillé</t>
  </si>
  <si>
    <t>Saint-Pierre-d'Exideuil</t>
  </si>
  <si>
    <t>Sainte-Radégonde</t>
  </si>
  <si>
    <t>Saint-Rémy-sur-Creuse</t>
  </si>
  <si>
    <t>Senillé-Saint-Sauveur</t>
  </si>
  <si>
    <t>Saint-Saviol</t>
  </si>
  <si>
    <t>Saint-Secondin</t>
  </si>
  <si>
    <t>Saires</t>
  </si>
  <si>
    <t>Saix</t>
  </si>
  <si>
    <t>Sammarçolles</t>
  </si>
  <si>
    <t>Sanxay</t>
  </si>
  <si>
    <t>Saulgé</t>
  </si>
  <si>
    <t>Savigné</t>
  </si>
  <si>
    <t>Savigny-Lévescault</t>
  </si>
  <si>
    <t>Savigny-sous-Faye</t>
  </si>
  <si>
    <t>Scorbé-Clairvaux</t>
  </si>
  <si>
    <t>Sèvres-Anxaumont</t>
  </si>
  <si>
    <t>Sillars</t>
  </si>
  <si>
    <t>Smarves</t>
  </si>
  <si>
    <t>Sommières-du-Clain</t>
  </si>
  <si>
    <t>Sossais</t>
  </si>
  <si>
    <t>Tercé</t>
  </si>
  <si>
    <t>Thollet</t>
  </si>
  <si>
    <t>Thurageau</t>
  </si>
  <si>
    <t>Thuré</t>
  </si>
  <si>
    <t>La Trimouille</t>
  </si>
  <si>
    <t>Les Trois-Moutiers</t>
  </si>
  <si>
    <t>Usson-du-Poitou</t>
  </si>
  <si>
    <t>Vaux-sur-Vienne</t>
  </si>
  <si>
    <t>Vellèches</t>
  </si>
  <si>
    <t>Vendeuvre-du-Poitou</t>
  </si>
  <si>
    <t>Verrue</t>
  </si>
  <si>
    <t>Vézières</t>
  </si>
  <si>
    <t>Vicq-sur-Gartempe</t>
  </si>
  <si>
    <t>Le Vigeant</t>
  </si>
  <si>
    <t>La Villedieu-du-Clain</t>
  </si>
  <si>
    <t>Villemort</t>
  </si>
  <si>
    <t>Vivonne</t>
  </si>
  <si>
    <t>Voulême</t>
  </si>
  <si>
    <t>Voulon</t>
  </si>
  <si>
    <t>Vouneuil-sous-Biard</t>
  </si>
  <si>
    <t>Vouneuil-sur-Vienne</t>
  </si>
  <si>
    <t>Vouzailles</t>
  </si>
  <si>
    <t>Yversay</t>
  </si>
  <si>
    <t>Aixe-sur-Vienne</t>
  </si>
  <si>
    <t>Ambazac</t>
  </si>
  <si>
    <t>Arnac-la-Poste</t>
  </si>
  <si>
    <t>Augne</t>
  </si>
  <si>
    <t>Aureil</t>
  </si>
  <si>
    <t>Azat-le-Ris</t>
  </si>
  <si>
    <t>Balledent</t>
  </si>
  <si>
    <t>La Bazeuge</t>
  </si>
  <si>
    <t>Beaumont-du-Lac</t>
  </si>
  <si>
    <t>Bellac</t>
  </si>
  <si>
    <t>Bersac-sur-Rivalier</t>
  </si>
  <si>
    <t>Bessines-sur-Gartempe</t>
  </si>
  <si>
    <t>Beynac</t>
  </si>
  <si>
    <t>Les Billanges</t>
  </si>
  <si>
    <t>Blond</t>
  </si>
  <si>
    <t>Boisseuil</t>
  </si>
  <si>
    <t>Bonnac-la-Côte</t>
  </si>
  <si>
    <t>Bosmie-l'Aiguille</t>
  </si>
  <si>
    <t>Breuilaufa</t>
  </si>
  <si>
    <t>Le Buis</t>
  </si>
  <si>
    <t>Bujaleuf</t>
  </si>
  <si>
    <t>Burgnac</t>
  </si>
  <si>
    <t>Bussière-Galant</t>
  </si>
  <si>
    <t>Bussière-Poitevine</t>
  </si>
  <si>
    <t>Les Cars</t>
  </si>
  <si>
    <t>Chaillac-sur-Vienne</t>
  </si>
  <si>
    <t>Le Chalard</t>
  </si>
  <si>
    <t>Châlus</t>
  </si>
  <si>
    <t>Chamboret</t>
  </si>
  <si>
    <t>Champagnac-la-Rivière</t>
  </si>
  <si>
    <t>Champnétery</t>
  </si>
  <si>
    <t>Champsac</t>
  </si>
  <si>
    <t>La Chapelle-Montbrandeix</t>
  </si>
  <si>
    <t>Chaptelat</t>
  </si>
  <si>
    <t>Château-Chervix</t>
  </si>
  <si>
    <t>Châteauneuf-la-Forêt</t>
  </si>
  <si>
    <t>Châteauponsac</t>
  </si>
  <si>
    <t>Le Châtenet-en-Dognon</t>
  </si>
  <si>
    <t>Cheissoux</t>
  </si>
  <si>
    <t>Chéronnac</t>
  </si>
  <si>
    <t>Cieux</t>
  </si>
  <si>
    <t>Cognac-la-Forêt</t>
  </si>
  <si>
    <t>Compreignac</t>
  </si>
  <si>
    <t>Condat-sur-Vienne</t>
  </si>
  <si>
    <t>Coussac-Bonneval</t>
  </si>
  <si>
    <t>Couzeix</t>
  </si>
  <si>
    <t>La Croisille-sur-Briance</t>
  </si>
  <si>
    <t>La Croix-sur-Gartempe</t>
  </si>
  <si>
    <t>Cromac</t>
  </si>
  <si>
    <t>Darnac</t>
  </si>
  <si>
    <t>Dinsac</t>
  </si>
  <si>
    <t>Dompierre-les-Églises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</si>
  <si>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</si>
  <si>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</si>
  <si>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</si>
  <si>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</si>
  <si>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</si>
  <si>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</si>
  <si>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</si>
  <si>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</si>
  <si>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</si>
  <si>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</si>
  <si>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</si>
  <si>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</si>
  <si>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</si>
  <si>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</si>
  <si>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</si>
  <si>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</si>
  <si>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Grands-Chézeaux</t>
  </si>
  <si>
    <t>Isle</t>
  </si>
  <si>
    <t>Jabreilles-les-Bordes</t>
  </si>
  <si>
    <t>Janailhac</t>
  </si>
  <si>
    <t>Javerdat</t>
  </si>
  <si>
    <t>La Jonchère-Saint-Maurice</t>
  </si>
  <si>
    <t>Jouac</t>
  </si>
  <si>
    <t>Jourgnac</t>
  </si>
  <si>
    <t>Ladignac-le-Long</t>
  </si>
  <si>
    <t>Laurière</t>
  </si>
  <si>
    <t>Lavignac</t>
  </si>
  <si>
    <t>Limoges</t>
  </si>
  <si>
    <t>Linards</t>
  </si>
  <si>
    <t>Lussac-les-Églises</t>
  </si>
  <si>
    <t>Magnac-Bourg</t>
  </si>
  <si>
    <t>Magnac-Laval</t>
  </si>
  <si>
    <t>Mailhac-sur-Benaize</t>
  </si>
  <si>
    <t>Maisonnais-sur-Tardoire</t>
  </si>
  <si>
    <t>Marval</t>
  </si>
  <si>
    <t>Masléon</t>
  </si>
  <si>
    <t>Meilhac</t>
  </si>
  <si>
    <t>Meuzac</t>
  </si>
  <si>
    <t>La Meyze</t>
  </si>
  <si>
    <t>Val d'Issoire</t>
  </si>
  <si>
    <t>Moissannes</t>
  </si>
  <si>
    <t>Montrol-Sénard</t>
  </si>
  <si>
    <t>Mortemart</t>
  </si>
  <si>
    <t>Nantiat</t>
  </si>
  <si>
    <t>Nedde</t>
  </si>
  <si>
    <t>Neuvic-Entier</t>
  </si>
  <si>
    <t>Nexon</t>
  </si>
  <si>
    <t>Nieul</t>
  </si>
  <si>
    <t>Nouic</t>
  </si>
  <si>
    <t>Oradour-Saint-Genest</t>
  </si>
  <si>
    <t>Oradour-sur-Glane</t>
  </si>
  <si>
    <t>Oradour-sur-Vayres</t>
  </si>
  <si>
    <t>Pageas</t>
  </si>
  <si>
    <t>Le Palais-sur-Vienne</t>
  </si>
  <si>
    <t>Panazol</t>
  </si>
  <si>
    <t>Pensol</t>
  </si>
  <si>
    <t>Peyrat-de-Bellac</t>
  </si>
  <si>
    <t>Peyrat-le-Château</t>
  </si>
  <si>
    <t>Peyrilhac</t>
  </si>
  <si>
    <t>Pierre-Buffière</t>
  </si>
  <si>
    <t>La Porcherie</t>
  </si>
  <si>
    <t>Rancon</t>
  </si>
  <si>
    <t>Razès</t>
  </si>
  <si>
    <t>Rempnat</t>
  </si>
  <si>
    <t>Rilhac-Lastours</t>
  </si>
  <si>
    <t>Rilhac-Rancon</t>
  </si>
  <si>
    <t>Rochechouart</t>
  </si>
  <si>
    <t>La Roche-l'Abeille</t>
  </si>
  <si>
    <t>Roussac</t>
  </si>
  <si>
    <t>Royères</t>
  </si>
  <si>
    <t>Roziers-Saint-Georges</t>
  </si>
  <si>
    <t>Saillat-sur-Vienne</t>
  </si>
  <si>
    <t>Saint-Amand-le-Petit</t>
  </si>
  <si>
    <t>Saint-Amand-Magnazeix</t>
  </si>
  <si>
    <t>Sainte-Anne-Saint-Priest</t>
  </si>
  <si>
    <t>Saint-Auvent</t>
  </si>
  <si>
    <t>Saint-Barbant</t>
  </si>
  <si>
    <t>Saint-Bazile</t>
  </si>
  <si>
    <t>Saint-Bonnet-Briance</t>
  </si>
  <si>
    <t>Saint-Bonnet-de-Bellac</t>
  </si>
  <si>
    <t>Saint-Brice-sur-Vienne</t>
  </si>
  <si>
    <t>Saint-Denis-des-Murs</t>
  </si>
  <si>
    <t>Saint-Gence</t>
  </si>
  <si>
    <t>Saint-Genest-sur-Roselle</t>
  </si>
  <si>
    <t>Saint-Georges-les-Landes</t>
  </si>
  <si>
    <t>Saint-Germain-les-Belles</t>
  </si>
  <si>
    <t>Saint-Gilles-les-Forêts</t>
  </si>
  <si>
    <t>Saint-Hilaire-Bonneval</t>
  </si>
  <si>
    <t>Saint-Hilaire-la-Treille</t>
  </si>
  <si>
    <t>Saint-Hilaire-les-Places</t>
  </si>
  <si>
    <t>Saint-Jean-Ligoure</t>
  </si>
  <si>
    <t>Saint-Jouvent</t>
  </si>
  <si>
    <t>Saint-Julien-le-Petit</t>
  </si>
  <si>
    <t>Saint-Junien</t>
  </si>
  <si>
    <t>Saint-Junien-les-Combes</t>
  </si>
  <si>
    <t>Saint-Just-le-Martel</t>
  </si>
  <si>
    <t>Saint-Laurent-les-Églises</t>
  </si>
  <si>
    <t>Saint-Laurent-sur-Gorre</t>
  </si>
  <si>
    <t>Saint-Léger-la-Montagne</t>
  </si>
  <si>
    <t>Saint-Léger-Magnazeix</t>
  </si>
  <si>
    <t>Saint-Léonard-de-Noblat</t>
  </si>
  <si>
    <t>Sainte-Marie-de-Vaux</t>
  </si>
  <si>
    <t>Saint-Martial-sur-Isop</t>
  </si>
  <si>
    <t>Saint-Martin-de-Jussac</t>
  </si>
  <si>
    <t>Saint-Martin-le-Mault</t>
  </si>
  <si>
    <t>Saint-Martin-le-Vieux</t>
  </si>
  <si>
    <t>Saint-Martin-Terressus</t>
  </si>
  <si>
    <t>Saint-Mathieu</t>
  </si>
  <si>
    <t>Saint-Maurice-les-Brousses</t>
  </si>
  <si>
    <t>Saint-Méard</t>
  </si>
  <si>
    <t>Saint-Ouen-sur-Gartempe</t>
  </si>
  <si>
    <t>Saint-Priest-Ligoure</t>
  </si>
  <si>
    <t>Saint-Priest-sous-Aixe</t>
  </si>
  <si>
    <t>Saint-Priest-Taurion</t>
  </si>
  <si>
    <t>Saint-Sornin-la-Marche</t>
  </si>
  <si>
    <t>Saint-Sornin-Leulac</t>
  </si>
  <si>
    <t>Saint-Sulpice-Laurière</t>
  </si>
  <si>
    <t>Saint-Sulpice-les-Feuilles</t>
  </si>
  <si>
    <t>Saint-Symphorien-sur-Couze</t>
  </si>
  <si>
    <t>Saint-Victurnien</t>
  </si>
  <si>
    <t>Saint-Vitte-sur-Briance</t>
  </si>
  <si>
    <t>Saint-Yrieix-la-Perche</t>
  </si>
  <si>
    <t>Saint-Yrieix-sous-Aixe</t>
  </si>
  <si>
    <t>Les Salles-Lavauguyon</t>
  </si>
  <si>
    <t>Sauviat-sur-Vige</t>
  </si>
  <si>
    <t>Séreilhac</t>
  </si>
  <si>
    <t>Solignac</t>
  </si>
  <si>
    <t>Surdoux</t>
  </si>
  <si>
    <t>Sussac</t>
  </si>
  <si>
    <t>Tersannes</t>
  </si>
  <si>
    <t>Thiat</t>
  </si>
  <si>
    <t>Thouron</t>
  </si>
  <si>
    <t>Vaulry</t>
  </si>
  <si>
    <t>Verneuil-Moustiers</t>
  </si>
  <si>
    <t>Verneuil-sur-Vienne</t>
  </si>
  <si>
    <t>Veyrac</t>
  </si>
  <si>
    <t>Vicq-sur-Breuilh</t>
  </si>
  <si>
    <t>Videix</t>
  </si>
  <si>
    <t>Le Vigen</t>
  </si>
  <si>
    <t>Villefavard</t>
  </si>
  <si>
    <t>Les Ableuvenettes</t>
  </si>
  <si>
    <t>Ahéville</t>
  </si>
  <si>
    <t>Aingeville</t>
  </si>
  <si>
    <t>Allarmont</t>
  </si>
  <si>
    <t>Ambacourt</t>
  </si>
  <si>
    <t>Ameuvelle</t>
  </si>
  <si>
    <t>Anglemont</t>
  </si>
  <si>
    <t>Anould</t>
  </si>
  <si>
    <t>Aouze</t>
  </si>
  <si>
    <t>Archettes</t>
  </si>
  <si>
    <t>Aroffe</t>
  </si>
  <si>
    <t>Arrentès-de-Corcieux</t>
  </si>
  <si>
    <t>Attignéville</t>
  </si>
  <si>
    <t>Aulnois</t>
  </si>
  <si>
    <t>Autigny-la-Tour</t>
  </si>
  <si>
    <t>Auzainvilliers</t>
  </si>
  <si>
    <t>Avranville</t>
  </si>
  <si>
    <t>Aydoilles</t>
  </si>
  <si>
    <t>Badménil-aux-Bois</t>
  </si>
  <si>
    <t>La Baffe</t>
  </si>
  <si>
    <t>Bains-les-Bains</t>
  </si>
  <si>
    <t>Bainville-aux-Saules</t>
  </si>
  <si>
    <t>Balléville</t>
  </si>
  <si>
    <t>Ban-de-Laveline</t>
  </si>
  <si>
    <t>Ban-de-Sapt</t>
  </si>
  <si>
    <t>Barbey-Seroux</t>
  </si>
  <si>
    <t>Basse-sur-le-Rupt</t>
  </si>
  <si>
    <t>Battexey</t>
  </si>
  <si>
    <t>Baudricourt</t>
  </si>
  <si>
    <t>Bayecourt</t>
  </si>
  <si>
    <t>Bazegney</t>
  </si>
  <si>
    <t>Bazien</t>
  </si>
  <si>
    <t>Bazoilles-et-Ménil</t>
  </si>
  <si>
    <t>Bazoilles-sur-Meuse</t>
  </si>
  <si>
    <t>Beaufremont</t>
  </si>
  <si>
    <t>Beauménil</t>
  </si>
  <si>
    <t>Begnécourt</t>
  </si>
  <si>
    <t>Belmont-lès-Darney</t>
  </si>
  <si>
    <t>Belmont-sur-Buttant</t>
  </si>
  <si>
    <t>Belmont-sur-Vair</t>
  </si>
  <si>
    <t>Belrupt</t>
  </si>
  <si>
    <t>Bertrimoutier</t>
  </si>
  <si>
    <t>Bettegney-Saint-Brice</t>
  </si>
  <si>
    <t>Bettoncourt</t>
  </si>
  <si>
    <t>Le Beulay</t>
  </si>
  <si>
    <t>Biécourt</t>
  </si>
  <si>
    <t>Biffontaine</t>
  </si>
  <si>
    <t>Bleurville</t>
  </si>
  <si>
    <t>Blevaincourt</t>
  </si>
  <si>
    <t>Bocquegney</t>
  </si>
  <si>
    <t>Bois-de-Champ</t>
  </si>
  <si>
    <t>Bonvillet</t>
  </si>
  <si>
    <t>Boulaincourt</t>
  </si>
  <si>
    <t>La Bourgonce</t>
  </si>
  <si>
    <t>Bouxières-aux-Bois</t>
  </si>
  <si>
    <t>Bouxurulles</t>
  </si>
  <si>
    <t>Bouzemont</t>
  </si>
  <si>
    <t>Brantigny</t>
  </si>
  <si>
    <t>Brechainville</t>
  </si>
  <si>
    <t>La Bresse</t>
  </si>
  <si>
    <t>Brouvelieures</t>
  </si>
  <si>
    <t>Brû</t>
  </si>
  <si>
    <t>Bruyères</t>
  </si>
  <si>
    <t>Bulgnéville</t>
  </si>
  <si>
    <t>Bult</t>
  </si>
  <si>
    <t>Bussang</t>
  </si>
  <si>
    <t>Celles-sur-Plaine</t>
  </si>
  <si>
    <t>Certilleux</t>
  </si>
  <si>
    <t>Chamagne</t>
  </si>
  <si>
    <t>Champdray</t>
  </si>
  <si>
    <t>Champ-le-Duc</t>
  </si>
  <si>
    <t>Chantraine</t>
  </si>
  <si>
    <t>La Chapelle-aux-Bois</t>
  </si>
  <si>
    <t>La Chapelle-devant-Bruyères</t>
  </si>
  <si>
    <t>Charmois-devant-Bruyères</t>
  </si>
  <si>
    <t>Charmois-l'Orgueilleux</t>
  </si>
  <si>
    <t>Châtas</t>
  </si>
  <si>
    <t>Châtel-sur-Moselle</t>
  </si>
  <si>
    <t>Châtillon-sur-Saône</t>
  </si>
  <si>
    <t>Chauffecourt</t>
  </si>
  <si>
    <t>Chaumousey</t>
  </si>
  <si>
    <t>Chavelot</t>
  </si>
  <si>
    <t>Chef-Haut</t>
  </si>
  <si>
    <t>Cheniménil</t>
  </si>
  <si>
    <t>Chermisey</t>
  </si>
  <si>
    <t>Circourt</t>
  </si>
  <si>
    <t>Circourt-sur-Mouzon</t>
  </si>
  <si>
    <t>Claudon</t>
  </si>
  <si>
    <t>Ban-sur-Meurthe-Clefcy</t>
  </si>
  <si>
    <t>Clérey-la-Côte</t>
  </si>
  <si>
    <t>Le Clerjus</t>
  </si>
  <si>
    <t>Cleurie</t>
  </si>
  <si>
    <t>Clézentaine</t>
  </si>
  <si>
    <t>Coinches</t>
  </si>
  <si>
    <t>Combrimont</t>
  </si>
  <si>
    <t>Contrexéville</t>
  </si>
  <si>
    <t>Corcieux</t>
  </si>
  <si>
    <t>Cornimont</t>
  </si>
  <si>
    <t>Courcelles-sous-Châtenois</t>
  </si>
  <si>
    <t>Coussey</t>
  </si>
  <si>
    <t>Crainvilliers</t>
  </si>
  <si>
    <t>La Croix-aux-Mines</t>
  </si>
  <si>
    <t>Damas-aux-Bois</t>
  </si>
  <si>
    <t>Damas-et-Bettegney</t>
  </si>
  <si>
    <t>Damblain</t>
  </si>
  <si>
    <t>Darney</t>
  </si>
  <si>
    <t>Darney-aux-Chênes</t>
  </si>
  <si>
    <t>Darnieulles</t>
  </si>
  <si>
    <t>Deinvillers</t>
  </si>
  <si>
    <t>Denipaire</t>
  </si>
  <si>
    <t>Derbamont</t>
  </si>
  <si>
    <t>Destord</t>
  </si>
  <si>
    <t>Deycimont</t>
  </si>
  <si>
    <t>Deyvillers</t>
  </si>
  <si>
    <t>Dignonville</t>
  </si>
  <si>
    <t>Dinozé</t>
  </si>
  <si>
    <t>Docelles</t>
  </si>
  <si>
    <t>Dogneville</t>
  </si>
  <si>
    <t>Dolaincourt</t>
  </si>
  <si>
    <t>Dombasle-devant-Darney</t>
  </si>
  <si>
    <t>Dombasle-en-Xaintois</t>
  </si>
  <si>
    <t>Dombrot-le-Sec</t>
  </si>
  <si>
    <t>Dombrot-sur-Vair</t>
  </si>
  <si>
    <t>Domèvre-sur-Avière</t>
  </si>
  <si>
    <t>Domèvre-sur-Durbion</t>
  </si>
  <si>
    <t>Domèvre-sous-Montfort</t>
  </si>
  <si>
    <t>Domfaing</t>
  </si>
  <si>
    <t>Domjulien</t>
  </si>
  <si>
    <t>Dommartin-aux-Bois</t>
  </si>
  <si>
    <t>Dommartin-lès-Remiremont</t>
  </si>
  <si>
    <t>Dommartin-lès-Vallois</t>
  </si>
  <si>
    <t>Dommartin-sur-Vraine</t>
  </si>
  <si>
    <t>Dompaire</t>
  </si>
  <si>
    <t>Domptail</t>
  </si>
  <si>
    <t>Domrémy-la-Pucelle</t>
  </si>
  <si>
    <t>Domvallier</t>
  </si>
  <si>
    <t>Doncières</t>
  </si>
  <si>
    <t>Dounoux</t>
  </si>
  <si>
    <t>Éloyes</t>
  </si>
  <si>
    <t>Entre-deux-Eaux</t>
  </si>
  <si>
    <t>Épinal</t>
  </si>
  <si>
    <t>Escles</t>
  </si>
  <si>
    <t>Esley</t>
  </si>
  <si>
    <t>Essegney</t>
  </si>
  <si>
    <t>Estrennes</t>
  </si>
  <si>
    <t>Étival-Clairefontaine</t>
  </si>
  <si>
    <t>Évaux-et-Ménil</t>
  </si>
  <si>
    <t>Faucompierre</t>
  </si>
  <si>
    <t>Fauconcourt</t>
  </si>
  <si>
    <t>Ferdrupt</t>
  </si>
  <si>
    <t>Fignévelle</t>
  </si>
  <si>
    <t>Fiménil</t>
  </si>
  <si>
    <t>Florémont</t>
  </si>
  <si>
    <t>Fomerey</t>
  </si>
  <si>
    <t>Fontenoy-le-Château</t>
  </si>
  <si>
    <t>La Forge</t>
  </si>
  <si>
    <t>Frain</t>
  </si>
  <si>
    <t>Fraize</t>
  </si>
  <si>
    <t>Frapelle</t>
  </si>
  <si>
    <t>Frebécourt</t>
  </si>
  <si>
    <t>Fremifontaine</t>
  </si>
  <si>
    <t>Frenelle-la-Grande</t>
  </si>
  <si>
    <t>Frenelle-la-Petite</t>
  </si>
  <si>
    <t>Fresse-sur-Moselle</t>
  </si>
  <si>
    <t>Fréville</t>
  </si>
  <si>
    <t>Frizon</t>
  </si>
  <si>
    <t>Gelvécourt-et-Adompt</t>
  </si>
  <si>
    <t>Gemaingoutte</t>
  </si>
  <si>
    <t>Gemmelaincourt</t>
  </si>
  <si>
    <t>Gendreville</t>
  </si>
  <si>
    <t>Gérardmer</t>
  </si>
  <si>
    <t>Gerbamont</t>
  </si>
  <si>
    <t>Gerbépal</t>
  </si>
  <si>
    <t>Gignéville</t>
  </si>
  <si>
    <t>Gigney</t>
  </si>
  <si>
    <t>Girancourt</t>
  </si>
  <si>
    <t>Gircourt-lès-Viéville</t>
  </si>
  <si>
    <t>Girecourt-sur-Durbion</t>
  </si>
  <si>
    <t>Girmont-Val-d'Ajol</t>
  </si>
  <si>
    <t>Gironcourt-sur-Vraine</t>
  </si>
  <si>
    <t>Godoncourt</t>
  </si>
  <si>
    <t>Golbey</t>
  </si>
  <si>
    <t>Gorhey</t>
  </si>
  <si>
    <t>Grand</t>
  </si>
  <si>
    <t>La Grande-Fosse</t>
  </si>
  <si>
    <t>Grandrupt-de-Bains</t>
  </si>
  <si>
    <t>Grandrupt</t>
  </si>
  <si>
    <t>Grandvillers</t>
  </si>
  <si>
    <t>Granges-Aumontzey</t>
  </si>
  <si>
    <t>Greux</t>
  </si>
  <si>
    <t>Grignoncourt</t>
  </si>
  <si>
    <t>Gruey-lès-Surance</t>
  </si>
  <si>
    <t>Gugnécourt</t>
  </si>
  <si>
    <t>Gugney-aux-Aulx</t>
  </si>
  <si>
    <t>Hadigny-les-Verrières</t>
  </si>
  <si>
    <t>Hadol</t>
  </si>
  <si>
    <t>Hagécourt</t>
  </si>
  <si>
    <t>Hagnéville-et-Roncourt</t>
  </si>
  <si>
    <t>Haillainville</t>
  </si>
  <si>
    <t>Harchéchamp</t>
  </si>
  <si>
    <t>Hardancourt</t>
  </si>
  <si>
    <t>Haréville</t>
  </si>
  <si>
    <t>Harmonville</t>
  </si>
  <si>
    <t>Harol</t>
  </si>
  <si>
    <t>Harsault</t>
  </si>
  <si>
    <t>Hautmougey</t>
  </si>
  <si>
    <t>Hennecourt</t>
  </si>
  <si>
    <t>Hennezel</t>
  </si>
  <si>
    <t>Hergugney</t>
  </si>
  <si>
    <t>Herpelmont</t>
  </si>
  <si>
    <t>Houécourt</t>
  </si>
  <si>
    <t>Houéville</t>
  </si>
  <si>
    <t>Housseras</t>
  </si>
  <si>
    <t>La Houssière</t>
  </si>
  <si>
    <t>Hurbache</t>
  </si>
  <si>
    <t>Hymont</t>
  </si>
  <si>
    <t>Isches</t>
  </si>
  <si>
    <t>Jainvillotte</t>
  </si>
  <si>
    <t>Jarménil</t>
  </si>
  <si>
    <t>Jeanménil</t>
  </si>
  <si>
    <t>Jésonville</t>
  </si>
  <si>
    <t>Jeuxey</t>
  </si>
  <si>
    <t>Jorxey</t>
  </si>
  <si>
    <t>Jubainville</t>
  </si>
  <si>
    <t>Jussarupt</t>
  </si>
  <si>
    <t>Juvaincourt</t>
  </si>
  <si>
    <t>Lamarche</t>
  </si>
  <si>
    <t>Landaville</t>
  </si>
  <si>
    <t>Langley</t>
  </si>
  <si>
    <t>Laval-sur-Vologne</t>
  </si>
  <si>
    <t>Laveline-devant-Bruyères</t>
  </si>
  <si>
    <t>Laveline-du-Houx</t>
  </si>
  <si>
    <t>Légéville-et-Bonfays</t>
  </si>
  <si>
    <t>Lemmecourt</t>
  </si>
  <si>
    <t>Lépanges-sur-Vologne</t>
  </si>
  <si>
    <t>Lerrain</t>
  </si>
  <si>
    <t>Lesseux</t>
  </si>
  <si>
    <t>Liézey</t>
  </si>
  <si>
    <t>Liffol-le-Grand</t>
  </si>
  <si>
    <t>Lignéville</t>
  </si>
  <si>
    <t>Lironcourt</t>
  </si>
  <si>
    <t>Longchamp-sous-Châtenois</t>
  </si>
  <si>
    <t>Lubine</t>
  </si>
  <si>
    <t>Lusse</t>
  </si>
  <si>
    <t>Luvigny</t>
  </si>
  <si>
    <t>Maconcourt</t>
  </si>
  <si>
    <t>Madecourt</t>
  </si>
  <si>
    <t>Madegney</t>
  </si>
  <si>
    <t>Madonne-et-Lamerey</t>
  </si>
  <si>
    <t>Malaincourt</t>
  </si>
  <si>
    <t>Mandray</t>
  </si>
  <si>
    <t>Mandres-sur-Vair</t>
  </si>
  <si>
    <t>Marainville-sur-Madon</t>
  </si>
  <si>
    <t>Marey</t>
  </si>
  <si>
    <t>Maroncourt</t>
  </si>
  <si>
    <t>Martigny-les-Bains</t>
  </si>
  <si>
    <t>Martigny-les-Gerbonvaux</t>
  </si>
  <si>
    <t>Martinvelle</t>
  </si>
  <si>
    <t>Mattaincourt</t>
  </si>
  <si>
    <t>Maxey-sur-Meuse</t>
  </si>
  <si>
    <t>Mazeley</t>
  </si>
  <si>
    <t>Mazirot</t>
  </si>
  <si>
    <t>Médonville</t>
  </si>
  <si>
    <t>Méménil</t>
  </si>
  <si>
    <t>Ménarmont</t>
  </si>
  <si>
    <t>Ménil-en-Xaintois</t>
  </si>
  <si>
    <t>Ménil-de-Senones</t>
  </si>
  <si>
    <t>Ménil-sur-Belvitte</t>
  </si>
  <si>
    <t>Le Ménil</t>
  </si>
  <si>
    <t>Midrevaux</t>
  </si>
  <si>
    <t>Mirecourt</t>
  </si>
  <si>
    <t>Moncel-sur-Vair</t>
  </si>
  <si>
    <t>Le Mont</t>
  </si>
  <si>
    <t>Mont-lès-Lamarche</t>
  </si>
  <si>
    <t>Mont-lès-Neufchâteau</t>
  </si>
  <si>
    <t>Monthureux-le-Sec</t>
  </si>
  <si>
    <t>Monthureux-sur-Saône</t>
  </si>
  <si>
    <t>Montmotier</t>
  </si>
  <si>
    <t>Morelmaison</t>
  </si>
  <si>
    <t>Moriville</t>
  </si>
  <si>
    <t>Morizécourt</t>
  </si>
  <si>
    <t>Mortagne</t>
  </si>
  <si>
    <t>Moyemont</t>
  </si>
  <si>
    <t>Moyenmoutier</t>
  </si>
  <si>
    <t>Nayemont-les-Fosses</t>
  </si>
  <si>
    <t>Neufchâteau</t>
  </si>
  <si>
    <t>La Neuveville-devant-Lépanges</t>
  </si>
  <si>
    <t>La Neuveville-sous-Châtenois</t>
  </si>
  <si>
    <t>La Neuveville-sous-Montfort</t>
  </si>
  <si>
    <t>Neuvillers-sur-Fave</t>
  </si>
  <si>
    <t>Nomexy</t>
  </si>
  <si>
    <t>Nompatelize</t>
  </si>
  <si>
    <t>Nonzeville</t>
  </si>
  <si>
    <t>Norroy</t>
  </si>
  <si>
    <t>Nossoncourt</t>
  </si>
  <si>
    <t>Oëlleville</t>
  </si>
  <si>
    <t>Offroicourt</t>
  </si>
  <si>
    <t>Ollainville</t>
  </si>
  <si>
    <t>Ortoncourt</t>
  </si>
  <si>
    <t>Padoux</t>
  </si>
  <si>
    <t>Pair-et-Grandrupt</t>
  </si>
  <si>
    <t>Pallegney</t>
  </si>
  <si>
    <t>Parey-sous-Montfort</t>
  </si>
  <si>
    <t>Pargny-sous-Mureau</t>
  </si>
  <si>
    <t>La Petite-Fosse</t>
  </si>
  <si>
    <t>La Petite-Raon</t>
  </si>
  <si>
    <t>Pierrepont-sur-l'Arentèle</t>
  </si>
  <si>
    <t>Plainfaing</t>
  </si>
  <si>
    <t>Pleuvezain</t>
  </si>
  <si>
    <t>Plombières-les-Bains</t>
  </si>
  <si>
    <t>Pompierre</t>
  </si>
  <si>
    <t>Pont-lès-Bonfays</t>
  </si>
  <si>
    <t>Pont-sur-Madon</t>
  </si>
  <si>
    <t>Portieux</t>
  </si>
  <si>
    <t>Les Poulières</t>
  </si>
  <si>
    <t>Poussay</t>
  </si>
  <si>
    <t>Pouxeux</t>
  </si>
  <si>
    <t>Provenchères-lès-Darney</t>
  </si>
  <si>
    <t>Provenchères-et-Colroy</t>
  </si>
  <si>
    <t>Le Puid</t>
  </si>
  <si>
    <t>Punerot</t>
  </si>
  <si>
    <t>Racécourt</t>
  </si>
  <si>
    <t>Rainville</t>
  </si>
  <si>
    <t>Rambervillers</t>
  </si>
  <si>
    <t>Ramonchamp</t>
  </si>
  <si>
    <t>Raon-aux-Bois</t>
  </si>
  <si>
    <t>Raon-l'Étape</t>
  </si>
  <si>
    <t>Raon-sur-Plaine</t>
  </si>
  <si>
    <t>Rapey</t>
  </si>
  <si>
    <t>Raves</t>
  </si>
  <si>
    <t>Rebeuville</t>
  </si>
  <si>
    <t>Regnévelle</t>
  </si>
  <si>
    <t>Regney</t>
  </si>
  <si>
    <t>Rehaincourt</t>
  </si>
  <si>
    <t>Rehaupal</t>
  </si>
  <si>
    <t>Relanges</t>
  </si>
  <si>
    <t>Remiremont</t>
  </si>
  <si>
    <t>Remomeix</t>
  </si>
  <si>
    <t>Removille</t>
  </si>
  <si>
    <t>Renauvoid</t>
  </si>
  <si>
    <t>Repel</t>
  </si>
  <si>
    <t>Robécourt</t>
  </si>
  <si>
    <t>Rochesson</t>
  </si>
  <si>
    <t>Rocourt</t>
  </si>
  <si>
    <t>Rollainville</t>
  </si>
  <si>
    <t>Romain-aux-Bois</t>
  </si>
  <si>
    <t>Romont</t>
  </si>
  <si>
    <t>Les Rouges-Eaux</t>
  </si>
  <si>
    <t>Le Roulier</t>
  </si>
  <si>
    <t>Rouvres-en-Xaintois</t>
  </si>
  <si>
    <t>Rouvres-la-Chétive</t>
  </si>
  <si>
    <t>Roville-aux-Chênes</t>
  </si>
  <si>
    <t>Rozerotte</t>
  </si>
  <si>
    <t>Rozières-sur-Mouzon</t>
  </si>
  <si>
    <t>Rugney</t>
  </si>
  <si>
    <t>Ruppes</t>
  </si>
  <si>
    <t>Rupt-sur-Moselle</t>
  </si>
  <si>
    <t>Saint-Amé</t>
  </si>
  <si>
    <t>Saint-Baslemont</t>
  </si>
  <si>
    <t>Saint-Benoît-la-Chipotte</t>
  </si>
  <si>
    <t>Saint-Dié-des-Vosges</t>
  </si>
  <si>
    <t>Saint-Étienne-lès-Remiremont</t>
  </si>
  <si>
    <t>Saint-Jean-d'Ormont</t>
  </si>
  <si>
    <t>Saint-Maurice-sur-Mortagne</t>
  </si>
  <si>
    <t>Saint-Maurice-sur-Moselle</t>
  </si>
  <si>
    <t>Saint-Menge</t>
  </si>
  <si>
    <t>Saint-Michel-sur-Meurthe</t>
  </si>
  <si>
    <t>Saint-Nabord</t>
  </si>
  <si>
    <t>Saint-Ouen-lès-Parey</t>
  </si>
  <si>
    <t>Saint-Prancher</t>
  </si>
  <si>
    <t>Saint-Stail</t>
  </si>
  <si>
    <t>Sanchey</t>
  </si>
  <si>
    <t>Sandaucourt</t>
  </si>
  <si>
    <t>Sans-Vallois</t>
  </si>
  <si>
    <t>Sartes</t>
  </si>
  <si>
    <t>Le Saulcy</t>
  </si>
  <si>
    <t>Saulcy-sur-Meurthe</t>
  </si>
  <si>
    <t>Saulxures-lès-Bulgnéville</t>
  </si>
  <si>
    <t>Saulxures-sur-Moselotte</t>
  </si>
  <si>
    <t>Senaide</t>
  </si>
  <si>
    <t>Senones</t>
  </si>
  <si>
    <t>Senonges</t>
  </si>
  <si>
    <t>Seraumont</t>
  </si>
  <si>
    <t>Sercoeur</t>
  </si>
  <si>
    <t>Serécourt</t>
  </si>
  <si>
    <t>Serocourt</t>
  </si>
  <si>
    <t>Sionne</t>
  </si>
  <si>
    <t>Socourt</t>
  </si>
  <si>
    <t>Soncourt</t>
  </si>
  <si>
    <t>Soulosse-sous-Saint-Élophe</t>
  </si>
  <si>
    <t>Suriauville</t>
  </si>
  <si>
    <t>Le Syndicat</t>
  </si>
  <si>
    <t>Taintrux</t>
  </si>
  <si>
    <t>Tendon</t>
  </si>
  <si>
    <t>Capavenir Vosges</t>
  </si>
  <si>
    <t>They-sous-Montfort</t>
  </si>
  <si>
    <t>Thiéfosse</t>
  </si>
  <si>
    <t>Le Thillot</t>
  </si>
  <si>
    <t>Thiraucourt</t>
  </si>
  <si>
    <t>Le Tholy</t>
  </si>
  <si>
    <t>Les Thons</t>
  </si>
  <si>
    <t>Thuillières</t>
  </si>
  <si>
    <t>Tignécourt</t>
  </si>
  <si>
    <t>Tilleux</t>
  </si>
  <si>
    <t>Tollaincourt</t>
  </si>
  <si>
    <t>Totainville</t>
  </si>
  <si>
    <t>Trampot</t>
  </si>
  <si>
    <t>Tranqueville-Graux</t>
  </si>
  <si>
    <t>Trémonzey</t>
  </si>
  <si>
    <t>Ubexy</t>
  </si>
  <si>
    <t>Uriménil</t>
  </si>
  <si>
    <t>Uxegney</t>
  </si>
  <si>
    <t>Uzemain</t>
  </si>
  <si>
    <t>La Vacheresse-et-la-Rouillie</t>
  </si>
  <si>
    <t>Vagney</t>
  </si>
  <si>
    <t>Le Val-d'Ajol</t>
  </si>
  <si>
    <t>Valfroicourt</t>
  </si>
  <si>
    <t>Valleroy-aux-Saules</t>
  </si>
  <si>
    <t>Valleroy-le-Sec</t>
  </si>
  <si>
    <t>Les Vallois</t>
  </si>
  <si>
    <t>Le Valtin</t>
  </si>
  <si>
    <t>Varmonzey</t>
  </si>
  <si>
    <t>Vaubexy</t>
  </si>
  <si>
    <t>Vaudéville</t>
  </si>
  <si>
    <t>Vaxoncourt</t>
  </si>
  <si>
    <t>Vecoux</t>
  </si>
  <si>
    <t>Velotte-et-Tatignécourt</t>
  </si>
  <si>
    <t>Ventron</t>
  </si>
  <si>
    <t>Le Vermont</t>
  </si>
  <si>
    <t>Vervezelle</t>
  </si>
  <si>
    <t>Vexaincourt</t>
  </si>
  <si>
    <t>Vicherey</t>
  </si>
  <si>
    <t>Vienville</t>
  </si>
  <si>
    <t>Ville-sur-Illon</t>
  </si>
  <si>
    <t>Villoncourt</t>
  </si>
  <si>
    <t>Villotte</t>
  </si>
  <si>
    <t>Villouxel</t>
  </si>
  <si>
    <t>Viménil</t>
  </si>
  <si>
    <t>Vincey</t>
  </si>
  <si>
    <t>Viocourt</t>
  </si>
  <si>
    <t>Vioménil</t>
  </si>
  <si>
    <t>Vittel</t>
  </si>
  <si>
    <t>Viviers-le-Gras</t>
  </si>
  <si>
    <t>Viviers-lès-Offroicourt</t>
  </si>
  <si>
    <t>Les Voivres</t>
  </si>
  <si>
    <t>Vomécourt</t>
  </si>
  <si>
    <t>Vomécourt-sur-Madon</t>
  </si>
  <si>
    <t>Vouxey</t>
  </si>
  <si>
    <t>Vrécourt</t>
  </si>
  <si>
    <t>Vroville</t>
  </si>
  <si>
    <t>Wisembach</t>
  </si>
  <si>
    <t>Xaffévillers</t>
  </si>
  <si>
    <t>Xamontarupt</t>
  </si>
  <si>
    <t>Xaronval</t>
  </si>
  <si>
    <t>Xertigny</t>
  </si>
  <si>
    <t>Xonrupt-Longemer</t>
  </si>
  <si>
    <t>Zincourt</t>
  </si>
  <si>
    <t>Accolay</t>
  </si>
  <si>
    <t>Aillant-sur-Tholon</t>
  </si>
  <si>
    <t>Aisy-sur-Armançon</t>
  </si>
  <si>
    <t>Ancy-le-Franc</t>
  </si>
  <si>
    <t>Ancy-le-Libre</t>
  </si>
  <si>
    <t>Andryes</t>
  </si>
  <si>
    <t>Angely</t>
  </si>
  <si>
    <t>Annay-la-Côte</t>
  </si>
  <si>
    <t>Annay-sur-Serein</t>
  </si>
  <si>
    <t>Annéot</t>
  </si>
  <si>
    <t>Annoux</t>
  </si>
  <si>
    <t>Appoigny</t>
  </si>
  <si>
    <t>Arces-Dilo</t>
  </si>
  <si>
    <t>Arcy-sur-Cure</t>
  </si>
  <si>
    <t>Argentenay</t>
  </si>
  <si>
    <t>Argenteuil-sur-Armançon</t>
  </si>
  <si>
    <t>Armeau</t>
  </si>
  <si>
    <t>Arthonnay</t>
  </si>
  <si>
    <t>Asnières-sous-Bois</t>
  </si>
  <si>
    <t>Asquins</t>
  </si>
  <si>
    <t>Auxerre</t>
  </si>
  <si>
    <t>Avallon</t>
  </si>
  <si>
    <t>Bagneaux</t>
  </si>
  <si>
    <t>Baon</t>
  </si>
  <si>
    <t>Bassou</t>
  </si>
  <si>
    <t>Bazarnes</t>
  </si>
  <si>
    <t>Beine</t>
  </si>
  <si>
    <t>Bellechaume</t>
  </si>
  <si>
    <t>La Belliole</t>
  </si>
  <si>
    <t>Bernouil</t>
  </si>
  <si>
    <t>Béru</t>
  </si>
  <si>
    <t>Bessy-sur-Cure</t>
  </si>
  <si>
    <t>Beugnon</t>
  </si>
  <si>
    <t>Bierry-les-Belles-Fontaines</t>
  </si>
  <si>
    <t>Blannay</t>
  </si>
  <si>
    <t>Bleigny-le-Carreau</t>
  </si>
  <si>
    <t>Bléneau</t>
  </si>
  <si>
    <t>Boeurs-en-Othe</t>
  </si>
  <si>
    <t>Bonnard</t>
  </si>
  <si>
    <t>Branches</t>
  </si>
  <si>
    <t>Brannay</t>
  </si>
  <si>
    <t>Brienon-sur-Armançon</t>
  </si>
  <si>
    <t>Brosses</t>
  </si>
  <si>
    <t>Bussy-en-Othe</t>
  </si>
  <si>
    <t>Butteaux</t>
  </si>
  <si>
    <t>Carisey</t>
  </si>
  <si>
    <t>La Celle-Saint-Cyr</t>
  </si>
  <si>
    <t>Censy</t>
  </si>
  <si>
    <t>Cerisiers</t>
  </si>
  <si>
    <t>Cézy</t>
  </si>
  <si>
    <t>Chablis</t>
  </si>
  <si>
    <t>Chailley</t>
  </si>
  <si>
    <t>Chamoux</t>
  </si>
  <si>
    <t>Champcevrais</t>
  </si>
  <si>
    <t>Champignelles</t>
  </si>
  <si>
    <t>Champlay</t>
  </si>
  <si>
    <t>Champlost</t>
  </si>
  <si>
    <t>Champs-sur-Yonne</t>
  </si>
  <si>
    <t>Champvallon</t>
  </si>
  <si>
    <t>Chamvres</t>
  </si>
  <si>
    <t>La Chapelle-sur-Oreuse</t>
  </si>
  <si>
    <t>La Chapelle-Vaupelteigne</t>
  </si>
  <si>
    <t>Charbuy</t>
  </si>
  <si>
    <t>Charentenay</t>
  </si>
  <si>
    <t>Charny Orée de Puisaye</t>
  </si>
  <si>
    <t>Chassignelles</t>
  </si>
  <si>
    <t>Chastellux-sur-Cure</t>
  </si>
  <si>
    <t>Châtel-Censoir</t>
  </si>
  <si>
    <t>Châtel-Gérard</t>
  </si>
  <si>
    <t>Chemilly-sur-Serein</t>
  </si>
  <si>
    <t>Chemilly-sur-Yonne</t>
  </si>
  <si>
    <t>Cheney</t>
  </si>
  <si>
    <t>Cheny</t>
  </si>
  <si>
    <t>Chéroy</t>
  </si>
  <si>
    <t>Chéu</t>
  </si>
  <si>
    <t>Chichée</t>
  </si>
  <si>
    <t>Chichery</t>
  </si>
  <si>
    <t>Chitry</t>
  </si>
  <si>
    <t>Cisery</t>
  </si>
  <si>
    <t>Les Clérimois</t>
  </si>
  <si>
    <t>Collan</t>
  </si>
  <si>
    <t>Collemiers</t>
  </si>
  <si>
    <t>Compigny</t>
  </si>
  <si>
    <t>Cornant</t>
  </si>
  <si>
    <t>Coulangeron</t>
  </si>
  <si>
    <t>Coulanges-la-Vineuse</t>
  </si>
  <si>
    <t>Coulanges-sur-Yonne</t>
  </si>
  <si>
    <t>Coulours</t>
  </si>
  <si>
    <t>Courgenay</t>
  </si>
  <si>
    <t>Courgis</t>
  </si>
  <si>
    <t>Courlon-sur-Yonne</t>
  </si>
  <si>
    <t>Courson-les-Carrières</t>
  </si>
  <si>
    <t>Courtoin</t>
  </si>
  <si>
    <t>Courtois-sur-Yonne</t>
  </si>
  <si>
    <t>Coutarnoux</t>
  </si>
  <si>
    <t>Crain</t>
  </si>
  <si>
    <t>Cruzy-le-Châtel</t>
  </si>
  <si>
    <t>Cry</t>
  </si>
  <si>
    <t>Cudot</t>
  </si>
  <si>
    <t>Cussy-les-Forges</t>
  </si>
  <si>
    <t>Dannemoine</t>
  </si>
  <si>
    <t>Diges</t>
  </si>
  <si>
    <t>Dissangis</t>
  </si>
  <si>
    <t>Dixmont</t>
  </si>
  <si>
    <t>Dollot</t>
  </si>
  <si>
    <t>Domats</t>
  </si>
  <si>
    <t>Domecy-sur-Cure</t>
  </si>
  <si>
    <t>Domecy-sur-le-Vault</t>
  </si>
  <si>
    <t>Dracy</t>
  </si>
  <si>
    <t>Druyes-les-Belles-Fontaines</t>
  </si>
  <si>
    <t>Dyé</t>
  </si>
  <si>
    <t>Égleny</t>
  </si>
  <si>
    <t>Égriselles-le-Bocage</t>
  </si>
  <si>
    <t>Épineau-les-Voves</t>
  </si>
  <si>
    <t>Épineuil</t>
  </si>
  <si>
    <t>Escolives-Sainte-Camille</t>
  </si>
  <si>
    <t>Esnon</t>
  </si>
  <si>
    <t>Étais-la-Sauvin</t>
  </si>
  <si>
    <t>Étaule</t>
  </si>
  <si>
    <t>Étigny</t>
  </si>
  <si>
    <t>Étivey</t>
  </si>
  <si>
    <t>Évry</t>
  </si>
  <si>
    <t>La Ferté-Loupière</t>
  </si>
  <si>
    <t>Flacy</t>
  </si>
  <si>
    <t>Fleury-la-Vallée</t>
  </si>
  <si>
    <t>Fleys</t>
  </si>
  <si>
    <t>Flogny-la-Chapelle</t>
  </si>
  <si>
    <t>Foissy-lès-Vézelay</t>
  </si>
  <si>
    <t>Foissy-sur-Vanne</t>
  </si>
  <si>
    <t>Fontaine-la-Gaillarde</t>
  </si>
  <si>
    <t>Fontenay-près-Chablis</t>
  </si>
  <si>
    <t>Fontenay-près-Vézelay</t>
  </si>
  <si>
    <t>Fontenay-sous-Fouronnes</t>
  </si>
  <si>
    <t>Fournaudin</t>
  </si>
  <si>
    <t>Fouronnes</t>
  </si>
  <si>
    <t>Fulvy</t>
  </si>
  <si>
    <t>Gisy-les-Nobles</t>
  </si>
  <si>
    <t>Grimault</t>
  </si>
  <si>
    <t>Valravillon</t>
  </si>
  <si>
    <t>Guillon</t>
  </si>
  <si>
    <t>Gurgy</t>
  </si>
  <si>
    <t>Gy-l'Évêque</t>
  </si>
  <si>
    <t>Irancy</t>
  </si>
  <si>
    <t>Island</t>
  </si>
  <si>
    <t>L'Isle-sur-Serein</t>
  </si>
  <si>
    <t>Jaulges</t>
  </si>
  <si>
    <t>Joigny</t>
  </si>
  <si>
    <t>Jouancy</t>
  </si>
  <si>
    <t>Joux-la-Ville</t>
  </si>
  <si>
    <t>Jully</t>
  </si>
  <si>
    <t>Junay</t>
  </si>
  <si>
    <t>Lailly</t>
  </si>
  <si>
    <t>Lain</t>
  </si>
  <si>
    <t>Lainsecq</t>
  </si>
  <si>
    <t>Lalande</t>
  </si>
  <si>
    <t>Laroche-Saint-Cydroine</t>
  </si>
  <si>
    <t>Lasson</t>
  </si>
  <si>
    <t>Levis</t>
  </si>
  <si>
    <t>Lézinnes</t>
  </si>
  <si>
    <t>Lichères-près-Aigremont</t>
  </si>
  <si>
    <t>Lichères-sur-Yonne</t>
  </si>
  <si>
    <t>Lignorelles</t>
  </si>
  <si>
    <t>Ligny-le-Châtel</t>
  </si>
  <si>
    <t>Lindry</t>
  </si>
  <si>
    <t>Lixy</t>
  </si>
  <si>
    <t>Looze</t>
  </si>
  <si>
    <t>Lucy-le-Bois</t>
  </si>
  <si>
    <t>Lucy-sur-Cure</t>
  </si>
  <si>
    <t>Lucy-sur-Yonne</t>
  </si>
  <si>
    <t>Maillot</t>
  </si>
  <si>
    <t>Mailly-la-Ville</t>
  </si>
  <si>
    <t>Mailly-le-Château</t>
  </si>
  <si>
    <t>Malay-le-Grand</t>
  </si>
  <si>
    <t>Malay-le-Petit</t>
  </si>
  <si>
    <t>Marmeaux</t>
  </si>
  <si>
    <t>Marsangy</t>
  </si>
  <si>
    <t>Massangis</t>
  </si>
  <si>
    <t>Menades</t>
  </si>
  <si>
    <t>Merry-la-Vallée</t>
  </si>
  <si>
    <t>Merry-Sec</t>
  </si>
  <si>
    <t>Merry-sur-Yonne</t>
  </si>
  <si>
    <t>Mézilles</t>
  </si>
  <si>
    <t>Michery</t>
  </si>
  <si>
    <t>Migé</t>
  </si>
  <si>
    <t>Migennes</t>
  </si>
  <si>
    <t>Môlay</t>
  </si>
  <si>
    <t>Molesmes</t>
  </si>
  <si>
    <t>Molinons</t>
  </si>
  <si>
    <t>Molosmes</t>
  </si>
  <si>
    <t>Monéteau</t>
  </si>
  <si>
    <t>Montacher-Villegardin</t>
  </si>
  <si>
    <t>Montigny-la-Resle</t>
  </si>
  <si>
    <t>Montillot</t>
  </si>
  <si>
    <t>Mont-Saint-Sulpice</t>
  </si>
  <si>
    <t>Mouffy</t>
  </si>
  <si>
    <t>Moulins-en-Tonnerrois</t>
  </si>
  <si>
    <t>Moulins-sur-Ouanne</t>
  </si>
  <si>
    <t>Moutiers-en-Puisaye</t>
  </si>
  <si>
    <t>Nailly</t>
  </si>
  <si>
    <t>Neuvy-Sautour</t>
  </si>
  <si>
    <t>Nitry</t>
  </si>
  <si>
    <t>Nuits</t>
  </si>
  <si>
    <t>Ouanne</t>
  </si>
  <si>
    <t>Pacy-sur-Armançon</t>
  </si>
  <si>
    <t>Pailly</t>
  </si>
  <si>
    <t>Parly</t>
  </si>
  <si>
    <t>Paron</t>
  </si>
  <si>
    <t>Paroy-en-Othe</t>
  </si>
  <si>
    <t>Paroy-sur-Tholon</t>
  </si>
  <si>
    <t>Pasilly</t>
  </si>
  <si>
    <t>Percey</t>
  </si>
  <si>
    <t>Perrigny-sur-Armançon</t>
  </si>
  <si>
    <t>Pierre-Perthuis</t>
  </si>
  <si>
    <t>Piffonds</t>
  </si>
  <si>
    <t>Pimelles</t>
  </si>
  <si>
    <t>Pisy</t>
  </si>
  <si>
    <t>Plessis-Saint-Jean</t>
  </si>
  <si>
    <t>Poilly-sur-Serein</t>
  </si>
  <si>
    <t>Poilly-sur-Tholon</t>
  </si>
  <si>
    <t>Pontaubert</t>
  </si>
  <si>
    <t>Pontigny</t>
  </si>
  <si>
    <t>Pont-sur-Vanne</t>
  </si>
  <si>
    <t>Pont-sur-Yonne</t>
  </si>
  <si>
    <t>La Postolle</t>
  </si>
  <si>
    <t>Pourrain</t>
  </si>
  <si>
    <t>Précy-le-Sec</t>
  </si>
  <si>
    <t>Précy-sur-Vrin</t>
  </si>
  <si>
    <t>Prégilbert</t>
  </si>
  <si>
    <t>Préhy</t>
  </si>
  <si>
    <t>Provency</t>
  </si>
  <si>
    <t>Quarré-les-Tombes</t>
  </si>
  <si>
    <t>Quenne</t>
  </si>
  <si>
    <t>Ravières</t>
  </si>
  <si>
    <t>Roffey</t>
  </si>
  <si>
    <t>Rogny-les-Sept-Écluses</t>
  </si>
  <si>
    <t>Rugny</t>
  </si>
  <si>
    <t>Sainpuits</t>
  </si>
  <si>
    <t>Saint-André-en-Terre-Plaine</t>
  </si>
  <si>
    <t>Le Val d'Ocre</t>
  </si>
  <si>
    <t>Saint-Aubin-sur-Yonne</t>
  </si>
  <si>
    <t>Saint-Brancher</t>
  </si>
  <si>
    <t>Saint-Bris-le-Vineux</t>
  </si>
  <si>
    <t>Sainte-Colombe-sur-Loing</t>
  </si>
  <si>
    <t>Saint-Cyr-les-Colons</t>
  </si>
  <si>
    <t>Saint-Denis-lès-Sens</t>
  </si>
  <si>
    <t>Saint-Fargeau</t>
  </si>
  <si>
    <t>Saint-Georges-sur-Baulche</t>
  </si>
  <si>
    <t>Saint-Germain-des-Champs</t>
  </si>
  <si>
    <t>Saint-Julien-du-Sault</t>
  </si>
  <si>
    <t>Saint-Léger-Vauban</t>
  </si>
  <si>
    <t>Saint-Loup-d'Ordon</t>
  </si>
  <si>
    <t>Sainte-Magnance</t>
  </si>
  <si>
    <t>Saint-Martin-d'Ordon</t>
  </si>
  <si>
    <t>Saint-Martin-du-Tertre</t>
  </si>
  <si>
    <t>Saint-Martin-sur-Armançon</t>
  </si>
  <si>
    <t>Saint-Maurice-aux-Riches-Hommes</t>
  </si>
  <si>
    <t>Saint-Maurice-le-Vieil</t>
  </si>
  <si>
    <t>Saint-Maurice-Thizouaille</t>
  </si>
  <si>
    <t>Saint-Moré</t>
  </si>
  <si>
    <t>Sainte-Pallaye</t>
  </si>
  <si>
    <t>Saints-en-Puisaye</t>
  </si>
  <si>
    <t>Saint-Sauveur-en-Puisaye</t>
  </si>
  <si>
    <t>Saint-Sérotin</t>
  </si>
  <si>
    <t>Sainte-Vertu</t>
  </si>
  <si>
    <t>Saligny</t>
  </si>
  <si>
    <t>Sambourg</t>
  </si>
  <si>
    <t>Santigny</t>
  </si>
  <si>
    <t>Sauvigny-le-Beuréal</t>
  </si>
  <si>
    <t>Sauvigny-le-Bois</t>
  </si>
  <si>
    <t>Savigny-en-Terre-Plaine</t>
  </si>
  <si>
    <t>Savigny-sur-Clairis</t>
  </si>
  <si>
    <t>Sceaux</t>
  </si>
  <si>
    <t>Seignelay</t>
  </si>
  <si>
    <t>Sementron</t>
  </si>
  <si>
    <t>Senan</t>
  </si>
  <si>
    <t>Sennevoy-le-Bas</t>
  </si>
  <si>
    <t>Sennevoy-le-Haut</t>
  </si>
  <si>
    <t>Sens</t>
  </si>
  <si>
    <t>Sépeaux-Saint Romain</t>
  </si>
  <si>
    <t>Serbonnes</t>
  </si>
  <si>
    <t>Sergines</t>
  </si>
  <si>
    <t>Sermizelles</t>
  </si>
  <si>
    <t>Serrigny</t>
  </si>
  <si>
    <t>Les Sièges</t>
  </si>
  <si>
    <t>Sommecaise</t>
  </si>
  <si>
    <t>Sormery</t>
  </si>
  <si>
    <t>Sougères-en-Puisaye</t>
  </si>
  <si>
    <t>Soumaintrain</t>
  </si>
  <si>
    <t>Stigny</t>
  </si>
  <si>
    <t>Taingy</t>
  </si>
  <si>
    <t>Tanlay</t>
  </si>
  <si>
    <t>Tannerre-en-Puisaye</t>
  </si>
  <si>
    <t>Tharoiseau</t>
  </si>
  <si>
    <t>Tharot</t>
  </si>
  <si>
    <t>Les Vallées de la Vanne</t>
  </si>
  <si>
    <t>Thizy</t>
  </si>
  <si>
    <t>Thorey</t>
  </si>
  <si>
    <t>Thorigny-sur-Oreuse</t>
  </si>
  <si>
    <t>Tissey</t>
  </si>
  <si>
    <t>Tonnerre</t>
  </si>
  <si>
    <t>Toucy</t>
  </si>
  <si>
    <t>Treigny</t>
  </si>
  <si>
    <t>Trévilly</t>
  </si>
  <si>
    <t>Trichey</t>
  </si>
  <si>
    <t>Tronchoy</t>
  </si>
  <si>
    <t>Trucy-sur-Yonne</t>
  </si>
  <si>
    <t>Turny</t>
  </si>
  <si>
    <t>Val-de-Mercy</t>
  </si>
  <si>
    <t>Vallan</t>
  </si>
  <si>
    <t>Vallery</t>
  </si>
  <si>
    <t>Vassy-sous-Pisy</t>
  </si>
  <si>
    <t>Vaudeurs</t>
  </si>
  <si>
    <t>Vault-de-Lugny</t>
  </si>
  <si>
    <t>Vaumort</t>
  </si>
  <si>
    <t>Venizy</t>
  </si>
  <si>
    <t>Venouse</t>
  </si>
  <si>
    <t>Venoy</t>
  </si>
  <si>
    <t>Vergigny</t>
  </si>
  <si>
    <t>Verlin</t>
  </si>
  <si>
    <t>Vermenton</t>
  </si>
  <si>
    <t>Vernoy</t>
  </si>
  <si>
    <t>Véron</t>
  </si>
  <si>
    <t>Vézannes</t>
  </si>
  <si>
    <t>Vézelay</t>
  </si>
  <si>
    <t>Vézinnes</t>
  </si>
  <si>
    <t>Villeblevin</t>
  </si>
  <si>
    <t>Villebougis</t>
  </si>
  <si>
    <t>Villechétive</t>
  </si>
  <si>
    <t>Villecien</t>
  </si>
  <si>
    <t>Villefargeau</t>
  </si>
  <si>
    <t>Villemanoche</t>
  </si>
  <si>
    <t>Villenavotte</t>
  </si>
  <si>
    <t>Villeneuve-la-Dondagre</t>
  </si>
  <si>
    <t>Villeneuve-la-Guyard</t>
  </si>
  <si>
    <t>Villeneuve-l'Archevêque</t>
  </si>
  <si>
    <t>Villeneuve-les-Genêts</t>
  </si>
  <si>
    <t>Villeneuve-Saint-Salves</t>
  </si>
  <si>
    <t>Villeneuve-sur-Yonne</t>
  </si>
  <si>
    <t>Villeperrot</t>
  </si>
  <si>
    <t>Villethierry</t>
  </si>
  <si>
    <t>Villevallier</t>
  </si>
  <si>
    <t>Perceneige</t>
  </si>
  <si>
    <t>Villiers-les-Hauts</t>
  </si>
  <si>
    <t>Villiers-Louis</t>
  </si>
  <si>
    <t>Villiers-Saint-Benoît</t>
  </si>
  <si>
    <t>Villiers-sur-Tholon</t>
  </si>
  <si>
    <t>Villiers-Vineux</t>
  </si>
  <si>
    <t>Villon</t>
  </si>
  <si>
    <t>Vincelottes</t>
  </si>
  <si>
    <t>Vinneuf</t>
  </si>
  <si>
    <t>Vireaux</t>
  </si>
  <si>
    <t>Volgré</t>
  </si>
  <si>
    <t>Voutenay-sur-Cure</t>
  </si>
  <si>
    <t>Yrouerre</t>
  </si>
  <si>
    <t>Andelnans</t>
  </si>
  <si>
    <t>Angeot</t>
  </si>
  <si>
    <t>Anjoutey</t>
  </si>
  <si>
    <t>Argiésans</t>
  </si>
  <si>
    <t>Auxelles-Bas</t>
  </si>
  <si>
    <t>Auxelles-Haut</t>
  </si>
  <si>
    <t>Banvillars</t>
  </si>
  <si>
    <t>Bavilliers</t>
  </si>
  <si>
    <t>Beaucourt</t>
  </si>
  <si>
    <t>Belfort</t>
  </si>
  <si>
    <t>Bermont</t>
  </si>
  <si>
    <t>Bessoncourt</t>
  </si>
  <si>
    <t>Bethonvilliers</t>
  </si>
  <si>
    <t>Boron</t>
  </si>
  <si>
    <t>Botans</t>
  </si>
  <si>
    <t>Bourg-sous-Châtelet</t>
  </si>
  <si>
    <t>Bourogne</t>
  </si>
  <si>
    <t>Brebotte</t>
  </si>
  <si>
    <t>Châtenois-les-Forges</t>
  </si>
  <si>
    <t>Chavanatte</t>
  </si>
  <si>
    <t>Chavannes-les-Grands</t>
  </si>
  <si>
    <t>Chèvremont</t>
  </si>
  <si>
    <t>Courtelevant</t>
  </si>
  <si>
    <t>Cravanche</t>
  </si>
  <si>
    <t>Cunelières</t>
  </si>
  <si>
    <t>Danjoutin</t>
  </si>
  <si>
    <t>Delle</t>
  </si>
  <si>
    <t>Denney</t>
  </si>
  <si>
    <t>Dorans</t>
  </si>
  <si>
    <t>Eguenigue</t>
  </si>
  <si>
    <t>Éloie</t>
  </si>
  <si>
    <t>Essert</t>
  </si>
  <si>
    <t>Étueffont</t>
  </si>
  <si>
    <t>Évette-Salbert</t>
  </si>
  <si>
    <t>Faverois</t>
  </si>
  <si>
    <t>Felon</t>
  </si>
  <si>
    <t>Fêche-l'Église</t>
  </si>
  <si>
    <t>Florimont</t>
  </si>
  <si>
    <t>Foussemagne</t>
  </si>
  <si>
    <t>Frais</t>
  </si>
  <si>
    <t>Froidefontaine</t>
  </si>
  <si>
    <t>Giromagny</t>
  </si>
  <si>
    <t>Grandvillars</t>
  </si>
  <si>
    <t>Grosmagny</t>
  </si>
  <si>
    <t>Grosne</t>
  </si>
  <si>
    <t>Joncherey</t>
  </si>
  <si>
    <t>Lachapelle-sous-Chaux</t>
  </si>
  <si>
    <t>Lachapelle-sous-Rougemont</t>
  </si>
  <si>
    <t>Lacollonge</t>
  </si>
  <si>
    <t>Lamadeleine-Val-des-Anges</t>
  </si>
  <si>
    <t>Larivière</t>
  </si>
  <si>
    <t>Lebetain</t>
  </si>
  <si>
    <t>Lepuix-Neuf</t>
  </si>
  <si>
    <t>Lepuix</t>
  </si>
  <si>
    <t>Menoncourt</t>
  </si>
  <si>
    <t>Meroux</t>
  </si>
  <si>
    <t>Méziré</t>
  </si>
  <si>
    <t>Montbouton</t>
  </si>
  <si>
    <t>Montreux-Château</t>
  </si>
  <si>
    <t>Morvillars</t>
  </si>
  <si>
    <t>Moval</t>
  </si>
  <si>
    <t>Novillard</t>
  </si>
  <si>
    <t>Offemont</t>
  </si>
  <si>
    <t>Pérouse</t>
  </si>
  <si>
    <t>Petit-Croix</t>
  </si>
  <si>
    <t>Petitefontaine</t>
  </si>
  <si>
    <t>Petitmagny</t>
  </si>
  <si>
    <t>Phaffans</t>
  </si>
  <si>
    <t>Réchésy</t>
  </si>
  <si>
    <t>Autrechêne</t>
  </si>
  <si>
    <t>Recouvrance</t>
  </si>
  <si>
    <t>Reppe</t>
  </si>
  <si>
    <t>Riervescemont</t>
  </si>
  <si>
    <t>Romagny-sous-Rougemont</t>
  </si>
  <si>
    <t>Roppe</t>
  </si>
  <si>
    <t>Rougegoutte</t>
  </si>
  <si>
    <t>Rougemont-le-Château</t>
  </si>
  <si>
    <t>Saint-Dizier-l'Évêque</t>
  </si>
  <si>
    <t>Saint-Germain-le-Châtelet</t>
  </si>
  <si>
    <t>Sermamagny</t>
  </si>
  <si>
    <t>Sevenans</t>
  </si>
  <si>
    <t>Suarce</t>
  </si>
  <si>
    <t>Thiancourt</t>
  </si>
  <si>
    <t>Trévenans</t>
  </si>
  <si>
    <t>Urcerey</t>
  </si>
  <si>
    <t>Valdoie</t>
  </si>
  <si>
    <t>Vauthiermont</t>
  </si>
  <si>
    <t>Vellescot</t>
  </si>
  <si>
    <t>Vescemont</t>
  </si>
  <si>
    <t>Vétrigne</t>
  </si>
  <si>
    <t>Vézelois</t>
  </si>
  <si>
    <t>Villars-le-Sec</t>
  </si>
  <si>
    <t>Abbéville-la-Rivière</t>
  </si>
  <si>
    <t>Angervilliers</t>
  </si>
  <si>
    <t>Arpajon</t>
  </si>
  <si>
    <t>Arrancourt</t>
  </si>
  <si>
    <t>Athis-Mons</t>
  </si>
  <si>
    <t>Authon-la-Plaine</t>
  </si>
  <si>
    <t>Auvernaux</t>
  </si>
  <si>
    <t>Auvers-Saint-Georges</t>
  </si>
  <si>
    <t>Ballainvilliers</t>
  </si>
  <si>
    <t>Ballancourt-sur-Essonne</t>
  </si>
  <si>
    <t>Baulne</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</si>
  <si>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</si>
  <si>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</si>
  <si>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</si>
  <si>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</si>
  <si>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</si>
  <si>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</si>
  <si>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</si>
  <si>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</si>
  <si>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</si>
  <si>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</si>
  <si>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</si>
  <si>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</si>
  <si>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Brétigny-sur-Orge</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</si>
  <si>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</si>
  <si>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</si>
  <si>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</si>
  <si>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</si>
  <si>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</si>
  <si>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</si>
  <si>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</si>
  <si>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</si>
  <si>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</si>
  <si>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</si>
  <si>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</si>
  <si>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</si>
  <si>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</si>
  <si>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</si>
  <si>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</si>
  <si>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</si>
  <si>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</si>
  <si>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</si>
  <si>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Chilly-Mazarin</t>
  </si>
  <si>
    <t>Corbeil-Essonnes</t>
  </si>
  <si>
    <t>Corbreuse</t>
  </si>
  <si>
    <t>Le Coudray-Montceaux</t>
  </si>
  <si>
    <t>Courances</t>
  </si>
  <si>
    <t>Courcouronnes</t>
  </si>
  <si>
    <t>Courdimanche-sur-Essonne</t>
  </si>
  <si>
    <t>Courson-Monteloup</t>
  </si>
  <si>
    <t>Crosne</t>
  </si>
  <si>
    <t>Dannemois</t>
  </si>
  <si>
    <t>D'Huison-Longueville</t>
  </si>
  <si>
    <t>Dourdan</t>
  </si>
  <si>
    <t>Draveil</t>
  </si>
  <si>
    <t>Écharcon</t>
  </si>
  <si>
    <t>Égly</t>
  </si>
  <si>
    <t>Épinay-sous-Sénart</t>
  </si>
  <si>
    <t>Épinay-sur-Orge</t>
  </si>
  <si>
    <t>Estouches</t>
  </si>
  <si>
    <t>Étampes</t>
  </si>
  <si>
    <t>Étiolles</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</si>
  <si>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</si>
  <si>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</si>
  <si>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</si>
  <si>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</si>
  <si>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</si>
  <si>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</si>
  <si>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</si>
  <si>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</si>
  <si>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</si>
  <si>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</si>
  <si>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</si>
  <si>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</si>
  <si>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</si>
  <si>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Guibeville</t>
  </si>
  <si>
    <t>Guigneville-sur-Essonne</t>
  </si>
  <si>
    <t>Guillerval</t>
  </si>
  <si>
    <t>Itteville</t>
  </si>
  <si>
    <t>Janville-sur-Juine</t>
  </si>
  <si>
    <t>Juvisy-sur-Orge</t>
  </si>
  <si>
    <t>Lardy</t>
  </si>
  <si>
    <t>Leudeville</t>
  </si>
  <si>
    <t>Leuville-sur-Orge</t>
  </si>
  <si>
    <t>Limours</t>
  </si>
  <si>
    <t>Linas</t>
  </si>
  <si>
    <t>Lisses</t>
  </si>
  <si>
    <t>Longjumeau</t>
  </si>
  <si>
    <t>Longpont-sur-Orge</t>
  </si>
  <si>
    <t>Maisse</t>
  </si>
  <si>
    <t>Marcoussis</t>
  </si>
  <si>
    <t>Marolles-en-Beauce</t>
  </si>
  <si>
    <t>Marolles-en-Hurepoix</t>
  </si>
  <si>
    <t>Mauchamps</t>
  </si>
  <si>
    <t>Mennecy</t>
  </si>
  <si>
    <t>Mérobert</t>
  </si>
  <si>
    <t>Mespuits</t>
  </si>
  <si>
    <t>Milly-la-Forêt</t>
  </si>
  <si>
    <t>Moigny-sur-École</t>
  </si>
  <si>
    <t>Les Molières</t>
  </si>
  <si>
    <t>Monnerville</t>
  </si>
  <si>
    <t>Montgeron</t>
  </si>
  <si>
    <t>Montlhéry</t>
  </si>
  <si>
    <t>Morigny-Champigny</t>
  </si>
  <si>
    <t>Morsang-sur-Orge</t>
  </si>
  <si>
    <t>Morsang-sur-Seine</t>
  </si>
  <si>
    <t>Nainville-les-Roches</t>
  </si>
  <si>
    <t>La Norville</t>
  </si>
  <si>
    <t>Oncy-sur-École</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</si>
  <si>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</si>
  <si>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</si>
  <si>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</si>
  <si>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</si>
  <si>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</si>
  <si>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</si>
  <si>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</si>
  <si>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</si>
  <si>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</si>
  <si>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</si>
  <si>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</si>
  <si>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</si>
  <si>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</si>
  <si>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</si>
  <si>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Roinvilliers</t>
  </si>
  <si>
    <t>Saclas</t>
  </si>
  <si>
    <t>Saclay</t>
  </si>
  <si>
    <t>Saint-Cyr-la-Rivière</t>
  </si>
  <si>
    <t>Saint-Cyr-sous-Dourdan</t>
  </si>
  <si>
    <t>Saint-Escobille</t>
  </si>
  <si>
    <t>Saint-Germain-lès-Arpajon</t>
  </si>
  <si>
    <t>Saint-Germain-lès-Corbeil</t>
  </si>
  <si>
    <t>Saint-Jean-de-Beauregard</t>
  </si>
  <si>
    <t>Saint-Maurice-Montcouronne</t>
  </si>
  <si>
    <t>Saint-Michel-sur-Orge</t>
  </si>
  <si>
    <t>Saint-Pierre-du-Perray</t>
  </si>
  <si>
    <t>Saintry-sur-Seine</t>
  </si>
  <si>
    <t>Saint-Sulpice-de-Favières</t>
  </si>
  <si>
    <t>Saint-Yon</t>
  </si>
  <si>
    <t>Saulx-les-Chartreux</t>
  </si>
  <si>
    <t>Savigny-sur-Orge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</si>
  <si>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</si>
  <si>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</si>
  <si>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</si>
  <si>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</si>
  <si>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</si>
  <si>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</si>
  <si>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</si>
  <si>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</si>
  <si>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</si>
  <si>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</si>
  <si>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</si>
  <si>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</si>
  <si>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</si>
  <si>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</si>
  <si>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</si>
  <si>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</si>
  <si>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</si>
  <si>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</si>
  <si>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</si>
  <si>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</si>
  <si>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</si>
  <si>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</si>
  <si>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</si>
  <si>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</si>
  <si>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</si>
  <si>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</si>
  <si>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</si>
  <si>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</si>
  <si>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</si>
  <si>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</si>
  <si>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Antony</t>
  </si>
  <si>
    <t>Asnières-sur-Seine</t>
  </si>
  <si>
    <t>Bois-Colombes</t>
  </si>
  <si>
    <t>Boulogne-Billancourt</t>
  </si>
  <si>
    <t>Bourg-la-Reine</t>
  </si>
  <si>
    <t>Châtenay-Malabry</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</si>
  <si>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</si>
  <si>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</si>
  <si>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</si>
  <si>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</si>
  <si>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</si>
  <si>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</si>
  <si>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</si>
  <si>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</si>
  <si>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</si>
  <si>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</si>
  <si>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</si>
  <si>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</si>
  <si>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</si>
  <si>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</si>
  <si>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</si>
  <si>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</si>
  <si>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</si>
  <si>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</si>
  <si>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</si>
  <si>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</si>
  <si>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</si>
  <si>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Sèvres</t>
  </si>
  <si>
    <t>Suresnes</t>
  </si>
  <si>
    <t>Vanves</t>
  </si>
  <si>
    <t>Vaucresson</t>
  </si>
  <si>
    <t>Ville-d'Avray</t>
  </si>
  <si>
    <t>Villeneuve-la-Garenne</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</si>
  <si>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</si>
  <si>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</si>
  <si>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</si>
  <si>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</si>
  <si>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</si>
  <si>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</si>
  <si>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</si>
  <si>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</si>
  <si>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</si>
  <si>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</si>
  <si>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</si>
  <si>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</si>
  <si>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</si>
  <si>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</si>
  <si>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</si>
  <si>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</si>
  <si>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</si>
  <si>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</si>
  <si>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</si>
  <si>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Neuilly-Plaisance</t>
  </si>
  <si>
    <t>Neuilly-sur-Marne</t>
  </si>
  <si>
    <t>Noisy-le-Grand</t>
  </si>
  <si>
    <t>Noisy-le-Sec</t>
  </si>
  <si>
    <t>Pantin</t>
  </si>
  <si>
    <t>Les Pavillons-sous-Bois</t>
  </si>
  <si>
    <t>Pierrefitte-sur-Seine</t>
  </si>
  <si>
    <t>Le Pré-Saint-Gervais</t>
  </si>
  <si>
    <t>Le Raincy</t>
  </si>
  <si>
    <t>Romainville</t>
  </si>
  <si>
    <t>Rosny-sous-Bois</t>
  </si>
  <si>
    <t>Sevran</t>
  </si>
  <si>
    <t>Stains</t>
  </si>
  <si>
    <t>Tremblay-en-France</t>
  </si>
  <si>
    <t>Vaujours</t>
  </si>
  <si>
    <t>Villemomble</t>
  </si>
  <si>
    <t>Villetaneuse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</si>
  <si>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</si>
  <si>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</si>
  <si>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</si>
  <si>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</si>
  <si>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</si>
  <si>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</si>
  <si>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</si>
  <si>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</si>
  <si>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</si>
  <si>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</si>
  <si>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</si>
  <si>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</si>
  <si>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</si>
  <si>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</si>
  <si>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Gentilly</t>
  </si>
  <si>
    <t>L'Haÿ-les-Roses</t>
  </si>
  <si>
    <t>Ivry-sur-Seine</t>
  </si>
  <si>
    <t>Joinville-le-Pont</t>
  </si>
  <si>
    <t>Le Kremlin-Bicêtre</t>
  </si>
  <si>
    <t>Limeil-Brévannes</t>
  </si>
  <si>
    <t>Maisons-Alfort</t>
  </si>
  <si>
    <t>Mandres-les-Roses</t>
  </si>
  <si>
    <t>Nogent-sur-Marne</t>
  </si>
  <si>
    <t>Noiseau</t>
  </si>
  <si>
    <t>Orly</t>
  </si>
  <si>
    <t>Ormesson-sur-Marne</t>
  </si>
  <si>
    <t>Le Perreux-sur-Marne</t>
  </si>
  <si>
    <t>Le Plessis-Trévise</t>
  </si>
  <si>
    <t>La Queue-en-Brie</t>
  </si>
  <si>
    <t>Rungis</t>
  </si>
  <si>
    <t>Saint-Mandé</t>
  </si>
  <si>
    <t>Saint-Maur-des-Fossés</t>
  </si>
  <si>
    <t>Santeny</t>
  </si>
  <si>
    <t>Sucy-en-Brie</t>
  </si>
  <si>
    <t>Thiais</t>
  </si>
  <si>
    <t>Valenton</t>
  </si>
  <si>
    <t>Villecresnes</t>
  </si>
  <si>
    <t>Villejuif</t>
  </si>
  <si>
    <t>Villeneuve-le-Roi</t>
  </si>
  <si>
    <t>Villeneuve-Saint-Georges</t>
  </si>
  <si>
    <t>Villiers-sur-Marne</t>
  </si>
  <si>
    <t>Vincennes</t>
  </si>
  <si>
    <t>Vitry-sur-Seine</t>
  </si>
  <si>
    <t>Ableiges</t>
  </si>
  <si>
    <t>Aincourt</t>
  </si>
  <si>
    <t>Amenucourt</t>
  </si>
  <si>
    <t>Argenteuil</t>
  </si>
  <si>
    <t>Arnouville</t>
  </si>
  <si>
    <t>Arronville</t>
  </si>
  <si>
    <t>Arthies</t>
  </si>
  <si>
    <t>Asnières-sur-Oise</t>
  </si>
  <si>
    <t>Attainville</t>
  </si>
  <si>
    <t>Auvers-sur-Oise</t>
  </si>
  <si>
    <t>Avernes</t>
  </si>
  <si>
    <t>Baillet-en-France</t>
  </si>
  <si>
    <t>Banthelu</t>
  </si>
  <si>
    <t>Beauchamp</t>
  </si>
  <si>
    <t>Beaumont-sur-Oise</t>
  </si>
  <si>
    <t>Le Bellay-en-Vexin</t>
  </si>
  <si>
    <t>Belloy-en-France</t>
  </si>
  <si>
    <t>Bernes-sur-Oise</t>
  </si>
  <si>
    <t>Bessancourt</t>
  </si>
  <si>
    <t>Béthemont-la-Forêt</t>
  </si>
  <si>
    <t>Bezons</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</si>
  <si>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</si>
  <si>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</si>
  <si>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</si>
  <si>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</si>
  <si>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</si>
  <si>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</si>
  <si>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</si>
  <si>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</si>
  <si>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</si>
  <si>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</si>
  <si>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</si>
  <si>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</si>
  <si>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</si>
  <si>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Chars</t>
  </si>
  <si>
    <t>Châtenay-en-France</t>
  </si>
  <si>
    <t>Chaumontel</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</si>
  <si>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</si>
  <si>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</si>
  <si>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</si>
  <si>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</si>
  <si>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</si>
  <si>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</si>
  <si>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</si>
  <si>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</si>
  <si>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</si>
  <si>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</si>
  <si>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</si>
  <si>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</si>
  <si>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</si>
  <si>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</si>
  <si>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</si>
  <si>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Épiais-lès-Louvres</t>
  </si>
  <si>
    <t>Épiais-Rhus</t>
  </si>
  <si>
    <t>Épinay-Champlâtreux</t>
  </si>
  <si>
    <t>Éragny</t>
  </si>
  <si>
    <t>Ermont</t>
  </si>
  <si>
    <t>Ézanville</t>
  </si>
  <si>
    <t>Fontenay-en-Parisis</t>
  </si>
  <si>
    <t>Fosses</t>
  </si>
  <si>
    <t>Frémainville</t>
  </si>
  <si>
    <t>Frémécourt</t>
  </si>
  <si>
    <t>Frépillon</t>
  </si>
  <si>
    <t>La Frette-sur-Seine</t>
  </si>
  <si>
    <t>Frouville</t>
  </si>
  <si>
    <t>Gadancourt</t>
  </si>
  <si>
    <t>Garges-lès-Gonesse</t>
  </si>
  <si>
    <t>Genainville</t>
  </si>
  <si>
    <t>Génicourt</t>
  </si>
  <si>
    <t>Gonesse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</si>
  <si>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</si>
  <si>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</si>
  <si>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</si>
  <si>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</si>
  <si>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</si>
  <si>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</si>
  <si>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</si>
  <si>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</si>
  <si>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</si>
  <si>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</si>
  <si>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</si>
  <si>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</si>
  <si>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</si>
  <si>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</si>
  <si>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</si>
  <si>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</si>
  <si>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</si>
  <si>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</si>
  <si>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</si>
  <si>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</si>
  <si>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</si>
  <si>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</si>
  <si>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</si>
  <si>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</si>
  <si>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</si>
  <si>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</si>
  <si>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</si>
  <si>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</si>
  <si>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</si>
  <si>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</si>
  <si>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</si>
  <si>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</si>
  <si>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</si>
  <si>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</si>
  <si>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</si>
  <si>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</si>
  <si>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</si>
  <si>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</si>
  <si>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</si>
  <si>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</si>
  <si>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Nerville-la-Forêt</t>
  </si>
  <si>
    <t>Nesles-la-Vallée</t>
  </si>
  <si>
    <t>Neuilly-en-Vexin</t>
  </si>
  <si>
    <t>Neuville-sur-Oise</t>
  </si>
  <si>
    <t>Noisy-sur-Oise</t>
  </si>
  <si>
    <t>Nucourt</t>
  </si>
  <si>
    <t>Omerville</t>
  </si>
  <si>
    <t>Osny</t>
  </si>
  <si>
    <t>Parmain</t>
  </si>
  <si>
    <t>Le Perchay</t>
  </si>
  <si>
    <t>Persan</t>
  </si>
  <si>
    <t>Pierrelaye</t>
  </si>
  <si>
    <t>Piscop</t>
  </si>
  <si>
    <t>Le Plessis-Bouchard</t>
  </si>
  <si>
    <t>Le Plessis-Gassot</t>
  </si>
  <si>
    <t>Le Plessis-Luzarches</t>
  </si>
  <si>
    <t>Pontoise</t>
  </si>
  <si>
    <t>Puiseux-en-France</t>
  </si>
  <si>
    <t>Puiseux-Pontoise</t>
  </si>
  <si>
    <t>La Roche-Guyon</t>
  </si>
  <si>
    <t>Roissy-en-France</t>
  </si>
  <si>
    <t>Ronquerolles</t>
  </si>
  <si>
    <t>Saint-Brice-sous-Forêt</t>
  </si>
  <si>
    <t>Saint-Clair-sur-Epte</t>
  </si>
  <si>
    <t>Saint-Cyr-en-Arthies</t>
  </si>
  <si>
    <t>Saint-Leu-la-Forêt</t>
  </si>
  <si>
    <t>Saint-Ouen-l'Aumône</t>
  </si>
  <si>
    <t>Saint-Witz</t>
  </si>
  <si>
    <t>Sannois</t>
  </si>
  <si>
    <t>Sarcelles</t>
  </si>
  <si>
    <t>Seugy</t>
  </si>
  <si>
    <t>Soisy-sous-Montmorency</t>
  </si>
  <si>
    <t>Survilliers</t>
  </si>
  <si>
    <t>Taverny</t>
  </si>
  <si>
    <t>Théméricourt</t>
  </si>
  <si>
    <t>Le Thillay</t>
  </si>
  <si>
    <t>Us</t>
  </si>
  <si>
    <t>Vallangoujard</t>
  </si>
  <si>
    <t>Valmondois</t>
  </si>
  <si>
    <t>Vaudherland</t>
  </si>
  <si>
    <t>Vauréal</t>
  </si>
  <si>
    <t>Vémars</t>
  </si>
  <si>
    <t>Vétheuil</t>
  </si>
  <si>
    <t>Viarmes</t>
  </si>
  <si>
    <t>Vienne-en-Arthies</t>
  </si>
  <si>
    <t>Villaines-sous-Bois</t>
  </si>
  <si>
    <t>Villeron</t>
  </si>
  <si>
    <t>Villers-en-Arthies</t>
  </si>
  <si>
    <t>Villiers-Adam</t>
  </si>
  <si>
    <t>Villiers-le-Bel</t>
  </si>
  <si>
    <t>Wy-dit-Joli-Village</t>
  </si>
  <si>
    <t>Les Abymes</t>
  </si>
  <si>
    <t>Anse-Bertrand</t>
  </si>
  <si>
    <t>Baie-Mahault</t>
  </si>
  <si>
    <t>Baillif</t>
  </si>
  <si>
    <t>Basse-Terre</t>
  </si>
  <si>
    <t>Bouillante</t>
  </si>
  <si>
    <t>Capesterre-Belle-Eau</t>
  </si>
  <si>
    <t>Capesterre-de-Marie-Galante</t>
  </si>
  <si>
    <t>Gourbeyre</t>
  </si>
  <si>
    <t>La Désirade</t>
  </si>
  <si>
    <t>Deshaies</t>
  </si>
  <si>
    <t>Grand-Bourg</t>
  </si>
  <si>
    <t>Le Gosier</t>
  </si>
  <si>
    <t>Goyave</t>
  </si>
  <si>
    <t>Lamentin</t>
  </si>
  <si>
    <t>Morne-à-l'Eau</t>
  </si>
  <si>
    <t>Le Moule</t>
  </si>
  <si>
    <t>Petit-Bourg</t>
  </si>
  <si>
    <t>Petit-Canal</t>
  </si>
  <si>
    <t>Pointe-à-Pitre</t>
  </si>
  <si>
    <t>Pointe-Noire</t>
  </si>
  <si>
    <t>Saint-François</t>
  </si>
  <si>
    <t>Sainte-Rose</t>
  </si>
  <si>
    <t>Terre-de-Bas</t>
  </si>
  <si>
    <t>Terre-de-Haut</t>
  </si>
  <si>
    <t>Trois-Rivières</t>
  </si>
  <si>
    <t>Vieux-Fort</t>
  </si>
  <si>
    <t>Vieux-Habitants</t>
  </si>
  <si>
    <t>L'Ajoupa-Bouillon</t>
  </si>
  <si>
    <t>Les Anses-d'Arlet</t>
  </si>
  <si>
    <t>Basse-Pointe</t>
  </si>
  <si>
    <t>Le Carbet</t>
  </si>
  <si>
    <t>Case-Pilote</t>
  </si>
  <si>
    <t>Le Diamant</t>
  </si>
  <si>
    <t>Ducos</t>
  </si>
  <si>
    <t>Fonds-Saint-Denis</t>
  </si>
  <si>
    <t>Fort-de-France</t>
  </si>
  <si>
    <t>Le François</t>
  </si>
  <si>
    <t>Grand'Rivière</t>
  </si>
  <si>
    <t>Gros-Morne</t>
  </si>
  <si>
    <t>Le Lamentin</t>
  </si>
  <si>
    <t>Le Lorrain</t>
  </si>
  <si>
    <t>Macouba</t>
  </si>
  <si>
    <t>Le Marigot</t>
  </si>
  <si>
    <t>Le Marin</t>
  </si>
  <si>
    <t>Le Morne-Rouge</t>
  </si>
  <si>
    <t>Le Prêcheur</t>
  </si>
  <si>
    <t>Rivière-Pilote</t>
  </si>
  <si>
    <t>Rivière-Salée</t>
  </si>
  <si>
    <t>Le Robert</t>
  </si>
  <si>
    <t>Saint-Esprit</t>
  </si>
  <si>
    <t>Schoelcher</t>
  </si>
  <si>
    <t>Les Trois-Îlets</t>
  </si>
  <si>
    <t>Le Vauclin</t>
  </si>
  <si>
    <t>Le Morne-Vert</t>
  </si>
  <si>
    <t>Régina</t>
  </si>
  <si>
    <t>Cayenne</t>
  </si>
  <si>
    <t>Iracoubo</t>
  </si>
  <si>
    <t>Kourou</t>
  </si>
  <si>
    <t>Macouria</t>
  </si>
  <si>
    <t>Mana</t>
  </si>
  <si>
    <t>Matoury</t>
  </si>
  <si>
    <t>Remire-Montjoly</t>
  </si>
  <si>
    <t>Roura</t>
  </si>
  <si>
    <t>Saint-Laurent-du-Maroni</t>
  </si>
  <si>
    <t>Sinnamary</t>
  </si>
  <si>
    <t>Montsinéry-Tonnegrande</t>
  </si>
  <si>
    <t>Ouanary</t>
  </si>
  <si>
    <t>Saül</t>
  </si>
  <si>
    <t>Maripasoula</t>
  </si>
  <si>
    <t>Camopi</t>
  </si>
  <si>
    <t>Grand-Santi</t>
  </si>
  <si>
    <t>Saint-Élie</t>
  </si>
  <si>
    <t>Apatou</t>
  </si>
  <si>
    <t>Awala-Yalimapo</t>
  </si>
  <si>
    <t>Papaichton</t>
  </si>
  <si>
    <t>Les Avirons</t>
  </si>
  <si>
    <t>Bras-Panon</t>
  </si>
  <si>
    <t>Entre-Deux</t>
  </si>
  <si>
    <t>L'Étang-Salé</t>
  </si>
  <si>
    <t>Petite-Île</t>
  </si>
  <si>
    <t>La Plaine-des-Palmistes</t>
  </si>
  <si>
    <t>La Possession</t>
  </si>
  <si>
    <t>Saint-Leu</t>
  </si>
  <si>
    <t>Saint-Philippe</t>
  </si>
  <si>
    <t>Salazie</t>
  </si>
  <si>
    <t>Le Tampon</t>
  </si>
  <si>
    <t>Les Trois-Bassins</t>
  </si>
  <si>
    <t>Cilaos</t>
  </si>
  <si>
    <t>Acoua</t>
  </si>
  <si>
    <t>Bandraboua</t>
  </si>
  <si>
    <t>Bandrele</t>
  </si>
  <si>
    <t>Bouéni</t>
  </si>
  <si>
    <t>Chiconi</t>
  </si>
  <si>
    <t>Chirongui</t>
  </si>
  <si>
    <t>Dembeni</t>
  </si>
  <si>
    <t>Dzaoudzi</t>
  </si>
  <si>
    <t>Kani-Kéli</t>
  </si>
  <si>
    <t>Koungou</t>
  </si>
  <si>
    <t>Mamoudzou</t>
  </si>
  <si>
    <t>Mtsamboro</t>
  </si>
  <si>
    <t>M'Tsangamouji</t>
  </si>
  <si>
    <t>Ouangani</t>
  </si>
  <si>
    <t>Pamandzi</t>
  </si>
  <si>
    <t>Sada</t>
  </si>
  <si>
    <t>Tsingoni</t>
  </si>
  <si>
    <t>GUADELOUPE</t>
  </si>
  <si>
    <t>MARTINIQUE</t>
  </si>
  <si>
    <t>GUYANE</t>
  </si>
  <si>
    <t>LA REUNION</t>
  </si>
  <si>
    <t>MAYOTTE</t>
  </si>
  <si>
    <t>ILE-DE-FRANCE</t>
  </si>
  <si>
    <t>CENTRE-VAL DE LOIRE</t>
  </si>
  <si>
    <t>BOURGOGNE-FRANCHE-COMTE</t>
  </si>
  <si>
    <t>NORMANDIE</t>
  </si>
  <si>
    <t>NORD-PAS-DE-CALAIS-PICARDIE</t>
  </si>
  <si>
    <t>ALSACE-CHAMPAGNE-ARDENNE-LORRAINE</t>
  </si>
  <si>
    <t>PAYS DE LA LOIRE</t>
  </si>
  <si>
    <t>BRETAGNE</t>
  </si>
  <si>
    <t>AQUITAINE-LIMOUSIN-POITOU-CHARENTES</t>
  </si>
  <si>
    <t>LANGUEDOC-ROUSSILLON-MIDI-PYRENEES</t>
  </si>
  <si>
    <t>AUVERGNE-RHONE-ALPES</t>
  </si>
  <si>
    <t>PROVENCE-ALPES-COTE D'AZUR</t>
  </si>
  <si>
    <t>CORSE</t>
  </si>
  <si>
    <t>Salon des aidants</t>
  </si>
  <si>
    <t>Offrir du répit aux aidants
Créer une dynamique de groupe</t>
  </si>
  <si>
    <t>Atelier numérique</t>
  </si>
  <si>
    <t>S'approprier internet et outil multimédia</t>
  </si>
  <si>
    <t>Vaudoy en Brie</t>
  </si>
  <si>
    <t>Café actu</t>
  </si>
  <si>
    <t>Echanges</t>
  </si>
  <si>
    <t>ATELIERS MEMOIRE</t>
  </si>
  <si>
    <t>Travailler sa mémoire de façon régulière                   Acquerir de nouveaux reflexes de nouvelles habitudes mentales                    Faciliter le dépistage des troubles de la mémoire</t>
  </si>
  <si>
    <t>LOISIRS CREATIFS</t>
  </si>
  <si>
    <t>Developper l'imaginaire,retrouver confiance en soi, découvrir de nouvelles activités</t>
  </si>
  <si>
    <t>JEUX SOCIETE</t>
  </si>
  <si>
    <t>Stimuler la réflexion, la mémoire, la concentration</t>
  </si>
  <si>
    <t>CINEMA</t>
  </si>
  <si>
    <t xml:space="preserve">Entretenir ses capacités cérébrales </t>
  </si>
  <si>
    <t>PREVENTION DES CHUTES</t>
  </si>
  <si>
    <t>Réduire le risque de chutes au quotidien                      Delivrer des astuces et conseils pour rester autonome et en bonne forme physique</t>
  </si>
  <si>
    <t>SECURITE A DOMICILE</t>
  </si>
  <si>
    <t>Doner des clefs pour garantir sa sécurité</t>
  </si>
  <si>
    <t>SOPHROLOGIE</t>
  </si>
  <si>
    <t>Se sentir mieux au quotidien, être plus détendu et plus tonique</t>
  </si>
  <si>
    <t>Partage d'expériences : échanges entre anciens &amp; primo-aidants</t>
  </si>
  <si>
    <t>Former les aidants proches</t>
  </si>
  <si>
    <t>CHOISY-LE-ROI</t>
  </si>
  <si>
    <t>Connaissance de la maladie d'Alzheimer &amp; des troubles apparentés</t>
  </si>
  <si>
    <t>IVRY-SUR-SEINE</t>
  </si>
  <si>
    <t>Les aides non-médicamenteuses</t>
  </si>
  <si>
    <t>LE KREMLIN-BICETRE</t>
  </si>
  <si>
    <t>Concilier vie professionnelle et rôle d'aidant : quelle solution ?</t>
  </si>
  <si>
    <t>VITRY-SUR-SEINE</t>
  </si>
  <si>
    <t>Maintenir la mobilité de la personne aidée et sécuriser le logement</t>
  </si>
  <si>
    <t>Sortir de l'isolement</t>
  </si>
  <si>
    <t>SAINT-MAUR DES FOSSES</t>
  </si>
  <si>
    <t>Primo-aidants</t>
  </si>
  <si>
    <t>Se préserver pour continuer à aider</t>
  </si>
  <si>
    <t>Comment réagir face aux difficultés du quotidien tout en conservant sa place</t>
  </si>
  <si>
    <t>Les troubles du comportement de la maladie d'Alzheimer</t>
  </si>
  <si>
    <t>Ciné Café</t>
  </si>
  <si>
    <t>Lutte contre l'isolement, création de lien social, découverte culturelle</t>
  </si>
  <si>
    <t xml:space="preserve"> Atelier  Mémoire Prévention retraite Ile de France</t>
  </si>
  <si>
    <t>Entretenir sa mémoire et ses capacités cognitives</t>
  </si>
  <si>
    <t>Jeux connectés tablette</t>
  </si>
  <si>
    <t>Tous en cuisine</t>
  </si>
  <si>
    <t>Favoriser la convivialité et le lien social</t>
  </si>
  <si>
    <t>Ateliers arts plastiques customisation boites</t>
  </si>
  <si>
    <t>Faire découvrir des pratiques artistiques, Favoriser l'expression et la créativité</t>
  </si>
  <si>
    <t>Ateliers arts plastiques mosaïques</t>
  </si>
  <si>
    <t>Ateliers arrosés de la 1ère photo au numérique</t>
  </si>
  <si>
    <t>atelier lecture</t>
  </si>
  <si>
    <t>Atelier jeux de société</t>
  </si>
  <si>
    <t>Saint Ouen l'Aumône</t>
  </si>
  <si>
    <t>Formation numérique sur tablette</t>
  </si>
  <si>
    <t>Lutter contre la fracture numérique</t>
  </si>
  <si>
    <t xml:space="preserve">Paris </t>
  </si>
  <si>
    <t>Groupe de parole</t>
  </si>
  <si>
    <t>Rencontre, expression et partage entre aidants</t>
  </si>
  <si>
    <t>Rosny sous Bois</t>
  </si>
  <si>
    <t xml:space="preserve">Montfermeil </t>
  </si>
  <si>
    <t xml:space="preserve">Motricité et Nutrition dans la relation aidant aidé
</t>
  </si>
  <si>
    <t xml:space="preserve">Mobiliser physiquement l'aidant pour qu'il puisse assumer sans épuisement la charge de travail inhérent à son rôle d'aidant
. Apporter des améliorations motrices et une meilleure perception des capacités de l'aidé
. Veiller à la bonne alimentation du couple en apportant des conseils adaptés </t>
  </si>
  <si>
    <t>Ile-de-France (non précisé)</t>
  </si>
  <si>
    <t>EHPAD AIDANT</t>
  </si>
  <si>
    <t>Formation des aidants familiaux</t>
  </si>
  <si>
    <t xml:space="preserve">Après midi de répit pour les aidants </t>
  </si>
  <si>
    <t>Accueillir les ainés pour soulager les aidants</t>
  </si>
  <si>
    <t xml:space="preserve">Permanence sociale </t>
  </si>
  <si>
    <t>Accompagner
 les aidants dans les 
démarches administratives</t>
  </si>
  <si>
    <t xml:space="preserve">Atelier psychologie:  soutien et guidance -groupe de parole pour les aidants </t>
  </si>
  <si>
    <t>Informer,soutenir les aidants face aux difficultés recontrées dans l'accompagnement des malades. Offrir une écoute à l'expression des difficultés.</t>
  </si>
  <si>
    <t xml:space="preserve">Soutien individuel psychologique </t>
  </si>
  <si>
    <t xml:space="preserve">Proposer une ecoute, une aide , un soutien personnalisé </t>
  </si>
  <si>
    <t xml:space="preserve">Conférence médicale </t>
  </si>
  <si>
    <t>Informer,former les aidants,  et échanger</t>
  </si>
  <si>
    <t xml:space="preserve">Atelier bien être </t>
  </si>
  <si>
    <t>Permettre aux aidants:moments de détente et valorisation de so</t>
  </si>
  <si>
    <t xml:space="preserve">Bilan, orientation, soutien des aidants </t>
  </si>
  <si>
    <t xml:space="preserve">écoute, évaluation du fardeau, orientation </t>
  </si>
  <si>
    <t>Soutien aux aidants familiaux</t>
  </si>
  <si>
    <t>Soutenir à domicile les aidants</t>
  </si>
  <si>
    <t>Programme AIDA</t>
  </si>
  <si>
    <t>Accompagnement psycho-éducatif individualisé (6 séances) au domicile d'aidants + suivi jusqu'à 1 an</t>
  </si>
  <si>
    <t>Bois Colombes</t>
  </si>
  <si>
    <t>Programme ENTRAIDE</t>
  </si>
  <si>
    <t>S'exprimer autrement avec son proche
- DUCA Expression</t>
  </si>
  <si>
    <t>- Stimulation cognitive
- Entretien lien social
- Temps de convivialité Aidant/Aidé</t>
  </si>
  <si>
    <t>- Accompagnement thérapeutique
- Entretien lien social
- Répit pour l'aidant</t>
  </si>
  <si>
    <t>Faire face à la dépression - DUCADE Balade groupe</t>
  </si>
  <si>
    <t>- Entretien lien social
- Entretien mobilité
- Temps de convivialité Aidant/Aidé</t>
  </si>
  <si>
    <t>Se relaxer</t>
  </si>
  <si>
    <t>- Bien-être aidant</t>
  </si>
  <si>
    <t>Déménagement</t>
  </si>
  <si>
    <t>Déménagement en foyer logement</t>
  </si>
  <si>
    <t>Villeneuve la garenne</t>
  </si>
  <si>
    <t xml:space="preserve">Créer du lien et enrichissement culturel grâce au partage des connaissances </t>
  </si>
  <si>
    <t xml:space="preserve">culture et informatique </t>
  </si>
  <si>
    <t>Bien chez soi</t>
  </si>
  <si>
    <t>Son objectif est de sensibiliser aux solutions d’aménagement du logement à la perte d’autonomie.</t>
  </si>
  <si>
    <t>Bien dans son assiette</t>
  </si>
  <si>
    <t>Adopter une alimentation équilibrée est bénéfique pour garder la forme  : les recettes, quels aliments privilégier, comment bien manger sans dépenser une fortune...</t>
  </si>
  <si>
    <t>Bien Vieillir</t>
  </si>
  <si>
    <t>Ateliers pour préserver leur capital santé, l’appétit, le sommeil, leur forme physique et intellectuelle</t>
  </si>
  <si>
    <t>D-marche</t>
  </si>
  <si>
    <t>Sensibilisation à l'importance de la marche et motivation, via différents outils et méthodes (podomètre, balades)</t>
  </si>
  <si>
    <t>Equilibre en mouvement</t>
  </si>
  <si>
    <t>Les ateliers proposent des exercices d'activité physique adaptés (échauffements, parcours adaptés, gestes et postures…) et des conseils personnalisés pour prévenir la perte d’équilibre et diminuer l’impact physique et psychologique de la chute.</t>
  </si>
  <si>
    <t xml:space="preserve">Mémoire </t>
  </si>
  <si>
    <t>Ateliers avec exercices ludiques destinés à mobiliser la mémoire, à renforcer les repères chronologiques et spatiaux et à stimuler la curiosité. Ils proposent aussi une information sur les comportements alimentaires, l’activité physique, etc. et plus largement sur tout ce qui concourt à de bonnes capacités cognitives.</t>
  </si>
  <si>
    <t>Peps Eureka</t>
  </si>
  <si>
    <t>Prévention Universelle</t>
  </si>
  <si>
    <t xml:space="preserve">Cet atelier est un programme de prévention multifactorielle et positive. Ses principaux objectifs sont de sensibiliser les seniors à l'importance d'une hygiène générale de vie pour être en bonne santé : pratique d'activités physiques, alimentation équilibrée, stimulation des fonctions cognitives, aménagement de son lieu de vie, de créer du lien social de façon durable sur les territoires, de réduire les inégalités sociales de santé en s'adressant à des publics potentiellement éloignés des messages de prévention.
</t>
  </si>
  <si>
    <t xml:space="preserve">Tremplin </t>
  </si>
  <si>
    <t>3 journées pour les nouveaux retraités : maintenir et stimuler sa santé, le lien social, répondre aux interrogations et de projeter dans de nouveaux projets.</t>
  </si>
  <si>
    <t>Villiers sur Orge</t>
  </si>
  <si>
    <t>Morigny Champigny</t>
  </si>
  <si>
    <t>Garges les Gonnnese</t>
  </si>
  <si>
    <t>Aulnay sous Bois</t>
  </si>
  <si>
    <t>Charenton Le pont</t>
  </si>
  <si>
    <t xml:space="preserve">Soisy sur Seine </t>
  </si>
  <si>
    <t>Monteson</t>
  </si>
  <si>
    <t>Vitry</t>
  </si>
  <si>
    <t>Emerainville</t>
  </si>
  <si>
    <t xml:space="preserve">Choisy le Roi </t>
  </si>
  <si>
    <t>Villiers le Bel</t>
  </si>
  <si>
    <t>Maisons Laffitte</t>
  </si>
  <si>
    <t>Vigneux</t>
  </si>
  <si>
    <t>Epinay sur Seine</t>
  </si>
  <si>
    <t>La Garenne Colombes</t>
  </si>
  <si>
    <t>Nogent sur Marne</t>
  </si>
  <si>
    <t>Brétigny Sur Orge</t>
  </si>
  <si>
    <t>Fontenay Sous Bois</t>
  </si>
  <si>
    <t>Crosnes</t>
  </si>
  <si>
    <t>Bures Sur Yvette</t>
  </si>
  <si>
    <t>Villeneuve Saint Georges</t>
  </si>
  <si>
    <t>Ivry sur Seine</t>
  </si>
  <si>
    <t>Arceuil</t>
  </si>
  <si>
    <t>Noisy le Grand</t>
  </si>
  <si>
    <t>Saint Maur des Fossés</t>
  </si>
  <si>
    <t>Savigny sur Orge</t>
  </si>
  <si>
    <t>Villeneuve le Roi</t>
  </si>
  <si>
    <t xml:space="preserve">Neuilly Plaisance 
</t>
  </si>
  <si>
    <t>78 400</t>
  </si>
  <si>
    <t>Marolles en Hurepoix</t>
  </si>
  <si>
    <t xml:space="preserve">La Norville </t>
  </si>
  <si>
    <t xml:space="preserve">Lardy </t>
  </si>
  <si>
    <t>Evry</t>
  </si>
  <si>
    <t>Beaumont sur Oise</t>
  </si>
  <si>
    <t>Chevilly Larue</t>
  </si>
  <si>
    <t>Plessis Robinson</t>
  </si>
  <si>
    <t>Combs la Ville</t>
  </si>
  <si>
    <t>Issy les Moulineaux</t>
  </si>
  <si>
    <t>Rueil Malmaison</t>
  </si>
  <si>
    <t>Bussy Saint Georges</t>
  </si>
  <si>
    <t>Pavillons sous Bois</t>
  </si>
  <si>
    <t>Saint Michel sur Orge</t>
  </si>
  <si>
    <t>Saint Quentin en Yvelines</t>
  </si>
  <si>
    <t>Lagny sur Marne</t>
  </si>
  <si>
    <t>Pontault Combault</t>
  </si>
  <si>
    <t>77 340</t>
  </si>
  <si>
    <t>Savigny le Temple</t>
  </si>
  <si>
    <t>Saint Ouen l'Aumone</t>
  </si>
  <si>
    <t>78 200</t>
  </si>
  <si>
    <t>Choisy le Roi</t>
  </si>
  <si>
    <t>SFAPA</t>
  </si>
  <si>
    <t>Soutien aux aidants familiaux Maladie d'Azheimer</t>
  </si>
  <si>
    <t>Bal et Galette des Rois dans un foyer de travailleurs migrants (public retraités gir  et 6) rencontre avec d'autres retraités venus d'autres quartiers</t>
  </si>
  <si>
    <t>Bal et Galette des Rois</t>
  </si>
  <si>
    <t xml:space="preserve">Lecture de contes </t>
  </si>
  <si>
    <t>Lecture de contes spécifiquement dédiée à un public isolé, sortant très  peu, à l'occasion d'un festival de contes</t>
  </si>
  <si>
    <t>Médiation par l'animal (public isolé, sortant très peu)</t>
  </si>
  <si>
    <t>Médiation animale</t>
  </si>
  <si>
    <t>Appel téléphonique</t>
  </si>
  <si>
    <t>Atelier d'initiation au numérique</t>
  </si>
  <si>
    <t>Atelier peinture et dessin</t>
  </si>
  <si>
    <t>Atelier gestion du souffle et respiration</t>
  </si>
  <si>
    <t>ASL</t>
  </si>
  <si>
    <t>Jardin partagé</t>
  </si>
  <si>
    <t>Ecrivain public</t>
  </si>
  <si>
    <t>Permanence e-administration</t>
  </si>
  <si>
    <t xml:space="preserve">Initiation informatique pour séniors </t>
  </si>
  <si>
    <t>Assouplissement,  relaxation massage détente corporelle et mentale</t>
  </si>
  <si>
    <t>Apprentissage du français</t>
  </si>
  <si>
    <t>Partage de compétences et d'expériences</t>
  </si>
  <si>
    <t>Accéder et faire valoir ses droits</t>
  </si>
  <si>
    <t>Mieux appréhender l'administration via le numérique</t>
  </si>
  <si>
    <t>Travaux d'aiguilles</t>
  </si>
  <si>
    <t>Yoga</t>
  </si>
  <si>
    <t>Peinture</t>
  </si>
  <si>
    <t>Sophrologie</t>
  </si>
  <si>
    <t>Echanges de savoirs</t>
  </si>
  <si>
    <t>Ecriture</t>
  </si>
  <si>
    <t>Sorties culturelles</t>
  </si>
  <si>
    <t>Permancence retraite</t>
  </si>
  <si>
    <t>Atelier bien vieillir</t>
  </si>
  <si>
    <t>Lien social</t>
  </si>
  <si>
    <t>Bien être</t>
  </si>
  <si>
    <t>Atelier gym douce</t>
  </si>
  <si>
    <t>Proposer des ateliers adaptés aux seniors et prévenir les risques physiques</t>
  </si>
  <si>
    <t>Atelier informatique débutants</t>
  </si>
  <si>
    <t>Lutte contre la fracture</t>
  </si>
  <si>
    <t>Atelier informatique intermédiaires</t>
  </si>
  <si>
    <t>Atelier sophrologie</t>
  </si>
  <si>
    <t>Favoriser le bien être et proposer des temps de calme et de prise de conscience de son corps</t>
  </si>
  <si>
    <t>Café convivialité</t>
  </si>
  <si>
    <t>Animer un réseau partenarial</t>
  </si>
  <si>
    <t> Atelier yoga </t>
  </si>
  <si>
    <t>Atelier couture</t>
  </si>
  <si>
    <t>Favoriser le lien social</t>
  </si>
  <si>
    <t>Atelier activité sportive </t>
  </si>
  <si>
    <t>Favoriser l'esprit collectif et l'inter générationnel</t>
  </si>
  <si>
    <t>Atelier tricot</t>
  </si>
  <si>
    <t>Atelier jeux</t>
  </si>
  <si>
    <t>Atelier nutrition</t>
  </si>
  <si>
    <t>Se familiariser aux bons réflexes et au bien être via la nutrition</t>
  </si>
  <si>
    <t>Entretenir sa mémoire, sa dextérité</t>
  </si>
  <si>
    <t>Goûter</t>
  </si>
  <si>
    <t>Favoriser les échanges et rompre la solitude</t>
  </si>
  <si>
    <t>Gym</t>
  </si>
  <si>
    <t>Créer une dynamique et prévenir les risques liés au vieillissement</t>
  </si>
  <si>
    <t>Permanence accès aux droits</t>
  </si>
  <si>
    <t>Mieux connaître ses droits</t>
  </si>
  <si>
    <t>Lien social et rompre l'isolement</t>
  </si>
  <si>
    <t>Ateliers informatiques</t>
  </si>
  <si>
    <t>Ateliers cuisine</t>
  </si>
  <si>
    <t>Ateliers inter générationnel</t>
  </si>
  <si>
    <t>Fil en aiguille</t>
  </si>
  <si>
    <t>Permanences écrivains publics :</t>
  </si>
  <si>
    <t>Atelier retraite</t>
  </si>
  <si>
    <t>Initiation à l'informatique</t>
  </si>
  <si>
    <t>Se familiariser avec l'outil informatique</t>
  </si>
  <si>
    <t>Jardinage</t>
  </si>
  <si>
    <t>Rompre l'isolement social</t>
  </si>
  <si>
    <t>Atelier classement des documents </t>
  </si>
  <si>
    <t>Loisirs pour tous</t>
  </si>
  <si>
    <t>Travailler sur la mémoire via le jeu</t>
  </si>
  <si>
    <t>Atelier vie de quartier </t>
  </si>
  <si>
    <t>Collecte de souvenirs et constitution d’un livret de recueil pour transmission, autour d’un goûter partagé</t>
  </si>
  <si>
    <t>Atelier gym respiratoire et sophrologie </t>
  </si>
  <si>
    <t>Ressentir son corps et retrouver plus d’autonomie et d’assurance</t>
  </si>
  <si>
    <t>Sorties culturelles </t>
  </si>
  <si>
    <t xml:space="preserve">Sortir de chez soi, en groupe et s’enrichir par l’autre et par la culture. </t>
  </si>
  <si>
    <t>Etre acteur de sa santé</t>
  </si>
  <si>
    <t>Atelier du bien vieillir 
(Prif)</t>
  </si>
  <si>
    <t>1 par semaine</t>
  </si>
  <si>
    <t>Gym sénior</t>
  </si>
  <si>
    <t>S'entretenir et prévenir</t>
  </si>
  <si>
    <t>Permanences retraites</t>
  </si>
  <si>
    <t>S'informer sur ses droits</t>
  </si>
  <si>
    <t>Focus sur le numérique et l'accès aux sites web</t>
  </si>
  <si>
    <t>Favoriser les rencontres et les échanges</t>
  </si>
  <si>
    <t>S'entretenir physiquement</t>
  </si>
  <si>
    <t>Découvrir autrement la ville</t>
  </si>
  <si>
    <t>Entraide informatique</t>
  </si>
  <si>
    <t>Partager ses compétences et apprendre entre pairs</t>
  </si>
  <si>
    <t>Chorale</t>
  </si>
  <si>
    <t>Diagnostic partagé</t>
  </si>
  <si>
    <t>Mieux connaître et appréhender son quartier</t>
  </si>
  <si>
    <t>Après-midi des séniors</t>
  </si>
  <si>
    <t>Créer des actions adapatées au public du séniors du quartier</t>
  </si>
  <si>
    <t>Permanence retraite</t>
  </si>
  <si>
    <t>S'informer sur ses droits, liquidation de retraite, retraite complémentaire</t>
  </si>
  <si>
    <t>Mieux connaître ses droits (logement, sécurité sociale)</t>
  </si>
  <si>
    <t>Actions collectives de prévention</t>
  </si>
  <si>
    <t>Partager ses expériences, ses problématiques avec des professionnels</t>
  </si>
  <si>
    <t>Fontenay aux Roses</t>
  </si>
  <si>
    <t>Chennevières sur Marne</t>
  </si>
  <si>
    <t>Saulx les Chartreux</t>
  </si>
  <si>
    <t>Asnieres</t>
  </si>
  <si>
    <t>Brétigny sur Orge</t>
  </si>
  <si>
    <t>Neuilly sur Marne</t>
  </si>
  <si>
    <t>Maisons Alfort</t>
  </si>
  <si>
    <t>Magny en Vexin</t>
  </si>
  <si>
    <t>Boulogne Billancourt</t>
  </si>
  <si>
    <t>Moussy le Neuf</t>
  </si>
  <si>
    <t>Neuilly Plaisance</t>
  </si>
  <si>
    <t>Elancourt</t>
  </si>
  <si>
    <t>Tremblay en France</t>
  </si>
  <si>
    <t>Saint Cloud</t>
  </si>
  <si>
    <t>Quincy sous Sénart</t>
  </si>
  <si>
    <t>Jouy le Moutier</t>
  </si>
  <si>
    <t>Eragny</t>
  </si>
  <si>
    <t xml:space="preserve">Vitry </t>
  </si>
  <si>
    <t xml:space="preserve">Rosny sur Seine </t>
  </si>
  <si>
    <t xml:space="preserve">Saint Cloud </t>
  </si>
  <si>
    <t xml:space="preserve">Cachan </t>
  </si>
  <si>
    <t>Clichy sous Bois</t>
  </si>
  <si>
    <t>Milly la Foret</t>
  </si>
  <si>
    <t xml:space="preserve">Sannois </t>
  </si>
  <si>
    <t>Fontenay Trésigny</t>
  </si>
  <si>
    <t>Saint Mammès</t>
  </si>
  <si>
    <t>Ll'Ile Saint Denis</t>
  </si>
  <si>
    <t>Soisy sur Seine</t>
  </si>
  <si>
    <t>Saint Denis</t>
  </si>
  <si>
    <t>Champigny sur Marne</t>
  </si>
  <si>
    <t>Le Plessis Robinson</t>
  </si>
  <si>
    <t>Vigneux sur Seine</t>
  </si>
  <si>
    <t>Verriere le Buisson</t>
  </si>
  <si>
    <t>Pierrefite sur Seine</t>
  </si>
  <si>
    <t>Ferolles Attilly</t>
  </si>
  <si>
    <t>Garges les Gonesse</t>
  </si>
  <si>
    <t>Gournay sur Marne</t>
  </si>
  <si>
    <t>Auvers sur Oise</t>
  </si>
  <si>
    <t>Vélizy</t>
  </si>
  <si>
    <t>Noisy le Roi</t>
  </si>
  <si>
    <t>Viry Châtillon</t>
  </si>
  <si>
    <t>Fleury Mérogis</t>
  </si>
  <si>
    <t>Jouy le Moutiers</t>
  </si>
  <si>
    <t>Charenton le Pont</t>
  </si>
  <si>
    <t>Sucy en Brie</t>
  </si>
  <si>
    <t xml:space="preserve">Montreuil </t>
  </si>
  <si>
    <t>Cafés-jeux/espaces d’échange</t>
  </si>
  <si>
    <t>Développer des actions socialisantes</t>
  </si>
  <si>
    <t>Ateliers cuisine et espaces d’échanges d’expériences</t>
  </si>
  <si>
    <t xml:space="preserve">Valoriser les savoirs-faire 
et les échanges d’expériences
</t>
  </si>
  <si>
    <t>Implication dans la vie sociale du CVS : espaces de concertation et de décision</t>
  </si>
  <si>
    <t>Valoriser les compétences des retraités</t>
  </si>
  <si>
    <t>Atelier mémoire, nutrition, information cancer, maladies cardio-vasculaires</t>
  </si>
  <si>
    <t>Promouvoir l’accès à la santé et prévenir la perte de l'autonomie</t>
  </si>
  <si>
    <t>Activité physique gym douce/marche/relaxation</t>
  </si>
  <si>
    <t>Promouvoir l'activité physique et le bien être</t>
  </si>
  <si>
    <t>Temps conviviaux (thé dansant, bal, sortie culturelle, ateliers slam, théâtre, repas</t>
  </si>
  <si>
    <t>Prévenir l’isolement et la solitude</t>
  </si>
  <si>
    <t>Activités intergénérationnelles citoyenneté (conte, accompagnement à la scolarité, jardinage, cuisine, tricot )</t>
  </si>
  <si>
    <t>Encourager la participation sociale et développer  la citoyenneté</t>
  </si>
  <si>
    <t xml:space="preserve"> « visite de convivialité »</t>
  </si>
  <si>
    <t xml:space="preserve">Rompre l’isolement et la solitude des personnes âgées
Créer du lien social
Permettre une veille sociale et de l’habitat
Informer des activités du territoire
</t>
  </si>
  <si>
    <t>Ateliers Pôle hygiène</t>
  </si>
  <si>
    <t xml:space="preserve">Travail sur l’estime de soi
Valoriser la personne
</t>
  </si>
  <si>
    <t>Accès au droit</t>
  </si>
  <si>
    <t>Informer sur les droits</t>
  </si>
  <si>
    <t>Action « Prévention, Santé, Bien-être. »</t>
  </si>
  <si>
    <t>Bien vieillir</t>
  </si>
  <si>
    <t>Action « Les petits déjeuners du jeudi »</t>
  </si>
  <si>
    <t>Créer un espace d’expression</t>
  </si>
  <si>
    <t>Action « intergénérationnelle, échange et convivialité »</t>
  </si>
  <si>
    <t>Permettre la rencontre, l’expression et les échanges entre les habitants. S’appuyer sur le savoir faire des séniors pour encadrer des ateliers de socialisation</t>
  </si>
  <si>
    <t>Saint Germain en Laye</t>
  </si>
  <si>
    <t>Atelier mémoire</t>
  </si>
  <si>
    <t>Renforcer les fonctions cognitives</t>
  </si>
  <si>
    <t>Espace inter - générationnel</t>
  </si>
  <si>
    <t>Permettre aux séniors de transmetre leurs savoir-faire et de participer</t>
  </si>
  <si>
    <t xml:space="preserve">Nos anciens  </t>
  </si>
  <si>
    <t xml:space="preserve">
Participer activement aux projets du centre
</t>
  </si>
  <si>
    <t xml:space="preserve">Diagnostic partagé </t>
  </si>
  <si>
    <t>Apporter une meilleure connaissance du public cible</t>
  </si>
  <si>
    <t xml:space="preserve">Action collective de prévention </t>
  </si>
  <si>
    <t>Diffuser messages de prévention</t>
  </si>
  <si>
    <t>Groupe d'échanges et de partages</t>
  </si>
  <si>
    <t>Lutter contre l'isolement social</t>
  </si>
  <si>
    <t>Sorties culturelles et services</t>
  </si>
  <si>
    <t>Inclusion sociale</t>
  </si>
  <si>
    <t xml:space="preserve">L'intergénérationnel </t>
  </si>
  <si>
    <t>Sensibilisation et transmission des gestes du jardinage</t>
  </si>
  <si>
    <t xml:space="preserve">Jeunes et séniors, partageons notre histoire et de la convivialité </t>
  </si>
  <si>
    <t>Echanger et partager entre générations</t>
  </si>
  <si>
    <t>Comité du bénévolat</t>
  </si>
  <si>
    <t>Valoriser et accompagner la démarche participative</t>
  </si>
  <si>
    <t>Bien vieillir en santé</t>
  </si>
  <si>
    <t>Information santé et action de prévention</t>
  </si>
  <si>
    <t>Rosny sur Seine</t>
  </si>
  <si>
    <t xml:space="preserve">Favoriser la rencontre et les échanges </t>
  </si>
  <si>
    <t>Groupes d’échanges : RDV libres « le temps est à nous »</t>
  </si>
  <si>
    <t>Renforcer le lien social pour plus de mixité sociale</t>
  </si>
  <si>
    <t>Atelier potager</t>
  </si>
  <si>
    <t>Valoriser l’utilité sociale  des seniors au sein du centre social</t>
  </si>
  <si>
    <t>Atelier des souvenirs</t>
  </si>
  <si>
    <t xml:space="preserve">Favoriser la rencontre et renforcer les liens sociaux / familiaux  </t>
  </si>
  <si>
    <t>Atelier parlons cinéma</t>
  </si>
  <si>
    <t>Visites de courtoisies</t>
  </si>
  <si>
    <t xml:space="preserve">Favoriser l’entraide entre habitants pour accompagner les plus fragiles </t>
  </si>
  <si>
    <t xml:space="preserve">Les Mureaux </t>
  </si>
  <si>
    <t>CAFÉ DES ENVIES</t>
  </si>
  <si>
    <t>Désenclaver les seniors de leur situation d'isolement et offrir un espace de rencontre, d'échange et de découverte</t>
  </si>
  <si>
    <t>Les Passeurs de Mots</t>
  </si>
  <si>
    <t>Donner confiance en soi aux personnes, les valoriser et les faire participer à la vie locale</t>
  </si>
  <si>
    <t>Troupe Scénique</t>
  </si>
  <si>
    <t>Atelier Multimédia</t>
  </si>
  <si>
    <t>Faciliter l'accès au multimédia, aider les personnes dans l'utilisation de leur téléphone, pc, tablette, accompagner le public vers la dématérialisation administrative</t>
  </si>
  <si>
    <t>On sort ce soir</t>
  </si>
  <si>
    <t>Donner la possibilité à des séniors n’ayant pas de moyen de locomotion pour sortir et pour certains  les sortir de l’isolement</t>
  </si>
  <si>
    <t>Animation éphémères inter générationnel</t>
  </si>
  <si>
    <t>Créer du lien intergénérationnel pendant des moments formels tel que les soirées</t>
  </si>
  <si>
    <t>Atelier T’ chantant</t>
  </si>
  <si>
    <t xml:space="preserve">Pontoise </t>
  </si>
  <si>
    <t>Cuisiner sa santé</t>
  </si>
  <si>
    <t xml:space="preserve">Apprendre à cuisiner en fonction de ses problèmes de santé </t>
  </si>
  <si>
    <t>Séances d’information</t>
  </si>
  <si>
    <t>Informer les personnes sur les nouveaux dispositifs/leurs droits dans divers domaines</t>
  </si>
  <si>
    <t>Café Social/estime de soi</t>
  </si>
  <si>
    <t>Proposer un accueil convivial où les personnes pourront se retrouver échanger, s’entraider</t>
  </si>
  <si>
    <t>Repas conviviaux</t>
  </si>
  <si>
    <t xml:space="preserve">Favoriser le lien social
les solidarités/ faire connaitre sa cuisine d’origine/échanges de savoirs faire culinaire
</t>
  </si>
  <si>
    <t>Atelier intergénérationnel</t>
  </si>
  <si>
    <t xml:space="preserve">Favoriser les liens intergénérationnels
Valoriser les savoirs des personnes âgées
Partager ses savoirs
</t>
  </si>
  <si>
    <t xml:space="preserve">
Atelier numérique
informatique/logiciels/
application
</t>
  </si>
  <si>
    <t xml:space="preserve">
S’initier/se faliliariser avec outils numériques</t>
  </si>
  <si>
    <t>Atelier théâtre</t>
  </si>
  <si>
    <t xml:space="preserve">Entretenir mémoire
Expression corps
Culture
</t>
  </si>
  <si>
    <t>Sorties culturelles et de loisirs</t>
  </si>
  <si>
    <t>Découvrir des œuvres artistiques au musées,théâtre,cinéma</t>
  </si>
  <si>
    <t xml:space="preserve">Ateliers échanges de savoirs </t>
  </si>
  <si>
    <t>Création de lien social de façon ludique</t>
  </si>
  <si>
    <t>Ateliers échanges de saveurs</t>
  </si>
  <si>
    <t xml:space="preserve">Ateliers couture </t>
  </si>
  <si>
    <t>Groupe parlons entre parents et grands-parents</t>
  </si>
  <si>
    <t>Favoriser la communication entre génération</t>
  </si>
  <si>
    <t>Instance de coordination de proximité "collectif seniors"</t>
  </si>
  <si>
    <t>Permettre l'accès aux droits</t>
  </si>
  <si>
    <t>Accueil collectif "au bon coin du "mix'âges"</t>
  </si>
  <si>
    <t>Permanence  d'accueil individuel CRAMIF</t>
  </si>
  <si>
    <t>Galette conviviale</t>
  </si>
  <si>
    <t>Sortie intergénérationnelle  "Fashion Mix à la Goutte d'Or - Migran Tour"</t>
  </si>
  <si>
    <t>Sortie intergénérationnelle Cité des enfants</t>
  </si>
  <si>
    <t>Sortie intergénérationnelle Parc des Félins</t>
  </si>
  <si>
    <t>Rencontre débat thématiques "Café expression"</t>
  </si>
  <si>
    <t>Rencontre débat thématiques "Parlons entre parents et grands-parents"</t>
  </si>
  <si>
    <t xml:space="preserve">Ateliers de prévention des chutes </t>
  </si>
  <si>
    <t>Aborder différentes thématiques de prévention</t>
  </si>
  <si>
    <t>Journée du bien vieilir 1</t>
  </si>
  <si>
    <t>Atelier théâtre perfectionnement</t>
  </si>
  <si>
    <t>Atelier théâtre mémoire</t>
  </si>
  <si>
    <t>Journée du bien vieillir 2</t>
  </si>
  <si>
    <t xml:space="preserve">Atelier thématique  </t>
  </si>
  <si>
    <t xml:space="preserve">Cergy </t>
  </si>
  <si>
    <t>Point Information santé, droits et loisirs</t>
  </si>
  <si>
    <t>Information sur les droits et loisirs</t>
  </si>
  <si>
    <t>Loisirs créatifs  et détente</t>
  </si>
  <si>
    <t xml:space="preserve">Lutter contre l’isolement
Favoriser le lien intergénérationnel
</t>
  </si>
  <si>
    <t>Accueil</t>
  </si>
  <si>
    <t>Bénévolat</t>
  </si>
  <si>
    <t xml:space="preserve">Bouffemont </t>
  </si>
  <si>
    <t>Accueil
Information
Orientation</t>
  </si>
  <si>
    <t>Atelier bien-être/détente</t>
  </si>
  <si>
    <t>Ateliers
jeux de societé,
informatique
couture, patchwork
Alphabétisation
Cuisine</t>
  </si>
  <si>
    <t>Des bénévoles séniors animent les activités : l'accompagnement à la scolarité, l'alphabétisation, la couture, l'informatique + l'écrivain public</t>
  </si>
  <si>
    <t>Prévention</t>
  </si>
  <si>
    <t>ciné/repas/concert</t>
  </si>
  <si>
    <t>rencontres conviviales : ciné/concert/repas</t>
  </si>
  <si>
    <t>Gouters des anciens</t>
  </si>
  <si>
    <t>Permettre aux habitants plus jeunes de reconnaitre les plus agés les plus isolés et créer des solidarités</t>
  </si>
  <si>
    <t>Sorties Culturelles</t>
  </si>
  <si>
    <t>Proposer une sortie une fois par mois pour attirer le public sénior, leur permettre de se connaitre, de créer une cohésion et accéder à la culture</t>
  </si>
  <si>
    <t>Ateliers informatique</t>
  </si>
  <si>
    <t>Former les personnes à l’accès internet et à leur compte ( CAF, Ameli, Impots…)</t>
  </si>
  <si>
    <t>Créer du lien social en se cultivant</t>
  </si>
  <si>
    <t>Actions collectives culturelles (Sorties, après-midi jeux de société …)</t>
  </si>
  <si>
    <t>Atelier Gymnastique « Remise en forme - Yoga »</t>
  </si>
  <si>
    <t>Atelier visant à maintenir les acquis en terme de mobilité aux séniors</t>
  </si>
  <si>
    <t>Groupe de travail “Bien vieillir”</t>
  </si>
  <si>
    <t>Permettre aux séniors de s’inscrire dans une démarche participative (de la conception, à la réalisation des actions et à l'évaluation)</t>
  </si>
  <si>
    <t>Permanence sociale</t>
  </si>
  <si>
    <t>Permettre aux séniors d'accéder à leurs droits</t>
  </si>
  <si>
    <t>Réseau de « personnes relais »</t>
  </si>
  <si>
    <t>Rendre visite aux personnes âgées souffrant d’isolement</t>
  </si>
  <si>
    <t>Action collective de sensibilisation</t>
  </si>
  <si>
    <t>Permettre aux personnes fragilisées d'être aidées dans leurs démarches et d'être accompagner dans la question du vieillissement</t>
  </si>
  <si>
    <t>Atelier informatique - Miltimédia</t>
  </si>
  <si>
    <t>Permettre aux séniors d'acquérir une bonne compréhension des technologie d'information et de communication et de leur évolution</t>
  </si>
  <si>
    <t xml:space="preserve">Ateliers informatique </t>
  </si>
  <si>
    <t>Autonomie           Evite la perte de mémoire                  Lutter contre la fracture numérique</t>
  </si>
  <si>
    <t>Eviter la perte d'autonomie</t>
  </si>
  <si>
    <t>Temps conviviaux</t>
  </si>
  <si>
    <t>Eviter l'isolement Permettre aux générations de se rencontrer</t>
  </si>
  <si>
    <t>Conseil des habitants / Commissionset bénévolat</t>
  </si>
  <si>
    <t>Etre acteur de la vie du centre Eviter l'isolement Lien social</t>
  </si>
  <si>
    <t>Accueil physique et téléphonique</t>
  </si>
  <si>
    <t>Permanence pour informer les retraités</t>
  </si>
  <si>
    <t>MPThé café</t>
  </si>
  <si>
    <t>Lutter contre l'isolement</t>
  </si>
  <si>
    <t>Atelier bien-être loisirs</t>
  </si>
  <si>
    <t>Développer les liens de voisinages intergénérationnels</t>
  </si>
  <si>
    <t>bricothèque</t>
  </si>
  <si>
    <t>Accompagner les projets des séniors</t>
  </si>
  <si>
    <t>prévention santé</t>
  </si>
  <si>
    <t xml:space="preserve">Ateliers de prévention santé pour présenter au plus grand nombre les enjeux du bien vieillir </t>
  </si>
  <si>
    <t>Atelier Jardinage</t>
  </si>
  <si>
    <t>Créer des liens par la pratique d’activités de loisirs</t>
  </si>
  <si>
    <t>Ateliers d’échange de savoirs</t>
  </si>
  <si>
    <t>Café rencontre</t>
  </si>
  <si>
    <t>Lien social, culture</t>
  </si>
  <si>
    <t>Travaux manuel</t>
  </si>
  <si>
    <t>Randonnée et accompagnement sur des sorties</t>
  </si>
  <si>
    <t>Permettre le lien social et maintien en forme</t>
  </si>
  <si>
    <t>Ateliers d’entr’aide informatique</t>
  </si>
  <si>
    <t>Acceuil grands-parents / enfants</t>
  </si>
  <si>
    <t>Favoriser la relation Gparents &amp; petits enfants</t>
  </si>
  <si>
    <t>Permanences  d’accès aux droits</t>
  </si>
  <si>
    <t>Informer, orienter et accompagner les usagers</t>
  </si>
  <si>
    <t>actions convivialité</t>
  </si>
  <si>
    <t xml:space="preserve">Initiation aux nouvelles technologies afin de lutter contre la fracture numérique </t>
  </si>
  <si>
    <t>Activités bien-être</t>
  </si>
  <si>
    <t>Initiation à des pratiques douces favorisant le bien-être</t>
  </si>
  <si>
    <t>Lutter contre la sédentarité des séniors</t>
  </si>
  <si>
    <t xml:space="preserve">Sorties culturelles </t>
  </si>
  <si>
    <t xml:space="preserve">Accès à la culture et lutte contre l'exclusion en favorisant la mobilité des séniors  </t>
  </si>
  <si>
    <t>Ateliers créatifs</t>
  </si>
  <si>
    <t>Transmission de savoir et création de lien social</t>
  </si>
  <si>
    <t>Ateliers intergénérationnels</t>
  </si>
  <si>
    <t xml:space="preserve">Maintien du lien social                    </t>
  </si>
  <si>
    <t>permanence adminsitratives</t>
  </si>
  <si>
    <t>CHATENAY-MALABRY</t>
  </si>
  <si>
    <t xml:space="preserve">Atelier Gym douce </t>
  </si>
  <si>
    <t xml:space="preserve">Animations collectives, conviviales et intergénérationnelles </t>
  </si>
  <si>
    <t>Atelier favorisant le lien social</t>
  </si>
  <si>
    <t>Ateliers peinture à l'huile et Aquarelles</t>
  </si>
  <si>
    <t>Ateliers artistiques  favorisant le lien social</t>
  </si>
  <si>
    <t>Atelier d’initiation multimédia</t>
  </si>
  <si>
    <t>Initiation aux nouvelles technologies afin de lutter contre la fracture numérique</t>
  </si>
  <si>
    <t>Accompagenement du bénévolat sénior</t>
  </si>
  <si>
    <t>utilité sociale</t>
  </si>
  <si>
    <t>Informations collectives accès au droit</t>
  </si>
  <si>
    <t>Rendez-vous du jeudi</t>
  </si>
  <si>
    <t>Mise en lien et suivit des bénévoles séniors vers des projets de partenaires</t>
  </si>
  <si>
    <t xml:space="preserve">Transmission de savoir et création de lien social intergénerationel </t>
  </si>
  <si>
    <t>activités culturelles</t>
  </si>
  <si>
    <t>Ateliers multimédia</t>
  </si>
  <si>
    <t xml:space="preserve">Lien social, lutte contre la fracture numérique </t>
  </si>
  <si>
    <t>Ateliers échange de savoirs (couture, crochet/tricot)</t>
  </si>
  <si>
    <t>Lutte contre l’isolement</t>
  </si>
  <si>
    <t>Atelier cuisine, ciné-cuisine</t>
  </si>
  <si>
    <t xml:space="preserve">Lutte contre l’isolement </t>
  </si>
  <si>
    <t>Ateliers gymnastique douce</t>
  </si>
  <si>
    <t>accès au droit suivi individuel</t>
  </si>
  <si>
    <t>Accompagnement social, information orientation</t>
  </si>
  <si>
    <t>actions linguistiques</t>
  </si>
  <si>
    <t>Autonomie</t>
  </si>
  <si>
    <t>permanence  liguistique</t>
  </si>
  <si>
    <t>Transmission de savoirs et création de lien social</t>
  </si>
  <si>
    <t xml:space="preserve">Activités liées au dév. durable
(AMAP, Jardin partagé) </t>
  </si>
  <si>
    <t xml:space="preserve">Atelier sociolinguisitique </t>
  </si>
  <si>
    <t>Aide à l'intégration et à l'autonomie des personnes</t>
  </si>
  <si>
    <t>Atelier couture et arts créatifs</t>
  </si>
  <si>
    <t xml:space="preserve"> Transmission de savoir et création de lien social</t>
  </si>
  <si>
    <t>Sorties et visites</t>
  </si>
  <si>
    <t>Maintien du lien social et lutte contre l'isolement</t>
  </si>
  <si>
    <t>Cause café</t>
  </si>
  <si>
    <t>Maintien du lien social</t>
  </si>
  <si>
    <t>Permanence administrative</t>
  </si>
  <si>
    <t>Echanges de savoirs autour de la couture</t>
  </si>
  <si>
    <t>Echanges de savoitrs, création de liens</t>
  </si>
  <si>
    <t>Enrichir la culture des séniors</t>
  </si>
  <si>
    <t>permanence juridique</t>
  </si>
  <si>
    <t>Rencontres intergénérationnelles</t>
  </si>
  <si>
    <t>Créer du lien intergénérationnel</t>
  </si>
  <si>
    <t>Pole accès aux droits : PAD et accsè culture</t>
  </si>
  <si>
    <t xml:space="preserve">Accueils individuels: écoute, soutien et aide aux démarches administratives, information sur les droits et les devoirs des demandeurs, orientation, mise en lien avec les partenaires extérieurs selon la nature de la demande, </t>
  </si>
  <si>
    <t>Activités de loisirs</t>
  </si>
  <si>
    <t>Créer du lien social de manière ludique</t>
  </si>
  <si>
    <t>Activités de loisirs et culturelles / Ateliers PRIF</t>
  </si>
  <si>
    <t>Atelier visant à maintenir les acquis en terme de mobilité aux séniors, activités visant à favoriser le lien social par la pratique d'une activité de loisir et/ou culturelle, artistique</t>
  </si>
  <si>
    <t xml:space="preserve"> Bricothèque</t>
  </si>
  <si>
    <t>Lieu d’échanges de savoirs faire mêlant les générations</t>
  </si>
  <si>
    <t>Espace de parole : "Pause café"</t>
  </si>
  <si>
    <t>Favoriser le lien et les échanges</t>
  </si>
  <si>
    <t>Rencontres entre partenaires</t>
  </si>
  <si>
    <t>Créer du lien sur le territoire entre les différents acteurs qui oeuvrent à la lutte contre le lien social pour les seniors</t>
  </si>
  <si>
    <t xml:space="preserve"> BOURG LA REINE</t>
  </si>
  <si>
    <t>Fonction accueil</t>
  </si>
  <si>
    <t>Lieu d'accueil, d'information et d'orientation pour les retraités</t>
  </si>
  <si>
    <t>Bénévolat des séniors</t>
  </si>
  <si>
    <t>Permettre l'implication des retraités</t>
  </si>
  <si>
    <t>Prévention collective</t>
  </si>
  <si>
    <t xml:space="preserve">Prévenir l'exclusion, le non recours, </t>
  </si>
  <si>
    <t>Gym d’entretien</t>
  </si>
  <si>
    <t>Proposer à un public âgé des séances de gym douce afin d’entretenir son corps</t>
  </si>
  <si>
    <t>Atelier Jeux dis récré</t>
  </si>
  <si>
    <t>Proposer un temps de rencontre au foyer Adoma en après-midi autour de jeux classiques et nouveaux</t>
  </si>
  <si>
    <t>Atelier cuisine « Gouts d’ici et d’ailleurs »</t>
  </si>
  <si>
    <t>Mettre en place un atelier technique afin que les participants puissent devenir plus autonomes dans la pratique de la vie quotidienne</t>
  </si>
  <si>
    <t>Commission senior</t>
  </si>
  <si>
    <t>Luttre contre l'isolement</t>
  </si>
  <si>
    <t>Permanences administratives</t>
  </si>
  <si>
    <t>Accompagner les seniors dans leurs démarches,</t>
  </si>
  <si>
    <t xml:space="preserve">Ateliers informatiques </t>
  </si>
  <si>
    <t>Permanences sociales</t>
  </si>
  <si>
    <t xml:space="preserve">Ateliers  santé et bien être </t>
  </si>
  <si>
    <t>Donner toutes les clés concernant le bien vieillir aux seniors</t>
  </si>
  <si>
    <t>Ateliers de prévention</t>
  </si>
  <si>
    <t>Sensibiliser les retraités aux comportements de vie bénéfiques au bien vieillir, Prevenir la perte d'autonomie</t>
  </si>
  <si>
    <t>Accompagner les seniors dans l'apprentissage du français</t>
  </si>
  <si>
    <t>le café des âges</t>
  </si>
  <si>
    <t>favoriser les liens et les échanges</t>
  </si>
  <si>
    <t xml:space="preserve">Plessis robinson </t>
  </si>
  <si>
    <t>Atelier informatique</t>
  </si>
  <si>
    <t xml:space="preserve">Savoir utiliser les espaces dédiés aux démarches administratives en toutes </t>
  </si>
  <si>
    <t>Associer les séniors aux actions de bénévolat et de solidarité</t>
  </si>
  <si>
    <t>Valoriser l'utilité sociale des retraités pour prévenir le repli sur soi</t>
  </si>
  <si>
    <t>Accompagnement collectif lors de la rénovation des appartements du quartier</t>
  </si>
  <si>
    <t>Informer, rassurer et anticiper les désagréments des travaux à l'intérieur des domiciles, favoriser l'expression sur les transformations urbaines</t>
  </si>
  <si>
    <t>Atelier les liens du Clic</t>
  </si>
  <si>
    <t xml:space="preserve">Prévention de la fracture numérique </t>
  </si>
  <si>
    <t xml:space="preserve">Approfondir ses connaissances sur 
- la maladie
- Les différents troubles et symptômes
- Les différentes aides possibles
Apprendre à mobiliser ces aides
Analyser :
- Les activités élémentaires et les actes de la vie quotidienne 
- Les activités complexes 
 Maintenir une  vie sociale et relationnelle : communication, comportements et attitudes
- Faire face aux troubles du comportement et des attitudes 
- Apprendre à se préserver et à identifier ses limites 
</t>
  </si>
  <si>
    <t>EAUBONNE</t>
  </si>
  <si>
    <t>Evaluation psychosociale ose/ccas</t>
  </si>
  <si>
    <t>Evaluation psycho gériatrique à domicile - Orientation</t>
  </si>
  <si>
    <t>Permettre aux aidants:moments de détente et valorisation de soi</t>
  </si>
  <si>
    <t xml:space="preserve">Ecoute, évaluation du fardeau, orientation </t>
  </si>
  <si>
    <t>DIETETIQUE</t>
  </si>
  <si>
    <t>Garder un bon état nutritionnel et une alimentation équilibrée</t>
  </si>
  <si>
    <t>Créer du lien social du partage des connaissances grâce aux nouvelles technologies</t>
  </si>
  <si>
    <t xml:space="preserve">actions collectives de maintien du lien social </t>
  </si>
  <si>
    <t>Découvrir ou se perfectionner au monde informatique, et s'initier à l'utilisation d'une tablette.</t>
  </si>
  <si>
    <t xml:space="preserve">Atelier couture </t>
  </si>
  <si>
    <t>Atelier créatif</t>
  </si>
  <si>
    <t xml:space="preserve">Découvrir de nouvelles techniques de décoration. </t>
  </si>
  <si>
    <t>Ami'Déj</t>
  </si>
  <si>
    <t>Les aider dans leur positionnements : personnes "séniors" comme personnes "ressources".
Favoriser les échanges de "savoirs" entre séniors et autre public.
Faire du"sénior" une personne ressource, partage d'expériences.</t>
  </si>
  <si>
    <t>Ateliers multimédias</t>
  </si>
  <si>
    <t>-Formations aux NTIC                            -Autonomie dans les démarches administratives                                    -Précvention des risques sur internet                                                             -Développement de projets numériques</t>
  </si>
  <si>
    <t>Petit'dej seniors</t>
  </si>
  <si>
    <t>-Prévention de l'isolement;                   -Espace d'échanges</t>
  </si>
  <si>
    <t>Pause culturelle</t>
  </si>
  <si>
    <t>-Prévention de l'isolement                  -Accès à la culture                          -Implication dans un groupe</t>
  </si>
  <si>
    <t>Les toques gourmandes</t>
  </si>
  <si>
    <t>Lutter contre l’isolement, pour la santé, et le bien vieillir</t>
  </si>
  <si>
    <t>Petits déjeuners « partage du monde »</t>
  </si>
  <si>
    <t>Les jeudis aux jardins</t>
  </si>
  <si>
    <t>Lutter contre l’isolement</t>
  </si>
  <si>
    <t>Atelier Tremplin</t>
  </si>
  <si>
    <t>Faliciter le passage à la retraite et ses démarches</t>
  </si>
  <si>
    <t>Atelier Bien vieillir</t>
  </si>
  <si>
    <t>TAD</t>
  </si>
  <si>
    <t>Lutter contre l’isolement et préserver l’autonomie en facilitant les déplacements</t>
  </si>
  <si>
    <t>L'art partagé</t>
  </si>
  <si>
    <t>Permettre la transmission de savoir et de mémoire</t>
  </si>
  <si>
    <t>Balade contée "jardin'âge"</t>
  </si>
  <si>
    <t>Atelier "D'MARCHE"</t>
  </si>
  <si>
    <t>ATELIERS JEUX DE SOCIETE</t>
  </si>
  <si>
    <t>- Découvrir les jeux de cartes et de société d'hier et d'aujourdhui
Favoriser l'échange entre jeunes et personnes âgées</t>
  </si>
  <si>
    <t>Découverte des objets d'autrefois</t>
  </si>
  <si>
    <t>- Valoriser la transmission de savoir des personnes agées à destination des enfants</t>
  </si>
  <si>
    <t>Activités manuelles</t>
  </si>
  <si>
    <t>- Valoriser la transmission de savoir des personnes agées à destination des jeunese
- Favoriser l'échange générationnel autour d'une activité créative</t>
  </si>
  <si>
    <t>Atelier cuisine</t>
  </si>
  <si>
    <t>- Favoriser l'échange générationnel autour d'une activité culinaire</t>
  </si>
  <si>
    <t>Séance Photo</t>
  </si>
  <si>
    <t>Valorsier les liens intregénérationels auprès de l'ensemble de la population</t>
  </si>
  <si>
    <t>Les ateliers : Informatique, arts créatifs, gym douce et couture</t>
  </si>
  <si>
    <t>Création de lien</t>
  </si>
  <si>
    <t>Rencontres inter-gé</t>
  </si>
  <si>
    <t xml:space="preserve">Faire rencontrer deux publics d’âge différent; Transmission et partage </t>
  </si>
  <si>
    <t>Séjours</t>
  </si>
  <si>
    <t xml:space="preserve">Permettre la création de lien social (départs collectifs) ainsi que de découvrir des </t>
  </si>
  <si>
    <t>Balades environnementales</t>
  </si>
  <si>
    <t>Favoriser la prévention santé chez les seniors</t>
  </si>
  <si>
    <t>Atelier d’écriture</t>
  </si>
  <si>
    <t>Accompagner les retraités dans leur désir de témoigner, de transmettre</t>
  </si>
  <si>
    <t>Réseau des bénévoles</t>
  </si>
  <si>
    <t>Faire vivre le réseau dé bénévoles, les faire rencontrer pour échanger, débattre, créer du lien. Les valoriser</t>
  </si>
  <si>
    <t>vivre au quotidien</t>
  </si>
  <si>
    <t>Gestes préventifs quotidien</t>
  </si>
  <si>
    <t>Se détendre</t>
  </si>
  <si>
    <t>Bien être physique et mental</t>
  </si>
  <si>
    <t>Le petit jardin</t>
  </si>
  <si>
    <t>Acquérir des  savoirs faire et échanges, bénévolat..</t>
  </si>
  <si>
    <t>Bouger dans sa ville</t>
  </si>
  <si>
    <t>Mobilité</t>
  </si>
  <si>
    <t>Parcours de prévention</t>
  </si>
  <si>
    <t>Activités de facilitation à l'accès aux droits et aux soins</t>
  </si>
  <si>
    <t>Actions complémentaires</t>
  </si>
  <si>
    <t>Ozoir-la-ferrière</t>
  </si>
  <si>
    <t>Chevilly-larue</t>
  </si>
  <si>
    <t>mise en contact seniors/collégiens</t>
  </si>
  <si>
    <t>Balade</t>
  </si>
  <si>
    <t>découverte art urbain et territoires</t>
  </si>
  <si>
    <t>échanger ;travailler ensemble ; se connaître</t>
  </si>
  <si>
    <t>réalisation d’une fresque collective</t>
  </si>
  <si>
    <t>rendre les retraités acteurs</t>
  </si>
  <si>
    <t>Animation exposition</t>
  </si>
  <si>
    <t>seniors acteurs</t>
  </si>
  <si>
    <t>Bilan de synthèse</t>
  </si>
  <si>
    <t xml:space="preserve">établir le retour d’expériences des retraités </t>
  </si>
  <si>
    <t>bilan avec les collégiens</t>
  </si>
  <si>
    <t>faire compte-rendu de l’expérience</t>
  </si>
  <si>
    <t>Participation ateliers écriture</t>
  </si>
  <si>
    <t>Participation ateliers création plastique</t>
  </si>
  <si>
    <t>Participation montage exposition</t>
  </si>
  <si>
    <t>Participation atelier-rencontre</t>
  </si>
  <si>
    <t>Constitution du groupe de retraités</t>
  </si>
  <si>
    <t>information, présentation du projet</t>
  </si>
  <si>
    <t>Cooptation du groupe de retraités</t>
  </si>
  <si>
    <t>Visite exposition</t>
  </si>
  <si>
    <t>découverte de l’artiste Karel Appel</t>
  </si>
  <si>
    <t>Récoltes de paroles en groupe et individuelles</t>
  </si>
  <si>
    <t>Transmission. Redécouverte de son imaginaire  Valorisation de soi</t>
  </si>
  <si>
    <t>Ateliers théâtre</t>
  </si>
  <si>
    <t>Valorisation de soi</t>
  </si>
  <si>
    <t>Répétitions et spectacles</t>
  </si>
  <si>
    <t xml:space="preserve">Valorisation de soi, Energie d'un projet vécu en commun </t>
  </si>
  <si>
    <t>Actions de formation</t>
  </si>
  <si>
    <t xml:space="preserve">L’objet et les formes </t>
  </si>
  <si>
    <t>L’impression 3D et les matières polymères</t>
  </si>
  <si>
    <t>Le logiciel libre : Tinkercad</t>
  </si>
  <si>
    <t xml:space="preserve"> Asnières-sur-Seine</t>
  </si>
  <si>
    <t>Ateliers  de jardinage participatif et visites - Service de Gérontologie - Maintien à domicile</t>
  </si>
  <si>
    <t>Accompagnement, ateliers et visites -                         Maison de retraite Korian les tybilles</t>
  </si>
  <si>
    <t>Co-animation du chantier bénévoles "Vivent les étangs"</t>
  </si>
  <si>
    <t>Offrir une activité participative et récréative de proximité aux personnes retraitées.  
Mobiliser les personnes retraitées dans des actions par et pour eux sur la Ville. Lutter contre les risques de fragilisation sociale et de pertes. Rompre l'isolement.  Favoriser la mixité culturelle, sociale et générationnelle, le faire vivre ensemble.</t>
  </si>
  <si>
    <t xml:space="preserve">Meudon </t>
  </si>
  <si>
    <t>Ateliers de Jardinage solidaire</t>
  </si>
  <si>
    <t>Rompre l’isolement des personnes par une activité régulière et collective de jardinage écologique de proximité</t>
  </si>
  <si>
    <t xml:space="preserve">Jardin intergénérationnel autour de l’eau </t>
  </si>
  <si>
    <t>Animer et développer un espace de jardinage intergénérationnel au square Hérold</t>
  </si>
  <si>
    <t>Accompagne-ment de projets de personnes retraitées au Jardin solidaire Hérold</t>
  </si>
  <si>
    <t>Accompagner les personnes retraitées dans la réalisation et la valorisation de leurs projets au Jardin et dans le quartier</t>
  </si>
  <si>
    <t>Atelier d'arthérapie</t>
  </si>
  <si>
    <t>Permettre aux aidants de disposer d'un temps pour eux</t>
  </si>
  <si>
    <t>Café des aidants</t>
  </si>
  <si>
    <t>Permanence
d'accueil et
d'orientation</t>
  </si>
  <si>
    <t>Information</t>
  </si>
  <si>
    <t>Soutien
psychologique</t>
  </si>
  <si>
    <t>Répit</t>
  </si>
  <si>
    <t>Loisirs Adultes</t>
  </si>
  <si>
    <t>Recueillir la parole de l'habitant, reperer les personnes en situation de fragilité</t>
  </si>
  <si>
    <t>Animations intergénérationnelles</t>
  </si>
  <si>
    <t>Faite évoluer les relations entre les générations et favoriser l'utilité sociale des seniors</t>
  </si>
  <si>
    <t>"Les produits bancaires"</t>
  </si>
  <si>
    <t>Rendre accessibles les questions autour de la banque</t>
  </si>
  <si>
    <t>Prévention routière</t>
  </si>
  <si>
    <t>Maintenir l'autonomie de chacun à se déplacer en toute sécurité</t>
  </si>
  <si>
    <t xml:space="preserve">Moret Sur Loing </t>
  </si>
  <si>
    <t>Après midi du temps retrouvé</t>
  </si>
  <si>
    <t>Création de lien social</t>
  </si>
  <si>
    <t>Soutien aux associations de retraités et foyers ruraux</t>
  </si>
  <si>
    <t>Maintenir les lieux de rencontre dans les villages et donc de favoriser le lien social</t>
  </si>
  <si>
    <t>Saint Hilliers</t>
  </si>
  <si>
    <t>Actions intergenrationnelles</t>
  </si>
  <si>
    <t>Communauté de Communes</t>
  </si>
  <si>
    <t xml:space="preserve">Réseau de Solidarité </t>
  </si>
  <si>
    <t>Favoriser les liens solidaires et intergénérationnels</t>
  </si>
  <si>
    <t xml:space="preserve">Promenade accompagnée </t>
  </si>
  <si>
    <t>Maintenir forme physique des séniors</t>
  </si>
  <si>
    <t xml:space="preserve">Repas partagé </t>
  </si>
  <si>
    <t>Créer du lien social</t>
  </si>
  <si>
    <t>Ateliers PRIF</t>
  </si>
  <si>
    <t>Ateliers de remobilisation cérébrale et formation aux comportements préventifs</t>
  </si>
  <si>
    <t>Projet Mémoires du futur</t>
  </si>
  <si>
    <t>Travail sur la mémoire individuelle dans le cadre d'une préservation de la mémoire collective en lien avec le patrimoine de la ville, outil facilitant la rencontre des personnes agées isolées</t>
  </si>
  <si>
    <t xml:space="preserve">Portage de repas </t>
  </si>
  <si>
    <t xml:space="preserve">Atelier informatique </t>
  </si>
  <si>
    <t>Initier aux nouvelles technologies afin de lutter contre la fracture numérique</t>
  </si>
  <si>
    <t>Café tricot/atelier couture</t>
  </si>
  <si>
    <t>Favoriser les moments d'échanges et de lien social</t>
  </si>
  <si>
    <t>Transport solidaire</t>
  </si>
  <si>
    <t>Faciliter la mobilité des séniors</t>
  </si>
  <si>
    <t>Club seniors</t>
  </si>
  <si>
    <t>Comité de pilotage sénior</t>
  </si>
  <si>
    <t>veiller aux besoins, attente et envies des habitants</t>
  </si>
  <si>
    <t>Forum Sénior</t>
  </si>
  <si>
    <t xml:space="preserve">Promouvoir les savoir faire du territoire/ Favoriser les moments d’échanges et de lien social </t>
  </si>
  <si>
    <t>Accompagnement individuel accés aux droits</t>
  </si>
  <si>
    <t xml:space="preserve">Faciliter les dméarches administratives numériques seniors </t>
  </si>
  <si>
    <t xml:space="preserve">PRIF </t>
  </si>
  <si>
    <t>Faciliter la mobilité des séniors -Ateliers de remobilisation cérébrale et formation aux comportements préventifs</t>
  </si>
  <si>
    <t xml:space="preserve">Résidence du foyer lognement des personnes agées </t>
  </si>
  <si>
    <t>Moments d'échanges et de lien social</t>
  </si>
  <si>
    <t>CCBN Seine et Marne</t>
  </si>
  <si>
    <t xml:space="preserve">Nangis </t>
  </si>
  <si>
    <t>Foyer logement Nangis</t>
  </si>
  <si>
    <t xml:space="preserve"> Fontenailles</t>
  </si>
  <si>
    <t>Présentation MDS</t>
  </si>
  <si>
    <t>Promouvoir le centre social</t>
  </si>
  <si>
    <t>Atelier PRIF Bien dans son assiette</t>
  </si>
  <si>
    <t>Développer le bien être à table pour vivre mieux - faire ses courses sans se ruiner - rester en forme</t>
  </si>
  <si>
    <t>Gym douce</t>
  </si>
  <si>
    <t>connaître et à écouter son corps - développer sa confiance en soi et son bien être</t>
  </si>
  <si>
    <t>Ateliers numériques</t>
  </si>
  <si>
    <t xml:space="preserve">permettre l'inclusion numérique des seniors </t>
  </si>
  <si>
    <t xml:space="preserve">
ATELIERS DE PREVENTION
</t>
  </si>
  <si>
    <t xml:space="preserve">Favoriser le Bien vieillir
</t>
  </si>
  <si>
    <t xml:space="preserve">
ATELIERS DE DECOUVERTE
</t>
  </si>
  <si>
    <t>Sensibilisation à de nouvelles pratiques culturelles et sportives</t>
  </si>
  <si>
    <t xml:space="preserve">ACTIONS PERSONNALISEES /  </t>
  </si>
  <si>
    <t>Rompre l'isolement</t>
  </si>
  <si>
    <t>ACTIONS DE LOISIRS</t>
  </si>
  <si>
    <t>Passer un moment convivial</t>
  </si>
  <si>
    <t xml:space="preserve">Cergy Pontoise </t>
  </si>
  <si>
    <t>vivre ensemble</t>
  </si>
  <si>
    <t>créer du lien social</t>
  </si>
  <si>
    <t>coordination de quartiers</t>
  </si>
  <si>
    <t>favoriser la dynamique partenariale</t>
  </si>
  <si>
    <t>un clic</t>
  </si>
  <si>
    <t>favoriser l'accès à internet</t>
  </si>
  <si>
    <t>Accueil/orientation</t>
  </si>
  <si>
    <t>accès aux droits</t>
  </si>
  <si>
    <t>Service
courrier</t>
  </si>
  <si>
    <t>Election de
domicile</t>
  </si>
  <si>
    <t>Atelier CMU et ACS</t>
  </si>
  <si>
    <t>Ouverture et
maintien des
droits</t>
  </si>
  <si>
    <t>Permanences
administratives</t>
  </si>
  <si>
    <t>Appui aux
démarches et
maintien des
droits</t>
  </si>
  <si>
    <t>Suivi retraite</t>
  </si>
  <si>
    <t>Demandes,
instruction et
suivi des
dossiers
retraite</t>
  </si>
  <si>
    <t>Aides
financières</t>
  </si>
  <si>
    <t>Ateliers thématiques</t>
  </si>
  <si>
    <t>Information et sensibilisation</t>
  </si>
  <si>
    <t>Mediation
sociale</t>
  </si>
  <si>
    <t>Médiation,
lien,
échanges sur
les lieux de
vie</t>
  </si>
  <si>
    <t>Le café des séniors</t>
  </si>
  <si>
    <t>rompre l'isolement et permettre des temps de rencontre en cœur de quartier</t>
  </si>
  <si>
    <t>Le sport</t>
  </si>
  <si>
    <t>Pratique d'une activité sportive en groupe</t>
  </si>
  <si>
    <t>Les actions de sensibiltation</t>
  </si>
  <si>
    <t>informer sur les droits des seniors et des futures retraités</t>
  </si>
  <si>
    <t xml:space="preserve">Les sorties detentes bien être </t>
  </si>
  <si>
    <t>sortie detente bien etre</t>
  </si>
  <si>
    <t>Aulnay sous bois</t>
  </si>
  <si>
    <t>Diagnostic partagé / Enquêtes conscientisantes</t>
  </si>
  <si>
    <t>flyers en direction des pharmaciens et medecins pour reperer seniors isolés</t>
  </si>
  <si>
    <t xml:space="preserve">Parrainage
intergénérationnel
</t>
  </si>
  <si>
    <t xml:space="preserve">mise en place de visite de courtoisie chez seniors isolées 1 fois/semaine par 2 services civiques volontaires </t>
  </si>
  <si>
    <t xml:space="preserve">sortie à la mer </t>
  </si>
  <si>
    <t>Permetre aux personnes isolées de participer à une sortie avec d'autres séniors.</t>
  </si>
  <si>
    <t>Repas des retraités</t>
  </si>
  <si>
    <t xml:space="preserve">accompagner un public seniors  éloigné a participer à un repas spéctacle galas des retraités </t>
  </si>
  <si>
    <t xml:space="preserve">lutter contre la fracture numérique </t>
  </si>
  <si>
    <t>Accueil des bénévoles</t>
  </si>
  <si>
    <t>Permettre à des séniors de s'investir bénévolement sur une activité</t>
  </si>
  <si>
    <t>Fort-Mahon plage</t>
  </si>
  <si>
    <t>Comité Seniors</t>
  </si>
  <si>
    <t>Instance participative de concertation</t>
  </si>
  <si>
    <t>Parcours Culturel</t>
  </si>
  <si>
    <t>Ciné-débat</t>
  </si>
  <si>
    <t>Culture / Lutte contre l’isolement</t>
  </si>
  <si>
    <t>Jardin d’hier  et d’aujourd‘hui</t>
  </si>
  <si>
    <t>Créer du lien inter-générationnel</t>
  </si>
  <si>
    <t>Table de Concertation</t>
  </si>
  <si>
    <t>Mieux Vivre</t>
  </si>
  <si>
    <t>Découverte d’une technique</t>
  </si>
  <si>
    <t>Permanence du CLIC</t>
  </si>
  <si>
    <t>Permanences Administratives</t>
  </si>
  <si>
    <t>Aide aux Vacances</t>
  </si>
  <si>
    <t>Séjour Collectif – Mille lieux en baie de somme</t>
  </si>
  <si>
    <t>Ateliers Couture / informatique / Carton</t>
  </si>
  <si>
    <t>Mobilité : Découverte et lien social / Culture et lien social</t>
  </si>
  <si>
    <t xml:space="preserve">Permanences d’accueil individualisé                                                             </t>
  </si>
  <si>
    <t>Favoriser l’accompagnement des personnes de 55 ans et plus dans leurs démarches administratives par un accueil individualisé et si besoin les réorienter vers les structures ou dispositifs adaptés.</t>
  </si>
  <si>
    <t xml:space="preserve"> Stages multimédias</t>
  </si>
  <si>
    <t xml:space="preserve">Initiation aux nouvelles technologies afin de lutter contre la fracture numérique. Permettre de s’approprier ou de renforcer les compétences de la pratique des outils multimédias des personnes âgées de 55 ans et plus, autonomes, vivant à domicile. </t>
  </si>
  <si>
    <t>ATELIERSmultimédias</t>
  </si>
  <si>
    <t>Permettre de s’approprier ou de renforcer les compétences de la pratique des outils multimédias des personnes âgées de 55 ans et plus, autonomes, vivant à domicile</t>
  </si>
  <si>
    <t xml:space="preserve">Ateliers photos numériques </t>
  </si>
  <si>
    <t xml:space="preserve">Favoriser la pratique physique et la promotion de l’équilibre alimentaire chez les personnes âgées de 55 ans et plus, autonomes, vivant à domicile sur le territoire d’intervention de la structure. </t>
  </si>
  <si>
    <t xml:space="preserve">Gymnastique .  </t>
  </si>
  <si>
    <t>Etre à l’écoute des demandes pour impulser des dynamiques locales</t>
  </si>
  <si>
    <t xml:space="preserve">Espace de recontre « Café du Citoyen ». </t>
  </si>
  <si>
    <t xml:space="preserve">Combattre la pauvreté, l’exclusion sociale et  l’isolement </t>
  </si>
  <si>
    <t xml:space="preserve">Reseau d’échange de service. </t>
  </si>
  <si>
    <t>Favoriser l’initiation ou le perfectionnement de la pratique du tricot dans un cadre convivial aux personnes âgées de 55 ans et plus, autonomes, vivant à domicile.</t>
  </si>
  <si>
    <t xml:space="preserve">Espaces d’apprentissage et d’échange de  pratique .                      </t>
  </si>
  <si>
    <t>Approfondir et renforcer des actions éducatives et sociales chez les personnes âgées de 55 ans et plus, autonomes, vivant à domicile en renforcant leurs compétences de communication à l'oral et à l'écrit.</t>
  </si>
  <si>
    <t>travailler la mémoire</t>
  </si>
  <si>
    <t xml:space="preserve">Atelier cuisine </t>
  </si>
  <si>
    <t>lutter contre l'isolement</t>
  </si>
  <si>
    <t xml:space="preserve">week end Beauval </t>
  </si>
  <si>
    <t>accéder aux vacances et lutter contre l'isolement</t>
  </si>
  <si>
    <t xml:space="preserve">mobil home </t>
  </si>
  <si>
    <t>atelier informatique</t>
  </si>
  <si>
    <t>accompagner les séniors dans la maitrise des nouvelles technologies</t>
  </si>
  <si>
    <t>séjour séniors</t>
  </si>
  <si>
    <t>Rosny sous bois</t>
  </si>
  <si>
    <t>ateliers seniors</t>
  </si>
  <si>
    <t>ateliers multimédia</t>
  </si>
  <si>
    <t>1- rendre les personnes âgées actrices de leur territoire en les faisant co-constr uire leurs activités avec les professionnels</t>
  </si>
  <si>
    <t>temps forts</t>
  </si>
  <si>
    <t xml:space="preserve">2- favoriser le lien intergenerationnel via des ateliers et des temps forts ouverts à tous </t>
  </si>
  <si>
    <t>espace bibliothèque</t>
  </si>
  <si>
    <t>benevolat</t>
  </si>
  <si>
    <t xml:space="preserve">rendre les personnes âgées actrices de leur territoire en les faisant co-construire leurs activités avec les professionnels
proposer des temps spécifiques dédiés aux seniors </t>
  </si>
  <si>
    <t>1- rendre les personnes âgées actrices de leur territoire en les faisant co-construire leurs activités avec les professionnels</t>
  </si>
  <si>
    <t>Café citoyen</t>
  </si>
  <si>
    <t>PRIF</t>
  </si>
  <si>
    <t>Sevran à pied</t>
  </si>
  <si>
    <t>Maintien de la forme physique</t>
  </si>
  <si>
    <t>Causeries du soir</t>
  </si>
  <si>
    <t>Information et échanges</t>
  </si>
  <si>
    <t>Histoire de vie</t>
  </si>
  <si>
    <t>Lien social, transmission</t>
  </si>
  <si>
    <t>Diagnostic territorial partagé</t>
  </si>
  <si>
    <t>Recherche</t>
  </si>
  <si>
    <t>Expression scénique + buffet littéraire</t>
  </si>
  <si>
    <t>Culture, confiance en soi</t>
  </si>
  <si>
    <t>Cycle de conférences intergénérationnelles</t>
  </si>
  <si>
    <t>Lien social et intergénérationnel, culture</t>
  </si>
  <si>
    <t xml:space="preserve">Atelier jeux de société </t>
  </si>
  <si>
    <t>Jeux pour stimuler la mémoire et l’activité intellectuelle. Lutter contre l'isolement</t>
  </si>
  <si>
    <t>Atelier cuisine Les fourneaux de Brigitte</t>
  </si>
  <si>
    <t>Avoir une alimentation équilibrée en conciliant plaisir et santé. Maintien du lien social</t>
  </si>
  <si>
    <t xml:space="preserve">Atelier Arts plastques : peinture </t>
  </si>
  <si>
    <t>S’initier et se perfectionner aux arts plastiques. Maintien du lien social</t>
  </si>
  <si>
    <t>Animations : loto</t>
  </si>
  <si>
    <t>Séjour</t>
  </si>
  <si>
    <t>Découverte culturelle.Lutter contre l’isolement et les inégalités</t>
  </si>
  <si>
    <t xml:space="preserve">Informer sur les bonnes partiques en matière de santé et de manière ludique </t>
  </si>
  <si>
    <t xml:space="preserve">Week end </t>
  </si>
  <si>
    <t>Réunions d'information 
collective</t>
  </si>
  <si>
    <t xml:space="preserve">Rosny sous Bois </t>
  </si>
  <si>
    <t>Zoo de Beauval Saint Aignan sur Cher</t>
  </si>
  <si>
    <t>Ateliers danse de
salon</t>
  </si>
  <si>
    <t>Ateliers vitrines</t>
  </si>
  <si>
    <t>Développer et
conserver sa
dextérité</t>
  </si>
  <si>
    <t>Transmettre
et partager
des savoirs</t>
  </si>
  <si>
    <t>Ateliers manuels</t>
  </si>
  <si>
    <t xml:space="preserve">Atelier PRIF corps en équilibre </t>
  </si>
  <si>
    <t xml:space="preserve">travailler et consolider  son équilibre </t>
  </si>
  <si>
    <t xml:space="preserve">Atelier initiation tablettes numérique </t>
  </si>
  <si>
    <t xml:space="preserve">découverte du numériqe </t>
  </si>
  <si>
    <t>Atelier PRIF Mémoire  suite</t>
  </si>
  <si>
    <t xml:space="preserve">travailler sa mémoire </t>
  </si>
  <si>
    <t>Lotos</t>
  </si>
  <si>
    <t>Proposer une
activité
ludique et
conviviale</t>
  </si>
  <si>
    <t>Sorties</t>
  </si>
  <si>
    <t>Rompre
l’isolement et
créer du lien
social</t>
  </si>
  <si>
    <t>Proposer une activité physique dans une ambiance détendue</t>
  </si>
  <si>
    <t xml:space="preserve">   Renforcer l’accès aux droits sociaux</t>
  </si>
  <si>
    <t xml:space="preserve">   Impliquer les personnes âgées dans leur environnement dans une structure d’utilité sociale                                                     </t>
  </si>
  <si>
    <t>Nutrition et partage</t>
  </si>
  <si>
    <t>Suciter l'intérêt des retraités à mieux se nourrir</t>
  </si>
  <si>
    <t>Atelier parcours de prévention</t>
  </si>
  <si>
    <t>Promouvoir les comportements favorables à la santé et favoriser le bien vieillir</t>
  </si>
  <si>
    <t>Santé / respirer</t>
  </si>
  <si>
    <t>Proposer des bilans de santé et des marches en petit groupe</t>
  </si>
  <si>
    <t xml:space="preserve">Echange de savoirs </t>
  </si>
  <si>
    <t>Favoriser les rencontres intergénérationnelles</t>
  </si>
  <si>
    <t>Besoins et évaluations</t>
  </si>
  <si>
    <t>Améliorer et affiner notre connaissance des retraités d'Adoma</t>
  </si>
  <si>
    <t>Santé et droits</t>
  </si>
  <si>
    <t>Améliorer le contact</t>
  </si>
  <si>
    <t xml:space="preserve">Santé découverte </t>
  </si>
  <si>
    <t>Connaître ou découvrir les services du pôle santé municipal</t>
  </si>
  <si>
    <t>atelier chanson</t>
  </si>
  <si>
    <t>lutte contre l'isolement, bien-être</t>
  </si>
  <si>
    <t>actions intergénérationnelles diverses (sorties, spectacles, repas, fêtes)</t>
  </si>
  <si>
    <t>Informatique</t>
  </si>
  <si>
    <t>accès aux droits/lutte contre l'isolement</t>
  </si>
  <si>
    <t>Atelier CinéClub</t>
  </si>
  <si>
    <t xml:space="preserve">Accès à la culture
Favoriser l’inclusion sociale du public senior
Développer la participation des seniors au sein d’un projet collectif
</t>
  </si>
  <si>
    <t xml:space="preserve">Atelier Jeux Seniors
</t>
  </si>
  <si>
    <t>Développer une offre d’activité de proximité à destination du public senior
Faciliter l’accès à un espace socio-culturel
Consolider les partenariats existants avec les acteurs Clichois de la vieillesse</t>
  </si>
  <si>
    <t>Atelier Jeux Intergénérationnels</t>
  </si>
  <si>
    <t>Favoriser la mixité des publics et les rencontres intergénérationnelles
Renforcer l’inclusion sociale des personnes retraitées
Développer une offre d’activité de proximité à destination du public senior</t>
  </si>
  <si>
    <t xml:space="preserve">Favoriser la mixité des publics et les rencontres intergénérationnelles
Créer un cadre de partage d’expérience et de transmission de savoir entre seniors et enfants
Renforcer l’inclusion sociale des personnes retraitées
Développer une offre d’activité de proximité à destination du public senior
</t>
  </si>
  <si>
    <t xml:space="preserve">Atelier Beauté Bien Etre </t>
  </si>
  <si>
    <t>Renforcer l’inclusion sociale des personnes retraitées
Favoriser la mixité des publics et les rencontres intergénérationnelles
Développer une offre d’activité de proximité à destination des seniors Clichois</t>
  </si>
  <si>
    <t>Atelier Cuisine Intergénérationnelle</t>
  </si>
  <si>
    <t>Permanences juridique et écrivain public</t>
  </si>
  <si>
    <t>Accompagnement du public sur des démarches administratives, recherches de solution juridiques sur des problématiques administratives</t>
  </si>
  <si>
    <t>Permanence d'accueil séniors</t>
  </si>
  <si>
    <t>Prendre en compte les besoins des séniors, avoir un espace d'accueil pour informer les séniors sur leurs droits et les orienter vers les professionnels concernés</t>
  </si>
  <si>
    <t>Comité séniors</t>
  </si>
  <si>
    <t>Favoriser le lien social, permettre aux séniors d'avoir un temps de rencontre identifié</t>
  </si>
  <si>
    <t>Café sympa</t>
  </si>
  <si>
    <t>Permettre la rencontre des séniors à travers la mise en place d'un temps et d'un espace de paroles conviviale</t>
  </si>
  <si>
    <t>Mise en place d'un groupe de paroles</t>
  </si>
  <si>
    <t>Permettre aux séniors de garder une image positive d'elles-mêmes</t>
  </si>
  <si>
    <t>Balades Urbaines</t>
  </si>
  <si>
    <t>mobilité</t>
  </si>
  <si>
    <t>ateliers du Bien vieillir</t>
  </si>
  <si>
    <t>mieux vivre</t>
  </si>
  <si>
    <t>ateliers Equilibre</t>
  </si>
  <si>
    <t>ateliers Mémoire</t>
  </si>
  <si>
    <t xml:space="preserve">découverte d'une pratique artistique,  développer l'estime de soi </t>
  </si>
  <si>
    <t>permettre l'autonomie numérique des P.A</t>
  </si>
  <si>
    <t>Assistante Numérique</t>
  </si>
  <si>
    <t>favoriser la créativité</t>
  </si>
  <si>
    <t>découverte d'une technique</t>
  </si>
  <si>
    <t>apprentissage d'une technique</t>
  </si>
  <si>
    <t xml:space="preserve">Améliorer la santé et le bien-être </t>
  </si>
  <si>
    <t>Reliure</t>
  </si>
  <si>
    <t>Anglais</t>
  </si>
  <si>
    <t>découverte et pratique  d'une langue étrangère</t>
  </si>
  <si>
    <t>Théâtre</t>
  </si>
  <si>
    <t>Café Croisé</t>
  </si>
  <si>
    <t>favoriser le lien intergénérationnel</t>
  </si>
  <si>
    <t>Dispositif Voisinage</t>
  </si>
  <si>
    <t>Sorties : Expositions, Cinéma</t>
  </si>
  <si>
    <t>renforcer le lien social</t>
  </si>
  <si>
    <t>Danse et Expression corporelle</t>
  </si>
  <si>
    <t>Broderie et Crochet</t>
  </si>
  <si>
    <t>Stage Informatique</t>
  </si>
  <si>
    <t>favoriser l'autonomie numérique des P.A</t>
  </si>
  <si>
    <t>Repas Partagé</t>
  </si>
  <si>
    <t>Sophorologie</t>
  </si>
  <si>
    <t>Améliorer la santé et le bien-être</t>
  </si>
  <si>
    <t>prévention 
des chutes</t>
  </si>
  <si>
    <t>apprendre aux seniors à se relever</t>
  </si>
  <si>
    <t>Travailler la mémoire des séniors</t>
  </si>
  <si>
    <t>Atelier dextérité</t>
  </si>
  <si>
    <t>Travailler la dextérité des séniors</t>
  </si>
  <si>
    <t>Les rencontres santé</t>
  </si>
  <si>
    <t>Organisation de rencontres avec des intervenants de la santé sur des thèmes différents</t>
  </si>
  <si>
    <t>atelier Marche</t>
  </si>
  <si>
    <t>permettre aux retraités de pratiquer une activité sportive</t>
  </si>
  <si>
    <t>renforcement musculaire
Et assouplissement</t>
  </si>
  <si>
    <t>MNLE : Méthode Naturel Lecture et Ecriture</t>
  </si>
  <si>
    <t>Apprendre à écrire et lire le français</t>
  </si>
  <si>
    <t>gymnastique douce</t>
  </si>
  <si>
    <t>SEVRAN</t>
  </si>
  <si>
    <t>Accueil écrivain
public</t>
  </si>
  <si>
    <t>valoriser
l’utilité sociale
et la
citoyenneté
des seniors
engagés dans
la vie du
centre social</t>
  </si>
  <si>
    <t>Savoirs partagés</t>
  </si>
  <si>
    <t>Valoriser le
vieillissement
comme
ressource du
territoire</t>
  </si>
  <si>
    <t>Atelier gourmand</t>
  </si>
  <si>
    <t>Lutter contre
l’exclusion des
séniors</t>
  </si>
  <si>
    <t>Atelier multimédia</t>
  </si>
  <si>
    <t>Lutter contre
l’exclusion des
séniors face à
la fracture
numérique</t>
  </si>
  <si>
    <t>La mémoire qui
flanche</t>
  </si>
  <si>
    <t>Atelier
sociolinguistique</t>
  </si>
  <si>
    <t>valoriser l’utilité
sociale et la
citoyenneté
des seniors
engagés dans
la vie du centre
social</t>
  </si>
  <si>
    <t>Sorties familiales</t>
  </si>
  <si>
    <t>Lutter contre
l’exculison des
séniors</t>
  </si>
  <si>
    <t>Préparation des séjours</t>
  </si>
  <si>
    <t>Accompagnement
des bénévoles</t>
  </si>
  <si>
    <t>NEUILLY SUR MARNE</t>
  </si>
  <si>
    <t>Ateliers
culturels
intergénérationels</t>
  </si>
  <si>
    <t>Lien
social
- Utilité
sociale
- Capital
santé</t>
  </si>
  <si>
    <t>Ateliers
nutrition</t>
  </si>
  <si>
    <t>Capital
santé</t>
  </si>
  <si>
    <t>Café
Rencontre/
Partage/
Souvenirs</t>
  </si>
  <si>
    <t>Lien
social</t>
  </si>
  <si>
    <t>Seniors 2.0</t>
  </si>
  <si>
    <t>Favoriser l’inclusion des personnes retraitées,
Développer des compétences favorisant le maintien du lien social avec le numérique</t>
  </si>
  <si>
    <t>Chœur d'or</t>
  </si>
  <si>
    <t>Favoriser l’inclusion des personnes retraitées,
Stimuler la mémoire,
Développer le bénévolat</t>
  </si>
  <si>
    <t>Equilibr'âge</t>
  </si>
  <si>
    <t>Accompagner les seniors par des actions de prévention,
Développer des pratiques physiques adaptées régulières
Favoriser l’inclusion des personnes retraitées,
Renforcer le capital social,
Favoriser les rencontres intergénérationnelles</t>
  </si>
  <si>
    <t>Ludocafé</t>
  </si>
  <si>
    <t>Favoriser l’inclusion des personnes retraitées,
Favoriser la mixité des publics et les liens intergénérationnels,
Stimuler la mémoire en renforçant les fonctions cognitives,
Développer le bénévolat</t>
  </si>
  <si>
    <t>Atelier des saveurs</t>
  </si>
  <si>
    <t>Favoriser l’inclusion des personnes retraitées,
Favoriser la transmission des savoirs et l’échange d’expérience,
Sensibiliser à l’équilibre alimentaire,
Développer le bénévolat</t>
  </si>
  <si>
    <t>Engren'âge</t>
  </si>
  <si>
    <t>Accompagner les seniors par des actions de prévention</t>
  </si>
  <si>
    <t>Part'âge</t>
  </si>
  <si>
    <t>Favoriser l’inclusion des personnes retraitées,
Renforcer le capital social,
Favoriser les rencontres intergénérationnelles</t>
  </si>
  <si>
    <t>En scène !</t>
  </si>
  <si>
    <t>Les Pavillons sous Bois</t>
  </si>
  <si>
    <t>repas conviviaux et soirées festives</t>
  </si>
  <si>
    <t xml:space="preserve">créer du lien de manière conviviale avec tous les habitants du quartier </t>
  </si>
  <si>
    <t>web radio</t>
  </si>
  <si>
    <t>initier les séniors aux nouveaux outils informatiques, créer leurs propres émission et partagés les informations</t>
  </si>
  <si>
    <t>séjour</t>
  </si>
  <si>
    <t>Dans le cadre de la lutte contre l'isolement , nous accompagnons les séniors afin qu'ils puissent beneficier des dispositifs de depart en collectif et individuel ( en lien avec le secteur famille)</t>
  </si>
  <si>
    <t xml:space="preserve">cours informatique </t>
  </si>
  <si>
    <t>permet au personnes d'étre autonomes avec les différents support informatique, lutter contre les fraudes sur internet</t>
  </si>
  <si>
    <t>permet l'accès au droits et à toutes informations, répondre au problématique lié a la vie quotididienne</t>
  </si>
  <si>
    <t xml:space="preserve">atelier de la prévention retraité d'île-de-France </t>
  </si>
  <si>
    <t>Des programmes utiles et ludiques, menés par des intervenants experts, riches en informations et en moments d’échanges et de convivialité.
permet d’acquérir les bons réflexes, de gagner en confiance et surtout, d’améliorer votre quotidien.</t>
  </si>
  <si>
    <t>culture du cœur</t>
  </si>
  <si>
    <t>rendre la culture accéssible au plus grand nombre et proposer des sorrties hors de la ville</t>
  </si>
  <si>
    <t>atelier cuisine</t>
  </si>
  <si>
    <t>favoriser les liens social  et échanges intergénérationnel entre les habitants autour de diverses conféction de recette,</t>
  </si>
  <si>
    <t>danse de salon, pilate,  gym douce</t>
  </si>
  <si>
    <t>créer du lien, favoriser les rencontres, permet l'apprentisage de nouvelles danse et de se maintenir en forme physiquement</t>
  </si>
  <si>
    <t xml:space="preserve">sorties culturelles  </t>
  </si>
  <si>
    <t>permette d'enrichir sa culture et de faire de nouvelles experiences</t>
  </si>
  <si>
    <t>activités manuelles avec la bibliothèque</t>
  </si>
  <si>
    <t xml:space="preserve">Decouverte de technique : la reliure et le cartonnage . Rencontre avec les bibliothécaires </t>
  </si>
  <si>
    <t>cachan</t>
  </si>
  <si>
    <t xml:space="preserve">permanence accès au droit </t>
  </si>
  <si>
    <t>Création, adaptation, restauration de vêtements</t>
  </si>
  <si>
    <t>Detente remise en forme</t>
  </si>
  <si>
    <t>Pilate</t>
  </si>
  <si>
    <t>Gainage abdominal et maintien</t>
  </si>
  <si>
    <t>Pratique de l’outil et du multimédia</t>
  </si>
  <si>
    <t>Equilibre</t>
  </si>
  <si>
    <t>Exercice d’équilibre étirement et assurance corporelle</t>
  </si>
  <si>
    <t>Suivi individualisé par exercice de mémoire</t>
  </si>
  <si>
    <t>Partage culinaire multiculturel intergénérationnel</t>
  </si>
  <si>
    <t>Pâtisserie</t>
  </si>
  <si>
    <t>Partage multiculturel intergénérationnel</t>
  </si>
  <si>
    <t>Soirées</t>
  </si>
  <si>
    <t>Soirées musicales et dansantes thématiques</t>
  </si>
  <si>
    <t>Porter un regard sur la ville et les arts</t>
  </si>
  <si>
    <t>Papote</t>
  </si>
  <si>
    <t>S’exprimer, porter des projets</t>
  </si>
  <si>
    <t>Suivis Individualisées</t>
  </si>
  <si>
    <t>Rencontrer et accompagner des isolés</t>
  </si>
  <si>
    <t>7</t>
  </si>
  <si>
    <t>5</t>
  </si>
  <si>
    <t xml:space="preserve">Atelier Théatre </t>
  </si>
  <si>
    <t>Permettre aux aînés de pratiquer une activité théâtre avec des professionnels</t>
  </si>
  <si>
    <t xml:space="preserve">représentations du groupe de théâtre </t>
  </si>
  <si>
    <t>Valoriser le travail des habitants auprès des publics</t>
  </si>
  <si>
    <t xml:space="preserve">rencontres échanges </t>
  </si>
  <si>
    <t>Mixité sociale des groupes de la MPT</t>
  </si>
  <si>
    <t>sensibilisation des publics</t>
  </si>
  <si>
    <t>Etre identifié comme un lieu ressources pour les habitants du quartier</t>
  </si>
  <si>
    <t xml:space="preserve">Les Ulis </t>
  </si>
  <si>
    <t>Le P'tit dej - cours d'informatique</t>
  </si>
  <si>
    <t>Actions de mobilisation</t>
  </si>
  <si>
    <t>Questionnaires</t>
  </si>
  <si>
    <t>Enquete</t>
  </si>
  <si>
    <t>Mobilisation du partenariat</t>
  </si>
  <si>
    <t>Partenariat</t>
  </si>
  <si>
    <t>Maintenir l'activité culturelle</t>
  </si>
  <si>
    <t>Maintenir une activité physique et intellectuelle par la culture</t>
  </si>
  <si>
    <t>Renforcer le maillage partenarial</t>
  </si>
  <si>
    <t>Etablir des diagnostics et des évaluations partagées</t>
  </si>
  <si>
    <t>Ateliers socio esthétique</t>
  </si>
  <si>
    <t>Permettre l’accès aux soins esthétiques pour un bien être et une estime de soi renforcés pour mieux vivre la retraite et rompre l’isolement</t>
  </si>
  <si>
    <t>Conférence sur la transition travail/retraite</t>
  </si>
  <si>
    <t>Informer collectivement sur les droits et prévenir de l’isolement et du viellissement</t>
  </si>
  <si>
    <t>Prévenir l’isolement technologique et favoriser le lien social l’entraide</t>
  </si>
  <si>
    <t>arts plastiques</t>
  </si>
  <si>
    <t>lien intergénérationnel utilité sociale reconnaissance</t>
  </si>
  <si>
    <t>Sorties culturelles et carnet de voyage</t>
  </si>
  <si>
    <t>Prévenir l’isolement</t>
  </si>
  <si>
    <t>Accompagnement vie quotidienne prévention isolement</t>
  </si>
  <si>
    <t>expression corporelle</t>
  </si>
  <si>
    <t>prévention mobilité</t>
  </si>
  <si>
    <t>atelier Dmarche</t>
  </si>
  <si>
    <t>prevention mobilité</t>
  </si>
  <si>
    <t>Programmation seniors</t>
  </si>
  <si>
    <t xml:space="preserve">Maintenir le lien social, Maintenir la curiosité et l'ouverture vers l'extèrieur </t>
  </si>
  <si>
    <t>Réseau de bénévoles</t>
  </si>
  <si>
    <t xml:space="preserve">Impulser la participation des retraités dns la vie du centre en soutenant et en reconnaissant le rôle des bénévoles, Fédérer les retraités autour de projets en direction du public fragile </t>
  </si>
  <si>
    <t>Accompagnement social</t>
  </si>
  <si>
    <t xml:space="preserve">Repérer et identifier les problèmatiques des personnes, Maintenir la concertation entre professionnels intervenant auprès des séniors et les travailleurs sociaux </t>
  </si>
  <si>
    <t>Formation et accompagnement informatique</t>
  </si>
  <si>
    <t>Accompagner l'avancée en âge</t>
  </si>
  <si>
    <t>Convivialité</t>
  </si>
  <si>
    <t>Rompre l'isolement de personnes âgées</t>
  </si>
  <si>
    <t xml:space="preserve">Forum d'Aulnay sous bois </t>
  </si>
  <si>
    <t>Information, sensibilisation à la prévention de la perte d'autonomie</t>
  </si>
  <si>
    <t>Salon des séniors</t>
  </si>
  <si>
    <t>forum des associations du 10ème</t>
  </si>
  <si>
    <t>recruter des bénévoles</t>
  </si>
  <si>
    <t>karaoké</t>
  </si>
  <si>
    <t>Tournoi de pétanque</t>
  </si>
  <si>
    <t>rapprocher habitants et SDF</t>
  </si>
  <si>
    <t>Loto familial</t>
  </si>
  <si>
    <t>rapprocher habitants et personnes seules</t>
  </si>
  <si>
    <t>Visite de la Médiathèque Françoise Sagan</t>
  </si>
  <si>
    <t>rapprocher habitants et personnes dans le besoin</t>
  </si>
  <si>
    <t>Fête des lumières</t>
  </si>
  <si>
    <t>Rapprocher habitants et familles et enfants en difficulté</t>
  </si>
  <si>
    <t>Noël Solidaire</t>
  </si>
  <si>
    <t>Débat Marcel Gauchet</t>
  </si>
  <si>
    <t xml:space="preserve">favoriser les échanges culturels </t>
  </si>
  <si>
    <t>Accueil des nouveaux habitants du 10ème</t>
  </si>
  <si>
    <t>séance sur la grande exclusion</t>
  </si>
  <si>
    <t>pique nique solidaire</t>
  </si>
  <si>
    <t>Tournoi de baby foot</t>
  </si>
  <si>
    <t xml:space="preserve">Autour de la table </t>
  </si>
  <si>
    <t>rassembler différents acteurs autour de l'accueil familial et tester nos activités pour des évènements de plus grande envergure</t>
  </si>
  <si>
    <t>ateliers mémoire</t>
  </si>
  <si>
    <t>prévention des chutes</t>
  </si>
  <si>
    <t>Loisirs créatifs</t>
  </si>
  <si>
    <t>diététique</t>
  </si>
  <si>
    <t>sophrologie</t>
  </si>
  <si>
    <t>développer l'imaginaire, retrouver confiance en soi, découvrir de nouvelles activités</t>
  </si>
  <si>
    <t>réduire le risque de chute au quotidie, délivrer des astuces et des consils pour rester autonome et en bonne forme physique</t>
  </si>
  <si>
    <t>groupes de rencontre et d'écoute pour les aidants</t>
  </si>
  <si>
    <t>permettre aux aidants familiaux de s'informer sur différents thèmes auprès des professionnels ; échanger, partager et rencontrer des personnes ayant des préoccupations similaires aux leurs</t>
  </si>
  <si>
    <t>recruter et former des bénéficiaires</t>
  </si>
  <si>
    <t>Phase de recrutement des bénéficiaires</t>
  </si>
  <si>
    <t xml:space="preserve">sensibiliser aux solutions d'aménagements du logement à la perte d'autonomie </t>
  </si>
  <si>
    <t>La Ferté Sous Jouarre</t>
  </si>
  <si>
    <t>Saint Fargeau Ponthierry</t>
  </si>
  <si>
    <t>Enghein</t>
  </si>
  <si>
    <t>Fontenay sous bois</t>
  </si>
  <si>
    <t>adapter une amélioration équilibrée et bénéfique pour garder la forme</t>
  </si>
  <si>
    <t>Noisy Le Grand</t>
  </si>
  <si>
    <t>Varennes Jarcy</t>
  </si>
  <si>
    <t xml:space="preserve">Bien vieillir  </t>
  </si>
  <si>
    <t>préserver capital santé, appétit, sommeil, forme physique et intellectuelle</t>
  </si>
  <si>
    <t>Fontenay aux roses</t>
  </si>
  <si>
    <t>Garges les Gonesses</t>
  </si>
  <si>
    <t>longjumeau</t>
  </si>
  <si>
    <t>Lorrez Le Boccage Préaux</t>
  </si>
  <si>
    <t>Périgny sur Yerres</t>
  </si>
  <si>
    <t>Tremplay en France</t>
  </si>
  <si>
    <t>Verrière le Buisson</t>
  </si>
  <si>
    <t>sensibiliser à l'importance de la marche, motiver via différents outils</t>
  </si>
  <si>
    <t>proposer des activités physiques adaptées, dispenser des conseils personnalisés pour prévenir les risques de chutes et leurs impacts physiques et psychologiques</t>
  </si>
  <si>
    <t>Ablon sur seine</t>
  </si>
  <si>
    <t>Abon sur seine</t>
  </si>
  <si>
    <t>Cannes Ecluse</t>
  </si>
  <si>
    <t>Choisy le roi</t>
  </si>
  <si>
    <t>Le Perreux sur Marne</t>
  </si>
  <si>
    <t>Mandres les Roses</t>
  </si>
  <si>
    <t>Magency</t>
  </si>
  <si>
    <t>Mitry Mory</t>
  </si>
  <si>
    <t>Montarlot</t>
  </si>
  <si>
    <t>Montosult</t>
  </si>
  <si>
    <t>Triel sur Seine</t>
  </si>
  <si>
    <t>Varennes sur Seine</t>
  </si>
  <si>
    <t>Vetheuil</t>
  </si>
  <si>
    <t>mobiliser la mémoire</t>
  </si>
  <si>
    <t>Fontenay le Fleury</t>
  </si>
  <si>
    <t>Roinville sous Dourdan</t>
  </si>
  <si>
    <t>La Celle Saint Cloud</t>
  </si>
  <si>
    <t>Mareil Marly</t>
  </si>
  <si>
    <t>Quincy sous Senart</t>
  </si>
  <si>
    <t>Sainte Geneviève des Bois</t>
  </si>
  <si>
    <t>Viry Chatillon</t>
  </si>
  <si>
    <t>Fontenay sous Bois</t>
  </si>
  <si>
    <t>Joinville le Pont</t>
  </si>
  <si>
    <t>Peps Euréka</t>
  </si>
  <si>
    <t>Tremplin</t>
  </si>
  <si>
    <t>4 journées pour les nouveaux retraités : maintenir et stimuler sa santé, le lien social, répondre aux interrogations et de projeter dans de nouveaux projets.</t>
  </si>
  <si>
    <t>5 journées pour les nouveaux retraités : maintenir et stimuler sa santé, le lien social, répondre aux interrogations et de projeter dans de nouveaux projets.</t>
  </si>
  <si>
    <t>6 journées pour les nouveaux retraités : maintenir et stimuler sa santé, le lien social, répondre aux interrogations et de projeter dans de nouveaux projets.</t>
  </si>
  <si>
    <t>7 journées pour les nouveaux retraités : maintenir et stimuler sa santé, le lien social, répondre aux interrogations et de projeter dans de nouveaux projets.</t>
  </si>
  <si>
    <t>8 journées pour les nouveaux retraités : maintenir et stimuler sa santé, le lien social, répondre aux interrogations et de projeter dans de nouveaux projets.</t>
  </si>
  <si>
    <t>9 journées pour les nouveaux retraités : maintenir et stimuler sa santé, le lien social, répondre aux interrogations et de projeter dans de nouveaux projets.</t>
  </si>
  <si>
    <t>10 journées pour les nouveaux retraités : maintenir et stimuler sa santé, le lien social, répondre aux interrogations et de projeter dans de nouveaux projets.</t>
  </si>
  <si>
    <t>11 journées pour les nouveaux retraités : maintenir et stimuler sa santé, le lien social, répondre aux interrogations et de projeter dans de nouveaux projets.</t>
  </si>
  <si>
    <t>mobiliser la mémoire, renforcer les repères chronologiques et spatiaux et stimuler la curiosité. information sur les comportements alimentaires, l’activité physique, etc. et plus largement sur tout ce qui concourt à de bonnes capacités cognitives.</t>
  </si>
  <si>
    <t>Echange de savoir-faire personnalisé</t>
  </si>
  <si>
    <t>transmettre des savoirs-faire entre générations</t>
  </si>
  <si>
    <t>echange de savoir-faire en groupe</t>
  </si>
  <si>
    <t>rendez-vous de la communauté</t>
  </si>
  <si>
    <t>provoquer des rencontres intergénérationnelles dans un cadre propice aux échanges</t>
  </si>
  <si>
    <t>s'approprier internet et outils multimédias</t>
  </si>
  <si>
    <t>échanger</t>
  </si>
  <si>
    <t>Café actu film</t>
  </si>
  <si>
    <t>Café actu des familles</t>
  </si>
  <si>
    <t>café actu</t>
  </si>
  <si>
    <t>café des adhérents</t>
  </si>
  <si>
    <t>échanger, devenir acteur</t>
  </si>
  <si>
    <t>Potager partagé</t>
  </si>
  <si>
    <t>Mobil'STOP</t>
  </si>
  <si>
    <t>Week-end découverte</t>
  </si>
  <si>
    <t>créer un moment convivial</t>
  </si>
  <si>
    <t>favoriser le transfert d'expérience et favoriser le lien social</t>
  </si>
  <si>
    <t>aller à la rencontre des habitants</t>
  </si>
  <si>
    <t>Damartin sur Tigeaux</t>
  </si>
  <si>
    <t xml:space="preserve">Saint  </t>
  </si>
  <si>
    <t>guichet d'accueil et d'information</t>
  </si>
  <si>
    <t>faciliter l'accès aux droits</t>
  </si>
  <si>
    <t>coulommiers, et autres communes environnantes</t>
  </si>
  <si>
    <t>Accueil régulier Bus 77 EVS</t>
  </si>
  <si>
    <t>Paris, Saint-Maurice, Villetaneuse, Rueil-Malmaison, Colombes, Antony, Gagny, Boulogne-Billancourt, Vanves, Courbevoie, Meaux, Nogent-sur-Marne, Saint-Ouen, Pantin, Montreuil, Antony, Chelles, Vincennes, Ivry-sur-Seine, Nanterre, Massy, Malakoff, Montrouge, Créteil, Mantes la jolie, Puteaux</t>
  </si>
  <si>
    <t>échanger de savoir faire en groupe</t>
  </si>
  <si>
    <t>IDF</t>
  </si>
  <si>
    <t>prévention des effets du stress sur la santé</t>
  </si>
  <si>
    <t>prévenir les effets du stress sur la santé de l'aidant âgé</t>
  </si>
  <si>
    <t>salon des aidants</t>
  </si>
  <si>
    <t>Eclipses</t>
  </si>
  <si>
    <t>créer du lien social, du partage, des connaisssances</t>
  </si>
  <si>
    <t>Drogué n'est pas joué</t>
  </si>
  <si>
    <t>le style en mobilier</t>
  </si>
  <si>
    <t>George Sand</t>
  </si>
  <si>
    <t>l'affiche</t>
  </si>
  <si>
    <t>une phrase en œuvre</t>
  </si>
  <si>
    <t>facciamo quattro chaicchiere</t>
  </si>
  <si>
    <t>ElonMusk</t>
  </si>
  <si>
    <t>Histoire des villes - Lyon</t>
  </si>
  <si>
    <t>National</t>
  </si>
  <si>
    <t>chefs d'œuvre du Budapest</t>
  </si>
  <si>
    <t>le temps dans l'art</t>
  </si>
  <si>
    <t>le style en mobilier Louis XIV</t>
  </si>
  <si>
    <t>Bacchanales modernes</t>
  </si>
  <si>
    <t>ciel d'automne</t>
  </si>
  <si>
    <t>anglais - Versailles</t>
  </si>
  <si>
    <t>Mozart et ses opéras - la flute enchantée</t>
  </si>
  <si>
    <t>la galerie du Rosso à Fontainebleau</t>
  </si>
  <si>
    <t>day dream</t>
  </si>
  <si>
    <t>Le verger</t>
  </si>
  <si>
    <t>la retraite Dosne</t>
  </si>
  <si>
    <t>la roseraie</t>
  </si>
  <si>
    <t>la résidence Héloïse</t>
  </si>
  <si>
    <t>recréer du lien social</t>
  </si>
  <si>
    <t>paris</t>
  </si>
  <si>
    <t>Croissy sur Seine</t>
  </si>
  <si>
    <t>Beauvoir sur Niort</t>
  </si>
  <si>
    <t>résidence château neuf d'île et vilaine</t>
  </si>
  <si>
    <t>l'Orme à la Blonde</t>
  </si>
  <si>
    <t>La résidense Edmond Dobler</t>
  </si>
  <si>
    <t>La résidence Louis-Marie Cadic</t>
  </si>
  <si>
    <t>Le Théron</t>
  </si>
  <si>
    <t>Les Tourelles</t>
  </si>
  <si>
    <t>Le cœur d'Isigny</t>
  </si>
  <si>
    <t>Chateauneuf d'Île-de-Vilaine</t>
  </si>
  <si>
    <t>Tierce</t>
  </si>
  <si>
    <t>Isigny sur mer</t>
  </si>
  <si>
    <t xml:space="preserve">La maladie d’Alzheimer
</t>
  </si>
  <si>
    <t>lutter contre l'isolement ; faire des découvertes culturelles</t>
  </si>
  <si>
    <t>Saint-Ouen L'Aumône</t>
  </si>
  <si>
    <t>Sortie musée</t>
  </si>
  <si>
    <t>Jouons en socité</t>
  </si>
  <si>
    <t>lutter contre l'isolement, mémoire, convivlialité</t>
  </si>
  <si>
    <t>Ateliers arts platiques</t>
  </si>
  <si>
    <t>Atelier connecté</t>
  </si>
  <si>
    <t>Sortie découverte et activités physiques</t>
  </si>
  <si>
    <t>atelier tricot street art</t>
  </si>
  <si>
    <t>atelier jardin</t>
  </si>
  <si>
    <t>faire découvrir les nouveaux supports numériques</t>
  </si>
  <si>
    <t>lutte contre l'isolement, création de lien social; pratiquer unea ctivité physique et culturelle</t>
  </si>
  <si>
    <t>faire découvrir pratique artistique</t>
  </si>
  <si>
    <t>lutter contre l'isolement, création de lien social</t>
  </si>
  <si>
    <t>Les Rendez-vous du web</t>
  </si>
  <si>
    <t>aide aux aidants</t>
  </si>
  <si>
    <t>favoriser le lien social, le partage des connaissances, rendre curieux, allier la marche et la culture</t>
  </si>
  <si>
    <t>visites de musées et balades</t>
  </si>
  <si>
    <t>Installation</t>
  </si>
  <si>
    <t>installer la solution</t>
  </si>
  <si>
    <t>Ateliers du bien vieillir</t>
  </si>
  <si>
    <t xml:space="preserve">Informer / conseiller autour de la santé et actions de préventions  </t>
  </si>
  <si>
    <t>Atelier fête de quartier</t>
  </si>
  <si>
    <t>Prévenir l'épuisement psychologique et accompagner</t>
  </si>
  <si>
    <t xml:space="preserve">La maladie d’Alzheimer et maladies apparentées 
</t>
  </si>
  <si>
    <t xml:space="preserve">Approfondir ses connaissances sur 
- la maladie
- Les différents troubles et symptômes
- Les différentes aides possibles
Apprendre à mobiliser ces aides
Analyser :
- Les activités élémentaires et les actes de la vie quotidienne 
- Les activités complexes </t>
  </si>
  <si>
    <t>Argentueil</t>
  </si>
  <si>
    <t>Cuisinons ensemble</t>
  </si>
  <si>
    <t>créer un échange entre les aidants présents afin qu'ils partagent des inforamtions utiles,n qu'ils nouent des amitiés et que cet atelier soit le point de départ d'une "solidarité aidante"</t>
  </si>
  <si>
    <t>Formation des aidants</t>
  </si>
  <si>
    <t>formation des aidants de personnes atteitnes de la maladie d'Alzheimer et maladies apparentées</t>
  </si>
  <si>
    <t>Relais Répit Plus !</t>
  </si>
  <si>
    <t>Relais de l'Aidant</t>
  </si>
  <si>
    <t>Cormeilles en Parisis</t>
  </si>
  <si>
    <t>Massage et remise en forme</t>
  </si>
  <si>
    <t>relaxation et entretien du corps</t>
  </si>
  <si>
    <t>Réuions séjour familles</t>
  </si>
  <si>
    <t>Intergénérationnel jardinage créatif et emploi</t>
  </si>
  <si>
    <t>partage d'activités manuelles et jardination, insertion</t>
  </si>
  <si>
    <t>découvrir une région</t>
  </si>
  <si>
    <t>Tekno'Logis</t>
  </si>
  <si>
    <t>acquérir des aides techniques et nouvelles technologies adaptées</t>
  </si>
  <si>
    <t>atelier équilibre en mouvement</t>
  </si>
  <si>
    <t>Journée des bailleurs</t>
  </si>
  <si>
    <t>Réfléchir à une action coordonnée auprès des retraités locataires sociaux</t>
  </si>
  <si>
    <t>Promouvoir l'aménagement du logement</t>
  </si>
  <si>
    <t>Déménagement et accompagnement</t>
  </si>
  <si>
    <t>Accompagner dans changhement de lieu de vie</t>
  </si>
  <si>
    <t>Prévenir la perte d'autonomie</t>
  </si>
  <si>
    <t>EMA-CARE</t>
  </si>
  <si>
    <t>Rosay en brie</t>
  </si>
  <si>
    <t>Sucy en brie</t>
  </si>
  <si>
    <t>Levallois Perret</t>
  </si>
  <si>
    <t>Saitn Michel sur orge</t>
  </si>
  <si>
    <t>Yoga du rire</t>
  </si>
  <si>
    <t>Développer la confiance en soi et la confiance en l'autre. Développer la relation et la coopération. Partager le plaisir et des émotions positives</t>
  </si>
  <si>
    <t>permettre à la personne malade et à sona idant d'exprimer ce qu'ils vivent, permettre de alaiser les émotion, aider à restaurer l'estime de soi, apporter une pause créer un lien social</t>
  </si>
  <si>
    <t>Meulan en Yvelines</t>
  </si>
  <si>
    <t>Modélisation et impression des objets
+ Test des objets par les retraités</t>
  </si>
  <si>
    <t>ateliers pédagogiques autour du cadran solaire et inauguration</t>
  </si>
  <si>
    <t>ateliers de jardinage intergénérationnel</t>
  </si>
  <si>
    <t>rompre l'isolement des personne par une activité régulire et collective de proximité</t>
  </si>
  <si>
    <t>Rompre l'isolement des personnes par une activité régulière et collective de jardinage écologique de proximité</t>
  </si>
  <si>
    <t>favoriser le bien vieillir des personnes âgées immirgées</t>
  </si>
  <si>
    <t>favoriser l'accès aux droits socio-sanitaires des personnes âgées immigrées</t>
  </si>
  <si>
    <t>raconte moi tes technologies</t>
  </si>
  <si>
    <t>lutter contre l'sioleme,t pour la santé et le bien vieillir</t>
  </si>
  <si>
    <t>séjours</t>
  </si>
  <si>
    <t>Représentation du groupe de théâtre</t>
  </si>
  <si>
    <t>sorties culturelles</t>
  </si>
  <si>
    <t>Découvrir le patrimoine</t>
  </si>
  <si>
    <t>Les Ulis, Bures sur Yvette</t>
  </si>
  <si>
    <t>Suivi social</t>
  </si>
  <si>
    <t>Etablir un diagnostic partagé</t>
  </si>
  <si>
    <t>Tous en cuisine - Intergénérationnel</t>
  </si>
  <si>
    <t>Jouons en société</t>
  </si>
  <si>
    <t>Lutte contre l'isolement, mémoire, favoriser la convivialité et le lien social</t>
  </si>
  <si>
    <t>Ateliers arts plastiques</t>
  </si>
  <si>
    <t>Faire découvrir les nouveaux supports numériques</t>
  </si>
  <si>
    <t>Atelier trico street art</t>
  </si>
  <si>
    <t>Atelier jardin</t>
  </si>
  <si>
    <t>Animation de Quartier</t>
  </si>
  <si>
    <t>Lutte contre l'isolement, création de lien social, favoriser la convivialité</t>
  </si>
  <si>
    <t>Tous au théâtre</t>
  </si>
  <si>
    <t>Découverte culturelle</t>
  </si>
  <si>
    <t>Transmission de savoir-faire, favoriser le lien social</t>
  </si>
  <si>
    <t>Un jour ailleurs</t>
  </si>
  <si>
    <t>Faire découvrir un pays à travers divers aspect de sa culture, Valoriser son patrimoine</t>
  </si>
  <si>
    <t>Parcours attentionné</t>
  </si>
  <si>
    <t>Améliorer l'accès aux soins et aux droits, développer des actions collectives de promotion du bien vieillir, faboriser l'aide au maintient à domicile des résidents âgés</t>
  </si>
  <si>
    <t>L'Haÿ les roses</t>
  </si>
  <si>
    <t>Accès bornes internet et postes informatique</t>
  </si>
  <si>
    <t>Accès et aide aux portails numériques des administrations</t>
  </si>
  <si>
    <t>Activités bien-être (ateliers sophrologie, yoga)</t>
  </si>
  <si>
    <t xml:space="preserve">Initiation à des pratiques douces favorisant le bien-être </t>
  </si>
  <si>
    <t>Lutter contre la sédentarité des seniors</t>
  </si>
  <si>
    <t>Transmission de savoirs  et création de lien social</t>
  </si>
  <si>
    <t>favoriser et maintenir le lien social entre les générations</t>
  </si>
  <si>
    <t>Sorties culturelles et loisirs</t>
  </si>
  <si>
    <t xml:space="preserve">Accès à la culture et lutter contre l'exclusion en favorisant la mobilité des seniors </t>
  </si>
  <si>
    <t>Mobilité - sorties courses groupées</t>
  </si>
  <si>
    <t>Favoriser le lien social et la mobilité et lutter contre l'exclusion</t>
  </si>
  <si>
    <t xml:space="preserve">Rencontres conviviales </t>
  </si>
  <si>
    <t xml:space="preserve">Permanences administratives - </t>
  </si>
  <si>
    <t xml:space="preserve">Accès aux droits, et proposer des services gratuits à peu onéreux </t>
  </si>
  <si>
    <t xml:space="preserve">ÎLE DE France </t>
  </si>
  <si>
    <t>18/09/201</t>
  </si>
  <si>
    <t>Activités physiques (ateliers piscine, renforcement musculaire, marche)</t>
  </si>
  <si>
    <t>Remise en forme</t>
  </si>
  <si>
    <t xml:space="preserve"> Pilates</t>
  </si>
  <si>
    <t xml:space="preserve">Atelier visant à renforcer la chaines musculaires, travail de souplesse et de fluidité de la  mobilité </t>
  </si>
  <si>
    <t xml:space="preserve">Animations intergénérationnelles </t>
  </si>
  <si>
    <t xml:space="preserve">Accompagenement des bénévoles </t>
  </si>
  <si>
    <t>Maintien du lien et utilité social</t>
  </si>
  <si>
    <t xml:space="preserve">Informations collectives accès au droit </t>
  </si>
  <si>
    <t>les rendez-vous Culture et détente</t>
  </si>
  <si>
    <t>Asnières-sur
-Seine</t>
  </si>
  <si>
    <t xml:space="preserve">Atelier cuisine, </t>
  </si>
  <si>
    <t>Conférences santé</t>
  </si>
  <si>
    <t xml:space="preserve">Lutte contre l’isolement 
Débat citoyen
Bien être 
</t>
  </si>
  <si>
    <t xml:space="preserve">Prévention
Lien social
Bien-être
</t>
  </si>
  <si>
    <t xml:space="preserve">Prévention </t>
  </si>
  <si>
    <t xml:space="preserve">Information 
Débat citoyen
</t>
  </si>
  <si>
    <t xml:space="preserve">Lien social </t>
  </si>
  <si>
    <t>Initiation à la tablette</t>
  </si>
  <si>
    <t>Autonomie et mémoire</t>
  </si>
  <si>
    <t>Cours d'informatique</t>
  </si>
  <si>
    <t>Gymnastique</t>
  </si>
  <si>
    <t xml:space="preserve">Autonomie </t>
  </si>
  <si>
    <t>Danse latine</t>
  </si>
  <si>
    <t>Relaxation</t>
  </si>
  <si>
    <t>Eviter l'isolement et permettre aux générations de se rencontrer</t>
  </si>
  <si>
    <t>atelier créatif</t>
  </si>
  <si>
    <t>Multiactivités</t>
  </si>
  <si>
    <t xml:space="preserve">Maintenir le lien social </t>
  </si>
  <si>
    <t>Tricot, crochet, couture</t>
  </si>
  <si>
    <t>Diagnostic</t>
  </si>
  <si>
    <t>Evaluer les besions dans le cadre de la démarche d'élaboration du nouveau projet social</t>
  </si>
  <si>
    <t xml:space="preserve">Jardin intergénérationnel  </t>
  </si>
  <si>
    <t>Evenementiel</t>
  </si>
  <si>
    <t>Accès aux droits et prévention</t>
  </si>
  <si>
    <t>prévenir l'isolement des séniors et favoriser le développement de liens intergénérationnels</t>
  </si>
  <si>
    <t>favoriser la particiaption des séniors aux évènements de la structure et de la ville</t>
  </si>
  <si>
    <t>Informer</t>
  </si>
  <si>
    <t>initier aux nouvelles technologie afin de lutter contre la fracture numérique</t>
  </si>
  <si>
    <t>Balades grand air et forme physique</t>
  </si>
  <si>
    <t>maintenir les acquis en terme de mobilité</t>
  </si>
  <si>
    <t>Basilique de Saint-Denis. “C’est mon patrimoine”. Thème de la chevalerie</t>
  </si>
  <si>
    <t>Cité des enfants et Argonaute mercredi 12 juillet.</t>
  </si>
  <si>
    <t>Sortie à la mer samedi 15 juillet.</t>
  </si>
  <si>
    <t xml:space="preserve">Parc du château de versailles et cueillette à Gally </t>
  </si>
  <si>
    <t xml:space="preserve">Sortie base de loisirs cergy pontoise </t>
  </si>
  <si>
    <t xml:space="preserve">Réunion /Buffet de rentrée </t>
  </si>
  <si>
    <t>Semaine bleue</t>
  </si>
  <si>
    <t>Animation Olympio "Pas si Nul"</t>
  </si>
  <si>
    <t>Spectacle à la philharmonie</t>
  </si>
  <si>
    <t>Stage couture</t>
  </si>
  <si>
    <t>Soirée théâtre d'impro</t>
  </si>
  <si>
    <t>Journée à lille, visite et Marché de Noël</t>
  </si>
  <si>
    <t>Saveurs de la chanson : Rimes féminines, rimes masculines</t>
  </si>
  <si>
    <t>Aide à lors de l'Arbre de noël des enfants</t>
  </si>
  <si>
    <t xml:space="preserve">Repas solidarité </t>
  </si>
  <si>
    <t>Accueil café jeux séniors</t>
  </si>
  <si>
    <t>Ateliers informatique - accès aux services publics dématérialisés</t>
  </si>
  <si>
    <t>Atelier femmes seniors</t>
  </si>
  <si>
    <t>Visite de l'institut du monde arabe</t>
  </si>
  <si>
    <t>Découvrir</t>
  </si>
  <si>
    <t>Gally</t>
  </si>
  <si>
    <t>journée du vivre ensemble</t>
  </si>
  <si>
    <t>découvrir</t>
  </si>
  <si>
    <t xml:space="preserve">former les aidants  </t>
  </si>
  <si>
    <t xml:space="preserve">Silver Fourchette </t>
  </si>
  <si>
    <t>Sensibiliser les personnes âgées au "bien manger"</t>
  </si>
  <si>
    <t>Jeux de société à la ludothèque</t>
  </si>
  <si>
    <t>Lutter contre l'isolement des personnes âgées</t>
  </si>
  <si>
    <t>Atelier sur le numérique à la ludothèque</t>
  </si>
  <si>
    <t>Tester la mise en place d'ateliers d'accompagnement à l'usage des NTIC auprès des seniors</t>
  </si>
  <si>
    <t>Distribution de "corbeilles gourmandes" dans une maison de quartier et à l'Hotel de Ville</t>
  </si>
  <si>
    <t>Echange de savoir-faire personnalisé</t>
  </si>
  <si>
    <t xml:space="preserve">Transmission de savoir-faire entre générations </t>
  </si>
  <si>
    <t xml:space="preserve">Echange de savoir-faire en groupe </t>
  </si>
  <si>
    <t xml:space="preserve">Rendez-vous de la communauté </t>
  </si>
  <si>
    <t xml:space="preserve">Rencontres intergénérationnelles dans un cadre propice aux échanges </t>
  </si>
  <si>
    <t xml:space="preserve">Bilans semestriels Alphonse </t>
  </si>
  <si>
    <t xml:space="preserve">Evaluer l’impact social de notre projet </t>
  </si>
  <si>
    <t>Forum séniors</t>
  </si>
  <si>
    <t>CCBN</t>
  </si>
  <si>
    <t>ATELIERS JEUX</t>
  </si>
  <si>
    <t xml:space="preserve">Conférence  </t>
  </si>
  <si>
    <t>favoriser les échanges et le lien social</t>
  </si>
  <si>
    <t>Favoriser l'accès à la santé</t>
  </si>
  <si>
    <t>Semaine bleue et journée d'information</t>
  </si>
  <si>
    <t>accès aux droits et à la santé</t>
  </si>
  <si>
    <t>Séjour  séniors</t>
  </si>
  <si>
    <t>Favoriser les départs en vacances et lutter contre l'isolement</t>
  </si>
  <si>
    <t>France</t>
  </si>
  <si>
    <t>Lettre aux aînés et guide séniors</t>
  </si>
  <si>
    <t>favoriser l'accès aux droits et fluidifier les informations</t>
  </si>
  <si>
    <t>Temps d'informations et comité de coordination</t>
  </si>
  <si>
    <t>Une action cohérente et informer nos seniors sur la Ville</t>
  </si>
  <si>
    <t>Espace Bien Etre : Pilates seniors / Rose et yoga Parkinson</t>
  </si>
  <si>
    <t>Maintenir le potentiel physique des plus fragiles</t>
  </si>
  <si>
    <t>Espace Echanges d'artistes</t>
  </si>
  <si>
    <t>Favoriser le lien social et valoriser les personnes</t>
  </si>
  <si>
    <t>Stage tremplin et bénévolat</t>
  </si>
  <si>
    <t>Favoriser le lien social et mettre en valeur l'utilité sociales</t>
  </si>
  <si>
    <t>Ateliers numérique</t>
  </si>
  <si>
    <t xml:space="preserve">Permettre l'inclusion numérique </t>
  </si>
  <si>
    <t>Semaine Bleue</t>
  </si>
  <si>
    <t>actions consacrées aux seniors notamment sur un axe préventif et sur des préoccupations liées aux seniors.</t>
  </si>
  <si>
    <t>les environs de Pontault-Combault</t>
  </si>
  <si>
    <t>lutter contre l'isolement en développant la curiosité</t>
  </si>
  <si>
    <t>Sophrologie / relaxation</t>
  </si>
  <si>
    <t>favoriser la santé,la relaxation et le sommeil</t>
  </si>
  <si>
    <t>Qi Jong</t>
  </si>
  <si>
    <t>favoriser la santé,la souplesse et le sommeil</t>
  </si>
  <si>
    <t>Scrapbooking</t>
  </si>
  <si>
    <t>Favoriser la motricité fine, la mémoire et l'estime de soi</t>
  </si>
  <si>
    <t>Atelier bricolage</t>
  </si>
  <si>
    <t>apprendre à utiliser des outils et machines pour améliorer son habitat</t>
  </si>
  <si>
    <t>Balades 3 kms</t>
  </si>
  <si>
    <t>entretenir sa forme, sortir de l'isolement</t>
  </si>
  <si>
    <t xml:space="preserve">Animations intergénérationnelles
</t>
  </si>
  <si>
    <t>* Appréhender de manière précise l'environnement  des personnes vieillissantes, en particuliers dans les zones rurales *Rompre l'isolement et créer du lien *Accompagner les personnes vieillissantes ainsi que les aidants dans le maintien à domicile</t>
  </si>
  <si>
    <t xml:space="preserve">Loisirs Adultes
</t>
  </si>
  <si>
    <t>Autres actions de prévention</t>
  </si>
  <si>
    <t>Rompre l'isolement et créer du lien</t>
  </si>
  <si>
    <t>Atelier « Stop aux arnaques »</t>
  </si>
  <si>
    <t>Appréhender de manière précise l'environnement  des personnes vieillissantes, en particuliers dans les zones rurales</t>
  </si>
  <si>
    <t>Moret-sur-Loing</t>
  </si>
  <si>
    <t>Treeuzy-Levelay, Montigny sur Loing, Champagne sur Seine</t>
  </si>
  <si>
    <t>Champagne sur Seine</t>
  </si>
  <si>
    <t>Conférence mémoire</t>
  </si>
  <si>
    <t>Cancer sans tabou</t>
  </si>
  <si>
    <t>Initiation à la gymnastique douce</t>
  </si>
  <si>
    <t>Initiation à la danse en ligne</t>
  </si>
  <si>
    <t>Marche bleue</t>
  </si>
  <si>
    <t>Visite du château de Fontaibleau</t>
  </si>
  <si>
    <t>Conférences sur les AVC</t>
  </si>
  <si>
    <t>Formation prévention et secours niveau 1</t>
  </si>
  <si>
    <t>Renouer le lien social et renforcer l'estime de soi de nos aînés en valorisant leurs actions</t>
  </si>
  <si>
    <t>faire acquérir les capacités nécessaires pour concourir à la sécurité civile</t>
  </si>
  <si>
    <t>Informer le grand public</t>
  </si>
  <si>
    <t>Atelier gymnastique douce</t>
  </si>
  <si>
    <t>Pass'Age</t>
  </si>
  <si>
    <t>Stimuler l'organisme</t>
  </si>
  <si>
    <t>Renforcer le lien social et partager son savoir/savoir faire</t>
  </si>
  <si>
    <t>11/01/20017</t>
  </si>
  <si>
    <t>Comité seniors</t>
  </si>
  <si>
    <t>Diagnostic et travail en partenariat autour des seniors</t>
  </si>
  <si>
    <t xml:space="preserve">Création de lien social </t>
  </si>
  <si>
    <t xml:space="preserve">Soutien aux associations de retraités et foyers ruraux </t>
  </si>
  <si>
    <t xml:space="preserve">Maintenir les lieux de rencontre dans les villages et donc favoriser le lien social </t>
  </si>
  <si>
    <t>Permanence</t>
  </si>
  <si>
    <t>Information et orientation des seniors</t>
  </si>
  <si>
    <t>Forum futurs retraités</t>
  </si>
  <si>
    <t>Information et orientation des seniors -  Accès aux droits</t>
  </si>
  <si>
    <t>Transmission de mémoire</t>
  </si>
  <si>
    <t>Actions famille</t>
  </si>
  <si>
    <t>Actions intergénérationnelles</t>
  </si>
  <si>
    <t>Augers en Brie 
Saint Hilliers 
Louan villegruis fontaine</t>
  </si>
  <si>
    <t xml:space="preserve">Louan Villegruis fontaine
Saint Brice
Saint Hilliers
Chenoise
Association Vivre à Champbenoist
</t>
  </si>
  <si>
    <t>Villiers saint georges 
Sourdun
Longueville
Chenoise</t>
  </si>
  <si>
    <t>Communauté de communes du provinois</t>
  </si>
  <si>
    <t>Printemps des seniors</t>
  </si>
  <si>
    <t xml:space="preserve">La mission de prévention du PRIF s’articule autour de deux niveaux d’intervention :
- L’information et le conseil à destination de l’ensemble des retraités afin de les sensibiliser aux enjeux du vieillissement, ainsi que l'information sur les actions de prévention à venir (recueil des pré-inscriptions)
- Le développement des actions collectives de prévention en faveur des retraités autonomes afin d’inciter à l’adoption de comportements bénéfiques au « Bien Vieillir », en lien avec les acteurs locaux du territoire du Forum
</t>
  </si>
  <si>
    <t>Forum des seniors</t>
  </si>
  <si>
    <t>Salon adaptabilité/logement</t>
  </si>
  <si>
    <t>Salon des seniors</t>
  </si>
  <si>
    <t>Forum des aidants</t>
  </si>
  <si>
    <t>Salon de la retraite active</t>
  </si>
  <si>
    <t>Salon santé</t>
  </si>
  <si>
    <t xml:space="preserve">Journée de sensibilisation "Securité des usagers de la route"  </t>
  </si>
  <si>
    <t>En partenariat avec la MFP, la Fondation de la Route et la Cnav, le Prif a participé à une journée de sensibilisation en direction des retraités, sur différents aspects de la sécurité des usagers de la route, conjuguant contenu théorique, conseils pratiques et convivialité</t>
  </si>
  <si>
    <t xml:space="preserve"> Marolles sur Seine </t>
  </si>
  <si>
    <t>Etampes</t>
  </si>
  <si>
    <t>16/03/2017</t>
  </si>
  <si>
    <t>30/09/2017</t>
  </si>
  <si>
    <t>Forum seniors</t>
  </si>
  <si>
    <t>Forum des aidants CRCAS/MSA</t>
  </si>
  <si>
    <t xml:space="preserve">Forum des aidants CRAMIF </t>
  </si>
  <si>
    <t>Forum départemental des aidants</t>
  </si>
  <si>
    <t>Forum Aide aux aidants</t>
  </si>
  <si>
    <t>Forum des Aînés</t>
  </si>
  <si>
    <t>Forum Habitat</t>
  </si>
  <si>
    <t>Forum santé retraite (Bénéficiaires RSA)</t>
  </si>
  <si>
    <t xml:space="preserve">Boulogne Billancourt </t>
  </si>
  <si>
    <t>Livry Gargan</t>
  </si>
  <si>
    <t>Mantes la Ville</t>
  </si>
  <si>
    <t>vitry sur seine</t>
  </si>
  <si>
    <t>27/11/2017</t>
  </si>
  <si>
    <t>09/11/2017</t>
  </si>
  <si>
    <t>18/11/2017</t>
  </si>
  <si>
    <t>Cette conférence vise à sensibiliser aux solutions d’aménagement du logement à la perte d’autonomie.</t>
  </si>
  <si>
    <t>réunion préparatoire</t>
  </si>
  <si>
    <t>Définir les grands axes de l'expérimentation en résidence</t>
  </si>
  <si>
    <t>Coordination Direction Résidence</t>
  </si>
  <si>
    <t>Recontre et coordination avec la direction d'une résidence service. 
Préliminaires de co conception. ; planification &amp; insights</t>
  </si>
  <si>
    <t>Réunion bénéficiaires résidence</t>
  </si>
  <si>
    <t>Présentation du projet aux bénéficiaires de résidence et de club ; Q&amp;A</t>
  </si>
  <si>
    <t>Réunion préparatoire</t>
  </si>
  <si>
    <t>Définir les grands axes de l'expérimentation en agence d'aide à domicile privée</t>
  </si>
  <si>
    <t>Définir les grands axes de l'expérimentation en sevice d'aide à domicile public</t>
  </si>
  <si>
    <t>Focus group</t>
  </si>
  <si>
    <t>Focus group avec les intervenants professionnels en résidence</t>
  </si>
  <si>
    <t>Réunion exploratoire</t>
  </si>
  <si>
    <t>Définir les grands axes de l'expérimentation avec un CLIC</t>
  </si>
  <si>
    <t xml:space="preserve">Formation professionels </t>
  </si>
  <si>
    <t>Formation des professionels au dispositif Aidé &amp; Moi en résidence</t>
  </si>
  <si>
    <t>Formation bénéficiaires</t>
  </si>
  <si>
    <t>Formation des bénéficiares au dispositif Aidé &amp; Moi en résidence et en club senior</t>
  </si>
  <si>
    <t>Recontre et coordination avec les équipes d'une agence d'aide à domicile privée
Préliminaires de co conception. ; planification &amp; insights</t>
  </si>
  <si>
    <t>Définir les grands axes de l'expérimentation avec un aidant aux aidants</t>
  </si>
  <si>
    <t>Formation des professionels au dispositif Aidé &amp; Moi en service d'aide à domicile public</t>
  </si>
  <si>
    <t>Formation des professionels au dispositif Aidé &amp; Moi en agence d'aide à domicile privée</t>
  </si>
  <si>
    <t xml:space="preserve">Groupes de rencontre et d'écoute
 pour les aidants </t>
  </si>
  <si>
    <t xml:space="preserve">Les groupes d'aide aux aidants ont pour vocation de permettre aux aidants familiaux de :
- s’informer sur différents thèmes auprès de professionnels
- échanger, partager et rencontrer des personnes ayant des préoccupations similaires aux leurs.
- Prévenir et limiter l'isolement des aidants
</t>
  </si>
  <si>
    <t>Groupes de rencontre et d'écoute
 pour les aidants</t>
  </si>
  <si>
    <t>Groupes de rencontre et d'écoute
 pour les aidants famililiaux</t>
  </si>
  <si>
    <t>MAISONS LAFFITTE</t>
  </si>
  <si>
    <t>SARTROUVILLE</t>
  </si>
  <si>
    <t>SAINT GERMAIN EN LAYE</t>
  </si>
  <si>
    <t>soutien moral et psychologique, information, espace d'écoute et d'expression, répit et détente, lien social</t>
  </si>
  <si>
    <t xml:space="preserve">espace d'écoute et d'expression </t>
  </si>
  <si>
    <t xml:space="preserve">Lien social,
Soutien moral et psychologique, information, espace d'écoute et d'expression, </t>
  </si>
  <si>
    <t>Soutien moral et psychologique, répit et détente</t>
  </si>
  <si>
    <t xml:space="preserve"> découvrir les bienfaits du Qi-Gong</t>
  </si>
  <si>
    <t>Musique et chants</t>
  </si>
  <si>
    <t>Technique de relaxation par l'auto massage</t>
  </si>
  <si>
    <t>Cuisiner et partager un repas</t>
  </si>
  <si>
    <t>Se ressourcer et se détendre par la sophrologie</t>
  </si>
  <si>
    <t>Programme d'actions complémentaires d'aide aux aidants</t>
  </si>
  <si>
    <t>Saint-Quentin-en-Yvelines</t>
  </si>
  <si>
    <t>Actions spécifiques</t>
  </si>
  <si>
    <t>Masy Ampere</t>
  </si>
  <si>
    <t>Santé / Dépistage Diabete et hypertension (MDOC)</t>
  </si>
  <si>
    <t>Santé / Ateliers Diabete  (MDOC)</t>
  </si>
  <si>
    <t>Santé  - Bien Vieillir  - Activité physique  (Odyssee art)</t>
  </si>
  <si>
    <t xml:space="preserve">Santé - Bien Vieillir  - Activité physique / geste à privilegier / equilibre prévention des chutes  - </t>
  </si>
  <si>
    <t>Santé - Bien Vieillir  - Activité physique/ corps/detente  (odyssee art)</t>
  </si>
  <si>
    <t>Santé - Bien Vieillir  -nutrition  (Odyssee Art)</t>
  </si>
  <si>
    <t>Bien Vieillir  - activité physique / nutrition  (Odyssee Art)</t>
  </si>
  <si>
    <t>Santé - Bien Vieillir  - Activité physique (Odysee Art)</t>
  </si>
  <si>
    <t>Etre accompagné en situation de deuil</t>
  </si>
  <si>
    <t>Ecouter, informer et conseiller</t>
  </si>
  <si>
    <t>Faire travailler sa mémoire</t>
  </si>
  <si>
    <t>Atelier vie de quartier &amp; café convivial &amp; couture/tricot &amp; Café des Femmes</t>
  </si>
  <si>
    <t>Valoriser les savoir-faire, transmettre et lutter contre l'isolement</t>
  </si>
  <si>
    <t>Atelier gym douce et relaxation</t>
  </si>
  <si>
    <t>Entretien physique du corps pour offrir un mieux-être au quotidien</t>
  </si>
  <si>
    <t xml:space="preserve">Sortir de chez soi enfroupe et s'enrichir par la culture </t>
  </si>
  <si>
    <t>Promotion du bénévolat</t>
  </si>
  <si>
    <t>Promouvoir le bénévolat chez le public de + de 60 ans</t>
  </si>
  <si>
    <t>PARIS</t>
  </si>
  <si>
    <t>Ateliers sociolinguistiques</t>
  </si>
  <si>
    <t>Apprentissage du Français, lien social</t>
  </si>
  <si>
    <t xml:space="preserve">Jardins partagés </t>
  </si>
  <si>
    <t>Vivre ensemble, vie de quartier, amélioration du cadre de vie, activité de maintien du bien-être physique</t>
  </si>
  <si>
    <t xml:space="preserve">Permettre aux seniors de faire valoir leurs droits, y compris via des démarches dématérialisées, </t>
  </si>
  <si>
    <t>Multimédia</t>
  </si>
  <si>
    <t>Favoriser la prise en main de l'outil informatique par les seniors</t>
  </si>
  <si>
    <t>Favoriser l'expression artistique des seniors et l'estime de soi</t>
  </si>
  <si>
    <t xml:space="preserve">Taï-chi </t>
  </si>
  <si>
    <t>Favoriser le bien-veillir des seniors avec des activités physiques douces et ciblées</t>
  </si>
  <si>
    <t>Formation des bénévoles seniors</t>
  </si>
  <si>
    <t>Favoriser l'implication des personnes âgées dans la vie de leur quartier et dans la vie de l'association</t>
  </si>
  <si>
    <t xml:space="preserve">Prévention des chutes </t>
  </si>
  <si>
    <t>Prévenir les chutes chez les seniors, en favorisant l'adoption d'un certain nombre de postures et de réflexes</t>
  </si>
  <si>
    <t>Prévention du vieillissement</t>
  </si>
  <si>
    <t>Mener des actions de repérage de terrain et de veille pour prévenir les ruptures dues au vieillissement,</t>
  </si>
  <si>
    <t>Développer l'information, l'orientation, le suivi et l'accompagnement des seniors au sein d'Espace 19 et auprès des partenaires,</t>
  </si>
  <si>
    <t>Mettre en place des actions citoyennes pour lutter contre l'exclusion et renforcer l'esprit d'initiative des seniors.</t>
  </si>
  <si>
    <t>atlier mémoire</t>
  </si>
  <si>
    <t>comité local d'animation</t>
  </si>
  <si>
    <t>permanence retraite</t>
  </si>
  <si>
    <t>prendre en compte les besoins des seniors sur le quartier</t>
  </si>
  <si>
    <t>impliquer les seniors dans la vie du centre et du quartier</t>
  </si>
  <si>
    <t>Lutter contre les facteurs d'isolement</t>
  </si>
  <si>
    <t>Contribuer à la prévention de la dépendance des personnes âgées</t>
  </si>
  <si>
    <t>Favoriser leur implication dans la vie sociale du cntre social et du quartier par des actions valorisantes intergénérations</t>
  </si>
  <si>
    <t>Présence en pied d'immeuble lors de Café Tour pour aller à la rencontre du public</t>
  </si>
  <si>
    <t>Ateliers échange de savoirs</t>
  </si>
  <si>
    <t>Ateliers sophrologie, yoga</t>
  </si>
  <si>
    <t>Atelier Peinture</t>
  </si>
  <si>
    <t>Sorties culturelles et sorties d'été</t>
  </si>
  <si>
    <t>Perm écrivain public</t>
  </si>
  <si>
    <t>Perm retraite</t>
  </si>
  <si>
    <t>Mouv vitalité, Bel vitalité</t>
  </si>
  <si>
    <t>atelier sur l'histoire du quartier</t>
  </si>
  <si>
    <t>actions intergénérationnelle</t>
  </si>
  <si>
    <t xml:space="preserve">Comité local d'Animation </t>
  </si>
  <si>
    <t>_</t>
  </si>
  <si>
    <t>Couture, jardin, chorale</t>
  </si>
  <si>
    <t>permettre de sensibiliser aux qeustions de santé, vorie dépister</t>
  </si>
  <si>
    <t>Soirées évènementielles</t>
  </si>
  <si>
    <t>permettre aux séniors d'invetir des moemnts festifs</t>
  </si>
  <si>
    <t>permanences d'accès aux droits et écrivains publics</t>
  </si>
  <si>
    <t>accompagner les séniors dans leurs démarches administratives dématérialisées</t>
  </si>
  <si>
    <t>Echanges de pratiques sur les NTICS</t>
  </si>
  <si>
    <t>Acquérir des compétences par le partage d’expériences</t>
  </si>
  <si>
    <t>Formation CNAV</t>
  </si>
  <si>
    <t>Former des retraités aux usages du site de la CNAV</t>
  </si>
  <si>
    <t xml:space="preserve">Question réponses </t>
  </si>
  <si>
    <t>Moments d’échange pour répondre aux problématiques en lien avec le numérique</t>
  </si>
  <si>
    <t>Gym Douce</t>
  </si>
  <si>
    <t>Pratiquer une activité physique</t>
  </si>
  <si>
    <t xml:space="preserve">Jeux en ludothèque </t>
  </si>
  <si>
    <t>Jouer avec des jeux adaptés pour faire travailler la mémoire</t>
  </si>
  <si>
    <t xml:space="preserve">Sorties culturelles intergénérationnelles </t>
  </si>
  <si>
    <t xml:space="preserve">Les participants proposent un calendrier de sorties culturelles. Une animatrice Relais Culturel conseille. </t>
  </si>
  <si>
    <t>Cuisine du monde</t>
  </si>
  <si>
    <t>partager des activités</t>
  </si>
  <si>
    <t>formation des bénévoles seniors et jeunes</t>
  </si>
  <si>
    <t>Elaboration d' un diagnostic de la population senior</t>
  </si>
  <si>
    <t>Mise en place d'ateliers collectifs</t>
  </si>
  <si>
    <t>01/01/017</t>
  </si>
  <si>
    <t>atelier modelage</t>
  </si>
  <si>
    <t>valoriser l'utilité sociale et la citoyenneté des séniors</t>
  </si>
  <si>
    <t>Améliorer l'accès au soins et aux droits</t>
  </si>
  <si>
    <t>Parcours attentionné Braunstrein / journée mondiale du diabète</t>
  </si>
  <si>
    <t>Mantes-la-jolie</t>
  </si>
  <si>
    <t>Parcours attentionné Braunstrein / accès aux droits</t>
  </si>
  <si>
    <t>Parcours attentionné Braunstrein / activité physique</t>
  </si>
  <si>
    <t>Parcours attentionné Braunstrein / café rencontre</t>
  </si>
  <si>
    <t>Parcours attentionné Braunstrein / sorties et repas collectifs</t>
  </si>
  <si>
    <t>Développer le lien social entre les anciens et les nouveaux résidents</t>
  </si>
  <si>
    <t>Développer le lien social : améliorer la vie collective au sein de l'immeuble</t>
  </si>
  <si>
    <t>PARIS MATISSE</t>
  </si>
  <si>
    <t>Parcours attentionnés</t>
  </si>
  <si>
    <t>améliorer l'accès aux soins et aux droits, développer les actions collectives de promotion du bien vieillir, favoriser l'aide au maintien à domicile</t>
  </si>
  <si>
    <t>Actions spécifiques / diététique et prévention santé</t>
  </si>
  <si>
    <t>Actions spécifiques / aide à domicile mutualisée</t>
  </si>
  <si>
    <t>BAGNEUX</t>
  </si>
  <si>
    <t>VILLIERS LE BEL</t>
  </si>
  <si>
    <t>LE MEE SUR SEINE</t>
  </si>
  <si>
    <t>SAINT GRATIEN</t>
  </si>
  <si>
    <t>MEUDON LA FORET</t>
  </si>
  <si>
    <t>DRANCY</t>
  </si>
  <si>
    <t>Montigny Les Cormeilles</t>
  </si>
  <si>
    <t>MONTMORENCY</t>
  </si>
  <si>
    <t>MONTIGNY LE BRETONNEUX</t>
  </si>
  <si>
    <t>GENNEVILLIERS</t>
  </si>
  <si>
    <t>CERGY</t>
  </si>
  <si>
    <t>BOBIGNY</t>
  </si>
  <si>
    <t>ROSNY SOUS BOIS</t>
  </si>
  <si>
    <t>BOURG LA REINE</t>
  </si>
  <si>
    <t>PERIGNY SUR YERRES</t>
  </si>
  <si>
    <t>CHARENTON LE PONT</t>
  </si>
  <si>
    <t>Bonbeuil</t>
  </si>
  <si>
    <t xml:space="preserve">Le Pré Saint Gervais
</t>
  </si>
  <si>
    <t>Le PLessis Pate</t>
  </si>
  <si>
    <t>Les Essarts-le-roi</t>
  </si>
  <si>
    <t>Gif sur Yvette</t>
  </si>
  <si>
    <t>La celle Saint Cloud</t>
  </si>
  <si>
    <t>poissy</t>
  </si>
  <si>
    <t>Ozoir la Ferrière</t>
  </si>
  <si>
    <t>TORCY</t>
  </si>
  <si>
    <t>Champigny sur marne</t>
  </si>
  <si>
    <t>26/10/0207</t>
  </si>
  <si>
    <t>Alforville</t>
  </si>
  <si>
    <t>Val d'Europe</t>
  </si>
  <si>
    <t>BOULOGNE BILLANCOURT</t>
  </si>
  <si>
    <t>Follainville</t>
  </si>
  <si>
    <t>Pontcarre</t>
  </si>
  <si>
    <t>Goussinville</t>
  </si>
  <si>
    <t>Bussy Saint George</t>
  </si>
  <si>
    <t>PARIS 16</t>
  </si>
  <si>
    <t>GRIGNY</t>
  </si>
  <si>
    <t>Saulx-Les-Chartreux</t>
  </si>
  <si>
    <t>Saint Ouen</t>
  </si>
  <si>
    <t>VAIRES SUR MARNE</t>
  </si>
  <si>
    <t>Kremlin Bicetre</t>
  </si>
  <si>
    <t>ASNIERES</t>
  </si>
  <si>
    <t xml:space="preserve">Enghein les bains </t>
  </si>
  <si>
    <t xml:space="preserve">Saint Gratien </t>
  </si>
  <si>
    <t>Roissy en Brie</t>
  </si>
  <si>
    <t>MONTREUIL</t>
  </si>
  <si>
    <t>Croissy sur seine</t>
  </si>
  <si>
    <t>Vaux le Pénil</t>
  </si>
  <si>
    <t>Montevrain</t>
  </si>
  <si>
    <t>Conflans Saint Honorine</t>
  </si>
  <si>
    <t>Veneux Les Sablons</t>
  </si>
  <si>
    <t>COMBS LA VILLE</t>
  </si>
  <si>
    <t>AUVERS SUR OISE</t>
  </si>
  <si>
    <t>Deuil La Barre</t>
  </si>
  <si>
    <t>2710/2017</t>
  </si>
  <si>
    <t xml:space="preserve">Lieusaint </t>
  </si>
  <si>
    <t>Tournan en Brie</t>
  </si>
  <si>
    <t>Champagne sur Oise</t>
  </si>
  <si>
    <t>L'hay les Roses</t>
  </si>
  <si>
    <t>Eragny-sur-Oise</t>
  </si>
  <si>
    <t>Cergy (CRAMIF)</t>
  </si>
  <si>
    <t>Savigny-le-temple</t>
  </si>
  <si>
    <t>Chevilly la rue</t>
  </si>
  <si>
    <t>Dammaries les lys</t>
  </si>
  <si>
    <t>Deuil la Barre</t>
  </si>
  <si>
    <t>Bry sur Marne</t>
  </si>
  <si>
    <t>Clayes sous Bois</t>
  </si>
  <si>
    <t>Lorrez le Bocage Préaux</t>
  </si>
  <si>
    <t>Asnières sur Oise</t>
  </si>
  <si>
    <t>Carrières sous Poissy</t>
  </si>
  <si>
    <t>Neuilly sur Seine</t>
  </si>
  <si>
    <t>Ozoir la ferrière</t>
  </si>
  <si>
    <t>Meriel</t>
  </si>
  <si>
    <t>St Genevieve des bois</t>
  </si>
  <si>
    <t>Vert le Grand</t>
  </si>
  <si>
    <t>Les Essarts le Roi</t>
  </si>
  <si>
    <t>Saint Ouen L'Aumône</t>
  </si>
  <si>
    <t>Carrières sur Seine</t>
  </si>
  <si>
    <t>Soisy sous Montmorency</t>
  </si>
  <si>
    <t>Clichy sous bois</t>
  </si>
  <si>
    <t>RUNGIS</t>
  </si>
  <si>
    <t>Saint Gratien</t>
  </si>
  <si>
    <t>Fontenay-aux-roses</t>
  </si>
  <si>
    <t>Baillet en France</t>
  </si>
  <si>
    <t>Méry sur Oise</t>
  </si>
  <si>
    <t>Livry sur Seine</t>
  </si>
  <si>
    <t>Vert le Petit</t>
  </si>
  <si>
    <t>Chatenay Malabry</t>
  </si>
  <si>
    <t xml:space="preserve">Bezons </t>
  </si>
  <si>
    <t>Bourg La reine</t>
  </si>
  <si>
    <t>Enghien Les Bains</t>
  </si>
  <si>
    <t>St Remy Les Cheuvreuses</t>
  </si>
  <si>
    <t>ROSNY S BOIS</t>
  </si>
  <si>
    <t>Vitry sur seine</t>
  </si>
  <si>
    <t>actions complémentaires au parcours attentionné</t>
  </si>
  <si>
    <t>améliorer l'accès aux soins et aux droits</t>
  </si>
  <si>
    <t>Parcours complémentaires au parcours attentionné</t>
  </si>
  <si>
    <t xml:space="preserve">Boulogne   </t>
  </si>
  <si>
    <t>Ozoir</t>
  </si>
  <si>
    <t>Lutter contre l'isolement
Favoriser le lien social</t>
  </si>
  <si>
    <t>Implication des bénévoles</t>
  </si>
  <si>
    <t>Atelier bien-être detente
Initiation Sophrologie</t>
  </si>
  <si>
    <t>Ateliers jeux de societé, informatique, couture, patchwork, alphabetisation</t>
  </si>
  <si>
    <t>Ateliers utilisation smartphone, jeux de societé, peinture et laine dans le cadre de la semaine bleue</t>
  </si>
  <si>
    <t>Visite du musée de la nacre</t>
  </si>
  <si>
    <t>Des bénévoles séniors animent les activités : accompagnement à la scolarité, alphabetisation, couture, informatique + écrivain public</t>
  </si>
  <si>
    <t>Bouffemont</t>
  </si>
  <si>
    <t>Instance de démocratie participative  "conseil des seniors"</t>
  </si>
  <si>
    <t xml:space="preserve">Sorties intergénérationnelles </t>
  </si>
  <si>
    <t>Pot de rentrée "inauguration de la Maison de quartier axe majeur horloge dans ses nouveaux locaux temporaires"</t>
  </si>
  <si>
    <t xml:space="preserve">Fête du quartier </t>
  </si>
  <si>
    <t>Terrasses d'Eté</t>
  </si>
  <si>
    <t>Ateliers de prévention santé  Ville  "Eté en forme"</t>
  </si>
  <si>
    <t>Journée ou atelier thématique "du bien vieillir"</t>
  </si>
  <si>
    <t>Eveil musculaire</t>
  </si>
  <si>
    <t>favoriser le bien être</t>
  </si>
  <si>
    <t>Chant et chorale</t>
  </si>
  <si>
    <t>rencontre conviviale</t>
  </si>
  <si>
    <t>Autonie et lien social intergénérationnel</t>
  </si>
  <si>
    <t>Sport, cuisine et créatif</t>
  </si>
  <si>
    <t>lien social intergnérationnel et bien vieillir</t>
  </si>
  <si>
    <t>Conversation</t>
  </si>
  <si>
    <t>expression</t>
  </si>
  <si>
    <t>Information retraites</t>
  </si>
  <si>
    <t>Favoriser l’accès aux droits</t>
  </si>
  <si>
    <t>Permanences d'accueil individuel et d'information avec les travailleurs sociaux</t>
  </si>
  <si>
    <t>Atelier thématique pour l'information et l'accès au droit (infos droit retraite, santé)</t>
  </si>
  <si>
    <t>sortie culurelle</t>
  </si>
  <si>
    <t>Accueil familles seniors/Ateliers créatifs et d'échanges</t>
  </si>
  <si>
    <t>Atelier échanges de saveurs + Repas collectifs</t>
  </si>
  <si>
    <t>Sorties intergénérationnelles culturelles et de loisirs dont seniors</t>
  </si>
  <si>
    <t xml:space="preserve">Balades urbaines </t>
  </si>
  <si>
    <t xml:space="preserve">Thé dansant </t>
  </si>
  <si>
    <t>Repas de quartier des Coteaux</t>
  </si>
  <si>
    <t>Terrasses d'été</t>
  </si>
  <si>
    <t>ateliers informatique</t>
  </si>
  <si>
    <t>Sorties Culurelles</t>
  </si>
  <si>
    <t>Accueil, information et orientation</t>
  </si>
  <si>
    <t>Permanence Ecrivain public</t>
  </si>
  <si>
    <t>Rompre l'isolement en proposant des activités culturelles et informatique</t>
  </si>
  <si>
    <t>Accueillir et orienter les séniors et leur permettre de rompre leur isolement</t>
  </si>
  <si>
    <t>Tout en image</t>
  </si>
  <si>
    <t>Dépaysement intergénérationnel</t>
  </si>
  <si>
    <t>Petit bricolage pour la maison</t>
  </si>
  <si>
    <t>Préserver une activité cérébrale. Utiliser les nouvelles technologie, partager des temps de partage et d'échange, participer à la dynamique de la structure</t>
  </si>
  <si>
    <t>Favoriser le dépaysement, le départ en vacances de personnes seules et développer des échanges avec des publics d'âges et d'horizons variés</t>
  </si>
  <si>
    <t>Aider les personnes à faire seules, répondre à leurs attentes en terme de bricolage pour la maison</t>
  </si>
  <si>
    <t>Aide aux aidants</t>
  </si>
  <si>
    <t xml:space="preserve">Favoriser les échanges   </t>
  </si>
  <si>
    <t>Briis sous Forges</t>
  </si>
  <si>
    <t>la semaine bleue</t>
  </si>
  <si>
    <t>03/072017</t>
  </si>
  <si>
    <t>Participation à un forum d'associations</t>
  </si>
  <si>
    <t>Promouvoir L'Outil en Main en Ile de France pour créer de nouvelles associations et structurer les existantes</t>
  </si>
  <si>
    <t>Relance de l'association existante qui était en cours de dissolution</t>
  </si>
  <si>
    <t>Maintenir l'association de Boulogne et la faire grandir</t>
  </si>
  <si>
    <t>Faire grandir et promouvoir l'association d'Anthony</t>
  </si>
  <si>
    <t>Boulogne</t>
  </si>
  <si>
    <t>Anthony</t>
  </si>
  <si>
    <t>Santé / Respirer</t>
  </si>
  <si>
    <t>Echange de savoirs</t>
  </si>
  <si>
    <t>Santé découverte</t>
  </si>
  <si>
    <t>Susciter l'intérêt des retraités pour mieux se nourrir</t>
  </si>
  <si>
    <t>Promouvoir les compotements favorables à la santé et favoriser le bien vieillir</t>
  </si>
  <si>
    <t>Proposer des bilans de santé et des marchés en petit groupe</t>
  </si>
  <si>
    <t>Améliorer et affiner notre connaissance des retraités  d'Adoma</t>
  </si>
  <si>
    <t>Participer aux journées de sensibilisatione t de formation dédiées aux professionnels</t>
  </si>
  <si>
    <t>Conaitre ou découvrir les services du pôle santé municipal</t>
  </si>
  <si>
    <t xml:space="preserve">atelier Mosaïque /jeux </t>
  </si>
  <si>
    <t>Mosaïque</t>
  </si>
  <si>
    <t>Mobil home</t>
  </si>
  <si>
    <t>Informations sur les arnaques</t>
  </si>
  <si>
    <t>Lotos séniors</t>
  </si>
  <si>
    <t>Marché de Noël</t>
  </si>
  <si>
    <t>Travailler la mémoire</t>
  </si>
  <si>
    <t>accéder aux vacances</t>
  </si>
  <si>
    <t>accompagner les séniors dans la maîtrise des nouvelles technologies</t>
  </si>
  <si>
    <t>sensibiliser les séniors aux arnaques</t>
  </si>
  <si>
    <t>Rosny-sous-bois</t>
  </si>
  <si>
    <t>Docteur Lemoussu</t>
  </si>
  <si>
    <t>Résidence Renon</t>
  </si>
  <si>
    <t>Les Violettes</t>
  </si>
  <si>
    <t xml:space="preserve"> Sartilly Baie Bocage</t>
  </si>
  <si>
    <t>Réaliser une évaluationn psycho gériatrique à domicile</t>
  </si>
  <si>
    <t>Conférence médicale</t>
  </si>
  <si>
    <t>Informer, former les aidants et échanger</t>
  </si>
  <si>
    <t>Atelier bien être</t>
  </si>
  <si>
    <t>Permettre aux aidants d'avoir un moment de détente et de valorisation de soi</t>
  </si>
  <si>
    <t>Journée culturelle intergénérationnelle avec arthérapeute</t>
  </si>
  <si>
    <t>Maintenir le lien social et la détente</t>
  </si>
  <si>
    <t>Accompagnement psychoéducatif individualisé</t>
  </si>
  <si>
    <t>Hauts-de-Seine</t>
  </si>
  <si>
    <t>Constitu-tion du groupe de retraités</t>
  </si>
  <si>
    <t>information, présenta-tion du projet</t>
  </si>
  <si>
    <t>échanger, travailler ensemble, se connaître</t>
  </si>
  <si>
    <t>Participa-tion Ateliers création plastique</t>
  </si>
  <si>
    <t xml:space="preserve"> Vernissage exposition</t>
  </si>
  <si>
    <t>Seniors acteurs</t>
  </si>
  <si>
    <t>Etablir le retour d’expériences des retraités</t>
  </si>
  <si>
    <t>Participation Ateliers Ecriture</t>
  </si>
  <si>
    <t>Permanence juridique et sociale</t>
  </si>
  <si>
    <t>Accès aux divers dispositifs de droit commun</t>
  </si>
  <si>
    <t>Accompagnement des personnes âgées analphabètes, illitrées ou non fracophones</t>
  </si>
  <si>
    <t>permanence d'accueil des femmes migrantes</t>
  </si>
  <si>
    <t>accès aux droits et lutte contre les violences faites aux femmes</t>
  </si>
  <si>
    <t>Accès à la santé, à la prévention sanitaire, à l'hygiène</t>
  </si>
  <si>
    <t>accès au droit commun à la santé et la prévention</t>
  </si>
  <si>
    <t>Café social</t>
  </si>
  <si>
    <t>Accompagnement physique</t>
  </si>
  <si>
    <t>accès aux droits communs</t>
  </si>
  <si>
    <t>Accès internet</t>
  </si>
  <si>
    <t>Lutte contre la fracture numérique et familiariser les personnes âgées à l'utilisation de l'ordinateur</t>
  </si>
  <si>
    <t>Après-midi de répit</t>
  </si>
  <si>
    <t>accueillir les aînés pour soulager les aidants</t>
  </si>
  <si>
    <t>Aide au quotidien</t>
  </si>
  <si>
    <t>Petits travaux du quotidien</t>
  </si>
  <si>
    <t>Déplacement</t>
  </si>
  <si>
    <t xml:space="preserve">Service accompagnement </t>
  </si>
  <si>
    <t>Vie sociale</t>
  </si>
  <si>
    <t>Rencontre/échange</t>
  </si>
  <si>
    <t>l'Hay les roses</t>
  </si>
  <si>
    <t>Temps des aidants</t>
  </si>
  <si>
    <t>Permanence d'accueil et d'orientation</t>
  </si>
  <si>
    <t>soutien psy à domicile</t>
  </si>
  <si>
    <t xml:space="preserve">soutien psy  </t>
  </si>
  <si>
    <t>permettre aux aidants de s'approprier des outils et des conduites</t>
  </si>
  <si>
    <t xml:space="preserve">Gennevilliers </t>
  </si>
  <si>
    <t>Boucle Nord 92</t>
  </si>
  <si>
    <t>Forum de Chilly-Mazarin</t>
  </si>
  <si>
    <t>Informer sur le bien vieillir</t>
  </si>
  <si>
    <t>Salon des services à la personne</t>
  </si>
  <si>
    <t>Information
 du public</t>
  </si>
  <si>
    <t xml:space="preserve">Faire connaitre
la création du Club
 Séniors </t>
  </si>
  <si>
    <t>sondage 
auprès des séniors</t>
  </si>
  <si>
    <t>Recueil des 
souhaits</t>
  </si>
  <si>
    <t>Faire 
participier
à l'élaboration
du projet</t>
  </si>
  <si>
    <t>Offre d'activité</t>
  </si>
  <si>
    <t>Présenter les offres</t>
  </si>
  <si>
    <t>Café Actu</t>
  </si>
  <si>
    <t>Projeter un film et débattre</t>
  </si>
  <si>
    <t>Café des adhérents</t>
  </si>
  <si>
    <t>Echanger et devenir acteurs</t>
  </si>
  <si>
    <t>Après-midi je me pose seul ou en famille</t>
  </si>
  <si>
    <t>Créer un moment convivial</t>
  </si>
  <si>
    <t>Point d'échange citoyen</t>
  </si>
  <si>
    <t>Guichet d'accueil et d'informations</t>
  </si>
  <si>
    <t>Faciliter l'accès aux droits</t>
  </si>
  <si>
    <t>Parcours attentionné  (Présentation)</t>
  </si>
  <si>
    <t>Parcours attentionné (Bilan)</t>
  </si>
  <si>
    <t>Ateliers intergénérationnels samedi en famille</t>
  </si>
  <si>
    <t>Ateliers intergénérationnels foyer logement</t>
  </si>
  <si>
    <t xml:space="preserve">Partager les imaginaires et les questions que posent le spectacle
Favoriser le dialogue et le lien social
Combattre l’isolement et l’exclusion. 
Stimuler la prise de parole en amenant les personnes à raconter ou se raconter.  Favoriser la transmission </t>
  </si>
  <si>
    <t xml:space="preserve">Connaitre les bases de la couture et /ou se perfectionner.
</t>
  </si>
  <si>
    <t xml:space="preserve">permettre l'autonomie numérique des P.A
</t>
  </si>
  <si>
    <t>Faire face à la dépression - DUCADE à domicile</t>
  </si>
  <si>
    <t xml:space="preserve"> Atelier d’échanges et de partage </t>
  </si>
  <si>
    <t xml:space="preserve">Permettre l’accès collectif aux loisirs </t>
  </si>
  <si>
    <t xml:space="preserve"> 24</t>
  </si>
  <si>
    <t xml:space="preserve"> 7</t>
  </si>
  <si>
    <t xml:space="preserve"> 30</t>
  </si>
  <si>
    <t>Transmission des notions de base en modélisation et Impression 3D</t>
  </si>
  <si>
    <t>Acquérir les notions de bases et la maîtrise du logiciel 3D</t>
  </si>
  <si>
    <t>Brainstorming
&amp; création des premiers objets</t>
  </si>
  <si>
    <t>Déterminer les gênes et besoins des retraités pour produire une solution à travers création d’un objet.</t>
  </si>
  <si>
    <t xml:space="preserve">Maîtriser la technique d’impression 3D </t>
  </si>
  <si>
    <t>Mise en commun de toutes les créations sur la plateforme collaborative
Pré-évaluation</t>
  </si>
  <si>
    <t>Co- construction
 du projet</t>
  </si>
  <si>
    <t>COUT TOTAL PREVISIONNEL DE L'ACTION</t>
  </si>
  <si>
    <t>theatre</t>
  </si>
  <si>
    <t>Programme intergénérationnel -maintien du lien social, transfert de savoirs</t>
  </si>
  <si>
    <t>Decollages</t>
  </si>
  <si>
    <t>Centre social X</t>
  </si>
  <si>
    <t>Ville de XX
CAF
Fondation</t>
  </si>
  <si>
    <t>Théatre</t>
  </si>
  <si>
    <t>maintien du lien social</t>
  </si>
  <si>
    <t>NOMBRE DE BENEFICIAIRES 
PREVISIONNEL (retraités)</t>
  </si>
  <si>
    <t>NOMBRE DE BENEFICIAIRES RETRAITES
EFFECTIFS (AUTRES QU'ATELIERS)</t>
  </si>
  <si>
    <t>INFORMATION CONFERENCES DES FINANCEURS</t>
  </si>
  <si>
    <t>NOMBRE DE BENEFICIAIRES 60-69 ANS</t>
  </si>
  <si>
    <t>NOMBRE DE BENEFICIAIRES 70-79 ANS</t>
  </si>
  <si>
    <t>NOMBRE DE BENEFICIAIRES +80 ANS</t>
  </si>
  <si>
    <t>NOMBRE DE FEMMES</t>
  </si>
  <si>
    <t>NOMBRE D'HOMMES</t>
  </si>
  <si>
    <t>RESTE A CHARGE BENEFICIAIRES</t>
  </si>
  <si>
    <t>Formation</t>
  </si>
  <si>
    <t>Repérage_situation_de_fragilité</t>
  </si>
  <si>
    <t>Centre Social Eiffel</t>
  </si>
  <si>
    <t>Des retraités actifs au sein du centre</t>
  </si>
  <si>
    <t>Lutte contre l'isolement - accès aux loisirs - encourager le bénévolat - favoriser les liens intergénérationnels</t>
  </si>
  <si>
    <t>ile de France</t>
  </si>
  <si>
    <t>Ville de Bouffemont</t>
  </si>
  <si>
    <t>Information - accès aux droits</t>
  </si>
  <si>
    <t>Bien-être</t>
  </si>
  <si>
    <t>10/séances</t>
  </si>
  <si>
    <t>Jeux de societé</t>
  </si>
  <si>
    <t>Loisirs</t>
  </si>
  <si>
    <t>6/séances</t>
  </si>
  <si>
    <t>12/séances</t>
  </si>
  <si>
    <t>8/séances</t>
  </si>
  <si>
    <t>Patchwork</t>
  </si>
  <si>
    <t>Alphabétisation</t>
  </si>
  <si>
    <t>5/séances</t>
  </si>
  <si>
    <t>Art Plastique</t>
  </si>
  <si>
    <t>Sorties intergénérationnelles</t>
  </si>
  <si>
    <t>15/sorties</t>
  </si>
  <si>
    <t>Conférence / atelier Prévention</t>
  </si>
  <si>
    <t>Citoyenneté</t>
  </si>
  <si>
    <t>Utilité sociale
Transmission de savoir</t>
  </si>
  <si>
    <t>800E/an</t>
  </si>
  <si>
    <t>80e</t>
  </si>
  <si>
    <t>100e/an</t>
  </si>
  <si>
    <t>10e</t>
  </si>
  <si>
    <t>200e/an</t>
  </si>
  <si>
    <t>20e</t>
  </si>
  <si>
    <t>1000e/an</t>
  </si>
  <si>
    <t>100e</t>
  </si>
  <si>
    <t>2000e/an</t>
  </si>
  <si>
    <t>HappyQuiz</t>
  </si>
  <si>
    <t>oui</t>
  </si>
  <si>
    <t>20/séances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</si>
</sst>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0\ &quot;€&quot;;[Red]\-#,##0\ &quot;€&quot;"/>
    <numFmt numFmtId="8" formatCode="#,##0.00\ &quot;€&quot;;[Red]\-#,##0.00\ &quot;€&quot;"/>
    <numFmt numFmtId="44" formatCode="_-* #,##0.00\ &quot;€&quot;_-;\-* #,##0.00\ &quot;€&quot;_-;_-* &quot;-&quot;??\ &quot;€&quot;_-;_-@_-"/>
    <numFmt numFmtId="43" formatCode="_-* #,##0.00\ _€_-;\-* #,##0.00\ _€_-;_-* &quot;-&quot;??\ _€_-;_-@_-"/>
    <numFmt numFmtId="164" formatCode="#,##0.00\ &quot;€&quot;"/>
    <numFmt numFmtId="165" formatCode="#,##0\ &quot;€&quot;"/>
    <numFmt numFmtId="166" formatCode="00000"/>
    <numFmt numFmtId="167" formatCode="dd\/mm\/yyyy"/>
    <numFmt numFmtId="168" formatCode="#,##0.00&quot; &quot;[$€-40C];[Red]&quot;-&quot;#,##0.00&quot; &quot;[$€-40C]"/>
    <numFmt numFmtId="169" formatCode="[$-40C]0"/>
    <numFmt numFmtId="170" formatCode="[$-40C]d/m/yy"/>
    <numFmt numFmtId="171" formatCode="dd/mm/yy"/>
    <numFmt numFmtId="172" formatCode="[$-40C]#,##0"/>
    <numFmt numFmtId="173" formatCode="#,##0.00&quot; €&quot;"/>
    <numFmt numFmtId="174" formatCode="_-* #,##0\ _€_-;\-* #,##0\ _€_-;_-* &quot;-&quot;??\ _€_-;_-@_-"/>
  </numFmts>
  <fonts count="49">
    <font>
      <sz val="11"/>
      <color theme="1"/>
      <name val="Calibri"/>
      <family val="2"/>
      <scheme val="minor"/>
    </font>
    <font>
      <sz val="10"/>
      <name val="Arial"/>
      <family val="2"/>
    </font>
    <font>
      <sz val="10"/>
      <name val="Arial"/>
      <family val="2"/>
    </font>
    <font>
      <sz val="11"/>
      <name val="Calibri"/>
      <family val="2"/>
    </font>
    <font>
      <sz val="11"/>
      <color theme="1"/>
      <name val="Calibri"/>
      <family val="2"/>
      <scheme val="minor"/>
    </font>
    <font>
      <sz val="11"/>
      <color rgb="FFFF0000"/>
      <name val="Calibri"/>
      <family val="2"/>
      <scheme val="minor"/>
    </font>
    <font>
      <u/>
      <sz val="11"/>
      <color theme="10"/>
      <name val="Calibri"/>
      <family val="2"/>
    </font>
    <font>
      <b/>
      <sz val="11"/>
      <color theme="1"/>
      <name val="Calibri"/>
      <family val="2"/>
      <scheme val="minor"/>
    </font>
    <font>
      <sz val="11"/>
      <name val="Calibri"/>
      <family val="2"/>
      <scheme val="minor"/>
    </font>
    <font>
      <sz val="1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5"/>
      <color theme="1"/>
      <name val="Calibri"/>
      <family val="2"/>
      <scheme val="minor"/>
    </font>
    <font>
      <i/>
      <sz val="11"/>
      <color theme="1"/>
      <name val="Calibri"/>
      <family val="2"/>
      <scheme val="minor"/>
    </font>
    <font>
      <b/>
      <sz val="15"/>
      <color theme="0"/>
      <name val="Calibri"/>
      <family val="2"/>
      <scheme val="minor"/>
    </font>
    <font>
      <i/>
      <u/>
      <sz val="11"/>
      <color theme="1"/>
      <name val="Calibri"/>
      <family val="2"/>
      <scheme val="minor"/>
    </font>
    <font>
      <sz val="11"/>
      <color theme="0"/>
      <name val="Calibri"/>
      <family val="2"/>
      <scheme val="minor"/>
    </font>
    <font>
      <b/>
      <sz val="11"/>
      <color theme="0"/>
      <name val="Calibri"/>
      <family val="2"/>
      <scheme val="minor"/>
    </font>
    <font>
      <sz val="9"/>
      <color theme="1"/>
      <name val="Calibri"/>
      <family val="2"/>
      <scheme val="minor"/>
    </font>
    <font>
      <sz val="15"/>
      <color theme="0"/>
      <name val="Calibri"/>
      <family val="2"/>
      <scheme val="minor"/>
    </font>
    <font>
      <strike/>
      <sz val="11"/>
      <color rgb="FFFF0000"/>
      <name val="Calibri"/>
      <family val="2"/>
      <scheme val="minor"/>
    </font>
    <font>
      <strike/>
      <sz val="10"/>
      <color rgb="FFFF0000"/>
      <name val="Calibri"/>
      <family val="2"/>
      <scheme val="minor"/>
    </font>
    <font>
      <sz val="11"/>
      <color theme="1" tint="4.9989318521683403E-2"/>
      <name val="Calibri"/>
      <family val="2"/>
      <scheme val="minor"/>
    </font>
    <font>
      <sz val="11"/>
      <color indexed="8"/>
      <name val="Calibri"/>
      <family val="2"/>
      <scheme val="minor"/>
    </font>
    <font>
      <sz val="11"/>
      <color indexed="8"/>
      <name val="Calibri"/>
      <family val="2"/>
    </font>
    <font>
      <sz val="11"/>
      <color rgb="FF000000"/>
      <name val="Calibri"/>
      <family val="2"/>
      <scheme val="minor"/>
    </font>
    <font>
      <sz val="11"/>
      <color rgb="FF000000"/>
      <name val="Arial"/>
      <family val="2"/>
    </font>
    <font>
      <sz val="10"/>
      <color theme="1"/>
      <name val="Arial"/>
      <family val="2"/>
    </font>
    <font>
      <sz val="11"/>
      <color rgb="FF000000"/>
      <name val="Calibri"/>
      <family val="2"/>
    </font>
    <font>
      <b/>
      <i/>
      <sz val="16"/>
      <color rgb="FF000000"/>
      <name val="Calibri"/>
      <family val="2"/>
    </font>
    <font>
      <sz val="10"/>
      <color rgb="FF000000"/>
      <name val="Arial"/>
      <family val="2"/>
    </font>
    <font>
      <b/>
      <i/>
      <u/>
      <sz val="11"/>
      <color rgb="FF000000"/>
      <name val="Calibri"/>
      <family val="2"/>
    </font>
    <font>
      <sz val="10"/>
      <color rgb="FF000000"/>
      <name val="Calibri"/>
      <family val="2"/>
    </font>
    <font>
      <sz val="11"/>
      <color theme="1"/>
      <name val="Arial"/>
      <family val="2"/>
    </font>
    <font>
      <sz val="11"/>
      <color rgb="FF000000"/>
      <name val="Calibri"/>
      <family val="2"/>
      <charset val="1"/>
    </font>
    <font>
      <i/>
      <sz val="11"/>
      <color rgb="FFFF0000"/>
      <name val="Calibri"/>
      <family val="2"/>
      <scheme val="minor"/>
    </font>
    <font>
      <b/>
      <sz val="15"/>
      <color rgb="FFFF0000"/>
      <name val="Calibri"/>
      <family val="2"/>
      <scheme val="minor"/>
    </font>
    <font>
      <b/>
      <sz val="15"/>
      <color theme="1"/>
      <name val="Calibri"/>
      <family val="2"/>
      <scheme val="minor"/>
    </font>
    <font>
      <sz val="10"/>
      <color rgb="FF000000"/>
      <name val="Arial"/>
      <family val="2"/>
    </font>
    <font>
      <sz val="11"/>
      <name val="&quot;Arial&quot;"/>
    </font>
    <font>
      <sz val="10"/>
      <name val="Arial"/>
      <family val="2"/>
    </font>
    <font>
      <sz val="10"/>
      <color rgb="FF000000"/>
      <name val="Arial1"/>
    </font>
    <font>
      <sz val="11"/>
      <color rgb="FF000000"/>
      <name val="Calibri"/>
      <family val="2"/>
    </font>
    <font>
      <sz val="11"/>
      <name val="Arial"/>
      <family val="2"/>
    </font>
    <font>
      <sz val="10"/>
      <color rgb="FF000000"/>
      <name val="'Arial'"/>
    </font>
    <font>
      <sz val="12"/>
      <name val="Arial"/>
      <family val="2"/>
    </font>
    <font>
      <sz val="8"/>
      <color theme="1"/>
      <name val="Calibri"/>
      <family val="2"/>
      <scheme val="minor"/>
    </font>
    <font>
      <sz val="12"/>
      <color theme="1"/>
      <name val="Times New Roman"/>
      <family val="1"/>
    </font>
  </fonts>
  <fills count="2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mediumGray">
        <fgColor theme="0"/>
        <bgColor theme="7" tint="0.79998168889431442"/>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gradientFill degree="180">
        <stop position="0">
          <color theme="0"/>
        </stop>
        <stop position="1">
          <color theme="8" tint="0.40000610370189521"/>
        </stop>
      </gradientFill>
    </fill>
    <fill>
      <patternFill patternType="solid">
        <fgColor theme="0"/>
        <bgColor auto="1"/>
      </patternFill>
    </fill>
    <fill>
      <patternFill patternType="solid">
        <fgColor indexed="22"/>
        <bgColor indexed="64"/>
      </patternFill>
    </fill>
    <fill>
      <patternFill patternType="solid">
        <fgColor rgb="FFFFFFFF"/>
        <bgColor rgb="FFFFFFFF"/>
      </patternFill>
    </fill>
    <fill>
      <patternFill patternType="solid">
        <fgColor theme="9"/>
        <bgColor indexed="64"/>
      </patternFill>
    </fill>
    <fill>
      <patternFill patternType="solid">
        <fgColor theme="0"/>
        <bgColor rgb="FFFFFFFF"/>
      </patternFill>
    </fill>
    <fill>
      <patternFill patternType="solid">
        <fgColor theme="0" tint="-0.249977111117893"/>
        <bgColor indexed="64"/>
      </patternFill>
    </fill>
    <fill>
      <patternFill patternType="solid">
        <fgColor theme="0"/>
        <bgColor indexed="9"/>
      </patternFill>
    </fill>
    <fill>
      <patternFill patternType="solid">
        <fgColor theme="9" tint="0.59999389629810485"/>
        <bgColor indexed="64"/>
      </patternFill>
    </fill>
    <fill>
      <patternFill patternType="solid">
        <fgColor theme="7" tint="0.59999389629810485"/>
        <bgColor indexed="64"/>
      </patternFill>
    </fill>
  </fills>
  <borders count="6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rgb="FF000000"/>
      </left>
      <right/>
      <top/>
      <bottom/>
      <diagonal/>
    </border>
    <border>
      <left style="medium">
        <color rgb="FF808080"/>
      </left>
      <right style="medium">
        <color rgb="FF808080"/>
      </right>
      <top style="medium">
        <color rgb="FFBBBBBB"/>
      </top>
      <bottom style="medium">
        <color rgb="FFBBBBBB"/>
      </bottom>
      <diagonal/>
    </border>
    <border>
      <left style="thin">
        <color indexed="64"/>
      </left>
      <right style="thin">
        <color indexed="64"/>
      </right>
      <top style="medium">
        <color indexed="64"/>
      </top>
      <bottom style="hair">
        <color indexed="64"/>
      </bottom>
      <diagonal/>
    </border>
    <border>
      <left style="thin">
        <color indexed="64"/>
      </left>
      <right/>
      <top/>
      <bottom style="thin">
        <color indexed="64"/>
      </bottom>
      <diagonal/>
    </border>
    <border>
      <left style="thin">
        <color indexed="64"/>
      </left>
      <right style="medium">
        <color indexed="64"/>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right/>
      <top style="medium">
        <color indexed="64"/>
      </top>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medium">
        <color indexed="64"/>
      </left>
      <right/>
      <top style="medium">
        <color indexed="64"/>
      </top>
      <bottom/>
      <diagonal/>
    </border>
    <border>
      <left/>
      <right/>
      <top/>
      <bottom style="dashed">
        <color indexed="64"/>
      </bottom>
      <diagonal/>
    </border>
    <border>
      <left/>
      <right/>
      <top style="dashed">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dashed">
        <color indexed="64"/>
      </right>
      <top style="dashed">
        <color indexed="64"/>
      </top>
      <bottom style="dashed">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bottom style="hair">
        <color indexed="64"/>
      </bottom>
      <diagonal/>
    </border>
    <border>
      <left style="medium">
        <color auto="1"/>
      </left>
      <right style="medium">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auto="1"/>
      </bottom>
      <diagonal/>
    </border>
    <border>
      <left style="thin">
        <color rgb="FF000000"/>
      </left>
      <right style="thin">
        <color rgb="FF000000"/>
      </right>
      <top style="hair">
        <color auto="1"/>
      </top>
      <bottom style="hair">
        <color auto="1"/>
      </bottom>
      <diagonal/>
    </border>
    <border>
      <left style="thin">
        <color indexed="8"/>
      </left>
      <right style="thin">
        <color indexed="8"/>
      </right>
      <top style="hair">
        <color auto="1"/>
      </top>
      <bottom style="hair">
        <color auto="1"/>
      </bottom>
      <diagonal/>
    </border>
    <border>
      <left style="thin">
        <color indexed="31"/>
      </left>
      <right style="thin">
        <color indexed="31"/>
      </right>
      <top style="hair">
        <color auto="1"/>
      </top>
      <bottom style="hair">
        <color auto="1"/>
      </bottom>
      <diagonal/>
    </border>
    <border>
      <left style="thin">
        <color auto="1"/>
      </left>
      <right style="thin">
        <color auto="1"/>
      </right>
      <top style="hair">
        <color auto="1"/>
      </top>
      <bottom style="hair">
        <color auto="1"/>
      </bottom>
      <diagonal/>
    </border>
    <border>
      <left style="thin">
        <color indexed="64"/>
      </left>
      <right/>
      <top style="hair">
        <color auto="1"/>
      </top>
      <bottom style="hair">
        <color auto="1"/>
      </bottom>
      <diagonal/>
    </border>
    <border>
      <left style="medium">
        <color indexed="64"/>
      </left>
      <right style="thin">
        <color indexed="64"/>
      </right>
      <top style="hair">
        <color auto="1"/>
      </top>
      <bottom style="thin">
        <color indexed="64"/>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auto="1"/>
      </left>
      <right/>
      <top style="hair">
        <color auto="1"/>
      </top>
      <bottom style="hair">
        <color auto="1"/>
      </bottom>
      <diagonal/>
    </border>
    <border>
      <left style="thin">
        <color rgb="FF000000"/>
      </left>
      <right/>
      <top style="hair">
        <color auto="1"/>
      </top>
      <bottom style="hair">
        <color auto="1"/>
      </bottom>
      <diagonal/>
    </border>
    <border>
      <left style="thin">
        <color rgb="FF000000"/>
      </left>
      <right/>
      <top style="thin">
        <color rgb="FF000000"/>
      </top>
      <bottom style="thin">
        <color rgb="FF000000"/>
      </bottom>
      <diagonal/>
    </border>
    <border>
      <left style="thin">
        <color indexed="64"/>
      </left>
      <right/>
      <top style="hair">
        <color indexed="64"/>
      </top>
      <bottom/>
      <diagonal/>
    </border>
    <border>
      <left/>
      <right/>
      <top style="hair">
        <color indexed="64"/>
      </top>
      <bottom style="hair">
        <color indexed="64"/>
      </bottom>
      <diagonal/>
    </border>
  </borders>
  <cellStyleXfs count="15">
    <xf numFmtId="0" fontId="0" fillId="0" borderId="0"/>
    <xf numFmtId="0" fontId="6" fillId="0" borderId="0" applyNumberFormat="0" applyFill="0" applyBorder="0" applyAlignment="0" applyProtection="0">
      <alignment vertical="top"/>
      <protection locked="0"/>
    </xf>
    <xf numFmtId="0" fontId="1" fillId="0" borderId="0"/>
    <xf numFmtId="0" fontId="2" fillId="0" borderId="0"/>
    <xf numFmtId="43" fontId="4" fillId="0" borderId="0" applyFont="0" applyFill="0" applyBorder="0" applyAlignment="0" applyProtection="0"/>
    <xf numFmtId="0" fontId="25" fillId="0" borderId="0"/>
    <xf numFmtId="0" fontId="1" fillId="0" borderId="0"/>
    <xf numFmtId="0" fontId="29" fillId="0" borderId="0"/>
    <xf numFmtId="0" fontId="30" fillId="0" borderId="0">
      <alignment horizontal="center"/>
    </xf>
    <xf numFmtId="0" fontId="30" fillId="0" borderId="0">
      <alignment horizontal="center" textRotation="90"/>
    </xf>
    <xf numFmtId="0" fontId="31" fillId="0" borderId="0"/>
    <xf numFmtId="0" fontId="31" fillId="0" borderId="0"/>
    <xf numFmtId="0" fontId="32" fillId="0" borderId="0"/>
    <xf numFmtId="168" fontId="32" fillId="0" borderId="0"/>
    <xf numFmtId="44" fontId="4" fillId="0" borderId="0" applyFont="0" applyFill="0" applyBorder="0" applyAlignment="0" applyProtection="0"/>
  </cellStyleXfs>
  <cellXfs count="758">
    <xf numFmtId="0" fontId="0" fillId="0" borderId="0" xfId="0"/>
    <xf numFmtId="0" fontId="8" fillId="0" borderId="0" xfId="0" applyFont="1" applyAlignment="1">
      <alignment horizontal="left"/>
    </xf>
    <xf numFmtId="0" fontId="9" fillId="0" borderId="0" xfId="0" applyFont="1" applyAlignment="1">
      <alignment horizontal="left"/>
    </xf>
    <xf numFmtId="0" fontId="9" fillId="0" borderId="0" xfId="0" applyFont="1"/>
    <xf numFmtId="0" fontId="0" fillId="0" borderId="0" xfId="0"/>
    <xf numFmtId="0" fontId="10" fillId="0" borderId="0" xfId="0" applyFont="1"/>
    <xf numFmtId="0" fontId="0" fillId="0" borderId="0" xfId="0" applyAlignment="1">
      <alignment horizontal="center" vertical="center" wrapText="1"/>
    </xf>
    <xf numFmtId="49" fontId="0" fillId="0" borderId="11" xfId="0" applyNumberFormat="1" applyBorder="1" applyAlignment="1">
      <alignment horizontal="center" wrapText="1"/>
    </xf>
    <xf numFmtId="0" fontId="0" fillId="0" borderId="11" xfId="0" applyBorder="1" applyAlignment="1">
      <alignment horizontal="center" wrapText="1"/>
    </xf>
    <xf numFmtId="0" fontId="6" fillId="0" borderId="0" xfId="1" applyAlignment="1" applyProtection="1">
      <alignment horizontal="left" indent="1"/>
    </xf>
    <xf numFmtId="0" fontId="0" fillId="0" borderId="11" xfId="0" applyFill="1" applyBorder="1" applyAlignment="1">
      <alignment horizontal="center" wrapText="1"/>
    </xf>
    <xf numFmtId="0" fontId="3" fillId="2" borderId="12" xfId="1" applyFont="1" applyFill="1" applyBorder="1" applyAlignment="1" applyProtection="1">
      <alignment vertical="top" wrapText="1"/>
    </xf>
    <xf numFmtId="49" fontId="0" fillId="0" borderId="0" xfId="0" applyNumberFormat="1"/>
    <xf numFmtId="0" fontId="0" fillId="0" borderId="0" xfId="0" applyFill="1"/>
    <xf numFmtId="0" fontId="14" fillId="0" borderId="9" xfId="0" applyFont="1" applyBorder="1" applyAlignment="1">
      <alignment horizontal="center" vertical="center"/>
    </xf>
    <xf numFmtId="0" fontId="13" fillId="0" borderId="0" xfId="0" applyFont="1" applyBorder="1" applyAlignment="1">
      <alignment horizontal="center" vertical="center"/>
    </xf>
    <xf numFmtId="0" fontId="0" fillId="0" borderId="0" xfId="0" applyFill="1" applyBorder="1" applyAlignment="1">
      <alignment horizontal="center" vertical="center"/>
    </xf>
    <xf numFmtId="1" fontId="0" fillId="0" borderId="15" xfId="0" applyNumberFormat="1" applyBorder="1" applyAlignment="1">
      <alignment horizontal="center" vertical="center"/>
    </xf>
    <xf numFmtId="0" fontId="0" fillId="0" borderId="0" xfId="0" applyFont="1" applyAlignment="1">
      <alignment horizontal="center" vertical="center"/>
    </xf>
    <xf numFmtId="1" fontId="0" fillId="0" borderId="22" xfId="0" applyNumberFormat="1" applyBorder="1" applyAlignment="1">
      <alignment horizontal="center" vertical="center"/>
    </xf>
    <xf numFmtId="0" fontId="17" fillId="0" borderId="24" xfId="0" applyFont="1" applyFill="1" applyBorder="1" applyAlignment="1">
      <alignment horizontal="center" vertical="center" wrapText="1"/>
    </xf>
    <xf numFmtId="0" fontId="17" fillId="0" borderId="21" xfId="0" applyFont="1" applyFill="1" applyBorder="1" applyAlignment="1">
      <alignment horizontal="center" vertical="center" wrapText="1"/>
    </xf>
    <xf numFmtId="165" fontId="17" fillId="0" borderId="21" xfId="0" applyNumberFormat="1" applyFont="1" applyFill="1" applyBorder="1" applyAlignment="1">
      <alignment horizontal="center" vertical="center" wrapText="1"/>
    </xf>
    <xf numFmtId="1" fontId="17" fillId="0" borderId="21"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3" xfId="0" applyFont="1" applyFill="1" applyBorder="1" applyAlignment="1">
      <alignment horizontal="center" vertical="center" wrapText="1"/>
    </xf>
    <xf numFmtId="165"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horizontal="center" vertical="center" wrapText="1"/>
    </xf>
    <xf numFmtId="0" fontId="14" fillId="0" borderId="9" xfId="0" applyFont="1" applyBorder="1" applyAlignment="1">
      <alignment horizontal="center" vertical="center" wrapText="1"/>
    </xf>
    <xf numFmtId="0" fontId="0" fillId="0" borderId="0" xfId="0" applyAlignment="1">
      <alignment horizontal="center" vertical="center"/>
    </xf>
    <xf numFmtId="0" fontId="10" fillId="0" borderId="0" xfId="0" applyFont="1" applyAlignment="1">
      <alignment horizontal="left"/>
    </xf>
    <xf numFmtId="0" fontId="21" fillId="0" borderId="0" xfId="0" applyFont="1"/>
    <xf numFmtId="0" fontId="22" fillId="0" borderId="0" xfId="0" applyFont="1" applyAlignment="1">
      <alignment horizontal="left"/>
    </xf>
    <xf numFmtId="0" fontId="22" fillId="0" borderId="0" xfId="0" applyFont="1"/>
    <xf numFmtId="0" fontId="5" fillId="0" borderId="0" xfId="0" applyFont="1"/>
    <xf numFmtId="0" fontId="12" fillId="0" borderId="0" xfId="0" applyFont="1"/>
    <xf numFmtId="0" fontId="0" fillId="0" borderId="0" xfId="0" applyFill="1" applyAlignment="1">
      <alignment horizontal="center" vertical="center"/>
    </xf>
    <xf numFmtId="0" fontId="21" fillId="0" borderId="0" xfId="0" applyFont="1" applyAlignment="1"/>
    <xf numFmtId="0" fontId="0" fillId="0" borderId="0" xfId="0" applyBorder="1" applyAlignment="1" applyProtection="1">
      <alignment horizontal="center" vertical="center" wrapText="1"/>
      <protection locked="0"/>
    </xf>
    <xf numFmtId="0" fontId="23" fillId="5" borderId="5"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23" fillId="4" borderId="1" xfId="0" applyFont="1" applyFill="1" applyBorder="1" applyAlignment="1" applyProtection="1">
      <alignment horizontal="center" vertical="center" wrapText="1"/>
      <protection locked="0"/>
    </xf>
    <xf numFmtId="0" fontId="23" fillId="4" borderId="2" xfId="0" applyFont="1" applyFill="1" applyBorder="1" applyAlignment="1" applyProtection="1">
      <alignment horizontal="center" vertical="center" wrapText="1"/>
      <protection locked="0"/>
    </xf>
    <xf numFmtId="0" fontId="23" fillId="4" borderId="3" xfId="0" applyFont="1" applyFill="1" applyBorder="1" applyAlignment="1" applyProtection="1">
      <alignment horizontal="center" vertical="center" wrapText="1"/>
      <protection locked="0"/>
    </xf>
    <xf numFmtId="1" fontId="0" fillId="0" borderId="31" xfId="0" applyNumberFormat="1" applyBorder="1" applyAlignment="1">
      <alignment horizontal="center" vertical="center"/>
    </xf>
    <xf numFmtId="164" fontId="0" fillId="9" borderId="13" xfId="0" applyNumberFormat="1" applyFill="1" applyBorder="1" applyAlignment="1" applyProtection="1">
      <alignment horizontal="center" vertical="center" wrapText="1"/>
    </xf>
    <xf numFmtId="0" fontId="0" fillId="10" borderId="0" xfId="0" applyFill="1" applyAlignment="1">
      <alignment horizontal="center" vertical="center"/>
    </xf>
    <xf numFmtId="0" fontId="9" fillId="11" borderId="0" xfId="0" applyFont="1" applyFill="1" applyAlignment="1">
      <alignment horizontal="left"/>
    </xf>
    <xf numFmtId="0" fontId="9" fillId="11" borderId="0" xfId="0" applyFont="1" applyFill="1"/>
    <xf numFmtId="0" fontId="10" fillId="11" borderId="0" xfId="0" applyFont="1" applyFill="1"/>
    <xf numFmtId="0" fontId="9" fillId="5" borderId="0" xfId="0" applyFont="1" applyFill="1" applyAlignment="1">
      <alignment horizontal="left"/>
    </xf>
    <xf numFmtId="0" fontId="9" fillId="5" borderId="0" xfId="0" applyFont="1" applyFill="1"/>
    <xf numFmtId="0" fontId="9" fillId="12" borderId="0" xfId="0" applyFont="1" applyFill="1"/>
    <xf numFmtId="0" fontId="0" fillId="12" borderId="0" xfId="0" applyFill="1"/>
    <xf numFmtId="0" fontId="8" fillId="0" borderId="0" xfId="0" applyFont="1" applyFill="1" applyAlignment="1">
      <alignment horizontal="left"/>
    </xf>
    <xf numFmtId="0" fontId="0" fillId="0" borderId="32" xfId="0" applyBorder="1" applyAlignment="1">
      <alignment horizontal="center" vertical="center"/>
    </xf>
    <xf numFmtId="0" fontId="0" fillId="0" borderId="13" xfId="0" applyFill="1" applyBorder="1" applyAlignment="1" applyProtection="1">
      <alignment horizontal="center" vertical="center" wrapText="1"/>
      <protection locked="0"/>
    </xf>
    <xf numFmtId="166" fontId="14" fillId="0" borderId="9" xfId="0" applyNumberFormat="1" applyFont="1" applyBorder="1" applyAlignment="1">
      <alignment horizontal="center" vertical="center"/>
    </xf>
    <xf numFmtId="166" fontId="17" fillId="0" borderId="21" xfId="0" applyNumberFormat="1" applyFont="1" applyFill="1" applyBorder="1" applyAlignment="1">
      <alignment horizontal="center" vertical="center" wrapText="1"/>
    </xf>
    <xf numFmtId="166" fontId="17" fillId="0" borderId="0"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0" fillId="3" borderId="0" xfId="0" applyFill="1" applyAlignment="1">
      <alignment horizontal="center" vertical="center"/>
    </xf>
    <xf numFmtId="166" fontId="0" fillId="0" borderId="0" xfId="0" applyNumberFormat="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xf>
    <xf numFmtId="0" fontId="14" fillId="0" borderId="9" xfId="0" applyFont="1" applyFill="1" applyBorder="1" applyAlignment="1">
      <alignment horizontal="center" vertical="center"/>
    </xf>
    <xf numFmtId="0" fontId="18" fillId="0" borderId="0" xfId="0" applyFont="1" applyFill="1" applyBorder="1" applyAlignment="1">
      <alignment horizontal="left" vertical="center"/>
    </xf>
    <xf numFmtId="0" fontId="17" fillId="0" borderId="0" xfId="0" applyFont="1" applyBorder="1" applyAlignment="1">
      <alignment horizontal="left" vertical="center"/>
    </xf>
    <xf numFmtId="165" fontId="17" fillId="0" borderId="0" xfId="0" applyNumberFormat="1" applyFont="1" applyFill="1" applyBorder="1" applyAlignment="1">
      <alignment horizontal="left" vertical="center" wrapText="1"/>
    </xf>
    <xf numFmtId="0" fontId="17" fillId="0" borderId="0" xfId="0" applyFont="1" applyFill="1" applyBorder="1" applyAlignment="1" applyProtection="1">
      <alignment horizontal="left" vertical="center" wrapText="1"/>
      <protection locked="0"/>
    </xf>
    <xf numFmtId="0" fontId="17" fillId="0" borderId="0" xfId="0" quotePrefix="1" applyFont="1" applyBorder="1" applyAlignment="1">
      <alignment horizontal="left" vertical="center"/>
    </xf>
    <xf numFmtId="14" fontId="14" fillId="14" borderId="0" xfId="0" applyNumberFormat="1" applyFont="1" applyFill="1" applyBorder="1" applyAlignment="1" applyProtection="1">
      <alignment horizontal="left" vertical="center"/>
      <protection locked="0"/>
    </xf>
    <xf numFmtId="0" fontId="0" fillId="0" borderId="0" xfId="0" applyAlignment="1">
      <alignment horizontal="left"/>
    </xf>
    <xf numFmtId="166" fontId="0" fillId="0" borderId="33" xfId="0" applyNumberFormat="1" applyFill="1" applyBorder="1" applyAlignment="1" applyProtection="1">
      <alignment horizontal="center" vertical="center" wrapText="1"/>
      <protection locked="0"/>
    </xf>
    <xf numFmtId="0" fontId="17" fillId="0" borderId="0" xfId="0" quotePrefix="1" applyFont="1" applyBorder="1" applyAlignment="1">
      <alignment horizontal="left" vertical="center" wrapText="1"/>
    </xf>
    <xf numFmtId="0" fontId="17" fillId="0" borderId="0" xfId="0" applyFont="1" applyBorder="1" applyAlignment="1">
      <alignment horizontal="left" vertical="center" wrapText="1"/>
    </xf>
    <xf numFmtId="0" fontId="20" fillId="0" borderId="0" xfId="0" applyFont="1" applyBorder="1" applyAlignment="1">
      <alignment horizontal="left" vertical="center"/>
    </xf>
    <xf numFmtId="0" fontId="20" fillId="0" borderId="0" xfId="0" applyFont="1" applyBorder="1" applyAlignment="1">
      <alignment horizontal="left" vertical="center" wrapText="1"/>
    </xf>
    <xf numFmtId="0" fontId="17" fillId="0" borderId="0" xfId="0" applyFont="1" applyBorder="1" applyAlignment="1" applyProtection="1">
      <alignment horizontal="left" vertical="center" wrapText="1"/>
      <protection locked="0"/>
    </xf>
    <xf numFmtId="0" fontId="0" fillId="0" borderId="0" xfId="0" applyFont="1" applyBorder="1" applyAlignment="1">
      <alignment horizontal="center" vertical="center"/>
    </xf>
    <xf numFmtId="0" fontId="0" fillId="0" borderId="0" xfId="0" applyFont="1" applyBorder="1" applyAlignment="1" applyProtection="1">
      <alignment horizontal="center" vertical="center" wrapText="1"/>
      <protection locked="0"/>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1" fontId="0" fillId="9" borderId="13" xfId="0" quotePrefix="1" applyNumberFormat="1" applyFill="1" applyBorder="1" applyAlignment="1" applyProtection="1">
      <alignment horizontal="center" vertical="center" wrapText="1"/>
    </xf>
    <xf numFmtId="1" fontId="0" fillId="9" borderId="13" xfId="0" applyNumberFormat="1" applyFill="1" applyBorder="1" applyAlignment="1" applyProtection="1">
      <alignment horizontal="center" vertical="center" wrapText="1"/>
    </xf>
    <xf numFmtId="0" fontId="0" fillId="0" borderId="36" xfId="0" applyFill="1" applyBorder="1" applyAlignment="1" applyProtection="1">
      <alignment horizontal="center" vertical="center" wrapText="1"/>
      <protection locked="0"/>
    </xf>
    <xf numFmtId="166" fontId="5" fillId="0" borderId="0" xfId="0" applyNumberFormat="1" applyFont="1" applyFill="1" applyBorder="1" applyAlignment="1">
      <alignment horizontal="center" vertical="center"/>
    </xf>
    <xf numFmtId="166" fontId="36" fillId="0" borderId="0" xfId="0" applyNumberFormat="1" applyFont="1" applyFill="1" applyBorder="1" applyAlignment="1">
      <alignment horizontal="center" vertical="center"/>
    </xf>
    <xf numFmtId="166" fontId="37" fillId="0" borderId="0" xfId="0" applyNumberFormat="1" applyFont="1" applyFill="1" applyBorder="1" applyAlignment="1">
      <alignment horizontal="center" vertical="center"/>
    </xf>
    <xf numFmtId="166" fontId="5" fillId="0" borderId="0" xfId="0" applyNumberFormat="1" applyFont="1" applyFill="1" applyBorder="1" applyAlignment="1" applyProtection="1">
      <alignment horizontal="center" vertical="center" wrapText="1"/>
      <protection locked="0"/>
    </xf>
    <xf numFmtId="166" fontId="5" fillId="0" borderId="33" xfId="0" applyNumberFormat="1" applyFont="1" applyFill="1" applyBorder="1" applyAlignment="1" applyProtection="1">
      <alignment horizontal="center" vertical="center" wrapText="1"/>
      <protection locked="0"/>
    </xf>
    <xf numFmtId="0" fontId="38" fillId="8" borderId="10" xfId="0" applyFont="1" applyFill="1" applyBorder="1" applyAlignment="1">
      <alignment horizontal="center" vertical="center"/>
    </xf>
    <xf numFmtId="0" fontId="38" fillId="8" borderId="28" xfId="0" applyFont="1" applyFill="1" applyBorder="1" applyAlignment="1">
      <alignment horizontal="center" vertical="center"/>
    </xf>
    <xf numFmtId="165" fontId="0" fillId="4" borderId="10" xfId="0" applyNumberFormat="1" applyFont="1" applyFill="1" applyBorder="1" applyAlignment="1" applyProtection="1">
      <alignment horizontal="center" vertical="center" wrapText="1"/>
      <protection locked="0"/>
    </xf>
    <xf numFmtId="165" fontId="0" fillId="4" borderId="4" xfId="0" applyNumberFormat="1" applyFont="1" applyFill="1" applyBorder="1" applyAlignment="1" applyProtection="1">
      <alignment horizontal="center" vertical="center" wrapText="1"/>
      <protection locked="0"/>
    </xf>
    <xf numFmtId="0" fontId="0" fillId="0" borderId="32" xfId="0" applyFont="1" applyBorder="1" applyAlignment="1">
      <alignment horizontal="center" vertical="center"/>
    </xf>
    <xf numFmtId="0" fontId="17" fillId="0" borderId="0" xfId="0" quotePrefix="1" applyFont="1" applyFill="1" applyBorder="1" applyAlignment="1">
      <alignment horizontal="left" vertical="center"/>
    </xf>
    <xf numFmtId="0" fontId="17" fillId="0" borderId="0" xfId="0" quotePrefix="1" applyFont="1" applyFill="1" applyBorder="1" applyAlignment="1">
      <alignment horizontal="left" vertical="center" wrapText="1"/>
    </xf>
    <xf numFmtId="0" fontId="20" fillId="0" borderId="0" xfId="0" applyFont="1" applyBorder="1" applyAlignment="1">
      <alignment horizontal="center" vertical="center"/>
    </xf>
    <xf numFmtId="0" fontId="17" fillId="0" borderId="0" xfId="0" applyFont="1" applyBorder="1" applyAlignment="1" applyProtection="1">
      <alignment horizontal="center" vertical="center" wrapText="1"/>
      <protection locked="0"/>
    </xf>
    <xf numFmtId="0" fontId="17" fillId="0" borderId="0" xfId="0" applyFont="1" applyFill="1" applyBorder="1" applyAlignment="1">
      <alignment horizontal="center" vertical="center"/>
    </xf>
    <xf numFmtId="0" fontId="18" fillId="0" borderId="25" xfId="0" applyFont="1" applyBorder="1" applyAlignment="1">
      <alignment horizontal="left" vertical="center"/>
    </xf>
    <xf numFmtId="0" fontId="18" fillId="0" borderId="20" xfId="0" applyFont="1" applyBorder="1" applyAlignment="1">
      <alignment horizontal="left" vertical="center"/>
    </xf>
    <xf numFmtId="165" fontId="17" fillId="7" borderId="30" xfId="0" applyNumberFormat="1" applyFont="1" applyFill="1" applyBorder="1" applyAlignment="1">
      <alignment horizontal="center" vertical="center" wrapText="1"/>
    </xf>
    <xf numFmtId="165" fontId="17" fillId="7" borderId="16" xfId="0" applyNumberFormat="1" applyFont="1" applyFill="1" applyBorder="1" applyAlignment="1">
      <alignment horizontal="center" vertical="center" wrapText="1"/>
    </xf>
    <xf numFmtId="165" fontId="17" fillId="7" borderId="16" xfId="0" applyNumberFormat="1" applyFont="1" applyFill="1" applyBorder="1" applyAlignment="1">
      <alignment horizontal="left" vertical="center" wrapText="1"/>
    </xf>
    <xf numFmtId="1" fontId="17" fillId="0" borderId="16" xfId="0" quotePrefix="1" applyNumberFormat="1" applyFont="1" applyBorder="1" applyAlignment="1" applyProtection="1">
      <alignment horizontal="left" vertical="center"/>
      <protection locked="0"/>
    </xf>
    <xf numFmtId="0" fontId="17" fillId="0" borderId="19" xfId="0" applyFont="1" applyBorder="1" applyAlignment="1" applyProtection="1">
      <alignment horizontal="left" vertical="center" wrapText="1"/>
      <protection locked="0"/>
    </xf>
    <xf numFmtId="0" fontId="17" fillId="0" borderId="19" xfId="0" applyFont="1" applyBorder="1" applyAlignment="1" applyProtection="1">
      <alignment horizontal="center" vertical="center" wrapText="1"/>
      <protection locked="0"/>
    </xf>
    <xf numFmtId="1" fontId="17" fillId="0" borderId="16" xfId="0" quotePrefix="1" applyNumberFormat="1" applyFont="1" applyBorder="1" applyAlignment="1" applyProtection="1">
      <alignment horizontal="center" vertical="center"/>
      <protection locked="0"/>
    </xf>
    <xf numFmtId="0" fontId="17" fillId="0" borderId="16" xfId="0" applyFont="1" applyBorder="1" applyAlignment="1" applyProtection="1">
      <alignment horizontal="center" vertical="center" wrapText="1"/>
      <protection locked="0"/>
    </xf>
    <xf numFmtId="0" fontId="17" fillId="0" borderId="0" xfId="0" applyFont="1" applyFill="1" applyBorder="1" applyAlignment="1">
      <alignment horizontal="left" vertical="center" wrapText="1"/>
    </xf>
    <xf numFmtId="1" fontId="17" fillId="0" borderId="0" xfId="0" quotePrefix="1" applyNumberFormat="1" applyFont="1" applyFill="1" applyBorder="1" applyAlignment="1">
      <alignment horizontal="left" vertical="center"/>
    </xf>
    <xf numFmtId="1" fontId="17" fillId="0" borderId="0" xfId="0" quotePrefix="1" applyNumberFormat="1" applyFont="1" applyFill="1" applyBorder="1" applyAlignment="1">
      <alignment horizontal="center" vertical="center"/>
    </xf>
    <xf numFmtId="0" fontId="17" fillId="0" borderId="0" xfId="0" applyFont="1" applyFill="1" applyBorder="1" applyAlignment="1">
      <alignment horizontal="left" vertical="center"/>
    </xf>
    <xf numFmtId="20" fontId="23" fillId="5" borderId="1" xfId="0" applyNumberFormat="1" applyFont="1" applyFill="1" applyBorder="1" applyAlignment="1" applyProtection="1">
      <alignment horizontal="center" vertical="center" wrapText="1"/>
      <protection locked="0"/>
    </xf>
    <xf numFmtId="0" fontId="27" fillId="0" borderId="36" xfId="0" applyFont="1" applyFill="1" applyBorder="1" applyAlignment="1" applyProtection="1">
      <alignment horizontal="center" vertical="center" wrapText="1"/>
      <protection locked="0"/>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39" fillId="0" borderId="36" xfId="0" applyFont="1" applyFill="1" applyBorder="1" applyAlignment="1" applyProtection="1">
      <alignment horizontal="center" vertical="center" wrapText="1"/>
      <protection locked="0"/>
    </xf>
    <xf numFmtId="0" fontId="27" fillId="0" borderId="36" xfId="0" applyNumberFormat="1" applyFont="1" applyFill="1" applyBorder="1" applyAlignment="1" applyProtection="1">
      <alignment horizontal="center" vertical="center" wrapText="1"/>
      <protection locked="0"/>
    </xf>
    <xf numFmtId="14" fontId="0" fillId="0" borderId="13" xfId="0" applyNumberFormat="1" applyFill="1" applyBorder="1" applyAlignment="1" applyProtection="1">
      <alignment horizontal="center" vertical="center" wrapText="1"/>
      <protection locked="0"/>
    </xf>
    <xf numFmtId="1" fontId="0" fillId="0" borderId="13" xfId="0" applyNumberFormat="1" applyFill="1" applyBorder="1" applyAlignment="1" applyProtection="1">
      <alignment horizontal="center" vertical="center" wrapText="1"/>
      <protection locked="0"/>
    </xf>
    <xf numFmtId="164" fontId="0" fillId="0" borderId="36" xfId="0" applyNumberFormat="1" applyFill="1" applyBorder="1" applyAlignment="1" applyProtection="1">
      <alignment horizontal="center" vertical="center" wrapText="1"/>
      <protection locked="0"/>
    </xf>
    <xf numFmtId="0" fontId="0" fillId="0" borderId="39" xfId="0" applyFill="1" applyBorder="1" applyAlignment="1" applyProtection="1">
      <alignment horizontal="center" vertical="center" wrapText="1"/>
      <protection locked="0"/>
    </xf>
    <xf numFmtId="14" fontId="39" fillId="0" borderId="36" xfId="0" applyNumberFormat="1" applyFont="1" applyFill="1" applyBorder="1" applyAlignment="1" applyProtection="1">
      <alignment horizontal="center" vertical="center" wrapText="1"/>
      <protection locked="0"/>
    </xf>
    <xf numFmtId="1" fontId="0" fillId="0" borderId="36" xfId="0" applyNumberFormat="1" applyFill="1" applyBorder="1" applyAlignment="1" applyProtection="1">
      <alignment horizontal="center" vertical="center" wrapText="1"/>
      <protection locked="0"/>
    </xf>
    <xf numFmtId="14" fontId="0" fillId="0" borderId="36" xfId="0" applyNumberFormat="1" applyFill="1" applyBorder="1" applyAlignment="1" applyProtection="1">
      <alignment horizontal="center" vertical="center" wrapText="1"/>
      <protection locked="0"/>
    </xf>
    <xf numFmtId="0" fontId="0" fillId="0" borderId="37" xfId="0" applyFill="1" applyBorder="1" applyAlignment="1" applyProtection="1">
      <alignment horizontal="center" vertical="center" wrapText="1"/>
      <protection locked="0"/>
    </xf>
    <xf numFmtId="0" fontId="0" fillId="0" borderId="36" xfId="0" applyFill="1" applyBorder="1" applyAlignment="1" applyProtection="1">
      <alignment horizontal="left" vertical="center" wrapText="1"/>
      <protection locked="0"/>
    </xf>
    <xf numFmtId="1" fontId="0" fillId="0" borderId="34" xfId="0" applyNumberFormat="1" applyFill="1" applyBorder="1" applyAlignment="1" applyProtection="1">
      <alignment horizontal="center" vertical="center" wrapText="1"/>
      <protection locked="0"/>
    </xf>
    <xf numFmtId="1" fontId="0" fillId="0" borderId="42" xfId="0" applyNumberFormat="1" applyFill="1" applyBorder="1" applyAlignment="1" applyProtection="1">
      <alignment horizontal="center" vertical="center" wrapText="1"/>
      <protection locked="0"/>
    </xf>
    <xf numFmtId="0" fontId="0" fillId="0" borderId="36" xfId="0" applyNumberFormat="1" applyFill="1" applyBorder="1" applyAlignment="1" applyProtection="1">
      <alignment horizontal="center" vertical="center" wrapText="1"/>
      <protection locked="0"/>
    </xf>
    <xf numFmtId="1" fontId="0" fillId="9" borderId="36" xfId="0" quotePrefix="1" applyNumberFormat="1" applyFill="1" applyBorder="1" applyAlignment="1" applyProtection="1">
      <alignment horizontal="center" vertical="center" wrapText="1"/>
    </xf>
    <xf numFmtId="1" fontId="0" fillId="9" borderId="36" xfId="0" applyNumberFormat="1" applyFill="1" applyBorder="1" applyAlignment="1" applyProtection="1">
      <alignment horizontal="center" vertical="center" wrapText="1"/>
    </xf>
    <xf numFmtId="164" fontId="0" fillId="9" borderId="36" xfId="0" applyNumberFormat="1" applyFill="1" applyBorder="1" applyAlignment="1" applyProtection="1">
      <alignment horizontal="center" vertical="center" wrapText="1"/>
    </xf>
    <xf numFmtId="3" fontId="0" fillId="0" borderId="36" xfId="0" applyNumberFormat="1" applyFill="1" applyBorder="1" applyAlignment="1" applyProtection="1">
      <alignment horizontal="center" vertical="center" wrapText="1"/>
      <protection locked="0"/>
    </xf>
    <xf numFmtId="14" fontId="0" fillId="0" borderId="36" xfId="0" applyNumberFormat="1" applyFill="1" applyBorder="1" applyAlignment="1" applyProtection="1">
      <alignment horizontal="center" vertical="center"/>
      <protection locked="0"/>
    </xf>
    <xf numFmtId="0" fontId="0" fillId="0" borderId="36" xfId="0" applyFont="1" applyFill="1" applyBorder="1" applyAlignment="1" applyProtection="1">
      <alignment horizontal="center" vertical="center" wrapText="1"/>
      <protection locked="0"/>
    </xf>
    <xf numFmtId="166" fontId="0" fillId="0" borderId="36" xfId="0" applyNumberFormat="1" applyFill="1" applyBorder="1" applyAlignment="1" applyProtection="1">
      <alignment horizontal="center" vertical="center" wrapText="1"/>
      <protection locked="0"/>
    </xf>
    <xf numFmtId="166" fontId="0" fillId="0" borderId="39" xfId="0" applyNumberFormat="1" applyFill="1" applyBorder="1" applyAlignment="1" applyProtection="1">
      <alignment horizontal="center" vertical="center" wrapText="1"/>
      <protection locked="0"/>
    </xf>
    <xf numFmtId="0" fontId="0" fillId="0" borderId="32" xfId="0" applyFill="1" applyBorder="1" applyAlignment="1" applyProtection="1">
      <alignment horizontal="center" vertical="center" wrapText="1"/>
      <protection locked="0"/>
    </xf>
    <xf numFmtId="167" fontId="24" fillId="0" borderId="36" xfId="0" applyNumberFormat="1" applyFont="1" applyFill="1" applyBorder="1" applyAlignment="1" applyProtection="1">
      <alignment horizontal="center" vertical="center"/>
      <protection locked="0"/>
    </xf>
    <xf numFmtId="164" fontId="0" fillId="0" borderId="36" xfId="0" applyNumberFormat="1" applyFont="1" applyFill="1" applyBorder="1" applyAlignment="1" applyProtection="1">
      <alignment horizontal="center" vertical="center" wrapText="1"/>
      <protection locked="0"/>
    </xf>
    <xf numFmtId="14" fontId="0" fillId="0" borderId="36" xfId="0" applyNumberFormat="1" applyFont="1" applyFill="1" applyBorder="1" applyAlignment="1" applyProtection="1">
      <alignment horizontal="center" vertical="center" wrapText="1"/>
      <protection locked="0"/>
    </xf>
    <xf numFmtId="0" fontId="0" fillId="0" borderId="43" xfId="0" applyFill="1" applyBorder="1" applyAlignment="1" applyProtection="1">
      <alignment horizontal="center" vertical="center" wrapText="1"/>
      <protection locked="0"/>
    </xf>
    <xf numFmtId="14" fontId="0" fillId="0" borderId="43" xfId="0" applyNumberFormat="1" applyFill="1" applyBorder="1" applyAlignment="1" applyProtection="1">
      <alignment horizontal="center" vertical="center" wrapText="1"/>
      <protection locked="0"/>
    </xf>
    <xf numFmtId="0" fontId="0" fillId="0" borderId="36" xfId="0" applyFill="1" applyBorder="1" applyAlignment="1" applyProtection="1">
      <alignment vertical="center" wrapText="1"/>
      <protection locked="0"/>
    </xf>
    <xf numFmtId="164" fontId="0" fillId="0" borderId="36" xfId="14" applyNumberFormat="1" applyFont="1" applyFill="1" applyBorder="1" applyAlignment="1" applyProtection="1">
      <alignment horizontal="center" vertical="center" wrapText="1"/>
      <protection locked="0"/>
    </xf>
    <xf numFmtId="0" fontId="0" fillId="0" borderId="39" xfId="0" applyFont="1" applyFill="1" applyBorder="1" applyAlignment="1" applyProtection="1">
      <alignment horizontal="center" vertical="center" wrapText="1"/>
      <protection locked="0"/>
    </xf>
    <xf numFmtId="164" fontId="0" fillId="0" borderId="45" xfId="0" applyNumberFormat="1" applyFill="1" applyBorder="1" applyAlignment="1" applyProtection="1">
      <alignment horizontal="center" vertical="center" wrapText="1"/>
      <protection locked="0"/>
    </xf>
    <xf numFmtId="0" fontId="0" fillId="0" borderId="45" xfId="0" applyFill="1" applyBorder="1" applyAlignment="1" applyProtection="1">
      <alignment horizontal="center" vertical="center" wrapText="1"/>
      <protection locked="0"/>
    </xf>
    <xf numFmtId="0" fontId="0" fillId="0" borderId="37" xfId="0" applyFill="1" applyBorder="1" applyAlignment="1" applyProtection="1">
      <alignment horizontal="center" vertical="center"/>
      <protection locked="0"/>
    </xf>
    <xf numFmtId="0" fontId="26" fillId="0" borderId="36" xfId="0" applyFont="1" applyFill="1" applyBorder="1" applyAlignment="1" applyProtection="1">
      <alignment horizontal="center" vertical="center" wrapText="1"/>
      <protection locked="0"/>
    </xf>
    <xf numFmtId="14" fontId="26" fillId="0" borderId="36" xfId="0" applyNumberFormat="1" applyFont="1" applyFill="1" applyBorder="1" applyAlignment="1" applyProtection="1">
      <alignment horizontal="center" vertical="center" wrapText="1"/>
      <protection locked="0"/>
    </xf>
    <xf numFmtId="49" fontId="24" fillId="0" borderId="36" xfId="0" applyNumberFormat="1" applyFont="1" applyFill="1" applyBorder="1" applyAlignment="1" applyProtection="1">
      <alignment horizontal="center" vertical="center"/>
      <protection locked="0"/>
    </xf>
    <xf numFmtId="164" fontId="24" fillId="0" borderId="36" xfId="0" applyNumberFormat="1" applyFont="1" applyFill="1" applyBorder="1" applyAlignment="1" applyProtection="1">
      <alignment horizontal="center" vertical="center"/>
      <protection locked="0"/>
    </xf>
    <xf numFmtId="14" fontId="27" fillId="0" borderId="36" xfId="0" applyNumberFormat="1" applyFont="1" applyFill="1" applyBorder="1" applyAlignment="1" applyProtection="1">
      <alignment horizontal="center" vertical="center" wrapText="1"/>
      <protection locked="0"/>
    </xf>
    <xf numFmtId="1" fontId="0" fillId="0" borderId="39" xfId="0" applyNumberFormat="1" applyFill="1" applyBorder="1" applyAlignment="1" applyProtection="1">
      <alignment horizontal="center" vertical="center" wrapText="1"/>
      <protection locked="0"/>
    </xf>
    <xf numFmtId="164" fontId="0" fillId="0" borderId="43" xfId="0" applyNumberFormat="1" applyFill="1" applyBorder="1" applyAlignment="1" applyProtection="1">
      <alignment horizontal="center" vertical="center" wrapText="1"/>
      <protection locked="0"/>
    </xf>
    <xf numFmtId="0" fontId="0" fillId="0" borderId="46" xfId="0" applyFill="1" applyBorder="1" applyAlignment="1" applyProtection="1">
      <alignment horizontal="center" vertical="center" wrapText="1"/>
      <protection locked="0"/>
    </xf>
    <xf numFmtId="1" fontId="0" fillId="9" borderId="46" xfId="0" quotePrefix="1" applyNumberFormat="1" applyFill="1" applyBorder="1" applyAlignment="1" applyProtection="1">
      <alignment horizontal="center" vertical="center" wrapText="1"/>
    </xf>
    <xf numFmtId="1" fontId="0" fillId="9" borderId="46" xfId="0" applyNumberFormat="1" applyFill="1" applyBorder="1" applyAlignment="1" applyProtection="1">
      <alignment horizontal="center" vertical="center" wrapText="1"/>
    </xf>
    <xf numFmtId="164" fontId="0" fillId="0" borderId="46" xfId="0" applyNumberFormat="1" applyFill="1" applyBorder="1" applyAlignment="1" applyProtection="1">
      <alignment horizontal="center" vertical="center" wrapText="1"/>
      <protection locked="0"/>
    </xf>
    <xf numFmtId="164" fontId="0" fillId="9" borderId="46" xfId="0" applyNumberFormat="1" applyFill="1" applyBorder="1" applyAlignment="1" applyProtection="1">
      <alignment horizontal="center" vertical="center" wrapText="1"/>
    </xf>
    <xf numFmtId="0" fontId="27" fillId="0" borderId="46" xfId="0" applyFont="1" applyFill="1" applyBorder="1" applyAlignment="1" applyProtection="1">
      <alignment horizontal="center" vertical="center" wrapText="1"/>
      <protection locked="0"/>
    </xf>
    <xf numFmtId="14" fontId="8" fillId="0" borderId="36" xfId="0" applyNumberFormat="1" applyFont="1" applyFill="1" applyBorder="1" applyAlignment="1" applyProtection="1">
      <alignment horizontal="center" vertical="center" wrapText="1"/>
      <protection locked="0"/>
    </xf>
    <xf numFmtId="0" fontId="8" fillId="0" borderId="36" xfId="0" applyFont="1" applyFill="1" applyBorder="1" applyAlignment="1" applyProtection="1">
      <alignment horizontal="center" vertical="center" wrapText="1"/>
      <protection locked="0"/>
    </xf>
    <xf numFmtId="170" fontId="29" fillId="0" borderId="36" xfId="5" applyNumberFormat="1" applyFont="1" applyFill="1" applyBorder="1" applyAlignment="1" applyProtection="1">
      <alignment horizontal="center" vertical="center" wrapText="1"/>
      <protection locked="0"/>
    </xf>
    <xf numFmtId="0" fontId="29" fillId="0" borderId="36" xfId="5" applyFont="1" applyFill="1" applyBorder="1" applyAlignment="1" applyProtection="1">
      <alignment horizontal="center" vertical="center" wrapText="1"/>
      <protection locked="0"/>
    </xf>
    <xf numFmtId="166" fontId="0" fillId="0" borderId="36" xfId="0" applyNumberFormat="1" applyFill="1" applyBorder="1" applyAlignment="1" applyProtection="1">
      <alignment horizontal="center" vertical="center"/>
      <protection locked="0"/>
    </xf>
    <xf numFmtId="1" fontId="0" fillId="0" borderId="36" xfId="0" applyNumberFormat="1" applyFont="1" applyFill="1" applyBorder="1" applyAlignment="1" applyProtection="1">
      <alignment horizontal="left" vertical="center" wrapText="1"/>
      <protection locked="0"/>
    </xf>
    <xf numFmtId="1" fontId="8" fillId="0" borderId="36" xfId="0" applyNumberFormat="1" applyFont="1" applyFill="1" applyBorder="1" applyAlignment="1" applyProtection="1">
      <alignment horizontal="left" vertical="center" wrapText="1"/>
      <protection locked="0"/>
    </xf>
    <xf numFmtId="1" fontId="0" fillId="0" borderId="36" xfId="0" applyNumberFormat="1" applyFont="1" applyFill="1" applyBorder="1" applyAlignment="1" applyProtection="1">
      <alignment horizontal="center" vertical="center" wrapText="1"/>
      <protection locked="0"/>
    </xf>
    <xf numFmtId="1" fontId="0" fillId="0" borderId="36" xfId="0" applyNumberFormat="1" applyFill="1" applyBorder="1" applyAlignment="1" applyProtection="1">
      <alignment horizontal="left" vertical="center" wrapText="1"/>
      <protection locked="0"/>
    </xf>
    <xf numFmtId="1" fontId="8" fillId="0" borderId="36" xfId="0" applyNumberFormat="1" applyFont="1" applyFill="1" applyBorder="1" applyAlignment="1" applyProtection="1">
      <alignment vertical="center" wrapText="1"/>
      <protection locked="0"/>
    </xf>
    <xf numFmtId="0" fontId="0" fillId="0" borderId="36" xfId="0" quotePrefix="1" applyFill="1" applyBorder="1" applyAlignment="1" applyProtection="1">
      <alignment horizontal="left" vertical="center" wrapText="1"/>
      <protection locked="0"/>
    </xf>
    <xf numFmtId="164" fontId="8" fillId="0" borderId="36" xfId="0" applyNumberFormat="1" applyFont="1" applyFill="1" applyBorder="1" applyAlignment="1" applyProtection="1">
      <alignment horizontal="center" vertical="center" wrapText="1"/>
      <protection locked="0"/>
    </xf>
    <xf numFmtId="14" fontId="0" fillId="0" borderId="47" xfId="0" applyNumberFormat="1" applyFill="1" applyBorder="1" applyAlignment="1" applyProtection="1">
      <alignment horizontal="center" vertical="center" wrapText="1"/>
      <protection locked="0"/>
    </xf>
    <xf numFmtId="166" fontId="0" fillId="0" borderId="46" xfId="0" applyNumberFormat="1" applyFill="1" applyBorder="1" applyAlignment="1" applyProtection="1">
      <alignment horizontal="center" vertical="center" wrapText="1"/>
      <protection locked="0"/>
    </xf>
    <xf numFmtId="14" fontId="0" fillId="0" borderId="46" xfId="0" applyNumberFormat="1" applyFill="1" applyBorder="1" applyAlignment="1" applyProtection="1">
      <alignment horizontal="center" vertical="center" wrapText="1"/>
      <protection locked="0"/>
    </xf>
    <xf numFmtId="0" fontId="0" fillId="0" borderId="46" xfId="0" applyFill="1" applyBorder="1" applyAlignment="1" applyProtection="1">
      <alignment horizontal="left" vertical="center" wrapText="1"/>
      <protection locked="0"/>
    </xf>
    <xf numFmtId="1" fontId="0" fillId="0" borderId="46" xfId="0" applyNumberFormat="1" applyFill="1" applyBorder="1" applyAlignment="1" applyProtection="1">
      <alignment horizontal="center" vertical="center" wrapText="1"/>
      <protection locked="0"/>
    </xf>
    <xf numFmtId="0" fontId="33" fillId="0" borderId="46" xfId="0" applyFont="1" applyFill="1" applyBorder="1" applyAlignment="1" applyProtection="1">
      <alignment vertical="center" wrapText="1"/>
      <protection locked="0"/>
    </xf>
    <xf numFmtId="0" fontId="0" fillId="0" borderId="46" xfId="0" applyFill="1" applyBorder="1" applyAlignment="1" applyProtection="1">
      <alignment horizontal="center" vertical="center"/>
      <protection locked="0"/>
    </xf>
    <xf numFmtId="1" fontId="0" fillId="0" borderId="32" xfId="0" applyNumberFormat="1" applyFill="1" applyBorder="1" applyAlignment="1" applyProtection="1">
      <alignment horizontal="center" vertical="center" wrapText="1"/>
      <protection locked="0"/>
    </xf>
    <xf numFmtId="0" fontId="0" fillId="0" borderId="46" xfId="0" applyFont="1" applyFill="1" applyBorder="1" applyAlignment="1" applyProtection="1">
      <alignment horizontal="center" vertical="center" wrapText="1"/>
      <protection locked="0"/>
    </xf>
    <xf numFmtId="14" fontId="0" fillId="0" borderId="46" xfId="0" applyNumberFormat="1" applyFill="1" applyBorder="1" applyAlignment="1" applyProtection="1">
      <alignment horizontal="center" vertical="center"/>
      <protection locked="0"/>
    </xf>
    <xf numFmtId="0" fontId="0" fillId="0" borderId="46" xfId="0" applyNumberFormat="1" applyFill="1" applyBorder="1" applyAlignment="1" applyProtection="1">
      <alignment horizontal="center" vertical="center" wrapText="1"/>
      <protection locked="0"/>
    </xf>
    <xf numFmtId="14" fontId="0" fillId="0" borderId="32" xfId="0" applyNumberFormat="1" applyFill="1" applyBorder="1" applyAlignment="1" applyProtection="1">
      <alignment horizontal="center" vertical="center" wrapText="1"/>
      <protection locked="0"/>
    </xf>
    <xf numFmtId="14" fontId="0" fillId="0" borderId="32" xfId="0" applyNumberFormat="1" applyFill="1" applyBorder="1" applyAlignment="1" applyProtection="1">
      <alignment horizontal="center" vertical="center"/>
      <protection locked="0"/>
    </xf>
    <xf numFmtId="171" fontId="0" fillId="0" borderId="46" xfId="0" applyNumberFormat="1" applyFill="1" applyBorder="1" applyAlignment="1" applyProtection="1">
      <alignment horizontal="center" vertical="center" wrapText="1"/>
      <protection locked="0"/>
    </xf>
    <xf numFmtId="1" fontId="0" fillId="0" borderId="46" xfId="0" applyNumberFormat="1" applyFont="1" applyFill="1" applyBorder="1" applyAlignment="1" applyProtection="1">
      <alignment horizontal="center" vertical="center" wrapText="1"/>
      <protection locked="0"/>
    </xf>
    <xf numFmtId="171" fontId="0" fillId="0" borderId="46" xfId="0" applyNumberFormat="1" applyFont="1" applyFill="1" applyBorder="1" applyAlignment="1" applyProtection="1">
      <alignment horizontal="center" vertical="center" wrapText="1"/>
      <protection locked="0"/>
    </xf>
    <xf numFmtId="0" fontId="0" fillId="0" borderId="46" xfId="0" applyFill="1" applyBorder="1" applyAlignment="1" applyProtection="1">
      <alignment wrapText="1"/>
      <protection locked="0"/>
    </xf>
    <xf numFmtId="0" fontId="3" fillId="0" borderId="46" xfId="0" applyFont="1" applyFill="1" applyBorder="1" applyAlignment="1" applyProtection="1">
      <alignment horizontal="center" vertical="center" wrapText="1"/>
      <protection locked="0"/>
    </xf>
    <xf numFmtId="166" fontId="0" fillId="0" borderId="46" xfId="0" applyNumberFormat="1" applyFill="1" applyBorder="1" applyAlignment="1" applyProtection="1">
      <alignment horizontal="center" vertical="center"/>
      <protection locked="0"/>
    </xf>
    <xf numFmtId="1" fontId="29" fillId="0" borderId="46" xfId="0" applyNumberFormat="1" applyFont="1" applyFill="1" applyBorder="1" applyAlignment="1" applyProtection="1">
      <alignment horizontal="center" vertical="center" wrapText="1"/>
      <protection locked="0"/>
    </xf>
    <xf numFmtId="0" fontId="29" fillId="0" borderId="46" xfId="0" applyFont="1" applyFill="1" applyBorder="1" applyAlignment="1" applyProtection="1">
      <alignment horizontal="center" vertical="center"/>
      <protection locked="0"/>
    </xf>
    <xf numFmtId="1" fontId="0" fillId="0" borderId="46" xfId="0" applyNumberFormat="1" applyFill="1" applyBorder="1" applyAlignment="1" applyProtection="1">
      <alignment horizontal="center" vertical="center"/>
      <protection locked="0"/>
    </xf>
    <xf numFmtId="1" fontId="0" fillId="0" borderId="46" xfId="0" applyNumberFormat="1" applyFont="1" applyFill="1" applyBorder="1" applyAlignment="1" applyProtection="1">
      <alignment horizontal="center" vertical="center"/>
      <protection locked="0"/>
    </xf>
    <xf numFmtId="0" fontId="33" fillId="0" borderId="46" xfId="0" applyFont="1" applyFill="1" applyBorder="1" applyAlignment="1" applyProtection="1">
      <alignment horizontal="center" wrapText="1"/>
      <protection locked="0"/>
    </xf>
    <xf numFmtId="3" fontId="0" fillId="0" borderId="46" xfId="0" applyNumberFormat="1" applyFill="1" applyBorder="1" applyAlignment="1" applyProtection="1">
      <alignment horizontal="center" vertical="center" wrapText="1"/>
      <protection locked="0"/>
    </xf>
    <xf numFmtId="167" fontId="24" fillId="0" borderId="46" xfId="0" applyNumberFormat="1" applyFont="1" applyFill="1" applyBorder="1" applyAlignment="1" applyProtection="1">
      <alignment horizontal="center" vertical="center"/>
      <protection locked="0"/>
    </xf>
    <xf numFmtId="0" fontId="0" fillId="0" borderId="32" xfId="0" applyFill="1" applyBorder="1" applyAlignment="1" applyProtection="1">
      <alignment wrapText="1"/>
      <protection locked="0"/>
    </xf>
    <xf numFmtId="167" fontId="24" fillId="0" borderId="47" xfId="0" applyNumberFormat="1" applyFont="1" applyFill="1" applyBorder="1" applyAlignment="1" applyProtection="1">
      <alignment horizontal="center" vertical="center"/>
      <protection locked="0"/>
    </xf>
    <xf numFmtId="0" fontId="25" fillId="0" borderId="46" xfId="5" applyFont="1" applyFill="1" applyBorder="1" applyAlignment="1" applyProtection="1">
      <alignment horizontal="center" vertical="center" wrapText="1"/>
      <protection locked="0"/>
    </xf>
    <xf numFmtId="14" fontId="0" fillId="0" borderId="46" xfId="0" applyNumberFormat="1" applyFont="1" applyFill="1" applyBorder="1" applyAlignment="1" applyProtection="1">
      <alignment horizontal="center" vertical="center" wrapText="1"/>
      <protection locked="0"/>
    </xf>
    <xf numFmtId="1" fontId="0" fillId="0" borderId="46" xfId="0" applyNumberFormat="1" applyFont="1" applyFill="1" applyBorder="1" applyAlignment="1" applyProtection="1">
      <alignment horizontal="left" vertical="center" wrapText="1"/>
      <protection locked="0"/>
    </xf>
    <xf numFmtId="0" fontId="28" fillId="0" borderId="46" xfId="0" applyFont="1" applyFill="1" applyBorder="1" applyAlignment="1" applyProtection="1">
      <alignment horizontal="center" vertical="center" wrapText="1"/>
      <protection locked="0"/>
    </xf>
    <xf numFmtId="0" fontId="0" fillId="0" borderId="39" xfId="0" applyFill="1" applyBorder="1" applyAlignment="1" applyProtection="1">
      <alignment horizontal="left" vertical="center" wrapText="1"/>
      <protection locked="0"/>
    </xf>
    <xf numFmtId="1" fontId="0" fillId="0" borderId="47" xfId="0" applyNumberFormat="1" applyFont="1" applyFill="1" applyBorder="1" applyAlignment="1" applyProtection="1">
      <alignment horizontal="center" vertical="center" wrapText="1"/>
      <protection locked="0"/>
    </xf>
    <xf numFmtId="2" fontId="0" fillId="0" borderId="46" xfId="0" applyNumberFormat="1" applyFill="1" applyBorder="1" applyAlignment="1" applyProtection="1">
      <alignment horizontal="center" vertical="center" wrapText="1"/>
      <protection locked="0"/>
    </xf>
    <xf numFmtId="0" fontId="0" fillId="0" borderId="46" xfId="4" applyNumberFormat="1" applyFont="1" applyFill="1" applyBorder="1" applyAlignment="1" applyProtection="1">
      <alignment horizontal="center" vertical="center" wrapText="1"/>
      <protection locked="0"/>
    </xf>
    <xf numFmtId="14" fontId="0" fillId="0" borderId="46" xfId="0" applyNumberFormat="1" applyFont="1" applyFill="1" applyBorder="1" applyAlignment="1" applyProtection="1">
      <alignment horizontal="center" vertical="center"/>
      <protection locked="0"/>
    </xf>
    <xf numFmtId="14" fontId="26" fillId="0" borderId="46" xfId="0" applyNumberFormat="1" applyFont="1" applyFill="1" applyBorder="1" applyAlignment="1" applyProtection="1">
      <alignment horizontal="center" vertical="center" wrapText="1"/>
      <protection locked="0"/>
    </xf>
    <xf numFmtId="14" fontId="26" fillId="0" borderId="46" xfId="0" applyNumberFormat="1" applyFont="1" applyFill="1" applyBorder="1" applyAlignment="1" applyProtection="1">
      <alignment horizontal="center" vertical="center"/>
      <protection locked="0"/>
    </xf>
    <xf numFmtId="0" fontId="8" fillId="0" borderId="46" xfId="0" applyFont="1" applyFill="1" applyBorder="1" applyAlignment="1" applyProtection="1">
      <alignment horizontal="left" vertical="center" wrapText="1"/>
      <protection locked="0"/>
    </xf>
    <xf numFmtId="0" fontId="0" fillId="0" borderId="46" xfId="0" applyFill="1" applyBorder="1" applyAlignment="1" applyProtection="1">
      <alignment vertical="center" wrapText="1"/>
      <protection locked="0"/>
    </xf>
    <xf numFmtId="1" fontId="34" fillId="0" borderId="46" xfId="0" applyNumberFormat="1"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49" fontId="24" fillId="0" borderId="46" xfId="0" applyNumberFormat="1" applyFont="1" applyFill="1" applyBorder="1" applyAlignment="1" applyProtection="1">
      <alignment horizontal="center" vertical="center"/>
      <protection locked="0"/>
    </xf>
    <xf numFmtId="164" fontId="0" fillId="0" borderId="46" xfId="0" applyNumberFormat="1" applyFont="1" applyFill="1" applyBorder="1" applyAlignment="1" applyProtection="1">
      <alignment horizontal="center" vertical="center" wrapText="1"/>
      <protection locked="0"/>
    </xf>
    <xf numFmtId="0" fontId="28" fillId="0" borderId="46" xfId="0" applyFont="1" applyFill="1" applyBorder="1" applyAlignment="1" applyProtection="1">
      <alignment vertical="center" wrapText="1"/>
      <protection locked="0"/>
    </xf>
    <xf numFmtId="164" fontId="8" fillId="0" borderId="46" xfId="0" applyNumberFormat="1" applyFont="1" applyFill="1" applyBorder="1" applyAlignment="1" applyProtection="1">
      <alignment vertical="center" wrapText="1"/>
      <protection locked="0"/>
    </xf>
    <xf numFmtId="14" fontId="8" fillId="0" borderId="46" xfId="0" applyNumberFormat="1" applyFont="1" applyFill="1" applyBorder="1" applyAlignment="1" applyProtection="1">
      <alignment horizontal="center" vertical="center" wrapText="1"/>
      <protection locked="0"/>
    </xf>
    <xf numFmtId="164" fontId="29" fillId="0" borderId="46" xfId="5" applyNumberFormat="1" applyFont="1" applyFill="1" applyBorder="1" applyAlignment="1" applyProtection="1">
      <alignment horizontal="center" vertical="center" wrapText="1"/>
      <protection locked="0"/>
    </xf>
    <xf numFmtId="170" fontId="29" fillId="0" borderId="46" xfId="5" applyNumberFormat="1" applyFont="1" applyFill="1" applyBorder="1" applyAlignment="1" applyProtection="1">
      <alignment horizontal="center" vertical="center" wrapText="1"/>
      <protection locked="0"/>
    </xf>
    <xf numFmtId="0" fontId="29" fillId="0" borderId="46" xfId="5" applyFont="1" applyFill="1" applyBorder="1" applyAlignment="1" applyProtection="1">
      <alignment horizontal="center" vertical="center" wrapText="1"/>
      <protection locked="0"/>
    </xf>
    <xf numFmtId="169" fontId="29" fillId="0" borderId="46" xfId="5" applyNumberFormat="1" applyFont="1" applyFill="1" applyBorder="1" applyAlignment="1" applyProtection="1">
      <alignment horizontal="center" vertical="center" wrapText="1"/>
      <protection locked="0"/>
    </xf>
    <xf numFmtId="14" fontId="39" fillId="0" borderId="46" xfId="0" applyNumberFormat="1" applyFont="1" applyFill="1" applyBorder="1" applyAlignment="1" applyProtection="1">
      <alignment horizontal="center" vertical="center" wrapText="1"/>
      <protection locked="0"/>
    </xf>
    <xf numFmtId="0" fontId="29" fillId="0" borderId="46" xfId="5" applyNumberFormat="1" applyFont="1" applyFill="1" applyBorder="1" applyAlignment="1" applyProtection="1">
      <alignment horizontal="center" vertical="center" wrapText="1"/>
      <protection locked="0"/>
    </xf>
    <xf numFmtId="0" fontId="42" fillId="0" borderId="46" xfId="0" applyFont="1" applyFill="1" applyBorder="1" applyAlignment="1" applyProtection="1">
      <alignment horizontal="center" vertical="center"/>
      <protection locked="0"/>
    </xf>
    <xf numFmtId="1" fontId="0" fillId="0" borderId="46" xfId="0" quotePrefix="1" applyNumberFormat="1" applyFill="1" applyBorder="1" applyAlignment="1" applyProtection="1">
      <alignment horizontal="center" vertical="center" wrapText="1"/>
      <protection locked="0"/>
    </xf>
    <xf numFmtId="1" fontId="0" fillId="0" borderId="46" xfId="0" applyNumberFormat="1" applyFill="1" applyBorder="1" applyAlignment="1" applyProtection="1">
      <alignment horizontal="left" vertical="center" wrapText="1"/>
      <protection locked="0"/>
    </xf>
    <xf numFmtId="0" fontId="0" fillId="0" borderId="46" xfId="0" applyFill="1" applyBorder="1" applyAlignment="1" applyProtection="1">
      <alignment horizontal="center"/>
      <protection locked="0"/>
    </xf>
    <xf numFmtId="8" fontId="0" fillId="0" borderId="46" xfId="0" applyNumberFormat="1" applyFill="1" applyBorder="1" applyAlignment="1" applyProtection="1">
      <alignment horizontal="center" vertical="center" wrapText="1"/>
      <protection locked="0"/>
    </xf>
    <xf numFmtId="0" fontId="34" fillId="0" borderId="46" xfId="0" applyFont="1" applyFill="1" applyBorder="1" applyAlignment="1" applyProtection="1">
      <alignment horizontal="center" vertical="center" wrapText="1"/>
      <protection locked="0"/>
    </xf>
    <xf numFmtId="0" fontId="0" fillId="0" borderId="46" xfId="0" applyFill="1" applyBorder="1" applyAlignment="1" applyProtection="1">
      <alignment horizontal="left" vertical="center" wrapText="1" shrinkToFit="1"/>
      <protection locked="0"/>
    </xf>
    <xf numFmtId="0" fontId="0" fillId="0" borderId="46" xfId="0" applyFill="1" applyBorder="1" applyAlignment="1" applyProtection="1">
      <alignment vertical="top" wrapText="1"/>
      <protection locked="0"/>
    </xf>
    <xf numFmtId="0" fontId="0" fillId="0" borderId="37" xfId="0" applyFill="1" applyBorder="1" applyAlignment="1" applyProtection="1">
      <alignment vertical="top" wrapText="1"/>
      <protection locked="0"/>
    </xf>
    <xf numFmtId="0" fontId="0" fillId="0" borderId="37" xfId="0" applyFill="1" applyBorder="1" applyAlignment="1" applyProtection="1">
      <alignment horizontal="left" vertical="center" wrapText="1" shrinkToFit="1"/>
      <protection locked="0"/>
    </xf>
    <xf numFmtId="0" fontId="0" fillId="0" borderId="43" xfId="0" applyFill="1" applyBorder="1" applyAlignment="1" applyProtection="1">
      <alignment vertical="center" wrapText="1"/>
      <protection locked="0"/>
    </xf>
    <xf numFmtId="14" fontId="0" fillId="0" borderId="43" xfId="0" applyNumberFormat="1" applyFill="1" applyBorder="1" applyAlignment="1" applyProtection="1">
      <alignment horizontal="center" vertical="center"/>
      <protection locked="0"/>
    </xf>
    <xf numFmtId="1" fontId="0" fillId="0" borderId="43" xfId="0" applyNumberFormat="1" applyFill="1" applyBorder="1" applyAlignment="1" applyProtection="1">
      <alignment horizontal="center" vertical="center" wrapText="1"/>
      <protection locked="0"/>
    </xf>
    <xf numFmtId="0" fontId="0" fillId="0" borderId="43" xfId="0" applyFont="1" applyFill="1" applyBorder="1" applyAlignment="1" applyProtection="1">
      <alignment horizontal="center" vertical="center" wrapText="1"/>
      <protection locked="0"/>
    </xf>
    <xf numFmtId="49" fontId="24" fillId="0" borderId="37" xfId="0" applyNumberFormat="1" applyFont="1" applyFill="1" applyBorder="1" applyAlignment="1" applyProtection="1">
      <alignment horizontal="center" vertical="center"/>
      <protection locked="0"/>
    </xf>
    <xf numFmtId="0" fontId="26" fillId="0" borderId="46" xfId="0" applyFont="1" applyFill="1" applyBorder="1" applyAlignment="1" applyProtection="1">
      <alignment horizontal="center" vertical="center" wrapText="1"/>
      <protection locked="0"/>
    </xf>
    <xf numFmtId="14" fontId="0" fillId="0" borderId="46" xfId="0" applyNumberFormat="1" applyFill="1" applyBorder="1" applyProtection="1">
      <protection locked="0"/>
    </xf>
    <xf numFmtId="0" fontId="39" fillId="0" borderId="46" xfId="0" applyFont="1" applyFill="1" applyBorder="1" applyAlignment="1" applyProtection="1">
      <alignment horizontal="center" vertical="center" wrapText="1"/>
      <protection locked="0"/>
    </xf>
    <xf numFmtId="0" fontId="27" fillId="0" borderId="46" xfId="0" applyNumberFormat="1" applyFont="1" applyFill="1" applyBorder="1" applyAlignment="1" applyProtection="1">
      <alignment horizontal="center" vertical="center" wrapText="1"/>
      <protection locked="0"/>
    </xf>
    <xf numFmtId="17" fontId="0" fillId="0" borderId="46" xfId="0" applyNumberFormat="1" applyFill="1" applyBorder="1" applyAlignment="1" applyProtection="1">
      <alignment horizontal="center" vertical="center" wrapText="1"/>
      <protection locked="0"/>
    </xf>
    <xf numFmtId="0" fontId="0" fillId="9" borderId="46" xfId="0" applyFill="1" applyBorder="1" applyAlignment="1" applyProtection="1">
      <alignment horizontal="center" vertical="center" wrapText="1"/>
    </xf>
    <xf numFmtId="0" fontId="0" fillId="0" borderId="47" xfId="0" applyFill="1" applyBorder="1" applyAlignment="1" applyProtection="1">
      <alignment horizontal="center" vertical="center" wrapText="1"/>
      <protection locked="0"/>
    </xf>
    <xf numFmtId="0" fontId="0" fillId="9" borderId="46" xfId="0" applyFont="1" applyFill="1" applyBorder="1" applyAlignment="1" applyProtection="1">
      <alignment horizontal="center" vertical="center" wrapText="1"/>
    </xf>
    <xf numFmtId="164" fontId="0" fillId="9" borderId="46" xfId="0" applyNumberFormat="1" applyFont="1" applyFill="1" applyBorder="1" applyAlignment="1" applyProtection="1">
      <alignment horizontal="center" vertical="center" wrapText="1"/>
    </xf>
    <xf numFmtId="0" fontId="0" fillId="0" borderId="48" xfId="0" applyFill="1" applyBorder="1" applyAlignment="1" applyProtection="1">
      <alignment horizontal="center" vertical="center" wrapText="1"/>
      <protection locked="0"/>
    </xf>
    <xf numFmtId="0" fontId="0" fillId="0" borderId="49" xfId="0" applyFill="1" applyBorder="1" applyAlignment="1" applyProtection="1">
      <alignment horizontal="center" vertical="center" wrapText="1"/>
      <protection locked="0"/>
    </xf>
    <xf numFmtId="0" fontId="0" fillId="9" borderId="49" xfId="0" applyFill="1" applyBorder="1" applyAlignment="1" applyProtection="1">
      <alignment horizontal="center" vertical="center" wrapText="1"/>
    </xf>
    <xf numFmtId="164" fontId="0" fillId="9" borderId="49" xfId="0" applyNumberFormat="1" applyFill="1" applyBorder="1" applyAlignment="1" applyProtection="1">
      <alignment horizontal="center" vertical="center" wrapText="1"/>
    </xf>
    <xf numFmtId="166" fontId="0" fillId="0" borderId="50" xfId="0" applyNumberFormat="1" applyFill="1"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14" fontId="0" fillId="0" borderId="50" xfId="0" applyNumberFormat="1" applyBorder="1" applyAlignment="1" applyProtection="1">
      <alignment horizontal="center" vertical="center" wrapText="1"/>
      <protection locked="0"/>
    </xf>
    <xf numFmtId="1" fontId="0" fillId="15" borderId="36" xfId="0" applyNumberFormat="1" applyFill="1" applyBorder="1" applyAlignment="1" applyProtection="1">
      <alignment horizontal="center" vertical="center" wrapText="1"/>
      <protection locked="0"/>
    </xf>
    <xf numFmtId="0" fontId="0" fillId="15" borderId="36" xfId="0" applyFill="1" applyBorder="1" applyAlignment="1" applyProtection="1">
      <alignment horizontal="center" vertical="center" wrapText="1"/>
      <protection locked="0"/>
    </xf>
    <xf numFmtId="0" fontId="27" fillId="0" borderId="38" xfId="0" applyFont="1" applyFill="1" applyBorder="1" applyAlignment="1" applyProtection="1">
      <alignment horizontal="center" vertical="center" wrapText="1"/>
      <protection locked="0"/>
    </xf>
    <xf numFmtId="0" fontId="0" fillId="10" borderId="36" xfId="0" applyFill="1" applyBorder="1" applyAlignment="1" applyProtection="1">
      <alignment horizontal="center" vertical="center" wrapText="1"/>
      <protection locked="0"/>
    </xf>
    <xf numFmtId="0" fontId="0" fillId="0" borderId="38" xfId="0" applyFill="1" applyBorder="1" applyAlignment="1" applyProtection="1">
      <alignment horizontal="center" vertical="center" wrapText="1"/>
      <protection locked="0"/>
    </xf>
    <xf numFmtId="3" fontId="0" fillId="0" borderId="38" xfId="0" applyNumberFormat="1" applyFill="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9" fillId="0" borderId="38" xfId="0" applyFont="1" applyFill="1" applyBorder="1" applyAlignment="1" applyProtection="1">
      <alignment horizontal="center" vertical="center" wrapText="1"/>
      <protection locked="0"/>
    </xf>
    <xf numFmtId="0" fontId="39" fillId="16" borderId="38" xfId="0" applyFont="1" applyFill="1" applyBorder="1" applyAlignment="1" applyProtection="1">
      <alignment horizontal="center" vertical="center" wrapText="1"/>
      <protection locked="0"/>
    </xf>
    <xf numFmtId="14" fontId="0" fillId="0" borderId="38" xfId="0" applyNumberFormat="1" applyFill="1" applyBorder="1" applyAlignment="1" applyProtection="1">
      <alignment horizontal="center" vertical="center" wrapText="1"/>
      <protection locked="0"/>
    </xf>
    <xf numFmtId="14" fontId="39" fillId="0" borderId="38" xfId="0" applyNumberFormat="1" applyFont="1" applyBorder="1" applyAlignment="1" applyProtection="1">
      <alignment horizontal="center" vertical="center" wrapText="1"/>
      <protection locked="0"/>
    </xf>
    <xf numFmtId="14" fontId="39" fillId="16" borderId="38" xfId="0" applyNumberFormat="1" applyFont="1" applyFill="1" applyBorder="1" applyAlignment="1" applyProtection="1">
      <alignment horizontal="center" vertical="center" wrapText="1"/>
      <protection locked="0"/>
    </xf>
    <xf numFmtId="0" fontId="27" fillId="0" borderId="38" xfId="0" applyNumberFormat="1" applyFont="1" applyFill="1" applyBorder="1" applyAlignment="1" applyProtection="1">
      <alignment horizontal="center" vertical="center" wrapText="1"/>
      <protection locked="0"/>
    </xf>
    <xf numFmtId="14" fontId="41" fillId="0" borderId="38" xfId="0" applyNumberFormat="1" applyFont="1" applyBorder="1" applyAlignment="1" applyProtection="1">
      <alignment horizontal="center" vertical="center" wrapText="1"/>
      <protection locked="0"/>
    </xf>
    <xf numFmtId="14" fontId="31" fillId="16" borderId="38" xfId="0" applyNumberFormat="1" applyFont="1" applyFill="1" applyBorder="1" applyAlignment="1" applyProtection="1">
      <alignment horizontal="center" vertical="center" wrapText="1"/>
      <protection locked="0"/>
    </xf>
    <xf numFmtId="0" fontId="44" fillId="3" borderId="38" xfId="0" quotePrefix="1" applyFont="1" applyFill="1" applyBorder="1" applyAlignment="1" applyProtection="1">
      <alignment horizontal="center" vertical="center" wrapText="1"/>
      <protection locked="0"/>
    </xf>
    <xf numFmtId="0" fontId="44" fillId="3" borderId="38" xfId="0" applyFont="1" applyFill="1" applyBorder="1" applyAlignment="1" applyProtection="1">
      <alignment horizontal="center" vertical="center" wrapText="1"/>
      <protection locked="0"/>
    </xf>
    <xf numFmtId="0" fontId="27" fillId="0" borderId="38" xfId="0" quotePrefix="1" applyFont="1" applyFill="1" applyBorder="1" applyAlignment="1" applyProtection="1">
      <alignment horizontal="center" vertical="center" wrapText="1"/>
      <protection locked="0"/>
    </xf>
    <xf numFmtId="0" fontId="1" fillId="3" borderId="38" xfId="0" applyFont="1" applyFill="1" applyBorder="1" applyAlignment="1" applyProtection="1">
      <alignment horizontal="center" vertical="center" wrapText="1"/>
      <protection locked="0"/>
    </xf>
    <xf numFmtId="0" fontId="31" fillId="0" borderId="38"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14" fontId="1" fillId="3" borderId="38" xfId="0" applyNumberFormat="1" applyFont="1" applyFill="1" applyBorder="1" applyAlignment="1" applyProtection="1">
      <alignment horizontal="center" vertical="center" wrapText="1"/>
      <protection locked="0"/>
    </xf>
    <xf numFmtId="14" fontId="31" fillId="0" borderId="38" xfId="0" applyNumberFormat="1" applyFont="1" applyBorder="1" applyAlignment="1" applyProtection="1">
      <alignment horizontal="center" vertical="center" wrapText="1"/>
      <protection locked="0"/>
    </xf>
    <xf numFmtId="0" fontId="0" fillId="15" borderId="36" xfId="0" applyFill="1" applyBorder="1" applyAlignment="1" applyProtection="1">
      <alignment horizontal="center" vertical="center"/>
      <protection locked="0"/>
    </xf>
    <xf numFmtId="0" fontId="31" fillId="0" borderId="38" xfId="0" applyFont="1" applyFill="1" applyBorder="1" applyAlignment="1" applyProtection="1">
      <alignment horizontal="center" vertical="center" wrapText="1"/>
      <protection locked="0"/>
    </xf>
    <xf numFmtId="0" fontId="31" fillId="3" borderId="38" xfId="0" applyFont="1" applyFill="1" applyBorder="1" applyAlignment="1" applyProtection="1">
      <alignment horizontal="center" vertical="center" wrapText="1"/>
      <protection locked="0"/>
    </xf>
    <xf numFmtId="14" fontId="1" fillId="0" borderId="38" xfId="0" applyNumberFormat="1" applyFont="1" applyBorder="1" applyAlignment="1" applyProtection="1">
      <alignment horizontal="center" vertical="center" wrapText="1"/>
      <protection locked="0"/>
    </xf>
    <xf numFmtId="14" fontId="44" fillId="16" borderId="38" xfId="0" applyNumberFormat="1" applyFont="1" applyFill="1" applyBorder="1" applyAlignment="1" applyProtection="1">
      <alignment horizontal="center" vertical="center" wrapText="1"/>
      <protection locked="0"/>
    </xf>
    <xf numFmtId="0" fontId="27" fillId="3" borderId="38" xfId="0" applyNumberFormat="1" applyFont="1" applyFill="1" applyBorder="1" applyAlignment="1" applyProtection="1">
      <alignment horizontal="center" vertical="center" wrapText="1"/>
      <protection locked="0"/>
    </xf>
    <xf numFmtId="0" fontId="27" fillId="3" borderId="38" xfId="0" applyFont="1" applyFill="1" applyBorder="1" applyAlignment="1" applyProtection="1">
      <alignment horizontal="center" vertical="center" wrapText="1"/>
      <protection locked="0"/>
    </xf>
    <xf numFmtId="0" fontId="1" fillId="0" borderId="38" xfId="0" applyFont="1" applyFill="1" applyBorder="1" applyAlignment="1" applyProtection="1">
      <alignment horizontal="center" vertical="center" wrapText="1"/>
      <protection locked="0"/>
    </xf>
    <xf numFmtId="14" fontId="31" fillId="3" borderId="38" xfId="0" applyNumberFormat="1" applyFont="1" applyFill="1" applyBorder="1" applyAlignment="1" applyProtection="1">
      <alignment horizontal="center" vertical="center" wrapText="1"/>
      <protection locked="0"/>
    </xf>
    <xf numFmtId="0" fontId="0" fillId="3" borderId="36" xfId="0" applyFill="1" applyBorder="1" applyAlignment="1" applyProtection="1">
      <alignment horizontal="center" vertical="center" wrapText="1"/>
      <protection locked="0"/>
    </xf>
    <xf numFmtId="0" fontId="31" fillId="16" borderId="38" xfId="0"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46" fillId="0" borderId="38" xfId="0" applyFont="1" applyFill="1" applyBorder="1" applyAlignment="1" applyProtection="1">
      <alignment horizontal="center" vertical="center" wrapText="1"/>
      <protection locked="0"/>
    </xf>
    <xf numFmtId="0" fontId="29" fillId="0" borderId="38" xfId="0" applyFont="1" applyFill="1" applyBorder="1" applyAlignment="1" applyProtection="1">
      <alignment horizontal="center" vertical="center"/>
      <protection locked="0"/>
    </xf>
    <xf numFmtId="0" fontId="0" fillId="0" borderId="38" xfId="0" applyBorder="1" applyAlignment="1" applyProtection="1">
      <alignment horizontal="center" vertical="center" wrapText="1"/>
      <protection locked="0"/>
    </xf>
    <xf numFmtId="1" fontId="35" fillId="15" borderId="36" xfId="7" applyNumberFormat="1" applyFont="1" applyFill="1" applyBorder="1" applyAlignment="1" applyProtection="1">
      <alignment horizontal="center" vertical="center" wrapText="1"/>
      <protection locked="0"/>
    </xf>
    <xf numFmtId="0" fontId="31" fillId="16" borderId="38" xfId="0" applyFont="1" applyFill="1" applyBorder="1" applyAlignment="1" applyProtection="1">
      <alignment horizontal="center" wrapText="1"/>
      <protection locked="0"/>
    </xf>
    <xf numFmtId="0" fontId="1" fillId="0" borderId="38" xfId="0" applyFont="1" applyBorder="1" applyAlignment="1" applyProtection="1">
      <alignment horizontal="center" wrapText="1"/>
      <protection locked="0"/>
    </xf>
    <xf numFmtId="14" fontId="31" fillId="16" borderId="38" xfId="0" applyNumberFormat="1" applyFont="1" applyFill="1" applyBorder="1" applyAlignment="1" applyProtection="1">
      <alignment horizontal="center" wrapText="1"/>
      <protection locked="0"/>
    </xf>
    <xf numFmtId="0" fontId="1" fillId="3" borderId="38" xfId="0" applyFont="1" applyFill="1" applyBorder="1" applyAlignment="1" applyProtection="1">
      <alignment horizontal="center" wrapText="1"/>
      <protection locked="0"/>
    </xf>
    <xf numFmtId="14" fontId="31" fillId="18" borderId="38" xfId="0" applyNumberFormat="1" applyFont="1" applyFill="1" applyBorder="1" applyAlignment="1" applyProtection="1">
      <alignment horizontal="center" wrapText="1"/>
      <protection locked="0"/>
    </xf>
    <xf numFmtId="14" fontId="0" fillId="0" borderId="38" xfId="0" applyNumberFormat="1" applyBorder="1" applyAlignment="1" applyProtection="1">
      <alignment horizontal="center" vertical="center"/>
      <protection locked="0"/>
    </xf>
    <xf numFmtId="1" fontId="0" fillId="10" borderId="36" xfId="0" applyNumberFormat="1" applyFill="1" applyBorder="1" applyAlignment="1" applyProtection="1">
      <alignment horizontal="center" vertical="center" wrapText="1"/>
      <protection locked="0"/>
    </xf>
    <xf numFmtId="0" fontId="0" fillId="10" borderId="36" xfId="0" applyFont="1"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1" fontId="0" fillId="0" borderId="38" xfId="0" applyNumberFormat="1" applyFill="1" applyBorder="1" applyAlignment="1" applyProtection="1">
      <alignment horizontal="center" vertical="center" wrapText="1"/>
      <protection locked="0"/>
    </xf>
    <xf numFmtId="0" fontId="0" fillId="0" borderId="38" xfId="0" applyNumberFormat="1" applyFill="1" applyBorder="1" applyAlignment="1" applyProtection="1">
      <alignment horizontal="center" vertical="center" wrapText="1"/>
      <protection locked="0"/>
    </xf>
    <xf numFmtId="166" fontId="0" fillId="0" borderId="38" xfId="0" applyNumberFormat="1" applyFill="1" applyBorder="1" applyAlignment="1" applyProtection="1">
      <alignment horizontal="center" vertical="center" wrapText="1"/>
      <protection locked="0"/>
    </xf>
    <xf numFmtId="49" fontId="24" fillId="0" borderId="36" xfId="0" applyNumberFormat="1" applyFont="1" applyFill="1" applyBorder="1" applyAlignment="1" applyProtection="1">
      <alignment horizontal="center" vertical="center" wrapText="1"/>
      <protection locked="0"/>
    </xf>
    <xf numFmtId="0" fontId="27" fillId="15" borderId="36" xfId="0" applyNumberFormat="1" applyFont="1" applyFill="1" applyBorder="1" applyAlignment="1" applyProtection="1">
      <alignment horizontal="center" vertical="center" wrapText="1"/>
      <protection locked="0"/>
    </xf>
    <xf numFmtId="0" fontId="0" fillId="0" borderId="50" xfId="0"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6" xfId="0" applyBorder="1" applyAlignment="1" applyProtection="1">
      <alignment horizontal="center" vertical="center"/>
      <protection locked="0"/>
    </xf>
    <xf numFmtId="0" fontId="8" fillId="0" borderId="36" xfId="0" applyFont="1" applyBorder="1" applyAlignment="1" applyProtection="1">
      <alignment horizontal="center" vertical="center" wrapText="1"/>
      <protection locked="0"/>
    </xf>
    <xf numFmtId="164" fontId="0" fillId="0" borderId="36" xfId="0" applyNumberFormat="1" applyBorder="1" applyAlignment="1" applyProtection="1">
      <alignment horizontal="center" vertical="center" wrapText="1"/>
      <protection locked="0"/>
    </xf>
    <xf numFmtId="164" fontId="0" fillId="0" borderId="50" xfId="0" applyNumberFormat="1" applyFill="1" applyBorder="1" applyAlignment="1" applyProtection="1">
      <alignment horizontal="center" vertical="center" wrapText="1"/>
      <protection locked="0"/>
    </xf>
    <xf numFmtId="44" fontId="0" fillId="0" borderId="36" xfId="14" applyFont="1" applyBorder="1" applyAlignment="1" applyProtection="1">
      <alignment horizontal="center" vertical="center" wrapText="1"/>
      <protection locked="0"/>
    </xf>
    <xf numFmtId="164" fontId="0" fillId="0" borderId="50" xfId="0" applyNumberFormat="1" applyFont="1" applyFill="1" applyBorder="1" applyAlignment="1" applyProtection="1">
      <alignment horizontal="center" vertical="center" wrapText="1"/>
      <protection locked="0"/>
    </xf>
    <xf numFmtId="14" fontId="0" fillId="0" borderId="36" xfId="0" applyNumberFormat="1" applyBorder="1" applyAlignment="1" applyProtection="1">
      <alignment horizontal="center" vertical="center" wrapText="1"/>
      <protection locked="0"/>
    </xf>
    <xf numFmtId="0" fontId="0" fillId="0" borderId="50" xfId="0" applyFont="1" applyFill="1" applyBorder="1" applyAlignment="1" applyProtection="1">
      <alignment horizontal="center" vertical="center" wrapText="1"/>
      <protection locked="0"/>
    </xf>
    <xf numFmtId="14" fontId="0" fillId="0" borderId="50" xfId="0" applyNumberFormat="1" applyFont="1" applyFill="1" applyBorder="1" applyAlignment="1" applyProtection="1">
      <alignment horizontal="center" vertical="center" wrapText="1"/>
      <protection locked="0"/>
    </xf>
    <xf numFmtId="14" fontId="0" fillId="0" borderId="50" xfId="0" applyNumberFormat="1" applyFill="1" applyBorder="1" applyAlignment="1" applyProtection="1">
      <alignment horizontal="center" vertical="center" wrapText="1"/>
      <protection locked="0"/>
    </xf>
    <xf numFmtId="0" fontId="26" fillId="0" borderId="38" xfId="0" applyFont="1" applyFill="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0" fontId="0" fillId="0" borderId="38" xfId="0" applyFill="1" applyBorder="1" applyAlignment="1" applyProtection="1">
      <alignment horizontal="left" vertical="center" wrapText="1"/>
      <protection locked="0"/>
    </xf>
    <xf numFmtId="0" fontId="0" fillId="0" borderId="51" xfId="0" applyBorder="1" applyAlignment="1" applyProtection="1">
      <alignment horizontal="center" vertical="center" wrapText="1"/>
      <protection locked="0"/>
    </xf>
    <xf numFmtId="0" fontId="0" fillId="0" borderId="38" xfId="0" applyFill="1" applyBorder="1" applyAlignment="1" applyProtection="1">
      <alignment horizontal="center" vertical="center"/>
      <protection locked="0"/>
    </xf>
    <xf numFmtId="0" fontId="39" fillId="0" borderId="36" xfId="0" applyFont="1" applyBorder="1" applyAlignment="1" applyProtection="1">
      <alignment horizontal="center" vertical="center" wrapText="1"/>
      <protection locked="0"/>
    </xf>
    <xf numFmtId="0" fontId="31" fillId="0" borderId="45" xfId="0" applyFont="1" applyFill="1" applyBorder="1" applyAlignment="1" applyProtection="1">
      <alignment horizontal="center" vertical="center" wrapText="1"/>
      <protection locked="0"/>
    </xf>
    <xf numFmtId="49" fontId="24" fillId="0" borderId="38" xfId="0" applyNumberFormat="1" applyFont="1" applyFill="1" applyBorder="1" applyAlignment="1" applyProtection="1">
      <alignment horizontal="center" vertical="center"/>
      <protection locked="0"/>
    </xf>
    <xf numFmtId="0" fontId="31" fillId="0" borderId="36" xfId="0" applyFont="1" applyBorder="1" applyAlignment="1" applyProtection="1">
      <alignment horizontal="center" vertical="center" wrapText="1"/>
      <protection locked="0"/>
    </xf>
    <xf numFmtId="0" fontId="31" fillId="0" borderId="45" xfId="0" applyFont="1" applyBorder="1" applyAlignment="1" applyProtection="1">
      <alignment horizontal="center" vertical="center" wrapText="1"/>
      <protection locked="0"/>
    </xf>
    <xf numFmtId="0" fontId="31" fillId="0" borderId="36" xfId="0" applyFont="1" applyFill="1" applyBorder="1" applyAlignment="1" applyProtection="1">
      <alignment horizontal="center" vertical="center" wrapText="1"/>
      <protection locked="0"/>
    </xf>
    <xf numFmtId="1" fontId="0" fillId="15" borderId="38" xfId="0" applyNumberFormat="1" applyFill="1" applyBorder="1" applyAlignment="1" applyProtection="1">
      <alignment horizontal="center" vertical="center" wrapText="1"/>
      <protection locked="0"/>
    </xf>
    <xf numFmtId="14" fontId="0" fillId="0" borderId="14" xfId="0" applyNumberFormat="1" applyBorder="1" applyAlignment="1" applyProtection="1">
      <alignment horizontal="center" vertical="center"/>
      <protection locked="0"/>
    </xf>
    <xf numFmtId="14" fontId="26" fillId="0" borderId="38" xfId="0" applyNumberFormat="1" applyFont="1" applyFill="1" applyBorder="1" applyAlignment="1" applyProtection="1">
      <alignment horizontal="center" vertical="center" wrapText="1"/>
      <protection locked="0"/>
    </xf>
    <xf numFmtId="14" fontId="0" fillId="0" borderId="36" xfId="0" applyNumberFormat="1" applyBorder="1" applyAlignment="1" applyProtection="1">
      <alignment horizontal="center" vertical="center"/>
      <protection locked="0"/>
    </xf>
    <xf numFmtId="14" fontId="31" fillId="0" borderId="36" xfId="0" applyNumberFormat="1" applyFont="1" applyBorder="1" applyAlignment="1" applyProtection="1">
      <alignment horizontal="center" vertical="center" wrapText="1"/>
      <protection locked="0"/>
    </xf>
    <xf numFmtId="14" fontId="0" fillId="0" borderId="38" xfId="0" applyNumberFormat="1" applyFill="1" applyBorder="1" applyAlignment="1" applyProtection="1">
      <alignment horizontal="center" wrapText="1"/>
      <protection locked="0"/>
    </xf>
    <xf numFmtId="14" fontId="31" fillId="16" borderId="36" xfId="0" applyNumberFormat="1" applyFont="1" applyFill="1" applyBorder="1" applyAlignment="1" applyProtection="1">
      <alignment horizontal="center" vertical="center" wrapText="1"/>
      <protection locked="0"/>
    </xf>
    <xf numFmtId="167" fontId="24" fillId="0" borderId="38" xfId="0" applyNumberFormat="1" applyFont="1" applyFill="1" applyBorder="1" applyAlignment="1" applyProtection="1">
      <alignment horizontal="center" vertical="center"/>
      <protection locked="0"/>
    </xf>
    <xf numFmtId="1" fontId="0" fillId="0" borderId="38" xfId="0" applyNumberFormat="1" applyFill="1" applyBorder="1" applyAlignment="1" applyProtection="1">
      <alignment horizontal="center" wrapText="1"/>
      <protection locked="0"/>
    </xf>
    <xf numFmtId="0" fontId="0" fillId="10" borderId="36" xfId="0" applyFill="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3" borderId="37" xfId="0" applyFill="1" applyBorder="1" applyAlignment="1" applyProtection="1">
      <alignment horizontal="center" vertical="center" wrapText="1"/>
      <protection locked="0"/>
    </xf>
    <xf numFmtId="0" fontId="27" fillId="0" borderId="8" xfId="0" applyFont="1" applyFill="1" applyBorder="1" applyAlignment="1" applyProtection="1">
      <alignment horizontal="center" vertical="center" wrapText="1"/>
      <protection locked="0"/>
    </xf>
    <xf numFmtId="0" fontId="27" fillId="0" borderId="51" xfId="0" applyFont="1" applyFill="1" applyBorder="1" applyAlignment="1" applyProtection="1">
      <alignment horizontal="center" vertical="center" wrapText="1"/>
      <protection locked="0"/>
    </xf>
    <xf numFmtId="14" fontId="0" fillId="0" borderId="38" xfId="0" applyNumberFormat="1" applyFill="1" applyBorder="1" applyAlignment="1" applyProtection="1">
      <alignment horizontal="right" vertical="center" wrapText="1"/>
      <protection locked="0"/>
    </xf>
    <xf numFmtId="0" fontId="27" fillId="15" borderId="36" xfId="0" applyFont="1" applyFill="1" applyBorder="1" applyAlignment="1" applyProtection="1">
      <alignment horizontal="center" vertical="center" wrapText="1"/>
      <protection locked="0"/>
    </xf>
    <xf numFmtId="0" fontId="0" fillId="4" borderId="36" xfId="0" applyFill="1" applyBorder="1" applyAlignment="1" applyProtection="1">
      <alignment horizontal="center" vertical="center" wrapText="1"/>
      <protection locked="0"/>
    </xf>
    <xf numFmtId="0" fontId="27" fillId="0" borderId="36" xfId="0" quotePrefix="1" applyFont="1" applyFill="1" applyBorder="1" applyAlignment="1" applyProtection="1">
      <alignment horizontal="center" vertical="center" wrapText="1"/>
      <protection locked="0"/>
    </xf>
    <xf numFmtId="0" fontId="31" fillId="0" borderId="8"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27" fillId="15" borderId="38" xfId="0" applyNumberFormat="1" applyFont="1" applyFill="1" applyBorder="1" applyAlignment="1" applyProtection="1">
      <alignment horizontal="center" vertical="center" wrapText="1"/>
      <protection locked="0"/>
    </xf>
    <xf numFmtId="0" fontId="0" fillId="15" borderId="38" xfId="0" applyFill="1" applyBorder="1" applyAlignment="1" applyProtection="1">
      <alignment horizontal="center" vertical="center" wrapText="1"/>
      <protection locked="0"/>
    </xf>
    <xf numFmtId="14" fontId="39" fillId="0" borderId="38" xfId="0" applyNumberFormat="1" applyFont="1" applyFill="1" applyBorder="1" applyAlignment="1" applyProtection="1">
      <alignment horizontal="center" vertical="center" wrapText="1"/>
      <protection locked="0"/>
    </xf>
    <xf numFmtId="0" fontId="8" fillId="0" borderId="38" xfId="0" applyFont="1" applyFill="1" applyBorder="1" applyAlignment="1" applyProtection="1">
      <alignment horizontal="left" vertical="center" wrapText="1"/>
      <protection locked="0"/>
    </xf>
    <xf numFmtId="0" fontId="25" fillId="0" borderId="38" xfId="5" applyFill="1" applyBorder="1" applyAlignment="1" applyProtection="1">
      <alignment horizontal="center" vertical="center" wrapText="1"/>
      <protection locked="0"/>
    </xf>
    <xf numFmtId="169" fontId="25" fillId="0" borderId="38" xfId="5" applyNumberFormat="1" applyFill="1" applyBorder="1" applyAlignment="1" applyProtection="1">
      <alignment horizontal="center" vertical="center" wrapText="1"/>
      <protection locked="0"/>
    </xf>
    <xf numFmtId="172" fontId="25" fillId="0" borderId="38" xfId="5" applyNumberFormat="1" applyFill="1" applyBorder="1" applyAlignment="1" applyProtection="1">
      <alignment horizontal="center" vertical="center" wrapText="1"/>
      <protection locked="0"/>
    </xf>
    <xf numFmtId="170" fontId="25" fillId="0" borderId="38" xfId="5" applyNumberFormat="1" applyFill="1" applyBorder="1" applyAlignment="1" applyProtection="1">
      <alignment horizontal="center" vertical="center" wrapText="1"/>
      <protection locked="0"/>
    </xf>
    <xf numFmtId="164" fontId="0" fillId="0" borderId="0" xfId="0" applyNumberFormat="1" applyFill="1" applyBorder="1" applyAlignment="1" applyProtection="1">
      <alignment horizontal="center" vertical="center" wrapText="1"/>
      <protection locked="0"/>
    </xf>
    <xf numFmtId="0" fontId="28" fillId="0" borderId="36" xfId="0" applyFont="1" applyBorder="1" applyAlignment="1" applyProtection="1">
      <alignment horizontal="center" vertical="center" wrapText="1"/>
      <protection locked="0"/>
    </xf>
    <xf numFmtId="14" fontId="0" fillId="3" borderId="36" xfId="0" applyNumberFormat="1" applyFill="1" applyBorder="1" applyAlignment="1" applyProtection="1">
      <alignment horizontal="center" vertical="center" wrapText="1"/>
      <protection locked="0"/>
    </xf>
    <xf numFmtId="17" fontId="0" fillId="0" borderId="36" xfId="0" applyNumberFormat="1" applyBorder="1" applyAlignment="1" applyProtection="1">
      <alignment horizontal="center" vertical="center"/>
      <protection locked="0"/>
    </xf>
    <xf numFmtId="0" fontId="0" fillId="0" borderId="53" xfId="0" applyFill="1" applyBorder="1" applyAlignment="1" applyProtection="1">
      <alignment horizontal="center" vertical="center" wrapText="1"/>
      <protection locked="0"/>
    </xf>
    <xf numFmtId="0" fontId="0" fillId="3" borderId="36" xfId="0" applyFill="1" applyBorder="1" applyAlignment="1" applyProtection="1">
      <alignment horizontal="left" vertical="center" wrapText="1"/>
      <protection locked="0"/>
    </xf>
    <xf numFmtId="164" fontId="0" fillId="0" borderId="53" xfId="0" applyNumberFormat="1" applyFill="1" applyBorder="1" applyAlignment="1" applyProtection="1">
      <alignment horizontal="center" vertical="center" wrapText="1"/>
      <protection locked="0"/>
    </xf>
    <xf numFmtId="164" fontId="7" fillId="3" borderId="36" xfId="0" applyNumberFormat="1" applyFont="1" applyFill="1" applyBorder="1" applyAlignment="1" applyProtection="1">
      <alignment horizontal="center" vertical="center" wrapText="1"/>
      <protection locked="0"/>
    </xf>
    <xf numFmtId="14" fontId="7" fillId="3" borderId="36" xfId="0" applyNumberFormat="1" applyFont="1" applyFill="1" applyBorder="1" applyAlignment="1" applyProtection="1">
      <alignment horizontal="center" vertical="center" wrapText="1"/>
      <protection locked="0"/>
    </xf>
    <xf numFmtId="0" fontId="0" fillId="0" borderId="38" xfId="0" applyBorder="1" applyProtection="1">
      <protection locked="0"/>
    </xf>
    <xf numFmtId="169" fontId="29" fillId="16" borderId="36" xfId="5" applyNumberFormat="1"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14" fontId="8" fillId="3" borderId="36" xfId="0" applyNumberFormat="1" applyFont="1" applyFill="1" applyBorder="1" applyAlignment="1" applyProtection="1">
      <alignment horizontal="center" vertical="center" wrapText="1"/>
      <protection locked="0"/>
    </xf>
    <xf numFmtId="0" fontId="0" fillId="3" borderId="50" xfId="0" applyFill="1" applyBorder="1" applyAlignment="1" applyProtection="1">
      <alignment horizontal="center" vertical="center" wrapText="1"/>
      <protection locked="0"/>
    </xf>
    <xf numFmtId="1" fontId="0" fillId="3" borderId="50" xfId="0" applyNumberFormat="1" applyFill="1" applyBorder="1" applyAlignment="1" applyProtection="1">
      <alignment horizontal="center" vertical="center" wrapText="1"/>
      <protection locked="0"/>
    </xf>
    <xf numFmtId="164" fontId="0" fillId="3" borderId="36" xfId="0" applyNumberFormat="1" applyFill="1" applyBorder="1" applyAlignment="1" applyProtection="1">
      <alignment horizontal="center" vertical="center" wrapText="1"/>
      <protection locked="0"/>
    </xf>
    <xf numFmtId="6" fontId="7" fillId="0" borderId="36" xfId="0" applyNumberFormat="1" applyFont="1" applyBorder="1" applyAlignment="1" applyProtection="1">
      <alignment horizontal="center" vertical="center"/>
      <protection locked="0"/>
    </xf>
    <xf numFmtId="164" fontId="0" fillId="0" borderId="16" xfId="0" applyNumberFormat="1" applyFill="1" applyBorder="1" applyAlignment="1" applyProtection="1">
      <alignment horizontal="center" vertical="center" wrapText="1"/>
      <protection locked="0"/>
    </xf>
    <xf numFmtId="14" fontId="0" fillId="3" borderId="38" xfId="0" applyNumberFormat="1" applyFill="1" applyBorder="1" applyAlignment="1" applyProtection="1">
      <alignment horizontal="center" vertical="center" wrapText="1"/>
      <protection locked="0"/>
    </xf>
    <xf numFmtId="1" fontId="8" fillId="3" borderId="38" xfId="0" applyNumberFormat="1" applyFont="1" applyFill="1" applyBorder="1" applyAlignment="1" applyProtection="1">
      <alignment horizontal="center" vertical="center" wrapText="1"/>
      <protection locked="0"/>
    </xf>
    <xf numFmtId="44" fontId="0" fillId="0" borderId="36" xfId="14" applyFont="1"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14" fontId="0" fillId="0" borderId="0" xfId="0" applyNumberFormat="1" applyFill="1" applyBorder="1" applyAlignment="1" applyProtection="1">
      <alignment horizontal="center" vertical="center" wrapText="1"/>
      <protection locked="0"/>
    </xf>
    <xf numFmtId="0" fontId="27" fillId="0" borderId="50" xfId="0" applyFont="1" applyFill="1" applyBorder="1" applyAlignment="1" applyProtection="1">
      <alignment horizontal="center" vertical="center" wrapText="1"/>
      <protection locked="0"/>
    </xf>
    <xf numFmtId="0" fontId="27" fillId="3" borderId="36" xfId="0" applyFont="1" applyFill="1" applyBorder="1" applyAlignment="1" applyProtection="1">
      <alignment horizontal="center" vertical="center" wrapText="1"/>
      <protection locked="0"/>
    </xf>
    <xf numFmtId="0" fontId="0" fillId="0" borderId="36" xfId="0" applyBorder="1" applyAlignment="1" applyProtection="1">
      <alignment horizontal="left" vertical="center" wrapText="1" shrinkToFit="1"/>
      <protection locked="0"/>
    </xf>
    <xf numFmtId="1" fontId="0" fillId="0" borderId="36" xfId="0" applyNumberFormat="1" applyBorder="1" applyAlignment="1" applyProtection="1">
      <alignment horizontal="center" vertical="center" wrapText="1"/>
      <protection locked="0"/>
    </xf>
    <xf numFmtId="14" fontId="39" fillId="0" borderId="50" xfId="0" applyNumberFormat="1" applyFont="1" applyFill="1" applyBorder="1" applyAlignment="1" applyProtection="1">
      <alignment horizontal="center" vertical="center" wrapText="1"/>
      <protection locked="0"/>
    </xf>
    <xf numFmtId="14" fontId="0" fillId="3" borderId="50" xfId="0" applyNumberFormat="1" applyFill="1" applyBorder="1" applyAlignment="1" applyProtection="1">
      <alignment horizontal="center" vertical="center" wrapText="1"/>
      <protection locked="0"/>
    </xf>
    <xf numFmtId="14" fontId="0" fillId="0" borderId="38" xfId="0" applyNumberFormat="1" applyBorder="1" applyAlignment="1" applyProtection="1">
      <alignment horizontal="center" vertical="center" wrapText="1"/>
      <protection locked="0"/>
    </xf>
    <xf numFmtId="0" fontId="19" fillId="3" borderId="36" xfId="0" applyFont="1" applyFill="1" applyBorder="1" applyAlignment="1" applyProtection="1">
      <alignment horizontal="left" vertical="center" wrapText="1"/>
      <protection locked="0"/>
    </xf>
    <xf numFmtId="0" fontId="0" fillId="0" borderId="36" xfId="0" applyFont="1" applyFill="1" applyBorder="1" applyAlignment="1" applyProtection="1">
      <alignment horizontal="center" wrapText="1"/>
      <protection locked="0"/>
    </xf>
    <xf numFmtId="1" fontId="47" fillId="3" borderId="36" xfId="0" applyNumberFormat="1" applyFont="1" applyFill="1" applyBorder="1" applyAlignment="1" applyProtection="1">
      <alignment horizontal="center" vertical="center" wrapText="1"/>
      <protection locked="0"/>
    </xf>
    <xf numFmtId="0" fontId="47" fillId="3" borderId="36" xfId="0" applyFont="1" applyFill="1" applyBorder="1" applyAlignment="1" applyProtection="1">
      <alignment horizontal="center" vertical="center" wrapText="1"/>
      <protection locked="0"/>
    </xf>
    <xf numFmtId="0" fontId="0" fillId="3" borderId="36" xfId="0" quotePrefix="1" applyFill="1" applyBorder="1" applyAlignment="1" applyProtection="1">
      <alignment horizontal="left" vertical="center" wrapText="1"/>
      <protection locked="0"/>
    </xf>
    <xf numFmtId="0" fontId="0" fillId="0" borderId="36" xfId="0" applyFill="1" applyBorder="1" applyAlignment="1" applyProtection="1">
      <alignment horizontal="center" vertical="top" wrapText="1"/>
      <protection locked="0"/>
    </xf>
    <xf numFmtId="0" fontId="27" fillId="0" borderId="43" xfId="0" applyFont="1" applyFill="1" applyBorder="1" applyAlignment="1" applyProtection="1">
      <alignment horizontal="center" vertical="center" wrapText="1"/>
      <protection locked="0"/>
    </xf>
    <xf numFmtId="0" fontId="0" fillId="0" borderId="36" xfId="0" applyBorder="1" applyAlignment="1" applyProtection="1">
      <alignment vertical="center" wrapText="1"/>
      <protection locked="0"/>
    </xf>
    <xf numFmtId="0" fontId="0" fillId="0" borderId="29" xfId="0" applyFill="1" applyBorder="1" applyAlignment="1" applyProtection="1">
      <alignment horizontal="center" vertical="center" wrapText="1"/>
      <protection locked="0"/>
    </xf>
    <xf numFmtId="3" fontId="0" fillId="0" borderId="39" xfId="0" applyNumberFormat="1" applyFill="1" applyBorder="1" applyAlignment="1" applyProtection="1">
      <alignment horizontal="center" vertical="center" wrapText="1"/>
      <protection locked="0"/>
    </xf>
    <xf numFmtId="0" fontId="27" fillId="15" borderId="39" xfId="0" applyNumberFormat="1" applyFont="1" applyFill="1" applyBorder="1" applyAlignment="1" applyProtection="1">
      <alignment horizontal="center" vertical="center" wrapText="1"/>
      <protection locked="0"/>
    </xf>
    <xf numFmtId="1" fontId="0" fillId="19" borderId="36" xfId="0" applyNumberFormat="1" applyFill="1" applyBorder="1" applyAlignment="1" applyProtection="1">
      <alignment horizontal="center" vertical="center" wrapText="1"/>
      <protection locked="0"/>
    </xf>
    <xf numFmtId="0" fontId="0" fillId="0" borderId="50" xfId="0" applyFill="1" applyBorder="1" applyAlignment="1" applyProtection="1">
      <alignment horizontal="center" vertical="center"/>
      <protection locked="0"/>
    </xf>
    <xf numFmtId="164" fontId="8" fillId="3" borderId="36" xfId="0" applyNumberFormat="1" applyFont="1" applyFill="1" applyBorder="1" applyAlignment="1" applyProtection="1">
      <alignment horizontal="center" vertical="center" wrapText="1"/>
      <protection locked="0"/>
    </xf>
    <xf numFmtId="0" fontId="0" fillId="0" borderId="27" xfId="0" applyFill="1" applyBorder="1" applyAlignment="1" applyProtection="1">
      <alignment horizontal="center" vertical="center" wrapText="1"/>
      <protection locked="0"/>
    </xf>
    <xf numFmtId="0" fontId="8" fillId="3" borderId="36" xfId="0" applyFont="1" applyFill="1" applyBorder="1" applyAlignment="1" applyProtection="1">
      <alignment horizontal="center" vertical="center" wrapText="1"/>
      <protection locked="0"/>
    </xf>
    <xf numFmtId="0" fontId="0" fillId="0" borderId="41" xfId="0" applyFill="1" applyBorder="1" applyAlignment="1" applyProtection="1">
      <alignment horizontal="center" vertical="center" wrapText="1"/>
      <protection locked="0"/>
    </xf>
    <xf numFmtId="0" fontId="40" fillId="0" borderId="36" xfId="0" applyFont="1" applyFill="1" applyBorder="1" applyAlignment="1" applyProtection="1">
      <alignment horizontal="center" vertical="center" wrapText="1"/>
      <protection locked="0"/>
    </xf>
    <xf numFmtId="0" fontId="0" fillId="15" borderId="40" xfId="0" applyFill="1" applyBorder="1" applyAlignment="1" applyProtection="1">
      <alignment horizontal="center" vertical="center" wrapText="1"/>
      <protection locked="0"/>
    </xf>
    <xf numFmtId="166" fontId="0" fillId="15" borderId="36" xfId="0" applyNumberFormat="1" applyFill="1" applyBorder="1" applyAlignment="1" applyProtection="1">
      <alignment horizontal="center" vertical="center" wrapText="1"/>
      <protection locked="0"/>
    </xf>
    <xf numFmtId="0" fontId="0" fillId="3" borderId="36" xfId="0" applyFont="1" applyFill="1" applyBorder="1" applyAlignment="1" applyProtection="1">
      <alignment horizontal="center" vertical="center" wrapText="1"/>
      <protection locked="0"/>
    </xf>
    <xf numFmtId="173" fontId="0" fillId="3" borderId="36" xfId="0" applyNumberFormat="1" applyFont="1" applyFill="1" applyBorder="1" applyAlignment="1" applyProtection="1">
      <alignment horizontal="center" vertical="center" wrapText="1"/>
      <protection locked="0"/>
    </xf>
    <xf numFmtId="164" fontId="0" fillId="0" borderId="55" xfId="0" applyNumberFormat="1" applyFill="1" applyBorder="1" applyAlignment="1" applyProtection="1">
      <alignment horizontal="center" vertical="center" wrapText="1"/>
      <protection locked="0"/>
    </xf>
    <xf numFmtId="14" fontId="0" fillId="3" borderId="36" xfId="0" applyNumberFormat="1" applyFont="1" applyFill="1" applyBorder="1" applyAlignment="1" applyProtection="1">
      <alignment horizontal="center" vertical="center" wrapText="1"/>
      <protection locked="0"/>
    </xf>
    <xf numFmtId="0" fontId="0" fillId="0" borderId="55" xfId="0" applyFill="1" applyBorder="1" applyAlignment="1" applyProtection="1">
      <alignment horizontal="center" vertical="center" wrapText="1"/>
      <protection locked="0"/>
    </xf>
    <xf numFmtId="49" fontId="0" fillId="0" borderId="36" xfId="0" applyNumberFormat="1" applyFont="1" applyFill="1" applyBorder="1" applyAlignment="1" applyProtection="1">
      <alignment horizontal="center" vertical="center" wrapText="1"/>
      <protection locked="0"/>
    </xf>
    <xf numFmtId="166" fontId="0" fillId="0" borderId="36" xfId="0" applyNumberFormat="1" applyFont="1" applyFill="1" applyBorder="1" applyAlignment="1" applyProtection="1">
      <alignment horizontal="center" vertical="center" wrapText="1"/>
      <protection locked="0"/>
    </xf>
    <xf numFmtId="3" fontId="0" fillId="0" borderId="36" xfId="0" applyNumberFormat="1" applyFont="1" applyFill="1" applyBorder="1" applyAlignment="1" applyProtection="1">
      <alignment horizontal="center" vertical="center" wrapText="1"/>
      <protection locked="0"/>
    </xf>
    <xf numFmtId="0" fontId="0" fillId="3" borderId="36" xfId="0" applyNumberFormat="1" applyFont="1" applyFill="1" applyBorder="1" applyAlignment="1" applyProtection="1">
      <alignment horizontal="center" vertical="center" wrapText="1"/>
      <protection locked="0"/>
    </xf>
    <xf numFmtId="0" fontId="0" fillId="15" borderId="50" xfId="0" applyFill="1" applyBorder="1" applyAlignment="1" applyProtection="1">
      <alignment horizontal="center" vertical="center" wrapText="1"/>
      <protection locked="0"/>
    </xf>
    <xf numFmtId="0" fontId="0" fillId="0" borderId="36" xfId="0" applyFill="1" applyBorder="1" applyAlignment="1" applyProtection="1">
      <alignment wrapText="1"/>
      <protection locked="0"/>
    </xf>
    <xf numFmtId="0" fontId="0" fillId="0" borderId="36" xfId="0" applyBorder="1" applyAlignment="1" applyProtection="1">
      <alignment wrapText="1"/>
      <protection locked="0"/>
    </xf>
    <xf numFmtId="0" fontId="0" fillId="0" borderId="52" xfId="0" applyFill="1" applyBorder="1" applyAlignment="1" applyProtection="1">
      <alignment horizontal="center" vertical="center" wrapText="1"/>
      <protection locked="0"/>
    </xf>
    <xf numFmtId="0" fontId="0" fillId="3" borderId="36" xfId="0" applyFont="1" applyFill="1" applyBorder="1" applyAlignment="1" applyProtection="1">
      <alignment horizontal="center" vertical="center"/>
      <protection locked="0"/>
    </xf>
    <xf numFmtId="20" fontId="0" fillId="0" borderId="36" xfId="0" applyNumberFormat="1" applyFill="1" applyBorder="1" applyAlignment="1" applyProtection="1">
      <alignment horizontal="center" vertical="center" wrapText="1"/>
      <protection locked="0"/>
    </xf>
    <xf numFmtId="174" fontId="0" fillId="3" borderId="36" xfId="4" applyNumberFormat="1" applyFont="1" applyFill="1" applyBorder="1" applyAlignment="1" applyProtection="1">
      <alignment vertical="center" wrapText="1"/>
      <protection locked="0"/>
    </xf>
    <xf numFmtId="44" fontId="0" fillId="0" borderId="36" xfId="14" applyFont="1" applyBorder="1" applyAlignment="1" applyProtection="1">
      <alignment horizontal="center" vertical="center"/>
      <protection locked="0"/>
    </xf>
    <xf numFmtId="166" fontId="0" fillId="0" borderId="8" xfId="0" applyNumberFormat="1" applyFill="1" applyBorder="1" applyAlignment="1" applyProtection="1">
      <alignment horizontal="center" vertical="center" wrapText="1"/>
      <protection locked="0"/>
    </xf>
    <xf numFmtId="0" fontId="0" fillId="0" borderId="36" xfId="0" applyFill="1" applyBorder="1" applyAlignment="1" applyProtection="1">
      <alignment horizontal="center" vertical="center"/>
      <protection locked="0"/>
    </xf>
    <xf numFmtId="1" fontId="8" fillId="3" borderId="36" xfId="0" applyNumberFormat="1" applyFont="1" applyFill="1" applyBorder="1" applyAlignment="1" applyProtection="1">
      <alignment horizontal="center" vertical="center" wrapText="1"/>
      <protection locked="0"/>
    </xf>
    <xf numFmtId="0" fontId="0" fillId="0" borderId="51" xfId="0" applyFill="1" applyBorder="1" applyAlignment="1" applyProtection="1">
      <alignment horizontal="center" vertical="center" wrapText="1"/>
      <protection locked="0"/>
    </xf>
    <xf numFmtId="164" fontId="0" fillId="0" borderId="38" xfId="0" applyNumberFormat="1" applyFill="1" applyBorder="1" applyAlignment="1" applyProtection="1">
      <alignment horizontal="center" vertical="center" wrapText="1"/>
      <protection locked="0"/>
    </xf>
    <xf numFmtId="0" fontId="0" fillId="0" borderId="38" xfId="0" applyFill="1" applyBorder="1" applyAlignment="1" applyProtection="1">
      <alignment horizontal="center" vertical="top" wrapText="1"/>
      <protection locked="0"/>
    </xf>
    <xf numFmtId="1" fontId="0" fillId="0" borderId="38" xfId="0" applyNumberFormat="1" applyFill="1" applyBorder="1" applyAlignment="1" applyProtection="1">
      <alignment horizontal="left" vertical="top" wrapText="1"/>
      <protection locked="0"/>
    </xf>
    <xf numFmtId="0" fontId="0" fillId="0" borderId="38" xfId="0" applyNumberFormat="1" applyFill="1" applyBorder="1" applyAlignment="1" applyProtection="1">
      <alignment horizontal="center" vertical="top" wrapText="1"/>
      <protection locked="0"/>
    </xf>
    <xf numFmtId="14" fontId="0" fillId="0" borderId="14" xfId="0" applyNumberFormat="1" applyFill="1" applyBorder="1" applyAlignment="1" applyProtection="1">
      <alignment horizontal="center" vertical="center" wrapText="1"/>
      <protection locked="0"/>
    </xf>
    <xf numFmtId="0" fontId="0" fillId="3" borderId="36" xfId="0" applyFill="1" applyBorder="1" applyAlignment="1" applyProtection="1">
      <alignment wrapText="1"/>
      <protection locked="0"/>
    </xf>
    <xf numFmtId="166" fontId="0" fillId="3" borderId="36" xfId="0" applyNumberFormat="1" applyFill="1" applyBorder="1" applyAlignment="1" applyProtection="1">
      <alignment horizontal="center" vertical="center" wrapText="1"/>
      <protection locked="0"/>
    </xf>
    <xf numFmtId="1" fontId="0" fillId="0" borderId="0" xfId="0" applyNumberFormat="1"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14" fontId="0" fillId="3" borderId="14" xfId="0" applyNumberFormat="1" applyFill="1" applyBorder="1" applyAlignment="1" applyProtection="1">
      <alignment horizontal="center" vertical="center" wrapText="1"/>
      <protection locked="0"/>
    </xf>
    <xf numFmtId="0" fontId="0" fillId="10" borderId="38" xfId="0" applyFill="1" applyBorder="1" applyAlignment="1" applyProtection="1">
      <alignment horizontal="center" vertical="center" wrapText="1"/>
      <protection locked="0"/>
    </xf>
    <xf numFmtId="3" fontId="0" fillId="0" borderId="29" xfId="0" applyNumberFormat="1" applyFill="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0" fontId="8" fillId="0" borderId="0" xfId="0" applyFont="1" applyBorder="1" applyAlignment="1">
      <alignment horizontal="center" vertical="center"/>
    </xf>
    <xf numFmtId="0" fontId="0" fillId="0" borderId="59" xfId="0" applyBorder="1" applyAlignment="1">
      <alignment horizontal="center" vertical="center"/>
    </xf>
    <xf numFmtId="1" fontId="0" fillId="0" borderId="40" xfId="0" applyNumberFormat="1" applyBorder="1" applyAlignment="1">
      <alignment horizontal="center" vertical="center"/>
    </xf>
    <xf numFmtId="0" fontId="27" fillId="0" borderId="50" xfId="0" applyNumberFormat="1" applyFont="1" applyFill="1" applyBorder="1" applyAlignment="1" applyProtection="1">
      <alignment horizontal="center" vertical="center" wrapText="1"/>
      <protection locked="0"/>
    </xf>
    <xf numFmtId="14" fontId="31" fillId="0" borderId="36" xfId="0" applyNumberFormat="1" applyFont="1" applyFill="1" applyBorder="1" applyAlignment="1" applyProtection="1">
      <alignment horizontal="center" vertical="center" wrapText="1"/>
      <protection locked="0"/>
    </xf>
    <xf numFmtId="0" fontId="0" fillId="3" borderId="38" xfId="0" applyFill="1" applyBorder="1" applyAlignment="1" applyProtection="1">
      <alignment horizontal="center" vertical="center" wrapText="1"/>
      <protection locked="0"/>
    </xf>
    <xf numFmtId="1" fontId="0" fillId="0" borderId="8" xfId="0" applyNumberFormat="1" applyFill="1" applyBorder="1" applyAlignment="1" applyProtection="1">
      <alignment horizontal="center" vertical="center" wrapText="1"/>
      <protection locked="0"/>
    </xf>
    <xf numFmtId="17" fontId="0" fillId="0" borderId="36" xfId="0" applyNumberFormat="1" applyBorder="1" applyAlignment="1" applyProtection="1">
      <alignment horizontal="center" vertical="center" wrapText="1"/>
      <protection locked="0"/>
    </xf>
    <xf numFmtId="14" fontId="27" fillId="0" borderId="38" xfId="0" applyNumberFormat="1" applyFont="1" applyFill="1" applyBorder="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14" fontId="0" fillId="0" borderId="52" xfId="0" applyNumberFormat="1" applyFill="1" applyBorder="1" applyAlignment="1" applyProtection="1">
      <alignment horizontal="center" vertical="center" wrapText="1"/>
      <protection locked="0"/>
    </xf>
    <xf numFmtId="0" fontId="34" fillId="0" borderId="36" xfId="0" applyFont="1" applyBorder="1" applyAlignment="1" applyProtection="1">
      <alignment horizontal="center" vertical="center" wrapText="1"/>
      <protection locked="0"/>
    </xf>
    <xf numFmtId="0" fontId="0" fillId="0" borderId="0" xfId="0" applyFill="1" applyBorder="1" applyAlignment="1" applyProtection="1">
      <alignment horizontal="center" vertical="center"/>
      <protection locked="0"/>
    </xf>
    <xf numFmtId="0" fontId="0" fillId="3" borderId="32" xfId="0" applyFill="1" applyBorder="1" applyAlignment="1" applyProtection="1">
      <alignment horizontal="center" vertical="center" wrapText="1"/>
      <protection locked="0"/>
    </xf>
    <xf numFmtId="0" fontId="0" fillId="3" borderId="52" xfId="0" applyFill="1" applyBorder="1" applyAlignment="1" applyProtection="1">
      <alignment horizontal="center" vertical="center" wrapText="1"/>
      <protection locked="0"/>
    </xf>
    <xf numFmtId="0" fontId="8" fillId="3" borderId="36" xfId="0" applyFont="1" applyFill="1" applyBorder="1" applyAlignment="1" applyProtection="1">
      <alignment horizontal="left" vertical="center" wrapText="1"/>
      <protection locked="0"/>
    </xf>
    <xf numFmtId="0" fontId="0" fillId="0" borderId="57" xfId="0" applyFill="1" applyBorder="1" applyAlignment="1" applyProtection="1">
      <alignment horizontal="center" vertical="center" wrapText="1"/>
      <protection locked="0"/>
    </xf>
    <xf numFmtId="14" fontId="44" fillId="18" borderId="38" xfId="0" applyNumberFormat="1" applyFont="1" applyFill="1" applyBorder="1" applyAlignment="1" applyProtection="1">
      <alignment horizontal="center" vertical="center" wrapText="1"/>
      <protection locked="0"/>
    </xf>
    <xf numFmtId="1" fontId="0" fillId="15" borderId="0" xfId="0" applyNumberFormat="1" applyFill="1" applyBorder="1" applyAlignment="1" applyProtection="1">
      <alignment horizontal="center" vertical="center" wrapText="1"/>
      <protection locked="0"/>
    </xf>
    <xf numFmtId="164" fontId="8" fillId="0" borderId="36" xfId="0" applyNumberFormat="1" applyFont="1" applyFill="1" applyBorder="1" applyAlignment="1" applyProtection="1">
      <alignment vertical="center" wrapText="1"/>
      <protection locked="0"/>
    </xf>
    <xf numFmtId="0" fontId="0" fillId="0" borderId="0" xfId="0" applyFont="1" applyFill="1" applyBorder="1" applyAlignment="1" applyProtection="1">
      <alignment horizontal="center" vertical="center" wrapText="1"/>
      <protection locked="0"/>
    </xf>
    <xf numFmtId="14" fontId="26" fillId="0" borderId="38" xfId="0" applyNumberFormat="1" applyFont="1" applyBorder="1" applyAlignment="1" applyProtection="1">
      <alignment horizontal="center" vertical="center" wrapText="1"/>
      <protection locked="0"/>
    </xf>
    <xf numFmtId="14" fontId="0" fillId="0" borderId="38" xfId="0" applyNumberFormat="1" applyFill="1" applyBorder="1" applyAlignment="1" applyProtection="1">
      <alignment horizontal="center" vertical="center"/>
      <protection locked="0"/>
    </xf>
    <xf numFmtId="14" fontId="0" fillId="0" borderId="54" xfId="0" applyNumberFormat="1" applyFill="1" applyBorder="1" applyAlignment="1" applyProtection="1">
      <alignment horizontal="center" vertical="center" wrapText="1"/>
      <protection locked="0"/>
    </xf>
    <xf numFmtId="1" fontId="8" fillId="3" borderId="38" xfId="0" applyNumberFormat="1" applyFont="1" applyFill="1" applyBorder="1" applyAlignment="1" applyProtection="1">
      <alignment horizontal="left" vertical="center" wrapText="1"/>
      <protection locked="0"/>
    </xf>
    <xf numFmtId="0" fontId="39" fillId="0" borderId="43" xfId="0" applyFont="1" applyFill="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31" fillId="0" borderId="0" xfId="0" applyFont="1" applyBorder="1" applyAlignment="1" applyProtection="1">
      <alignment horizontal="center" vertical="center" wrapText="1"/>
      <protection locked="0"/>
    </xf>
    <xf numFmtId="0" fontId="44" fillId="3" borderId="36" xfId="0" applyNumberFormat="1"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0" fillId="0" borderId="45"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3" fontId="0" fillId="0" borderId="8" xfId="0" applyNumberFormat="1" applyFill="1" applyBorder="1" applyAlignment="1" applyProtection="1">
      <alignment horizontal="center" vertical="center" wrapText="1"/>
      <protection locked="0"/>
    </xf>
    <xf numFmtId="0" fontId="0" fillId="0" borderId="38" xfId="0" applyFont="1" applyBorder="1" applyAlignment="1" applyProtection="1">
      <alignment horizontal="center" vertical="center" wrapText="1"/>
      <protection locked="0"/>
    </xf>
    <xf numFmtId="14" fontId="0" fillId="3" borderId="38" xfId="0" applyNumberFormat="1" applyFill="1" applyBorder="1" applyAlignment="1" applyProtection="1">
      <alignment horizontal="center" vertical="center"/>
      <protection locked="0"/>
    </xf>
    <xf numFmtId="0" fontId="0" fillId="3" borderId="36" xfId="0" applyFill="1" applyBorder="1" applyProtection="1">
      <protection locked="0"/>
    </xf>
    <xf numFmtId="0" fontId="27" fillId="10" borderId="36" xfId="0" applyNumberFormat="1" applyFont="1" applyFill="1" applyBorder="1" applyAlignment="1" applyProtection="1">
      <alignment horizontal="center" vertical="center" wrapText="1"/>
      <protection locked="0"/>
    </xf>
    <xf numFmtId="14" fontId="0" fillId="3" borderId="36" xfId="0" applyNumberFormat="1" applyFill="1" applyBorder="1" applyProtection="1">
      <protection locked="0"/>
    </xf>
    <xf numFmtId="14" fontId="0" fillId="0" borderId="33" xfId="0" applyNumberForma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14" fontId="27" fillId="0" borderId="50" xfId="0" applyNumberFormat="1" applyFont="1" applyFill="1" applyBorder="1" applyAlignment="1" applyProtection="1">
      <alignment horizontal="center" vertical="center" wrapText="1"/>
      <protection locked="0"/>
    </xf>
    <xf numFmtId="14" fontId="39" fillId="0" borderId="36" xfId="0" applyNumberFormat="1" applyFont="1" applyBorder="1" applyAlignment="1" applyProtection="1">
      <alignment horizontal="center" vertical="center" wrapText="1"/>
      <protection locked="0"/>
    </xf>
    <xf numFmtId="0" fontId="0" fillId="3" borderId="38" xfId="0" applyFill="1" applyBorder="1" applyAlignment="1" applyProtection="1">
      <alignment wrapText="1"/>
      <protection locked="0"/>
    </xf>
    <xf numFmtId="0" fontId="19" fillId="0" borderId="45" xfId="0" applyFont="1" applyFill="1" applyBorder="1" applyAlignment="1" applyProtection="1">
      <alignment horizontal="left" vertical="center" wrapText="1"/>
      <protection locked="0"/>
    </xf>
    <xf numFmtId="0" fontId="39" fillId="16" borderId="36" xfId="0" applyFont="1" applyFill="1" applyBorder="1" applyAlignment="1" applyProtection="1">
      <alignment horizontal="center" vertical="center" wrapText="1"/>
      <protection locked="0"/>
    </xf>
    <xf numFmtId="3" fontId="19" fillId="0" borderId="36" xfId="0" applyNumberFormat="1" applyFont="1" applyFill="1" applyBorder="1" applyAlignment="1" applyProtection="1">
      <alignment horizontal="left" vertical="center" wrapText="1"/>
      <protection locked="0"/>
    </xf>
    <xf numFmtId="0" fontId="41" fillId="0" borderId="36" xfId="0" applyFont="1" applyBorder="1" applyAlignment="1" applyProtection="1">
      <alignment horizontal="center" vertical="center" wrapText="1"/>
      <protection locked="0"/>
    </xf>
    <xf numFmtId="14" fontId="39" fillId="16" borderId="0" xfId="0" applyNumberFormat="1" applyFont="1" applyFill="1" applyBorder="1" applyAlignment="1" applyProtection="1">
      <alignment horizontal="center" vertical="center" wrapText="1"/>
      <protection locked="0"/>
    </xf>
    <xf numFmtId="0" fontId="39" fillId="0" borderId="44" xfId="0" applyFont="1"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28" fillId="0" borderId="38" xfId="0" applyFont="1" applyBorder="1" applyAlignment="1" applyProtection="1">
      <alignment horizontal="center" vertical="center"/>
      <protection locked="0"/>
    </xf>
    <xf numFmtId="0" fontId="45" fillId="0" borderId="45" xfId="0" applyFont="1" applyBorder="1" applyAlignment="1" applyProtection="1">
      <alignment horizontal="center" vertical="center" wrapText="1"/>
      <protection locked="0"/>
    </xf>
    <xf numFmtId="14" fontId="0" fillId="0" borderId="0" xfId="0" applyNumberFormat="1" applyBorder="1" applyAlignment="1" applyProtection="1">
      <alignment horizontal="center" vertical="center"/>
      <protection locked="0"/>
    </xf>
    <xf numFmtId="0" fontId="31" fillId="3" borderId="45" xfId="0" applyFont="1" applyFill="1" applyBorder="1" applyAlignment="1" applyProtection="1">
      <alignment horizontal="center" vertical="center" wrapText="1"/>
      <protection locked="0"/>
    </xf>
    <xf numFmtId="0" fontId="31" fillId="3" borderId="36" xfId="0" applyFont="1" applyFill="1" applyBorder="1" applyAlignment="1" applyProtection="1">
      <alignment horizontal="center" vertical="center" wrapText="1"/>
      <protection locked="0"/>
    </xf>
    <xf numFmtId="0" fontId="27" fillId="3" borderId="36" xfId="0" applyNumberFormat="1" applyFont="1" applyFill="1" applyBorder="1" applyAlignment="1" applyProtection="1">
      <alignment horizontal="center" vertical="center" wrapText="1"/>
      <protection locked="0"/>
    </xf>
    <xf numFmtId="14" fontId="31" fillId="3" borderId="36" xfId="0" applyNumberFormat="1" applyFont="1" applyFill="1" applyBorder="1" applyAlignment="1" applyProtection="1">
      <alignment horizontal="center" vertical="center" wrapText="1"/>
      <protection locked="0"/>
    </xf>
    <xf numFmtId="0" fontId="0" fillId="17" borderId="37" xfId="0" applyFill="1" applyBorder="1" applyAlignment="1" applyProtection="1">
      <alignment horizontal="center" vertical="center" wrapText="1"/>
      <protection locked="0"/>
    </xf>
    <xf numFmtId="1" fontId="0" fillId="3" borderId="36" xfId="0" applyNumberFormat="1" applyFill="1" applyBorder="1" applyAlignment="1" applyProtection="1">
      <alignment horizontal="center" vertical="center" wrapText="1"/>
      <protection locked="0"/>
    </xf>
    <xf numFmtId="49" fontId="24" fillId="0" borderId="8" xfId="0" applyNumberFormat="1" applyFont="1" applyFill="1" applyBorder="1" applyAlignment="1" applyProtection="1">
      <alignment horizontal="center" vertical="center"/>
      <protection locked="0"/>
    </xf>
    <xf numFmtId="14" fontId="31" fillId="16" borderId="14" xfId="0" applyNumberFormat="1" applyFont="1" applyFill="1" applyBorder="1" applyAlignment="1" applyProtection="1">
      <alignment horizontal="center" vertical="center" wrapText="1"/>
      <protection locked="0"/>
    </xf>
    <xf numFmtId="0" fontId="0" fillId="0" borderId="8" xfId="0" applyBorder="1" applyAlignment="1" applyProtection="1">
      <alignment horizontal="center" vertical="center"/>
      <protection locked="0"/>
    </xf>
    <xf numFmtId="0" fontId="43" fillId="16" borderId="36" xfId="0" applyFont="1" applyFill="1" applyBorder="1" applyAlignment="1" applyProtection="1">
      <alignment horizontal="center" vertical="center" wrapText="1"/>
      <protection locked="0"/>
    </xf>
    <xf numFmtId="1" fontId="5" fillId="19" borderId="36" xfId="0" applyNumberFormat="1" applyFont="1" applyFill="1" applyBorder="1" applyAlignment="1" applyProtection="1">
      <alignment horizontal="center" vertical="center" wrapText="1"/>
      <protection locked="0"/>
    </xf>
    <xf numFmtId="1" fontId="0" fillId="0" borderId="53" xfId="0" applyNumberFormat="1" applyFill="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166" fontId="0" fillId="0" borderId="45" xfId="0" applyNumberFormat="1" applyFill="1" applyBorder="1" applyAlignment="1" applyProtection="1">
      <alignment horizontal="center" vertical="center"/>
      <protection locked="0"/>
    </xf>
    <xf numFmtId="0" fontId="27" fillId="0" borderId="0" xfId="0" quotePrefix="1" applyFont="1" applyFill="1"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27" fillId="15" borderId="53" xfId="0" applyNumberFormat="1" applyFont="1" applyFill="1" applyBorder="1" applyAlignment="1" applyProtection="1">
      <alignment horizontal="center" vertical="center" wrapText="1"/>
      <protection locked="0"/>
    </xf>
    <xf numFmtId="14" fontId="41" fillId="0" borderId="36" xfId="0" applyNumberFormat="1" applyFont="1" applyBorder="1" applyAlignment="1" applyProtection="1">
      <alignment horizontal="center" vertical="center" wrapText="1"/>
      <protection locked="0"/>
    </xf>
    <xf numFmtId="0" fontId="26" fillId="0" borderId="36" xfId="0" applyFont="1" applyBorder="1" applyAlignment="1" applyProtection="1">
      <alignment horizontal="justify" vertical="center"/>
      <protection locked="0"/>
    </xf>
    <xf numFmtId="0" fontId="34" fillId="0" borderId="36" xfId="0" applyFont="1" applyBorder="1" applyAlignment="1" applyProtection="1">
      <alignment horizontal="justify" vertical="center"/>
      <protection locked="0"/>
    </xf>
    <xf numFmtId="0" fontId="34" fillId="0" borderId="36" xfId="0" applyFont="1" applyBorder="1" applyAlignment="1" applyProtection="1">
      <alignment wrapText="1"/>
      <protection locked="0"/>
    </xf>
    <xf numFmtId="0" fontId="0" fillId="0" borderId="0" xfId="0" applyFill="1" applyAlignment="1" applyProtection="1">
      <alignment horizontal="center" vertical="center"/>
      <protection locked="0"/>
    </xf>
    <xf numFmtId="0" fontId="33" fillId="0" borderId="36" xfId="0" applyFont="1" applyFill="1" applyBorder="1" applyAlignment="1" applyProtection="1">
      <alignment vertical="top" wrapText="1"/>
      <protection locked="0"/>
    </xf>
    <xf numFmtId="15" fontId="0" fillId="0" borderId="46" xfId="0" applyNumberFormat="1" applyFill="1" applyBorder="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166" fontId="0" fillId="0" borderId="0" xfId="0" applyNumberFormat="1" applyFill="1" applyAlignment="1" applyProtection="1">
      <alignment horizontal="center" vertical="center"/>
      <protection locked="0"/>
    </xf>
    <xf numFmtId="0" fontId="34" fillId="0" borderId="38" xfId="0" applyFont="1" applyFill="1" applyBorder="1" applyAlignment="1" applyProtection="1">
      <alignment horizontal="center" vertical="center" wrapText="1"/>
      <protection locked="0"/>
    </xf>
    <xf numFmtId="0" fontId="0" fillId="0" borderId="52" xfId="0" applyBorder="1" applyAlignment="1" applyProtection="1">
      <alignment wrapText="1"/>
      <protection locked="0"/>
    </xf>
    <xf numFmtId="0" fontId="0" fillId="0" borderId="60" xfId="0" applyFill="1"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3" fontId="0" fillId="0" borderId="60" xfId="0" applyNumberFormat="1" applyFill="1" applyBorder="1" applyAlignment="1" applyProtection="1">
      <alignment horizontal="center" vertical="center" wrapText="1"/>
      <protection locked="0"/>
    </xf>
    <xf numFmtId="1" fontId="0" fillId="0" borderId="60" xfId="0" applyNumberFormat="1" applyFill="1" applyBorder="1" applyAlignment="1" applyProtection="1">
      <alignment horizontal="center" vertical="center" wrapText="1"/>
      <protection locked="0"/>
    </xf>
    <xf numFmtId="0" fontId="0" fillId="10" borderId="60" xfId="0" applyFill="1" applyBorder="1" applyAlignment="1" applyProtection="1">
      <alignment horizontal="center" vertical="center" wrapText="1"/>
      <protection locked="0"/>
    </xf>
    <xf numFmtId="3" fontId="0" fillId="10" borderId="60" xfId="0" applyNumberFormat="1" applyFill="1" applyBorder="1" applyAlignment="1" applyProtection="1">
      <alignment horizontal="center" vertical="center" wrapText="1"/>
      <protection locked="0"/>
    </xf>
    <xf numFmtId="0" fontId="0" fillId="15" borderId="60" xfId="0" applyFill="1" applyBorder="1" applyAlignment="1" applyProtection="1">
      <alignment horizontal="center" vertical="center" wrapText="1"/>
      <protection locked="0"/>
    </xf>
    <xf numFmtId="14" fontId="0" fillId="0" borderId="60" xfId="0" applyNumberFormat="1" applyBorder="1" applyAlignment="1" applyProtection="1">
      <alignment horizontal="center" vertical="center" wrapText="1"/>
      <protection locked="0"/>
    </xf>
    <xf numFmtId="0" fontId="29" fillId="0" borderId="36" xfId="5" applyFont="1" applyFill="1" applyBorder="1" applyAlignment="1" applyProtection="1">
      <alignment horizontal="left" vertical="center" wrapText="1"/>
      <protection locked="0"/>
    </xf>
    <xf numFmtId="173" fontId="29" fillId="16" borderId="36" xfId="5" applyNumberFormat="1" applyFont="1" applyFill="1" applyBorder="1" applyAlignment="1" applyProtection="1">
      <alignment horizontal="center" vertical="center" wrapText="1"/>
      <protection locked="0"/>
    </xf>
    <xf numFmtId="170" fontId="29" fillId="16" borderId="36" xfId="5" applyNumberFormat="1" applyFont="1" applyFill="1" applyBorder="1" applyAlignment="1" applyProtection="1">
      <alignment horizontal="center" vertical="center" wrapText="1"/>
      <protection locked="0"/>
    </xf>
    <xf numFmtId="0" fontId="29" fillId="16" borderId="36" xfId="5" applyFont="1" applyFill="1" applyBorder="1" applyAlignment="1" applyProtection="1">
      <alignment horizontal="center" vertical="center" wrapText="1"/>
      <protection locked="0"/>
    </xf>
    <xf numFmtId="0" fontId="0" fillId="0" borderId="0" xfId="0" applyBorder="1" applyAlignment="1" applyProtection="1">
      <alignment wrapText="1"/>
      <protection locked="0"/>
    </xf>
    <xf numFmtId="49" fontId="24" fillId="0" borderId="39" xfId="0" applyNumberFormat="1" applyFont="1" applyFill="1" applyBorder="1" applyAlignment="1" applyProtection="1">
      <alignment horizontal="center" vertical="center"/>
      <protection locked="0"/>
    </xf>
    <xf numFmtId="3" fontId="0" fillId="0" borderId="0" xfId="0" applyNumberFormat="1" applyFill="1" applyBorder="1" applyAlignment="1" applyProtection="1">
      <alignment horizontal="center" vertical="center" wrapText="1"/>
      <protection locked="0"/>
    </xf>
    <xf numFmtId="3" fontId="0" fillId="0" borderId="53" xfId="0" applyNumberFormat="1" applyFill="1" applyBorder="1" applyAlignment="1" applyProtection="1">
      <alignment horizontal="center" vertical="center" wrapText="1"/>
      <protection locked="0"/>
    </xf>
    <xf numFmtId="1" fontId="0" fillId="15" borderId="60" xfId="0" applyNumberFormat="1" applyFill="1" applyBorder="1" applyAlignment="1" applyProtection="1">
      <alignment horizontal="center" vertical="center" wrapText="1"/>
      <protection locked="0"/>
    </xf>
    <xf numFmtId="14" fontId="0" fillId="0" borderId="60" xfId="0" applyNumberFormat="1" applyFill="1" applyBorder="1" applyAlignment="1" applyProtection="1">
      <alignment horizontal="center" vertical="center" wrapText="1"/>
      <protection locked="0"/>
    </xf>
    <xf numFmtId="14" fontId="0" fillId="0" borderId="0" xfId="0" applyNumberFormat="1" applyBorder="1" applyAlignment="1" applyProtection="1">
      <alignment horizontal="center" vertical="center" wrapText="1"/>
      <protection locked="0"/>
    </xf>
    <xf numFmtId="1" fontId="0" fillId="0" borderId="50" xfId="0" applyNumberFormat="1" applyFill="1" applyBorder="1" applyAlignment="1" applyProtection="1">
      <alignment horizontal="center" vertical="center" wrapText="1"/>
      <protection locked="0"/>
    </xf>
    <xf numFmtId="0" fontId="0" fillId="0" borderId="0" xfId="0" applyFill="1" applyBorder="1" applyAlignment="1" applyProtection="1">
      <alignment horizontal="left" vertical="center" wrapText="1"/>
      <protection locked="0"/>
    </xf>
    <xf numFmtId="14" fontId="0" fillId="0" borderId="39" xfId="0" applyNumberFormat="1" applyFill="1" applyBorder="1" applyAlignment="1" applyProtection="1">
      <alignment horizontal="center" vertical="center" wrapText="1"/>
      <protection locked="0"/>
    </xf>
    <xf numFmtId="0" fontId="0" fillId="3" borderId="60" xfId="0" applyFill="1" applyBorder="1" applyAlignment="1" applyProtection="1">
      <alignment horizontal="center" vertical="center" wrapText="1"/>
      <protection locked="0"/>
    </xf>
    <xf numFmtId="1" fontId="0" fillId="3" borderId="36" xfId="0" applyNumberFormat="1" applyFill="1" applyBorder="1" applyAlignment="1" applyProtection="1">
      <alignment horizontal="center" vertical="top" wrapText="1"/>
      <protection locked="0"/>
    </xf>
    <xf numFmtId="166" fontId="0" fillId="0" borderId="60" xfId="0" applyNumberFormat="1" applyFill="1" applyBorder="1" applyAlignment="1" applyProtection="1">
      <alignment horizontal="center" vertical="center" wrapText="1"/>
      <protection locked="0"/>
    </xf>
    <xf numFmtId="0" fontId="27" fillId="15" borderId="50" xfId="0" applyNumberFormat="1" applyFont="1" applyFill="1" applyBorder="1" applyAlignment="1" applyProtection="1">
      <alignment horizontal="center" vertical="center" wrapText="1"/>
      <protection locked="0"/>
    </xf>
    <xf numFmtId="14" fontId="0" fillId="3" borderId="60" xfId="0" applyNumberFormat="1" applyFill="1" applyBorder="1" applyAlignment="1" applyProtection="1">
      <alignment horizontal="center" vertical="center" wrapText="1"/>
      <protection locked="0"/>
    </xf>
    <xf numFmtId="14" fontId="0" fillId="0" borderId="53" xfId="0" applyNumberFormat="1" applyFill="1" applyBorder="1" applyAlignment="1" applyProtection="1">
      <alignment horizontal="center" vertical="center" wrapText="1"/>
      <protection locked="0"/>
    </xf>
    <xf numFmtId="1" fontId="0" fillId="10" borderId="60" xfId="0" applyNumberFormat="1" applyFill="1" applyBorder="1" applyAlignment="1" applyProtection="1">
      <alignment horizontal="center" vertical="center" wrapText="1"/>
      <protection locked="0"/>
    </xf>
    <xf numFmtId="1" fontId="0" fillId="0" borderId="52" xfId="0" applyNumberFormat="1" applyFill="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protection locked="0"/>
    </xf>
    <xf numFmtId="1" fontId="0" fillId="0" borderId="51" xfId="0" applyNumberFormat="1" applyFill="1" applyBorder="1" applyAlignment="1" applyProtection="1">
      <alignment horizontal="center" vertical="center" wrapText="1"/>
      <protection locked="0"/>
    </xf>
    <xf numFmtId="0" fontId="0" fillId="0" borderId="36" xfId="0" applyFont="1" applyBorder="1" applyAlignment="1" applyProtection="1">
      <alignment horizontal="center" vertical="center" wrapText="1"/>
      <protection locked="0"/>
    </xf>
    <xf numFmtId="0" fontId="11" fillId="0" borderId="36" xfId="0" applyFont="1" applyBorder="1" applyAlignment="1" applyProtection="1">
      <alignment horizontal="center" wrapText="1"/>
      <protection locked="0"/>
    </xf>
    <xf numFmtId="3" fontId="0" fillId="0" borderId="50" xfId="0" applyNumberFormat="1" applyFill="1" applyBorder="1" applyAlignment="1" applyProtection="1">
      <alignment horizontal="center" vertical="center" wrapText="1"/>
      <protection locked="0"/>
    </xf>
    <xf numFmtId="0" fontId="0" fillId="0" borderId="56" xfId="0" applyFill="1" applyBorder="1" applyAlignment="1" applyProtection="1">
      <alignment horizontal="center" vertical="center" wrapText="1"/>
      <protection locked="0"/>
    </xf>
    <xf numFmtId="0" fontId="0" fillId="0" borderId="50"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14" fontId="8" fillId="3" borderId="14" xfId="0" applyNumberFormat="1" applyFont="1" applyFill="1" applyBorder="1" applyAlignment="1" applyProtection="1">
      <alignment horizontal="center" vertical="center" wrapText="1"/>
      <protection locked="0"/>
    </xf>
    <xf numFmtId="0" fontId="8" fillId="0" borderId="36" xfId="0" applyFont="1" applyBorder="1" applyAlignment="1" applyProtection="1">
      <alignment horizontal="left" vertical="center" wrapText="1"/>
      <protection locked="0"/>
    </xf>
    <xf numFmtId="3" fontId="0" fillId="3" borderId="60" xfId="0" applyNumberFormat="1" applyFill="1" applyBorder="1" applyAlignment="1" applyProtection="1">
      <alignment horizontal="center" vertical="center" wrapText="1"/>
      <protection locked="0"/>
    </xf>
    <xf numFmtId="166" fontId="0" fillId="3" borderId="60" xfId="0" applyNumberFormat="1" applyFill="1" applyBorder="1" applyAlignment="1" applyProtection="1">
      <alignment horizontal="center" vertical="center" wrapText="1"/>
      <protection locked="0"/>
    </xf>
    <xf numFmtId="0" fontId="0" fillId="3" borderId="60" xfId="0" applyFont="1" applyFill="1" applyBorder="1" applyAlignment="1" applyProtection="1">
      <alignment horizontal="center" vertical="center" wrapText="1"/>
      <protection locked="0"/>
    </xf>
    <xf numFmtId="1" fontId="0" fillId="15" borderId="50" xfId="0" applyNumberFormat="1" applyFill="1" applyBorder="1" applyAlignment="1" applyProtection="1">
      <alignment horizontal="center" vertical="center" wrapText="1"/>
      <protection locked="0"/>
    </xf>
    <xf numFmtId="0" fontId="0" fillId="3" borderId="39" xfId="0" applyFill="1" applyBorder="1" applyAlignment="1" applyProtection="1">
      <alignment horizontal="center" vertical="center" wrapText="1"/>
      <protection locked="0"/>
    </xf>
    <xf numFmtId="49" fontId="0" fillId="3" borderId="50" xfId="0" applyNumberFormat="1" applyFont="1" applyFill="1" applyBorder="1" applyAlignment="1" applyProtection="1">
      <alignment horizontal="center" vertical="center" wrapText="1"/>
      <protection locked="0"/>
    </xf>
    <xf numFmtId="1" fontId="8" fillId="3" borderId="36" xfId="0" applyNumberFormat="1" applyFont="1" applyFill="1" applyBorder="1" applyAlignment="1" applyProtection="1">
      <alignment horizontal="left" vertical="center" wrapText="1"/>
      <protection locked="0"/>
    </xf>
    <xf numFmtId="1" fontId="8" fillId="15" borderId="36" xfId="0" applyNumberFormat="1" applyFont="1" applyFill="1" applyBorder="1" applyAlignment="1" applyProtection="1">
      <alignment horizontal="center" vertical="center" wrapText="1"/>
      <protection locked="0"/>
    </xf>
    <xf numFmtId="14" fontId="0" fillId="3" borderId="55" xfId="0" applyNumberFormat="1" applyFill="1" applyBorder="1" applyAlignment="1" applyProtection="1">
      <alignment horizontal="center" vertical="center" wrapText="1"/>
      <protection locked="0"/>
    </xf>
    <xf numFmtId="1" fontId="0" fillId="3" borderId="56" xfId="0" applyNumberFormat="1" applyFill="1" applyBorder="1" applyAlignment="1" applyProtection="1">
      <alignment horizontal="center" vertical="center" wrapText="1"/>
      <protection locked="0"/>
    </xf>
    <xf numFmtId="0" fontId="29" fillId="16" borderId="36" xfId="5" applyNumberFormat="1" applyFont="1" applyFill="1" applyBorder="1" applyAlignment="1" applyProtection="1">
      <alignment horizontal="center" vertical="center" wrapText="1"/>
      <protection locked="0"/>
    </xf>
    <xf numFmtId="49" fontId="0" fillId="3" borderId="52" xfId="0" applyNumberFormat="1" applyFont="1" applyFill="1" applyBorder="1" applyAlignment="1" applyProtection="1">
      <alignment horizontal="center" vertical="center" wrapText="1"/>
      <protection locked="0"/>
    </xf>
    <xf numFmtId="0" fontId="48" fillId="0" borderId="50" xfId="0" applyFont="1" applyBorder="1" applyAlignment="1" applyProtection="1">
      <alignment vertical="center" wrapText="1"/>
      <protection locked="0"/>
    </xf>
    <xf numFmtId="0" fontId="0" fillId="0" borderId="36" xfId="0" applyBorder="1" applyAlignment="1" applyProtection="1">
      <alignment wrapText="1"/>
      <protection locked="0"/>
    </xf>
    <xf numFmtId="0" fontId="42" fillId="0" borderId="36" xfId="0" applyFont="1" applyBorder="1" applyAlignment="1" applyProtection="1">
      <alignment horizontal="center" vertical="center"/>
      <protection locked="0"/>
    </xf>
    <xf numFmtId="0" fontId="28" fillId="0" borderId="36" xfId="0" applyFont="1" applyFill="1" applyBorder="1" applyAlignment="1" applyProtection="1">
      <alignment horizontal="center" vertical="center" wrapText="1"/>
      <protection locked="0"/>
    </xf>
    <xf numFmtId="0" fontId="31" fillId="0" borderId="60"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3" fontId="0" fillId="0" borderId="60" xfId="0" applyNumberFormat="1" applyBorder="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27" fillId="15" borderId="60" xfId="0" applyNumberFormat="1" applyFont="1" applyFill="1" applyBorder="1" applyAlignment="1" applyProtection="1">
      <alignment horizontal="center" vertical="center" wrapText="1"/>
      <protection locked="0"/>
    </xf>
    <xf numFmtId="1" fontId="0" fillId="15" borderId="39" xfId="0" applyNumberFormat="1" applyFill="1" applyBorder="1" applyAlignment="1" applyProtection="1">
      <alignment horizontal="center" vertical="center" wrapText="1"/>
      <protection locked="0"/>
    </xf>
    <xf numFmtId="14" fontId="0" fillId="0" borderId="60" xfId="0" applyNumberFormat="1" applyBorder="1" applyAlignment="1" applyProtection="1">
      <alignment horizontal="center" vertical="center"/>
      <protection locked="0"/>
    </xf>
    <xf numFmtId="14" fontId="0" fillId="0" borderId="36" xfId="0" applyNumberFormat="1" applyFill="1" applyBorder="1" applyAlignment="1" applyProtection="1">
      <alignment horizontal="right" vertical="center" wrapText="1"/>
      <protection locked="0"/>
    </xf>
    <xf numFmtId="14" fontId="0" fillId="0" borderId="35" xfId="0" applyNumberFormat="1" applyBorder="1" applyAlignment="1" applyProtection="1">
      <alignment horizontal="center" vertical="center" wrapText="1"/>
      <protection locked="0"/>
    </xf>
    <xf numFmtId="14" fontId="0" fillId="3" borderId="38" xfId="0" applyNumberFormat="1" applyFont="1" applyFill="1" applyBorder="1" applyAlignment="1" applyProtection="1">
      <alignment horizontal="center" vertical="center" wrapText="1"/>
      <protection locked="0"/>
    </xf>
    <xf numFmtId="14" fontId="0" fillId="10" borderId="60" xfId="0" applyNumberFormat="1" applyFill="1" applyBorder="1" applyAlignment="1" applyProtection="1">
      <alignment horizontal="center" vertical="center" wrapText="1"/>
      <protection locked="0"/>
    </xf>
    <xf numFmtId="0" fontId="27" fillId="0" borderId="60" xfId="0" applyFont="1" applyFill="1" applyBorder="1" applyAlignment="1" applyProtection="1">
      <alignment horizontal="center" vertical="center" wrapText="1"/>
      <protection locked="0"/>
    </xf>
    <xf numFmtId="0" fontId="0" fillId="15" borderId="60" xfId="0" applyFill="1" applyBorder="1" applyAlignment="1" applyProtection="1">
      <alignment horizontal="center" vertical="center"/>
      <protection locked="0"/>
    </xf>
    <xf numFmtId="1" fontId="34" fillId="0" borderId="36" xfId="0" applyNumberFormat="1" applyFont="1" applyFill="1" applyBorder="1" applyAlignment="1" applyProtection="1">
      <alignment horizontal="center" vertical="center" wrapText="1"/>
      <protection locked="0"/>
    </xf>
    <xf numFmtId="169" fontId="25" fillId="0" borderId="36" xfId="5" applyNumberFormat="1" applyFill="1" applyBorder="1" applyAlignment="1" applyProtection="1">
      <alignment horizontal="center" vertical="center" wrapText="1"/>
      <protection locked="0"/>
    </xf>
    <xf numFmtId="0" fontId="26" fillId="0" borderId="52" xfId="0" applyFont="1" applyFill="1" applyBorder="1" applyAlignment="1" applyProtection="1">
      <alignment horizontal="center" vertical="center" wrapText="1"/>
      <protection locked="0"/>
    </xf>
    <xf numFmtId="14" fontId="39" fillId="0" borderId="60" xfId="0" applyNumberFormat="1" applyFont="1" applyFill="1" applyBorder="1" applyAlignment="1" applyProtection="1">
      <alignment horizontal="center" vertical="center" wrapText="1"/>
      <protection locked="0"/>
    </xf>
    <xf numFmtId="14" fontId="26" fillId="0" borderId="52" xfId="0" applyNumberFormat="1" applyFont="1" applyFill="1"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25" fillId="0" borderId="36" xfId="5" applyFill="1" applyBorder="1" applyAlignment="1" applyProtection="1">
      <alignment horizontal="center" vertical="center" wrapText="1"/>
      <protection locked="0"/>
    </xf>
    <xf numFmtId="49" fontId="24" fillId="0" borderId="50" xfId="0" applyNumberFormat="1" applyFont="1" applyFill="1" applyBorder="1" applyAlignment="1" applyProtection="1">
      <alignment horizontal="center" vertical="center"/>
      <protection locked="0"/>
    </xf>
    <xf numFmtId="172" fontId="25" fillId="0" borderId="36" xfId="5" applyNumberFormat="1" applyFill="1" applyBorder="1" applyAlignment="1" applyProtection="1">
      <alignment horizontal="center" vertical="center" wrapText="1"/>
      <protection locked="0"/>
    </xf>
    <xf numFmtId="170" fontId="25" fillId="0" borderId="36" xfId="5" applyNumberFormat="1" applyFill="1" applyBorder="1" applyAlignment="1" applyProtection="1">
      <alignment horizontal="center" vertical="center" wrapText="1"/>
      <protection locked="0"/>
    </xf>
    <xf numFmtId="0" fontId="0" fillId="0" borderId="13" xfId="0" applyFill="1" applyBorder="1" applyAlignment="1" applyProtection="1">
      <alignment horizontal="left" vertical="center" wrapText="1"/>
      <protection locked="0"/>
    </xf>
    <xf numFmtId="0" fontId="0" fillId="0" borderId="60" xfId="0" applyFill="1" applyBorder="1" applyAlignment="1" applyProtection="1">
      <alignment horizontal="center" vertical="center"/>
      <protection locked="0"/>
    </xf>
    <xf numFmtId="1" fontId="0" fillId="0" borderId="54" xfId="0" applyNumberFormat="1" applyFill="1" applyBorder="1" applyAlignment="1" applyProtection="1">
      <alignment horizontal="center" vertical="center" wrapText="1"/>
      <protection locked="0"/>
    </xf>
    <xf numFmtId="0" fontId="0" fillId="15" borderId="7" xfId="0"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164" fontId="0" fillId="0" borderId="27" xfId="0" applyNumberFormat="1"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0" fillId="0" borderId="36" xfId="0" applyBorder="1" applyAlignment="1" applyProtection="1">
      <alignment vertical="center" wrapText="1"/>
      <protection locked="0"/>
    </xf>
    <xf numFmtId="0" fontId="39" fillId="0" borderId="50" xfId="0" applyFont="1" applyFill="1" applyBorder="1" applyAlignment="1" applyProtection="1">
      <alignment horizontal="center" vertical="center" wrapText="1"/>
      <protection locked="0"/>
    </xf>
    <xf numFmtId="1" fontId="0" fillId="15" borderId="8" xfId="0" applyNumberFormat="1" applyFill="1" applyBorder="1" applyAlignment="1" applyProtection="1">
      <alignment horizontal="center" vertical="center" wrapText="1"/>
      <protection locked="0"/>
    </xf>
    <xf numFmtId="49" fontId="24" fillId="0" borderId="50" xfId="0" applyNumberFormat="1" applyFont="1" applyFill="1" applyBorder="1" applyAlignment="1" applyProtection="1">
      <alignment horizontal="center" vertical="center" wrapText="1"/>
      <protection locked="0"/>
    </xf>
    <xf numFmtId="164" fontId="0" fillId="0" borderId="38" xfId="0" applyNumberFormat="1" applyFont="1" applyFill="1" applyBorder="1" applyAlignment="1" applyProtection="1">
      <alignment horizontal="center" vertical="center" wrapText="1"/>
      <protection locked="0"/>
    </xf>
    <xf numFmtId="0" fontId="8" fillId="3" borderId="38" xfId="0" applyFont="1" applyFill="1" applyBorder="1" applyAlignment="1" applyProtection="1">
      <alignment horizontal="center" vertical="center" wrapText="1"/>
      <protection locked="0"/>
    </xf>
    <xf numFmtId="0" fontId="26" fillId="0" borderId="50" xfId="0" applyFont="1" applyFill="1" applyBorder="1" applyAlignment="1" applyProtection="1">
      <alignment horizontal="center" vertical="center" wrapText="1"/>
      <protection locked="0"/>
    </xf>
    <xf numFmtId="1" fontId="0" fillId="3" borderId="60" xfId="0" applyNumberFormat="1" applyFill="1" applyBorder="1" applyAlignment="1" applyProtection="1">
      <alignment horizontal="center" vertical="center" wrapText="1"/>
      <protection locked="0"/>
    </xf>
    <xf numFmtId="0" fontId="0" fillId="3" borderId="50" xfId="0" applyFont="1" applyFill="1" applyBorder="1" applyAlignment="1" applyProtection="1">
      <alignment horizontal="center" vertical="center" wrapText="1"/>
      <protection locked="0"/>
    </xf>
    <xf numFmtId="0" fontId="8" fillId="3" borderId="50" xfId="0"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protection locked="0"/>
    </xf>
    <xf numFmtId="0" fontId="0" fillId="0" borderId="60" xfId="0" applyBorder="1" applyAlignment="1" applyProtection="1">
      <alignment horizontal="center" vertical="center"/>
      <protection locked="0"/>
    </xf>
    <xf numFmtId="0" fontId="0" fillId="0" borderId="39" xfId="0" applyNumberFormat="1" applyFill="1" applyBorder="1" applyAlignment="1" applyProtection="1">
      <alignment horizontal="center" vertical="center" wrapText="1"/>
      <protection locked="0"/>
    </xf>
    <xf numFmtId="1" fontId="0" fillId="3" borderId="58" xfId="0" applyNumberFormat="1" applyFill="1" applyBorder="1" applyAlignment="1" applyProtection="1">
      <alignment horizontal="center" vertical="center" wrapText="1"/>
      <protection locked="0"/>
    </xf>
    <xf numFmtId="0" fontId="25" fillId="15" borderId="50" xfId="5" applyFont="1" applyFill="1" applyBorder="1" applyAlignment="1" applyProtection="1">
      <alignment horizontal="center" vertical="center" wrapText="1"/>
      <protection locked="0"/>
    </xf>
    <xf numFmtId="167" fontId="24" fillId="20" borderId="50" xfId="0" applyNumberFormat="1" applyFont="1" applyFill="1" applyBorder="1" applyAlignment="1" applyProtection="1">
      <alignment horizontal="center" vertical="center"/>
      <protection locked="0"/>
    </xf>
    <xf numFmtId="14" fontId="26" fillId="0" borderId="50" xfId="0" applyNumberFormat="1" applyFont="1" applyFill="1" applyBorder="1" applyAlignment="1" applyProtection="1">
      <alignment horizontal="center" vertical="center" wrapText="1"/>
      <protection locked="0"/>
    </xf>
    <xf numFmtId="14" fontId="0" fillId="0" borderId="36" xfId="0" quotePrefix="1" applyNumberFormat="1" applyFill="1"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1" fontId="0" fillId="3" borderId="14" xfId="0" applyNumberFormat="1" applyFill="1" applyBorder="1" applyAlignment="1" applyProtection="1">
      <alignment horizontal="center" vertical="center" wrapText="1"/>
      <protection locked="0"/>
    </xf>
    <xf numFmtId="1" fontId="0" fillId="15" borderId="52" xfId="0" applyNumberFormat="1" applyFill="1" applyBorder="1" applyAlignment="1" applyProtection="1">
      <alignment horizontal="center" vertical="center" wrapText="1"/>
      <protection locked="0"/>
    </xf>
    <xf numFmtId="164" fontId="29" fillId="0" borderId="0" xfId="5" applyNumberFormat="1" applyFont="1" applyFill="1" applyBorder="1" applyAlignment="1" applyProtection="1">
      <alignment horizontal="center" vertical="center" wrapText="1"/>
      <protection locked="0"/>
    </xf>
    <xf numFmtId="0" fontId="34" fillId="3" borderId="56" xfId="0" applyFont="1" applyFill="1" applyBorder="1" applyAlignment="1" applyProtection="1">
      <alignment horizontal="center" wrapText="1"/>
      <protection locked="0"/>
    </xf>
    <xf numFmtId="0" fontId="0" fillId="0" borderId="8" xfId="0" applyFill="1" applyBorder="1" applyAlignment="1" applyProtection="1">
      <alignment horizontal="center" vertical="center"/>
      <protection locked="0"/>
    </xf>
    <xf numFmtId="166" fontId="0" fillId="0" borderId="8" xfId="0" applyNumberFormat="1" applyFill="1" applyBorder="1" applyAlignment="1" applyProtection="1">
      <alignment horizontal="center" vertical="center"/>
      <protection locked="0"/>
    </xf>
    <xf numFmtId="1" fontId="8" fillId="3" borderId="58" xfId="0" applyNumberFormat="1" applyFont="1" applyFill="1" applyBorder="1" applyAlignment="1" applyProtection="1">
      <alignment horizontal="center" vertical="center" wrapText="1"/>
      <protection locked="0"/>
    </xf>
    <xf numFmtId="0" fontId="0" fillId="15" borderId="50" xfId="0" applyFill="1" applyBorder="1" applyAlignment="1" applyProtection="1">
      <alignment horizontal="center" vertical="center"/>
      <protection locked="0"/>
    </xf>
    <xf numFmtId="0" fontId="0" fillId="15" borderId="43" xfId="0" applyFill="1" applyBorder="1" applyAlignment="1" applyProtection="1">
      <alignment horizontal="center" vertical="center" wrapText="1"/>
      <protection locked="0"/>
    </xf>
    <xf numFmtId="0" fontId="8" fillId="3" borderId="60" xfId="0" applyFont="1" applyFill="1" applyBorder="1" applyAlignment="1" applyProtection="1">
      <alignment horizontal="center" vertical="center"/>
      <protection locked="0"/>
    </xf>
    <xf numFmtId="1" fontId="8" fillId="3" borderId="14" xfId="0" applyNumberFormat="1" applyFont="1" applyFill="1" applyBorder="1" applyAlignment="1" applyProtection="1">
      <alignment horizontal="center" vertical="center" wrapText="1"/>
      <protection locked="0"/>
    </xf>
    <xf numFmtId="0" fontId="0" fillId="3" borderId="60" xfId="0" applyFill="1" applyBorder="1" applyAlignment="1" applyProtection="1">
      <alignment horizontal="center" vertical="center"/>
      <protection locked="0"/>
    </xf>
    <xf numFmtId="1" fontId="8" fillId="3" borderId="60" xfId="0" applyNumberFormat="1" applyFont="1" applyFill="1" applyBorder="1" applyAlignment="1" applyProtection="1">
      <alignment horizontal="center" vertical="center" wrapText="1"/>
      <protection locked="0"/>
    </xf>
    <xf numFmtId="0" fontId="8" fillId="3" borderId="60" xfId="0" applyFont="1" applyFill="1" applyBorder="1" applyAlignment="1" applyProtection="1">
      <alignment horizontal="center" vertical="center" wrapText="1"/>
      <protection locked="0"/>
    </xf>
    <xf numFmtId="1" fontId="8" fillId="3" borderId="40" xfId="0" applyNumberFormat="1" applyFont="1"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14" fillId="0" borderId="0" xfId="0" applyFont="1" applyBorder="1" applyAlignment="1">
      <alignment horizontal="center" vertical="center"/>
    </xf>
    <xf numFmtId="1" fontId="0" fillId="0" borderId="33" xfId="0" applyNumberFormat="1" applyFill="1" applyBorder="1" applyAlignment="1" applyProtection="1">
      <alignment horizontal="center" vertical="center" wrapText="1"/>
      <protection locked="0"/>
    </xf>
    <xf numFmtId="0" fontId="27" fillId="0" borderId="33" xfId="0" applyFont="1"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169" fontId="29" fillId="0" borderId="33" xfId="5" applyNumberFormat="1" applyFont="1" applyFill="1" applyBorder="1" applyAlignment="1" applyProtection="1">
      <alignment horizontal="center" vertical="center" wrapText="1"/>
      <protection locked="0"/>
    </xf>
    <xf numFmtId="1" fontId="0" fillId="0" borderId="33" xfId="0" applyNumberFormat="1" applyFont="1" applyFill="1" applyBorder="1" applyAlignment="1" applyProtection="1">
      <alignment horizontal="center" vertical="center" wrapText="1"/>
      <protection locked="0"/>
    </xf>
    <xf numFmtId="0" fontId="0" fillId="21" borderId="13" xfId="0" applyFill="1" applyBorder="1" applyAlignment="1" applyProtection="1">
      <alignment horizontal="center" vertical="center" wrapText="1"/>
      <protection locked="0"/>
    </xf>
    <xf numFmtId="0" fontId="23" fillId="12" borderId="2" xfId="0" applyFont="1" applyFill="1" applyBorder="1" applyAlignment="1" applyProtection="1">
      <alignment horizontal="center" vertical="center" wrapText="1"/>
      <protection locked="0"/>
    </xf>
    <xf numFmtId="1" fontId="0" fillId="0" borderId="41" xfId="0" applyNumberFormat="1" applyFill="1" applyBorder="1" applyAlignment="1" applyProtection="1">
      <alignment horizontal="center" vertical="center" wrapText="1"/>
      <protection locked="0"/>
    </xf>
    <xf numFmtId="1" fontId="0" fillId="15" borderId="41" xfId="0" applyNumberFormat="1" applyFill="1" applyBorder="1" applyAlignment="1" applyProtection="1">
      <alignment horizontal="center" vertical="center" wrapText="1"/>
      <protection locked="0"/>
    </xf>
    <xf numFmtId="0" fontId="0" fillId="15" borderId="41" xfId="0" applyFill="1" applyBorder="1" applyAlignment="1" applyProtection="1">
      <alignment horizontal="center" vertical="center" wrapText="1"/>
      <protection locked="0"/>
    </xf>
    <xf numFmtId="0" fontId="27" fillId="0" borderId="41" xfId="0" applyFont="1" applyFill="1" applyBorder="1" applyAlignment="1" applyProtection="1">
      <alignment horizontal="center" vertical="center" wrapText="1"/>
      <protection locked="0"/>
    </xf>
    <xf numFmtId="0" fontId="27" fillId="15" borderId="41" xfId="0" applyFont="1" applyFill="1" applyBorder="1" applyAlignment="1" applyProtection="1">
      <alignment horizontal="center" vertical="center" wrapText="1"/>
      <protection locked="0"/>
    </xf>
    <xf numFmtId="1" fontId="0" fillId="15" borderId="7" xfId="0" applyNumberFormat="1" applyFill="1" applyBorder="1" applyAlignment="1" applyProtection="1">
      <alignment horizontal="center" vertical="center" wrapText="1"/>
      <protection locked="0"/>
    </xf>
    <xf numFmtId="0" fontId="0" fillId="15" borderId="7" xfId="0" applyFill="1" applyBorder="1" applyAlignment="1" applyProtection="1">
      <alignment horizontal="center" vertical="center"/>
      <protection locked="0"/>
    </xf>
    <xf numFmtId="0" fontId="27" fillId="0" borderId="7" xfId="0" applyFont="1" applyFill="1" applyBorder="1" applyAlignment="1" applyProtection="1">
      <alignment horizontal="center" vertical="center" wrapText="1"/>
      <protection locked="0"/>
    </xf>
    <xf numFmtId="1" fontId="0" fillId="0" borderId="7" xfId="0" applyNumberFormat="1" applyFill="1" applyBorder="1" applyAlignment="1" applyProtection="1">
      <alignment horizontal="center" vertical="center" wrapText="1"/>
      <protection locked="0"/>
    </xf>
    <xf numFmtId="0" fontId="27" fillId="10" borderId="41" xfId="0" applyFont="1" applyFill="1" applyBorder="1" applyAlignment="1" applyProtection="1">
      <alignment horizontal="center" vertical="center" wrapText="1"/>
      <protection locked="0"/>
    </xf>
    <xf numFmtId="1" fontId="0" fillId="10" borderId="41" xfId="0" applyNumberFormat="1" applyFill="1" applyBorder="1" applyAlignment="1" applyProtection="1">
      <alignment horizontal="center" vertical="center" wrapText="1"/>
      <protection locked="0"/>
    </xf>
    <xf numFmtId="0" fontId="0" fillId="10" borderId="41" xfId="0" applyFill="1" applyBorder="1" applyAlignment="1" applyProtection="1">
      <alignment horizontal="center" vertical="center" wrapText="1"/>
      <protection locked="0"/>
    </xf>
    <xf numFmtId="1" fontId="0" fillId="15" borderId="41" xfId="0" applyNumberFormat="1" applyFont="1" applyFill="1" applyBorder="1" applyAlignment="1" applyProtection="1">
      <alignment horizontal="center" vertical="center" wrapText="1"/>
      <protection locked="0"/>
    </xf>
    <xf numFmtId="0" fontId="0" fillId="15" borderId="62" xfId="0" applyFill="1" applyBorder="1" applyAlignment="1" applyProtection="1">
      <alignment horizontal="center" vertical="center" wrapText="1"/>
      <protection locked="0"/>
    </xf>
    <xf numFmtId="1" fontId="0" fillId="15" borderId="63" xfId="0" applyNumberFormat="1" applyFill="1" applyBorder="1" applyAlignment="1" applyProtection="1">
      <alignment horizontal="center" vertical="center" wrapText="1"/>
      <protection locked="0"/>
    </xf>
    <xf numFmtId="0" fontId="27" fillId="15" borderId="64" xfId="0" applyFont="1" applyFill="1" applyBorder="1" applyAlignment="1" applyProtection="1">
      <alignment horizontal="center" vertical="center" wrapText="1"/>
      <protection locked="0"/>
    </xf>
    <xf numFmtId="169" fontId="29" fillId="0" borderId="41" xfId="5" applyNumberFormat="1" applyFont="1" applyFill="1" applyBorder="1" applyAlignment="1" applyProtection="1">
      <alignment horizontal="center" vertical="center" wrapText="1"/>
      <protection locked="0"/>
    </xf>
    <xf numFmtId="169" fontId="29" fillId="16" borderId="41" xfId="5" applyNumberFormat="1" applyFont="1" applyFill="1" applyBorder="1" applyAlignment="1" applyProtection="1">
      <alignment horizontal="center" vertical="center" wrapText="1"/>
      <protection locked="0"/>
    </xf>
    <xf numFmtId="1" fontId="0" fillId="3" borderId="41" xfId="0" applyNumberFormat="1" applyFill="1" applyBorder="1" applyAlignment="1" applyProtection="1">
      <alignment horizontal="center" vertical="center" wrapText="1"/>
      <protection locked="0"/>
    </xf>
    <xf numFmtId="0" fontId="27" fillId="15" borderId="7" xfId="0" applyFont="1" applyFill="1"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3" borderId="41" xfId="0" applyFont="1" applyFill="1" applyBorder="1" applyAlignment="1" applyProtection="1">
      <alignment horizontal="center" vertical="center"/>
      <protection locked="0"/>
    </xf>
    <xf numFmtId="0" fontId="0" fillId="0" borderId="65" xfId="0" applyFill="1" applyBorder="1" applyAlignment="1" applyProtection="1">
      <alignment horizontal="center" vertical="center" wrapText="1"/>
      <protection locked="0"/>
    </xf>
    <xf numFmtId="1" fontId="0" fillId="3" borderId="7" xfId="0" applyNumberFormat="1" applyFill="1" applyBorder="1" applyAlignment="1" applyProtection="1">
      <alignment horizontal="center" vertical="center" wrapText="1"/>
      <protection locked="0"/>
    </xf>
    <xf numFmtId="1" fontId="0" fillId="10" borderId="7" xfId="0" applyNumberFormat="1" applyFill="1" applyBorder="1" applyAlignment="1" applyProtection="1">
      <alignment horizontal="center" vertical="center" wrapText="1"/>
      <protection locked="0"/>
    </xf>
    <xf numFmtId="0" fontId="0" fillId="10" borderId="7" xfId="0" applyFill="1" applyBorder="1" applyAlignment="1" applyProtection="1">
      <alignment horizontal="center" vertical="center" wrapText="1"/>
      <protection locked="0"/>
    </xf>
    <xf numFmtId="1" fontId="0" fillId="10" borderId="7" xfId="0" applyNumberFormat="1"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3" borderId="41" xfId="0" applyFill="1" applyBorder="1" applyAlignment="1" applyProtection="1">
      <alignment horizontal="center" vertical="center" wrapText="1"/>
      <protection locked="0"/>
    </xf>
    <xf numFmtId="0" fontId="27" fillId="3" borderId="41" xfId="0" applyFont="1" applyFill="1" applyBorder="1" applyAlignment="1" applyProtection="1">
      <alignment horizontal="center" vertical="center" wrapText="1"/>
      <protection locked="0"/>
    </xf>
    <xf numFmtId="0" fontId="0" fillId="3" borderId="41" xfId="0" applyFill="1" applyBorder="1" applyAlignment="1" applyProtection="1">
      <alignment horizontal="center" vertical="center"/>
      <protection locked="0"/>
    </xf>
    <xf numFmtId="0" fontId="27" fillId="3" borderId="66" xfId="0" applyFont="1" applyFill="1" applyBorder="1" applyAlignment="1" applyProtection="1">
      <alignment horizontal="center" vertical="center" wrapText="1"/>
      <protection locked="0"/>
    </xf>
    <xf numFmtId="0" fontId="27" fillId="3" borderId="59" xfId="0" applyFont="1" applyFill="1" applyBorder="1" applyAlignment="1" applyProtection="1">
      <alignment horizontal="center" vertical="center" wrapText="1"/>
      <protection locked="0"/>
    </xf>
    <xf numFmtId="1" fontId="0" fillId="3" borderId="41" xfId="0" applyNumberFormat="1" applyFont="1" applyFill="1" applyBorder="1" applyAlignment="1" applyProtection="1">
      <alignment horizontal="center" vertical="center" wrapText="1"/>
      <protection locked="0"/>
    </xf>
    <xf numFmtId="1" fontId="0" fillId="3" borderId="36" xfId="0" applyNumberFormat="1" applyFont="1" applyFill="1" applyBorder="1" applyAlignment="1" applyProtection="1">
      <alignment horizontal="center" vertical="center" wrapText="1"/>
      <protection locked="0"/>
    </xf>
    <xf numFmtId="0" fontId="0" fillId="3" borderId="66" xfId="0" applyFill="1" applyBorder="1" applyAlignment="1" applyProtection="1">
      <alignment horizontal="center" vertical="center" wrapText="1"/>
      <protection locked="0"/>
    </xf>
    <xf numFmtId="0" fontId="0" fillId="3" borderId="59" xfId="0" applyFill="1" applyBorder="1" applyAlignment="1" applyProtection="1">
      <alignment horizontal="center" vertical="center" wrapText="1"/>
      <protection locked="0"/>
    </xf>
    <xf numFmtId="1" fontId="0" fillId="3" borderId="66" xfId="0" applyNumberFormat="1" applyFill="1" applyBorder="1" applyAlignment="1" applyProtection="1">
      <alignment horizontal="center" vertical="center" wrapText="1"/>
      <protection locked="0"/>
    </xf>
    <xf numFmtId="1" fontId="0" fillId="3" borderId="59" xfId="0" applyNumberFormat="1" applyFill="1" applyBorder="1" applyAlignment="1" applyProtection="1">
      <alignment horizontal="center" vertical="center" wrapText="1"/>
      <protection locked="0"/>
    </xf>
    <xf numFmtId="169" fontId="29" fillId="3" borderId="41" xfId="5" applyNumberFormat="1" applyFont="1" applyFill="1" applyBorder="1" applyAlignment="1" applyProtection="1">
      <alignment horizontal="center" vertical="center" wrapText="1"/>
      <protection locked="0"/>
    </xf>
    <xf numFmtId="169" fontId="29" fillId="3" borderId="36" xfId="5" applyNumberFormat="1" applyFont="1" applyFill="1" applyBorder="1" applyAlignment="1" applyProtection="1">
      <alignment horizontal="center" vertical="center" wrapText="1"/>
      <protection locked="0"/>
    </xf>
    <xf numFmtId="169" fontId="29" fillId="18" borderId="41" xfId="5" applyNumberFormat="1" applyFont="1" applyFill="1" applyBorder="1" applyAlignment="1" applyProtection="1">
      <alignment horizontal="center" vertical="center" wrapText="1"/>
      <protection locked="0"/>
    </xf>
    <xf numFmtId="169" fontId="29" fillId="18" borderId="36" xfId="5" applyNumberFormat="1" applyFont="1" applyFill="1" applyBorder="1" applyAlignment="1" applyProtection="1">
      <alignment horizontal="center" vertical="center" wrapText="1"/>
      <protection locked="0"/>
    </xf>
    <xf numFmtId="0" fontId="0" fillId="3" borderId="41" xfId="0" applyFont="1" applyFill="1" applyBorder="1" applyAlignment="1" applyProtection="1">
      <alignment horizontal="center" vertical="center" wrapText="1"/>
      <protection locked="0"/>
    </xf>
    <xf numFmtId="0" fontId="0" fillId="11" borderId="0" xfId="0" applyFill="1"/>
    <xf numFmtId="0" fontId="0" fillId="21" borderId="0" xfId="0" applyFill="1"/>
    <xf numFmtId="0" fontId="0" fillId="22" borderId="0" xfId="0" applyFill="1"/>
    <xf numFmtId="0" fontId="16" fillId="13" borderId="0" xfId="0" applyFont="1" applyFill="1" applyBorder="1" applyAlignment="1">
      <alignment horizontal="right" vertical="center"/>
    </xf>
    <xf numFmtId="0" fontId="18" fillId="0" borderId="17" xfId="0" applyFont="1" applyBorder="1" applyAlignment="1">
      <alignment horizontal="center" vertical="center"/>
    </xf>
    <xf numFmtId="0" fontId="18" fillId="0" borderId="26" xfId="0" applyFont="1" applyBorder="1" applyAlignment="1">
      <alignment horizontal="center" vertical="center"/>
    </xf>
    <xf numFmtId="0" fontId="18" fillId="0" borderId="18" xfId="0" applyFont="1" applyBorder="1" applyAlignment="1">
      <alignment horizontal="center" vertical="center"/>
    </xf>
    <xf numFmtId="0" fontId="18" fillId="0" borderId="16" xfId="0" applyFont="1" applyBorder="1" applyAlignment="1">
      <alignment horizontal="center" vertical="center"/>
    </xf>
    <xf numFmtId="0" fontId="15" fillId="8" borderId="6" xfId="0" applyFont="1" applyFill="1" applyBorder="1" applyAlignment="1">
      <alignment horizontal="center" vertical="center"/>
    </xf>
    <xf numFmtId="0" fontId="15" fillId="8" borderId="10" xfId="0" applyFont="1" applyFill="1" applyBorder="1" applyAlignment="1">
      <alignment horizontal="center" vertical="center"/>
    </xf>
    <xf numFmtId="0" fontId="15" fillId="0" borderId="10" xfId="0" applyFont="1" applyFill="1" applyBorder="1" applyAlignment="1">
      <alignment horizontal="center" vertical="center"/>
    </xf>
    <xf numFmtId="0" fontId="0" fillId="3" borderId="52"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15" fillId="21" borderId="6" xfId="0" applyFont="1" applyFill="1" applyBorder="1" applyAlignment="1">
      <alignment horizontal="center" vertical="center"/>
    </xf>
    <xf numFmtId="0" fontId="15" fillId="21" borderId="10" xfId="0" applyFont="1" applyFill="1" applyBorder="1" applyAlignment="1">
      <alignment horizontal="center" vertical="center"/>
    </xf>
    <xf numFmtId="0" fontId="15" fillId="21" borderId="28"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10" xfId="0" applyFont="1" applyFill="1" applyBorder="1" applyAlignment="1">
      <alignment horizontal="center" vertical="center"/>
    </xf>
    <xf numFmtId="0" fontId="15" fillId="6" borderId="10" xfId="0" applyFont="1" applyFill="1" applyBorder="1" applyAlignment="1">
      <alignment horizontal="center" vertical="center" wrapText="1"/>
    </xf>
    <xf numFmtId="0" fontId="0" fillId="0" borderId="7"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1" xfId="0" applyFill="1" applyBorder="1" applyAlignment="1" applyProtection="1">
      <alignment horizontal="left" vertical="center" wrapText="1"/>
      <protection locked="0"/>
    </xf>
    <xf numFmtId="0" fontId="0" fillId="3" borderId="7" xfId="0" applyFill="1" applyBorder="1" applyAlignment="1" applyProtection="1">
      <alignment horizontal="center" vertical="center" wrapText="1"/>
      <protection locked="0"/>
    </xf>
    <xf numFmtId="0" fontId="0" fillId="3" borderId="61" xfId="0" applyFill="1" applyBorder="1" applyAlignment="1" applyProtection="1">
      <alignment horizontal="center" vertical="center" wrapText="1"/>
      <protection locked="0"/>
    </xf>
    <xf numFmtId="0" fontId="0" fillId="0" borderId="7" xfId="0" applyBorder="1" applyAlignment="1" applyProtection="1">
      <alignment wrapText="1"/>
      <protection locked="0"/>
    </xf>
    <xf numFmtId="0" fontId="0" fillId="0" borderId="61" xfId="0" applyBorder="1" applyAlignment="1" applyProtection="1">
      <alignment wrapText="1"/>
      <protection locked="0"/>
    </xf>
    <xf numFmtId="0" fontId="0" fillId="0" borderId="7" xfId="0" applyBorder="1" applyAlignment="1" applyProtection="1">
      <alignment vertical="top" wrapText="1"/>
      <protection locked="0"/>
    </xf>
    <xf numFmtId="1" fontId="0" fillId="0" borderId="61" xfId="0" applyNumberFormat="1" applyFill="1" applyBorder="1" applyAlignment="1" applyProtection="1">
      <alignment horizontal="center" vertical="center" wrapText="1"/>
      <protection locked="0"/>
    </xf>
    <xf numFmtId="0" fontId="0" fillId="0" borderId="61" xfId="0" applyBorder="1" applyAlignment="1" applyProtection="1">
      <alignment horizontal="center" vertical="center" wrapText="1"/>
      <protection locked="0"/>
    </xf>
    <xf numFmtId="0" fontId="0" fillId="0" borderId="7" xfId="0" applyFill="1" applyBorder="1" applyAlignment="1" applyProtection="1">
      <alignment horizontal="left" vertical="center" wrapText="1"/>
      <protection locked="0"/>
    </xf>
    <xf numFmtId="0" fontId="0" fillId="3" borderId="61" xfId="0" applyFill="1" applyBorder="1" applyAlignment="1" applyProtection="1">
      <alignment wrapText="1"/>
      <protection locked="0"/>
    </xf>
    <xf numFmtId="0" fontId="0" fillId="3" borderId="7" xfId="0" applyFill="1" applyBorder="1" applyAlignment="1" applyProtection="1">
      <alignment vertical="center" wrapText="1"/>
      <protection locked="0"/>
    </xf>
    <xf numFmtId="0" fontId="0" fillId="3" borderId="61" xfId="0" applyFill="1" applyBorder="1" applyAlignment="1" applyProtection="1">
      <alignment vertical="center" wrapText="1"/>
      <protection locked="0"/>
    </xf>
    <xf numFmtId="0" fontId="10" fillId="3" borderId="7" xfId="0" applyFont="1" applyFill="1" applyBorder="1" applyAlignment="1" applyProtection="1">
      <alignment vertical="center"/>
      <protection locked="0"/>
    </xf>
    <xf numFmtId="0" fontId="19" fillId="3" borderId="7" xfId="0" applyFont="1" applyFill="1" applyBorder="1" applyAlignment="1" applyProtection="1">
      <alignment horizontal="center" vertical="center" wrapText="1"/>
      <protection locked="0"/>
    </xf>
    <xf numFmtId="0" fontId="10" fillId="3" borderId="61" xfId="0" applyFont="1" applyFill="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34" fillId="0" borderId="61" xfId="0" applyFont="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7" fillId="0" borderId="0" xfId="0" applyFont="1" applyAlignment="1">
      <alignment horizontal="center" vertical="center"/>
    </xf>
    <xf numFmtId="166" fontId="0" fillId="0" borderId="66" xfId="0" applyNumberFormat="1" applyFill="1" applyBorder="1" applyAlignment="1" applyProtection="1">
      <alignment horizontal="center" vertical="center" wrapText="1"/>
      <protection locked="0"/>
    </xf>
  </cellXfs>
  <cellStyles count="15">
    <cellStyle name="Excel Built-in Normal" xfId="5"/>
    <cellStyle name="Heading" xfId="8"/>
    <cellStyle name="Heading1" xfId="9"/>
    <cellStyle name="Lien hypertexte" xfId="1" builtinId="8"/>
    <cellStyle name="Milliers" xfId="4" builtinId="3"/>
    <cellStyle name="Monétaire" xfId="14" builtinId="4"/>
    <cellStyle name="Normal" xfId="0" builtinId="0"/>
    <cellStyle name="Normal 2" xfId="2"/>
    <cellStyle name="Normal 2 2" xfId="10"/>
    <cellStyle name="Normal 3" xfId="3"/>
    <cellStyle name="Normal 3 2" xfId="6"/>
    <cellStyle name="Normal 3 3" xfId="11"/>
    <cellStyle name="Normal 4" xfId="7"/>
    <cellStyle name="Result" xfId="12"/>
    <cellStyle name="Result2" xfId="13"/>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nsee.fr/fr/methodes/nomenclatures/cog/depreg.asp?codereg=21" TargetMode="External"/><Relationship Id="rId13" Type="http://schemas.openxmlformats.org/officeDocument/2006/relationships/hyperlink" Target="http://www.insee.fr/fr/methodes/nomenclatures/cog/depreg.asp?codereg=23" TargetMode="External"/><Relationship Id="rId18" Type="http://schemas.openxmlformats.org/officeDocument/2006/relationships/hyperlink" Target="http://www.insee.fr/fr/methodes/nomenclatures/cog/depreg.asp?codereg=41" TargetMode="External"/><Relationship Id="rId26" Type="http://schemas.openxmlformats.org/officeDocument/2006/relationships/hyperlink" Target="http://www.insee.fr/fr/methodes/nomenclatures/cog/depreg.asp?codereg=93" TargetMode="External"/><Relationship Id="rId3" Type="http://schemas.openxmlformats.org/officeDocument/2006/relationships/hyperlink" Target="http://www.insee.fr/fr/methodes/nomenclatures/cog/depreg.asp?codereg=83" TargetMode="External"/><Relationship Id="rId21" Type="http://schemas.openxmlformats.org/officeDocument/2006/relationships/hyperlink" Target="http://www.insee.fr/fr/methodes/nomenclatures/cog/depreg.asp?codereg=73" TargetMode="External"/><Relationship Id="rId7" Type="http://schemas.openxmlformats.org/officeDocument/2006/relationships/hyperlink" Target="http://www.insee.fr/fr/methodes/nomenclatures/cog/depreg.asp?codereg=24" TargetMode="External"/><Relationship Id="rId12" Type="http://schemas.openxmlformats.org/officeDocument/2006/relationships/hyperlink" Target="http://www.insee.fr/fr/methodes/nomenclatures/cog/depreg.asp?codereg=03" TargetMode="External"/><Relationship Id="rId17" Type="http://schemas.openxmlformats.org/officeDocument/2006/relationships/hyperlink" Target="http://www.insee.fr/fr/methodes/nomenclatures/cog/depreg.asp?codereg=74" TargetMode="External"/><Relationship Id="rId25" Type="http://schemas.openxmlformats.org/officeDocument/2006/relationships/hyperlink" Target="http://www.insee.fr/fr/methodes/nomenclatures/cog/depreg.asp?codereg=54" TargetMode="External"/><Relationship Id="rId2" Type="http://schemas.openxmlformats.org/officeDocument/2006/relationships/hyperlink" Target="http://www.insee.fr/fr/methodes/nomenclatures/cog/depreg.asp?codereg=72" TargetMode="External"/><Relationship Id="rId16" Type="http://schemas.openxmlformats.org/officeDocument/2006/relationships/hyperlink" Target="http://www.insee.fr/fr/methodes/nomenclatures/cog/depreg.asp?codereg=91" TargetMode="External"/><Relationship Id="rId20" Type="http://schemas.openxmlformats.org/officeDocument/2006/relationships/hyperlink" Target="http://www.insee.fr/fr/methodes/nomenclatures/cog/depreg.asp?codereg=06" TargetMode="External"/><Relationship Id="rId1" Type="http://schemas.openxmlformats.org/officeDocument/2006/relationships/hyperlink" Target="http://www.insee.fr/fr/methodes/nomenclatures/cog/depreg.asp?codereg=42" TargetMode="External"/><Relationship Id="rId6" Type="http://schemas.openxmlformats.org/officeDocument/2006/relationships/hyperlink" Target="http://www.insee.fr/fr/methodes/nomenclatures/cog/depreg.asp?codereg=53" TargetMode="External"/><Relationship Id="rId11" Type="http://schemas.openxmlformats.org/officeDocument/2006/relationships/hyperlink" Target="http://www.insee.fr/fr/methodes/nomenclatures/cog/depreg.asp?codereg=01" TargetMode="External"/><Relationship Id="rId24" Type="http://schemas.openxmlformats.org/officeDocument/2006/relationships/hyperlink" Target="http://www.insee.fr/fr/methodes/nomenclatures/cog/depreg.asp?codereg=22" TargetMode="External"/><Relationship Id="rId5" Type="http://schemas.openxmlformats.org/officeDocument/2006/relationships/hyperlink" Target="http://www.insee.fr/fr/methodes/nomenclatures/cog/depreg.asp?codereg=26" TargetMode="External"/><Relationship Id="rId15" Type="http://schemas.openxmlformats.org/officeDocument/2006/relationships/hyperlink" Target="http://www.insee.fr/fr/methodes/nomenclatures/cog/depreg.asp?codereg=04" TargetMode="External"/><Relationship Id="rId23" Type="http://schemas.openxmlformats.org/officeDocument/2006/relationships/hyperlink" Target="http://www.insee.fr/fr/methodes/nomenclatures/cog/depreg.asp?codereg=52" TargetMode="External"/><Relationship Id="rId28" Type="http://schemas.openxmlformats.org/officeDocument/2006/relationships/printerSettings" Target="../printerSettings/printerSettings2.bin"/><Relationship Id="rId10" Type="http://schemas.openxmlformats.org/officeDocument/2006/relationships/hyperlink" Target="http://www.insee.fr/fr/methodes/nomenclatures/cog/depreg.asp?codereg=43" TargetMode="External"/><Relationship Id="rId19" Type="http://schemas.openxmlformats.org/officeDocument/2006/relationships/hyperlink" Target="http://www.insee.fr/fr/methodes/nomenclatures/cog/depreg.asp?codereg=02" TargetMode="External"/><Relationship Id="rId4" Type="http://schemas.openxmlformats.org/officeDocument/2006/relationships/hyperlink" Target="http://www.insee.fr/fr/methodes/nomenclatures/cog/depreg.asp?codereg=25" TargetMode="External"/><Relationship Id="rId9" Type="http://schemas.openxmlformats.org/officeDocument/2006/relationships/hyperlink" Target="http://www.insee.fr/fr/methodes/nomenclatures/cog/depreg.asp?codereg=94" TargetMode="External"/><Relationship Id="rId14" Type="http://schemas.openxmlformats.org/officeDocument/2006/relationships/hyperlink" Target="http://www.insee.fr/fr/methodes/nomenclatures/cog/depreg.asp?codereg=11" TargetMode="External"/><Relationship Id="rId22" Type="http://schemas.openxmlformats.org/officeDocument/2006/relationships/hyperlink" Target="http://www.insee.fr/fr/methodes/nomenclatures/cog/depreg.asp?codereg=31" TargetMode="External"/><Relationship Id="rId27" Type="http://schemas.openxmlformats.org/officeDocument/2006/relationships/hyperlink" Target="http://www.insee.fr/fr/methodes/nomenclatures/cog/depreg.asp?codereg=8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tint="0.14999847407452621"/>
    <pageSetUpPr fitToPage="1"/>
  </sheetPr>
  <dimension ref="A1:CD2498"/>
  <sheetViews>
    <sheetView showGridLines="0" zoomScale="70" zoomScaleNormal="70" zoomScaleSheetLayoutView="100" workbookViewId="0">
      <pane xSplit="4" ySplit="4" topLeftCell="S5" activePane="bottomRight" state="frozen"/>
      <selection pane="topRight" activeCell="E1" sqref="E1"/>
      <selection pane="bottomLeft" activeCell="A5" sqref="A5"/>
      <selection pane="bottomRight" activeCell="AL1" sqref="A1:AL39"/>
    </sheetView>
  </sheetViews>
  <sheetFormatPr baseColWidth="10" defaultColWidth="11.5703125" defaultRowHeight="15"/>
  <cols>
    <col min="1" max="2" width="20.7109375" style="532" customWidth="1"/>
    <col min="3" max="3" width="25.140625" style="532" bestFit="1" customWidth="1"/>
    <col min="4" max="4" width="34.5703125" style="532" customWidth="1"/>
    <col min="5" max="5" width="50.7109375" style="532" customWidth="1"/>
    <col min="6" max="7" width="20.7109375" style="532" customWidth="1"/>
    <col min="8" max="9" width="20.7109375" style="29" customWidth="1"/>
    <col min="10" max="10" width="20.7109375" style="532" customWidth="1"/>
    <col min="11" max="11" width="20.7109375" style="29" customWidth="1"/>
    <col min="12" max="13" width="20.7109375" style="532" customWidth="1"/>
    <col min="14" max="14" width="20.7109375" style="535" customWidth="1"/>
    <col min="15" max="22" width="20.7109375" style="532" customWidth="1"/>
    <col min="23" max="23" width="20.7109375" style="536" customWidth="1"/>
    <col min="24" max="35" width="20.7109375" style="532" customWidth="1"/>
    <col min="36" max="36" width="5.5703125" style="86" customWidth="1"/>
    <col min="37" max="37" width="20.7109375" style="18" hidden="1" customWidth="1"/>
    <col min="38" max="38" width="8.140625" style="18" bestFit="1" customWidth="1"/>
    <col min="39" max="39" width="15.7109375" style="67" customWidth="1"/>
    <col min="40" max="40" width="15.7109375" style="75" hidden="1" customWidth="1"/>
    <col min="41" max="44" width="15.7109375" style="67" hidden="1" customWidth="1"/>
    <col min="45" max="49" width="15.7109375" style="63" hidden="1" customWidth="1"/>
    <col min="50" max="52" width="15.7109375" style="63" customWidth="1"/>
    <col min="53" max="55" width="15.7109375" style="79" customWidth="1"/>
    <col min="56" max="16384" width="11.5703125" style="64"/>
  </cols>
  <sheetData>
    <row r="1" spans="1:82" ht="36.6" customHeight="1">
      <c r="A1" s="719" t="s">
        <v>117</v>
      </c>
      <c r="B1" s="719"/>
      <c r="C1" s="71">
        <v>43396.655497685184</v>
      </c>
      <c r="D1" s="61"/>
      <c r="E1" s="29"/>
      <c r="F1" s="29"/>
      <c r="G1" s="29"/>
      <c r="J1" s="29"/>
      <c r="L1" s="29"/>
      <c r="M1" s="29"/>
      <c r="N1" s="6"/>
      <c r="O1" s="29"/>
      <c r="P1" s="36"/>
      <c r="Q1" s="36"/>
      <c r="R1" s="36"/>
      <c r="S1" s="29"/>
      <c r="T1" s="36"/>
      <c r="U1" s="29"/>
      <c r="V1" s="29"/>
      <c r="W1" s="62"/>
      <c r="X1" s="36"/>
      <c r="Y1" s="46"/>
      <c r="Z1" s="29"/>
      <c r="AA1" s="29"/>
      <c r="AB1" s="46"/>
      <c r="AC1" s="46"/>
      <c r="AD1" s="46"/>
      <c r="AE1" s="46"/>
      <c r="AF1" s="46"/>
      <c r="AG1" s="46"/>
      <c r="AH1" s="46"/>
      <c r="AI1" s="46"/>
      <c r="AO1" s="66"/>
      <c r="AP1" s="720" t="s">
        <v>122</v>
      </c>
      <c r="AQ1" s="721"/>
      <c r="AR1" s="721"/>
      <c r="AS1" s="722"/>
      <c r="AT1" s="723" t="s">
        <v>123</v>
      </c>
      <c r="AU1" s="723"/>
      <c r="AV1" s="723"/>
      <c r="AW1" s="723"/>
    </row>
    <row r="2" spans="1:82" ht="2.4500000000000002" customHeight="1" thickBot="1">
      <c r="A2" s="14"/>
      <c r="B2" s="14"/>
      <c r="C2" s="14"/>
      <c r="D2" s="14"/>
      <c r="E2" s="14"/>
      <c r="F2" s="14"/>
      <c r="G2" s="14"/>
      <c r="H2" s="14"/>
      <c r="I2" s="14"/>
      <c r="J2" s="14"/>
      <c r="K2" s="14"/>
      <c r="L2" s="14"/>
      <c r="M2" s="14"/>
      <c r="N2" s="28"/>
      <c r="O2" s="14"/>
      <c r="P2" s="65"/>
      <c r="Q2" s="14"/>
      <c r="R2" s="65"/>
      <c r="S2" s="14"/>
      <c r="T2" s="65"/>
      <c r="U2" s="14"/>
      <c r="V2" s="14"/>
      <c r="W2" s="57"/>
      <c r="X2" s="65"/>
      <c r="Y2" s="14"/>
      <c r="Z2" s="14"/>
      <c r="AA2" s="14"/>
      <c r="AB2" s="14"/>
      <c r="AC2" s="14"/>
      <c r="AD2" s="664"/>
      <c r="AE2" s="664"/>
      <c r="AF2" s="664"/>
      <c r="AG2" s="664"/>
      <c r="AH2" s="664"/>
      <c r="AI2" s="664"/>
      <c r="AJ2" s="87"/>
      <c r="AK2" s="14"/>
      <c r="AL2" s="14"/>
      <c r="AO2" s="66"/>
      <c r="AP2" s="101"/>
      <c r="AQ2" s="102"/>
      <c r="AT2" s="723"/>
      <c r="AU2" s="723"/>
      <c r="AV2" s="723"/>
      <c r="AW2" s="723"/>
    </row>
    <row r="3" spans="1:82" s="15" customFormat="1" ht="30" customHeight="1" thickBot="1">
      <c r="A3" s="732" t="s">
        <v>52</v>
      </c>
      <c r="B3" s="733"/>
      <c r="C3" s="733"/>
      <c r="D3" s="733"/>
      <c r="E3" s="733"/>
      <c r="F3" s="733"/>
      <c r="G3" s="733"/>
      <c r="H3" s="733"/>
      <c r="I3" s="733"/>
      <c r="J3" s="733"/>
      <c r="K3" s="733"/>
      <c r="L3" s="733"/>
      <c r="M3" s="733"/>
      <c r="N3" s="734"/>
      <c r="O3" s="724" t="s">
        <v>58</v>
      </c>
      <c r="P3" s="725"/>
      <c r="Q3" s="725"/>
      <c r="R3" s="726"/>
      <c r="S3" s="725"/>
      <c r="T3" s="725"/>
      <c r="U3" s="725"/>
      <c r="V3" s="725"/>
      <c r="W3" s="725"/>
      <c r="X3" s="726"/>
      <c r="Y3" s="725"/>
      <c r="Z3" s="725"/>
      <c r="AA3" s="725"/>
      <c r="AB3" s="725"/>
      <c r="AC3" s="725"/>
      <c r="AD3" s="729" t="s">
        <v>35670</v>
      </c>
      <c r="AE3" s="730"/>
      <c r="AF3" s="730"/>
      <c r="AG3" s="730"/>
      <c r="AH3" s="730"/>
      <c r="AI3" s="731"/>
      <c r="AJ3" s="88"/>
      <c r="AK3" s="91"/>
      <c r="AL3" s="92"/>
      <c r="AM3" s="76"/>
      <c r="AN3" s="77"/>
      <c r="AO3" s="68"/>
      <c r="AP3" s="103" t="s">
        <v>110</v>
      </c>
      <c r="AQ3" s="104" t="s">
        <v>121</v>
      </c>
      <c r="AR3" s="105" t="s">
        <v>11</v>
      </c>
      <c r="AS3" s="104" t="s">
        <v>0</v>
      </c>
      <c r="AT3" s="104" t="s">
        <v>110</v>
      </c>
      <c r="AU3" s="104" t="s">
        <v>121</v>
      </c>
      <c r="AV3" s="104" t="s">
        <v>11</v>
      </c>
      <c r="AW3" s="104" t="s">
        <v>0</v>
      </c>
      <c r="AX3" s="98"/>
      <c r="AY3" s="98"/>
      <c r="AZ3" s="98"/>
    </row>
    <row r="4" spans="1:82" s="38" customFormat="1" ht="94.15" customHeight="1" thickBot="1">
      <c r="A4" s="115" t="s">
        <v>109</v>
      </c>
      <c r="B4" s="39" t="s">
        <v>53</v>
      </c>
      <c r="C4" s="39" t="s">
        <v>96</v>
      </c>
      <c r="D4" s="40" t="s">
        <v>106</v>
      </c>
      <c r="E4" s="40" t="s">
        <v>149</v>
      </c>
      <c r="F4" s="40" t="s">
        <v>114</v>
      </c>
      <c r="G4" s="40" t="s">
        <v>115</v>
      </c>
      <c r="H4" s="40" t="s">
        <v>111</v>
      </c>
      <c r="I4" s="40" t="s">
        <v>150</v>
      </c>
      <c r="J4" s="40" t="s">
        <v>35660</v>
      </c>
      <c r="K4" s="40" t="s">
        <v>151</v>
      </c>
      <c r="L4" s="40" t="s">
        <v>56</v>
      </c>
      <c r="M4" s="40" t="s">
        <v>104</v>
      </c>
      <c r="N4" s="40" t="s">
        <v>57</v>
      </c>
      <c r="O4" s="41" t="s">
        <v>109</v>
      </c>
      <c r="P4" s="42" t="s">
        <v>92</v>
      </c>
      <c r="Q4" s="42" t="s">
        <v>54</v>
      </c>
      <c r="R4" s="42" t="s">
        <v>138</v>
      </c>
      <c r="S4" s="42" t="s">
        <v>59</v>
      </c>
      <c r="T4" s="42" t="s">
        <v>60</v>
      </c>
      <c r="U4" s="42" t="s">
        <v>61</v>
      </c>
      <c r="V4" s="42" t="s">
        <v>116</v>
      </c>
      <c r="W4" s="42" t="s">
        <v>133</v>
      </c>
      <c r="X4" s="42" t="s">
        <v>55</v>
      </c>
      <c r="Y4" s="42" t="s">
        <v>103</v>
      </c>
      <c r="Z4" s="43" t="s">
        <v>105</v>
      </c>
      <c r="AA4" s="43" t="s">
        <v>35668</v>
      </c>
      <c r="AB4" s="42" t="s">
        <v>35669</v>
      </c>
      <c r="AC4" s="42" t="s">
        <v>153</v>
      </c>
      <c r="AD4" s="671" t="s">
        <v>35671</v>
      </c>
      <c r="AE4" s="671" t="s">
        <v>35672</v>
      </c>
      <c r="AF4" s="671" t="s">
        <v>35673</v>
      </c>
      <c r="AG4" s="671" t="s">
        <v>35674</v>
      </c>
      <c r="AH4" s="671" t="s">
        <v>35675</v>
      </c>
      <c r="AI4" s="671" t="s">
        <v>35676</v>
      </c>
      <c r="AJ4" s="89"/>
      <c r="AK4" s="93" t="s">
        <v>110</v>
      </c>
      <c r="AL4" s="94" t="s">
        <v>121</v>
      </c>
      <c r="AM4" s="78" t="s">
        <v>11</v>
      </c>
      <c r="AN4" s="78" t="s">
        <v>0</v>
      </c>
      <c r="AO4" s="69"/>
      <c r="AP4" s="106" t="e">
        <f>IF(#REF!="","",#REF!)</f>
        <v>#REF!</v>
      </c>
      <c r="AQ4" s="106" t="e">
        <f>IF(#REF!="","",#REF!)</f>
        <v>#REF!</v>
      </c>
      <c r="AR4" s="107" t="s">
        <v>134</v>
      </c>
      <c r="AS4" s="108" t="s">
        <v>135</v>
      </c>
      <c r="AT4" s="109" t="e">
        <f>IF(#REF!="","",#REF!)</f>
        <v>#REF!</v>
      </c>
      <c r="AU4" s="109" t="e">
        <f>IF(#REF!="","",#REF!)</f>
        <v>#REF!</v>
      </c>
      <c r="AV4" s="110"/>
      <c r="AW4" s="110" t="s">
        <v>200</v>
      </c>
      <c r="AX4" s="99"/>
      <c r="AY4" s="99"/>
      <c r="AZ4" s="99"/>
      <c r="BA4" s="80"/>
      <c r="BB4" s="80"/>
      <c r="BC4" s="80"/>
      <c r="BP4" s="38" t="s">
        <v>109</v>
      </c>
      <c r="BQ4" s="38" t="s">
        <v>92</v>
      </c>
      <c r="BR4" s="38" t="s">
        <v>54</v>
      </c>
      <c r="BS4" s="38" t="s">
        <v>138</v>
      </c>
      <c r="BT4" s="38" t="s">
        <v>59</v>
      </c>
      <c r="BU4" s="38" t="s">
        <v>60</v>
      </c>
      <c r="BV4" s="38" t="s">
        <v>61</v>
      </c>
      <c r="BW4" s="38" t="s">
        <v>116</v>
      </c>
      <c r="BX4" s="38" t="s">
        <v>133</v>
      </c>
      <c r="BY4" s="38" t="s">
        <v>55</v>
      </c>
      <c r="BZ4" s="38" t="s">
        <v>103</v>
      </c>
      <c r="CA4" s="38" t="s">
        <v>105</v>
      </c>
      <c r="CB4" s="38" t="s">
        <v>112</v>
      </c>
      <c r="CC4" s="38" t="s">
        <v>152</v>
      </c>
      <c r="CD4" s="38" t="s">
        <v>153</v>
      </c>
    </row>
    <row r="5" spans="1:82" s="24" customFormat="1" ht="0.2" customHeight="1" thickBot="1">
      <c r="A5" s="20"/>
      <c r="B5" s="21"/>
      <c r="C5" s="21"/>
      <c r="D5" s="21"/>
      <c r="E5" s="21"/>
      <c r="F5" s="21"/>
      <c r="G5" s="21"/>
      <c r="H5" s="21"/>
      <c r="I5" s="21"/>
      <c r="J5" s="21"/>
      <c r="K5" s="21"/>
      <c r="L5" s="21"/>
      <c r="M5" s="21"/>
      <c r="N5" s="21"/>
      <c r="O5" s="21"/>
      <c r="P5" s="21"/>
      <c r="Q5" s="21"/>
      <c r="R5" s="21"/>
      <c r="S5" s="21"/>
      <c r="T5" s="21"/>
      <c r="U5" s="21"/>
      <c r="V5" s="21"/>
      <c r="W5" s="58"/>
      <c r="X5" s="21"/>
      <c r="Y5" s="21"/>
      <c r="Z5" s="21"/>
      <c r="AA5" s="21"/>
      <c r="AB5" s="21"/>
      <c r="AC5" s="21"/>
      <c r="AJ5" s="59"/>
      <c r="AK5" s="22" t="s">
        <v>120</v>
      </c>
      <c r="AL5" s="23">
        <v>2014</v>
      </c>
      <c r="AM5" s="70">
        <f>U5</f>
        <v>0</v>
      </c>
      <c r="AN5" s="74">
        <f>S5</f>
        <v>0</v>
      </c>
      <c r="AO5" s="111"/>
      <c r="AP5" s="112"/>
      <c r="AQ5" s="112"/>
      <c r="AR5" s="111"/>
      <c r="AT5" s="113"/>
      <c r="AU5" s="113"/>
      <c r="BA5" s="81"/>
      <c r="BB5" s="81"/>
      <c r="BC5" s="81"/>
    </row>
    <row r="6" spans="1:82" s="24" customFormat="1" ht="0.2" customHeight="1" thickBot="1">
      <c r="A6" s="25"/>
      <c r="W6" s="59"/>
      <c r="AJ6" s="59"/>
      <c r="AK6" s="26" t="s">
        <v>113</v>
      </c>
      <c r="AL6" s="27">
        <v>2014</v>
      </c>
      <c r="AM6" s="70">
        <f t="shared" ref="AM6:AM24" si="0">U6</f>
        <v>0</v>
      </c>
      <c r="AN6" s="74">
        <f t="shared" ref="AN6:AN24" si="1">S6</f>
        <v>0</v>
      </c>
      <c r="AO6" s="111"/>
      <c r="AP6" s="112"/>
      <c r="AQ6" s="112"/>
      <c r="AR6" s="111"/>
      <c r="AT6" s="113"/>
      <c r="AU6" s="113"/>
      <c r="BA6" s="81"/>
      <c r="BB6" s="81"/>
      <c r="BC6" s="81"/>
    </row>
    <row r="7" spans="1:82" s="24" customFormat="1" ht="0.2" customHeight="1" thickBot="1">
      <c r="A7" s="25"/>
      <c r="W7" s="59"/>
      <c r="AJ7" s="59"/>
      <c r="AK7" s="26" t="s">
        <v>118</v>
      </c>
      <c r="AL7" s="27">
        <v>2014</v>
      </c>
      <c r="AM7" s="70">
        <f t="shared" si="0"/>
        <v>0</v>
      </c>
      <c r="AN7" s="74">
        <f t="shared" si="1"/>
        <v>0</v>
      </c>
      <c r="AO7" s="111"/>
      <c r="AP7" s="112"/>
      <c r="AQ7" s="112"/>
      <c r="AR7" s="111"/>
      <c r="AT7" s="113"/>
      <c r="AU7" s="113"/>
      <c r="BA7" s="81"/>
      <c r="BB7" s="81"/>
      <c r="BC7" s="81"/>
    </row>
    <row r="8" spans="1:82" s="24" customFormat="1" ht="0.2" customHeight="1" thickBot="1">
      <c r="A8" s="25"/>
      <c r="W8" s="59"/>
      <c r="AJ8" s="59"/>
      <c r="AK8" s="26" t="s">
        <v>119</v>
      </c>
      <c r="AL8" s="27">
        <v>2014</v>
      </c>
      <c r="AM8" s="70">
        <f t="shared" si="0"/>
        <v>0</v>
      </c>
      <c r="AN8" s="74">
        <f t="shared" si="1"/>
        <v>0</v>
      </c>
      <c r="AO8" s="111"/>
      <c r="AP8" s="112"/>
      <c r="AQ8" s="112"/>
      <c r="AR8" s="111"/>
      <c r="AT8" s="113"/>
      <c r="AU8" s="113"/>
      <c r="BA8" s="81"/>
      <c r="BB8" s="81"/>
      <c r="BC8" s="81"/>
    </row>
    <row r="9" spans="1:82" s="24" customFormat="1" ht="0.2" customHeight="1" thickBot="1">
      <c r="A9" s="25"/>
      <c r="W9" s="59"/>
      <c r="AJ9" s="59"/>
      <c r="AK9" s="26" t="s">
        <v>120</v>
      </c>
      <c r="AL9" s="27">
        <v>2015</v>
      </c>
      <c r="AM9" s="70">
        <f t="shared" si="0"/>
        <v>0</v>
      </c>
      <c r="AN9" s="74">
        <f t="shared" si="1"/>
        <v>0</v>
      </c>
      <c r="AO9" s="111"/>
      <c r="AP9" s="112"/>
      <c r="AQ9" s="112"/>
      <c r="AR9" s="111"/>
      <c r="AT9" s="113"/>
      <c r="AU9" s="113"/>
      <c r="BA9" s="81"/>
      <c r="BB9" s="81"/>
      <c r="BC9" s="81"/>
    </row>
    <row r="10" spans="1:82" s="24" customFormat="1" ht="0.2" customHeight="1" thickBot="1">
      <c r="A10" s="25"/>
      <c r="W10" s="59"/>
      <c r="AJ10" s="59"/>
      <c r="AK10" s="26" t="s">
        <v>113</v>
      </c>
      <c r="AL10" s="27">
        <v>2015</v>
      </c>
      <c r="AM10" s="70">
        <f t="shared" si="0"/>
        <v>0</v>
      </c>
      <c r="AN10" s="74">
        <f t="shared" si="1"/>
        <v>0</v>
      </c>
      <c r="AO10" s="111"/>
      <c r="AP10" s="112"/>
      <c r="AQ10" s="112"/>
      <c r="AR10" s="111"/>
      <c r="AT10" s="113"/>
      <c r="AU10" s="113"/>
      <c r="BA10" s="81"/>
      <c r="BB10" s="81"/>
      <c r="BC10" s="81"/>
    </row>
    <row r="11" spans="1:82" s="24" customFormat="1" ht="0.2" customHeight="1" thickBot="1">
      <c r="A11" s="25"/>
      <c r="W11" s="59"/>
      <c r="AJ11" s="59"/>
      <c r="AK11" s="26" t="s">
        <v>118</v>
      </c>
      <c r="AL11" s="27">
        <v>2015</v>
      </c>
      <c r="AM11" s="70">
        <f t="shared" si="0"/>
        <v>0</v>
      </c>
      <c r="AN11" s="74">
        <f t="shared" si="1"/>
        <v>0</v>
      </c>
      <c r="AO11" s="111"/>
      <c r="AP11" s="112"/>
      <c r="AQ11" s="112"/>
      <c r="AR11" s="111"/>
      <c r="AT11" s="113"/>
      <c r="AU11" s="113"/>
      <c r="BA11" s="81"/>
      <c r="BB11" s="81"/>
      <c r="BC11" s="81"/>
    </row>
    <row r="12" spans="1:82" s="24" customFormat="1" ht="0.2" customHeight="1" thickBot="1">
      <c r="A12" s="25"/>
      <c r="W12" s="59"/>
      <c r="AJ12" s="59"/>
      <c r="AK12" s="26" t="s">
        <v>119</v>
      </c>
      <c r="AL12" s="27">
        <v>2015</v>
      </c>
      <c r="AM12" s="70">
        <f t="shared" si="0"/>
        <v>0</v>
      </c>
      <c r="AN12" s="74">
        <f t="shared" si="1"/>
        <v>0</v>
      </c>
      <c r="AO12" s="111"/>
      <c r="AP12" s="112"/>
      <c r="AQ12" s="112"/>
      <c r="AR12" s="111"/>
      <c r="AT12" s="113"/>
      <c r="AU12" s="113"/>
      <c r="BA12" s="81"/>
      <c r="BB12" s="81"/>
      <c r="BC12" s="81"/>
    </row>
    <row r="13" spans="1:82" s="24" customFormat="1" ht="0.2" customHeight="1" thickBot="1">
      <c r="A13" s="25"/>
      <c r="W13" s="59"/>
      <c r="AJ13" s="59"/>
      <c r="AK13" s="26" t="s">
        <v>120</v>
      </c>
      <c r="AL13" s="27">
        <v>2016</v>
      </c>
      <c r="AM13" s="70">
        <f t="shared" si="0"/>
        <v>0</v>
      </c>
      <c r="AN13" s="74">
        <f t="shared" si="1"/>
        <v>0</v>
      </c>
      <c r="AO13" s="111"/>
      <c r="AP13" s="112"/>
      <c r="AQ13" s="112"/>
      <c r="AR13" s="111"/>
      <c r="AT13" s="113"/>
      <c r="AU13" s="113"/>
      <c r="BA13" s="81"/>
      <c r="BB13" s="81"/>
      <c r="BC13" s="81"/>
    </row>
    <row r="14" spans="1:82" s="24" customFormat="1" ht="0.2" customHeight="1" thickBot="1">
      <c r="A14" s="25"/>
      <c r="W14" s="59"/>
      <c r="AJ14" s="59"/>
      <c r="AK14" s="26" t="s">
        <v>113</v>
      </c>
      <c r="AL14" s="27">
        <v>2016</v>
      </c>
      <c r="AM14" s="70">
        <f t="shared" si="0"/>
        <v>0</v>
      </c>
      <c r="AN14" s="74">
        <f t="shared" si="1"/>
        <v>0</v>
      </c>
      <c r="AO14" s="111"/>
      <c r="AP14" s="112"/>
      <c r="AQ14" s="112"/>
      <c r="AR14" s="111"/>
      <c r="AT14" s="113"/>
      <c r="AU14" s="113"/>
      <c r="BA14" s="81"/>
      <c r="BB14" s="81"/>
      <c r="BC14" s="81"/>
    </row>
    <row r="15" spans="1:82" s="24" customFormat="1" ht="0.2" customHeight="1" thickBot="1">
      <c r="A15" s="25"/>
      <c r="W15" s="59"/>
      <c r="AJ15" s="59"/>
      <c r="AK15" s="26" t="s">
        <v>118</v>
      </c>
      <c r="AL15" s="27">
        <v>2016</v>
      </c>
      <c r="AM15" s="70">
        <f t="shared" si="0"/>
        <v>0</v>
      </c>
      <c r="AN15" s="74">
        <f t="shared" si="1"/>
        <v>0</v>
      </c>
      <c r="AO15" s="111"/>
      <c r="AP15" s="112"/>
      <c r="AQ15" s="112"/>
      <c r="AR15" s="111"/>
      <c r="AT15" s="113"/>
      <c r="AU15" s="113"/>
      <c r="BA15" s="81"/>
      <c r="BB15" s="81"/>
      <c r="BC15" s="81"/>
    </row>
    <row r="16" spans="1:82" s="24" customFormat="1" ht="0.2" customHeight="1" thickBot="1">
      <c r="A16" s="25"/>
      <c r="W16" s="59"/>
      <c r="AJ16" s="59"/>
      <c r="AK16" s="26" t="s">
        <v>119</v>
      </c>
      <c r="AL16" s="27">
        <v>2016</v>
      </c>
      <c r="AM16" s="70">
        <f t="shared" si="0"/>
        <v>0</v>
      </c>
      <c r="AN16" s="74">
        <f t="shared" si="1"/>
        <v>0</v>
      </c>
      <c r="AO16" s="111"/>
      <c r="AP16" s="112"/>
      <c r="AQ16" s="112"/>
      <c r="AR16" s="111"/>
      <c r="AT16" s="113"/>
      <c r="AU16" s="113"/>
      <c r="BA16" s="81"/>
      <c r="BB16" s="81"/>
      <c r="BC16" s="81"/>
    </row>
    <row r="17" spans="1:82" s="24" customFormat="1" ht="0.2" customHeight="1" thickBot="1">
      <c r="A17" s="25"/>
      <c r="W17" s="59"/>
      <c r="AJ17" s="59"/>
      <c r="AK17" s="26" t="s">
        <v>120</v>
      </c>
      <c r="AL17" s="27">
        <v>2017</v>
      </c>
      <c r="AM17" s="70">
        <f t="shared" si="0"/>
        <v>0</v>
      </c>
      <c r="AN17" s="74">
        <f t="shared" si="1"/>
        <v>0</v>
      </c>
      <c r="AO17" s="111"/>
      <c r="AP17" s="112"/>
      <c r="AQ17" s="112"/>
      <c r="AR17" s="111"/>
      <c r="AT17" s="113"/>
      <c r="AU17" s="113"/>
      <c r="BA17" s="81"/>
      <c r="BB17" s="81"/>
      <c r="BC17" s="81"/>
    </row>
    <row r="18" spans="1:82" s="24" customFormat="1" ht="0.2" customHeight="1" thickBot="1">
      <c r="A18" s="25"/>
      <c r="W18" s="59"/>
      <c r="AJ18" s="59"/>
      <c r="AK18" s="26" t="s">
        <v>113</v>
      </c>
      <c r="AL18" s="27">
        <v>2017</v>
      </c>
      <c r="AM18" s="70">
        <f t="shared" si="0"/>
        <v>0</v>
      </c>
      <c r="AN18" s="74">
        <f t="shared" si="1"/>
        <v>0</v>
      </c>
      <c r="AO18" s="111"/>
      <c r="AP18" s="112"/>
      <c r="AQ18" s="112"/>
      <c r="AR18" s="111"/>
      <c r="AT18" s="113"/>
      <c r="AU18" s="113"/>
      <c r="BA18" s="81"/>
      <c r="BB18" s="81"/>
      <c r="BC18" s="81"/>
    </row>
    <row r="19" spans="1:82" s="24" customFormat="1" ht="0.2" customHeight="1" thickBot="1">
      <c r="A19" s="25"/>
      <c r="W19" s="59"/>
      <c r="AJ19" s="59"/>
      <c r="AK19" s="26" t="s">
        <v>118</v>
      </c>
      <c r="AL19" s="27">
        <v>2017</v>
      </c>
      <c r="AM19" s="70">
        <f t="shared" si="0"/>
        <v>0</v>
      </c>
      <c r="AN19" s="74">
        <f t="shared" si="1"/>
        <v>0</v>
      </c>
      <c r="AO19" s="111"/>
      <c r="AP19" s="112"/>
      <c r="AQ19" s="112"/>
      <c r="AR19" s="111"/>
      <c r="AT19" s="113"/>
      <c r="AU19" s="113"/>
      <c r="BA19" s="81"/>
      <c r="BB19" s="81"/>
      <c r="BC19" s="81"/>
    </row>
    <row r="20" spans="1:82" s="24" customFormat="1" ht="0.2" customHeight="1" thickBot="1">
      <c r="A20" s="25"/>
      <c r="W20" s="59"/>
      <c r="AJ20" s="59"/>
      <c r="AK20" s="26" t="s">
        <v>119</v>
      </c>
      <c r="AL20" s="27">
        <v>2017</v>
      </c>
      <c r="AM20" s="70">
        <f t="shared" si="0"/>
        <v>0</v>
      </c>
      <c r="AN20" s="74">
        <f t="shared" si="1"/>
        <v>0</v>
      </c>
      <c r="AO20" s="111"/>
      <c r="AP20" s="112"/>
      <c r="AQ20" s="112"/>
      <c r="AR20" s="111"/>
      <c r="AT20" s="113"/>
      <c r="AU20" s="113"/>
      <c r="BA20" s="81"/>
      <c r="BB20" s="81"/>
      <c r="BC20" s="81"/>
    </row>
    <row r="21" spans="1:82" s="24" customFormat="1" ht="0.2" customHeight="1" thickBot="1">
      <c r="A21" s="25"/>
      <c r="W21" s="59"/>
      <c r="AJ21" s="59"/>
      <c r="AK21" s="26" t="s">
        <v>120</v>
      </c>
      <c r="AL21" s="27">
        <v>2018</v>
      </c>
      <c r="AM21" s="70">
        <f t="shared" si="0"/>
        <v>0</v>
      </c>
      <c r="AN21" s="74">
        <f t="shared" si="1"/>
        <v>0</v>
      </c>
      <c r="AO21" s="111"/>
      <c r="AP21" s="112"/>
      <c r="AQ21" s="112"/>
      <c r="AR21" s="111"/>
      <c r="AT21" s="113"/>
      <c r="AU21" s="113"/>
      <c r="BA21" s="81"/>
      <c r="BB21" s="81"/>
      <c r="BC21" s="81"/>
    </row>
    <row r="22" spans="1:82" s="24" customFormat="1" ht="0.2" customHeight="1" thickBot="1">
      <c r="A22" s="25"/>
      <c r="W22" s="59"/>
      <c r="AJ22" s="59"/>
      <c r="AK22" s="26" t="s">
        <v>113</v>
      </c>
      <c r="AL22" s="27">
        <v>2018</v>
      </c>
      <c r="AM22" s="70">
        <f t="shared" si="0"/>
        <v>0</v>
      </c>
      <c r="AN22" s="74">
        <f t="shared" si="1"/>
        <v>0</v>
      </c>
      <c r="AO22" s="111"/>
      <c r="AP22" s="112"/>
      <c r="AQ22" s="112"/>
      <c r="AR22" s="111"/>
      <c r="AT22" s="113"/>
      <c r="AU22" s="113"/>
      <c r="BA22" s="81"/>
      <c r="BB22" s="81"/>
      <c r="BC22" s="81"/>
    </row>
    <row r="23" spans="1:82" s="24" customFormat="1" ht="0.2" customHeight="1" thickBot="1">
      <c r="A23" s="25"/>
      <c r="W23" s="59"/>
      <c r="AJ23" s="59"/>
      <c r="AK23" s="26" t="s">
        <v>118</v>
      </c>
      <c r="AL23" s="27">
        <v>2018</v>
      </c>
      <c r="AM23" s="70">
        <f t="shared" si="0"/>
        <v>0</v>
      </c>
      <c r="AN23" s="74">
        <f t="shared" si="1"/>
        <v>0</v>
      </c>
      <c r="AO23" s="111"/>
      <c r="AP23" s="112"/>
      <c r="AQ23" s="112"/>
      <c r="AR23" s="111"/>
      <c r="AT23" s="113"/>
      <c r="AU23" s="113"/>
      <c r="BA23" s="81"/>
      <c r="BB23" s="81"/>
      <c r="BC23" s="81"/>
    </row>
    <row r="24" spans="1:82" s="24" customFormat="1" ht="0.2" customHeight="1" thickBot="1">
      <c r="A24" s="25"/>
      <c r="W24" s="59"/>
      <c r="AJ24" s="59"/>
      <c r="AK24" s="26" t="s">
        <v>119</v>
      </c>
      <c r="AL24" s="27">
        <v>2018</v>
      </c>
      <c r="AM24" s="70">
        <f t="shared" si="0"/>
        <v>0</v>
      </c>
      <c r="AN24" s="74">
        <f t="shared" si="1"/>
        <v>0</v>
      </c>
      <c r="AO24" s="111"/>
      <c r="AP24" s="112"/>
      <c r="AQ24" s="112"/>
      <c r="AR24" s="111"/>
      <c r="AT24" s="113"/>
      <c r="AU24" s="113"/>
      <c r="BA24" s="81"/>
      <c r="BB24" s="81"/>
      <c r="BC24" s="81"/>
    </row>
    <row r="25" spans="1:82" ht="64.900000000000006" customHeight="1" thickBot="1">
      <c r="A25" s="128"/>
      <c r="B25" s="85" t="s">
        <v>35664</v>
      </c>
      <c r="C25" s="85" t="s">
        <v>97</v>
      </c>
      <c r="D25" s="261" t="s">
        <v>35663</v>
      </c>
      <c r="E25" s="261" t="s">
        <v>35662</v>
      </c>
      <c r="F25" s="85" t="s">
        <v>89</v>
      </c>
      <c r="G25" s="85" t="s">
        <v>89</v>
      </c>
      <c r="H25" s="83">
        <f t="shared" ref="H25:H53" si="2">IF(B25="","",SUMIF(O:O,A25,AA:AA))</f>
        <v>0</v>
      </c>
      <c r="I25" s="84">
        <f t="shared" ref="I25:I53" si="3">IF(B25="","",(SUMIF(O:O,A25,AB:AB)+(SUMIF(O:O,A25,AC:AC))))</f>
        <v>0</v>
      </c>
      <c r="J25" s="261">
        <v>10000</v>
      </c>
      <c r="K25" s="45" t="str">
        <f t="shared" ref="K25:K53" si="4">IFERROR(J25/H25,"")</f>
        <v/>
      </c>
      <c r="L25" s="123">
        <v>5000</v>
      </c>
      <c r="M25" s="262"/>
      <c r="N25" s="261" t="s">
        <v>35665</v>
      </c>
      <c r="O25" s="56"/>
      <c r="P25" s="130" t="s">
        <v>35661</v>
      </c>
      <c r="Q25" s="131" t="s">
        <v>35667</v>
      </c>
      <c r="R25" s="85" t="s">
        <v>28</v>
      </c>
      <c r="S25" s="56" t="s">
        <v>135</v>
      </c>
      <c r="T25" s="670" t="s">
        <v>169</v>
      </c>
      <c r="U25" s="56" t="s">
        <v>12</v>
      </c>
      <c r="V25" s="56"/>
      <c r="W25" s="132"/>
      <c r="X25" s="56" t="s">
        <v>147</v>
      </c>
      <c r="Y25" s="126">
        <v>10</v>
      </c>
      <c r="Z25" s="121"/>
      <c r="AA25" s="122">
        <v>25</v>
      </c>
      <c r="AB25" s="263"/>
      <c r="AC25" s="672">
        <v>15</v>
      </c>
      <c r="AD25" s="690"/>
      <c r="AE25" s="690"/>
      <c r="AF25" s="690"/>
      <c r="AG25" s="690"/>
      <c r="AH25" s="690"/>
      <c r="AI25" s="515"/>
      <c r="AJ25" s="73"/>
      <c r="AK25" s="44" t="str">
        <f t="shared" ref="AK25:AK53" si="5">IF(Z25="","",IF(OR(MONTH(Z25)=1,MONTH(Z25)=2,MONTH(Z25)=3),"1er",IF(OR(MONTH(Z25)=4,MONTH(Z25)=5,MONTH(Z25)=6),"2ème",IF(OR(MONTH(Z25)=7,MONTH(Z25)=8,MONTH(Z25)=9),"3ème",IF(OR(MONTH(Z25)=10,MONTH(Z25)=11,MONTH(Z25)=12),"4ème")))))</f>
        <v/>
      </c>
      <c r="AL25" s="19" t="str">
        <f t="shared" ref="AL25:AL53" si="6">IF(Z25="","",YEAR(Z25))</f>
        <v/>
      </c>
      <c r="AM25" s="70"/>
      <c r="AN25" s="74" t="str">
        <f t="shared" ref="AN25:AN53" si="7">IF(S25="","",S25)</f>
        <v>Actions_collectives_de_prévention</v>
      </c>
      <c r="AO25" s="70" t="str">
        <f t="shared" ref="AO25:AO53" si="8">IF(P25="","",P25&amp;" ("&amp;O25&amp;"_"&amp;ROW()&amp;")")</f>
        <v>theatre (_25)</v>
      </c>
      <c r="AW25" s="60" t="str">
        <f t="shared" ref="AW25:AW56" si="9">IF(T25="","",T25&amp;"1")</f>
        <v>Formation_et_accompagnement_professionnels1</v>
      </c>
      <c r="AX25" s="60" t="str">
        <f t="shared" ref="AX25:AX53" si="10">IF(S25="","",S25&amp;"2")</f>
        <v>Actions_collectives_de_prévention2</v>
      </c>
      <c r="AY25" s="63">
        <f t="shared" ref="AY25:AY56" si="11">O25</f>
        <v>0</v>
      </c>
      <c r="BP25" s="64">
        <v>5</v>
      </c>
      <c r="BQ25" s="64" t="s">
        <v>33764</v>
      </c>
      <c r="BR25" s="64" t="s">
        <v>33765</v>
      </c>
      <c r="BS25" s="64" t="s">
        <v>28</v>
      </c>
      <c r="BT25" s="64" t="s">
        <v>135</v>
      </c>
      <c r="BU25" s="64" t="s">
        <v>171</v>
      </c>
      <c r="BV25" s="64" t="s">
        <v>16</v>
      </c>
      <c r="BW25" s="64" t="s">
        <v>33288</v>
      </c>
      <c r="BX25" s="64">
        <v>92160</v>
      </c>
      <c r="BY25" s="64" t="s">
        <v>108</v>
      </c>
      <c r="CA25" s="64">
        <v>42736</v>
      </c>
      <c r="CB25" s="64">
        <v>4</v>
      </c>
      <c r="CC25" s="64">
        <v>4</v>
      </c>
    </row>
    <row r="26" spans="1:82" ht="64.900000000000006" customHeight="1" thickBot="1">
      <c r="A26" s="128"/>
      <c r="B26" s="85" t="s">
        <v>35664</v>
      </c>
      <c r="C26" s="85" t="s">
        <v>97</v>
      </c>
      <c r="D26" s="261" t="s">
        <v>35663</v>
      </c>
      <c r="E26" s="261" t="s">
        <v>35662</v>
      </c>
      <c r="F26" s="85" t="s">
        <v>89</v>
      </c>
      <c r="G26" s="85" t="s">
        <v>89</v>
      </c>
      <c r="H26" s="133">
        <f t="shared" si="2"/>
        <v>0</v>
      </c>
      <c r="I26" s="134">
        <f t="shared" si="3"/>
        <v>0</v>
      </c>
      <c r="J26" s="261">
        <v>10000</v>
      </c>
      <c r="K26" s="135" t="str">
        <f t="shared" si="4"/>
        <v/>
      </c>
      <c r="L26" s="261"/>
      <c r="M26" s="262"/>
      <c r="N26" s="261" t="s">
        <v>35665</v>
      </c>
      <c r="O26" s="85"/>
      <c r="P26" s="126" t="s">
        <v>35666</v>
      </c>
      <c r="Q26" s="131" t="s">
        <v>35667</v>
      </c>
      <c r="R26" s="85" t="s">
        <v>28</v>
      </c>
      <c r="S26" s="56" t="s">
        <v>137</v>
      </c>
      <c r="T26" s="670" t="s">
        <v>175</v>
      </c>
      <c r="U26" s="56" t="s">
        <v>12</v>
      </c>
      <c r="V26" s="85"/>
      <c r="W26" s="136"/>
      <c r="X26" s="56" t="s">
        <v>147</v>
      </c>
      <c r="Y26" s="263"/>
      <c r="Z26" s="121"/>
      <c r="AA26" s="438">
        <v>100</v>
      </c>
      <c r="AB26" s="126">
        <v>100</v>
      </c>
      <c r="AC26" s="673"/>
      <c r="AD26" s="690"/>
      <c r="AE26" s="690"/>
      <c r="AF26" s="690"/>
      <c r="AG26" s="690"/>
      <c r="AH26" s="690"/>
      <c r="AI26" s="515"/>
      <c r="AJ26" s="90"/>
      <c r="AK26" s="55" t="str">
        <f t="shared" si="5"/>
        <v/>
      </c>
      <c r="AL26" s="19" t="str">
        <f t="shared" si="6"/>
        <v/>
      </c>
      <c r="AM26" s="70" t="str">
        <f t="shared" ref="AM26:AM53" si="12">IF(U26="","",U26)</f>
        <v xml:space="preserve">Atelier </v>
      </c>
      <c r="AN26" s="74" t="str">
        <f t="shared" si="7"/>
        <v>Actions_collectives_de_maintien_du_lien_social</v>
      </c>
      <c r="AO26" s="70" t="str">
        <f t="shared" si="8"/>
        <v>Théatre (_26)</v>
      </c>
      <c r="AW26" s="60" t="str">
        <f t="shared" si="9"/>
        <v>Lutte_contre_l_isolement1</v>
      </c>
      <c r="AX26" s="60" t="str">
        <f t="shared" si="10"/>
        <v>Actions_collectives_de_maintien_du_lien_social2</v>
      </c>
      <c r="AY26" s="63">
        <f t="shared" si="11"/>
        <v>0</v>
      </c>
      <c r="BP26" s="64">
        <v>5</v>
      </c>
      <c r="BQ26" s="64" t="s">
        <v>33764</v>
      </c>
      <c r="BR26" s="64" t="s">
        <v>35583</v>
      </c>
      <c r="BS26" s="64" t="s">
        <v>28</v>
      </c>
      <c r="BT26" s="64" t="s">
        <v>135</v>
      </c>
      <c r="BU26" s="64" t="s">
        <v>172</v>
      </c>
      <c r="BV26" s="64" t="s">
        <v>16</v>
      </c>
      <c r="BW26" s="64" t="s">
        <v>35584</v>
      </c>
      <c r="BX26" s="64">
        <v>92160</v>
      </c>
      <c r="BY26" s="64" t="s">
        <v>108</v>
      </c>
      <c r="CA26" s="64">
        <v>42826</v>
      </c>
      <c r="CB26" s="64">
        <v>4</v>
      </c>
      <c r="CC26" s="64">
        <v>4</v>
      </c>
    </row>
    <row r="27" spans="1:82" ht="64.900000000000006" customHeight="1" thickBot="1">
      <c r="A27" s="128"/>
      <c r="B27" s="85" t="s">
        <v>35679</v>
      </c>
      <c r="C27" s="85" t="s">
        <v>94</v>
      </c>
      <c r="D27" s="85" t="s">
        <v>35680</v>
      </c>
      <c r="E27" s="85" t="s">
        <v>35681</v>
      </c>
      <c r="F27" s="85" t="s">
        <v>35682</v>
      </c>
      <c r="G27" s="85" t="s">
        <v>35682</v>
      </c>
      <c r="H27" s="133">
        <v>2000</v>
      </c>
      <c r="I27" s="134">
        <f t="shared" si="3"/>
        <v>0</v>
      </c>
      <c r="J27" s="123">
        <v>30000</v>
      </c>
      <c r="K27" s="135">
        <f t="shared" si="4"/>
        <v>15</v>
      </c>
      <c r="L27" s="123"/>
      <c r="M27" s="127"/>
      <c r="N27" s="85" t="s">
        <v>35683</v>
      </c>
      <c r="O27" s="85"/>
      <c r="P27" s="126" t="s">
        <v>34112</v>
      </c>
      <c r="Q27" s="85" t="s">
        <v>35684</v>
      </c>
      <c r="R27" s="85" t="s">
        <v>27</v>
      </c>
      <c r="S27" s="56" t="s">
        <v>137</v>
      </c>
      <c r="T27" s="670" t="s">
        <v>160</v>
      </c>
      <c r="U27" s="56" t="s">
        <v>19</v>
      </c>
      <c r="V27" s="85" t="s">
        <v>35499</v>
      </c>
      <c r="W27" s="136">
        <v>95570</v>
      </c>
      <c r="X27" s="56" t="s">
        <v>147</v>
      </c>
      <c r="Y27" s="263"/>
      <c r="Z27" s="137">
        <v>43467</v>
      </c>
      <c r="AA27" s="438">
        <v>3000</v>
      </c>
      <c r="AB27" s="126"/>
      <c r="AC27" s="673"/>
      <c r="AD27" s="690"/>
      <c r="AE27" s="690"/>
      <c r="AF27" s="690"/>
      <c r="AG27" s="690"/>
      <c r="AH27" s="690"/>
      <c r="AI27" s="515"/>
      <c r="AJ27" s="73"/>
      <c r="AK27" s="55" t="str">
        <f t="shared" si="5"/>
        <v>1er</v>
      </c>
      <c r="AL27" s="19">
        <f t="shared" si="6"/>
        <v>2019</v>
      </c>
      <c r="AM27" s="70" t="str">
        <f t="shared" si="12"/>
        <v>Autres</v>
      </c>
      <c r="AN27" s="74" t="str">
        <f t="shared" si="7"/>
        <v>Actions_collectives_de_maintien_du_lien_social</v>
      </c>
      <c r="AO27" s="70" t="str">
        <f t="shared" si="8"/>
        <v>Accueil (_27)</v>
      </c>
      <c r="AW27" s="60" t="str">
        <f t="shared" si="9"/>
        <v>Accès_aux_droits1</v>
      </c>
      <c r="AX27" s="60" t="str">
        <f t="shared" si="10"/>
        <v>Actions_collectives_de_maintien_du_lien_social2</v>
      </c>
      <c r="AY27" s="63">
        <f t="shared" si="11"/>
        <v>0</v>
      </c>
      <c r="BP27" s="64">
        <v>5</v>
      </c>
      <c r="BQ27" s="64" t="s">
        <v>33764</v>
      </c>
      <c r="BR27" s="64" t="s">
        <v>35583</v>
      </c>
      <c r="BS27" s="64" t="s">
        <v>28</v>
      </c>
      <c r="BT27" s="64" t="s">
        <v>135</v>
      </c>
      <c r="BU27" s="64" t="s">
        <v>172</v>
      </c>
      <c r="BV27" s="64" t="s">
        <v>16</v>
      </c>
      <c r="BW27" s="64" t="s">
        <v>35584</v>
      </c>
      <c r="BX27" s="64">
        <v>92160</v>
      </c>
      <c r="BY27" s="64" t="s">
        <v>108</v>
      </c>
      <c r="CA27" s="64">
        <v>42917</v>
      </c>
      <c r="CB27" s="64">
        <v>3</v>
      </c>
      <c r="CC27" s="64">
        <v>3</v>
      </c>
    </row>
    <row r="28" spans="1:82" ht="64.900000000000006" customHeight="1" thickBot="1">
      <c r="A28" s="128"/>
      <c r="B28" s="85"/>
      <c r="C28" s="85" t="s">
        <v>94</v>
      </c>
      <c r="D28" s="85"/>
      <c r="E28" s="85"/>
      <c r="F28" s="85"/>
      <c r="G28" s="85"/>
      <c r="H28" s="133" t="str">
        <f t="shared" si="2"/>
        <v/>
      </c>
      <c r="I28" s="134" t="str">
        <f t="shared" si="3"/>
        <v/>
      </c>
      <c r="J28" s="123"/>
      <c r="K28" s="135" t="str">
        <f t="shared" si="4"/>
        <v/>
      </c>
      <c r="L28" s="123"/>
      <c r="M28" s="127"/>
      <c r="N28" s="85"/>
      <c r="O28" s="85"/>
      <c r="P28" s="126" t="s">
        <v>33872</v>
      </c>
      <c r="Q28" s="85" t="s">
        <v>35685</v>
      </c>
      <c r="R28" s="85" t="s">
        <v>27</v>
      </c>
      <c r="S28" s="56" t="s">
        <v>137</v>
      </c>
      <c r="T28" s="670" t="s">
        <v>175</v>
      </c>
      <c r="U28" s="56" t="s">
        <v>12</v>
      </c>
      <c r="V28" s="85" t="s">
        <v>35499</v>
      </c>
      <c r="W28" s="132">
        <v>95570</v>
      </c>
      <c r="X28" s="56" t="s">
        <v>148</v>
      </c>
      <c r="Y28" s="263">
        <v>10</v>
      </c>
      <c r="Z28" s="127">
        <v>43467</v>
      </c>
      <c r="AA28" s="126" t="s">
        <v>35686</v>
      </c>
      <c r="AB28" s="126"/>
      <c r="AC28" s="673"/>
      <c r="AD28" s="690"/>
      <c r="AE28" s="690"/>
      <c r="AF28" s="690"/>
      <c r="AG28" s="690"/>
      <c r="AH28" s="690"/>
      <c r="AI28" s="515"/>
      <c r="AJ28" s="90"/>
      <c r="AK28" s="55" t="str">
        <f t="shared" si="5"/>
        <v>1er</v>
      </c>
      <c r="AL28" s="19">
        <f t="shared" si="6"/>
        <v>2019</v>
      </c>
      <c r="AM28" s="70" t="str">
        <f t="shared" si="12"/>
        <v xml:space="preserve">Atelier </v>
      </c>
      <c r="AN28" s="74" t="str">
        <f t="shared" si="7"/>
        <v>Actions_collectives_de_maintien_du_lien_social</v>
      </c>
      <c r="AO28" s="70" t="str">
        <f t="shared" si="8"/>
        <v>Sophrologie (_28)</v>
      </c>
      <c r="AW28" s="60" t="str">
        <f t="shared" si="9"/>
        <v>Lutte_contre_l_isolement1</v>
      </c>
      <c r="AX28" s="60" t="str">
        <f t="shared" si="10"/>
        <v>Actions_collectives_de_maintien_du_lien_social2</v>
      </c>
      <c r="AY28" s="63">
        <f t="shared" si="11"/>
        <v>0</v>
      </c>
      <c r="BP28" s="64">
        <v>5</v>
      </c>
      <c r="BQ28" s="64" t="s">
        <v>33764</v>
      </c>
      <c r="BR28" s="64" t="s">
        <v>35583</v>
      </c>
      <c r="BS28" s="64" t="s">
        <v>28</v>
      </c>
      <c r="BT28" s="64" t="s">
        <v>135</v>
      </c>
      <c r="BU28" s="64" t="s">
        <v>172</v>
      </c>
      <c r="BV28" s="64" t="s">
        <v>16</v>
      </c>
      <c r="BW28" s="64" t="s">
        <v>35584</v>
      </c>
      <c r="BX28" s="64">
        <v>92160</v>
      </c>
      <c r="BY28" s="64" t="s">
        <v>108</v>
      </c>
      <c r="CA28" s="64">
        <v>42979</v>
      </c>
      <c r="CB28" s="64">
        <v>4</v>
      </c>
      <c r="CC28" s="64">
        <v>4</v>
      </c>
    </row>
    <row r="29" spans="1:82" ht="64.900000000000006" customHeight="1" thickBot="1">
      <c r="A29" s="128"/>
      <c r="B29" s="85"/>
      <c r="C29" s="85" t="s">
        <v>94</v>
      </c>
      <c r="D29" s="129"/>
      <c r="E29" s="129"/>
      <c r="F29" s="85"/>
      <c r="G29" s="85"/>
      <c r="H29" s="133" t="str">
        <f t="shared" si="2"/>
        <v/>
      </c>
      <c r="I29" s="134" t="str">
        <f t="shared" si="3"/>
        <v/>
      </c>
      <c r="J29" s="123"/>
      <c r="K29" s="135" t="str">
        <f t="shared" si="4"/>
        <v/>
      </c>
      <c r="L29" s="123"/>
      <c r="M29" s="127"/>
      <c r="N29" s="85"/>
      <c r="O29" s="85"/>
      <c r="P29" s="126" t="s">
        <v>35687</v>
      </c>
      <c r="Q29" s="85" t="s">
        <v>35688</v>
      </c>
      <c r="R29" s="85" t="s">
        <v>27</v>
      </c>
      <c r="S29" s="56" t="s">
        <v>137</v>
      </c>
      <c r="T29" s="670" t="s">
        <v>175</v>
      </c>
      <c r="U29" s="56" t="s">
        <v>12</v>
      </c>
      <c r="V29" s="85" t="s">
        <v>35499</v>
      </c>
      <c r="W29" s="139">
        <v>95570</v>
      </c>
      <c r="X29" s="56" t="s">
        <v>148</v>
      </c>
      <c r="Y29" s="264">
        <v>40</v>
      </c>
      <c r="Z29" s="127">
        <v>43467</v>
      </c>
      <c r="AA29" s="85" t="s">
        <v>35689</v>
      </c>
      <c r="AB29" s="85"/>
      <c r="AC29" s="674"/>
      <c r="AD29" s="700"/>
      <c r="AE29" s="700"/>
      <c r="AF29" s="700"/>
      <c r="AG29" s="700"/>
      <c r="AH29" s="700"/>
      <c r="AI29" s="295"/>
      <c r="AJ29" s="73"/>
      <c r="AK29" s="55" t="str">
        <f t="shared" si="5"/>
        <v>1er</v>
      </c>
      <c r="AL29" s="19">
        <f t="shared" si="6"/>
        <v>2019</v>
      </c>
      <c r="AM29" s="70" t="str">
        <f t="shared" si="12"/>
        <v xml:space="preserve">Atelier </v>
      </c>
      <c r="AN29" s="74" t="str">
        <f t="shared" si="7"/>
        <v>Actions_collectives_de_maintien_du_lien_social</v>
      </c>
      <c r="AO29" s="70" t="str">
        <f t="shared" si="8"/>
        <v>Jeux de societé (_29)</v>
      </c>
      <c r="AW29" s="60" t="str">
        <f t="shared" si="9"/>
        <v>Lutte_contre_l_isolement1</v>
      </c>
      <c r="AX29" s="60" t="str">
        <f t="shared" si="10"/>
        <v>Actions_collectives_de_maintien_du_lien_social2</v>
      </c>
      <c r="AY29" s="63">
        <f t="shared" si="11"/>
        <v>0</v>
      </c>
      <c r="BP29" s="64">
        <v>6</v>
      </c>
      <c r="BQ29" s="64" t="s">
        <v>34367</v>
      </c>
      <c r="BR29" s="64" t="s">
        <v>34368</v>
      </c>
      <c r="BS29" s="64" t="s">
        <v>28</v>
      </c>
      <c r="BT29" s="64" t="s">
        <v>137</v>
      </c>
      <c r="BU29" s="64" t="s">
        <v>168</v>
      </c>
      <c r="BV29" s="64" t="s">
        <v>19</v>
      </c>
      <c r="BW29" s="64" t="s">
        <v>28554</v>
      </c>
      <c r="BX29" s="64">
        <v>75015</v>
      </c>
      <c r="BY29" s="64" t="s">
        <v>148</v>
      </c>
      <c r="CA29" s="64">
        <v>42767</v>
      </c>
      <c r="CB29" s="64">
        <v>70</v>
      </c>
      <c r="CC29" s="64">
        <v>71</v>
      </c>
    </row>
    <row r="30" spans="1:82" ht="64.900000000000006" customHeight="1" thickBot="1">
      <c r="A30" s="128"/>
      <c r="B30" s="85"/>
      <c r="C30" s="85" t="s">
        <v>94</v>
      </c>
      <c r="D30" s="129"/>
      <c r="E30" s="129"/>
      <c r="F30" s="85"/>
      <c r="G30" s="85"/>
      <c r="H30" s="133" t="str">
        <f t="shared" si="2"/>
        <v/>
      </c>
      <c r="I30" s="134" t="str">
        <f t="shared" si="3"/>
        <v/>
      </c>
      <c r="J30" s="123"/>
      <c r="K30" s="135" t="str">
        <f t="shared" si="4"/>
        <v/>
      </c>
      <c r="L30" s="123"/>
      <c r="M30" s="85"/>
      <c r="N30" s="85"/>
      <c r="O30" s="85"/>
      <c r="P30" s="126" t="s">
        <v>34617</v>
      </c>
      <c r="Q30" s="85" t="s">
        <v>35688</v>
      </c>
      <c r="R30" s="85" t="s">
        <v>27</v>
      </c>
      <c r="S30" s="56" t="s">
        <v>137</v>
      </c>
      <c r="T30" s="670" t="s">
        <v>175</v>
      </c>
      <c r="U30" s="56" t="s">
        <v>12</v>
      </c>
      <c r="V30" s="85" t="s">
        <v>35499</v>
      </c>
      <c r="W30" s="136">
        <v>95570</v>
      </c>
      <c r="X30" s="56" t="s">
        <v>148</v>
      </c>
      <c r="Y30" s="120">
        <v>60</v>
      </c>
      <c r="Z30" s="125">
        <v>43467</v>
      </c>
      <c r="AA30" s="116" t="s">
        <v>35690</v>
      </c>
      <c r="AB30" s="85"/>
      <c r="AC30" s="675"/>
      <c r="AD30" s="701"/>
      <c r="AE30" s="701"/>
      <c r="AF30" s="701"/>
      <c r="AG30" s="701"/>
      <c r="AH30" s="701"/>
      <c r="AI30" s="394"/>
      <c r="AJ30" s="90"/>
      <c r="AK30" s="55" t="str">
        <f t="shared" si="5"/>
        <v>1er</v>
      </c>
      <c r="AL30" s="19">
        <f t="shared" si="6"/>
        <v>2019</v>
      </c>
      <c r="AM30" s="70" t="str">
        <f t="shared" si="12"/>
        <v xml:space="preserve">Atelier </v>
      </c>
      <c r="AN30" s="74" t="str">
        <f t="shared" si="7"/>
        <v>Actions_collectives_de_maintien_du_lien_social</v>
      </c>
      <c r="AO30" s="70" t="str">
        <f t="shared" si="8"/>
        <v>Informatique (_30)</v>
      </c>
      <c r="AW30" s="60" t="str">
        <f t="shared" si="9"/>
        <v>Lutte_contre_l_isolement1</v>
      </c>
      <c r="AX30" s="60" t="str">
        <f t="shared" si="10"/>
        <v>Actions_collectives_de_maintien_du_lien_social2</v>
      </c>
      <c r="AY30" s="63">
        <f t="shared" si="11"/>
        <v>0</v>
      </c>
      <c r="BP30" s="64">
        <v>6</v>
      </c>
      <c r="BQ30" s="64" t="s">
        <v>34369</v>
      </c>
      <c r="BR30" s="64" t="s">
        <v>34370</v>
      </c>
      <c r="BS30" s="64" t="s">
        <v>28</v>
      </c>
      <c r="BT30" s="64" t="s">
        <v>135</v>
      </c>
      <c r="BU30" s="64" t="s">
        <v>171</v>
      </c>
      <c r="BV30" s="64" t="s">
        <v>12</v>
      </c>
      <c r="BW30" s="64" t="s">
        <v>28554</v>
      </c>
      <c r="BX30" s="64">
        <v>75015</v>
      </c>
      <c r="BY30" s="64" t="s">
        <v>148</v>
      </c>
      <c r="BZ30" s="64">
        <v>21</v>
      </c>
      <c r="CA30" s="64">
        <v>42770</v>
      </c>
      <c r="CB30" s="64">
        <v>40</v>
      </c>
      <c r="CD30" s="64">
        <v>22</v>
      </c>
    </row>
    <row r="31" spans="1:82" ht="64.900000000000006" customHeight="1" thickBot="1">
      <c r="A31" s="128"/>
      <c r="B31" s="85"/>
      <c r="C31" s="85" t="s">
        <v>94</v>
      </c>
      <c r="D31" s="318"/>
      <c r="E31" s="318"/>
      <c r="F31" s="85"/>
      <c r="G31" s="85"/>
      <c r="H31" s="133" t="str">
        <f t="shared" si="2"/>
        <v/>
      </c>
      <c r="I31" s="134" t="str">
        <f t="shared" si="3"/>
        <v/>
      </c>
      <c r="J31" s="123"/>
      <c r="K31" s="135" t="str">
        <f t="shared" si="4"/>
        <v/>
      </c>
      <c r="L31" s="321"/>
      <c r="M31" s="325"/>
      <c r="N31" s="525"/>
      <c r="O31" s="85"/>
      <c r="P31" s="85" t="s">
        <v>5541</v>
      </c>
      <c r="Q31" s="85" t="s">
        <v>35688</v>
      </c>
      <c r="R31" s="85" t="s">
        <v>27</v>
      </c>
      <c r="S31" s="56" t="s">
        <v>137</v>
      </c>
      <c r="T31" s="670" t="s">
        <v>175</v>
      </c>
      <c r="U31" s="56" t="s">
        <v>12</v>
      </c>
      <c r="V31" s="85" t="s">
        <v>35499</v>
      </c>
      <c r="W31" s="139">
        <v>95570</v>
      </c>
      <c r="X31" s="56" t="s">
        <v>148</v>
      </c>
      <c r="Y31" s="264">
        <v>35</v>
      </c>
      <c r="Z31" s="127">
        <v>43467</v>
      </c>
      <c r="AA31" s="85" t="s">
        <v>35691</v>
      </c>
      <c r="AB31" s="85"/>
      <c r="AC31" s="674"/>
      <c r="AD31" s="700"/>
      <c r="AE31" s="700"/>
      <c r="AF31" s="700"/>
      <c r="AG31" s="700"/>
      <c r="AH31" s="700"/>
      <c r="AI31" s="295"/>
      <c r="AJ31" s="73"/>
      <c r="AK31" s="55" t="str">
        <f t="shared" si="5"/>
        <v>1er</v>
      </c>
      <c r="AL31" s="19">
        <f t="shared" si="6"/>
        <v>2019</v>
      </c>
      <c r="AM31" s="70" t="str">
        <f t="shared" si="12"/>
        <v xml:space="preserve">Atelier </v>
      </c>
      <c r="AN31" s="74" t="str">
        <f t="shared" si="7"/>
        <v>Actions_collectives_de_maintien_du_lien_social</v>
      </c>
      <c r="AO31" s="70" t="str">
        <f t="shared" si="8"/>
        <v>Couture (_31)</v>
      </c>
      <c r="AW31" s="60" t="str">
        <f t="shared" si="9"/>
        <v>Lutte_contre_l_isolement1</v>
      </c>
      <c r="AX31" s="60" t="str">
        <f t="shared" si="10"/>
        <v>Actions_collectives_de_maintien_du_lien_social2</v>
      </c>
      <c r="AY31" s="63">
        <f t="shared" si="11"/>
        <v>0</v>
      </c>
      <c r="BP31" s="64">
        <v>6</v>
      </c>
      <c r="BQ31" s="64" t="s">
        <v>34371</v>
      </c>
      <c r="BR31" s="64" t="s">
        <v>34372</v>
      </c>
      <c r="BS31" s="64" t="s">
        <v>28</v>
      </c>
      <c r="BT31" s="64" t="s">
        <v>137</v>
      </c>
      <c r="BU31" s="64" t="s">
        <v>166</v>
      </c>
      <c r="BV31" s="64" t="s">
        <v>19</v>
      </c>
      <c r="BW31" s="64" t="s">
        <v>28554</v>
      </c>
      <c r="BX31" s="64">
        <v>75015</v>
      </c>
      <c r="BY31" s="64" t="s">
        <v>148</v>
      </c>
      <c r="CA31" s="64">
        <v>42903</v>
      </c>
      <c r="CB31" s="64">
        <v>28</v>
      </c>
      <c r="CC31" s="64">
        <v>20</v>
      </c>
    </row>
    <row r="32" spans="1:82" ht="64.900000000000006" customHeight="1" thickBot="1">
      <c r="A32" s="128"/>
      <c r="B32" s="85"/>
      <c r="C32" s="85" t="s">
        <v>94</v>
      </c>
      <c r="D32" s="85"/>
      <c r="E32" s="85"/>
      <c r="F32" s="85"/>
      <c r="G32" s="85"/>
      <c r="H32" s="133" t="str">
        <f t="shared" si="2"/>
        <v/>
      </c>
      <c r="I32" s="134" t="str">
        <f t="shared" si="3"/>
        <v/>
      </c>
      <c r="J32" s="123"/>
      <c r="K32" s="135" t="str">
        <f t="shared" si="4"/>
        <v/>
      </c>
      <c r="L32" s="123"/>
      <c r="M32" s="85"/>
      <c r="N32" s="85"/>
      <c r="O32" s="85"/>
      <c r="P32" s="85" t="s">
        <v>35692</v>
      </c>
      <c r="Q32" s="85" t="s">
        <v>35688</v>
      </c>
      <c r="R32" s="85" t="s">
        <v>27</v>
      </c>
      <c r="S32" s="56" t="s">
        <v>137</v>
      </c>
      <c r="T32" s="670" t="s">
        <v>175</v>
      </c>
      <c r="U32" s="56" t="s">
        <v>12</v>
      </c>
      <c r="V32" s="85" t="s">
        <v>35499</v>
      </c>
      <c r="W32" s="139">
        <v>95570</v>
      </c>
      <c r="X32" s="56" t="s">
        <v>148</v>
      </c>
      <c r="Y32" s="264">
        <v>35</v>
      </c>
      <c r="Z32" s="127">
        <v>43467</v>
      </c>
      <c r="AA32" s="85" t="s">
        <v>35691</v>
      </c>
      <c r="AB32" s="85"/>
      <c r="AC32" s="674"/>
      <c r="AD32" s="700"/>
      <c r="AE32" s="700"/>
      <c r="AF32" s="700"/>
      <c r="AG32" s="700"/>
      <c r="AH32" s="700"/>
      <c r="AI32" s="295"/>
      <c r="AJ32" s="73"/>
      <c r="AK32" s="55" t="str">
        <f t="shared" si="5"/>
        <v>1er</v>
      </c>
      <c r="AL32" s="19">
        <f t="shared" si="6"/>
        <v>2019</v>
      </c>
      <c r="AM32" s="70" t="str">
        <f t="shared" si="12"/>
        <v xml:space="preserve">Atelier </v>
      </c>
      <c r="AN32" s="74" t="str">
        <f t="shared" si="7"/>
        <v>Actions_collectives_de_maintien_du_lien_social</v>
      </c>
      <c r="AO32" s="70" t="str">
        <f t="shared" si="8"/>
        <v>Patchwork (_32)</v>
      </c>
      <c r="AW32" s="60" t="str">
        <f t="shared" si="9"/>
        <v>Lutte_contre_l_isolement1</v>
      </c>
      <c r="AX32" s="60" t="str">
        <f t="shared" si="10"/>
        <v>Actions_collectives_de_maintien_du_lien_social2</v>
      </c>
      <c r="AY32" s="63">
        <f t="shared" si="11"/>
        <v>0</v>
      </c>
      <c r="BP32" s="64">
        <v>7</v>
      </c>
      <c r="BQ32" s="64" t="s">
        <v>34364</v>
      </c>
      <c r="BR32" s="64" t="s">
        <v>34363</v>
      </c>
      <c r="BS32" s="64" t="s">
        <v>28</v>
      </c>
      <c r="BT32" s="64" t="s">
        <v>135</v>
      </c>
      <c r="BU32" s="64" t="s">
        <v>160</v>
      </c>
      <c r="BV32" s="64" t="s">
        <v>19</v>
      </c>
      <c r="BW32" s="64" t="s">
        <v>33738</v>
      </c>
      <c r="BX32" s="64">
        <v>75011</v>
      </c>
      <c r="BY32" s="64" t="s">
        <v>147</v>
      </c>
      <c r="CA32" s="64">
        <v>42795</v>
      </c>
      <c r="CB32" s="64">
        <v>120</v>
      </c>
      <c r="CC32" s="64">
        <v>90</v>
      </c>
    </row>
    <row r="33" spans="1:82" ht="64.900000000000006" customHeight="1" thickBot="1">
      <c r="A33" s="128"/>
      <c r="B33" s="85"/>
      <c r="C33" s="85" t="s">
        <v>94</v>
      </c>
      <c r="D33" s="316"/>
      <c r="E33" s="316"/>
      <c r="F33" s="85"/>
      <c r="G33" s="85"/>
      <c r="H33" s="133" t="str">
        <f t="shared" si="2"/>
        <v/>
      </c>
      <c r="I33" s="134" t="str">
        <f t="shared" si="3"/>
        <v/>
      </c>
      <c r="J33" s="123"/>
      <c r="K33" s="135" t="str">
        <f t="shared" si="4"/>
        <v/>
      </c>
      <c r="L33" s="322"/>
      <c r="M33" s="316"/>
      <c r="N33" s="316"/>
      <c r="O33" s="85"/>
      <c r="P33" s="85" t="s">
        <v>35693</v>
      </c>
      <c r="Q33" s="85" t="s">
        <v>35688</v>
      </c>
      <c r="R33" s="85" t="s">
        <v>27</v>
      </c>
      <c r="S33" s="56" t="s">
        <v>137</v>
      </c>
      <c r="T33" s="670" t="s">
        <v>175</v>
      </c>
      <c r="U33" s="56" t="s">
        <v>12</v>
      </c>
      <c r="V33" s="85" t="s">
        <v>35499</v>
      </c>
      <c r="W33" s="139">
        <v>95570</v>
      </c>
      <c r="X33" s="56" t="s">
        <v>148</v>
      </c>
      <c r="Y33" s="264">
        <v>60</v>
      </c>
      <c r="Z33" s="127">
        <v>43467</v>
      </c>
      <c r="AA33" s="85" t="s">
        <v>35686</v>
      </c>
      <c r="AB33" s="85"/>
      <c r="AC33" s="674"/>
      <c r="AD33" s="700"/>
      <c r="AE33" s="700"/>
      <c r="AF33" s="700"/>
      <c r="AG33" s="700"/>
      <c r="AH33" s="700"/>
      <c r="AI33" s="295"/>
      <c r="AJ33" s="73"/>
      <c r="AK33" s="55" t="str">
        <f t="shared" si="5"/>
        <v>1er</v>
      </c>
      <c r="AL33" s="19">
        <f t="shared" si="6"/>
        <v>2019</v>
      </c>
      <c r="AM33" s="70" t="str">
        <f t="shared" si="12"/>
        <v xml:space="preserve">Atelier </v>
      </c>
      <c r="AN33" s="74" t="str">
        <f t="shared" si="7"/>
        <v>Actions_collectives_de_maintien_du_lien_social</v>
      </c>
      <c r="AO33" s="70" t="str">
        <f t="shared" si="8"/>
        <v>Alphabétisation (_33)</v>
      </c>
      <c r="AW33" s="60" t="str">
        <f t="shared" si="9"/>
        <v>Lutte_contre_l_isolement1</v>
      </c>
      <c r="AX33" s="60" t="str">
        <f t="shared" si="10"/>
        <v>Actions_collectives_de_maintien_du_lien_social2</v>
      </c>
      <c r="AY33" s="63">
        <f t="shared" si="11"/>
        <v>0</v>
      </c>
      <c r="BP33" s="64">
        <v>7</v>
      </c>
      <c r="BQ33" s="64" t="s">
        <v>34361</v>
      </c>
      <c r="BR33" s="64" t="s">
        <v>34346</v>
      </c>
      <c r="BS33" s="64" t="s">
        <v>28</v>
      </c>
      <c r="BT33" s="64" t="s">
        <v>137</v>
      </c>
      <c r="BU33" s="64" t="s">
        <v>175</v>
      </c>
      <c r="BV33" s="64" t="s">
        <v>12</v>
      </c>
      <c r="BW33" s="64" t="s">
        <v>33738</v>
      </c>
      <c r="BX33" s="64">
        <v>75011</v>
      </c>
      <c r="BY33" s="64" t="s">
        <v>147</v>
      </c>
      <c r="BZ33" s="64">
        <v>1</v>
      </c>
      <c r="CA33" s="64">
        <v>42826</v>
      </c>
      <c r="CB33" s="64">
        <v>20</v>
      </c>
      <c r="CD33" s="64">
        <v>17</v>
      </c>
    </row>
    <row r="34" spans="1:82" ht="64.900000000000006" customHeight="1" thickBot="1">
      <c r="A34" s="128"/>
      <c r="B34" s="85"/>
      <c r="C34" s="85" t="s">
        <v>94</v>
      </c>
      <c r="D34" s="85"/>
      <c r="E34" s="85"/>
      <c r="F34" s="85"/>
      <c r="G34" s="85"/>
      <c r="H34" s="133" t="str">
        <f t="shared" si="2"/>
        <v/>
      </c>
      <c r="I34" s="134" t="str">
        <f t="shared" si="3"/>
        <v/>
      </c>
      <c r="J34" s="123"/>
      <c r="K34" s="135" t="str">
        <f t="shared" si="4"/>
        <v/>
      </c>
      <c r="L34" s="123"/>
      <c r="M34" s="85"/>
      <c r="N34" s="85"/>
      <c r="O34" s="85"/>
      <c r="P34" s="85" t="s">
        <v>128</v>
      </c>
      <c r="Q34" s="85" t="s">
        <v>35688</v>
      </c>
      <c r="R34" s="85" t="s">
        <v>27</v>
      </c>
      <c r="S34" s="56" t="s">
        <v>137</v>
      </c>
      <c r="T34" s="670" t="s">
        <v>175</v>
      </c>
      <c r="U34" s="56" t="s">
        <v>12</v>
      </c>
      <c r="V34" s="85" t="s">
        <v>35499</v>
      </c>
      <c r="W34" s="139">
        <v>95570</v>
      </c>
      <c r="X34" s="56" t="s">
        <v>147</v>
      </c>
      <c r="Y34" s="264">
        <v>3</v>
      </c>
      <c r="Z34" s="127">
        <v>43467</v>
      </c>
      <c r="AA34" s="85" t="s">
        <v>35694</v>
      </c>
      <c r="AB34" s="85"/>
      <c r="AC34" s="674"/>
      <c r="AD34" s="700"/>
      <c r="AE34" s="700"/>
      <c r="AF34" s="700"/>
      <c r="AG34" s="700"/>
      <c r="AH34" s="700"/>
      <c r="AI34" s="295"/>
      <c r="AJ34" s="73"/>
      <c r="AK34" s="55" t="str">
        <f t="shared" si="5"/>
        <v>1er</v>
      </c>
      <c r="AL34" s="19">
        <f t="shared" si="6"/>
        <v>2019</v>
      </c>
      <c r="AM34" s="70" t="str">
        <f t="shared" si="12"/>
        <v xml:space="preserve">Atelier </v>
      </c>
      <c r="AN34" s="74" t="str">
        <f t="shared" si="7"/>
        <v>Actions_collectives_de_maintien_du_lien_social</v>
      </c>
      <c r="AO34" s="70" t="str">
        <f t="shared" si="8"/>
        <v>Cuisine (_34)</v>
      </c>
      <c r="AW34" s="60" t="str">
        <f t="shared" si="9"/>
        <v>Lutte_contre_l_isolement1</v>
      </c>
      <c r="AX34" s="60" t="str">
        <f t="shared" si="10"/>
        <v>Actions_collectives_de_maintien_du_lien_social2</v>
      </c>
      <c r="AY34" s="63">
        <f t="shared" si="11"/>
        <v>0</v>
      </c>
      <c r="BP34" s="64">
        <v>7</v>
      </c>
      <c r="BQ34" s="64" t="s">
        <v>34347</v>
      </c>
      <c r="BR34" s="64" t="s">
        <v>34348</v>
      </c>
      <c r="BS34" s="64" t="s">
        <v>28</v>
      </c>
      <c r="BT34" s="64" t="s">
        <v>137</v>
      </c>
      <c r="BU34" s="64" t="s">
        <v>9</v>
      </c>
      <c r="BV34" s="64" t="s">
        <v>13</v>
      </c>
      <c r="BW34" s="64" t="s">
        <v>33738</v>
      </c>
      <c r="BX34" s="64">
        <v>75011</v>
      </c>
      <c r="BY34" s="64" t="s">
        <v>147</v>
      </c>
      <c r="CA34" s="64">
        <v>42827</v>
      </c>
      <c r="CB34" s="64">
        <v>10</v>
      </c>
      <c r="CC34" s="64">
        <v>9</v>
      </c>
    </row>
    <row r="35" spans="1:82" ht="64.900000000000006" customHeight="1" thickBot="1">
      <c r="A35" s="128"/>
      <c r="B35" s="85"/>
      <c r="C35" s="85" t="s">
        <v>94</v>
      </c>
      <c r="D35" s="85"/>
      <c r="E35" s="85"/>
      <c r="F35" s="85"/>
      <c r="G35" s="85"/>
      <c r="H35" s="133" t="str">
        <f t="shared" si="2"/>
        <v/>
      </c>
      <c r="I35" s="134" t="str">
        <f t="shared" si="3"/>
        <v/>
      </c>
      <c r="J35" s="123"/>
      <c r="K35" s="135" t="str">
        <f t="shared" si="4"/>
        <v/>
      </c>
      <c r="L35" s="123"/>
      <c r="M35" s="85"/>
      <c r="N35" s="85"/>
      <c r="O35" s="85"/>
      <c r="P35" s="85" t="s">
        <v>35695</v>
      </c>
      <c r="Q35" s="85" t="s">
        <v>35688</v>
      </c>
      <c r="R35" s="85" t="s">
        <v>27</v>
      </c>
      <c r="S35" s="56" t="s">
        <v>137</v>
      </c>
      <c r="T35" s="670" t="s">
        <v>175</v>
      </c>
      <c r="U35" s="56" t="s">
        <v>12</v>
      </c>
      <c r="V35" s="85" t="s">
        <v>35499</v>
      </c>
      <c r="W35" s="139">
        <v>95570</v>
      </c>
      <c r="X35" s="56" t="s">
        <v>147</v>
      </c>
      <c r="Y35" s="264">
        <v>5</v>
      </c>
      <c r="Z35" s="127">
        <v>43467</v>
      </c>
      <c r="AA35" s="85" t="s">
        <v>35694</v>
      </c>
      <c r="AB35" s="85"/>
      <c r="AC35" s="674"/>
      <c r="AD35" s="700"/>
      <c r="AE35" s="700"/>
      <c r="AF35" s="700"/>
      <c r="AG35" s="700"/>
      <c r="AH35" s="700"/>
      <c r="AI35" s="295"/>
      <c r="AJ35" s="73"/>
      <c r="AK35" s="55" t="str">
        <f t="shared" si="5"/>
        <v>1er</v>
      </c>
      <c r="AL35" s="19">
        <f t="shared" si="6"/>
        <v>2019</v>
      </c>
      <c r="AM35" s="70" t="str">
        <f t="shared" si="12"/>
        <v xml:space="preserve">Atelier </v>
      </c>
      <c r="AN35" s="74" t="str">
        <f t="shared" si="7"/>
        <v>Actions_collectives_de_maintien_du_lien_social</v>
      </c>
      <c r="AO35" s="70" t="str">
        <f t="shared" si="8"/>
        <v>Art Plastique (_35)</v>
      </c>
      <c r="AW35" s="60" t="str">
        <f t="shared" si="9"/>
        <v>Lutte_contre_l_isolement1</v>
      </c>
      <c r="AX35" s="60" t="str">
        <f t="shared" si="10"/>
        <v>Actions_collectives_de_maintien_du_lien_social2</v>
      </c>
      <c r="AY35" s="63">
        <f t="shared" si="11"/>
        <v>0</v>
      </c>
      <c r="BP35" s="64">
        <v>7</v>
      </c>
      <c r="BQ35" s="64" t="s">
        <v>34365</v>
      </c>
      <c r="BR35" s="64" t="s">
        <v>34366</v>
      </c>
      <c r="BS35" s="64" t="s">
        <v>28</v>
      </c>
      <c r="BT35" s="64" t="s">
        <v>137</v>
      </c>
      <c r="BU35" s="64" t="s">
        <v>9</v>
      </c>
      <c r="BV35" s="64" t="s">
        <v>13</v>
      </c>
      <c r="BW35" s="64" t="s">
        <v>33738</v>
      </c>
      <c r="BX35" s="64">
        <v>75016</v>
      </c>
      <c r="BY35" s="64" t="s">
        <v>147</v>
      </c>
      <c r="CA35" s="64">
        <v>42856</v>
      </c>
      <c r="CB35" s="64">
        <v>10</v>
      </c>
      <c r="CC35" s="64">
        <v>9</v>
      </c>
    </row>
    <row r="36" spans="1:82" ht="64.900000000000006" customHeight="1" thickBot="1">
      <c r="A36" s="128"/>
      <c r="B36" s="85"/>
      <c r="C36" s="85" t="s">
        <v>94</v>
      </c>
      <c r="D36" s="85"/>
      <c r="E36" s="85"/>
      <c r="F36" s="85"/>
      <c r="G36" s="85"/>
      <c r="H36" s="133" t="str">
        <f t="shared" si="2"/>
        <v/>
      </c>
      <c r="I36" s="134" t="str">
        <f t="shared" si="3"/>
        <v/>
      </c>
      <c r="J36" s="123"/>
      <c r="K36" s="135" t="str">
        <f t="shared" si="4"/>
        <v/>
      </c>
      <c r="L36" s="123"/>
      <c r="M36" s="85"/>
      <c r="N36" s="85"/>
      <c r="O36" s="85"/>
      <c r="P36" s="85" t="s">
        <v>34181</v>
      </c>
      <c r="Q36" s="85" t="s">
        <v>35688</v>
      </c>
      <c r="R36" s="85" t="s">
        <v>27</v>
      </c>
      <c r="S36" s="56" t="s">
        <v>137</v>
      </c>
      <c r="T36" s="670" t="s">
        <v>175</v>
      </c>
      <c r="U36" s="56" t="s">
        <v>12</v>
      </c>
      <c r="V36" s="85" t="s">
        <v>35499</v>
      </c>
      <c r="W36" s="139">
        <v>95570</v>
      </c>
      <c r="X36" s="56" t="s">
        <v>147</v>
      </c>
      <c r="Y36" s="264">
        <v>5</v>
      </c>
      <c r="Z36" s="127">
        <v>43467</v>
      </c>
      <c r="AA36" s="85" t="s">
        <v>35694</v>
      </c>
      <c r="AB36" s="85"/>
      <c r="AC36" s="674"/>
      <c r="AD36" s="700"/>
      <c r="AE36" s="700"/>
      <c r="AF36" s="700"/>
      <c r="AG36" s="700"/>
      <c r="AH36" s="700"/>
      <c r="AI36" s="295"/>
      <c r="AJ36" s="73"/>
      <c r="AK36" s="55" t="str">
        <f t="shared" si="5"/>
        <v>1er</v>
      </c>
      <c r="AL36" s="19">
        <f t="shared" si="6"/>
        <v>2019</v>
      </c>
      <c r="AM36" s="70" t="str">
        <f t="shared" si="12"/>
        <v xml:space="preserve">Atelier </v>
      </c>
      <c r="AN36" s="74" t="str">
        <f t="shared" si="7"/>
        <v>Actions_collectives_de_maintien_du_lien_social</v>
      </c>
      <c r="AO36" s="70" t="str">
        <f t="shared" si="8"/>
        <v>Ateliers intergénérationnels (_36)</v>
      </c>
      <c r="AW36" s="60" t="str">
        <f t="shared" si="9"/>
        <v>Lutte_contre_l_isolement1</v>
      </c>
      <c r="AX36" s="60" t="str">
        <f t="shared" si="10"/>
        <v>Actions_collectives_de_maintien_du_lien_social2</v>
      </c>
      <c r="AY36" s="63">
        <f t="shared" si="11"/>
        <v>0</v>
      </c>
      <c r="BP36" s="64">
        <v>7</v>
      </c>
      <c r="BQ36" s="64" t="s">
        <v>34358</v>
      </c>
      <c r="BR36" s="64" t="s">
        <v>34349</v>
      </c>
      <c r="BS36" s="64" t="s">
        <v>28</v>
      </c>
      <c r="BT36" s="64" t="s">
        <v>137</v>
      </c>
      <c r="BU36" s="64" t="s">
        <v>175</v>
      </c>
      <c r="BV36" s="64" t="s">
        <v>12</v>
      </c>
      <c r="BW36" s="64" t="s">
        <v>33738</v>
      </c>
      <c r="BX36" s="64">
        <v>75011</v>
      </c>
      <c r="BY36" s="64" t="s">
        <v>147</v>
      </c>
      <c r="BZ36" s="64">
        <v>5</v>
      </c>
      <c r="CA36" s="64">
        <v>42857</v>
      </c>
      <c r="CB36" s="64">
        <v>10</v>
      </c>
      <c r="CD36" s="64">
        <v>9</v>
      </c>
    </row>
    <row r="37" spans="1:82" ht="64.900000000000006" customHeight="1" thickBot="1">
      <c r="A37" s="128"/>
      <c r="B37" s="85"/>
      <c r="C37" s="85" t="s">
        <v>94</v>
      </c>
      <c r="D37" s="85"/>
      <c r="E37" s="85"/>
      <c r="F37" s="85"/>
      <c r="G37" s="85"/>
      <c r="H37" s="133" t="str">
        <f t="shared" si="2"/>
        <v/>
      </c>
      <c r="I37" s="134" t="str">
        <f t="shared" si="3"/>
        <v/>
      </c>
      <c r="J37" s="123"/>
      <c r="K37" s="135" t="str">
        <f t="shared" si="4"/>
        <v/>
      </c>
      <c r="L37" s="123"/>
      <c r="M37" s="85"/>
      <c r="N37" s="85"/>
      <c r="O37" s="85"/>
      <c r="P37" s="85" t="s">
        <v>35696</v>
      </c>
      <c r="Q37" s="85" t="s">
        <v>35688</v>
      </c>
      <c r="R37" s="85" t="s">
        <v>27</v>
      </c>
      <c r="S37" s="56" t="s">
        <v>137</v>
      </c>
      <c r="T37" s="670" t="s">
        <v>175</v>
      </c>
      <c r="U37" s="56" t="s">
        <v>12</v>
      </c>
      <c r="V37" s="85" t="s">
        <v>35499</v>
      </c>
      <c r="W37" s="140">
        <v>95570</v>
      </c>
      <c r="X37" s="56" t="s">
        <v>147</v>
      </c>
      <c r="Y37" s="264">
        <v>5</v>
      </c>
      <c r="Z37" s="127">
        <v>43467</v>
      </c>
      <c r="AA37" s="85" t="s">
        <v>35697</v>
      </c>
      <c r="AB37" s="85"/>
      <c r="AC37" s="674"/>
      <c r="AD37" s="700"/>
      <c r="AE37" s="700"/>
      <c r="AF37" s="700"/>
      <c r="AG37" s="700"/>
      <c r="AH37" s="700"/>
      <c r="AI37" s="295"/>
      <c r="AJ37" s="73"/>
      <c r="AK37" s="55" t="str">
        <f t="shared" si="5"/>
        <v>1er</v>
      </c>
      <c r="AL37" s="19">
        <f t="shared" si="6"/>
        <v>2019</v>
      </c>
      <c r="AM37" s="70" t="str">
        <f t="shared" si="12"/>
        <v xml:space="preserve">Atelier </v>
      </c>
      <c r="AN37" s="74" t="str">
        <f t="shared" si="7"/>
        <v>Actions_collectives_de_maintien_du_lien_social</v>
      </c>
      <c r="AO37" s="70" t="str">
        <f t="shared" si="8"/>
        <v>Sorties intergénérationnelles (_37)</v>
      </c>
      <c r="AW37" s="60" t="str">
        <f t="shared" si="9"/>
        <v>Lutte_contre_l_isolement1</v>
      </c>
      <c r="AX37" s="60" t="str">
        <f t="shared" si="10"/>
        <v>Actions_collectives_de_maintien_du_lien_social2</v>
      </c>
      <c r="AY37" s="63">
        <f t="shared" si="11"/>
        <v>0</v>
      </c>
      <c r="BP37" s="64">
        <v>7</v>
      </c>
      <c r="BQ37" s="64" t="s">
        <v>34359</v>
      </c>
      <c r="BR37" s="64" t="s">
        <v>34350</v>
      </c>
      <c r="BS37" s="64" t="s">
        <v>28</v>
      </c>
      <c r="BT37" s="64" t="s">
        <v>137</v>
      </c>
      <c r="BU37" s="64" t="s">
        <v>166</v>
      </c>
      <c r="BV37" s="64" t="s">
        <v>12</v>
      </c>
      <c r="BW37" s="64" t="s">
        <v>33738</v>
      </c>
      <c r="BX37" s="64">
        <v>75011</v>
      </c>
      <c r="BY37" s="64" t="s">
        <v>147</v>
      </c>
      <c r="BZ37" s="64">
        <v>4</v>
      </c>
      <c r="CA37" s="64">
        <v>42858</v>
      </c>
      <c r="CB37" s="64">
        <v>10</v>
      </c>
      <c r="CD37" s="64">
        <v>9</v>
      </c>
    </row>
    <row r="38" spans="1:82" ht="64.900000000000006" customHeight="1" thickBot="1">
      <c r="A38" s="128"/>
      <c r="B38" s="85"/>
      <c r="C38" s="85" t="s">
        <v>94</v>
      </c>
      <c r="D38" s="85"/>
      <c r="E38" s="85"/>
      <c r="F38" s="85"/>
      <c r="G38" s="85"/>
      <c r="H38" s="133" t="str">
        <f t="shared" si="2"/>
        <v/>
      </c>
      <c r="I38" s="134" t="str">
        <f t="shared" si="3"/>
        <v/>
      </c>
      <c r="J38" s="123"/>
      <c r="K38" s="135" t="str">
        <f t="shared" si="4"/>
        <v/>
      </c>
      <c r="L38" s="123"/>
      <c r="M38" s="85"/>
      <c r="N38" s="85"/>
      <c r="O38" s="85"/>
      <c r="P38" s="85" t="s">
        <v>35698</v>
      </c>
      <c r="Q38" s="85" t="s">
        <v>35699</v>
      </c>
      <c r="R38" s="85" t="s">
        <v>27</v>
      </c>
      <c r="S38" s="56" t="s">
        <v>137</v>
      </c>
      <c r="T38" s="670" t="s">
        <v>175</v>
      </c>
      <c r="U38" s="56" t="s">
        <v>12</v>
      </c>
      <c r="V38" s="85" t="s">
        <v>35499</v>
      </c>
      <c r="W38" s="139">
        <v>95570</v>
      </c>
      <c r="X38" s="56" t="s">
        <v>148</v>
      </c>
      <c r="Y38" s="264"/>
      <c r="Z38" s="127"/>
      <c r="AA38" s="85"/>
      <c r="AB38" s="85"/>
      <c r="AC38" s="674"/>
      <c r="AD38" s="700"/>
      <c r="AE38" s="700"/>
      <c r="AF38" s="700"/>
      <c r="AG38" s="700"/>
      <c r="AH38" s="700"/>
      <c r="AI38" s="295"/>
      <c r="AJ38" s="73"/>
      <c r="AK38" s="55" t="str">
        <f t="shared" si="5"/>
        <v/>
      </c>
      <c r="AL38" s="19" t="str">
        <f t="shared" si="6"/>
        <v/>
      </c>
      <c r="AM38" s="70" t="str">
        <f t="shared" si="12"/>
        <v xml:space="preserve">Atelier </v>
      </c>
      <c r="AN38" s="74" t="str">
        <f t="shared" si="7"/>
        <v>Actions_collectives_de_maintien_du_lien_social</v>
      </c>
      <c r="AO38" s="70" t="str">
        <f t="shared" si="8"/>
        <v>Conférence / atelier Prévention (_38)</v>
      </c>
      <c r="AW38" s="60" t="str">
        <f t="shared" si="9"/>
        <v>Lutte_contre_l_isolement1</v>
      </c>
      <c r="AX38" s="60" t="str">
        <f t="shared" si="10"/>
        <v>Actions_collectives_de_maintien_du_lien_social2</v>
      </c>
      <c r="AY38" s="63">
        <f t="shared" si="11"/>
        <v>0</v>
      </c>
      <c r="BP38" s="64">
        <v>7</v>
      </c>
      <c r="BQ38" s="64" t="s">
        <v>34360</v>
      </c>
      <c r="BR38" s="64" t="s">
        <v>34351</v>
      </c>
      <c r="BS38" s="64" t="s">
        <v>28</v>
      </c>
      <c r="BT38" s="64" t="s">
        <v>137</v>
      </c>
      <c r="BU38" s="64" t="s">
        <v>166</v>
      </c>
      <c r="BV38" s="64" t="s">
        <v>19</v>
      </c>
      <c r="BW38" s="64" t="s">
        <v>33738</v>
      </c>
      <c r="BX38" s="64">
        <v>75011</v>
      </c>
      <c r="BY38" s="64" t="s">
        <v>147</v>
      </c>
      <c r="CA38" s="64">
        <v>42887</v>
      </c>
      <c r="CB38" s="64">
        <v>10</v>
      </c>
      <c r="CC38" s="64">
        <v>9</v>
      </c>
    </row>
    <row r="39" spans="1:82" ht="64.900000000000006" customHeight="1" thickBot="1">
      <c r="A39" s="128"/>
      <c r="B39" s="85"/>
      <c r="C39" s="85" t="s">
        <v>94</v>
      </c>
      <c r="D39" s="85"/>
      <c r="E39" s="85"/>
      <c r="F39" s="85"/>
      <c r="G39" s="85"/>
      <c r="H39" s="133" t="str">
        <f t="shared" si="2"/>
        <v/>
      </c>
      <c r="I39" s="134" t="str">
        <f t="shared" si="3"/>
        <v/>
      </c>
      <c r="J39" s="123"/>
      <c r="K39" s="135" t="str">
        <f t="shared" si="4"/>
        <v/>
      </c>
      <c r="L39" s="123"/>
      <c r="M39" s="85"/>
      <c r="N39" s="85"/>
      <c r="O39" s="85"/>
      <c r="P39" s="116" t="s">
        <v>34113</v>
      </c>
      <c r="Q39" s="116" t="s">
        <v>35700</v>
      </c>
      <c r="R39" s="85" t="s">
        <v>27</v>
      </c>
      <c r="S39" s="56" t="s">
        <v>137</v>
      </c>
      <c r="T39" s="670" t="s">
        <v>175</v>
      </c>
      <c r="U39" s="56" t="s">
        <v>12</v>
      </c>
      <c r="V39" s="138" t="s">
        <v>35499</v>
      </c>
      <c r="W39" s="136">
        <v>95570</v>
      </c>
      <c r="X39" s="56" t="s">
        <v>147</v>
      </c>
      <c r="Y39" s="315"/>
      <c r="Z39" s="125"/>
      <c r="AA39" s="116"/>
      <c r="AB39" s="85"/>
      <c r="AC39" s="676"/>
      <c r="AD39" s="701"/>
      <c r="AE39" s="701"/>
      <c r="AF39" s="701"/>
      <c r="AG39" s="701"/>
      <c r="AH39" s="701"/>
      <c r="AI39" s="394"/>
      <c r="AJ39" s="73"/>
      <c r="AK39" s="55" t="str">
        <f t="shared" si="5"/>
        <v/>
      </c>
      <c r="AL39" s="19" t="str">
        <f t="shared" si="6"/>
        <v/>
      </c>
      <c r="AM39" s="70" t="str">
        <f t="shared" si="12"/>
        <v xml:space="preserve">Atelier </v>
      </c>
      <c r="AN39" s="74" t="str">
        <f t="shared" si="7"/>
        <v>Actions_collectives_de_maintien_du_lien_social</v>
      </c>
      <c r="AO39" s="70" t="str">
        <f t="shared" si="8"/>
        <v>Bénévolat (_39)</v>
      </c>
      <c r="AW39" s="60" t="str">
        <f t="shared" si="9"/>
        <v>Lutte_contre_l_isolement1</v>
      </c>
      <c r="AX39" s="60" t="str">
        <f t="shared" si="10"/>
        <v>Actions_collectives_de_maintien_du_lien_social2</v>
      </c>
      <c r="AY39" s="63">
        <f t="shared" si="11"/>
        <v>0</v>
      </c>
      <c r="BP39" s="64">
        <v>7</v>
      </c>
      <c r="BQ39" s="64" t="s">
        <v>34352</v>
      </c>
      <c r="BR39" s="64" t="s">
        <v>34353</v>
      </c>
      <c r="BS39" s="64" t="s">
        <v>28</v>
      </c>
      <c r="BT39" s="64" t="s">
        <v>137</v>
      </c>
      <c r="BU39" s="64" t="s">
        <v>166</v>
      </c>
      <c r="BV39" s="64" t="s">
        <v>19</v>
      </c>
      <c r="BW39" s="64" t="s">
        <v>33738</v>
      </c>
      <c r="BX39" s="64">
        <v>75011</v>
      </c>
      <c r="BY39" s="64" t="s">
        <v>147</v>
      </c>
      <c r="CA39" s="64">
        <v>42887</v>
      </c>
      <c r="CB39" s="64">
        <v>150</v>
      </c>
      <c r="CC39" s="64">
        <v>90</v>
      </c>
    </row>
    <row r="40" spans="1:82" ht="64.900000000000006" customHeight="1" thickBot="1">
      <c r="A40" s="128"/>
      <c r="B40" s="85"/>
      <c r="C40" s="85"/>
      <c r="D40" s="129"/>
      <c r="E40" s="129"/>
      <c r="F40" s="85"/>
      <c r="G40" s="85"/>
      <c r="H40" s="133" t="str">
        <f t="shared" si="2"/>
        <v/>
      </c>
      <c r="I40" s="134" t="str">
        <f t="shared" si="3"/>
        <v/>
      </c>
      <c r="J40" s="123"/>
      <c r="K40" s="135" t="str">
        <f t="shared" si="4"/>
        <v/>
      </c>
      <c r="L40" s="123"/>
      <c r="M40" s="127"/>
      <c r="N40" s="85"/>
      <c r="O40" s="85"/>
      <c r="P40" s="116"/>
      <c r="Q40" s="116"/>
      <c r="R40" s="85"/>
      <c r="S40" s="56"/>
      <c r="T40" s="670"/>
      <c r="U40" s="56"/>
      <c r="V40" s="138"/>
      <c r="W40" s="409"/>
      <c r="X40" s="56"/>
      <c r="Y40" s="315"/>
      <c r="Z40" s="458"/>
      <c r="AA40" s="116"/>
      <c r="AB40" s="126"/>
      <c r="AC40" s="676"/>
      <c r="AD40" s="701"/>
      <c r="AE40" s="701"/>
      <c r="AF40" s="701"/>
      <c r="AG40" s="701"/>
      <c r="AH40" s="701"/>
      <c r="AI40" s="394"/>
      <c r="AJ40" s="73"/>
      <c r="AK40" s="55" t="str">
        <f t="shared" si="5"/>
        <v/>
      </c>
      <c r="AL40" s="19" t="str">
        <f t="shared" si="6"/>
        <v/>
      </c>
      <c r="AM40" s="70" t="str">
        <f t="shared" si="12"/>
        <v/>
      </c>
      <c r="AN40" s="74" t="str">
        <f t="shared" si="7"/>
        <v/>
      </c>
      <c r="AO40" s="70" t="str">
        <f t="shared" si="8"/>
        <v/>
      </c>
      <c r="AW40" s="60" t="str">
        <f t="shared" si="9"/>
        <v/>
      </c>
      <c r="AX40" s="60" t="str">
        <f t="shared" si="10"/>
        <v/>
      </c>
      <c r="AY40" s="63">
        <f t="shared" si="11"/>
        <v>0</v>
      </c>
      <c r="BP40" s="64">
        <v>7</v>
      </c>
      <c r="BQ40" s="64" t="s">
        <v>34354</v>
      </c>
      <c r="BR40" s="64" t="s">
        <v>34355</v>
      </c>
      <c r="BS40" s="64" t="s">
        <v>28</v>
      </c>
      <c r="BT40" s="64" t="s">
        <v>137</v>
      </c>
      <c r="BU40" s="64" t="s">
        <v>175</v>
      </c>
      <c r="BV40" s="64" t="s">
        <v>91</v>
      </c>
      <c r="BW40" s="64" t="s">
        <v>33738</v>
      </c>
      <c r="BX40" s="64">
        <v>75011</v>
      </c>
      <c r="BY40" s="64" t="s">
        <v>148</v>
      </c>
      <c r="CA40" s="64">
        <v>42917</v>
      </c>
      <c r="CB40" s="64">
        <v>10</v>
      </c>
      <c r="CC40" s="64">
        <v>9</v>
      </c>
    </row>
    <row r="41" spans="1:82" ht="64.900000000000006" customHeight="1" thickBot="1">
      <c r="A41" s="128"/>
      <c r="B41" s="85"/>
      <c r="C41" s="85" t="s">
        <v>97</v>
      </c>
      <c r="D41" s="316"/>
      <c r="E41" s="316"/>
      <c r="F41" s="85"/>
      <c r="G41" s="85"/>
      <c r="H41" s="133" t="str">
        <f t="shared" si="2"/>
        <v/>
      </c>
      <c r="I41" s="134" t="str">
        <f t="shared" si="3"/>
        <v/>
      </c>
      <c r="J41" s="123"/>
      <c r="K41" s="135" t="str">
        <f t="shared" si="4"/>
        <v/>
      </c>
      <c r="L41" s="123"/>
      <c r="M41" s="127"/>
      <c r="N41" s="85"/>
      <c r="O41" s="85"/>
      <c r="P41" s="300"/>
      <c r="Q41" s="300"/>
      <c r="R41" s="85"/>
      <c r="S41" s="56" t="s">
        <v>137</v>
      </c>
      <c r="T41" s="670" t="s">
        <v>175</v>
      </c>
      <c r="U41" s="56" t="s">
        <v>12</v>
      </c>
      <c r="V41" s="267"/>
      <c r="W41" s="267"/>
      <c r="X41" s="56" t="s">
        <v>147</v>
      </c>
      <c r="Y41" s="263"/>
      <c r="Z41" s="307"/>
      <c r="AA41" s="267"/>
      <c r="AB41" s="126"/>
      <c r="AC41" s="677"/>
      <c r="AD41" s="690"/>
      <c r="AE41" s="690"/>
      <c r="AF41" s="690"/>
      <c r="AG41" s="690"/>
      <c r="AH41" s="690"/>
      <c r="AI41" s="515"/>
      <c r="AJ41" s="90"/>
      <c r="AK41" s="55" t="str">
        <f t="shared" si="5"/>
        <v/>
      </c>
      <c r="AL41" s="19" t="str">
        <f t="shared" si="6"/>
        <v/>
      </c>
      <c r="AM41" s="70" t="str">
        <f t="shared" si="12"/>
        <v xml:space="preserve">Atelier </v>
      </c>
      <c r="AN41" s="74" t="str">
        <f t="shared" si="7"/>
        <v>Actions_collectives_de_maintien_du_lien_social</v>
      </c>
      <c r="AO41" s="70" t="str">
        <f t="shared" si="8"/>
        <v/>
      </c>
      <c r="AW41" s="60" t="str">
        <f t="shared" si="9"/>
        <v>Lutte_contre_l_isolement1</v>
      </c>
      <c r="AX41" s="60" t="str">
        <f t="shared" si="10"/>
        <v>Actions_collectives_de_maintien_du_lien_social2</v>
      </c>
      <c r="AY41" s="63">
        <f t="shared" si="11"/>
        <v>0</v>
      </c>
      <c r="BP41" s="64">
        <v>7</v>
      </c>
      <c r="BQ41" s="64" t="s">
        <v>34356</v>
      </c>
      <c r="BR41" s="64" t="s">
        <v>34357</v>
      </c>
      <c r="BS41" s="64" t="s">
        <v>28</v>
      </c>
      <c r="BT41" s="64" t="s">
        <v>137</v>
      </c>
      <c r="BU41" s="64" t="s">
        <v>175</v>
      </c>
      <c r="BV41" s="64" t="s">
        <v>91</v>
      </c>
      <c r="BW41" s="64" t="s">
        <v>33738</v>
      </c>
      <c r="BX41" s="64">
        <v>75011</v>
      </c>
      <c r="BY41" s="64" t="s">
        <v>147</v>
      </c>
      <c r="CA41" s="64">
        <v>42887</v>
      </c>
      <c r="CB41" s="64">
        <v>10</v>
      </c>
      <c r="CC41" s="64">
        <v>8</v>
      </c>
    </row>
    <row r="42" spans="1:82" ht="64.900000000000006" customHeight="1" thickBot="1">
      <c r="A42" s="128"/>
      <c r="B42" s="85"/>
      <c r="C42" s="85" t="s">
        <v>97</v>
      </c>
      <c r="D42" s="85"/>
      <c r="E42" s="85"/>
      <c r="F42" s="138"/>
      <c r="G42" s="138"/>
      <c r="H42" s="133" t="str">
        <f t="shared" si="2"/>
        <v/>
      </c>
      <c r="I42" s="134" t="str">
        <f t="shared" si="3"/>
        <v/>
      </c>
      <c r="J42" s="123"/>
      <c r="K42" s="135" t="str">
        <f t="shared" si="4"/>
        <v/>
      </c>
      <c r="L42" s="143"/>
      <c r="M42" s="144"/>
      <c r="N42" s="138"/>
      <c r="O42" s="85"/>
      <c r="P42" s="300"/>
      <c r="Q42" s="300"/>
      <c r="R42" s="85"/>
      <c r="S42" s="56" t="s">
        <v>137</v>
      </c>
      <c r="T42" s="670" t="s">
        <v>175</v>
      </c>
      <c r="U42" s="56" t="s">
        <v>12</v>
      </c>
      <c r="V42" s="267"/>
      <c r="W42" s="267"/>
      <c r="X42" s="56" t="s">
        <v>147</v>
      </c>
      <c r="Y42" s="263"/>
      <c r="Z42" s="307"/>
      <c r="AA42" s="267"/>
      <c r="AB42" s="126"/>
      <c r="AC42" s="677"/>
      <c r="AD42" s="690"/>
      <c r="AE42" s="690"/>
      <c r="AF42" s="690"/>
      <c r="AG42" s="690"/>
      <c r="AH42" s="690"/>
      <c r="AI42" s="515"/>
      <c r="AJ42" s="90"/>
      <c r="AK42" s="55" t="str">
        <f t="shared" si="5"/>
        <v/>
      </c>
      <c r="AL42" s="19" t="str">
        <f t="shared" si="6"/>
        <v/>
      </c>
      <c r="AM42" s="70" t="str">
        <f t="shared" si="12"/>
        <v xml:space="preserve">Atelier </v>
      </c>
      <c r="AN42" s="74" t="str">
        <f t="shared" si="7"/>
        <v>Actions_collectives_de_maintien_du_lien_social</v>
      </c>
      <c r="AO42" s="70" t="str">
        <f t="shared" si="8"/>
        <v/>
      </c>
      <c r="AW42" s="60" t="str">
        <f t="shared" si="9"/>
        <v>Lutte_contre_l_isolement1</v>
      </c>
      <c r="AX42" s="60" t="str">
        <f t="shared" si="10"/>
        <v>Actions_collectives_de_maintien_du_lien_social2</v>
      </c>
      <c r="AY42" s="63">
        <f t="shared" si="11"/>
        <v>0</v>
      </c>
      <c r="BP42" s="64">
        <v>8</v>
      </c>
      <c r="BQ42" s="64" t="s">
        <v>34362</v>
      </c>
      <c r="BR42" s="64" t="s">
        <v>34363</v>
      </c>
      <c r="BS42" s="64" t="s">
        <v>28</v>
      </c>
      <c r="BT42" s="64" t="s">
        <v>135</v>
      </c>
      <c r="BU42" s="64" t="s">
        <v>160</v>
      </c>
      <c r="BV42" s="64" t="s">
        <v>19</v>
      </c>
      <c r="BW42" s="64" t="s">
        <v>33738</v>
      </c>
      <c r="BX42" s="64">
        <v>75011</v>
      </c>
      <c r="BY42" s="64" t="s">
        <v>147</v>
      </c>
      <c r="CA42" s="64">
        <v>42795</v>
      </c>
      <c r="CB42" s="64">
        <v>120</v>
      </c>
      <c r="CC42" s="64">
        <v>80</v>
      </c>
    </row>
    <row r="43" spans="1:82" ht="64.900000000000006" customHeight="1" thickBot="1">
      <c r="A43" s="128"/>
      <c r="B43" s="85"/>
      <c r="C43" s="85" t="s">
        <v>97</v>
      </c>
      <c r="D43" s="85"/>
      <c r="E43" s="85"/>
      <c r="F43" s="138"/>
      <c r="G43" s="138"/>
      <c r="H43" s="133" t="str">
        <f t="shared" si="2"/>
        <v/>
      </c>
      <c r="I43" s="134" t="str">
        <f t="shared" si="3"/>
        <v/>
      </c>
      <c r="J43" s="123"/>
      <c r="K43" s="135" t="str">
        <f t="shared" si="4"/>
        <v/>
      </c>
      <c r="L43" s="143"/>
      <c r="M43" s="138"/>
      <c r="N43" s="138"/>
      <c r="O43" s="85"/>
      <c r="P43" s="267"/>
      <c r="Q43" s="300"/>
      <c r="R43" s="85"/>
      <c r="S43" s="56" t="s">
        <v>137</v>
      </c>
      <c r="T43" s="670" t="s">
        <v>175</v>
      </c>
      <c r="U43" s="56" t="s">
        <v>12</v>
      </c>
      <c r="V43" s="267"/>
      <c r="W43" s="267"/>
      <c r="X43" s="56" t="s">
        <v>147</v>
      </c>
      <c r="Y43" s="263"/>
      <c r="Z43" s="307"/>
      <c r="AA43" s="267"/>
      <c r="AB43" s="126"/>
      <c r="AC43" s="677"/>
      <c r="AD43" s="690"/>
      <c r="AE43" s="690"/>
      <c r="AF43" s="690"/>
      <c r="AG43" s="690"/>
      <c r="AH43" s="690"/>
      <c r="AI43" s="515"/>
      <c r="AJ43" s="90"/>
      <c r="AK43" s="55" t="str">
        <f t="shared" si="5"/>
        <v/>
      </c>
      <c r="AL43" s="19" t="str">
        <f t="shared" si="6"/>
        <v/>
      </c>
      <c r="AM43" s="70" t="str">
        <f t="shared" si="12"/>
        <v xml:space="preserve">Atelier </v>
      </c>
      <c r="AN43" s="74" t="str">
        <f t="shared" si="7"/>
        <v>Actions_collectives_de_maintien_du_lien_social</v>
      </c>
      <c r="AO43" s="70" t="str">
        <f t="shared" si="8"/>
        <v/>
      </c>
      <c r="AW43" s="60" t="str">
        <f t="shared" si="9"/>
        <v>Lutte_contre_l_isolement1</v>
      </c>
      <c r="AX43" s="60" t="str">
        <f t="shared" si="10"/>
        <v>Actions_collectives_de_maintien_du_lien_social2</v>
      </c>
      <c r="AY43" s="63">
        <f t="shared" si="11"/>
        <v>0</v>
      </c>
      <c r="BP43" s="64">
        <v>8</v>
      </c>
      <c r="BQ43" s="64" t="s">
        <v>34361</v>
      </c>
      <c r="BR43" s="64" t="s">
        <v>34346</v>
      </c>
      <c r="BS43" s="64" t="s">
        <v>28</v>
      </c>
      <c r="BT43" s="64" t="s">
        <v>137</v>
      </c>
      <c r="BU43" s="64" t="s">
        <v>175</v>
      </c>
      <c r="BV43" s="64" t="s">
        <v>12</v>
      </c>
      <c r="BW43" s="64" t="s">
        <v>33738</v>
      </c>
      <c r="BX43" s="64">
        <v>75011</v>
      </c>
      <c r="BY43" s="64" t="s">
        <v>147</v>
      </c>
      <c r="CA43" s="64">
        <v>42795</v>
      </c>
      <c r="CB43" s="64">
        <v>15</v>
      </c>
      <c r="CD43" s="64">
        <v>13</v>
      </c>
    </row>
    <row r="44" spans="1:82" ht="64.900000000000006" customHeight="1" thickBot="1">
      <c r="A44" s="128"/>
      <c r="B44" s="85"/>
      <c r="C44" s="85" t="s">
        <v>97</v>
      </c>
      <c r="D44" s="85"/>
      <c r="E44" s="85"/>
      <c r="F44" s="85"/>
      <c r="G44" s="85"/>
      <c r="H44" s="133" t="str">
        <f t="shared" si="2"/>
        <v/>
      </c>
      <c r="I44" s="134" t="str">
        <f t="shared" si="3"/>
        <v/>
      </c>
      <c r="J44" s="123"/>
      <c r="K44" s="135" t="str">
        <f t="shared" si="4"/>
        <v/>
      </c>
      <c r="L44" s="123"/>
      <c r="M44" s="127"/>
      <c r="N44" s="85"/>
      <c r="O44" s="85"/>
      <c r="P44" s="267"/>
      <c r="Q44" s="300"/>
      <c r="R44" s="85"/>
      <c r="S44" s="56" t="s">
        <v>137</v>
      </c>
      <c r="T44" s="670" t="s">
        <v>175</v>
      </c>
      <c r="U44" s="56" t="s">
        <v>12</v>
      </c>
      <c r="V44" s="267"/>
      <c r="W44" s="267"/>
      <c r="X44" s="56" t="s">
        <v>147</v>
      </c>
      <c r="Y44" s="263"/>
      <c r="Z44" s="307"/>
      <c r="AA44" s="267"/>
      <c r="AB44" s="126"/>
      <c r="AC44" s="677"/>
      <c r="AD44" s="690"/>
      <c r="AE44" s="690"/>
      <c r="AF44" s="690"/>
      <c r="AG44" s="690"/>
      <c r="AH44" s="690"/>
      <c r="AI44" s="515"/>
      <c r="AJ44" s="90"/>
      <c r="AK44" s="55" t="str">
        <f t="shared" si="5"/>
        <v/>
      </c>
      <c r="AL44" s="19" t="str">
        <f t="shared" si="6"/>
        <v/>
      </c>
      <c r="AM44" s="70" t="str">
        <f t="shared" si="12"/>
        <v xml:space="preserve">Atelier </v>
      </c>
      <c r="AN44" s="74" t="str">
        <f t="shared" si="7"/>
        <v>Actions_collectives_de_maintien_du_lien_social</v>
      </c>
      <c r="AO44" s="70" t="str">
        <f t="shared" si="8"/>
        <v/>
      </c>
      <c r="AW44" s="60" t="str">
        <f t="shared" si="9"/>
        <v>Lutte_contre_l_isolement1</v>
      </c>
      <c r="AX44" s="60" t="str">
        <f t="shared" si="10"/>
        <v>Actions_collectives_de_maintien_du_lien_social2</v>
      </c>
      <c r="AY44" s="63">
        <f t="shared" si="11"/>
        <v>0</v>
      </c>
      <c r="BP44" s="64">
        <v>8</v>
      </c>
      <c r="BQ44" s="64" t="s">
        <v>34347</v>
      </c>
      <c r="BR44" s="64" t="s">
        <v>34348</v>
      </c>
      <c r="BS44" s="64" t="s">
        <v>28</v>
      </c>
      <c r="BT44" s="64" t="s">
        <v>137</v>
      </c>
      <c r="BU44" s="64" t="s">
        <v>9</v>
      </c>
      <c r="BV44" s="64" t="s">
        <v>13</v>
      </c>
      <c r="BW44" s="64" t="s">
        <v>33738</v>
      </c>
      <c r="BX44" s="64">
        <v>75011</v>
      </c>
      <c r="BY44" s="64" t="s">
        <v>147</v>
      </c>
      <c r="CA44" s="64">
        <v>42795</v>
      </c>
      <c r="CB44" s="64">
        <v>15</v>
      </c>
      <c r="CC44" s="64">
        <v>13</v>
      </c>
    </row>
    <row r="45" spans="1:82" ht="64.900000000000006" customHeight="1" thickBot="1">
      <c r="A45" s="128"/>
      <c r="B45" s="85"/>
      <c r="C45" s="85" t="s">
        <v>97</v>
      </c>
      <c r="D45" s="85"/>
      <c r="E45" s="85"/>
      <c r="F45" s="85"/>
      <c r="G45" s="85"/>
      <c r="H45" s="133" t="str">
        <f t="shared" si="2"/>
        <v/>
      </c>
      <c r="I45" s="134" t="str">
        <f t="shared" si="3"/>
        <v/>
      </c>
      <c r="J45" s="123"/>
      <c r="K45" s="135" t="str">
        <f t="shared" si="4"/>
        <v/>
      </c>
      <c r="L45" s="123"/>
      <c r="M45" s="127"/>
      <c r="N45" s="85"/>
      <c r="O45" s="85"/>
      <c r="P45" s="300"/>
      <c r="Q45" s="300"/>
      <c r="R45" s="85"/>
      <c r="S45" s="56" t="s">
        <v>137</v>
      </c>
      <c r="T45" s="670" t="s">
        <v>175</v>
      </c>
      <c r="U45" s="56" t="s">
        <v>12</v>
      </c>
      <c r="V45" s="267"/>
      <c r="W45" s="267"/>
      <c r="X45" s="56" t="s">
        <v>147</v>
      </c>
      <c r="Y45" s="263"/>
      <c r="Z45" s="307"/>
      <c r="AA45" s="267"/>
      <c r="AB45" s="126"/>
      <c r="AC45" s="677"/>
      <c r="AD45" s="690"/>
      <c r="AE45" s="690"/>
      <c r="AF45" s="690"/>
      <c r="AG45" s="690"/>
      <c r="AH45" s="690"/>
      <c r="AI45" s="515"/>
      <c r="AJ45" s="90"/>
      <c r="AK45" s="55" t="str">
        <f t="shared" si="5"/>
        <v/>
      </c>
      <c r="AL45" s="19" t="str">
        <f t="shared" si="6"/>
        <v/>
      </c>
      <c r="AM45" s="70" t="str">
        <f t="shared" si="12"/>
        <v xml:space="preserve">Atelier </v>
      </c>
      <c r="AN45" s="74" t="str">
        <f t="shared" si="7"/>
        <v>Actions_collectives_de_maintien_du_lien_social</v>
      </c>
      <c r="AO45" s="70" t="str">
        <f t="shared" si="8"/>
        <v/>
      </c>
      <c r="AW45" s="60" t="str">
        <f t="shared" si="9"/>
        <v>Lutte_contre_l_isolement1</v>
      </c>
      <c r="AX45" s="60" t="str">
        <f t="shared" si="10"/>
        <v>Actions_collectives_de_maintien_du_lien_social2</v>
      </c>
      <c r="AY45" s="63">
        <f t="shared" si="11"/>
        <v>0</v>
      </c>
      <c r="BP45" s="64">
        <v>8</v>
      </c>
      <c r="BQ45" s="64" t="s">
        <v>34358</v>
      </c>
      <c r="BR45" s="64" t="s">
        <v>34349</v>
      </c>
      <c r="BS45" s="64" t="s">
        <v>28</v>
      </c>
      <c r="BT45" s="64" t="s">
        <v>137</v>
      </c>
      <c r="BU45" s="64" t="s">
        <v>175</v>
      </c>
      <c r="BV45" s="64" t="s">
        <v>12</v>
      </c>
      <c r="BW45" s="64" t="s">
        <v>33738</v>
      </c>
      <c r="BX45" s="64">
        <v>75011</v>
      </c>
      <c r="BY45" s="64" t="s">
        <v>147</v>
      </c>
      <c r="BZ45" s="64">
        <v>3</v>
      </c>
      <c r="CA45" s="64">
        <v>42826</v>
      </c>
      <c r="CB45" s="64">
        <v>15</v>
      </c>
      <c r="CD45" s="64">
        <v>13</v>
      </c>
    </row>
    <row r="46" spans="1:82" ht="64.900000000000006" customHeight="1" thickBot="1">
      <c r="A46" s="128"/>
      <c r="B46" s="85"/>
      <c r="C46" s="85" t="s">
        <v>97</v>
      </c>
      <c r="D46" s="85"/>
      <c r="E46" s="85"/>
      <c r="F46" s="138"/>
      <c r="G46" s="138"/>
      <c r="H46" s="133" t="str">
        <f t="shared" si="2"/>
        <v/>
      </c>
      <c r="I46" s="134" t="str">
        <f t="shared" si="3"/>
        <v/>
      </c>
      <c r="J46" s="123"/>
      <c r="K46" s="135" t="str">
        <f t="shared" si="4"/>
        <v/>
      </c>
      <c r="L46" s="143"/>
      <c r="M46" s="138"/>
      <c r="N46" s="138"/>
      <c r="O46" s="85"/>
      <c r="P46" s="329"/>
      <c r="Q46" s="329"/>
      <c r="R46" s="85"/>
      <c r="S46" s="56" t="s">
        <v>137</v>
      </c>
      <c r="T46" s="670" t="s">
        <v>175</v>
      </c>
      <c r="U46" s="56" t="s">
        <v>12</v>
      </c>
      <c r="V46" s="337"/>
      <c r="W46" s="312"/>
      <c r="X46" s="56" t="s">
        <v>147</v>
      </c>
      <c r="Y46" s="263"/>
      <c r="Z46" s="272"/>
      <c r="AA46" s="311"/>
      <c r="AB46" s="126"/>
      <c r="AC46" s="677"/>
      <c r="AD46" s="690"/>
      <c r="AE46" s="690"/>
      <c r="AF46" s="690"/>
      <c r="AG46" s="690"/>
      <c r="AH46" s="690"/>
      <c r="AI46" s="515"/>
      <c r="AJ46" s="90"/>
      <c r="AK46" s="55" t="str">
        <f t="shared" si="5"/>
        <v/>
      </c>
      <c r="AL46" s="19" t="str">
        <f t="shared" si="6"/>
        <v/>
      </c>
      <c r="AM46" s="70" t="str">
        <f t="shared" si="12"/>
        <v xml:space="preserve">Atelier </v>
      </c>
      <c r="AN46" s="74" t="str">
        <f t="shared" si="7"/>
        <v>Actions_collectives_de_maintien_du_lien_social</v>
      </c>
      <c r="AO46" s="70" t="str">
        <f t="shared" si="8"/>
        <v/>
      </c>
      <c r="AW46" s="60" t="str">
        <f t="shared" si="9"/>
        <v>Lutte_contre_l_isolement1</v>
      </c>
      <c r="AX46" s="60" t="str">
        <f t="shared" si="10"/>
        <v>Actions_collectives_de_maintien_du_lien_social2</v>
      </c>
      <c r="AY46" s="63">
        <f t="shared" si="11"/>
        <v>0</v>
      </c>
      <c r="BP46" s="64">
        <v>8</v>
      </c>
      <c r="BQ46" s="64" t="s">
        <v>34359</v>
      </c>
      <c r="BR46" s="64" t="s">
        <v>34350</v>
      </c>
      <c r="BS46" s="64" t="s">
        <v>28</v>
      </c>
      <c r="BT46" s="64" t="s">
        <v>137</v>
      </c>
      <c r="BU46" s="64" t="s">
        <v>166</v>
      </c>
      <c r="BV46" s="64" t="s">
        <v>12</v>
      </c>
      <c r="BW46" s="64" t="s">
        <v>33738</v>
      </c>
      <c r="BX46" s="64">
        <v>75011</v>
      </c>
      <c r="BY46" s="64" t="s">
        <v>147</v>
      </c>
      <c r="BZ46" s="64">
        <v>3</v>
      </c>
      <c r="CA46" s="64">
        <v>42826</v>
      </c>
      <c r="CB46" s="64">
        <v>15</v>
      </c>
      <c r="CD46" s="64">
        <v>13</v>
      </c>
    </row>
    <row r="47" spans="1:82" ht="64.900000000000006" customHeight="1" thickBot="1">
      <c r="A47" s="128"/>
      <c r="B47" s="85"/>
      <c r="C47" s="85" t="s">
        <v>97</v>
      </c>
      <c r="D47" s="85"/>
      <c r="E47" s="85"/>
      <c r="F47" s="138"/>
      <c r="G47" s="138"/>
      <c r="H47" s="133" t="str">
        <f t="shared" si="2"/>
        <v/>
      </c>
      <c r="I47" s="134" t="str">
        <f t="shared" si="3"/>
        <v/>
      </c>
      <c r="J47" s="123"/>
      <c r="K47" s="135" t="str">
        <f t="shared" si="4"/>
        <v/>
      </c>
      <c r="L47" s="143"/>
      <c r="M47" s="144"/>
      <c r="N47" s="138"/>
      <c r="O47" s="85"/>
      <c r="P47" s="329"/>
      <c r="Q47" s="329"/>
      <c r="R47" s="85"/>
      <c r="S47" s="56" t="s">
        <v>137</v>
      </c>
      <c r="T47" s="670" t="s">
        <v>175</v>
      </c>
      <c r="U47" s="56" t="s">
        <v>12</v>
      </c>
      <c r="V47" s="337"/>
      <c r="W47" s="312"/>
      <c r="X47" s="56" t="s">
        <v>147</v>
      </c>
      <c r="Y47" s="263"/>
      <c r="Z47" s="272"/>
      <c r="AA47" s="311"/>
      <c r="AB47" s="126"/>
      <c r="AC47" s="677"/>
      <c r="AD47" s="690"/>
      <c r="AE47" s="690"/>
      <c r="AF47" s="690"/>
      <c r="AG47" s="690"/>
      <c r="AH47" s="690"/>
      <c r="AI47" s="515"/>
      <c r="AJ47" s="90"/>
      <c r="AK47" s="55" t="str">
        <f t="shared" si="5"/>
        <v/>
      </c>
      <c r="AL47" s="19" t="str">
        <f t="shared" si="6"/>
        <v/>
      </c>
      <c r="AM47" s="70" t="str">
        <f t="shared" si="12"/>
        <v xml:space="preserve">Atelier </v>
      </c>
      <c r="AN47" s="74" t="str">
        <f t="shared" si="7"/>
        <v>Actions_collectives_de_maintien_du_lien_social</v>
      </c>
      <c r="AO47" s="70" t="str">
        <f t="shared" si="8"/>
        <v/>
      </c>
      <c r="AW47" s="60" t="str">
        <f t="shared" si="9"/>
        <v>Lutte_contre_l_isolement1</v>
      </c>
      <c r="AX47" s="60" t="str">
        <f t="shared" si="10"/>
        <v>Actions_collectives_de_maintien_du_lien_social2</v>
      </c>
      <c r="AY47" s="63">
        <f t="shared" si="11"/>
        <v>0</v>
      </c>
      <c r="BP47" s="64">
        <v>8</v>
      </c>
      <c r="BQ47" s="64" t="s">
        <v>34360</v>
      </c>
      <c r="BR47" s="64" t="s">
        <v>34351</v>
      </c>
      <c r="BS47" s="64" t="s">
        <v>28</v>
      </c>
      <c r="BT47" s="64" t="s">
        <v>137</v>
      </c>
      <c r="BU47" s="64" t="s">
        <v>166</v>
      </c>
      <c r="BV47" s="64" t="s">
        <v>19</v>
      </c>
      <c r="BW47" s="64" t="s">
        <v>33738</v>
      </c>
      <c r="BX47" s="64">
        <v>75011</v>
      </c>
      <c r="BY47" s="64" t="s">
        <v>147</v>
      </c>
      <c r="CA47" s="64">
        <v>42826</v>
      </c>
      <c r="CB47" s="64">
        <v>15</v>
      </c>
      <c r="CC47" s="64">
        <v>13</v>
      </c>
    </row>
    <row r="48" spans="1:82" ht="64.900000000000006" customHeight="1" thickBot="1">
      <c r="A48" s="128"/>
      <c r="B48" s="314"/>
      <c r="C48" s="85" t="s">
        <v>97</v>
      </c>
      <c r="D48" s="85"/>
      <c r="E48" s="85"/>
      <c r="F48" s="138"/>
      <c r="G48" s="138"/>
      <c r="H48" s="133" t="str">
        <f t="shared" si="2"/>
        <v/>
      </c>
      <c r="I48" s="134" t="str">
        <f t="shared" si="3"/>
        <v/>
      </c>
      <c r="J48" s="123"/>
      <c r="K48" s="135" t="str">
        <f t="shared" si="4"/>
        <v/>
      </c>
      <c r="L48" s="143"/>
      <c r="M48" s="138"/>
      <c r="N48" s="138"/>
      <c r="O48" s="85"/>
      <c r="P48" s="329"/>
      <c r="Q48" s="329"/>
      <c r="R48" s="85"/>
      <c r="S48" s="56" t="s">
        <v>137</v>
      </c>
      <c r="T48" s="670" t="s">
        <v>175</v>
      </c>
      <c r="U48" s="56" t="s">
        <v>12</v>
      </c>
      <c r="V48" s="267"/>
      <c r="W48" s="313"/>
      <c r="X48" s="56" t="s">
        <v>147</v>
      </c>
      <c r="Y48" s="263"/>
      <c r="Z48" s="272"/>
      <c r="AA48" s="311"/>
      <c r="AB48" s="126"/>
      <c r="AC48" s="677"/>
      <c r="AD48" s="690"/>
      <c r="AE48" s="690"/>
      <c r="AF48" s="690"/>
      <c r="AG48" s="690"/>
      <c r="AH48" s="690"/>
      <c r="AI48" s="515"/>
      <c r="AJ48" s="90"/>
      <c r="AK48" s="55" t="str">
        <f t="shared" si="5"/>
        <v/>
      </c>
      <c r="AL48" s="19" t="str">
        <f t="shared" si="6"/>
        <v/>
      </c>
      <c r="AM48" s="70" t="str">
        <f t="shared" si="12"/>
        <v xml:space="preserve">Atelier </v>
      </c>
      <c r="AN48" s="74" t="str">
        <f t="shared" si="7"/>
        <v>Actions_collectives_de_maintien_du_lien_social</v>
      </c>
      <c r="AO48" s="70" t="str">
        <f t="shared" si="8"/>
        <v/>
      </c>
      <c r="AW48" s="60" t="str">
        <f t="shared" si="9"/>
        <v>Lutte_contre_l_isolement1</v>
      </c>
      <c r="AX48" s="60" t="str">
        <f t="shared" si="10"/>
        <v>Actions_collectives_de_maintien_du_lien_social2</v>
      </c>
      <c r="AY48" s="63">
        <f t="shared" si="11"/>
        <v>0</v>
      </c>
      <c r="BP48" s="64">
        <v>8</v>
      </c>
      <c r="BQ48" s="64" t="s">
        <v>34352</v>
      </c>
      <c r="BR48" s="64" t="s">
        <v>34353</v>
      </c>
      <c r="BS48" s="64" t="s">
        <v>28</v>
      </c>
      <c r="BT48" s="64" t="s">
        <v>137</v>
      </c>
      <c r="BU48" s="64" t="s">
        <v>166</v>
      </c>
      <c r="BV48" s="64" t="s">
        <v>19</v>
      </c>
      <c r="BW48" s="64" t="s">
        <v>33738</v>
      </c>
      <c r="BX48" s="64">
        <v>75011</v>
      </c>
      <c r="BY48" s="64" t="s">
        <v>147</v>
      </c>
      <c r="CA48" s="64">
        <v>42856</v>
      </c>
      <c r="CB48" s="64">
        <v>150</v>
      </c>
      <c r="CC48" s="64">
        <v>60</v>
      </c>
    </row>
    <row r="49" spans="1:82" ht="64.900000000000006" customHeight="1" thickBot="1">
      <c r="A49" s="128"/>
      <c r="B49" s="314"/>
      <c r="C49" s="85" t="s">
        <v>97</v>
      </c>
      <c r="D49" s="85"/>
      <c r="E49" s="85"/>
      <c r="F49" s="138"/>
      <c r="G49" s="138"/>
      <c r="H49" s="133" t="str">
        <f t="shared" si="2"/>
        <v/>
      </c>
      <c r="I49" s="134" t="str">
        <f t="shared" si="3"/>
        <v/>
      </c>
      <c r="J49" s="123"/>
      <c r="K49" s="135" t="str">
        <f t="shared" si="4"/>
        <v/>
      </c>
      <c r="L49" s="143"/>
      <c r="M49" s="138"/>
      <c r="N49" s="138"/>
      <c r="O49" s="85"/>
      <c r="P49" s="329"/>
      <c r="Q49" s="329"/>
      <c r="R49" s="85"/>
      <c r="S49" s="56" t="s">
        <v>137</v>
      </c>
      <c r="T49" s="670" t="s">
        <v>175</v>
      </c>
      <c r="U49" s="56" t="s">
        <v>12</v>
      </c>
      <c r="V49" s="267"/>
      <c r="W49" s="268"/>
      <c r="X49" s="56" t="s">
        <v>147</v>
      </c>
      <c r="Y49" s="263"/>
      <c r="Z49" s="272"/>
      <c r="AA49" s="311"/>
      <c r="AB49" s="126"/>
      <c r="AC49" s="677"/>
      <c r="AD49" s="690"/>
      <c r="AE49" s="690"/>
      <c r="AF49" s="690"/>
      <c r="AG49" s="690"/>
      <c r="AH49" s="690"/>
      <c r="AI49" s="515"/>
      <c r="AJ49" s="90"/>
      <c r="AK49" s="55" t="str">
        <f t="shared" si="5"/>
        <v/>
      </c>
      <c r="AL49" s="19" t="str">
        <f t="shared" si="6"/>
        <v/>
      </c>
      <c r="AM49" s="70" t="str">
        <f t="shared" si="12"/>
        <v xml:space="preserve">Atelier </v>
      </c>
      <c r="AN49" s="74" t="str">
        <f t="shared" si="7"/>
        <v>Actions_collectives_de_maintien_du_lien_social</v>
      </c>
      <c r="AO49" s="70" t="str">
        <f t="shared" si="8"/>
        <v/>
      </c>
      <c r="AW49" s="60" t="str">
        <f t="shared" si="9"/>
        <v>Lutte_contre_l_isolement1</v>
      </c>
      <c r="AX49" s="60" t="str">
        <f t="shared" si="10"/>
        <v>Actions_collectives_de_maintien_du_lien_social2</v>
      </c>
      <c r="AY49" s="63">
        <f t="shared" si="11"/>
        <v>0</v>
      </c>
      <c r="BP49" s="64">
        <v>8</v>
      </c>
      <c r="BQ49" s="64" t="s">
        <v>34354</v>
      </c>
      <c r="BR49" s="64" t="s">
        <v>34355</v>
      </c>
      <c r="BS49" s="64" t="s">
        <v>28</v>
      </c>
      <c r="BT49" s="64" t="s">
        <v>137</v>
      </c>
      <c r="BU49" s="64" t="s">
        <v>175</v>
      </c>
      <c r="BV49" s="64" t="s">
        <v>91</v>
      </c>
      <c r="BW49" s="64" t="s">
        <v>33738</v>
      </c>
      <c r="BX49" s="64">
        <v>75011</v>
      </c>
      <c r="BY49" s="64" t="s">
        <v>148</v>
      </c>
      <c r="CA49" s="64">
        <v>42887</v>
      </c>
      <c r="CB49" s="64">
        <v>15</v>
      </c>
      <c r="CC49" s="64">
        <v>13</v>
      </c>
    </row>
    <row r="50" spans="1:82" ht="64.900000000000006" customHeight="1" thickBot="1">
      <c r="A50" s="128"/>
      <c r="B50" s="85"/>
      <c r="C50" s="85" t="s">
        <v>97</v>
      </c>
      <c r="D50" s="85"/>
      <c r="E50" s="85"/>
      <c r="F50" s="138"/>
      <c r="G50" s="138"/>
      <c r="H50" s="133" t="str">
        <f t="shared" si="2"/>
        <v/>
      </c>
      <c r="I50" s="134" t="str">
        <f t="shared" si="3"/>
        <v/>
      </c>
      <c r="J50" s="123"/>
      <c r="K50" s="135" t="str">
        <f t="shared" si="4"/>
        <v/>
      </c>
      <c r="L50" s="143"/>
      <c r="M50" s="138"/>
      <c r="N50" s="138"/>
      <c r="O50" s="85"/>
      <c r="P50" s="300"/>
      <c r="Q50" s="300"/>
      <c r="R50" s="85"/>
      <c r="S50" s="56" t="s">
        <v>137</v>
      </c>
      <c r="T50" s="670" t="s">
        <v>175</v>
      </c>
      <c r="U50" s="56" t="s">
        <v>12</v>
      </c>
      <c r="V50" s="267"/>
      <c r="W50" s="267"/>
      <c r="X50" s="56" t="s">
        <v>147</v>
      </c>
      <c r="Y50" s="263"/>
      <c r="Z50" s="307"/>
      <c r="AA50" s="267"/>
      <c r="AB50" s="126"/>
      <c r="AC50" s="677"/>
      <c r="AD50" s="690"/>
      <c r="AE50" s="690"/>
      <c r="AF50" s="690"/>
      <c r="AG50" s="690"/>
      <c r="AH50" s="690"/>
      <c r="AI50" s="515"/>
      <c r="AJ50" s="90"/>
      <c r="AK50" s="55" t="str">
        <f t="shared" si="5"/>
        <v/>
      </c>
      <c r="AL50" s="19" t="str">
        <f t="shared" si="6"/>
        <v/>
      </c>
      <c r="AM50" s="70" t="str">
        <f t="shared" si="12"/>
        <v xml:space="preserve">Atelier </v>
      </c>
      <c r="AN50" s="74" t="str">
        <f t="shared" si="7"/>
        <v>Actions_collectives_de_maintien_du_lien_social</v>
      </c>
      <c r="AO50" s="70" t="str">
        <f t="shared" si="8"/>
        <v/>
      </c>
      <c r="AW50" s="60" t="str">
        <f t="shared" si="9"/>
        <v>Lutte_contre_l_isolement1</v>
      </c>
      <c r="AX50" s="60" t="str">
        <f t="shared" si="10"/>
        <v>Actions_collectives_de_maintien_du_lien_social2</v>
      </c>
      <c r="AY50" s="63">
        <f t="shared" si="11"/>
        <v>0</v>
      </c>
      <c r="BP50" s="64">
        <v>8</v>
      </c>
      <c r="BQ50" s="64" t="s">
        <v>34356</v>
      </c>
      <c r="BR50" s="64" t="s">
        <v>34357</v>
      </c>
      <c r="BS50" s="64" t="s">
        <v>28</v>
      </c>
      <c r="BT50" s="64" t="s">
        <v>137</v>
      </c>
      <c r="BU50" s="64" t="s">
        <v>175</v>
      </c>
      <c r="BV50" s="64" t="s">
        <v>91</v>
      </c>
      <c r="BW50" s="64" t="s">
        <v>33738</v>
      </c>
      <c r="BX50" s="64">
        <v>75011</v>
      </c>
      <c r="BY50" s="64" t="s">
        <v>147</v>
      </c>
      <c r="CA50" s="64">
        <v>42887</v>
      </c>
      <c r="CB50" s="64">
        <v>30</v>
      </c>
      <c r="CC50" s="64">
        <v>26</v>
      </c>
    </row>
    <row r="51" spans="1:82" ht="64.900000000000006" customHeight="1" thickBot="1">
      <c r="A51" s="128"/>
      <c r="B51" s="85"/>
      <c r="C51" s="85" t="s">
        <v>97</v>
      </c>
      <c r="D51" s="129"/>
      <c r="E51" s="129"/>
      <c r="F51" s="85"/>
      <c r="G51" s="85"/>
      <c r="H51" s="133" t="str">
        <f t="shared" si="2"/>
        <v/>
      </c>
      <c r="I51" s="134" t="str">
        <f t="shared" si="3"/>
        <v/>
      </c>
      <c r="J51" s="123"/>
      <c r="K51" s="135" t="str">
        <f t="shared" si="4"/>
        <v/>
      </c>
      <c r="L51" s="123"/>
      <c r="M51" s="127"/>
      <c r="N51" s="85"/>
      <c r="O51" s="85"/>
      <c r="P51" s="459"/>
      <c r="Q51" s="498"/>
      <c r="R51" s="295"/>
      <c r="S51" s="56" t="s">
        <v>137</v>
      </c>
      <c r="T51" s="670" t="s">
        <v>175</v>
      </c>
      <c r="U51" s="56" t="s">
        <v>12</v>
      </c>
      <c r="V51" s="267"/>
      <c r="W51" s="313"/>
      <c r="X51" s="56" t="s">
        <v>147</v>
      </c>
      <c r="Y51" s="264"/>
      <c r="Z51" s="388"/>
      <c r="AA51" s="459"/>
      <c r="AB51" s="85"/>
      <c r="AC51" s="677"/>
      <c r="AD51" s="690"/>
      <c r="AE51" s="690"/>
      <c r="AF51" s="690"/>
      <c r="AG51" s="690"/>
      <c r="AH51" s="690"/>
      <c r="AI51" s="515"/>
      <c r="AJ51" s="90"/>
      <c r="AK51" s="55" t="str">
        <f t="shared" si="5"/>
        <v/>
      </c>
      <c r="AL51" s="19" t="str">
        <f t="shared" si="6"/>
        <v/>
      </c>
      <c r="AM51" s="70" t="str">
        <f t="shared" si="12"/>
        <v xml:space="preserve">Atelier </v>
      </c>
      <c r="AN51" s="74" t="str">
        <f t="shared" si="7"/>
        <v>Actions_collectives_de_maintien_du_lien_social</v>
      </c>
      <c r="AO51" s="70" t="str">
        <f t="shared" si="8"/>
        <v/>
      </c>
      <c r="AW51" s="60" t="str">
        <f t="shared" si="9"/>
        <v>Lutte_contre_l_isolement1</v>
      </c>
      <c r="AX51" s="60" t="str">
        <f t="shared" si="10"/>
        <v>Actions_collectives_de_maintien_du_lien_social2</v>
      </c>
      <c r="AY51" s="63">
        <f t="shared" si="11"/>
        <v>0</v>
      </c>
      <c r="BP51" s="64">
        <v>13</v>
      </c>
      <c r="BQ51" s="64" t="s">
        <v>33909</v>
      </c>
      <c r="BS51" s="64" t="s">
        <v>28</v>
      </c>
      <c r="BT51" s="64" t="s">
        <v>137</v>
      </c>
      <c r="BU51" s="64" t="s">
        <v>175</v>
      </c>
      <c r="BV51" s="64" t="s">
        <v>12</v>
      </c>
      <c r="BW51" s="64" t="s">
        <v>28554</v>
      </c>
      <c r="BX51" s="64">
        <v>75011</v>
      </c>
      <c r="BY51" s="64" t="s">
        <v>21</v>
      </c>
      <c r="BZ51" s="64">
        <v>20</v>
      </c>
      <c r="CA51" s="64">
        <v>42744</v>
      </c>
      <c r="CB51" s="64">
        <v>10</v>
      </c>
      <c r="CD51" s="64">
        <v>6</v>
      </c>
    </row>
    <row r="52" spans="1:82" ht="64.900000000000006" customHeight="1" thickBot="1">
      <c r="A52" s="128"/>
      <c r="B52" s="85"/>
      <c r="C52" s="85" t="s">
        <v>97</v>
      </c>
      <c r="D52" s="85"/>
      <c r="E52" s="85"/>
      <c r="F52" s="85"/>
      <c r="G52" s="85"/>
      <c r="H52" s="133" t="str">
        <f t="shared" si="2"/>
        <v/>
      </c>
      <c r="I52" s="134" t="str">
        <f t="shared" si="3"/>
        <v/>
      </c>
      <c r="J52" s="123"/>
      <c r="K52" s="135" t="str">
        <f t="shared" si="4"/>
        <v/>
      </c>
      <c r="L52" s="123"/>
      <c r="M52" s="85"/>
      <c r="N52" s="85"/>
      <c r="O52" s="85"/>
      <c r="P52" s="366"/>
      <c r="Q52" s="367"/>
      <c r="R52" s="85"/>
      <c r="S52" s="56" t="s">
        <v>137</v>
      </c>
      <c r="T52" s="670" t="s">
        <v>175</v>
      </c>
      <c r="U52" s="56" t="s">
        <v>12</v>
      </c>
      <c r="V52" s="366"/>
      <c r="W52" s="368"/>
      <c r="X52" s="56" t="s">
        <v>147</v>
      </c>
      <c r="Y52" s="264"/>
      <c r="Z52" s="369"/>
      <c r="AA52" s="367"/>
      <c r="AB52" s="85"/>
      <c r="AC52" s="623"/>
      <c r="AD52" s="700"/>
      <c r="AE52" s="700"/>
      <c r="AF52" s="700"/>
      <c r="AG52" s="700"/>
      <c r="AH52" s="700"/>
      <c r="AI52" s="295"/>
      <c r="AJ52" s="73"/>
      <c r="AK52" s="55" t="str">
        <f t="shared" si="5"/>
        <v/>
      </c>
      <c r="AL52" s="19" t="str">
        <f t="shared" si="6"/>
        <v/>
      </c>
      <c r="AM52" s="70" t="str">
        <f t="shared" si="12"/>
        <v xml:space="preserve">Atelier </v>
      </c>
      <c r="AN52" s="74" t="str">
        <f t="shared" si="7"/>
        <v>Actions_collectives_de_maintien_du_lien_social</v>
      </c>
      <c r="AO52" s="70" t="str">
        <f t="shared" si="8"/>
        <v/>
      </c>
      <c r="AW52" s="60" t="str">
        <f t="shared" si="9"/>
        <v>Lutte_contre_l_isolement1</v>
      </c>
      <c r="AX52" s="60" t="str">
        <f t="shared" si="10"/>
        <v>Actions_collectives_de_maintien_du_lien_social2</v>
      </c>
      <c r="AY52" s="63">
        <f t="shared" si="11"/>
        <v>0</v>
      </c>
      <c r="BP52" s="64">
        <v>13</v>
      </c>
      <c r="BQ52" s="64" t="s">
        <v>33910</v>
      </c>
      <c r="BS52" s="64" t="s">
        <v>28</v>
      </c>
      <c r="BT52" s="64" t="s">
        <v>135</v>
      </c>
      <c r="BU52" s="64" t="s">
        <v>160</v>
      </c>
      <c r="BV52" s="64" t="s">
        <v>19</v>
      </c>
      <c r="BW52" s="64" t="s">
        <v>28554</v>
      </c>
      <c r="BX52" s="64">
        <v>75011</v>
      </c>
      <c r="BY52" s="64" t="s">
        <v>21</v>
      </c>
      <c r="CA52" s="64">
        <v>42738</v>
      </c>
      <c r="CB52" s="64">
        <v>740</v>
      </c>
      <c r="CC52" s="64">
        <v>400</v>
      </c>
    </row>
    <row r="53" spans="1:82" ht="64.900000000000006" customHeight="1" thickBot="1">
      <c r="A53" s="128"/>
      <c r="B53" s="85"/>
      <c r="C53" s="85" t="s">
        <v>97</v>
      </c>
      <c r="D53" s="85"/>
      <c r="E53" s="85"/>
      <c r="F53" s="85"/>
      <c r="G53" s="85"/>
      <c r="H53" s="133" t="str">
        <f t="shared" si="2"/>
        <v/>
      </c>
      <c r="I53" s="134" t="str">
        <f t="shared" si="3"/>
        <v/>
      </c>
      <c r="J53" s="123"/>
      <c r="K53" s="135" t="str">
        <f t="shared" si="4"/>
        <v/>
      </c>
      <c r="L53" s="123"/>
      <c r="M53" s="85"/>
      <c r="N53" s="85"/>
      <c r="O53" s="85"/>
      <c r="P53" s="489"/>
      <c r="Q53" s="489"/>
      <c r="R53" s="85"/>
      <c r="S53" s="56" t="s">
        <v>137</v>
      </c>
      <c r="T53" s="670" t="s">
        <v>175</v>
      </c>
      <c r="U53" s="56" t="s">
        <v>12</v>
      </c>
      <c r="V53" s="265"/>
      <c r="W53" s="265"/>
      <c r="X53" s="56" t="s">
        <v>147</v>
      </c>
      <c r="Y53" s="315"/>
      <c r="Z53" s="462"/>
      <c r="AA53" s="265"/>
      <c r="AB53" s="85"/>
      <c r="AC53" s="623"/>
      <c r="AD53" s="700"/>
      <c r="AE53" s="700"/>
      <c r="AF53" s="700"/>
      <c r="AG53" s="700"/>
      <c r="AH53" s="700"/>
      <c r="AI53" s="295"/>
      <c r="AJ53" s="73"/>
      <c r="AK53" s="55" t="str">
        <f t="shared" si="5"/>
        <v/>
      </c>
      <c r="AL53" s="19" t="str">
        <f t="shared" si="6"/>
        <v/>
      </c>
      <c r="AM53" s="70" t="str">
        <f t="shared" si="12"/>
        <v xml:space="preserve">Atelier </v>
      </c>
      <c r="AN53" s="74" t="str">
        <f t="shared" si="7"/>
        <v>Actions_collectives_de_maintien_du_lien_social</v>
      </c>
      <c r="AO53" s="70" t="str">
        <f t="shared" si="8"/>
        <v/>
      </c>
      <c r="AW53" s="60" t="str">
        <f t="shared" si="9"/>
        <v>Lutte_contre_l_isolement1</v>
      </c>
      <c r="AX53" s="60" t="str">
        <f t="shared" si="10"/>
        <v>Actions_collectives_de_maintien_du_lien_social2</v>
      </c>
      <c r="AY53" s="63">
        <f t="shared" si="11"/>
        <v>0</v>
      </c>
      <c r="BP53" s="64">
        <v>13</v>
      </c>
      <c r="BQ53" s="64" t="s">
        <v>33911</v>
      </c>
      <c r="BS53" s="64" t="s">
        <v>28</v>
      </c>
      <c r="BT53" s="64" t="s">
        <v>137</v>
      </c>
      <c r="BU53" s="64" t="s">
        <v>175</v>
      </c>
      <c r="BV53" s="64" t="s">
        <v>12</v>
      </c>
      <c r="BW53" s="64" t="s">
        <v>28554</v>
      </c>
      <c r="BX53" s="64">
        <v>75011</v>
      </c>
      <c r="BY53" s="64" t="s">
        <v>21</v>
      </c>
      <c r="BZ53" s="64">
        <v>150</v>
      </c>
      <c r="CA53" s="64">
        <v>42745</v>
      </c>
      <c r="CB53" s="64">
        <v>100</v>
      </c>
      <c r="CD53" s="64">
        <v>50</v>
      </c>
    </row>
    <row r="54" spans="1:82" ht="64.900000000000006" customHeight="1" thickBot="1">
      <c r="A54" s="128"/>
      <c r="B54" s="85"/>
      <c r="C54" s="85" t="s">
        <v>97</v>
      </c>
      <c r="D54" s="85"/>
      <c r="E54" s="529"/>
      <c r="F54" s="85"/>
      <c r="G54" s="85"/>
      <c r="H54" s="133"/>
      <c r="I54" s="134"/>
      <c r="J54" s="123"/>
      <c r="K54" s="135"/>
      <c r="L54" s="123"/>
      <c r="M54" s="127"/>
      <c r="N54" s="85"/>
      <c r="O54" s="85"/>
      <c r="P54" s="267"/>
      <c r="Q54" s="267"/>
      <c r="R54" s="85"/>
      <c r="S54" s="56" t="s">
        <v>137</v>
      </c>
      <c r="T54" s="670" t="s">
        <v>175</v>
      </c>
      <c r="U54" s="56" t="s">
        <v>12</v>
      </c>
      <c r="V54" s="267"/>
      <c r="W54" s="313"/>
      <c r="X54" s="56" t="s">
        <v>147</v>
      </c>
      <c r="Y54" s="264"/>
      <c r="Z54" s="272"/>
      <c r="AA54" s="267"/>
      <c r="AB54" s="85"/>
      <c r="AC54" s="623"/>
      <c r="AD54" s="700"/>
      <c r="AE54" s="700"/>
      <c r="AF54" s="700"/>
      <c r="AG54" s="700"/>
      <c r="AH54" s="700"/>
      <c r="AI54" s="295"/>
      <c r="AJ54" s="73"/>
      <c r="AK54" s="55"/>
      <c r="AL54" s="19"/>
      <c r="AM54" s="70"/>
      <c r="AN54" s="74"/>
      <c r="AO54" s="70"/>
      <c r="AW54" s="60" t="str">
        <f t="shared" si="9"/>
        <v>Lutte_contre_l_isolement1</v>
      </c>
      <c r="AX54" s="60"/>
      <c r="AY54" s="63">
        <f t="shared" si="11"/>
        <v>0</v>
      </c>
      <c r="BP54" s="64">
        <v>13</v>
      </c>
      <c r="BQ54" s="64" t="s">
        <v>33916</v>
      </c>
      <c r="BS54" s="64" t="s">
        <v>28</v>
      </c>
      <c r="BT54" s="64" t="s">
        <v>137</v>
      </c>
      <c r="BU54" s="64" t="s">
        <v>175</v>
      </c>
      <c r="BV54" s="64" t="s">
        <v>12</v>
      </c>
      <c r="BW54" s="64" t="s">
        <v>28554</v>
      </c>
      <c r="BX54" s="64">
        <v>75011</v>
      </c>
      <c r="BY54" s="64" t="s">
        <v>21</v>
      </c>
      <c r="BZ54" s="64">
        <v>110</v>
      </c>
      <c r="CA54" s="64">
        <v>42745</v>
      </c>
      <c r="CB54" s="64">
        <v>100</v>
      </c>
      <c r="CD54" s="64">
        <v>5</v>
      </c>
    </row>
    <row r="55" spans="1:82" ht="64.900000000000006" customHeight="1" thickBot="1">
      <c r="A55" s="128"/>
      <c r="B55" s="85"/>
      <c r="C55" s="85" t="s">
        <v>97</v>
      </c>
      <c r="D55" s="85"/>
      <c r="E55" s="85"/>
      <c r="F55" s="85"/>
      <c r="G55" s="85"/>
      <c r="H55" s="133" t="str">
        <f>IF(B55="","",SUMIF(O:O,A55,AA:AA))</f>
        <v/>
      </c>
      <c r="I55" s="134" t="str">
        <f>IF(B55="","",(SUMIF(O:O,A55,AB:AB)+(SUMIF(O:O,A55,AC:AC))))</f>
        <v/>
      </c>
      <c r="J55" s="123"/>
      <c r="K55" s="135" t="str">
        <f t="shared" ref="K55:K61" si="13">IFERROR(J55/H55,"")</f>
        <v/>
      </c>
      <c r="L55" s="123"/>
      <c r="M55" s="85"/>
      <c r="N55" s="85"/>
      <c r="O55" s="85"/>
      <c r="P55" s="267"/>
      <c r="Q55" s="265"/>
      <c r="R55" s="85"/>
      <c r="S55" s="56" t="s">
        <v>137</v>
      </c>
      <c r="T55" s="670" t="s">
        <v>175</v>
      </c>
      <c r="U55" s="56" t="s">
        <v>12</v>
      </c>
      <c r="V55" s="265"/>
      <c r="W55" s="265"/>
      <c r="X55" s="56" t="s">
        <v>147</v>
      </c>
      <c r="Y55" s="315"/>
      <c r="Z55" s="462"/>
      <c r="AA55" s="265"/>
      <c r="AB55" s="85"/>
      <c r="AC55" s="623"/>
      <c r="AD55" s="700"/>
      <c r="AE55" s="700"/>
      <c r="AF55" s="700"/>
      <c r="AG55" s="700"/>
      <c r="AH55" s="700"/>
      <c r="AI55" s="295"/>
      <c r="AJ55" s="73"/>
      <c r="AK55" s="55" t="str">
        <f>IF(Z55="","",IF(OR(MONTH(Z55)=1,MONTH(Z55)=2,MONTH(Z55)=3),"1er",IF(OR(MONTH(Z55)=4,MONTH(Z55)=5,MONTH(Z55)=6),"2ème",IF(OR(MONTH(Z55)=7,MONTH(Z55)=8,MONTH(Z55)=9),"3ème",IF(OR(MONTH(Z55)=10,MONTH(Z55)=11,MONTH(Z55)=12),"4ème")))))</f>
        <v/>
      </c>
      <c r="AL55" s="19" t="str">
        <f>IF(Z55="","",YEAR(Z55))</f>
        <v/>
      </c>
      <c r="AM55" s="70" t="str">
        <f t="shared" ref="AM55:AM118" si="14">IF(U55="","",U55)</f>
        <v xml:space="preserve">Atelier </v>
      </c>
      <c r="AN55" s="74" t="str">
        <f t="shared" ref="AN55:AN118" si="15">IF(S55="","",S55)</f>
        <v>Actions_collectives_de_maintien_du_lien_social</v>
      </c>
      <c r="AO55" s="70" t="str">
        <f>IF(P55="","",P55&amp;" ("&amp;O55&amp;"_"&amp;ROW()&amp;")")</f>
        <v/>
      </c>
      <c r="AW55" s="60" t="str">
        <f t="shared" si="9"/>
        <v>Lutte_contre_l_isolement1</v>
      </c>
      <c r="AX55" s="60"/>
      <c r="AY55" s="63">
        <f t="shared" si="11"/>
        <v>0</v>
      </c>
      <c r="BP55" s="64">
        <v>13</v>
      </c>
      <c r="BQ55" s="64" t="s">
        <v>33912</v>
      </c>
      <c r="BR55" s="64" t="s">
        <v>33913</v>
      </c>
      <c r="BS55" s="64" t="s">
        <v>28</v>
      </c>
      <c r="BT55" s="64" t="s">
        <v>137</v>
      </c>
      <c r="BU55" s="64" t="s">
        <v>167</v>
      </c>
      <c r="BV55" s="64" t="s">
        <v>12</v>
      </c>
      <c r="BW55" s="64" t="s">
        <v>28554</v>
      </c>
      <c r="BX55" s="64">
        <v>75011</v>
      </c>
      <c r="BY55" s="64" t="s">
        <v>21</v>
      </c>
      <c r="BZ55" s="64">
        <v>30</v>
      </c>
      <c r="CA55" s="64">
        <v>42800</v>
      </c>
      <c r="CB55" s="64">
        <v>40</v>
      </c>
      <c r="CD55" s="64">
        <v>26</v>
      </c>
    </row>
    <row r="56" spans="1:82" ht="64.900000000000006" customHeight="1" thickBot="1">
      <c r="A56" s="152"/>
      <c r="B56" s="438"/>
      <c r="C56" s="85" t="s">
        <v>97</v>
      </c>
      <c r="D56" s="438"/>
      <c r="E56" s="438"/>
      <c r="F56" s="438"/>
      <c r="G56" s="85"/>
      <c r="H56" s="133" t="str">
        <f>IF(B154="","",SUMIF(O:O,A154,AA:AA))</f>
        <v/>
      </c>
      <c r="I56" s="134" t="str">
        <f>IF(B154="","",(SUMIF(O:O,A154,AB:AB)+(SUMIF(O:O,A154,AC:AC))))</f>
        <v/>
      </c>
      <c r="J56" s="123"/>
      <c r="K56" s="135" t="str">
        <f t="shared" si="13"/>
        <v/>
      </c>
      <c r="L56" s="377"/>
      <c r="M56" s="378"/>
      <c r="N56" s="295"/>
      <c r="O56" s="85"/>
      <c r="P56" s="389"/>
      <c r="Q56" s="389"/>
      <c r="R56" s="295"/>
      <c r="S56" s="56" t="s">
        <v>137</v>
      </c>
      <c r="T56" s="670" t="s">
        <v>175</v>
      </c>
      <c r="U56" s="56" t="s">
        <v>12</v>
      </c>
      <c r="V56" s="267"/>
      <c r="W56" s="267"/>
      <c r="X56" s="56" t="s">
        <v>147</v>
      </c>
      <c r="Y56" s="264"/>
      <c r="Z56" s="388"/>
      <c r="AA56" s="507"/>
      <c r="AB56" s="85"/>
      <c r="AC56" s="623"/>
      <c r="AD56" s="700"/>
      <c r="AE56" s="700"/>
      <c r="AF56" s="700"/>
      <c r="AG56" s="700"/>
      <c r="AH56" s="700"/>
      <c r="AI56" s="295"/>
      <c r="AJ56" s="73"/>
      <c r="AK56" s="55" t="e">
        <f>IF(#REF!="","",IF(OR(MONTH(#REF!)=1,MONTH(#REF!)=2,MONTH(#REF!)=3),"1er",IF(OR(MONTH(#REF!)=4,MONTH(#REF!)=5,MONTH(#REF!)=6),"2ème",IF(OR(MONTH(#REF!)=7,MONTH(#REF!)=8,MONTH(#REF!)=9),"3ème",IF(OR(MONTH(#REF!)=10,MONTH(#REF!)=11,MONTH(#REF!)=12),"4ème")))))</f>
        <v>#REF!</v>
      </c>
      <c r="AL56" s="19" t="e">
        <f>IF(#REF!="","",YEAR(#REF!))</f>
        <v>#REF!</v>
      </c>
      <c r="AM56" s="70" t="str">
        <f t="shared" si="14"/>
        <v xml:space="preserve">Atelier </v>
      </c>
      <c r="AN56" s="74" t="str">
        <f t="shared" si="15"/>
        <v>Actions_collectives_de_maintien_du_lien_social</v>
      </c>
      <c r="AO56" s="70" t="str">
        <f>IF(P56="","",P56&amp;" ("&amp;O56&amp;"_"&amp;ROW()&amp;")")</f>
        <v/>
      </c>
      <c r="AW56" s="60" t="str">
        <f t="shared" si="9"/>
        <v>Lutte_contre_l_isolement1</v>
      </c>
      <c r="AX56" s="60"/>
      <c r="AY56" s="63">
        <f t="shared" si="11"/>
        <v>0</v>
      </c>
      <c r="BP56" s="64">
        <v>13</v>
      </c>
      <c r="BQ56" s="64" t="s">
        <v>33914</v>
      </c>
      <c r="BR56" s="64" t="s">
        <v>33915</v>
      </c>
      <c r="BS56" s="64" t="s">
        <v>28</v>
      </c>
      <c r="BT56" s="64" t="s">
        <v>137</v>
      </c>
      <c r="BU56" s="64" t="s">
        <v>166</v>
      </c>
      <c r="BV56" s="64" t="s">
        <v>12</v>
      </c>
      <c r="BW56" s="64" t="s">
        <v>28554</v>
      </c>
      <c r="BX56" s="64">
        <v>75011</v>
      </c>
      <c r="BY56" s="64" t="s">
        <v>21</v>
      </c>
      <c r="BZ56" s="64">
        <v>25</v>
      </c>
      <c r="CA56" s="64">
        <v>42746</v>
      </c>
      <c r="CB56" s="64">
        <v>15</v>
      </c>
      <c r="CD56" s="64">
        <v>3</v>
      </c>
    </row>
    <row r="57" spans="1:82" ht="64.900000000000006" customHeight="1" thickBot="1">
      <c r="A57" s="128"/>
      <c r="B57" s="85"/>
      <c r="C57" s="85" t="s">
        <v>97</v>
      </c>
      <c r="D57" s="85"/>
      <c r="E57" s="85"/>
      <c r="F57" s="85"/>
      <c r="G57" s="85"/>
      <c r="H57" s="133" t="str">
        <f>IF(B57="","",SUMIF(O:O,A57,AA:AA))</f>
        <v/>
      </c>
      <c r="I57" s="134" t="str">
        <f>IF(B57="","",(SUMIF(O:O,A57,AB:AB)+(SUMIF(O:O,A57,AC:AC))))</f>
        <v/>
      </c>
      <c r="J57" s="123"/>
      <c r="K57" s="135" t="str">
        <f t="shared" si="13"/>
        <v/>
      </c>
      <c r="L57" s="85"/>
      <c r="M57" s="85"/>
      <c r="N57" s="416"/>
      <c r="O57" s="85"/>
      <c r="P57" s="267"/>
      <c r="Q57" s="334"/>
      <c r="R57" s="85"/>
      <c r="S57" s="56" t="s">
        <v>137</v>
      </c>
      <c r="T57" s="670" t="s">
        <v>175</v>
      </c>
      <c r="U57" s="56" t="s">
        <v>12</v>
      </c>
      <c r="V57" s="267"/>
      <c r="W57" s="313"/>
      <c r="X57" s="56" t="s">
        <v>147</v>
      </c>
      <c r="Y57" s="286"/>
      <c r="Z57" s="476"/>
      <c r="AA57" s="334"/>
      <c r="AB57" s="438"/>
      <c r="AC57" s="678"/>
      <c r="AD57" s="702"/>
      <c r="AE57" s="702"/>
      <c r="AF57" s="702"/>
      <c r="AG57" s="702"/>
      <c r="AH57" s="702"/>
      <c r="AI57" s="487"/>
      <c r="AJ57" s="73"/>
      <c r="AK57" s="55" t="str">
        <f>IF(Z325="","",IF(OR(MONTH(Z325)=1,MONTH(Z325)=2,MONTH(Z325)=3),"1er",IF(OR(MONTH(Z325)=4,MONTH(Z325)=5,MONTH(Z325)=6),"2ème",IF(OR(MONTH(Z325)=7,MONTH(Z325)=8,MONTH(Z325)=9),"3ème",IF(OR(MONTH(Z325)=10,MONTH(Z325)=11,MONTH(Z325)=12),"4ème")))))</f>
        <v/>
      </c>
      <c r="AL57" s="19" t="str">
        <f>IF(Z325="","",YEAR(Z325))</f>
        <v/>
      </c>
      <c r="AM57" s="70" t="str">
        <f t="shared" si="14"/>
        <v xml:space="preserve">Atelier </v>
      </c>
      <c r="AN57" s="74" t="str">
        <f t="shared" si="15"/>
        <v>Actions_collectives_de_maintien_du_lien_social</v>
      </c>
      <c r="AO57" s="70" t="str">
        <f>IF(P325="","",P325&amp;" ("&amp;O325&amp;"_"&amp;ROW()&amp;")")</f>
        <v/>
      </c>
      <c r="AW57" s="60" t="str">
        <f t="shared" ref="AW57:AW76" si="16">IF(T57="","",T57&amp;"1")</f>
        <v>Lutte_contre_l_isolement1</v>
      </c>
      <c r="AX57" s="60"/>
      <c r="AY57" s="63">
        <f t="shared" ref="AY57:AY88" si="17">O57</f>
        <v>0</v>
      </c>
      <c r="BP57" s="64">
        <v>13</v>
      </c>
      <c r="BQ57" s="64" t="s">
        <v>35372</v>
      </c>
      <c r="BR57" s="64" t="s">
        <v>35373</v>
      </c>
      <c r="BS57" s="64" t="s">
        <v>28</v>
      </c>
      <c r="BT57" s="64" t="s">
        <v>137</v>
      </c>
      <c r="BU57" s="64" t="s">
        <v>128</v>
      </c>
      <c r="BV57" s="64" t="s">
        <v>12</v>
      </c>
      <c r="BW57" s="64" t="s">
        <v>33738</v>
      </c>
      <c r="BX57" s="64">
        <v>75011</v>
      </c>
      <c r="BY57" s="64" t="s">
        <v>21</v>
      </c>
      <c r="BZ57" s="64">
        <v>44</v>
      </c>
      <c r="CA57" s="64">
        <v>42736</v>
      </c>
      <c r="CB57" s="64">
        <v>5</v>
      </c>
      <c r="CD57" s="64">
        <v>3</v>
      </c>
    </row>
    <row r="58" spans="1:82" ht="64.900000000000006" customHeight="1" thickBot="1">
      <c r="A58" s="128"/>
      <c r="B58" s="85"/>
      <c r="C58" s="85" t="s">
        <v>97</v>
      </c>
      <c r="D58" s="85"/>
      <c r="E58" s="85"/>
      <c r="F58" s="85"/>
      <c r="G58" s="85"/>
      <c r="H58" s="133" t="str">
        <f>IF(B58="","",SUMIF(O:O,A58,AA:AA))</f>
        <v/>
      </c>
      <c r="I58" s="134" t="str">
        <f>IF(B58="","",(SUMIF(O:O,A58,AB:AB)+(SUMIF(O:O,A58,AC:AC))))</f>
        <v/>
      </c>
      <c r="J58" s="123"/>
      <c r="K58" s="135" t="str">
        <f t="shared" si="13"/>
        <v/>
      </c>
      <c r="L58" s="123"/>
      <c r="M58" s="85"/>
      <c r="N58" s="85"/>
      <c r="O58" s="438"/>
      <c r="P58" s="334"/>
      <c r="Q58" s="537"/>
      <c r="R58" s="85"/>
      <c r="S58" s="56" t="s">
        <v>137</v>
      </c>
      <c r="T58" s="670" t="s">
        <v>175</v>
      </c>
      <c r="U58" s="56" t="s">
        <v>12</v>
      </c>
      <c r="V58" s="287"/>
      <c r="W58" s="287"/>
      <c r="X58" s="56" t="s">
        <v>147</v>
      </c>
      <c r="Y58" s="264"/>
      <c r="Z58" s="272"/>
      <c r="AA58" s="267"/>
      <c r="AB58" s="85"/>
      <c r="AC58" s="623"/>
      <c r="AD58" s="700"/>
      <c r="AE58" s="700"/>
      <c r="AF58" s="700"/>
      <c r="AG58" s="700"/>
      <c r="AH58" s="700"/>
      <c r="AI58" s="295"/>
      <c r="AJ58" s="73"/>
      <c r="AK58" s="55" t="str">
        <f t="shared" ref="AK58:AK89" si="18">IF(Z58="","",IF(OR(MONTH(Z58)=1,MONTH(Z58)=2,MONTH(Z58)=3),"1er",IF(OR(MONTH(Z58)=4,MONTH(Z58)=5,MONTH(Z58)=6),"2ème",IF(OR(MONTH(Z58)=7,MONTH(Z58)=8,MONTH(Z58)=9),"3ème",IF(OR(MONTH(Z58)=10,MONTH(Z58)=11,MONTH(Z58)=12),"4ème")))))</f>
        <v/>
      </c>
      <c r="AL58" s="19" t="str">
        <f t="shared" ref="AL58:AL89" si="19">IF(Z58="","",YEAR(Z58))</f>
        <v/>
      </c>
      <c r="AM58" s="70" t="str">
        <f t="shared" si="14"/>
        <v xml:space="preserve">Atelier </v>
      </c>
      <c r="AN58" s="74" t="str">
        <f t="shared" si="15"/>
        <v>Actions_collectives_de_maintien_du_lien_social</v>
      </c>
      <c r="AO58" s="70" t="str">
        <f>IF(P60="","",P60&amp;" ("&amp;O60&amp;"_"&amp;ROW()&amp;")")</f>
        <v/>
      </c>
      <c r="AW58" s="60" t="str">
        <f t="shared" si="16"/>
        <v>Lutte_contre_l_isolement1</v>
      </c>
      <c r="AX58" s="60"/>
      <c r="AY58" s="63">
        <f t="shared" si="17"/>
        <v>0</v>
      </c>
      <c r="BP58" s="64">
        <v>14</v>
      </c>
      <c r="BQ58" s="64" t="s">
        <v>33885</v>
      </c>
      <c r="BR58" s="64" t="s">
        <v>33886</v>
      </c>
      <c r="BS58" s="64" t="s">
        <v>28</v>
      </c>
      <c r="BT58" s="64" t="s">
        <v>135</v>
      </c>
      <c r="BU58" s="64" t="s">
        <v>171</v>
      </c>
      <c r="BV58" s="64" t="s">
        <v>12</v>
      </c>
      <c r="BW58" s="64" t="s">
        <v>28554</v>
      </c>
      <c r="BX58" s="64">
        <v>75019</v>
      </c>
      <c r="BY58" s="64" t="s">
        <v>21</v>
      </c>
      <c r="BZ58" s="64">
        <v>58</v>
      </c>
      <c r="CA58" s="64">
        <v>42746</v>
      </c>
      <c r="CB58" s="64">
        <v>10</v>
      </c>
      <c r="CD58" s="64">
        <v>6</v>
      </c>
    </row>
    <row r="59" spans="1:82" ht="64.900000000000006" customHeight="1" thickBot="1">
      <c r="A59" s="128"/>
      <c r="B59" s="85"/>
      <c r="C59" s="85" t="s">
        <v>97</v>
      </c>
      <c r="D59" s="85"/>
      <c r="E59" s="85"/>
      <c r="F59" s="85"/>
      <c r="G59" s="85"/>
      <c r="H59" s="133" t="str">
        <f>IF(B59="","",SUMIF(O:O,A59,AA:AA))</f>
        <v/>
      </c>
      <c r="I59" s="134" t="str">
        <f>IF(B59="","",(SUMIF(O:O,A59,AB:AB)+(SUMIF(O:O,A59,AC:AC))))</f>
        <v/>
      </c>
      <c r="J59" s="123"/>
      <c r="K59" s="135" t="str">
        <f t="shared" si="13"/>
        <v/>
      </c>
      <c r="L59" s="123"/>
      <c r="M59" s="85"/>
      <c r="N59" s="85"/>
      <c r="O59" s="85"/>
      <c r="P59" s="311"/>
      <c r="Q59" s="267"/>
      <c r="R59" s="85"/>
      <c r="S59" s="56" t="s">
        <v>137</v>
      </c>
      <c r="T59" s="670" t="s">
        <v>175</v>
      </c>
      <c r="U59" s="56" t="s">
        <v>12</v>
      </c>
      <c r="V59" s="267"/>
      <c r="W59" s="267"/>
      <c r="X59" s="56" t="s">
        <v>147</v>
      </c>
      <c r="Y59" s="264"/>
      <c r="Z59" s="272"/>
      <c r="AA59" s="267"/>
      <c r="AB59" s="85"/>
      <c r="AC59" s="623"/>
      <c r="AD59" s="700"/>
      <c r="AE59" s="700"/>
      <c r="AF59" s="700"/>
      <c r="AG59" s="700"/>
      <c r="AH59" s="700"/>
      <c r="AI59" s="295"/>
      <c r="AJ59" s="90"/>
      <c r="AK59" s="55" t="str">
        <f t="shared" si="18"/>
        <v/>
      </c>
      <c r="AL59" s="19" t="str">
        <f t="shared" si="19"/>
        <v/>
      </c>
      <c r="AM59" s="70" t="str">
        <f t="shared" si="14"/>
        <v xml:space="preserve">Atelier </v>
      </c>
      <c r="AN59" s="74" t="str">
        <f t="shared" si="15"/>
        <v>Actions_collectives_de_maintien_du_lien_social</v>
      </c>
      <c r="AO59" s="70" t="str">
        <f t="shared" ref="AO59:AO90" si="20">IF(P59="","",P59&amp;" ("&amp;O59&amp;"_"&amp;ROW()&amp;")")</f>
        <v/>
      </c>
      <c r="AW59" s="60" t="str">
        <f t="shared" si="16"/>
        <v>Lutte_contre_l_isolement1</v>
      </c>
      <c r="AX59" s="60"/>
      <c r="AY59" s="63">
        <f t="shared" si="17"/>
        <v>0</v>
      </c>
      <c r="BP59" s="64">
        <v>14</v>
      </c>
      <c r="BQ59" s="64" t="s">
        <v>33889</v>
      </c>
      <c r="BR59" s="64" t="s">
        <v>33879</v>
      </c>
      <c r="BS59" s="64" t="s">
        <v>28</v>
      </c>
      <c r="BT59" s="64" t="s">
        <v>135</v>
      </c>
      <c r="BU59" s="64" t="s">
        <v>171</v>
      </c>
      <c r="BV59" s="64" t="s">
        <v>12</v>
      </c>
      <c r="BW59" s="64" t="s">
        <v>28554</v>
      </c>
      <c r="BX59" s="64">
        <v>75019</v>
      </c>
      <c r="BY59" s="64" t="s">
        <v>21</v>
      </c>
      <c r="BZ59" s="64">
        <v>58</v>
      </c>
      <c r="CA59" s="64">
        <v>42741</v>
      </c>
      <c r="CB59" s="64">
        <v>10</v>
      </c>
      <c r="CD59" s="64">
        <v>5</v>
      </c>
    </row>
    <row r="60" spans="1:82" ht="64.900000000000006" customHeight="1" thickBot="1">
      <c r="A60" s="128"/>
      <c r="B60" s="85"/>
      <c r="C60" s="85" t="s">
        <v>97</v>
      </c>
      <c r="D60" s="85"/>
      <c r="E60" s="85"/>
      <c r="F60" s="85"/>
      <c r="G60" s="85"/>
      <c r="H60" s="133" t="str">
        <f>IF(B60="","",SUMIF(O:O,A60,AA:AA))</f>
        <v/>
      </c>
      <c r="I60" s="134" t="str">
        <f>IF(B60="","",(SUMIF(O:O,A60,AB:AB)+(SUMIF(O:O,A60,AC:AC))))</f>
        <v/>
      </c>
      <c r="J60" s="123"/>
      <c r="K60" s="135" t="str">
        <f t="shared" si="13"/>
        <v/>
      </c>
      <c r="L60" s="123"/>
      <c r="M60" s="85"/>
      <c r="N60" s="85"/>
      <c r="O60" s="85"/>
      <c r="P60" s="267"/>
      <c r="Q60" s="537"/>
      <c r="R60" s="85"/>
      <c r="S60" s="56" t="s">
        <v>137</v>
      </c>
      <c r="T60" s="670" t="s">
        <v>175</v>
      </c>
      <c r="U60" s="56" t="s">
        <v>12</v>
      </c>
      <c r="V60" s="267"/>
      <c r="W60" s="267"/>
      <c r="X60" s="56" t="s">
        <v>147</v>
      </c>
      <c r="Y60" s="264"/>
      <c r="Z60" s="272"/>
      <c r="AA60" s="267"/>
      <c r="AB60" s="85"/>
      <c r="AC60" s="623"/>
      <c r="AD60" s="700"/>
      <c r="AE60" s="700"/>
      <c r="AF60" s="700"/>
      <c r="AG60" s="700"/>
      <c r="AH60" s="700"/>
      <c r="AI60" s="295"/>
      <c r="AJ60" s="73"/>
      <c r="AK60" s="55" t="str">
        <f t="shared" si="18"/>
        <v/>
      </c>
      <c r="AL60" s="19" t="str">
        <f t="shared" si="19"/>
        <v/>
      </c>
      <c r="AM60" s="70" t="str">
        <f t="shared" si="14"/>
        <v xml:space="preserve">Atelier </v>
      </c>
      <c r="AN60" s="74" t="str">
        <f t="shared" si="15"/>
        <v>Actions_collectives_de_maintien_du_lien_social</v>
      </c>
      <c r="AO60" s="70" t="str">
        <f t="shared" si="20"/>
        <v/>
      </c>
      <c r="AW60" s="60" t="str">
        <f t="shared" si="16"/>
        <v>Lutte_contre_l_isolement1</v>
      </c>
      <c r="AX60" s="60"/>
      <c r="AY60" s="63">
        <f t="shared" si="17"/>
        <v>0</v>
      </c>
      <c r="BP60" s="64">
        <v>14</v>
      </c>
      <c r="BQ60" s="64" t="s">
        <v>33890</v>
      </c>
      <c r="BR60" s="64" t="s">
        <v>33891</v>
      </c>
      <c r="BS60" s="64" t="s">
        <v>28</v>
      </c>
      <c r="BT60" s="64" t="s">
        <v>137</v>
      </c>
      <c r="BU60" s="64" t="s">
        <v>175</v>
      </c>
      <c r="BV60" s="64" t="s">
        <v>12</v>
      </c>
      <c r="BW60" s="64" t="s">
        <v>28554</v>
      </c>
      <c r="BX60" s="64">
        <v>75019</v>
      </c>
      <c r="BY60" s="64" t="s">
        <v>21</v>
      </c>
      <c r="BZ60" s="64">
        <v>25</v>
      </c>
      <c r="CA60" s="64">
        <v>42738</v>
      </c>
      <c r="CB60" s="64">
        <v>10</v>
      </c>
      <c r="CD60" s="64">
        <v>4</v>
      </c>
    </row>
    <row r="61" spans="1:82" ht="64.900000000000006" customHeight="1" thickBot="1">
      <c r="A61" s="128"/>
      <c r="B61" s="85"/>
      <c r="C61" s="85" t="s">
        <v>97</v>
      </c>
      <c r="D61" s="85"/>
      <c r="E61" s="85"/>
      <c r="F61" s="85"/>
      <c r="G61" s="85"/>
      <c r="H61" s="133" t="str">
        <f>IF(B61="","",SUMIF(O:O,A61,AA:AA))</f>
        <v/>
      </c>
      <c r="I61" s="134" t="str">
        <f>IF(B61="","",(SUMIF(O:O,A61,AB:AB)+(SUMIF(O:O,A61,AC:AC))))</f>
        <v/>
      </c>
      <c r="J61" s="123"/>
      <c r="K61" s="135" t="str">
        <f t="shared" si="13"/>
        <v/>
      </c>
      <c r="L61" s="123"/>
      <c r="M61" s="85"/>
      <c r="N61" s="85"/>
      <c r="O61" s="85"/>
      <c r="P61" s="267"/>
      <c r="Q61" s="267"/>
      <c r="R61" s="85"/>
      <c r="S61" s="56" t="s">
        <v>137</v>
      </c>
      <c r="T61" s="670" t="s">
        <v>175</v>
      </c>
      <c r="U61" s="56" t="s">
        <v>12</v>
      </c>
      <c r="V61" s="267"/>
      <c r="W61" s="313"/>
      <c r="X61" s="56" t="s">
        <v>147</v>
      </c>
      <c r="Y61" s="264"/>
      <c r="Z61" s="272"/>
      <c r="AA61" s="267"/>
      <c r="AB61" s="85"/>
      <c r="AC61" s="623"/>
      <c r="AD61" s="700"/>
      <c r="AE61" s="700"/>
      <c r="AF61" s="700"/>
      <c r="AG61" s="700"/>
      <c r="AH61" s="700"/>
      <c r="AI61" s="295"/>
      <c r="AJ61" s="90"/>
      <c r="AK61" s="95" t="str">
        <f t="shared" si="18"/>
        <v/>
      </c>
      <c r="AL61" s="19" t="str">
        <f t="shared" si="19"/>
        <v/>
      </c>
      <c r="AM61" s="70" t="str">
        <f t="shared" si="14"/>
        <v xml:space="preserve">Atelier </v>
      </c>
      <c r="AN61" s="74" t="str">
        <f t="shared" si="15"/>
        <v>Actions_collectives_de_maintien_du_lien_social</v>
      </c>
      <c r="AO61" s="70" t="str">
        <f t="shared" si="20"/>
        <v/>
      </c>
      <c r="AW61" s="60" t="str">
        <f t="shared" si="16"/>
        <v>Lutte_contre_l_isolement1</v>
      </c>
      <c r="AX61" s="60" t="str">
        <f t="shared" ref="AX61:AX124" si="21">IF(S61="","",S61&amp;"2")</f>
        <v>Actions_collectives_de_maintien_du_lien_social2</v>
      </c>
      <c r="AY61" s="63">
        <f t="shared" si="17"/>
        <v>0</v>
      </c>
      <c r="BP61" s="64">
        <v>14</v>
      </c>
      <c r="BQ61" s="64" t="s">
        <v>33892</v>
      </c>
      <c r="BR61" s="64" t="s">
        <v>33893</v>
      </c>
      <c r="BS61" s="64" t="s">
        <v>28</v>
      </c>
      <c r="BT61" s="64" t="s">
        <v>135</v>
      </c>
      <c r="BU61" s="64" t="s">
        <v>161</v>
      </c>
      <c r="BV61" s="64" t="s">
        <v>12</v>
      </c>
      <c r="BW61" s="64" t="s">
        <v>28554</v>
      </c>
      <c r="BX61" s="64">
        <v>75019</v>
      </c>
      <c r="BY61" s="64" t="s">
        <v>21</v>
      </c>
      <c r="BZ61" s="64">
        <v>30</v>
      </c>
      <c r="CA61" s="64">
        <v>42741</v>
      </c>
      <c r="CB61" s="64">
        <v>7</v>
      </c>
      <c r="CD61" s="64">
        <v>4</v>
      </c>
    </row>
    <row r="62" spans="1:82" ht="64.900000000000006" customHeight="1" thickBot="1">
      <c r="A62" s="152"/>
      <c r="B62" s="438"/>
      <c r="C62" s="85" t="s">
        <v>97</v>
      </c>
      <c r="D62" s="438"/>
      <c r="E62" s="438"/>
      <c r="F62" s="438"/>
      <c r="G62" s="85"/>
      <c r="H62" s="133" t="str">
        <f>IF(B92="","",SUMIF(O:O,A92,AA:AA))</f>
        <v/>
      </c>
      <c r="I62" s="134" t="str">
        <f>IF(B92="","",(SUMIF(O:O,A92,AB:AB)+(SUMIF(O:O,A92,AC:AC))))</f>
        <v/>
      </c>
      <c r="J62" s="438"/>
      <c r="K62" s="135" t="str">
        <f>IFERROR(J88/H62,"")</f>
        <v/>
      </c>
      <c r="L62" s="438"/>
      <c r="M62" s="438"/>
      <c r="N62" s="85"/>
      <c r="O62" s="85"/>
      <c r="P62" s="267"/>
      <c r="Q62" s="267"/>
      <c r="R62" s="85"/>
      <c r="S62" s="56" t="s">
        <v>137</v>
      </c>
      <c r="T62" s="670" t="s">
        <v>175</v>
      </c>
      <c r="U62" s="56" t="s">
        <v>12</v>
      </c>
      <c r="V62" s="267"/>
      <c r="W62" s="313"/>
      <c r="X62" s="56" t="s">
        <v>147</v>
      </c>
      <c r="Y62" s="264"/>
      <c r="Z62" s="272"/>
      <c r="AA62" s="267"/>
      <c r="AB62" s="85"/>
      <c r="AC62" s="623"/>
      <c r="AD62" s="700"/>
      <c r="AE62" s="700"/>
      <c r="AF62" s="700"/>
      <c r="AG62" s="700"/>
      <c r="AH62" s="700"/>
      <c r="AI62" s="295"/>
      <c r="AJ62" s="73"/>
      <c r="AK62" s="55" t="str">
        <f t="shared" si="18"/>
        <v/>
      </c>
      <c r="AL62" s="19" t="str">
        <f t="shared" si="19"/>
        <v/>
      </c>
      <c r="AM62" s="70" t="str">
        <f t="shared" si="14"/>
        <v xml:space="preserve">Atelier </v>
      </c>
      <c r="AN62" s="74" t="str">
        <f t="shared" si="15"/>
        <v>Actions_collectives_de_maintien_du_lien_social</v>
      </c>
      <c r="AO62" s="70" t="str">
        <f t="shared" si="20"/>
        <v/>
      </c>
      <c r="AW62" s="60" t="str">
        <f t="shared" si="16"/>
        <v>Lutte_contre_l_isolement1</v>
      </c>
      <c r="AX62" s="60" t="str">
        <f t="shared" si="21"/>
        <v>Actions_collectives_de_maintien_du_lien_social2</v>
      </c>
      <c r="AY62" s="63">
        <f t="shared" si="17"/>
        <v>0</v>
      </c>
      <c r="BP62" s="64">
        <v>14</v>
      </c>
      <c r="BQ62" s="64" t="s">
        <v>33894</v>
      </c>
      <c r="BR62" s="64" t="s">
        <v>33891</v>
      </c>
      <c r="BS62" s="64" t="s">
        <v>28</v>
      </c>
      <c r="BT62" s="64" t="s">
        <v>137</v>
      </c>
      <c r="BU62" s="64" t="s">
        <v>166</v>
      </c>
      <c r="BV62" s="64" t="s">
        <v>12</v>
      </c>
      <c r="BW62" s="64" t="s">
        <v>28554</v>
      </c>
      <c r="BX62" s="64">
        <v>75019</v>
      </c>
      <c r="BY62" s="64" t="s">
        <v>21</v>
      </c>
      <c r="BZ62" s="64">
        <v>50</v>
      </c>
      <c r="CA62" s="64">
        <v>42739</v>
      </c>
      <c r="CB62" s="64">
        <v>7</v>
      </c>
      <c r="CD62" s="64">
        <v>8</v>
      </c>
    </row>
    <row r="63" spans="1:82" ht="64.900000000000006" customHeight="1" thickBot="1">
      <c r="A63" s="128"/>
      <c r="B63" s="85"/>
      <c r="C63" s="85" t="s">
        <v>97</v>
      </c>
      <c r="D63" s="85"/>
      <c r="E63" s="85"/>
      <c r="F63" s="85"/>
      <c r="G63" s="85"/>
      <c r="H63" s="133" t="str">
        <f t="shared" ref="H63:H94" si="22">IF(B63="","",SUMIF(O:O,A63,AA:AA))</f>
        <v/>
      </c>
      <c r="I63" s="134" t="str">
        <f t="shared" ref="I63:I94" si="23">IF(B63="","",(SUMIF(O:O,A63,AB:AB)+(SUMIF(O:O,A63,AC:AC))))</f>
        <v/>
      </c>
      <c r="J63" s="123"/>
      <c r="K63" s="135" t="str">
        <f t="shared" ref="K63:K126" si="24">IFERROR(J63/H63,"")</f>
        <v/>
      </c>
      <c r="L63" s="123"/>
      <c r="M63" s="85"/>
      <c r="N63" s="85"/>
      <c r="O63" s="85"/>
      <c r="P63" s="267"/>
      <c r="Q63" s="267"/>
      <c r="R63" s="85"/>
      <c r="S63" s="56" t="s">
        <v>137</v>
      </c>
      <c r="T63" s="670" t="s">
        <v>175</v>
      </c>
      <c r="U63" s="56" t="s">
        <v>12</v>
      </c>
      <c r="V63" s="267"/>
      <c r="W63" s="313"/>
      <c r="X63" s="56" t="s">
        <v>147</v>
      </c>
      <c r="Y63" s="264"/>
      <c r="Z63" s="272"/>
      <c r="AA63" s="267"/>
      <c r="AB63" s="85"/>
      <c r="AC63" s="623"/>
      <c r="AD63" s="700"/>
      <c r="AE63" s="700"/>
      <c r="AF63" s="700"/>
      <c r="AG63" s="700"/>
      <c r="AH63" s="700"/>
      <c r="AI63" s="295"/>
      <c r="AJ63" s="73"/>
      <c r="AK63" s="55" t="str">
        <f t="shared" si="18"/>
        <v/>
      </c>
      <c r="AL63" s="19" t="str">
        <f t="shared" si="19"/>
        <v/>
      </c>
      <c r="AM63" s="70" t="str">
        <f t="shared" si="14"/>
        <v xml:space="preserve">Atelier </v>
      </c>
      <c r="AN63" s="74" t="str">
        <f t="shared" si="15"/>
        <v>Actions_collectives_de_maintien_du_lien_social</v>
      </c>
      <c r="AO63" s="70" t="str">
        <f t="shared" si="20"/>
        <v/>
      </c>
      <c r="AW63" s="60" t="str">
        <f t="shared" si="16"/>
        <v>Lutte_contre_l_isolement1</v>
      </c>
      <c r="AX63" s="60" t="str">
        <f t="shared" si="21"/>
        <v>Actions_collectives_de_maintien_du_lien_social2</v>
      </c>
      <c r="AY63" s="63">
        <f t="shared" si="17"/>
        <v>0</v>
      </c>
      <c r="BP63" s="64">
        <v>14</v>
      </c>
      <c r="BQ63" s="64" t="s">
        <v>33895</v>
      </c>
      <c r="BR63" s="64" t="s">
        <v>33898</v>
      </c>
      <c r="BS63" s="64" t="s">
        <v>28</v>
      </c>
      <c r="BT63" s="64" t="s">
        <v>135</v>
      </c>
      <c r="BU63" s="64" t="s">
        <v>5</v>
      </c>
      <c r="BV63" s="64" t="s">
        <v>12</v>
      </c>
      <c r="BW63" s="64" t="s">
        <v>28554</v>
      </c>
      <c r="BX63" s="64">
        <v>75019</v>
      </c>
      <c r="BY63" s="64" t="s">
        <v>21</v>
      </c>
      <c r="BZ63" s="64">
        <v>40</v>
      </c>
      <c r="CA63" s="64">
        <v>42741</v>
      </c>
      <c r="CB63" s="64">
        <v>15</v>
      </c>
      <c r="CD63" s="64">
        <v>12</v>
      </c>
    </row>
    <row r="64" spans="1:82" ht="64.900000000000006" customHeight="1" thickBot="1">
      <c r="A64" s="128"/>
      <c r="B64" s="85"/>
      <c r="C64" s="85" t="s">
        <v>97</v>
      </c>
      <c r="D64" s="85"/>
      <c r="E64" s="85"/>
      <c r="F64" s="85"/>
      <c r="G64" s="85"/>
      <c r="H64" s="133" t="str">
        <f t="shared" si="22"/>
        <v/>
      </c>
      <c r="I64" s="134" t="str">
        <f t="shared" si="23"/>
        <v/>
      </c>
      <c r="J64" s="123"/>
      <c r="K64" s="135" t="str">
        <f t="shared" si="24"/>
        <v/>
      </c>
      <c r="L64" s="123"/>
      <c r="M64" s="85"/>
      <c r="N64" s="85"/>
      <c r="O64" s="85"/>
      <c r="P64" s="311"/>
      <c r="Q64" s="267"/>
      <c r="R64" s="85"/>
      <c r="S64" s="56" t="s">
        <v>137</v>
      </c>
      <c r="T64" s="670" t="s">
        <v>175</v>
      </c>
      <c r="U64" s="56" t="s">
        <v>12</v>
      </c>
      <c r="V64" s="85"/>
      <c r="W64" s="85"/>
      <c r="X64" s="56" t="s">
        <v>147</v>
      </c>
      <c r="Y64" s="363"/>
      <c r="Z64" s="272"/>
      <c r="AA64" s="267"/>
      <c r="AB64" s="85"/>
      <c r="AC64" s="623"/>
      <c r="AD64" s="700"/>
      <c r="AE64" s="700"/>
      <c r="AF64" s="700"/>
      <c r="AG64" s="700"/>
      <c r="AH64" s="700"/>
      <c r="AI64" s="295"/>
      <c r="AJ64" s="90"/>
      <c r="AK64" s="55" t="str">
        <f t="shared" si="18"/>
        <v/>
      </c>
      <c r="AL64" s="19" t="str">
        <f t="shared" si="19"/>
        <v/>
      </c>
      <c r="AM64" s="70" t="str">
        <f t="shared" si="14"/>
        <v xml:space="preserve">Atelier </v>
      </c>
      <c r="AN64" s="74" t="str">
        <f t="shared" si="15"/>
        <v>Actions_collectives_de_maintien_du_lien_social</v>
      </c>
      <c r="AO64" s="70" t="str">
        <f t="shared" si="20"/>
        <v/>
      </c>
      <c r="AW64" s="60" t="str">
        <f t="shared" si="16"/>
        <v>Lutte_contre_l_isolement1</v>
      </c>
      <c r="AX64" s="60" t="str">
        <f t="shared" si="21"/>
        <v>Actions_collectives_de_maintien_du_lien_social2</v>
      </c>
      <c r="AY64" s="63">
        <f t="shared" si="17"/>
        <v>0</v>
      </c>
      <c r="BP64" s="64">
        <v>14</v>
      </c>
      <c r="BQ64" s="64" t="s">
        <v>33896</v>
      </c>
      <c r="BR64" s="64" t="s">
        <v>33897</v>
      </c>
      <c r="BS64" s="64" t="s">
        <v>28</v>
      </c>
      <c r="BT64" s="64" t="s">
        <v>135</v>
      </c>
      <c r="BU64" s="64" t="s">
        <v>2</v>
      </c>
      <c r="BV64" s="64" t="s">
        <v>12</v>
      </c>
      <c r="BW64" s="64" t="s">
        <v>28554</v>
      </c>
      <c r="BX64" s="64">
        <v>75019</v>
      </c>
      <c r="BY64" s="64" t="s">
        <v>21</v>
      </c>
      <c r="BZ64" s="64">
        <v>22</v>
      </c>
      <c r="CA64" s="64">
        <v>42889</v>
      </c>
      <c r="CB64" s="64">
        <v>30</v>
      </c>
      <c r="CD64" s="64">
        <v>10</v>
      </c>
    </row>
    <row r="65" spans="1:82" ht="64.900000000000006" customHeight="1" thickBot="1">
      <c r="A65" s="128"/>
      <c r="B65" s="85"/>
      <c r="C65" s="85" t="s">
        <v>97</v>
      </c>
      <c r="D65" s="85"/>
      <c r="E65" s="85"/>
      <c r="F65" s="85"/>
      <c r="G65" s="85"/>
      <c r="H65" s="133" t="str">
        <f t="shared" si="22"/>
        <v/>
      </c>
      <c r="I65" s="134" t="str">
        <f t="shared" si="23"/>
        <v/>
      </c>
      <c r="J65" s="123"/>
      <c r="K65" s="135" t="str">
        <f t="shared" si="24"/>
        <v/>
      </c>
      <c r="L65" s="123"/>
      <c r="M65" s="85"/>
      <c r="N65" s="85"/>
      <c r="O65" s="438"/>
      <c r="P65" s="334"/>
      <c r="Q65" s="537"/>
      <c r="R65" s="85"/>
      <c r="S65" s="56" t="s">
        <v>137</v>
      </c>
      <c r="T65" s="670" t="s">
        <v>175</v>
      </c>
      <c r="U65" s="56" t="s">
        <v>12</v>
      </c>
      <c r="V65" s="85"/>
      <c r="W65" s="85"/>
      <c r="X65" s="56" t="s">
        <v>147</v>
      </c>
      <c r="Y65" s="363"/>
      <c r="Z65" s="272"/>
      <c r="AA65" s="267"/>
      <c r="AB65" s="85"/>
      <c r="AC65" s="623"/>
      <c r="AD65" s="700"/>
      <c r="AE65" s="700"/>
      <c r="AF65" s="700"/>
      <c r="AG65" s="700"/>
      <c r="AH65" s="700"/>
      <c r="AI65" s="295"/>
      <c r="AJ65" s="73"/>
      <c r="AK65" s="55" t="str">
        <f t="shared" si="18"/>
        <v/>
      </c>
      <c r="AL65" s="19" t="str">
        <f t="shared" si="19"/>
        <v/>
      </c>
      <c r="AM65" s="70" t="str">
        <f t="shared" si="14"/>
        <v xml:space="preserve">Atelier </v>
      </c>
      <c r="AN65" s="74" t="str">
        <f t="shared" si="15"/>
        <v>Actions_collectives_de_maintien_du_lien_social</v>
      </c>
      <c r="AO65" s="70" t="str">
        <f t="shared" si="20"/>
        <v/>
      </c>
      <c r="AW65" s="60" t="str">
        <f t="shared" si="16"/>
        <v>Lutte_contre_l_isolement1</v>
      </c>
      <c r="AX65" s="60" t="str">
        <f t="shared" si="21"/>
        <v>Actions_collectives_de_maintien_du_lien_social2</v>
      </c>
      <c r="AY65" s="63">
        <f t="shared" si="17"/>
        <v>0</v>
      </c>
      <c r="BP65" s="64">
        <v>14</v>
      </c>
      <c r="BQ65" s="64" t="s">
        <v>35334</v>
      </c>
      <c r="BR65" s="64" t="s">
        <v>35338</v>
      </c>
      <c r="BS65" s="64" t="s">
        <v>28</v>
      </c>
      <c r="BT65" s="64" t="s">
        <v>137</v>
      </c>
      <c r="BU65" s="64" t="s">
        <v>175</v>
      </c>
      <c r="BV65" s="64" t="s">
        <v>12</v>
      </c>
      <c r="BW65" s="64" t="s">
        <v>28554</v>
      </c>
      <c r="BX65" s="64">
        <v>75019</v>
      </c>
      <c r="BY65" s="64" t="s">
        <v>148</v>
      </c>
      <c r="BZ65" s="64">
        <v>10</v>
      </c>
      <c r="CA65" s="64">
        <v>41911</v>
      </c>
      <c r="CB65" s="64">
        <v>10</v>
      </c>
      <c r="CD65" s="64">
        <v>8</v>
      </c>
    </row>
    <row r="66" spans="1:82" ht="64.900000000000006" customHeight="1" thickBot="1">
      <c r="A66" s="128"/>
      <c r="B66" s="85"/>
      <c r="C66" s="85" t="s">
        <v>97</v>
      </c>
      <c r="D66" s="85"/>
      <c r="E66" s="85"/>
      <c r="F66" s="85"/>
      <c r="G66" s="85"/>
      <c r="H66" s="133" t="str">
        <f t="shared" si="22"/>
        <v/>
      </c>
      <c r="I66" s="134" t="str">
        <f t="shared" si="23"/>
        <v/>
      </c>
      <c r="J66" s="123"/>
      <c r="K66" s="135" t="str">
        <f t="shared" si="24"/>
        <v/>
      </c>
      <c r="L66" s="123"/>
      <c r="M66" s="85"/>
      <c r="N66" s="85"/>
      <c r="O66" s="85"/>
      <c r="P66" s="311"/>
      <c r="Q66" s="537"/>
      <c r="R66" s="85"/>
      <c r="S66" s="56" t="s">
        <v>137</v>
      </c>
      <c r="T66" s="670" t="s">
        <v>175</v>
      </c>
      <c r="U66" s="56" t="s">
        <v>12</v>
      </c>
      <c r="V66" s="85"/>
      <c r="W66" s="85"/>
      <c r="X66" s="56" t="s">
        <v>147</v>
      </c>
      <c r="Y66" s="363"/>
      <c r="Z66" s="272"/>
      <c r="AA66" s="267"/>
      <c r="AB66" s="85"/>
      <c r="AC66" s="623"/>
      <c r="AD66" s="700"/>
      <c r="AE66" s="700"/>
      <c r="AF66" s="700"/>
      <c r="AG66" s="700"/>
      <c r="AH66" s="700"/>
      <c r="AI66" s="295"/>
      <c r="AJ66" s="90"/>
      <c r="AK66" s="55" t="str">
        <f t="shared" si="18"/>
        <v/>
      </c>
      <c r="AL66" s="19" t="str">
        <f t="shared" si="19"/>
        <v/>
      </c>
      <c r="AM66" s="70" t="str">
        <f t="shared" si="14"/>
        <v xml:space="preserve">Atelier </v>
      </c>
      <c r="AN66" s="74" t="str">
        <f t="shared" si="15"/>
        <v>Actions_collectives_de_maintien_du_lien_social</v>
      </c>
      <c r="AO66" s="70" t="str">
        <f t="shared" si="20"/>
        <v/>
      </c>
      <c r="AW66" s="60" t="str">
        <f t="shared" si="16"/>
        <v>Lutte_contre_l_isolement1</v>
      </c>
      <c r="AX66" s="60" t="str">
        <f t="shared" si="21"/>
        <v>Actions_collectives_de_maintien_du_lien_social2</v>
      </c>
      <c r="AY66" s="63">
        <f t="shared" si="17"/>
        <v>0</v>
      </c>
      <c r="BP66" s="64">
        <v>14</v>
      </c>
      <c r="BQ66" s="64" t="s">
        <v>35335</v>
      </c>
      <c r="BR66" s="64" t="s">
        <v>35338</v>
      </c>
      <c r="BS66" s="64" t="s">
        <v>28</v>
      </c>
      <c r="BT66" s="64" t="s">
        <v>137</v>
      </c>
      <c r="BU66" s="64" t="s">
        <v>175</v>
      </c>
      <c r="BV66" s="64" t="s">
        <v>91</v>
      </c>
      <c r="BW66" s="64" t="s">
        <v>28554</v>
      </c>
      <c r="BX66" s="64">
        <v>75019</v>
      </c>
      <c r="BY66" s="64" t="s">
        <v>147</v>
      </c>
      <c r="CA66" s="64">
        <v>42736</v>
      </c>
      <c r="CB66" s="64">
        <v>8</v>
      </c>
      <c r="CC66" s="64">
        <v>8</v>
      </c>
    </row>
    <row r="67" spans="1:82" ht="64.900000000000006" customHeight="1" thickBot="1">
      <c r="A67" s="128"/>
      <c r="B67" s="85"/>
      <c r="C67" s="85" t="s">
        <v>97</v>
      </c>
      <c r="D67" s="318"/>
      <c r="E67" s="318"/>
      <c r="F67" s="85"/>
      <c r="G67" s="85"/>
      <c r="H67" s="133" t="str">
        <f t="shared" si="22"/>
        <v/>
      </c>
      <c r="I67" s="134" t="str">
        <f t="shared" si="23"/>
        <v/>
      </c>
      <c r="J67" s="123"/>
      <c r="K67" s="135" t="str">
        <f t="shared" si="24"/>
        <v/>
      </c>
      <c r="L67" s="123"/>
      <c r="M67" s="85"/>
      <c r="N67" s="85"/>
      <c r="O67" s="85"/>
      <c r="P67" s="265"/>
      <c r="Q67" s="265"/>
      <c r="R67" s="85"/>
      <c r="S67" s="56" t="s">
        <v>137</v>
      </c>
      <c r="T67" s="670" t="s">
        <v>175</v>
      </c>
      <c r="U67" s="56" t="s">
        <v>12</v>
      </c>
      <c r="V67" s="145"/>
      <c r="W67" s="136"/>
      <c r="X67" s="56" t="s">
        <v>147</v>
      </c>
      <c r="Y67" s="267"/>
      <c r="Z67" s="272"/>
      <c r="AA67" s="265"/>
      <c r="AB67" s="264"/>
      <c r="AC67" s="679"/>
      <c r="AD67" s="701"/>
      <c r="AE67" s="701"/>
      <c r="AF67" s="701"/>
      <c r="AG67" s="701"/>
      <c r="AH67" s="701"/>
      <c r="AI67" s="394"/>
      <c r="AJ67" s="73"/>
      <c r="AK67" s="55" t="str">
        <f t="shared" si="18"/>
        <v/>
      </c>
      <c r="AL67" s="19" t="str">
        <f t="shared" si="19"/>
        <v/>
      </c>
      <c r="AM67" s="70" t="str">
        <f t="shared" si="14"/>
        <v xml:space="preserve">Atelier </v>
      </c>
      <c r="AN67" s="74" t="str">
        <f t="shared" si="15"/>
        <v>Actions_collectives_de_maintien_du_lien_social</v>
      </c>
      <c r="AO67" s="70" t="str">
        <f t="shared" si="20"/>
        <v/>
      </c>
      <c r="AW67" s="60" t="str">
        <f t="shared" si="16"/>
        <v>Lutte_contre_l_isolement1</v>
      </c>
      <c r="AX67" s="60" t="str">
        <f t="shared" si="21"/>
        <v>Actions_collectives_de_maintien_du_lien_social2</v>
      </c>
      <c r="AY67" s="63">
        <f t="shared" si="17"/>
        <v>0</v>
      </c>
      <c r="BP67" s="64">
        <v>14</v>
      </c>
      <c r="BQ67" s="64" t="s">
        <v>35336</v>
      </c>
      <c r="BR67" s="64" t="s">
        <v>35337</v>
      </c>
      <c r="BS67" s="64" t="s">
        <v>28</v>
      </c>
      <c r="BT67" s="64" t="s">
        <v>137</v>
      </c>
      <c r="BU67" s="64" t="s">
        <v>175</v>
      </c>
      <c r="BV67" s="64" t="s">
        <v>19</v>
      </c>
      <c r="BW67" s="64" t="s">
        <v>28554</v>
      </c>
      <c r="BX67" s="64">
        <v>75019</v>
      </c>
      <c r="BY67" s="64" t="s">
        <v>95</v>
      </c>
      <c r="CA67" s="64">
        <v>42736</v>
      </c>
      <c r="CB67" s="64">
        <v>44</v>
      </c>
      <c r="CC67" s="64">
        <v>44</v>
      </c>
    </row>
    <row r="68" spans="1:82" ht="64.900000000000006" customHeight="1" thickBot="1">
      <c r="A68" s="128"/>
      <c r="B68" s="85"/>
      <c r="C68" s="85" t="s">
        <v>97</v>
      </c>
      <c r="D68" s="129"/>
      <c r="E68" s="129"/>
      <c r="F68" s="85"/>
      <c r="G68" s="85"/>
      <c r="H68" s="133" t="str">
        <f t="shared" si="22"/>
        <v/>
      </c>
      <c r="I68" s="134" t="str">
        <f t="shared" si="23"/>
        <v/>
      </c>
      <c r="J68" s="123"/>
      <c r="K68" s="135" t="str">
        <f t="shared" si="24"/>
        <v/>
      </c>
      <c r="L68" s="123"/>
      <c r="M68" s="127"/>
      <c r="N68" s="85"/>
      <c r="O68" s="85"/>
      <c r="P68" s="265"/>
      <c r="Q68" s="265"/>
      <c r="R68" s="85"/>
      <c r="S68" s="56" t="s">
        <v>137</v>
      </c>
      <c r="T68" s="670" t="s">
        <v>175</v>
      </c>
      <c r="U68" s="56" t="s">
        <v>12</v>
      </c>
      <c r="V68" s="406"/>
      <c r="W68" s="335"/>
      <c r="X68" s="56" t="s">
        <v>147</v>
      </c>
      <c r="Y68" s="267"/>
      <c r="Z68" s="273"/>
      <c r="AA68" s="265"/>
      <c r="AB68" s="264"/>
      <c r="AC68" s="679"/>
      <c r="AD68" s="701"/>
      <c r="AE68" s="701"/>
      <c r="AF68" s="701"/>
      <c r="AG68" s="701"/>
      <c r="AH68" s="701"/>
      <c r="AI68" s="394"/>
      <c r="AJ68" s="73"/>
      <c r="AK68" s="55" t="str">
        <f t="shared" si="18"/>
        <v/>
      </c>
      <c r="AL68" s="19" t="str">
        <f t="shared" si="19"/>
        <v/>
      </c>
      <c r="AM68" s="70" t="str">
        <f t="shared" si="14"/>
        <v xml:space="preserve">Atelier </v>
      </c>
      <c r="AN68" s="74" t="str">
        <f t="shared" si="15"/>
        <v>Actions_collectives_de_maintien_du_lien_social</v>
      </c>
      <c r="AO68" s="70" t="str">
        <f t="shared" si="20"/>
        <v/>
      </c>
      <c r="AW68" s="60" t="str">
        <f t="shared" si="16"/>
        <v>Lutte_contre_l_isolement1</v>
      </c>
      <c r="AX68" s="60" t="str">
        <f t="shared" si="21"/>
        <v>Actions_collectives_de_maintien_du_lien_social2</v>
      </c>
      <c r="AY68" s="63">
        <f t="shared" si="17"/>
        <v>0</v>
      </c>
      <c r="BP68" s="64">
        <v>15</v>
      </c>
      <c r="BQ68" s="64" t="s">
        <v>33899</v>
      </c>
      <c r="BR68" s="64" t="s">
        <v>33900</v>
      </c>
      <c r="BS68" s="64" t="s">
        <v>28</v>
      </c>
      <c r="BT68" s="64" t="s">
        <v>137</v>
      </c>
      <c r="BU68" s="64" t="s">
        <v>175</v>
      </c>
      <c r="BV68" s="64" t="s">
        <v>12</v>
      </c>
      <c r="BW68" s="64" t="s">
        <v>28554</v>
      </c>
      <c r="BX68" s="64">
        <v>75020</v>
      </c>
      <c r="BY68" s="64" t="s">
        <v>21</v>
      </c>
      <c r="BZ68" s="64">
        <v>15</v>
      </c>
      <c r="CA68" s="64">
        <v>42739</v>
      </c>
      <c r="CB68" s="64">
        <v>30</v>
      </c>
      <c r="CD68" s="64">
        <v>15</v>
      </c>
    </row>
    <row r="69" spans="1:82" ht="64.900000000000006" customHeight="1" thickBot="1">
      <c r="A69" s="128"/>
      <c r="B69" s="85"/>
      <c r="C69" s="85" t="s">
        <v>97</v>
      </c>
      <c r="D69" s="129"/>
      <c r="E69" s="129"/>
      <c r="F69" s="85"/>
      <c r="G69" s="85"/>
      <c r="H69" s="133" t="str">
        <f t="shared" si="22"/>
        <v/>
      </c>
      <c r="I69" s="134" t="str">
        <f t="shared" si="23"/>
        <v/>
      </c>
      <c r="J69" s="123"/>
      <c r="K69" s="135" t="str">
        <f t="shared" si="24"/>
        <v/>
      </c>
      <c r="L69" s="123"/>
      <c r="M69" s="127"/>
      <c r="N69" s="85"/>
      <c r="O69" s="85"/>
      <c r="P69" s="265"/>
      <c r="Q69" s="265"/>
      <c r="R69" s="85"/>
      <c r="S69" s="56" t="s">
        <v>137</v>
      </c>
      <c r="T69" s="670" t="s">
        <v>175</v>
      </c>
      <c r="U69" s="56" t="s">
        <v>12</v>
      </c>
      <c r="V69" s="481"/>
      <c r="W69" s="335"/>
      <c r="X69" s="56" t="s">
        <v>147</v>
      </c>
      <c r="Y69" s="267"/>
      <c r="Z69" s="273"/>
      <c r="AA69" s="265"/>
      <c r="AB69" s="264"/>
      <c r="AC69" s="679"/>
      <c r="AD69" s="701"/>
      <c r="AE69" s="701"/>
      <c r="AF69" s="701"/>
      <c r="AG69" s="701"/>
      <c r="AH69" s="701"/>
      <c r="AI69" s="394"/>
      <c r="AJ69" s="73"/>
      <c r="AK69" s="55" t="str">
        <f t="shared" si="18"/>
        <v/>
      </c>
      <c r="AL69" s="19" t="str">
        <f t="shared" si="19"/>
        <v/>
      </c>
      <c r="AM69" s="70" t="str">
        <f t="shared" si="14"/>
        <v xml:space="preserve">Atelier </v>
      </c>
      <c r="AN69" s="74" t="str">
        <f t="shared" si="15"/>
        <v>Actions_collectives_de_maintien_du_lien_social</v>
      </c>
      <c r="AO69" s="70" t="str">
        <f t="shared" si="20"/>
        <v/>
      </c>
      <c r="AW69" s="60" t="str">
        <f t="shared" si="16"/>
        <v>Lutte_contre_l_isolement1</v>
      </c>
      <c r="AX69" s="60" t="str">
        <f t="shared" si="21"/>
        <v>Actions_collectives_de_maintien_du_lien_social2</v>
      </c>
      <c r="AY69" s="63">
        <f t="shared" si="17"/>
        <v>0</v>
      </c>
      <c r="BP69" s="64">
        <v>15</v>
      </c>
      <c r="BQ69" s="64" t="s">
        <v>33901</v>
      </c>
      <c r="BR69" s="64" t="s">
        <v>33902</v>
      </c>
      <c r="BS69" s="64" t="s">
        <v>28</v>
      </c>
      <c r="BT69" s="64" t="s">
        <v>135</v>
      </c>
      <c r="BU69" s="64" t="s">
        <v>161</v>
      </c>
      <c r="BV69" s="64" t="s">
        <v>12</v>
      </c>
      <c r="BW69" s="64" t="s">
        <v>28554</v>
      </c>
      <c r="BX69" s="64">
        <v>75020</v>
      </c>
      <c r="BY69" s="64" t="s">
        <v>21</v>
      </c>
      <c r="BZ69" s="64">
        <v>15</v>
      </c>
      <c r="CA69" s="64">
        <v>42737</v>
      </c>
      <c r="CB69" s="64">
        <v>30</v>
      </c>
      <c r="CD69" s="64">
        <v>10</v>
      </c>
    </row>
    <row r="70" spans="1:82" ht="64.900000000000006" customHeight="1" thickBot="1">
      <c r="A70" s="128"/>
      <c r="B70" s="85"/>
      <c r="C70" s="85" t="s">
        <v>97</v>
      </c>
      <c r="D70" s="129"/>
      <c r="E70" s="129"/>
      <c r="F70" s="85"/>
      <c r="G70" s="85"/>
      <c r="H70" s="133" t="str">
        <f t="shared" si="22"/>
        <v/>
      </c>
      <c r="I70" s="134" t="str">
        <f t="shared" si="23"/>
        <v/>
      </c>
      <c r="J70" s="123"/>
      <c r="K70" s="135" t="str">
        <f t="shared" si="24"/>
        <v/>
      </c>
      <c r="L70" s="123"/>
      <c r="M70" s="127"/>
      <c r="N70" s="85"/>
      <c r="O70" s="85"/>
      <c r="P70" s="265"/>
      <c r="Q70" s="265"/>
      <c r="R70" s="85"/>
      <c r="S70" s="56" t="s">
        <v>137</v>
      </c>
      <c r="T70" s="670" t="s">
        <v>175</v>
      </c>
      <c r="U70" s="56" t="s">
        <v>12</v>
      </c>
      <c r="V70" s="481"/>
      <c r="W70" s="335"/>
      <c r="X70" s="56" t="s">
        <v>147</v>
      </c>
      <c r="Y70" s="267"/>
      <c r="Z70" s="273"/>
      <c r="AA70" s="265"/>
      <c r="AB70" s="264"/>
      <c r="AC70" s="679"/>
      <c r="AD70" s="701"/>
      <c r="AE70" s="701"/>
      <c r="AF70" s="701"/>
      <c r="AG70" s="701"/>
      <c r="AH70" s="701"/>
      <c r="AI70" s="394"/>
      <c r="AJ70" s="73"/>
      <c r="AK70" s="55" t="str">
        <f t="shared" si="18"/>
        <v/>
      </c>
      <c r="AL70" s="19" t="str">
        <f t="shared" si="19"/>
        <v/>
      </c>
      <c r="AM70" s="70" t="str">
        <f t="shared" si="14"/>
        <v xml:space="preserve">Atelier </v>
      </c>
      <c r="AN70" s="74" t="str">
        <f t="shared" si="15"/>
        <v>Actions_collectives_de_maintien_du_lien_social</v>
      </c>
      <c r="AO70" s="70" t="str">
        <f t="shared" si="20"/>
        <v/>
      </c>
      <c r="AW70" s="60" t="str">
        <f t="shared" si="16"/>
        <v>Lutte_contre_l_isolement1</v>
      </c>
      <c r="AX70" s="60" t="str">
        <f t="shared" si="21"/>
        <v>Actions_collectives_de_maintien_du_lien_social2</v>
      </c>
      <c r="AY70" s="63">
        <f t="shared" si="17"/>
        <v>0</v>
      </c>
      <c r="BP70" s="64">
        <v>15</v>
      </c>
      <c r="BQ70" s="64" t="s">
        <v>33903</v>
      </c>
      <c r="BR70" s="64" t="s">
        <v>33904</v>
      </c>
      <c r="BS70" s="64" t="s">
        <v>28</v>
      </c>
      <c r="BT70" s="64" t="s">
        <v>135</v>
      </c>
      <c r="BU70" s="64" t="s">
        <v>160</v>
      </c>
      <c r="BV70" s="64" t="s">
        <v>12</v>
      </c>
      <c r="BW70" s="64" t="s">
        <v>28554</v>
      </c>
      <c r="BX70" s="64">
        <v>75020</v>
      </c>
      <c r="BY70" s="64" t="s">
        <v>21</v>
      </c>
      <c r="BZ70" s="64">
        <v>36</v>
      </c>
      <c r="CA70" s="64">
        <v>42743</v>
      </c>
      <c r="CB70" s="64">
        <v>60</v>
      </c>
      <c r="CD70" s="64">
        <v>21</v>
      </c>
    </row>
    <row r="71" spans="1:82" ht="64.900000000000006" customHeight="1" thickBot="1">
      <c r="A71" s="128"/>
      <c r="B71" s="85"/>
      <c r="C71" s="85" t="s">
        <v>97</v>
      </c>
      <c r="D71" s="85"/>
      <c r="E71" s="85"/>
      <c r="F71" s="85"/>
      <c r="G71" s="85"/>
      <c r="H71" s="133" t="str">
        <f t="shared" si="22"/>
        <v/>
      </c>
      <c r="I71" s="134" t="str">
        <f t="shared" si="23"/>
        <v/>
      </c>
      <c r="J71" s="123"/>
      <c r="K71" s="135" t="str">
        <f t="shared" si="24"/>
        <v/>
      </c>
      <c r="L71" s="123"/>
      <c r="M71" s="85"/>
      <c r="N71" s="85"/>
      <c r="O71" s="85"/>
      <c r="P71" s="265"/>
      <c r="Q71" s="265"/>
      <c r="R71" s="85"/>
      <c r="S71" s="56" t="s">
        <v>137</v>
      </c>
      <c r="T71" s="670" t="s">
        <v>175</v>
      </c>
      <c r="U71" s="56" t="s">
        <v>12</v>
      </c>
      <c r="V71" s="481"/>
      <c r="W71" s="335"/>
      <c r="X71" s="56" t="s">
        <v>147</v>
      </c>
      <c r="Y71" s="267"/>
      <c r="Z71" s="273"/>
      <c r="AA71" s="265"/>
      <c r="AB71" s="264"/>
      <c r="AC71" s="679"/>
      <c r="AD71" s="701"/>
      <c r="AE71" s="701"/>
      <c r="AF71" s="701"/>
      <c r="AG71" s="701"/>
      <c r="AH71" s="701"/>
      <c r="AI71" s="394"/>
      <c r="AJ71" s="73"/>
      <c r="AK71" s="55" t="str">
        <f t="shared" si="18"/>
        <v/>
      </c>
      <c r="AL71" s="19" t="str">
        <f t="shared" si="19"/>
        <v/>
      </c>
      <c r="AM71" s="70" t="str">
        <f t="shared" si="14"/>
        <v xml:space="preserve">Atelier </v>
      </c>
      <c r="AN71" s="74" t="str">
        <f t="shared" si="15"/>
        <v>Actions_collectives_de_maintien_du_lien_social</v>
      </c>
      <c r="AO71" s="70" t="str">
        <f t="shared" si="20"/>
        <v/>
      </c>
      <c r="AW71" s="60" t="str">
        <f t="shared" si="16"/>
        <v>Lutte_contre_l_isolement1</v>
      </c>
      <c r="AX71" s="60" t="str">
        <f t="shared" si="21"/>
        <v>Actions_collectives_de_maintien_du_lien_social2</v>
      </c>
      <c r="AY71" s="63">
        <f t="shared" si="17"/>
        <v>0</v>
      </c>
      <c r="BP71" s="64">
        <v>15</v>
      </c>
      <c r="BQ71" s="64" t="s">
        <v>33875</v>
      </c>
      <c r="BR71" s="64" t="s">
        <v>33905</v>
      </c>
      <c r="BS71" s="64" t="s">
        <v>28</v>
      </c>
      <c r="BT71" s="64" t="s">
        <v>137</v>
      </c>
      <c r="BU71" s="64" t="s">
        <v>175</v>
      </c>
      <c r="BV71" s="64" t="s">
        <v>13</v>
      </c>
      <c r="BW71" s="64" t="s">
        <v>28554</v>
      </c>
      <c r="BY71" s="64" t="s">
        <v>21</v>
      </c>
      <c r="CA71" s="64">
        <v>42746</v>
      </c>
      <c r="CB71" s="64">
        <v>35</v>
      </c>
      <c r="CC71" s="64">
        <v>15</v>
      </c>
    </row>
    <row r="72" spans="1:82" ht="64.900000000000006" customHeight="1" thickBot="1">
      <c r="A72" s="128"/>
      <c r="B72" s="85"/>
      <c r="C72" s="85" t="s">
        <v>97</v>
      </c>
      <c r="D72" s="85"/>
      <c r="E72" s="85"/>
      <c r="F72" s="85"/>
      <c r="G72" s="85"/>
      <c r="H72" s="133" t="str">
        <f t="shared" si="22"/>
        <v/>
      </c>
      <c r="I72" s="134" t="str">
        <f t="shared" si="23"/>
        <v/>
      </c>
      <c r="J72" s="123"/>
      <c r="K72" s="135" t="str">
        <f t="shared" si="24"/>
        <v/>
      </c>
      <c r="L72" s="123"/>
      <c r="M72" s="85"/>
      <c r="N72" s="85"/>
      <c r="O72" s="85"/>
      <c r="P72" s="265"/>
      <c r="Q72" s="265"/>
      <c r="R72" s="85"/>
      <c r="S72" s="56" t="s">
        <v>137</v>
      </c>
      <c r="T72" s="670" t="s">
        <v>175</v>
      </c>
      <c r="U72" s="56" t="s">
        <v>12</v>
      </c>
      <c r="V72" s="479"/>
      <c r="W72" s="119"/>
      <c r="X72" s="56" t="s">
        <v>147</v>
      </c>
      <c r="Y72" s="267"/>
      <c r="Z72" s="273"/>
      <c r="AA72" s="265"/>
      <c r="AB72" s="264"/>
      <c r="AC72" s="679"/>
      <c r="AD72" s="701"/>
      <c r="AE72" s="701"/>
      <c r="AF72" s="701"/>
      <c r="AG72" s="701"/>
      <c r="AH72" s="701"/>
      <c r="AI72" s="394"/>
      <c r="AJ72" s="73"/>
      <c r="AK72" s="55" t="str">
        <f t="shared" si="18"/>
        <v/>
      </c>
      <c r="AL72" s="19" t="str">
        <f t="shared" si="19"/>
        <v/>
      </c>
      <c r="AM72" s="70" t="str">
        <f t="shared" si="14"/>
        <v xml:space="preserve">Atelier </v>
      </c>
      <c r="AN72" s="74" t="str">
        <f t="shared" si="15"/>
        <v>Actions_collectives_de_maintien_du_lien_social</v>
      </c>
      <c r="AO72" s="70" t="str">
        <f t="shared" si="20"/>
        <v/>
      </c>
      <c r="AW72" s="60" t="str">
        <f t="shared" si="16"/>
        <v>Lutte_contre_l_isolement1</v>
      </c>
      <c r="AX72" s="60" t="str">
        <f t="shared" si="21"/>
        <v>Actions_collectives_de_maintien_du_lien_social2</v>
      </c>
      <c r="AY72" s="63">
        <f t="shared" si="17"/>
        <v>0</v>
      </c>
      <c r="BP72" s="64">
        <v>15</v>
      </c>
      <c r="BQ72" s="64" t="s">
        <v>33906</v>
      </c>
      <c r="BR72" s="64" t="s">
        <v>33905</v>
      </c>
      <c r="BS72" s="64" t="s">
        <v>28</v>
      </c>
      <c r="BT72" s="64" t="s">
        <v>137</v>
      </c>
      <c r="BU72" s="64" t="s">
        <v>167</v>
      </c>
      <c r="BV72" s="64" t="s">
        <v>12</v>
      </c>
      <c r="BW72" s="64" t="s">
        <v>28554</v>
      </c>
      <c r="BX72" s="64">
        <v>75020</v>
      </c>
      <c r="BY72" s="64" t="s">
        <v>21</v>
      </c>
      <c r="BZ72" s="64">
        <v>50</v>
      </c>
      <c r="CA72" s="64">
        <v>42739</v>
      </c>
      <c r="CB72" s="64">
        <v>25</v>
      </c>
      <c r="CD72" s="64">
        <v>9</v>
      </c>
    </row>
    <row r="73" spans="1:82" ht="64.900000000000006" customHeight="1" thickBot="1">
      <c r="A73" s="128"/>
      <c r="B73" s="85"/>
      <c r="C73" s="85" t="s">
        <v>97</v>
      </c>
      <c r="D73" s="85"/>
      <c r="E73" s="85"/>
      <c r="F73" s="85"/>
      <c r="G73" s="85"/>
      <c r="H73" s="133" t="str">
        <f t="shared" si="22"/>
        <v/>
      </c>
      <c r="I73" s="134" t="str">
        <f t="shared" si="23"/>
        <v/>
      </c>
      <c r="J73" s="123"/>
      <c r="K73" s="135" t="str">
        <f t="shared" si="24"/>
        <v/>
      </c>
      <c r="L73" s="123"/>
      <c r="M73" s="85"/>
      <c r="N73" s="85"/>
      <c r="O73" s="85"/>
      <c r="P73" s="265"/>
      <c r="Q73" s="265"/>
      <c r="R73" s="85"/>
      <c r="S73" s="56" t="s">
        <v>137</v>
      </c>
      <c r="T73" s="670" t="s">
        <v>175</v>
      </c>
      <c r="U73" s="56" t="s">
        <v>12</v>
      </c>
      <c r="V73" s="481"/>
      <c r="W73" s="500"/>
      <c r="X73" s="56" t="s">
        <v>147</v>
      </c>
      <c r="Y73" s="267"/>
      <c r="Z73" s="273"/>
      <c r="AA73" s="265"/>
      <c r="AB73" s="264"/>
      <c r="AC73" s="679"/>
      <c r="AD73" s="701"/>
      <c r="AE73" s="701"/>
      <c r="AF73" s="701"/>
      <c r="AG73" s="701"/>
      <c r="AH73" s="701"/>
      <c r="AI73" s="394"/>
      <c r="AJ73" s="73"/>
      <c r="AK73" s="55" t="str">
        <f t="shared" si="18"/>
        <v/>
      </c>
      <c r="AL73" s="19" t="str">
        <f t="shared" si="19"/>
        <v/>
      </c>
      <c r="AM73" s="70" t="str">
        <f t="shared" si="14"/>
        <v xml:space="preserve">Atelier </v>
      </c>
      <c r="AN73" s="74" t="str">
        <f t="shared" si="15"/>
        <v>Actions_collectives_de_maintien_du_lien_social</v>
      </c>
      <c r="AO73" s="70" t="str">
        <f t="shared" si="20"/>
        <v/>
      </c>
      <c r="AW73" s="60" t="str">
        <f t="shared" si="16"/>
        <v>Lutte_contre_l_isolement1</v>
      </c>
      <c r="AX73" s="60" t="str">
        <f t="shared" si="21"/>
        <v>Actions_collectives_de_maintien_du_lien_social2</v>
      </c>
      <c r="AY73" s="63">
        <f t="shared" si="17"/>
        <v>0</v>
      </c>
      <c r="BP73" s="64">
        <v>15</v>
      </c>
      <c r="BQ73" s="64" t="s">
        <v>33907</v>
      </c>
      <c r="BR73" s="64" t="s">
        <v>33905</v>
      </c>
      <c r="BS73" s="64" t="s">
        <v>28</v>
      </c>
      <c r="BT73" s="64" t="s">
        <v>137</v>
      </c>
      <c r="BU73" s="64" t="s">
        <v>128</v>
      </c>
      <c r="BV73" s="64" t="s">
        <v>12</v>
      </c>
      <c r="BW73" s="64" t="s">
        <v>28554</v>
      </c>
      <c r="BX73" s="64">
        <v>75020</v>
      </c>
      <c r="BY73" s="64" t="s">
        <v>21</v>
      </c>
      <c r="BZ73" s="64">
        <v>3</v>
      </c>
      <c r="CA73" s="64">
        <v>42789</v>
      </c>
      <c r="CB73" s="64">
        <v>15</v>
      </c>
      <c r="CD73" s="64">
        <v>6</v>
      </c>
    </row>
    <row r="74" spans="1:82" ht="64.900000000000006" customHeight="1" thickBot="1">
      <c r="A74" s="128"/>
      <c r="B74" s="85"/>
      <c r="C74" s="85" t="s">
        <v>97</v>
      </c>
      <c r="D74" s="85"/>
      <c r="E74" s="85"/>
      <c r="F74" s="85"/>
      <c r="G74" s="85"/>
      <c r="H74" s="133" t="str">
        <f t="shared" si="22"/>
        <v/>
      </c>
      <c r="I74" s="134" t="str">
        <f t="shared" si="23"/>
        <v/>
      </c>
      <c r="J74" s="123"/>
      <c r="K74" s="135" t="str">
        <f t="shared" si="24"/>
        <v/>
      </c>
      <c r="L74" s="123"/>
      <c r="M74" s="85"/>
      <c r="N74" s="85"/>
      <c r="O74" s="85"/>
      <c r="P74" s="265"/>
      <c r="Q74" s="265"/>
      <c r="R74" s="85"/>
      <c r="S74" s="56" t="s">
        <v>137</v>
      </c>
      <c r="T74" s="670" t="s">
        <v>175</v>
      </c>
      <c r="U74" s="56" t="s">
        <v>12</v>
      </c>
      <c r="V74" s="335"/>
      <c r="W74" s="335"/>
      <c r="X74" s="56" t="s">
        <v>147</v>
      </c>
      <c r="Y74" s="267"/>
      <c r="Z74" s="273"/>
      <c r="AA74" s="265"/>
      <c r="AB74" s="264"/>
      <c r="AC74" s="679"/>
      <c r="AD74" s="701"/>
      <c r="AE74" s="701"/>
      <c r="AF74" s="701"/>
      <c r="AG74" s="701"/>
      <c r="AH74" s="701"/>
      <c r="AI74" s="394"/>
      <c r="AJ74" s="73"/>
      <c r="AK74" s="55" t="str">
        <f t="shared" si="18"/>
        <v/>
      </c>
      <c r="AL74" s="19" t="str">
        <f t="shared" si="19"/>
        <v/>
      </c>
      <c r="AM74" s="70" t="str">
        <f t="shared" si="14"/>
        <v xml:space="preserve">Atelier </v>
      </c>
      <c r="AN74" s="74" t="str">
        <f t="shared" si="15"/>
        <v>Actions_collectives_de_maintien_du_lien_social</v>
      </c>
      <c r="AO74" s="70" t="str">
        <f t="shared" si="20"/>
        <v/>
      </c>
      <c r="AW74" s="60" t="str">
        <f t="shared" si="16"/>
        <v>Lutte_contre_l_isolement1</v>
      </c>
      <c r="AX74" s="60" t="str">
        <f t="shared" si="21"/>
        <v>Actions_collectives_de_maintien_du_lien_social2</v>
      </c>
      <c r="AY74" s="63">
        <f t="shared" si="17"/>
        <v>0</v>
      </c>
      <c r="BP74" s="64">
        <v>15</v>
      </c>
      <c r="BQ74" s="64" t="s">
        <v>33908</v>
      </c>
      <c r="BR74" s="64" t="s">
        <v>33905</v>
      </c>
      <c r="BS74" s="64" t="s">
        <v>28</v>
      </c>
      <c r="BT74" s="64" t="s">
        <v>137</v>
      </c>
      <c r="BU74" s="64" t="s">
        <v>175</v>
      </c>
      <c r="BV74" s="64" t="s">
        <v>12</v>
      </c>
      <c r="BW74" s="64" t="s">
        <v>28554</v>
      </c>
      <c r="BX74" s="64">
        <v>75020</v>
      </c>
      <c r="BY74" s="64" t="s">
        <v>21</v>
      </c>
      <c r="BZ74" s="64">
        <v>21</v>
      </c>
      <c r="CA74" s="64">
        <v>42746</v>
      </c>
      <c r="CB74" s="64">
        <v>20</v>
      </c>
      <c r="CD74" s="64">
        <v>5</v>
      </c>
    </row>
    <row r="75" spans="1:82" ht="64.900000000000006" customHeight="1" thickBot="1">
      <c r="A75" s="128"/>
      <c r="B75" s="85"/>
      <c r="C75" s="85" t="s">
        <v>97</v>
      </c>
      <c r="D75" s="85"/>
      <c r="E75" s="85"/>
      <c r="F75" s="85"/>
      <c r="G75" s="85"/>
      <c r="H75" s="133" t="str">
        <f t="shared" si="22"/>
        <v/>
      </c>
      <c r="I75" s="134" t="str">
        <f t="shared" si="23"/>
        <v/>
      </c>
      <c r="J75" s="123"/>
      <c r="K75" s="135" t="str">
        <f t="shared" si="24"/>
        <v/>
      </c>
      <c r="L75" s="123"/>
      <c r="M75" s="85"/>
      <c r="N75" s="85"/>
      <c r="O75" s="85"/>
      <c r="P75" s="265"/>
      <c r="Q75" s="265"/>
      <c r="R75" s="85"/>
      <c r="S75" s="56" t="s">
        <v>137</v>
      </c>
      <c r="T75" s="670" t="s">
        <v>175</v>
      </c>
      <c r="U75" s="56" t="s">
        <v>12</v>
      </c>
      <c r="V75" s="119"/>
      <c r="W75" s="335"/>
      <c r="X75" s="56" t="s">
        <v>147</v>
      </c>
      <c r="Y75" s="267"/>
      <c r="Z75" s="273"/>
      <c r="AA75" s="265"/>
      <c r="AB75" s="264"/>
      <c r="AC75" s="679"/>
      <c r="AD75" s="701"/>
      <c r="AE75" s="701"/>
      <c r="AF75" s="701"/>
      <c r="AG75" s="701"/>
      <c r="AH75" s="701"/>
      <c r="AI75" s="394"/>
      <c r="AJ75" s="73"/>
      <c r="AK75" s="55" t="str">
        <f t="shared" si="18"/>
        <v/>
      </c>
      <c r="AL75" s="19" t="str">
        <f t="shared" si="19"/>
        <v/>
      </c>
      <c r="AM75" s="70" t="str">
        <f t="shared" si="14"/>
        <v xml:space="preserve">Atelier </v>
      </c>
      <c r="AN75" s="74" t="str">
        <f t="shared" si="15"/>
        <v>Actions_collectives_de_maintien_du_lien_social</v>
      </c>
      <c r="AO75" s="70" t="str">
        <f t="shared" si="20"/>
        <v/>
      </c>
      <c r="AW75" s="60" t="str">
        <f t="shared" si="16"/>
        <v>Lutte_contre_l_isolement1</v>
      </c>
      <c r="AX75" s="60" t="str">
        <f t="shared" si="21"/>
        <v>Actions_collectives_de_maintien_du_lien_social2</v>
      </c>
      <c r="AY75" s="63">
        <f t="shared" si="17"/>
        <v>0</v>
      </c>
      <c r="BP75" s="64">
        <v>16</v>
      </c>
      <c r="BQ75" s="64" t="s">
        <v>34396</v>
      </c>
      <c r="BR75" s="64" t="s">
        <v>34397</v>
      </c>
      <c r="BS75" s="64" t="s">
        <v>28</v>
      </c>
      <c r="BT75" s="64" t="s">
        <v>135</v>
      </c>
      <c r="BU75" s="64" t="s">
        <v>172</v>
      </c>
      <c r="BV75" s="64" t="s">
        <v>12</v>
      </c>
      <c r="BW75" s="64" t="s">
        <v>34404</v>
      </c>
      <c r="BX75" s="64">
        <v>77815</v>
      </c>
      <c r="BY75" s="64" t="s">
        <v>21</v>
      </c>
      <c r="CA75" s="64">
        <v>42736</v>
      </c>
      <c r="CB75" s="64">
        <v>60</v>
      </c>
      <c r="CD75" s="64">
        <v>36</v>
      </c>
    </row>
    <row r="76" spans="1:82" ht="64.900000000000006" customHeight="1" thickBot="1">
      <c r="A76" s="128"/>
      <c r="B76" s="85"/>
      <c r="C76" s="85" t="s">
        <v>97</v>
      </c>
      <c r="D76" s="85"/>
      <c r="E76" s="85"/>
      <c r="F76" s="85"/>
      <c r="G76" s="85"/>
      <c r="H76" s="133" t="str">
        <f t="shared" si="22"/>
        <v/>
      </c>
      <c r="I76" s="134" t="str">
        <f t="shared" si="23"/>
        <v/>
      </c>
      <c r="J76" s="123"/>
      <c r="K76" s="135" t="str">
        <f t="shared" si="24"/>
        <v/>
      </c>
      <c r="L76" s="123"/>
      <c r="M76" s="85"/>
      <c r="N76" s="85"/>
      <c r="O76" s="85"/>
      <c r="P76" s="265"/>
      <c r="Q76" s="265"/>
      <c r="R76" s="85"/>
      <c r="S76" s="56" t="s">
        <v>137</v>
      </c>
      <c r="T76" s="670" t="s">
        <v>175</v>
      </c>
      <c r="U76" s="56" t="s">
        <v>12</v>
      </c>
      <c r="V76" s="119"/>
      <c r="W76" s="335"/>
      <c r="X76" s="56" t="s">
        <v>147</v>
      </c>
      <c r="Y76" s="267"/>
      <c r="Z76" s="273"/>
      <c r="AA76" s="265"/>
      <c r="AB76" s="264"/>
      <c r="AC76" s="679"/>
      <c r="AD76" s="701"/>
      <c r="AE76" s="701"/>
      <c r="AF76" s="701"/>
      <c r="AG76" s="701"/>
      <c r="AH76" s="701"/>
      <c r="AI76" s="394"/>
      <c r="AJ76" s="73"/>
      <c r="AK76" s="55" t="str">
        <f t="shared" si="18"/>
        <v/>
      </c>
      <c r="AL76" s="19" t="str">
        <f t="shared" si="19"/>
        <v/>
      </c>
      <c r="AM76" s="70" t="str">
        <f t="shared" si="14"/>
        <v xml:space="preserve">Atelier </v>
      </c>
      <c r="AN76" s="74" t="str">
        <f t="shared" si="15"/>
        <v>Actions_collectives_de_maintien_du_lien_social</v>
      </c>
      <c r="AO76" s="70" t="str">
        <f t="shared" si="20"/>
        <v/>
      </c>
      <c r="AW76" s="60" t="str">
        <f t="shared" si="16"/>
        <v>Lutte_contre_l_isolement1</v>
      </c>
      <c r="AX76" s="60" t="str">
        <f t="shared" si="21"/>
        <v>Actions_collectives_de_maintien_du_lien_social2</v>
      </c>
      <c r="AY76" s="63">
        <f t="shared" si="17"/>
        <v>0</v>
      </c>
      <c r="BP76" s="64">
        <v>16</v>
      </c>
      <c r="BQ76" s="64" t="s">
        <v>34398</v>
      </c>
      <c r="BR76" s="64" t="s">
        <v>34399</v>
      </c>
      <c r="BS76" s="64" t="s">
        <v>28</v>
      </c>
      <c r="BT76" s="64" t="s">
        <v>137</v>
      </c>
      <c r="BU76" s="64" t="s">
        <v>166</v>
      </c>
      <c r="BV76" s="64" t="s">
        <v>12</v>
      </c>
      <c r="BW76" s="64" t="s">
        <v>34404</v>
      </c>
      <c r="BX76" s="64">
        <v>77815</v>
      </c>
      <c r="BY76" s="64" t="s">
        <v>147</v>
      </c>
      <c r="BZ76" s="64">
        <v>8</v>
      </c>
      <c r="CA76" s="64">
        <v>42736</v>
      </c>
      <c r="CB76" s="64">
        <v>60</v>
      </c>
      <c r="CD76" s="64">
        <v>65</v>
      </c>
    </row>
    <row r="77" spans="1:82" ht="64.900000000000006" customHeight="1" thickBot="1">
      <c r="A77" s="128"/>
      <c r="B77" s="85"/>
      <c r="C77" s="85" t="s">
        <v>97</v>
      </c>
      <c r="D77" s="129"/>
      <c r="E77" s="129"/>
      <c r="F77" s="85"/>
      <c r="G77" s="138"/>
      <c r="H77" s="133" t="str">
        <f t="shared" si="22"/>
        <v/>
      </c>
      <c r="I77" s="134" t="str">
        <f t="shared" si="23"/>
        <v/>
      </c>
      <c r="J77" s="123"/>
      <c r="K77" s="135" t="str">
        <f t="shared" si="24"/>
        <v/>
      </c>
      <c r="L77" s="123"/>
      <c r="M77" s="127"/>
      <c r="N77" s="85"/>
      <c r="O77" s="85"/>
      <c r="P77" s="265"/>
      <c r="Q77" s="265"/>
      <c r="R77" s="85"/>
      <c r="S77" s="56" t="s">
        <v>137</v>
      </c>
      <c r="T77" s="670" t="s">
        <v>175</v>
      </c>
      <c r="U77" s="56" t="s">
        <v>12</v>
      </c>
      <c r="V77" s="119"/>
      <c r="W77" s="504"/>
      <c r="X77" s="56" t="s">
        <v>147</v>
      </c>
      <c r="Y77" s="311"/>
      <c r="Z77" s="273"/>
      <c r="AA77" s="265"/>
      <c r="AB77" s="263"/>
      <c r="AC77" s="679"/>
      <c r="AD77" s="701"/>
      <c r="AE77" s="701"/>
      <c r="AF77" s="701"/>
      <c r="AG77" s="701"/>
      <c r="AH77" s="701"/>
      <c r="AI77" s="394"/>
      <c r="AJ77" s="73"/>
      <c r="AK77" s="55" t="str">
        <f t="shared" si="18"/>
        <v/>
      </c>
      <c r="AL77" s="19" t="str">
        <f t="shared" si="19"/>
        <v/>
      </c>
      <c r="AM77" s="70" t="str">
        <f t="shared" si="14"/>
        <v xml:space="preserve">Atelier </v>
      </c>
      <c r="AN77" s="74" t="str">
        <f t="shared" si="15"/>
        <v>Actions_collectives_de_maintien_du_lien_social</v>
      </c>
      <c r="AO77" s="70" t="str">
        <f t="shared" si="20"/>
        <v/>
      </c>
      <c r="AW77" s="60" t="str">
        <f t="shared" ref="AW77:AW82" si="25">IF(T78="","",T78&amp;"1")</f>
        <v>Lutte_contre_l_isolement1</v>
      </c>
      <c r="AX77" s="60" t="str">
        <f t="shared" si="21"/>
        <v>Actions_collectives_de_maintien_du_lien_social2</v>
      </c>
      <c r="AY77" s="63">
        <f t="shared" si="17"/>
        <v>0</v>
      </c>
      <c r="BP77" s="64">
        <v>16</v>
      </c>
      <c r="BQ77" s="64" t="s">
        <v>34400</v>
      </c>
      <c r="BR77" s="64" t="s">
        <v>34401</v>
      </c>
      <c r="BS77" s="64" t="s">
        <v>28</v>
      </c>
      <c r="BT77" s="64" t="s">
        <v>135</v>
      </c>
      <c r="BU77" s="64" t="s">
        <v>160</v>
      </c>
      <c r="BV77" s="64" t="s">
        <v>19</v>
      </c>
      <c r="BW77" s="64" t="s">
        <v>34404</v>
      </c>
      <c r="BX77" s="64">
        <v>77815</v>
      </c>
      <c r="BY77" s="64" t="s">
        <v>21</v>
      </c>
      <c r="CA77" s="64">
        <v>42736</v>
      </c>
      <c r="CB77" s="64">
        <v>30</v>
      </c>
      <c r="CC77" s="64">
        <v>19</v>
      </c>
    </row>
    <row r="78" spans="1:82" ht="64.900000000000006" customHeight="1" thickBot="1">
      <c r="A78" s="128"/>
      <c r="B78" s="85"/>
      <c r="C78" s="85" t="s">
        <v>97</v>
      </c>
      <c r="D78" s="85"/>
      <c r="E78" s="85"/>
      <c r="F78" s="138"/>
      <c r="G78" s="138"/>
      <c r="H78" s="133" t="str">
        <f t="shared" si="22"/>
        <v/>
      </c>
      <c r="I78" s="134" t="str">
        <f t="shared" si="23"/>
        <v/>
      </c>
      <c r="J78" s="123"/>
      <c r="K78" s="135" t="str">
        <f t="shared" si="24"/>
        <v/>
      </c>
      <c r="L78" s="143"/>
      <c r="M78" s="144"/>
      <c r="N78" s="138"/>
      <c r="O78" s="85"/>
      <c r="P78" s="265"/>
      <c r="Q78" s="265"/>
      <c r="R78" s="85"/>
      <c r="S78" s="56" t="s">
        <v>137</v>
      </c>
      <c r="T78" s="670" t="s">
        <v>175</v>
      </c>
      <c r="U78" s="56" t="s">
        <v>12</v>
      </c>
      <c r="V78" s="502"/>
      <c r="W78" s="500"/>
      <c r="X78" s="56" t="s">
        <v>147</v>
      </c>
      <c r="Y78" s="311"/>
      <c r="Z78" s="274"/>
      <c r="AA78" s="265"/>
      <c r="AB78" s="263"/>
      <c r="AC78" s="679"/>
      <c r="AD78" s="701"/>
      <c r="AE78" s="701"/>
      <c r="AF78" s="701"/>
      <c r="AG78" s="701"/>
      <c r="AH78" s="701"/>
      <c r="AI78" s="394"/>
      <c r="AJ78" s="73"/>
      <c r="AK78" s="55" t="str">
        <f t="shared" si="18"/>
        <v/>
      </c>
      <c r="AL78" s="19" t="str">
        <f t="shared" si="19"/>
        <v/>
      </c>
      <c r="AM78" s="70" t="str">
        <f t="shared" si="14"/>
        <v xml:space="preserve">Atelier </v>
      </c>
      <c r="AN78" s="74" t="str">
        <f t="shared" si="15"/>
        <v>Actions_collectives_de_maintien_du_lien_social</v>
      </c>
      <c r="AO78" s="70" t="str">
        <f t="shared" si="20"/>
        <v/>
      </c>
      <c r="AW78" s="60" t="str">
        <f t="shared" si="25"/>
        <v>Lutte_contre_l_isolement1</v>
      </c>
      <c r="AX78" s="60" t="str">
        <f t="shared" si="21"/>
        <v>Actions_collectives_de_maintien_du_lien_social2</v>
      </c>
      <c r="AY78" s="63">
        <f t="shared" si="17"/>
        <v>0</v>
      </c>
      <c r="BP78" s="64">
        <v>16</v>
      </c>
      <c r="BQ78" s="64" t="s">
        <v>34402</v>
      </c>
      <c r="BR78" s="64" t="s">
        <v>34403</v>
      </c>
      <c r="BS78" s="64" t="s">
        <v>28</v>
      </c>
      <c r="BT78" s="64" t="s">
        <v>135</v>
      </c>
      <c r="BU78" s="64" t="s">
        <v>165</v>
      </c>
      <c r="BV78" s="64" t="s">
        <v>12</v>
      </c>
      <c r="BW78" s="64" t="s">
        <v>29644</v>
      </c>
      <c r="BX78" s="64">
        <v>77710</v>
      </c>
      <c r="BY78" s="64" t="s">
        <v>148</v>
      </c>
      <c r="BZ78" s="64">
        <v>4</v>
      </c>
      <c r="CA78" s="64">
        <v>42856</v>
      </c>
      <c r="CB78" s="64">
        <v>60</v>
      </c>
      <c r="CD78" s="64">
        <v>46</v>
      </c>
    </row>
    <row r="79" spans="1:82" ht="64.900000000000006" customHeight="1" thickBot="1">
      <c r="A79" s="128"/>
      <c r="B79" s="85"/>
      <c r="C79" s="85" t="s">
        <v>97</v>
      </c>
      <c r="D79" s="85"/>
      <c r="E79" s="85"/>
      <c r="F79" s="138"/>
      <c r="G79" s="138"/>
      <c r="H79" s="133" t="str">
        <f t="shared" si="22"/>
        <v/>
      </c>
      <c r="I79" s="134" t="str">
        <f t="shared" si="23"/>
        <v/>
      </c>
      <c r="J79" s="123"/>
      <c r="K79" s="135" t="str">
        <f t="shared" si="24"/>
        <v/>
      </c>
      <c r="L79" s="143"/>
      <c r="M79" s="144"/>
      <c r="N79" s="138"/>
      <c r="O79" s="317"/>
      <c r="P79" s="331"/>
      <c r="Q79" s="331"/>
      <c r="R79" s="85"/>
      <c r="S79" s="56" t="s">
        <v>137</v>
      </c>
      <c r="T79" s="670" t="s">
        <v>175</v>
      </c>
      <c r="U79" s="56" t="s">
        <v>12</v>
      </c>
      <c r="V79" s="500"/>
      <c r="W79" s="500"/>
      <c r="X79" s="56" t="s">
        <v>147</v>
      </c>
      <c r="Y79" s="448"/>
      <c r="Z79" s="503"/>
      <c r="AA79" s="331"/>
      <c r="AB79" s="472"/>
      <c r="AC79" s="331"/>
      <c r="AD79" s="701"/>
      <c r="AE79" s="703"/>
      <c r="AF79" s="703"/>
      <c r="AG79" s="703"/>
      <c r="AH79" s="703"/>
      <c r="AI79" s="704"/>
      <c r="AJ79" s="73"/>
      <c r="AK79" s="55" t="str">
        <f t="shared" si="18"/>
        <v/>
      </c>
      <c r="AL79" s="19" t="str">
        <f t="shared" si="19"/>
        <v/>
      </c>
      <c r="AM79" s="70" t="str">
        <f t="shared" si="14"/>
        <v xml:space="preserve">Atelier </v>
      </c>
      <c r="AN79" s="74" t="str">
        <f t="shared" si="15"/>
        <v>Actions_collectives_de_maintien_du_lien_social</v>
      </c>
      <c r="AO79" s="70" t="str">
        <f t="shared" si="20"/>
        <v/>
      </c>
      <c r="AW79" s="60" t="str">
        <f t="shared" si="25"/>
        <v>Lutte_contre_l_isolement1</v>
      </c>
      <c r="AX79" s="60" t="str">
        <f t="shared" si="21"/>
        <v>Actions_collectives_de_maintien_du_lien_social2</v>
      </c>
      <c r="AY79" s="63">
        <f t="shared" si="17"/>
        <v>0</v>
      </c>
      <c r="BP79" s="64">
        <v>16</v>
      </c>
      <c r="BQ79" s="64" t="s">
        <v>35184</v>
      </c>
      <c r="BR79" s="64" t="s">
        <v>35185</v>
      </c>
      <c r="BS79" s="64" t="s">
        <v>28</v>
      </c>
      <c r="BT79" s="64" t="s">
        <v>137</v>
      </c>
      <c r="BU79" s="64" t="s">
        <v>175</v>
      </c>
      <c r="BV79" s="64" t="s">
        <v>12</v>
      </c>
      <c r="BW79" s="64" t="s">
        <v>35191</v>
      </c>
      <c r="BX79" s="64">
        <v>77250</v>
      </c>
      <c r="BY79" s="64" t="s">
        <v>21</v>
      </c>
      <c r="BZ79" s="64">
        <v>1</v>
      </c>
      <c r="CA79" s="64">
        <v>42887</v>
      </c>
      <c r="CB79" s="64">
        <v>5</v>
      </c>
      <c r="CD79" s="64">
        <v>29</v>
      </c>
    </row>
    <row r="80" spans="1:82" ht="64.900000000000006" customHeight="1" thickBot="1">
      <c r="A80" s="128"/>
      <c r="B80" s="85"/>
      <c r="C80" s="85" t="s">
        <v>97</v>
      </c>
      <c r="D80" s="85"/>
      <c r="E80" s="85"/>
      <c r="F80" s="138"/>
      <c r="G80" s="138"/>
      <c r="H80" s="133" t="str">
        <f t="shared" si="22"/>
        <v/>
      </c>
      <c r="I80" s="134" t="str">
        <f t="shared" si="23"/>
        <v/>
      </c>
      <c r="J80" s="123"/>
      <c r="K80" s="135" t="str">
        <f t="shared" si="24"/>
        <v/>
      </c>
      <c r="L80" s="143"/>
      <c r="M80" s="138"/>
      <c r="N80" s="138"/>
      <c r="O80" s="85"/>
      <c r="P80" s="265"/>
      <c r="Q80" s="265"/>
      <c r="R80" s="85"/>
      <c r="S80" s="56" t="s">
        <v>137</v>
      </c>
      <c r="T80" s="670" t="s">
        <v>175</v>
      </c>
      <c r="U80" s="56" t="s">
        <v>12</v>
      </c>
      <c r="V80" s="335"/>
      <c r="W80" s="335"/>
      <c r="X80" s="56" t="s">
        <v>147</v>
      </c>
      <c r="Y80" s="311"/>
      <c r="Z80" s="273"/>
      <c r="AA80" s="265"/>
      <c r="AB80" s="263"/>
      <c r="AC80" s="679"/>
      <c r="AD80" s="701"/>
      <c r="AE80" s="701"/>
      <c r="AF80" s="701"/>
      <c r="AG80" s="701"/>
      <c r="AH80" s="701"/>
      <c r="AI80" s="394"/>
      <c r="AJ80" s="73"/>
      <c r="AK80" s="55" t="str">
        <f t="shared" si="18"/>
        <v/>
      </c>
      <c r="AL80" s="19" t="str">
        <f t="shared" si="19"/>
        <v/>
      </c>
      <c r="AM80" s="70" t="str">
        <f t="shared" si="14"/>
        <v xml:space="preserve">Atelier </v>
      </c>
      <c r="AN80" s="74" t="str">
        <f t="shared" si="15"/>
        <v>Actions_collectives_de_maintien_du_lien_social</v>
      </c>
      <c r="AO80" s="70" t="str">
        <f t="shared" si="20"/>
        <v/>
      </c>
      <c r="AW80" s="60" t="str">
        <f t="shared" si="25"/>
        <v>Lutte_contre_l_isolement1</v>
      </c>
      <c r="AX80" s="60" t="str">
        <f t="shared" si="21"/>
        <v>Actions_collectives_de_maintien_du_lien_social2</v>
      </c>
      <c r="AY80" s="63">
        <f t="shared" si="17"/>
        <v>0</v>
      </c>
      <c r="BP80" s="64">
        <v>16</v>
      </c>
      <c r="BQ80" s="64" t="s">
        <v>35186</v>
      </c>
      <c r="BR80" s="64" t="s">
        <v>35188</v>
      </c>
      <c r="BS80" s="64" t="s">
        <v>28</v>
      </c>
      <c r="BT80" s="64" t="s">
        <v>137</v>
      </c>
      <c r="BU80" s="64" t="s">
        <v>175</v>
      </c>
      <c r="BV80" s="64" t="s">
        <v>12</v>
      </c>
      <c r="BW80" s="64" t="s">
        <v>35192</v>
      </c>
      <c r="BX80" s="64">
        <v>77710</v>
      </c>
      <c r="BY80" s="64" t="s">
        <v>21</v>
      </c>
      <c r="BZ80" s="64">
        <v>19</v>
      </c>
      <c r="CA80" s="64">
        <v>42999</v>
      </c>
      <c r="CB80" s="64">
        <v>50</v>
      </c>
      <c r="CD80" s="64">
        <v>45</v>
      </c>
    </row>
    <row r="81" spans="1:82" ht="64.900000000000006" customHeight="1" thickBot="1">
      <c r="A81" s="128"/>
      <c r="B81" s="85"/>
      <c r="C81" s="85" t="s">
        <v>97</v>
      </c>
      <c r="D81" s="85"/>
      <c r="E81" s="85"/>
      <c r="F81" s="138"/>
      <c r="G81" s="138"/>
      <c r="H81" s="133" t="str">
        <f t="shared" si="22"/>
        <v/>
      </c>
      <c r="I81" s="134" t="str">
        <f t="shared" si="23"/>
        <v/>
      </c>
      <c r="J81" s="123"/>
      <c r="K81" s="135" t="str">
        <f t="shared" si="24"/>
        <v/>
      </c>
      <c r="L81" s="143"/>
      <c r="M81" s="138"/>
      <c r="N81" s="138"/>
      <c r="O81" s="85"/>
      <c r="P81" s="265"/>
      <c r="Q81" s="265"/>
      <c r="R81" s="85"/>
      <c r="S81" s="56" t="s">
        <v>137</v>
      </c>
      <c r="T81" s="670" t="s">
        <v>175</v>
      </c>
      <c r="U81" s="56" t="s">
        <v>12</v>
      </c>
      <c r="V81" s="119"/>
      <c r="W81" s="504"/>
      <c r="X81" s="56" t="s">
        <v>147</v>
      </c>
      <c r="Y81" s="311"/>
      <c r="Z81" s="273"/>
      <c r="AA81" s="265"/>
      <c r="AB81" s="263"/>
      <c r="AC81" s="679"/>
      <c r="AD81" s="701"/>
      <c r="AE81" s="701"/>
      <c r="AF81" s="701"/>
      <c r="AG81" s="701"/>
      <c r="AH81" s="701"/>
      <c r="AI81" s="394"/>
      <c r="AJ81" s="73"/>
      <c r="AK81" s="55" t="str">
        <f t="shared" si="18"/>
        <v/>
      </c>
      <c r="AL81" s="19" t="str">
        <f t="shared" si="19"/>
        <v/>
      </c>
      <c r="AM81" s="70" t="str">
        <f t="shared" si="14"/>
        <v xml:space="preserve">Atelier </v>
      </c>
      <c r="AN81" s="74" t="str">
        <f t="shared" si="15"/>
        <v>Actions_collectives_de_maintien_du_lien_social</v>
      </c>
      <c r="AO81" s="70" t="str">
        <f t="shared" si="20"/>
        <v/>
      </c>
      <c r="AW81" s="60" t="str">
        <f t="shared" si="25"/>
        <v>Lutte_contre_l_isolement1</v>
      </c>
      <c r="AX81" s="60" t="str">
        <f t="shared" si="21"/>
        <v>Actions_collectives_de_maintien_du_lien_social2</v>
      </c>
      <c r="AY81" s="63">
        <f t="shared" si="17"/>
        <v>0</v>
      </c>
      <c r="BP81" s="64">
        <v>16</v>
      </c>
      <c r="BQ81" s="64" t="s">
        <v>35187</v>
      </c>
      <c r="BR81" s="64" t="s">
        <v>35188</v>
      </c>
      <c r="BS81" s="64" t="s">
        <v>28</v>
      </c>
      <c r="BT81" s="64" t="s">
        <v>135</v>
      </c>
      <c r="BU81" s="64" t="s">
        <v>171</v>
      </c>
      <c r="BV81" s="64" t="s">
        <v>12</v>
      </c>
      <c r="BW81" s="64" t="s">
        <v>35193</v>
      </c>
      <c r="BX81" s="64">
        <v>77430</v>
      </c>
      <c r="BY81" s="64" t="s">
        <v>21</v>
      </c>
      <c r="BZ81" s="64">
        <v>3</v>
      </c>
      <c r="CA81" s="64">
        <v>43000</v>
      </c>
      <c r="CB81" s="64">
        <v>20</v>
      </c>
      <c r="CD81" s="64">
        <v>29</v>
      </c>
    </row>
    <row r="82" spans="1:82" ht="64.900000000000006" customHeight="1" thickBot="1">
      <c r="A82" s="128"/>
      <c r="B82" s="85"/>
      <c r="C82" s="85" t="s">
        <v>97</v>
      </c>
      <c r="D82" s="85"/>
      <c r="E82" s="85"/>
      <c r="F82" s="138"/>
      <c r="G82" s="138"/>
      <c r="H82" s="133" t="str">
        <f t="shared" si="22"/>
        <v/>
      </c>
      <c r="I82" s="134" t="str">
        <f t="shared" si="23"/>
        <v/>
      </c>
      <c r="J82" s="123"/>
      <c r="K82" s="135" t="str">
        <f t="shared" si="24"/>
        <v/>
      </c>
      <c r="L82" s="143"/>
      <c r="M82" s="138"/>
      <c r="N82" s="138"/>
      <c r="O82" s="85"/>
      <c r="P82" s="265"/>
      <c r="Q82" s="265"/>
      <c r="R82" s="85"/>
      <c r="S82" s="56" t="s">
        <v>137</v>
      </c>
      <c r="T82" s="670" t="s">
        <v>175</v>
      </c>
      <c r="U82" s="56" t="s">
        <v>12</v>
      </c>
      <c r="V82" s="335"/>
      <c r="W82" s="335"/>
      <c r="X82" s="56" t="s">
        <v>147</v>
      </c>
      <c r="Y82" s="311"/>
      <c r="Z82" s="273"/>
      <c r="AA82" s="265"/>
      <c r="AB82" s="263"/>
      <c r="AC82" s="679"/>
      <c r="AD82" s="701"/>
      <c r="AE82" s="701"/>
      <c r="AF82" s="701"/>
      <c r="AG82" s="701"/>
      <c r="AH82" s="701"/>
      <c r="AI82" s="394"/>
      <c r="AJ82" s="73"/>
      <c r="AK82" s="55" t="str">
        <f t="shared" si="18"/>
        <v/>
      </c>
      <c r="AL82" s="19" t="str">
        <f t="shared" si="19"/>
        <v/>
      </c>
      <c r="AM82" s="70" t="str">
        <f t="shared" si="14"/>
        <v xml:space="preserve">Atelier </v>
      </c>
      <c r="AN82" s="74" t="str">
        <f t="shared" si="15"/>
        <v>Actions_collectives_de_maintien_du_lien_social</v>
      </c>
      <c r="AO82" s="70" t="str">
        <f t="shared" si="20"/>
        <v/>
      </c>
      <c r="AW82" s="60" t="str">
        <f t="shared" si="25"/>
        <v>Lutte_contre_l_isolement1</v>
      </c>
      <c r="AX82" s="60" t="str">
        <f t="shared" si="21"/>
        <v>Actions_collectives_de_maintien_du_lien_social2</v>
      </c>
      <c r="AY82" s="63">
        <f t="shared" si="17"/>
        <v>0</v>
      </c>
      <c r="BP82" s="64">
        <v>16</v>
      </c>
      <c r="BQ82" s="64" t="s">
        <v>35189</v>
      </c>
      <c r="BR82" s="64" t="s">
        <v>35190</v>
      </c>
      <c r="BS82" s="64" t="s">
        <v>28</v>
      </c>
      <c r="BT82" s="64" t="s">
        <v>135</v>
      </c>
      <c r="BU82" s="64" t="s">
        <v>160</v>
      </c>
      <c r="BV82" s="64" t="s">
        <v>14</v>
      </c>
      <c r="BW82" s="64" t="s">
        <v>29514</v>
      </c>
      <c r="BX82" s="64">
        <v>77140</v>
      </c>
      <c r="BY82" s="64" t="s">
        <v>148</v>
      </c>
      <c r="CA82" s="64">
        <v>42999</v>
      </c>
      <c r="CB82" s="64">
        <v>60</v>
      </c>
      <c r="CC82" s="64">
        <v>25</v>
      </c>
    </row>
    <row r="83" spans="1:82" ht="64.900000000000006" customHeight="1" thickBot="1">
      <c r="A83" s="128"/>
      <c r="B83" s="85"/>
      <c r="C83" s="85" t="s">
        <v>97</v>
      </c>
      <c r="D83" s="85"/>
      <c r="E83" s="85"/>
      <c r="F83" s="85"/>
      <c r="G83" s="85"/>
      <c r="H83" s="133" t="str">
        <f t="shared" si="22"/>
        <v/>
      </c>
      <c r="I83" s="134" t="str">
        <f t="shared" si="23"/>
        <v/>
      </c>
      <c r="J83" s="123"/>
      <c r="K83" s="135" t="str">
        <f t="shared" si="24"/>
        <v/>
      </c>
      <c r="L83" s="123"/>
      <c r="M83" s="85"/>
      <c r="N83" s="85"/>
      <c r="O83" s="85"/>
      <c r="P83" s="265"/>
      <c r="Q83" s="265"/>
      <c r="R83" s="85"/>
      <c r="S83" s="56" t="s">
        <v>137</v>
      </c>
      <c r="T83" s="670" t="s">
        <v>175</v>
      </c>
      <c r="U83" s="56" t="s">
        <v>12</v>
      </c>
      <c r="V83" s="270"/>
      <c r="W83" s="269"/>
      <c r="X83" s="56" t="s">
        <v>147</v>
      </c>
      <c r="Y83" s="267"/>
      <c r="Z83" s="273"/>
      <c r="AA83" s="265"/>
      <c r="AB83" s="264"/>
      <c r="AC83" s="679"/>
      <c r="AD83" s="701"/>
      <c r="AE83" s="701"/>
      <c r="AF83" s="701"/>
      <c r="AG83" s="701"/>
      <c r="AH83" s="701"/>
      <c r="AI83" s="394"/>
      <c r="AJ83" s="73"/>
      <c r="AK83" s="55" t="str">
        <f t="shared" si="18"/>
        <v/>
      </c>
      <c r="AL83" s="19" t="str">
        <f t="shared" si="19"/>
        <v/>
      </c>
      <c r="AM83" s="70" t="str">
        <f t="shared" si="14"/>
        <v xml:space="preserve">Atelier </v>
      </c>
      <c r="AN83" s="74" t="str">
        <f t="shared" si="15"/>
        <v>Actions_collectives_de_maintien_du_lien_social</v>
      </c>
      <c r="AO83" s="70" t="str">
        <f t="shared" si="20"/>
        <v/>
      </c>
      <c r="AW83" s="60" t="str">
        <f t="shared" ref="AW83:AW98" si="26">IF(T83="","",T83&amp;"1")</f>
        <v>Lutte_contre_l_isolement1</v>
      </c>
      <c r="AX83" s="60" t="str">
        <f t="shared" si="21"/>
        <v>Actions_collectives_de_maintien_du_lien_social2</v>
      </c>
      <c r="AY83" s="63">
        <f t="shared" si="17"/>
        <v>0</v>
      </c>
      <c r="BP83" s="64">
        <v>18</v>
      </c>
      <c r="BQ83" s="64" t="s">
        <v>34405</v>
      </c>
      <c r="BR83" s="64" t="s">
        <v>34406</v>
      </c>
      <c r="BS83" s="64" t="s">
        <v>28</v>
      </c>
      <c r="BT83" s="64" t="s">
        <v>137</v>
      </c>
      <c r="BU83" s="64" t="s">
        <v>175</v>
      </c>
      <c r="BV83" s="64" t="s">
        <v>12</v>
      </c>
      <c r="BW83" s="64" t="s">
        <v>34409</v>
      </c>
      <c r="BX83" s="64">
        <v>77560</v>
      </c>
      <c r="BY83" s="64" t="s">
        <v>21</v>
      </c>
      <c r="BZ83" s="64">
        <v>30</v>
      </c>
      <c r="CA83" s="64">
        <v>42736</v>
      </c>
      <c r="CB83" s="64">
        <v>15</v>
      </c>
      <c r="CD83" s="64">
        <v>14</v>
      </c>
    </row>
    <row r="84" spans="1:82" ht="64.900000000000006" customHeight="1" thickBot="1">
      <c r="A84" s="128"/>
      <c r="B84" s="85"/>
      <c r="C84" s="85" t="s">
        <v>97</v>
      </c>
      <c r="D84" s="129"/>
      <c r="E84" s="129"/>
      <c r="F84" s="85"/>
      <c r="G84" s="85"/>
      <c r="H84" s="133" t="str">
        <f t="shared" si="22"/>
        <v/>
      </c>
      <c r="I84" s="134" t="str">
        <f t="shared" si="23"/>
        <v/>
      </c>
      <c r="J84" s="123"/>
      <c r="K84" s="135" t="str">
        <f t="shared" si="24"/>
        <v/>
      </c>
      <c r="L84" s="123"/>
      <c r="M84" s="127"/>
      <c r="N84" s="85"/>
      <c r="O84" s="85"/>
      <c r="P84" s="265"/>
      <c r="Q84" s="265"/>
      <c r="R84" s="85"/>
      <c r="S84" s="56" t="s">
        <v>137</v>
      </c>
      <c r="T84" s="670" t="s">
        <v>175</v>
      </c>
      <c r="U84" s="56" t="s">
        <v>12</v>
      </c>
      <c r="V84" s="269"/>
      <c r="W84" s="269"/>
      <c r="X84" s="56" t="s">
        <v>147</v>
      </c>
      <c r="Y84" s="311"/>
      <c r="Z84" s="273"/>
      <c r="AA84" s="265"/>
      <c r="AB84" s="263"/>
      <c r="AC84" s="679"/>
      <c r="AD84" s="701"/>
      <c r="AE84" s="701"/>
      <c r="AF84" s="701"/>
      <c r="AG84" s="701"/>
      <c r="AH84" s="701"/>
      <c r="AI84" s="394"/>
      <c r="AJ84" s="90"/>
      <c r="AK84" s="55" t="str">
        <f t="shared" si="18"/>
        <v/>
      </c>
      <c r="AL84" s="19" t="str">
        <f t="shared" si="19"/>
        <v/>
      </c>
      <c r="AM84" s="70" t="str">
        <f t="shared" si="14"/>
        <v xml:space="preserve">Atelier </v>
      </c>
      <c r="AN84" s="74" t="str">
        <f t="shared" si="15"/>
        <v>Actions_collectives_de_maintien_du_lien_social</v>
      </c>
      <c r="AO84" s="70" t="str">
        <f t="shared" si="20"/>
        <v/>
      </c>
      <c r="AW84" s="60" t="str">
        <f t="shared" si="26"/>
        <v>Lutte_contre_l_isolement1</v>
      </c>
      <c r="AX84" s="60" t="str">
        <f t="shared" si="21"/>
        <v>Actions_collectives_de_maintien_du_lien_social2</v>
      </c>
      <c r="AY84" s="63">
        <f t="shared" si="17"/>
        <v>0</v>
      </c>
      <c r="BP84" s="64">
        <v>18</v>
      </c>
      <c r="BQ84" s="64" t="s">
        <v>34407</v>
      </c>
      <c r="BR84" s="64" t="s">
        <v>34408</v>
      </c>
      <c r="BS84" s="64" t="s">
        <v>28</v>
      </c>
      <c r="BT84" s="64" t="s">
        <v>137</v>
      </c>
      <c r="BU84" s="64" t="s">
        <v>175</v>
      </c>
      <c r="BV84" s="64" t="s">
        <v>19</v>
      </c>
      <c r="BW84" s="64" t="s">
        <v>29304</v>
      </c>
      <c r="BX84" s="64">
        <v>77560</v>
      </c>
      <c r="BY84" s="64" t="s">
        <v>21</v>
      </c>
      <c r="CA84" s="64">
        <v>42736</v>
      </c>
      <c r="CB84" s="64">
        <v>40</v>
      </c>
      <c r="CC84" s="64">
        <v>85</v>
      </c>
    </row>
    <row r="85" spans="1:82" ht="64.900000000000006" customHeight="1" thickBot="1">
      <c r="A85" s="128"/>
      <c r="B85" s="85"/>
      <c r="C85" s="85" t="s">
        <v>97</v>
      </c>
      <c r="D85" s="85"/>
      <c r="E85" s="85"/>
      <c r="F85" s="85"/>
      <c r="G85" s="85"/>
      <c r="H85" s="133" t="str">
        <f t="shared" si="22"/>
        <v/>
      </c>
      <c r="I85" s="134" t="str">
        <f t="shared" si="23"/>
        <v/>
      </c>
      <c r="J85" s="123"/>
      <c r="K85" s="135" t="str">
        <f t="shared" si="24"/>
        <v/>
      </c>
      <c r="L85" s="123"/>
      <c r="M85" s="127"/>
      <c r="N85" s="127"/>
      <c r="O85" s="85"/>
      <c r="P85" s="265"/>
      <c r="Q85" s="265"/>
      <c r="R85" s="85"/>
      <c r="S85" s="56" t="s">
        <v>137</v>
      </c>
      <c r="T85" s="670" t="s">
        <v>175</v>
      </c>
      <c r="U85" s="56" t="s">
        <v>12</v>
      </c>
      <c r="V85" s="269"/>
      <c r="W85" s="269"/>
      <c r="X85" s="56" t="s">
        <v>147</v>
      </c>
      <c r="Y85" s="311"/>
      <c r="Z85" s="273"/>
      <c r="AA85" s="265"/>
      <c r="AB85" s="263"/>
      <c r="AC85" s="679"/>
      <c r="AD85" s="701"/>
      <c r="AE85" s="701"/>
      <c r="AF85" s="701"/>
      <c r="AG85" s="701"/>
      <c r="AH85" s="701"/>
      <c r="AI85" s="394"/>
      <c r="AJ85" s="90"/>
      <c r="AK85" s="55" t="str">
        <f t="shared" si="18"/>
        <v/>
      </c>
      <c r="AL85" s="19" t="str">
        <f t="shared" si="19"/>
        <v/>
      </c>
      <c r="AM85" s="70" t="str">
        <f t="shared" si="14"/>
        <v xml:space="preserve">Atelier </v>
      </c>
      <c r="AN85" s="74" t="str">
        <f t="shared" si="15"/>
        <v>Actions_collectives_de_maintien_du_lien_social</v>
      </c>
      <c r="AO85" s="70" t="str">
        <f t="shared" si="20"/>
        <v/>
      </c>
      <c r="AW85" s="60" t="str">
        <f t="shared" si="26"/>
        <v>Lutte_contre_l_isolement1</v>
      </c>
      <c r="AX85" s="60" t="str">
        <f t="shared" si="21"/>
        <v>Actions_collectives_de_maintien_du_lien_social2</v>
      </c>
      <c r="AY85" s="63">
        <f t="shared" si="17"/>
        <v>0</v>
      </c>
      <c r="BP85" s="64">
        <v>18</v>
      </c>
      <c r="BQ85" s="64" t="s">
        <v>34410</v>
      </c>
      <c r="BR85" s="64" t="s">
        <v>34406</v>
      </c>
      <c r="BS85" s="64" t="s">
        <v>28</v>
      </c>
      <c r="BT85" s="64" t="s">
        <v>137</v>
      </c>
      <c r="BU85" s="64" t="s">
        <v>175</v>
      </c>
      <c r="BV85" s="64" t="s">
        <v>19</v>
      </c>
      <c r="BW85" s="64" t="s">
        <v>34411</v>
      </c>
      <c r="BX85" s="64">
        <v>77000</v>
      </c>
      <c r="BY85" s="64" t="s">
        <v>147</v>
      </c>
      <c r="CA85" s="64">
        <v>42736</v>
      </c>
      <c r="CB85" s="64">
        <v>50</v>
      </c>
      <c r="CC85" s="64">
        <v>49</v>
      </c>
    </row>
    <row r="86" spans="1:82" ht="64.900000000000006" customHeight="1" thickBot="1">
      <c r="A86" s="128"/>
      <c r="B86" s="85"/>
      <c r="C86" s="85" t="s">
        <v>97</v>
      </c>
      <c r="D86" s="85"/>
      <c r="E86" s="85"/>
      <c r="F86" s="85"/>
      <c r="G86" s="85"/>
      <c r="H86" s="133" t="str">
        <f t="shared" si="22"/>
        <v/>
      </c>
      <c r="I86" s="134" t="str">
        <f t="shared" si="23"/>
        <v/>
      </c>
      <c r="J86" s="123"/>
      <c r="K86" s="135" t="str">
        <f t="shared" si="24"/>
        <v/>
      </c>
      <c r="L86" s="123"/>
      <c r="M86" s="127"/>
      <c r="N86" s="85"/>
      <c r="O86" s="85"/>
      <c r="P86" s="265"/>
      <c r="Q86" s="265"/>
      <c r="R86" s="85"/>
      <c r="S86" s="56" t="s">
        <v>137</v>
      </c>
      <c r="T86" s="670" t="s">
        <v>175</v>
      </c>
      <c r="U86" s="56" t="s">
        <v>12</v>
      </c>
      <c r="V86" s="269"/>
      <c r="W86" s="269"/>
      <c r="X86" s="56" t="s">
        <v>147</v>
      </c>
      <c r="Y86" s="311"/>
      <c r="Z86" s="273"/>
      <c r="AA86" s="265"/>
      <c r="AB86" s="263"/>
      <c r="AC86" s="679"/>
      <c r="AD86" s="701"/>
      <c r="AE86" s="701"/>
      <c r="AF86" s="701"/>
      <c r="AG86" s="701"/>
      <c r="AH86" s="701"/>
      <c r="AI86" s="394"/>
      <c r="AJ86" s="73"/>
      <c r="AK86" s="55" t="str">
        <f t="shared" si="18"/>
        <v/>
      </c>
      <c r="AL86" s="19" t="str">
        <f t="shared" si="19"/>
        <v/>
      </c>
      <c r="AM86" s="70" t="str">
        <f t="shared" si="14"/>
        <v xml:space="preserve">Atelier </v>
      </c>
      <c r="AN86" s="74" t="str">
        <f t="shared" si="15"/>
        <v>Actions_collectives_de_maintien_du_lien_social</v>
      </c>
      <c r="AO86" s="70" t="str">
        <f t="shared" si="20"/>
        <v/>
      </c>
      <c r="AW86" s="60" t="str">
        <f t="shared" si="26"/>
        <v>Lutte_contre_l_isolement1</v>
      </c>
      <c r="AX86" s="60" t="str">
        <f t="shared" si="21"/>
        <v>Actions_collectives_de_maintien_du_lien_social2</v>
      </c>
      <c r="AY86" s="63">
        <f t="shared" si="17"/>
        <v>0</v>
      </c>
      <c r="BP86" s="64">
        <v>18</v>
      </c>
      <c r="BQ86" s="64" t="s">
        <v>35210</v>
      </c>
      <c r="BR86" s="64" t="s">
        <v>35211</v>
      </c>
      <c r="BS86" s="64" t="s">
        <v>27</v>
      </c>
      <c r="BT86" s="64" t="s">
        <v>137</v>
      </c>
      <c r="BU86" s="64" t="s">
        <v>175</v>
      </c>
      <c r="BV86" s="64" t="s">
        <v>91</v>
      </c>
      <c r="BW86" s="64" t="s">
        <v>35225</v>
      </c>
      <c r="BX86" s="64">
        <v>77560</v>
      </c>
      <c r="BY86" s="64" t="s">
        <v>148</v>
      </c>
      <c r="CA86" s="64">
        <v>42794</v>
      </c>
      <c r="CB86" s="64">
        <v>12</v>
      </c>
      <c r="CC86" s="64">
        <v>5</v>
      </c>
    </row>
    <row r="87" spans="1:82" ht="64.900000000000006" customHeight="1" thickBot="1">
      <c r="A87" s="128"/>
      <c r="B87" s="85"/>
      <c r="C87" s="85" t="s">
        <v>97</v>
      </c>
      <c r="D87" s="85"/>
      <c r="E87" s="85"/>
      <c r="F87" s="85"/>
      <c r="G87" s="85"/>
      <c r="H87" s="133" t="str">
        <f t="shared" si="22"/>
        <v/>
      </c>
      <c r="I87" s="134" t="str">
        <f t="shared" si="23"/>
        <v/>
      </c>
      <c r="J87" s="123"/>
      <c r="K87" s="135" t="str">
        <f t="shared" si="24"/>
        <v/>
      </c>
      <c r="L87" s="123"/>
      <c r="M87" s="127"/>
      <c r="N87" s="85"/>
      <c r="O87" s="85"/>
      <c r="P87" s="265"/>
      <c r="Q87" s="265"/>
      <c r="R87" s="85"/>
      <c r="S87" s="56" t="s">
        <v>137</v>
      </c>
      <c r="T87" s="670" t="s">
        <v>175</v>
      </c>
      <c r="U87" s="56" t="s">
        <v>12</v>
      </c>
      <c r="V87" s="270"/>
      <c r="W87" s="270"/>
      <c r="X87" s="56" t="s">
        <v>147</v>
      </c>
      <c r="Y87" s="311"/>
      <c r="Z87" s="273"/>
      <c r="AA87" s="265"/>
      <c r="AB87" s="263"/>
      <c r="AC87" s="679"/>
      <c r="AD87" s="701"/>
      <c r="AE87" s="701"/>
      <c r="AF87" s="701"/>
      <c r="AG87" s="701"/>
      <c r="AH87" s="701"/>
      <c r="AI87" s="394"/>
      <c r="AJ87" s="90"/>
      <c r="AK87" s="55" t="str">
        <f t="shared" si="18"/>
        <v/>
      </c>
      <c r="AL87" s="19" t="str">
        <f t="shared" si="19"/>
        <v/>
      </c>
      <c r="AM87" s="70" t="str">
        <f t="shared" si="14"/>
        <v xml:space="preserve">Atelier </v>
      </c>
      <c r="AN87" s="74" t="str">
        <f t="shared" si="15"/>
        <v>Actions_collectives_de_maintien_du_lien_social</v>
      </c>
      <c r="AO87" s="70" t="str">
        <f t="shared" si="20"/>
        <v/>
      </c>
      <c r="AW87" s="60" t="str">
        <f t="shared" si="26"/>
        <v>Lutte_contre_l_isolement1</v>
      </c>
      <c r="AX87" s="60" t="str">
        <f t="shared" si="21"/>
        <v>Actions_collectives_de_maintien_du_lien_social2</v>
      </c>
      <c r="AY87" s="63">
        <f t="shared" si="17"/>
        <v>0</v>
      </c>
      <c r="BP87" s="64">
        <v>18</v>
      </c>
      <c r="BQ87" s="64" t="s">
        <v>34405</v>
      </c>
      <c r="BR87" s="64" t="s">
        <v>35212</v>
      </c>
      <c r="BS87" s="64" t="s">
        <v>27</v>
      </c>
      <c r="BT87" s="64" t="s">
        <v>137</v>
      </c>
      <c r="BU87" s="64" t="s">
        <v>166</v>
      </c>
      <c r="BV87" s="64" t="s">
        <v>12</v>
      </c>
      <c r="BW87" s="64" t="s">
        <v>35222</v>
      </c>
      <c r="BX87" s="64">
        <v>77560</v>
      </c>
      <c r="BY87" s="64" t="s">
        <v>148</v>
      </c>
      <c r="BZ87" s="64">
        <v>16</v>
      </c>
      <c r="CA87" s="64">
        <v>42887</v>
      </c>
      <c r="CB87" s="64">
        <v>15</v>
      </c>
      <c r="CD87" s="64">
        <v>21</v>
      </c>
    </row>
    <row r="88" spans="1:82" ht="64.900000000000006" customHeight="1" thickBot="1">
      <c r="A88" s="128"/>
      <c r="B88" s="85"/>
      <c r="C88" s="85" t="s">
        <v>97</v>
      </c>
      <c r="D88" s="85"/>
      <c r="E88" s="85"/>
      <c r="F88" s="85"/>
      <c r="G88" s="85"/>
      <c r="H88" s="133" t="str">
        <f t="shared" si="22"/>
        <v/>
      </c>
      <c r="I88" s="134" t="str">
        <f t="shared" si="23"/>
        <v/>
      </c>
      <c r="J88" s="123"/>
      <c r="K88" s="135" t="str">
        <f t="shared" si="24"/>
        <v/>
      </c>
      <c r="L88" s="123"/>
      <c r="M88" s="127"/>
      <c r="N88" s="85"/>
      <c r="O88" s="85"/>
      <c r="P88" s="265"/>
      <c r="Q88" s="265"/>
      <c r="R88" s="85"/>
      <c r="S88" s="56" t="s">
        <v>137</v>
      </c>
      <c r="T88" s="670" t="s">
        <v>175</v>
      </c>
      <c r="U88" s="56" t="s">
        <v>12</v>
      </c>
      <c r="V88" s="269"/>
      <c r="W88" s="269"/>
      <c r="X88" s="56" t="s">
        <v>147</v>
      </c>
      <c r="Y88" s="311"/>
      <c r="Z88" s="273"/>
      <c r="AA88" s="265"/>
      <c r="AB88" s="263"/>
      <c r="AC88" s="679"/>
      <c r="AD88" s="701"/>
      <c r="AE88" s="701"/>
      <c r="AF88" s="701"/>
      <c r="AG88" s="701"/>
      <c r="AH88" s="701"/>
      <c r="AI88" s="394"/>
      <c r="AJ88" s="73"/>
      <c r="AK88" s="55" t="str">
        <f t="shared" si="18"/>
        <v/>
      </c>
      <c r="AL88" s="19" t="str">
        <f t="shared" si="19"/>
        <v/>
      </c>
      <c r="AM88" s="70" t="str">
        <f t="shared" si="14"/>
        <v xml:space="preserve">Atelier </v>
      </c>
      <c r="AN88" s="74" t="str">
        <f t="shared" si="15"/>
        <v>Actions_collectives_de_maintien_du_lien_social</v>
      </c>
      <c r="AO88" s="70" t="str">
        <f t="shared" si="20"/>
        <v/>
      </c>
      <c r="AW88" s="60" t="str">
        <f t="shared" si="26"/>
        <v>Lutte_contre_l_isolement1</v>
      </c>
      <c r="AX88" s="60" t="str">
        <f t="shared" si="21"/>
        <v>Actions_collectives_de_maintien_du_lien_social2</v>
      </c>
      <c r="AY88" s="63">
        <f t="shared" si="17"/>
        <v>0</v>
      </c>
      <c r="BP88" s="64">
        <v>18</v>
      </c>
      <c r="BQ88" s="64" t="s">
        <v>35213</v>
      </c>
      <c r="BR88" s="64" t="s">
        <v>35214</v>
      </c>
      <c r="BS88" s="64" t="s">
        <v>27</v>
      </c>
      <c r="BT88" s="64" t="s">
        <v>137</v>
      </c>
      <c r="BU88" s="64" t="s">
        <v>175</v>
      </c>
      <c r="BV88" s="64" t="s">
        <v>19</v>
      </c>
      <c r="BW88" s="64" t="s">
        <v>35223</v>
      </c>
      <c r="BX88" s="64">
        <v>77560</v>
      </c>
      <c r="BY88" s="64" t="s">
        <v>148</v>
      </c>
      <c r="CA88" s="64">
        <v>42887</v>
      </c>
      <c r="CB88" s="64">
        <v>40</v>
      </c>
      <c r="CC88" s="64">
        <v>15</v>
      </c>
    </row>
    <row r="89" spans="1:82" ht="64.900000000000006" customHeight="1" thickBot="1">
      <c r="A89" s="128"/>
      <c r="B89" s="85"/>
      <c r="C89" s="85" t="s">
        <v>97</v>
      </c>
      <c r="D89" s="85"/>
      <c r="E89" s="85"/>
      <c r="F89" s="85"/>
      <c r="G89" s="85"/>
      <c r="H89" s="133" t="str">
        <f t="shared" si="22"/>
        <v/>
      </c>
      <c r="I89" s="134" t="str">
        <f t="shared" si="23"/>
        <v/>
      </c>
      <c r="J89" s="123"/>
      <c r="K89" s="135" t="str">
        <f t="shared" si="24"/>
        <v/>
      </c>
      <c r="L89" s="123"/>
      <c r="M89" s="127"/>
      <c r="N89" s="85"/>
      <c r="O89" s="85"/>
      <c r="P89" s="265"/>
      <c r="Q89" s="265"/>
      <c r="R89" s="85"/>
      <c r="S89" s="56" t="s">
        <v>137</v>
      </c>
      <c r="T89" s="670" t="s">
        <v>175</v>
      </c>
      <c r="U89" s="56" t="s">
        <v>12</v>
      </c>
      <c r="V89" s="270"/>
      <c r="W89" s="269"/>
      <c r="X89" s="56" t="s">
        <v>147</v>
      </c>
      <c r="Y89" s="311"/>
      <c r="Z89" s="273"/>
      <c r="AA89" s="265"/>
      <c r="AB89" s="263"/>
      <c r="AC89" s="679"/>
      <c r="AD89" s="701"/>
      <c r="AE89" s="701"/>
      <c r="AF89" s="701"/>
      <c r="AG89" s="701"/>
      <c r="AH89" s="701"/>
      <c r="AI89" s="394"/>
      <c r="AJ89" s="90"/>
      <c r="AK89" s="55" t="str">
        <f t="shared" si="18"/>
        <v/>
      </c>
      <c r="AL89" s="19" t="str">
        <f t="shared" si="19"/>
        <v/>
      </c>
      <c r="AM89" s="96" t="str">
        <f t="shared" si="14"/>
        <v xml:space="preserve">Atelier </v>
      </c>
      <c r="AN89" s="97" t="str">
        <f t="shared" si="15"/>
        <v>Actions_collectives_de_maintien_du_lien_social</v>
      </c>
      <c r="AO89" s="96" t="str">
        <f t="shared" si="20"/>
        <v/>
      </c>
      <c r="AP89" s="114"/>
      <c r="AQ89" s="114"/>
      <c r="AR89" s="114"/>
      <c r="AS89" s="100"/>
      <c r="AT89" s="100"/>
      <c r="AU89" s="100"/>
      <c r="AV89" s="100"/>
      <c r="AW89" s="24" t="str">
        <f t="shared" si="26"/>
        <v>Lutte_contre_l_isolement1</v>
      </c>
      <c r="AX89" s="24" t="str">
        <f t="shared" si="21"/>
        <v>Actions_collectives_de_maintien_du_lien_social2</v>
      </c>
      <c r="AY89" s="100">
        <f t="shared" ref="AY89:AY120" si="27">O89</f>
        <v>0</v>
      </c>
      <c r="BP89" s="64">
        <v>18</v>
      </c>
      <c r="BQ89" s="64" t="s">
        <v>35215</v>
      </c>
      <c r="BR89" s="64" t="s">
        <v>35216</v>
      </c>
      <c r="BS89" s="64" t="s">
        <v>27</v>
      </c>
      <c r="BT89" s="64" t="s">
        <v>135</v>
      </c>
      <c r="BU89" s="64" t="s">
        <v>160</v>
      </c>
      <c r="BV89" s="64" t="s">
        <v>19</v>
      </c>
      <c r="BW89" s="64" t="s">
        <v>35224</v>
      </c>
      <c r="BX89" s="64">
        <v>77560</v>
      </c>
      <c r="BY89" s="64" t="s">
        <v>148</v>
      </c>
      <c r="CA89" s="64">
        <v>42917</v>
      </c>
      <c r="CB89" s="64">
        <v>15</v>
      </c>
      <c r="CC89" s="64">
        <v>8</v>
      </c>
    </row>
    <row r="90" spans="1:82" ht="64.900000000000006" customHeight="1" thickBot="1">
      <c r="A90" s="128"/>
      <c r="B90" s="85"/>
      <c r="C90" s="85" t="s">
        <v>97</v>
      </c>
      <c r="D90" s="85"/>
      <c r="E90" s="85"/>
      <c r="F90" s="138"/>
      <c r="G90" s="138"/>
      <c r="H90" s="133" t="str">
        <f t="shared" si="22"/>
        <v/>
      </c>
      <c r="I90" s="134" t="str">
        <f t="shared" si="23"/>
        <v/>
      </c>
      <c r="J90" s="123"/>
      <c r="K90" s="135" t="str">
        <f t="shared" si="24"/>
        <v/>
      </c>
      <c r="L90" s="143"/>
      <c r="M90" s="138"/>
      <c r="N90" s="138"/>
      <c r="O90" s="85"/>
      <c r="P90" s="265"/>
      <c r="Q90" s="265"/>
      <c r="R90" s="85"/>
      <c r="S90" s="56" t="s">
        <v>137</v>
      </c>
      <c r="T90" s="670" t="s">
        <v>175</v>
      </c>
      <c r="U90" s="56" t="s">
        <v>12</v>
      </c>
      <c r="V90" s="267"/>
      <c r="W90" s="313"/>
      <c r="X90" s="56" t="s">
        <v>147</v>
      </c>
      <c r="Y90" s="275"/>
      <c r="Z90" s="273"/>
      <c r="AA90" s="265"/>
      <c r="AB90" s="263"/>
      <c r="AC90" s="679"/>
      <c r="AD90" s="701"/>
      <c r="AE90" s="701"/>
      <c r="AF90" s="701"/>
      <c r="AG90" s="701"/>
      <c r="AH90" s="701"/>
      <c r="AI90" s="394"/>
      <c r="AJ90" s="73"/>
      <c r="AK90" s="55" t="str">
        <f t="shared" ref="AK90:AK121" si="28">IF(Z90="","",IF(OR(MONTH(Z90)=1,MONTH(Z90)=2,MONTH(Z90)=3),"1er",IF(OR(MONTH(Z90)=4,MONTH(Z90)=5,MONTH(Z90)=6),"2ème",IF(OR(MONTH(Z90)=7,MONTH(Z90)=8,MONTH(Z90)=9),"3ème",IF(OR(MONTH(Z90)=10,MONTH(Z90)=11,MONTH(Z90)=12),"4ème")))))</f>
        <v/>
      </c>
      <c r="AL90" s="19" t="str">
        <f t="shared" ref="AL90:AL121" si="29">IF(Z90="","",YEAR(Z90))</f>
        <v/>
      </c>
      <c r="AM90" s="70" t="str">
        <f t="shared" si="14"/>
        <v xml:space="preserve">Atelier </v>
      </c>
      <c r="AN90" s="74" t="str">
        <f t="shared" si="15"/>
        <v>Actions_collectives_de_maintien_du_lien_social</v>
      </c>
      <c r="AO90" s="70" t="str">
        <f t="shared" si="20"/>
        <v/>
      </c>
      <c r="AW90" s="60" t="str">
        <f t="shared" si="26"/>
        <v>Lutte_contre_l_isolement1</v>
      </c>
      <c r="AX90" s="60" t="str">
        <f t="shared" si="21"/>
        <v>Actions_collectives_de_maintien_du_lien_social2</v>
      </c>
      <c r="AY90" s="63">
        <f t="shared" si="27"/>
        <v>0</v>
      </c>
      <c r="BP90" s="64">
        <v>18</v>
      </c>
      <c r="BQ90" s="64" t="s">
        <v>35217</v>
      </c>
      <c r="BR90" s="64" t="s">
        <v>35218</v>
      </c>
      <c r="BS90" s="64" t="s">
        <v>27</v>
      </c>
      <c r="BT90" s="64" t="s">
        <v>135</v>
      </c>
      <c r="BU90" s="64" t="s">
        <v>160</v>
      </c>
      <c r="BV90" s="64" t="s">
        <v>15</v>
      </c>
      <c r="BW90" s="64" t="s">
        <v>35225</v>
      </c>
      <c r="BX90" s="64">
        <v>77560</v>
      </c>
      <c r="BY90" s="64" t="s">
        <v>95</v>
      </c>
      <c r="CA90" s="64">
        <v>42917</v>
      </c>
      <c r="CB90" s="64">
        <v>50</v>
      </c>
      <c r="CC90" s="64">
        <v>78</v>
      </c>
    </row>
    <row r="91" spans="1:82" s="16" customFormat="1" ht="64.900000000000006" customHeight="1" thickBot="1">
      <c r="A91" s="128"/>
      <c r="B91" s="85"/>
      <c r="C91" s="85" t="s">
        <v>97</v>
      </c>
      <c r="D91" s="85"/>
      <c r="E91" s="85"/>
      <c r="F91" s="85"/>
      <c r="G91" s="85"/>
      <c r="H91" s="133" t="str">
        <f t="shared" si="22"/>
        <v/>
      </c>
      <c r="I91" s="134" t="str">
        <f t="shared" si="23"/>
        <v/>
      </c>
      <c r="J91" s="123"/>
      <c r="K91" s="135" t="str">
        <f t="shared" si="24"/>
        <v/>
      </c>
      <c r="L91" s="123"/>
      <c r="M91" s="127"/>
      <c r="N91" s="85"/>
      <c r="O91" s="85"/>
      <c r="P91" s="265"/>
      <c r="Q91" s="265"/>
      <c r="R91" s="85"/>
      <c r="S91" s="56" t="s">
        <v>137</v>
      </c>
      <c r="T91" s="670" t="s">
        <v>175</v>
      </c>
      <c r="U91" s="56" t="s">
        <v>12</v>
      </c>
      <c r="V91" s="267"/>
      <c r="W91" s="312"/>
      <c r="X91" s="56" t="s">
        <v>147</v>
      </c>
      <c r="Y91" s="275"/>
      <c r="Z91" s="273"/>
      <c r="AA91" s="265"/>
      <c r="AB91" s="263"/>
      <c r="AC91" s="679"/>
      <c r="AD91" s="701"/>
      <c r="AE91" s="701"/>
      <c r="AF91" s="701"/>
      <c r="AG91" s="701"/>
      <c r="AH91" s="701"/>
      <c r="AI91" s="394"/>
      <c r="AJ91" s="90"/>
      <c r="AK91" s="55" t="str">
        <f t="shared" si="28"/>
        <v/>
      </c>
      <c r="AL91" s="19" t="str">
        <f t="shared" si="29"/>
        <v/>
      </c>
      <c r="AM91" s="70" t="str">
        <f t="shared" si="14"/>
        <v xml:space="preserve">Atelier </v>
      </c>
      <c r="AN91" s="74" t="str">
        <f t="shared" si="15"/>
        <v>Actions_collectives_de_maintien_du_lien_social</v>
      </c>
      <c r="AO91" s="70" t="str">
        <f t="shared" ref="AO91:AO122" si="30">IF(P91="","",P91&amp;" ("&amp;O91&amp;"_"&amp;ROW()&amp;")")</f>
        <v/>
      </c>
      <c r="AP91" s="67"/>
      <c r="AQ91" s="67"/>
      <c r="AR91" s="67"/>
      <c r="AS91" s="63"/>
      <c r="AT91" s="63"/>
      <c r="AU91" s="63"/>
      <c r="AV91" s="63"/>
      <c r="AW91" s="60" t="str">
        <f t="shared" si="26"/>
        <v>Lutte_contre_l_isolement1</v>
      </c>
      <c r="AX91" s="60" t="str">
        <f t="shared" si="21"/>
        <v>Actions_collectives_de_maintien_du_lien_social2</v>
      </c>
      <c r="AY91" s="63">
        <f t="shared" si="27"/>
        <v>0</v>
      </c>
      <c r="AZ91" s="100"/>
      <c r="BA91" s="82"/>
      <c r="BB91" s="82"/>
      <c r="BC91" s="82"/>
      <c r="BP91" s="16">
        <v>18</v>
      </c>
      <c r="BQ91" s="16" t="s">
        <v>35219</v>
      </c>
      <c r="BR91" s="16" t="s">
        <v>35212</v>
      </c>
      <c r="BS91" s="16" t="s">
        <v>27</v>
      </c>
      <c r="BT91" s="16" t="s">
        <v>137</v>
      </c>
      <c r="BU91" s="16" t="s">
        <v>168</v>
      </c>
      <c r="BV91" s="16" t="s">
        <v>12</v>
      </c>
      <c r="BW91" s="16" t="s">
        <v>35225</v>
      </c>
      <c r="BX91" s="16">
        <v>77560</v>
      </c>
      <c r="BY91" s="16" t="s">
        <v>147</v>
      </c>
      <c r="BZ91" s="16">
        <v>1</v>
      </c>
      <c r="CA91" s="16">
        <v>42917</v>
      </c>
      <c r="CB91" s="16">
        <v>50</v>
      </c>
      <c r="CD91" s="16">
        <v>11</v>
      </c>
    </row>
    <row r="92" spans="1:82" s="16" customFormat="1" ht="64.900000000000006" customHeight="1" thickBot="1">
      <c r="A92" s="128"/>
      <c r="B92" s="85"/>
      <c r="C92" s="85" t="s">
        <v>97</v>
      </c>
      <c r="D92" s="85"/>
      <c r="E92" s="85"/>
      <c r="F92" s="85"/>
      <c r="G92" s="85"/>
      <c r="H92" s="133" t="str">
        <f t="shared" si="22"/>
        <v/>
      </c>
      <c r="I92" s="134" t="str">
        <f t="shared" si="23"/>
        <v/>
      </c>
      <c r="J92" s="123"/>
      <c r="K92" s="135" t="str">
        <f t="shared" si="24"/>
        <v/>
      </c>
      <c r="L92" s="123"/>
      <c r="M92" s="127"/>
      <c r="N92" s="85"/>
      <c r="O92" s="85"/>
      <c r="P92" s="265"/>
      <c r="Q92" s="265"/>
      <c r="R92" s="85"/>
      <c r="S92" s="56" t="s">
        <v>137</v>
      </c>
      <c r="T92" s="670" t="s">
        <v>175</v>
      </c>
      <c r="U92" s="56" t="s">
        <v>12</v>
      </c>
      <c r="V92" s="267"/>
      <c r="W92" s="312"/>
      <c r="X92" s="56" t="s">
        <v>147</v>
      </c>
      <c r="Y92" s="275"/>
      <c r="Z92" s="273"/>
      <c r="AA92" s="265"/>
      <c r="AB92" s="263"/>
      <c r="AC92" s="679"/>
      <c r="AD92" s="701"/>
      <c r="AE92" s="701"/>
      <c r="AF92" s="701"/>
      <c r="AG92" s="701"/>
      <c r="AH92" s="701"/>
      <c r="AI92" s="394"/>
      <c r="AJ92" s="73"/>
      <c r="AK92" s="55" t="str">
        <f t="shared" si="28"/>
        <v/>
      </c>
      <c r="AL92" s="19" t="str">
        <f t="shared" si="29"/>
        <v/>
      </c>
      <c r="AM92" s="70" t="str">
        <f t="shared" si="14"/>
        <v xml:space="preserve">Atelier </v>
      </c>
      <c r="AN92" s="74" t="str">
        <f t="shared" si="15"/>
        <v>Actions_collectives_de_maintien_du_lien_social</v>
      </c>
      <c r="AO92" s="70" t="str">
        <f t="shared" si="30"/>
        <v/>
      </c>
      <c r="AP92" s="67"/>
      <c r="AQ92" s="67"/>
      <c r="AR92" s="67"/>
      <c r="AS92" s="63"/>
      <c r="AT92" s="63"/>
      <c r="AU92" s="63"/>
      <c r="AV92" s="63"/>
      <c r="AW92" s="60" t="str">
        <f t="shared" si="26"/>
        <v>Lutte_contre_l_isolement1</v>
      </c>
      <c r="AX92" s="60" t="str">
        <f t="shared" si="21"/>
        <v>Actions_collectives_de_maintien_du_lien_social2</v>
      </c>
      <c r="AY92" s="63">
        <f t="shared" si="27"/>
        <v>0</v>
      </c>
      <c r="AZ92" s="100"/>
      <c r="BA92" s="82"/>
      <c r="BB92" s="82"/>
      <c r="BC92" s="82"/>
      <c r="BP92" s="16">
        <v>18</v>
      </c>
      <c r="BQ92" s="16" t="s">
        <v>35220</v>
      </c>
      <c r="BR92" s="16" t="s">
        <v>35212</v>
      </c>
      <c r="BS92" s="16" t="s">
        <v>27</v>
      </c>
      <c r="BT92" s="16" t="s">
        <v>137</v>
      </c>
      <c r="BU92" s="16" t="s">
        <v>175</v>
      </c>
      <c r="BV92" s="16" t="s">
        <v>13</v>
      </c>
      <c r="BW92" s="16" t="s">
        <v>35225</v>
      </c>
      <c r="BX92" s="16">
        <v>77560</v>
      </c>
      <c r="BY92" s="16" t="s">
        <v>147</v>
      </c>
      <c r="CA92" s="16">
        <v>42887</v>
      </c>
      <c r="CB92" s="16">
        <v>20</v>
      </c>
      <c r="CC92" s="16">
        <v>19</v>
      </c>
    </row>
    <row r="93" spans="1:82" s="16" customFormat="1" ht="64.900000000000006" customHeight="1" thickBot="1">
      <c r="A93" s="128"/>
      <c r="B93" s="85"/>
      <c r="C93" s="85" t="s">
        <v>97</v>
      </c>
      <c r="D93" s="85"/>
      <c r="E93" s="85"/>
      <c r="F93" s="85"/>
      <c r="G93" s="85"/>
      <c r="H93" s="133" t="str">
        <f t="shared" si="22"/>
        <v/>
      </c>
      <c r="I93" s="134" t="str">
        <f t="shared" si="23"/>
        <v/>
      </c>
      <c r="J93" s="123"/>
      <c r="K93" s="135" t="str">
        <f t="shared" si="24"/>
        <v/>
      </c>
      <c r="L93" s="123"/>
      <c r="M93" s="127"/>
      <c r="N93" s="85"/>
      <c r="O93" s="85"/>
      <c r="P93" s="265"/>
      <c r="Q93" s="265"/>
      <c r="R93" s="85"/>
      <c r="S93" s="56" t="s">
        <v>137</v>
      </c>
      <c r="T93" s="670" t="s">
        <v>175</v>
      </c>
      <c r="U93" s="56" t="s">
        <v>12</v>
      </c>
      <c r="V93" s="267"/>
      <c r="W93" s="312"/>
      <c r="X93" s="56" t="s">
        <v>147</v>
      </c>
      <c r="Y93" s="275"/>
      <c r="Z93" s="274"/>
      <c r="AA93" s="265"/>
      <c r="AB93" s="263"/>
      <c r="AC93" s="679"/>
      <c r="AD93" s="701"/>
      <c r="AE93" s="701"/>
      <c r="AF93" s="701"/>
      <c r="AG93" s="701"/>
      <c r="AH93" s="701"/>
      <c r="AI93" s="394"/>
      <c r="AJ93" s="73"/>
      <c r="AK93" s="55" t="str">
        <f t="shared" si="28"/>
        <v/>
      </c>
      <c r="AL93" s="19" t="str">
        <f t="shared" si="29"/>
        <v/>
      </c>
      <c r="AM93" s="70" t="str">
        <f t="shared" si="14"/>
        <v xml:space="preserve">Atelier </v>
      </c>
      <c r="AN93" s="74" t="str">
        <f t="shared" si="15"/>
        <v>Actions_collectives_de_maintien_du_lien_social</v>
      </c>
      <c r="AO93" s="70" t="str">
        <f t="shared" si="30"/>
        <v/>
      </c>
      <c r="AP93" s="67"/>
      <c r="AQ93" s="67"/>
      <c r="AR93" s="67"/>
      <c r="AS93" s="63"/>
      <c r="AT93" s="63"/>
      <c r="AU93" s="63"/>
      <c r="AV93" s="63"/>
      <c r="AW93" s="60" t="str">
        <f t="shared" si="26"/>
        <v>Lutte_contre_l_isolement1</v>
      </c>
      <c r="AX93" s="60" t="str">
        <f t="shared" si="21"/>
        <v>Actions_collectives_de_maintien_du_lien_social2</v>
      </c>
      <c r="AY93" s="63">
        <f t="shared" si="27"/>
        <v>0</v>
      </c>
      <c r="AZ93" s="100"/>
      <c r="BA93" s="82"/>
      <c r="BB93" s="82"/>
      <c r="BC93" s="82"/>
      <c r="BP93" s="16">
        <v>18</v>
      </c>
      <c r="BQ93" s="16" t="s">
        <v>35221</v>
      </c>
      <c r="BR93" s="16" t="s">
        <v>35212</v>
      </c>
      <c r="BS93" s="16" t="s">
        <v>27</v>
      </c>
      <c r="BT93" s="16" t="s">
        <v>137</v>
      </c>
      <c r="BU93" s="16" t="s">
        <v>168</v>
      </c>
      <c r="BV93" s="16" t="s">
        <v>12</v>
      </c>
      <c r="BW93" s="16" t="s">
        <v>35225</v>
      </c>
      <c r="BX93" s="16">
        <v>77560</v>
      </c>
      <c r="BY93" s="16" t="s">
        <v>147</v>
      </c>
      <c r="BZ93" s="16">
        <v>9</v>
      </c>
      <c r="CA93" s="16">
        <v>42887</v>
      </c>
      <c r="CB93" s="16">
        <v>50</v>
      </c>
      <c r="CD93" s="16">
        <v>68</v>
      </c>
    </row>
    <row r="94" spans="1:82" s="16" customFormat="1" ht="64.900000000000006" customHeight="1" thickBot="1">
      <c r="A94" s="128"/>
      <c r="B94" s="85"/>
      <c r="C94" s="85" t="s">
        <v>97</v>
      </c>
      <c r="D94" s="85"/>
      <c r="E94" s="129"/>
      <c r="F94" s="85"/>
      <c r="G94" s="138"/>
      <c r="H94" s="133" t="str">
        <f t="shared" si="22"/>
        <v/>
      </c>
      <c r="I94" s="134" t="str">
        <f t="shared" si="23"/>
        <v/>
      </c>
      <c r="J94" s="123"/>
      <c r="K94" s="135" t="str">
        <f t="shared" si="24"/>
        <v/>
      </c>
      <c r="L94" s="123"/>
      <c r="M94" s="127"/>
      <c r="N94" s="85"/>
      <c r="O94" s="85"/>
      <c r="P94" s="265"/>
      <c r="Q94" s="265"/>
      <c r="R94" s="85"/>
      <c r="S94" s="56" t="s">
        <v>137</v>
      </c>
      <c r="T94" s="670" t="s">
        <v>175</v>
      </c>
      <c r="U94" s="56" t="s">
        <v>12</v>
      </c>
      <c r="V94" s="267"/>
      <c r="W94" s="267"/>
      <c r="X94" s="56" t="s">
        <v>147</v>
      </c>
      <c r="Y94" s="275"/>
      <c r="Z94" s="273"/>
      <c r="AA94" s="265"/>
      <c r="AB94" s="263"/>
      <c r="AC94" s="679"/>
      <c r="AD94" s="701"/>
      <c r="AE94" s="701"/>
      <c r="AF94" s="701"/>
      <c r="AG94" s="701"/>
      <c r="AH94" s="701"/>
      <c r="AI94" s="394"/>
      <c r="AJ94" s="73"/>
      <c r="AK94" s="55" t="str">
        <f t="shared" si="28"/>
        <v/>
      </c>
      <c r="AL94" s="19" t="str">
        <f t="shared" si="29"/>
        <v/>
      </c>
      <c r="AM94" s="70" t="str">
        <f t="shared" si="14"/>
        <v xml:space="preserve">Atelier </v>
      </c>
      <c r="AN94" s="74" t="str">
        <f t="shared" si="15"/>
        <v>Actions_collectives_de_maintien_du_lien_social</v>
      </c>
      <c r="AO94" s="70" t="str">
        <f t="shared" si="30"/>
        <v/>
      </c>
      <c r="AP94" s="67"/>
      <c r="AQ94" s="67"/>
      <c r="AR94" s="67"/>
      <c r="AS94" s="63"/>
      <c r="AT94" s="63"/>
      <c r="AU94" s="63"/>
      <c r="AV94" s="63"/>
      <c r="AW94" s="60" t="str">
        <f t="shared" si="26"/>
        <v>Lutte_contre_l_isolement1</v>
      </c>
      <c r="AX94" s="60" t="str">
        <f t="shared" si="21"/>
        <v>Actions_collectives_de_maintien_du_lien_social2</v>
      </c>
      <c r="AY94" s="63">
        <f t="shared" si="27"/>
        <v>0</v>
      </c>
      <c r="AZ94" s="100"/>
      <c r="BA94" s="82"/>
      <c r="BB94" s="82"/>
      <c r="BC94" s="82"/>
      <c r="BP94" s="16">
        <v>19</v>
      </c>
      <c r="BQ94" s="16" t="s">
        <v>34412</v>
      </c>
      <c r="BR94" s="16" t="s">
        <v>34413</v>
      </c>
      <c r="BS94" s="16" t="s">
        <v>28</v>
      </c>
      <c r="BT94" s="16" t="s">
        <v>137</v>
      </c>
      <c r="BU94" s="16" t="s">
        <v>175</v>
      </c>
      <c r="BV94" s="16" t="s">
        <v>19</v>
      </c>
      <c r="BW94" s="16" t="s">
        <v>29430</v>
      </c>
      <c r="BX94" s="16">
        <v>77150</v>
      </c>
      <c r="BY94" s="16" t="s">
        <v>21</v>
      </c>
      <c r="CA94" s="16">
        <v>42736</v>
      </c>
      <c r="CB94" s="16">
        <v>30</v>
      </c>
      <c r="CC94" s="16">
        <v>52</v>
      </c>
    </row>
    <row r="95" spans="1:82" ht="64.900000000000006" customHeight="1" thickBot="1">
      <c r="A95" s="128"/>
      <c r="B95" s="85"/>
      <c r="C95" s="85" t="s">
        <v>97</v>
      </c>
      <c r="D95" s="85"/>
      <c r="E95" s="85"/>
      <c r="F95" s="138"/>
      <c r="G95" s="138"/>
      <c r="H95" s="133" t="str">
        <f t="shared" ref="H95:H126" si="31">IF(B95="","",SUMIF(O:O,A95,AA:AA))</f>
        <v/>
      </c>
      <c r="I95" s="134" t="str">
        <f t="shared" ref="I95:I126" si="32">IF(B95="","",(SUMIF(O:O,A95,AB:AB)+(SUMIF(O:O,A95,AC:AC))))</f>
        <v/>
      </c>
      <c r="J95" s="123"/>
      <c r="K95" s="135" t="str">
        <f t="shared" si="24"/>
        <v/>
      </c>
      <c r="L95" s="143"/>
      <c r="M95" s="138"/>
      <c r="N95" s="138"/>
      <c r="O95" s="85"/>
      <c r="P95" s="265"/>
      <c r="Q95" s="265"/>
      <c r="R95" s="85"/>
      <c r="S95" s="56" t="s">
        <v>137</v>
      </c>
      <c r="T95" s="670" t="s">
        <v>175</v>
      </c>
      <c r="U95" s="56" t="s">
        <v>12</v>
      </c>
      <c r="V95" s="267"/>
      <c r="W95" s="267"/>
      <c r="X95" s="56" t="s">
        <v>147</v>
      </c>
      <c r="Y95" s="275"/>
      <c r="Z95" s="276"/>
      <c r="AA95" s="265"/>
      <c r="AB95" s="263"/>
      <c r="AC95" s="679"/>
      <c r="AD95" s="701"/>
      <c r="AE95" s="701"/>
      <c r="AF95" s="701"/>
      <c r="AG95" s="701"/>
      <c r="AH95" s="701"/>
      <c r="AI95" s="394"/>
      <c r="AJ95" s="90"/>
      <c r="AK95" s="55" t="str">
        <f t="shared" si="28"/>
        <v/>
      </c>
      <c r="AL95" s="19" t="str">
        <f t="shared" si="29"/>
        <v/>
      </c>
      <c r="AM95" s="70" t="str">
        <f t="shared" si="14"/>
        <v xml:space="preserve">Atelier </v>
      </c>
      <c r="AN95" s="74" t="str">
        <f t="shared" si="15"/>
        <v>Actions_collectives_de_maintien_du_lien_social</v>
      </c>
      <c r="AO95" s="70" t="str">
        <f t="shared" si="30"/>
        <v/>
      </c>
      <c r="AW95" s="60" t="str">
        <f t="shared" si="26"/>
        <v>Lutte_contre_l_isolement1</v>
      </c>
      <c r="AX95" s="60" t="str">
        <f t="shared" si="21"/>
        <v>Actions_collectives_de_maintien_du_lien_social2</v>
      </c>
      <c r="AY95" s="63">
        <f t="shared" si="27"/>
        <v>0</v>
      </c>
      <c r="BP95" s="64">
        <v>19</v>
      </c>
      <c r="BQ95" s="64" t="s">
        <v>34414</v>
      </c>
      <c r="BR95" s="64" t="s">
        <v>34415</v>
      </c>
      <c r="BS95" s="64" t="s">
        <v>28</v>
      </c>
      <c r="BT95" s="64" t="s">
        <v>135</v>
      </c>
      <c r="BU95" s="64" t="s">
        <v>161</v>
      </c>
      <c r="BV95" s="64" t="s">
        <v>13</v>
      </c>
      <c r="BW95" s="64" t="s">
        <v>29430</v>
      </c>
      <c r="BX95" s="64">
        <v>77150</v>
      </c>
      <c r="BY95" s="64" t="s">
        <v>21</v>
      </c>
      <c r="CA95" s="64">
        <v>42736</v>
      </c>
      <c r="CB95" s="64">
        <v>30</v>
      </c>
      <c r="CC95" s="64">
        <v>44</v>
      </c>
    </row>
    <row r="96" spans="1:82" ht="64.900000000000006" customHeight="1" thickBot="1">
      <c r="A96" s="128"/>
      <c r="B96" s="85"/>
      <c r="C96" s="85" t="s">
        <v>97</v>
      </c>
      <c r="D96" s="85"/>
      <c r="E96" s="85"/>
      <c r="F96" s="138"/>
      <c r="G96" s="138"/>
      <c r="H96" s="133" t="str">
        <f t="shared" si="31"/>
        <v/>
      </c>
      <c r="I96" s="134" t="str">
        <f t="shared" si="32"/>
        <v/>
      </c>
      <c r="J96" s="123"/>
      <c r="K96" s="135" t="str">
        <f t="shared" si="24"/>
        <v/>
      </c>
      <c r="L96" s="143"/>
      <c r="M96" s="138"/>
      <c r="N96" s="138"/>
      <c r="O96" s="85"/>
      <c r="P96" s="265"/>
      <c r="Q96" s="265"/>
      <c r="R96" s="85"/>
      <c r="S96" s="56" t="s">
        <v>137</v>
      </c>
      <c r="T96" s="670" t="s">
        <v>175</v>
      </c>
      <c r="U96" s="56" t="s">
        <v>12</v>
      </c>
      <c r="V96" s="267"/>
      <c r="W96" s="267"/>
      <c r="X96" s="56" t="s">
        <v>147</v>
      </c>
      <c r="Y96" s="275"/>
      <c r="Z96" s="273"/>
      <c r="AA96" s="265"/>
      <c r="AB96" s="263"/>
      <c r="AC96" s="679"/>
      <c r="AD96" s="701"/>
      <c r="AE96" s="701"/>
      <c r="AF96" s="701"/>
      <c r="AG96" s="701"/>
      <c r="AH96" s="701"/>
      <c r="AI96" s="394"/>
      <c r="AJ96" s="90"/>
      <c r="AK96" s="55" t="str">
        <f t="shared" si="28"/>
        <v/>
      </c>
      <c r="AL96" s="19" t="str">
        <f t="shared" si="29"/>
        <v/>
      </c>
      <c r="AM96" s="70" t="str">
        <f t="shared" si="14"/>
        <v xml:space="preserve">Atelier </v>
      </c>
      <c r="AN96" s="74" t="str">
        <f t="shared" si="15"/>
        <v>Actions_collectives_de_maintien_du_lien_social</v>
      </c>
      <c r="AO96" s="70" t="str">
        <f t="shared" si="30"/>
        <v/>
      </c>
      <c r="AW96" s="60" t="str">
        <f t="shared" si="26"/>
        <v>Lutte_contre_l_isolement1</v>
      </c>
      <c r="AX96" s="60" t="str">
        <f t="shared" si="21"/>
        <v>Actions_collectives_de_maintien_du_lien_social2</v>
      </c>
      <c r="AY96" s="63">
        <f t="shared" si="27"/>
        <v>0</v>
      </c>
      <c r="BP96" s="64">
        <v>19</v>
      </c>
      <c r="BQ96" s="64" t="s">
        <v>34416</v>
      </c>
      <c r="BR96" s="64" t="s">
        <v>34417</v>
      </c>
      <c r="BS96" s="64" t="s">
        <v>28</v>
      </c>
      <c r="BT96" s="64" t="s">
        <v>137</v>
      </c>
      <c r="BU96" s="64" t="s">
        <v>175</v>
      </c>
      <c r="BV96" s="64" t="s">
        <v>19</v>
      </c>
      <c r="BW96" s="64" t="s">
        <v>29430</v>
      </c>
      <c r="BX96" s="64">
        <v>77150</v>
      </c>
      <c r="BY96" s="64" t="s">
        <v>21</v>
      </c>
      <c r="CA96" s="64">
        <v>42736</v>
      </c>
      <c r="CB96" s="64">
        <v>50</v>
      </c>
      <c r="CC96" s="64">
        <v>36</v>
      </c>
    </row>
    <row r="97" spans="1:82" ht="64.900000000000006" customHeight="1" thickBot="1">
      <c r="A97" s="128"/>
      <c r="B97" s="85"/>
      <c r="C97" s="85" t="s">
        <v>97</v>
      </c>
      <c r="D97" s="85"/>
      <c r="E97" s="85"/>
      <c r="F97" s="138"/>
      <c r="G97" s="138"/>
      <c r="H97" s="133" t="str">
        <f t="shared" si="31"/>
        <v/>
      </c>
      <c r="I97" s="134" t="str">
        <f t="shared" si="32"/>
        <v/>
      </c>
      <c r="J97" s="123"/>
      <c r="K97" s="135" t="str">
        <f t="shared" si="24"/>
        <v/>
      </c>
      <c r="L97" s="143"/>
      <c r="M97" s="138"/>
      <c r="N97" s="138"/>
      <c r="O97" s="85"/>
      <c r="P97" s="265"/>
      <c r="Q97" s="265"/>
      <c r="R97" s="85"/>
      <c r="S97" s="56" t="s">
        <v>137</v>
      </c>
      <c r="T97" s="670" t="s">
        <v>175</v>
      </c>
      <c r="U97" s="56" t="s">
        <v>12</v>
      </c>
      <c r="V97" s="267"/>
      <c r="W97" s="313"/>
      <c r="X97" s="56" t="s">
        <v>147</v>
      </c>
      <c r="Y97" s="275"/>
      <c r="Z97" s="273"/>
      <c r="AA97" s="265"/>
      <c r="AB97" s="263"/>
      <c r="AC97" s="675"/>
      <c r="AD97" s="701"/>
      <c r="AE97" s="701"/>
      <c r="AF97" s="701"/>
      <c r="AG97" s="701"/>
      <c r="AH97" s="701"/>
      <c r="AI97" s="394"/>
      <c r="AJ97" s="73"/>
      <c r="AK97" s="55" t="str">
        <f t="shared" si="28"/>
        <v/>
      </c>
      <c r="AL97" s="19" t="str">
        <f t="shared" si="29"/>
        <v/>
      </c>
      <c r="AM97" s="70" t="str">
        <f t="shared" si="14"/>
        <v xml:space="preserve">Atelier </v>
      </c>
      <c r="AN97" s="74" t="str">
        <f t="shared" si="15"/>
        <v>Actions_collectives_de_maintien_du_lien_social</v>
      </c>
      <c r="AO97" s="70" t="str">
        <f t="shared" si="30"/>
        <v/>
      </c>
      <c r="AW97" s="60" t="str">
        <f t="shared" si="26"/>
        <v>Lutte_contre_l_isolement1</v>
      </c>
      <c r="AX97" s="60" t="str">
        <f t="shared" si="21"/>
        <v>Actions_collectives_de_maintien_du_lien_social2</v>
      </c>
      <c r="AY97" s="63">
        <f t="shared" si="27"/>
        <v>0</v>
      </c>
      <c r="BP97" s="64">
        <v>19</v>
      </c>
      <c r="BQ97" s="64" t="s">
        <v>34420</v>
      </c>
      <c r="BR97" s="64" t="s">
        <v>34421</v>
      </c>
      <c r="BS97" s="64" t="s">
        <v>28</v>
      </c>
      <c r="BT97" s="64" t="s">
        <v>135</v>
      </c>
      <c r="BU97" s="64" t="s">
        <v>5</v>
      </c>
      <c r="BV97" s="64" t="s">
        <v>19</v>
      </c>
      <c r="BW97" s="64" t="s">
        <v>29430</v>
      </c>
      <c r="BX97" s="64">
        <v>77150</v>
      </c>
      <c r="BY97" s="64" t="s">
        <v>21</v>
      </c>
      <c r="CA97" s="64">
        <v>42826</v>
      </c>
      <c r="CB97" s="64">
        <v>20</v>
      </c>
      <c r="CC97" s="64">
        <v>12</v>
      </c>
    </row>
    <row r="98" spans="1:82" ht="64.900000000000006" customHeight="1" thickBot="1">
      <c r="A98" s="128"/>
      <c r="B98" s="85"/>
      <c r="C98" s="85" t="s">
        <v>97</v>
      </c>
      <c r="D98" s="85"/>
      <c r="E98" s="85"/>
      <c r="F98" s="138"/>
      <c r="G98" s="138"/>
      <c r="H98" s="133" t="str">
        <f t="shared" si="31"/>
        <v/>
      </c>
      <c r="I98" s="134" t="str">
        <f t="shared" si="32"/>
        <v/>
      </c>
      <c r="J98" s="123"/>
      <c r="K98" s="135" t="str">
        <f t="shared" si="24"/>
        <v/>
      </c>
      <c r="L98" s="143"/>
      <c r="M98" s="138"/>
      <c r="N98" s="138"/>
      <c r="O98" s="85"/>
      <c r="P98" s="265"/>
      <c r="Q98" s="265"/>
      <c r="R98" s="85"/>
      <c r="S98" s="56" t="s">
        <v>137</v>
      </c>
      <c r="T98" s="670" t="s">
        <v>175</v>
      </c>
      <c r="U98" s="56" t="s">
        <v>12</v>
      </c>
      <c r="V98" s="267"/>
      <c r="W98" s="267"/>
      <c r="X98" s="56" t="s">
        <v>147</v>
      </c>
      <c r="Y98" s="275"/>
      <c r="Z98" s="273"/>
      <c r="AA98" s="265"/>
      <c r="AB98" s="263"/>
      <c r="AC98" s="675"/>
      <c r="AD98" s="701"/>
      <c r="AE98" s="701"/>
      <c r="AF98" s="701"/>
      <c r="AG98" s="701"/>
      <c r="AH98" s="701"/>
      <c r="AI98" s="394"/>
      <c r="AJ98" s="73"/>
      <c r="AK98" s="55" t="str">
        <f t="shared" si="28"/>
        <v/>
      </c>
      <c r="AL98" s="19" t="str">
        <f t="shared" si="29"/>
        <v/>
      </c>
      <c r="AM98" s="70" t="str">
        <f t="shared" si="14"/>
        <v xml:space="preserve">Atelier </v>
      </c>
      <c r="AN98" s="74" t="str">
        <f t="shared" si="15"/>
        <v>Actions_collectives_de_maintien_du_lien_social</v>
      </c>
      <c r="AO98" s="70" t="str">
        <f t="shared" si="30"/>
        <v/>
      </c>
      <c r="AW98" s="60" t="str">
        <f t="shared" si="26"/>
        <v>Lutte_contre_l_isolement1</v>
      </c>
      <c r="AX98" s="60" t="str">
        <f t="shared" si="21"/>
        <v>Actions_collectives_de_maintien_du_lien_social2</v>
      </c>
      <c r="AY98" s="63">
        <f t="shared" si="27"/>
        <v>0</v>
      </c>
      <c r="BP98" s="64">
        <v>19</v>
      </c>
      <c r="BQ98" s="64" t="s">
        <v>34422</v>
      </c>
      <c r="BR98" s="64" t="s">
        <v>35152</v>
      </c>
      <c r="BS98" s="64" t="s">
        <v>28</v>
      </c>
      <c r="BT98" s="64" t="s">
        <v>135</v>
      </c>
      <c r="BU98" s="64" t="s">
        <v>2</v>
      </c>
      <c r="BV98" s="64" t="s">
        <v>16</v>
      </c>
      <c r="BW98" s="64" t="s">
        <v>29430</v>
      </c>
      <c r="BX98" s="64">
        <v>77150</v>
      </c>
      <c r="BY98" s="64" t="s">
        <v>21</v>
      </c>
      <c r="CA98" s="64">
        <v>42736</v>
      </c>
      <c r="CB98" s="64">
        <v>10</v>
      </c>
      <c r="CC98" s="64">
        <v>35</v>
      </c>
    </row>
    <row r="99" spans="1:82" ht="64.900000000000006" customHeight="1" thickBot="1">
      <c r="A99" s="128"/>
      <c r="B99" s="85"/>
      <c r="C99" s="85" t="s">
        <v>97</v>
      </c>
      <c r="D99" s="85"/>
      <c r="E99" s="85"/>
      <c r="F99" s="138"/>
      <c r="G99" s="138"/>
      <c r="H99" s="133" t="str">
        <f t="shared" si="31"/>
        <v/>
      </c>
      <c r="I99" s="134" t="str">
        <f t="shared" si="32"/>
        <v/>
      </c>
      <c r="J99" s="123"/>
      <c r="K99" s="135" t="str">
        <f t="shared" si="24"/>
        <v/>
      </c>
      <c r="L99" s="143"/>
      <c r="M99" s="138"/>
      <c r="N99" s="138"/>
      <c r="O99" s="85"/>
      <c r="P99" s="265"/>
      <c r="Q99" s="265"/>
      <c r="R99" s="85"/>
      <c r="S99" s="56" t="s">
        <v>137</v>
      </c>
      <c r="T99" s="670" t="s">
        <v>175</v>
      </c>
      <c r="U99" s="56" t="s">
        <v>12</v>
      </c>
      <c r="V99" s="267"/>
      <c r="W99" s="267"/>
      <c r="X99" s="56" t="s">
        <v>147</v>
      </c>
      <c r="Y99" s="275"/>
      <c r="Z99" s="273"/>
      <c r="AA99" s="265"/>
      <c r="AB99" s="263"/>
      <c r="AC99" s="675"/>
      <c r="AD99" s="701"/>
      <c r="AE99" s="701"/>
      <c r="AF99" s="701"/>
      <c r="AG99" s="701"/>
      <c r="AH99" s="701"/>
      <c r="AI99" s="394"/>
      <c r="AJ99" s="73"/>
      <c r="AK99" s="55" t="str">
        <f t="shared" si="28"/>
        <v/>
      </c>
      <c r="AL99" s="19" t="str">
        <f t="shared" si="29"/>
        <v/>
      </c>
      <c r="AM99" s="70" t="str">
        <f t="shared" si="14"/>
        <v xml:space="preserve">Atelier </v>
      </c>
      <c r="AN99" s="74" t="str">
        <f t="shared" si="15"/>
        <v>Actions_collectives_de_maintien_du_lien_social</v>
      </c>
      <c r="AO99" s="70" t="str">
        <f t="shared" si="30"/>
        <v/>
      </c>
      <c r="AW99" s="60" t="str">
        <f>IF(T100="","",T100&amp;"1")</f>
        <v>Lutte_contre_l_isolement1</v>
      </c>
      <c r="AX99" s="60" t="str">
        <f t="shared" si="21"/>
        <v>Actions_collectives_de_maintien_du_lien_social2</v>
      </c>
      <c r="AY99" s="63">
        <f t="shared" si="27"/>
        <v>0</v>
      </c>
      <c r="BP99" s="64">
        <v>19</v>
      </c>
      <c r="BQ99" s="64" t="s">
        <v>35153</v>
      </c>
      <c r="BR99" s="64" t="s">
        <v>35154</v>
      </c>
      <c r="BS99" s="64" t="s">
        <v>28</v>
      </c>
      <c r="BT99" s="64" t="s">
        <v>135</v>
      </c>
      <c r="BU99" s="64" t="s">
        <v>161</v>
      </c>
      <c r="BV99" s="64" t="s">
        <v>12</v>
      </c>
      <c r="BW99" s="64" t="s">
        <v>29430</v>
      </c>
      <c r="BX99" s="64">
        <v>77150</v>
      </c>
      <c r="BY99" s="64" t="s">
        <v>148</v>
      </c>
      <c r="BZ99" s="64">
        <v>6</v>
      </c>
      <c r="CA99" s="64">
        <v>43010</v>
      </c>
      <c r="CB99" s="64">
        <v>96</v>
      </c>
      <c r="CD99" s="64">
        <v>96</v>
      </c>
    </row>
    <row r="100" spans="1:82" ht="64.900000000000006" customHeight="1" thickBot="1">
      <c r="A100" s="128"/>
      <c r="B100" s="85"/>
      <c r="C100" s="85" t="s">
        <v>97</v>
      </c>
      <c r="D100" s="85"/>
      <c r="E100" s="85"/>
      <c r="F100" s="138"/>
      <c r="G100" s="138"/>
      <c r="H100" s="133" t="str">
        <f t="shared" si="31"/>
        <v/>
      </c>
      <c r="I100" s="134" t="str">
        <f t="shared" si="32"/>
        <v/>
      </c>
      <c r="J100" s="123"/>
      <c r="K100" s="135" t="str">
        <f t="shared" si="24"/>
        <v/>
      </c>
      <c r="L100" s="143"/>
      <c r="M100" s="138"/>
      <c r="N100" s="138"/>
      <c r="O100" s="85"/>
      <c r="P100" s="265"/>
      <c r="Q100" s="265"/>
      <c r="R100" s="85"/>
      <c r="S100" s="56" t="s">
        <v>137</v>
      </c>
      <c r="T100" s="670" t="s">
        <v>175</v>
      </c>
      <c r="U100" s="56" t="s">
        <v>12</v>
      </c>
      <c r="V100" s="267"/>
      <c r="W100" s="267"/>
      <c r="X100" s="56" t="s">
        <v>147</v>
      </c>
      <c r="Y100" s="275"/>
      <c r="Z100" s="273"/>
      <c r="AA100" s="265"/>
      <c r="AB100" s="263"/>
      <c r="AC100" s="675"/>
      <c r="AD100" s="701"/>
      <c r="AE100" s="701"/>
      <c r="AF100" s="701"/>
      <c r="AG100" s="701"/>
      <c r="AH100" s="701"/>
      <c r="AI100" s="394"/>
      <c r="AJ100" s="73"/>
      <c r="AK100" s="55" t="str">
        <f t="shared" si="28"/>
        <v/>
      </c>
      <c r="AL100" s="19" t="str">
        <f t="shared" si="29"/>
        <v/>
      </c>
      <c r="AM100" s="70" t="str">
        <f t="shared" si="14"/>
        <v xml:space="preserve">Atelier </v>
      </c>
      <c r="AN100" s="74" t="str">
        <f t="shared" si="15"/>
        <v>Actions_collectives_de_maintien_du_lien_social</v>
      </c>
      <c r="AO100" s="70" t="str">
        <f t="shared" si="30"/>
        <v/>
      </c>
      <c r="AW100" s="60" t="str">
        <f>IF(T101="","",T101&amp;"1")</f>
        <v>Lutte_contre_l_isolement1</v>
      </c>
      <c r="AX100" s="60" t="str">
        <f t="shared" si="21"/>
        <v>Actions_collectives_de_maintien_du_lien_social2</v>
      </c>
      <c r="AY100" s="63">
        <f t="shared" si="27"/>
        <v>0</v>
      </c>
      <c r="BP100" s="64">
        <v>19</v>
      </c>
      <c r="BQ100" s="64" t="s">
        <v>35155</v>
      </c>
      <c r="BR100" s="64" t="s">
        <v>35156</v>
      </c>
      <c r="BS100" s="64" t="s">
        <v>28</v>
      </c>
      <c r="BT100" s="64" t="s">
        <v>137</v>
      </c>
      <c r="BU100" s="64" t="s">
        <v>175</v>
      </c>
      <c r="BV100" s="64" t="s">
        <v>13</v>
      </c>
      <c r="BW100" s="64" t="s">
        <v>35157</v>
      </c>
      <c r="BY100" s="64" t="s">
        <v>148</v>
      </c>
      <c r="CA100" s="64">
        <v>43029</v>
      </c>
      <c r="CB100" s="64">
        <v>36</v>
      </c>
      <c r="CC100" s="64">
        <v>36</v>
      </c>
    </row>
    <row r="101" spans="1:82" ht="64.900000000000006" customHeight="1" thickBot="1">
      <c r="A101" s="128"/>
      <c r="B101" s="85"/>
      <c r="C101" s="85" t="s">
        <v>97</v>
      </c>
      <c r="D101" s="129"/>
      <c r="E101" s="129"/>
      <c r="F101" s="85"/>
      <c r="G101" s="85"/>
      <c r="H101" s="133" t="str">
        <f t="shared" si="31"/>
        <v/>
      </c>
      <c r="I101" s="134" t="str">
        <f t="shared" si="32"/>
        <v/>
      </c>
      <c r="J101" s="123"/>
      <c r="K101" s="135" t="str">
        <f t="shared" si="24"/>
        <v/>
      </c>
      <c r="L101" s="123"/>
      <c r="M101" s="127"/>
      <c r="N101" s="85"/>
      <c r="O101" s="85"/>
      <c r="P101" s="265"/>
      <c r="Q101" s="265"/>
      <c r="R101" s="85"/>
      <c r="S101" s="56" t="s">
        <v>137</v>
      </c>
      <c r="T101" s="670" t="s">
        <v>175</v>
      </c>
      <c r="U101" s="56" t="s">
        <v>12</v>
      </c>
      <c r="V101" s="267"/>
      <c r="W101" s="312"/>
      <c r="X101" s="56" t="s">
        <v>147</v>
      </c>
      <c r="Y101" s="275"/>
      <c r="Z101" s="273"/>
      <c r="AA101" s="265"/>
      <c r="AB101" s="263"/>
      <c r="AC101" s="675"/>
      <c r="AD101" s="701"/>
      <c r="AE101" s="701"/>
      <c r="AF101" s="701"/>
      <c r="AG101" s="701"/>
      <c r="AH101" s="701"/>
      <c r="AI101" s="394"/>
      <c r="AJ101" s="90"/>
      <c r="AK101" s="55" t="str">
        <f t="shared" si="28"/>
        <v/>
      </c>
      <c r="AL101" s="19" t="str">
        <f t="shared" si="29"/>
        <v/>
      </c>
      <c r="AM101" s="70" t="str">
        <f t="shared" si="14"/>
        <v xml:space="preserve">Atelier </v>
      </c>
      <c r="AN101" s="74" t="str">
        <f t="shared" si="15"/>
        <v>Actions_collectives_de_maintien_du_lien_social</v>
      </c>
      <c r="AO101" s="70" t="str">
        <f t="shared" si="30"/>
        <v/>
      </c>
      <c r="AW101" s="60" t="str">
        <f t="shared" ref="AW101:AW164" si="33">IF(T101="","",T101&amp;"1")</f>
        <v>Lutte_contre_l_isolement1</v>
      </c>
      <c r="AX101" s="60" t="str">
        <f t="shared" si="21"/>
        <v>Actions_collectives_de_maintien_du_lien_social2</v>
      </c>
      <c r="AY101" s="63">
        <f t="shared" si="27"/>
        <v>0</v>
      </c>
      <c r="BP101" s="64">
        <v>19</v>
      </c>
      <c r="BQ101" s="64" t="s">
        <v>35158</v>
      </c>
      <c r="BR101" s="64" t="s">
        <v>35159</v>
      </c>
      <c r="BS101" s="64" t="s">
        <v>28</v>
      </c>
      <c r="BT101" s="64" t="s">
        <v>137</v>
      </c>
      <c r="BU101" s="64" t="s">
        <v>175</v>
      </c>
      <c r="BV101" s="64" t="s">
        <v>19</v>
      </c>
      <c r="BW101" s="64" t="s">
        <v>29430</v>
      </c>
      <c r="BX101" s="64">
        <v>77150</v>
      </c>
      <c r="BY101" s="64" t="s">
        <v>148</v>
      </c>
      <c r="CA101" s="64">
        <v>42917</v>
      </c>
      <c r="CC101" s="64">
        <v>1156</v>
      </c>
    </row>
    <row r="102" spans="1:82" ht="64.900000000000006" customHeight="1" thickBot="1">
      <c r="A102" s="128"/>
      <c r="B102" s="85"/>
      <c r="C102" s="85" t="s">
        <v>97</v>
      </c>
      <c r="D102" s="85"/>
      <c r="E102" s="85"/>
      <c r="F102" s="85"/>
      <c r="G102" s="85"/>
      <c r="H102" s="133" t="str">
        <f t="shared" si="31"/>
        <v/>
      </c>
      <c r="I102" s="134" t="str">
        <f t="shared" si="32"/>
        <v/>
      </c>
      <c r="J102" s="123"/>
      <c r="K102" s="135" t="str">
        <f t="shared" si="24"/>
        <v/>
      </c>
      <c r="L102" s="123"/>
      <c r="M102" s="85"/>
      <c r="N102" s="85"/>
      <c r="O102" s="85"/>
      <c r="P102" s="265"/>
      <c r="Q102" s="265"/>
      <c r="R102" s="85"/>
      <c r="S102" s="56" t="s">
        <v>137</v>
      </c>
      <c r="T102" s="670" t="s">
        <v>175</v>
      </c>
      <c r="U102" s="56" t="s">
        <v>12</v>
      </c>
      <c r="V102" s="267"/>
      <c r="W102" s="312"/>
      <c r="X102" s="56" t="s">
        <v>147</v>
      </c>
      <c r="Y102" s="120"/>
      <c r="Z102" s="273"/>
      <c r="AA102" s="265"/>
      <c r="AB102" s="264"/>
      <c r="AC102" s="675"/>
      <c r="AD102" s="701"/>
      <c r="AE102" s="701"/>
      <c r="AF102" s="701"/>
      <c r="AG102" s="701"/>
      <c r="AH102" s="701"/>
      <c r="AI102" s="394"/>
      <c r="AJ102" s="73"/>
      <c r="AK102" s="55" t="str">
        <f t="shared" si="28"/>
        <v/>
      </c>
      <c r="AL102" s="19" t="str">
        <f t="shared" si="29"/>
        <v/>
      </c>
      <c r="AM102" s="70" t="str">
        <f t="shared" si="14"/>
        <v xml:space="preserve">Atelier </v>
      </c>
      <c r="AN102" s="74" t="str">
        <f t="shared" si="15"/>
        <v>Actions_collectives_de_maintien_du_lien_social</v>
      </c>
      <c r="AO102" s="70" t="str">
        <f t="shared" si="30"/>
        <v/>
      </c>
      <c r="AW102" s="60" t="str">
        <f t="shared" si="33"/>
        <v>Lutte_contre_l_isolement1</v>
      </c>
      <c r="AX102" s="60" t="str">
        <f t="shared" si="21"/>
        <v>Actions_collectives_de_maintien_du_lien_social2</v>
      </c>
      <c r="AY102" s="63">
        <f t="shared" si="27"/>
        <v>0</v>
      </c>
      <c r="BP102" s="64">
        <v>20</v>
      </c>
      <c r="BQ102" s="64" t="s">
        <v>34423</v>
      </c>
      <c r="BR102" s="64" t="s">
        <v>34424</v>
      </c>
      <c r="BS102" s="64" t="s">
        <v>28</v>
      </c>
      <c r="BT102" s="64" t="s">
        <v>137</v>
      </c>
      <c r="BU102" s="64" t="s">
        <v>167</v>
      </c>
      <c r="BV102" s="64" t="s">
        <v>19</v>
      </c>
      <c r="BW102" s="64" t="s">
        <v>29376</v>
      </c>
      <c r="BX102" s="64">
        <v>77370</v>
      </c>
      <c r="BY102" s="64" t="s">
        <v>21</v>
      </c>
      <c r="CA102" s="64">
        <v>42736</v>
      </c>
      <c r="CB102" s="64">
        <v>10</v>
      </c>
      <c r="CC102" s="64">
        <v>15</v>
      </c>
    </row>
    <row r="103" spans="1:82" ht="64.900000000000006" customHeight="1" thickBot="1">
      <c r="A103" s="128"/>
      <c r="B103" s="85"/>
      <c r="C103" s="85" t="s">
        <v>97</v>
      </c>
      <c r="D103" s="85"/>
      <c r="E103" s="85"/>
      <c r="F103" s="85"/>
      <c r="G103" s="85"/>
      <c r="H103" s="133" t="str">
        <f t="shared" si="31"/>
        <v/>
      </c>
      <c r="I103" s="134" t="str">
        <f t="shared" si="32"/>
        <v/>
      </c>
      <c r="J103" s="123"/>
      <c r="K103" s="135" t="str">
        <f t="shared" si="24"/>
        <v/>
      </c>
      <c r="L103" s="123"/>
      <c r="M103" s="85"/>
      <c r="N103" s="85"/>
      <c r="O103" s="85"/>
      <c r="P103" s="265"/>
      <c r="Q103" s="265"/>
      <c r="R103" s="85"/>
      <c r="S103" s="56" t="s">
        <v>137</v>
      </c>
      <c r="T103" s="670" t="s">
        <v>175</v>
      </c>
      <c r="U103" s="56" t="s">
        <v>12</v>
      </c>
      <c r="V103" s="267"/>
      <c r="W103" s="267"/>
      <c r="X103" s="56" t="s">
        <v>147</v>
      </c>
      <c r="Y103" s="120"/>
      <c r="Z103" s="273"/>
      <c r="AA103" s="265"/>
      <c r="AB103" s="263"/>
      <c r="AC103" s="675"/>
      <c r="AD103" s="701"/>
      <c r="AE103" s="701"/>
      <c r="AF103" s="701"/>
      <c r="AG103" s="701"/>
      <c r="AH103" s="701"/>
      <c r="AI103" s="394"/>
      <c r="AJ103" s="73"/>
      <c r="AK103" s="55" t="str">
        <f t="shared" si="28"/>
        <v/>
      </c>
      <c r="AL103" s="19" t="str">
        <f t="shared" si="29"/>
        <v/>
      </c>
      <c r="AM103" s="70" t="str">
        <f t="shared" si="14"/>
        <v xml:space="preserve">Atelier </v>
      </c>
      <c r="AN103" s="74" t="str">
        <f t="shared" si="15"/>
        <v>Actions_collectives_de_maintien_du_lien_social</v>
      </c>
      <c r="AO103" s="70" t="str">
        <f t="shared" si="30"/>
        <v/>
      </c>
      <c r="AW103" s="60" t="str">
        <f t="shared" si="33"/>
        <v>Lutte_contre_l_isolement1</v>
      </c>
      <c r="AX103" s="60" t="str">
        <f t="shared" si="21"/>
        <v>Actions_collectives_de_maintien_du_lien_social2</v>
      </c>
      <c r="AY103" s="63">
        <f t="shared" si="27"/>
        <v>0</v>
      </c>
      <c r="BP103" s="64">
        <v>20</v>
      </c>
      <c r="BQ103" s="64" t="s">
        <v>34425</v>
      </c>
      <c r="BR103" s="64" t="s">
        <v>34426</v>
      </c>
      <c r="BS103" s="64" t="s">
        <v>28</v>
      </c>
      <c r="BT103" s="64" t="s">
        <v>137</v>
      </c>
      <c r="BU103" s="64" t="s">
        <v>175</v>
      </c>
      <c r="BV103" s="64" t="s">
        <v>12</v>
      </c>
      <c r="BW103" s="64" t="s">
        <v>29376</v>
      </c>
      <c r="BX103" s="64">
        <v>77370</v>
      </c>
      <c r="BY103" s="64" t="s">
        <v>21</v>
      </c>
      <c r="BZ103" s="64">
        <v>24</v>
      </c>
      <c r="CA103" s="64">
        <v>42736</v>
      </c>
      <c r="CB103" s="64">
        <v>10</v>
      </c>
      <c r="CD103" s="64">
        <v>30</v>
      </c>
    </row>
    <row r="104" spans="1:82" ht="64.900000000000006" customHeight="1" thickBot="1">
      <c r="A104" s="128"/>
      <c r="B104" s="85"/>
      <c r="C104" s="85" t="s">
        <v>97</v>
      </c>
      <c r="D104" s="85"/>
      <c r="E104" s="85"/>
      <c r="F104" s="85"/>
      <c r="G104" s="85"/>
      <c r="H104" s="133" t="str">
        <f t="shared" si="31"/>
        <v/>
      </c>
      <c r="I104" s="134" t="str">
        <f t="shared" si="32"/>
        <v/>
      </c>
      <c r="J104" s="123"/>
      <c r="K104" s="135" t="str">
        <f t="shared" si="24"/>
        <v/>
      </c>
      <c r="L104" s="123"/>
      <c r="M104" s="85"/>
      <c r="N104" s="85"/>
      <c r="O104" s="85"/>
      <c r="P104" s="265"/>
      <c r="Q104" s="265"/>
      <c r="R104" s="85"/>
      <c r="S104" s="56" t="s">
        <v>137</v>
      </c>
      <c r="T104" s="670" t="s">
        <v>175</v>
      </c>
      <c r="U104" s="56" t="s">
        <v>12</v>
      </c>
      <c r="V104" s="267"/>
      <c r="W104" s="313"/>
      <c r="X104" s="56" t="s">
        <v>147</v>
      </c>
      <c r="Y104" s="120"/>
      <c r="Z104" s="273"/>
      <c r="AA104" s="265"/>
      <c r="AB104" s="263"/>
      <c r="AC104" s="675"/>
      <c r="AD104" s="701"/>
      <c r="AE104" s="701"/>
      <c r="AF104" s="701"/>
      <c r="AG104" s="701"/>
      <c r="AH104" s="701"/>
      <c r="AI104" s="394"/>
      <c r="AJ104" s="73"/>
      <c r="AK104" s="55" t="str">
        <f t="shared" si="28"/>
        <v/>
      </c>
      <c r="AL104" s="19" t="str">
        <f t="shared" si="29"/>
        <v/>
      </c>
      <c r="AM104" s="70" t="str">
        <f t="shared" si="14"/>
        <v xml:space="preserve">Atelier </v>
      </c>
      <c r="AN104" s="74" t="str">
        <f t="shared" si="15"/>
        <v>Actions_collectives_de_maintien_du_lien_social</v>
      </c>
      <c r="AO104" s="70" t="str">
        <f t="shared" si="30"/>
        <v/>
      </c>
      <c r="AW104" s="60" t="str">
        <f t="shared" si="33"/>
        <v>Lutte_contre_l_isolement1</v>
      </c>
      <c r="AX104" s="60" t="str">
        <f t="shared" si="21"/>
        <v>Actions_collectives_de_maintien_du_lien_social2</v>
      </c>
      <c r="AY104" s="63">
        <f t="shared" si="27"/>
        <v>0</v>
      </c>
      <c r="BP104" s="64">
        <v>20</v>
      </c>
      <c r="BQ104" s="64" t="s">
        <v>34427</v>
      </c>
      <c r="BR104" s="64" t="s">
        <v>34428</v>
      </c>
      <c r="BS104" s="64" t="s">
        <v>28</v>
      </c>
      <c r="BT104" s="64" t="s">
        <v>137</v>
      </c>
      <c r="BU104" s="64" t="s">
        <v>173</v>
      </c>
      <c r="BV104" s="64" t="s">
        <v>12</v>
      </c>
      <c r="BW104" s="64" t="s">
        <v>34440</v>
      </c>
      <c r="BX104" s="64">
        <v>77720</v>
      </c>
      <c r="BY104" s="64" t="s">
        <v>21</v>
      </c>
      <c r="BZ104" s="64">
        <v>60</v>
      </c>
      <c r="CA104" s="64">
        <v>42736</v>
      </c>
      <c r="CB104" s="64">
        <v>50</v>
      </c>
      <c r="CD104" s="64">
        <v>19</v>
      </c>
    </row>
    <row r="105" spans="1:82" ht="64.900000000000006" customHeight="1" thickBot="1">
      <c r="A105" s="128"/>
      <c r="B105" s="85"/>
      <c r="C105" s="85" t="s">
        <v>97</v>
      </c>
      <c r="D105" s="85"/>
      <c r="E105" s="85"/>
      <c r="F105" s="85"/>
      <c r="G105" s="85"/>
      <c r="H105" s="133" t="str">
        <f t="shared" si="31"/>
        <v/>
      </c>
      <c r="I105" s="134" t="str">
        <f t="shared" si="32"/>
        <v/>
      </c>
      <c r="J105" s="123"/>
      <c r="K105" s="135" t="str">
        <f t="shared" si="24"/>
        <v/>
      </c>
      <c r="L105" s="85"/>
      <c r="M105" s="85"/>
      <c r="N105" s="85"/>
      <c r="O105" s="85"/>
      <c r="P105" s="116"/>
      <c r="Q105" s="116"/>
      <c r="R105" s="85"/>
      <c r="S105" s="56" t="s">
        <v>137</v>
      </c>
      <c r="T105" s="670" t="s">
        <v>175</v>
      </c>
      <c r="U105" s="56" t="s">
        <v>12</v>
      </c>
      <c r="V105" s="267"/>
      <c r="W105" s="313"/>
      <c r="X105" s="56" t="s">
        <v>147</v>
      </c>
      <c r="Y105" s="120"/>
      <c r="Z105" s="528"/>
      <c r="AA105" s="116"/>
      <c r="AB105" s="264"/>
      <c r="AC105" s="675"/>
      <c r="AD105" s="701"/>
      <c r="AE105" s="701"/>
      <c r="AF105" s="701"/>
      <c r="AG105" s="701"/>
      <c r="AH105" s="701"/>
      <c r="AI105" s="394"/>
      <c r="AJ105" s="73"/>
      <c r="AK105" s="55" t="str">
        <f t="shared" si="28"/>
        <v/>
      </c>
      <c r="AL105" s="19" t="str">
        <f t="shared" si="29"/>
        <v/>
      </c>
      <c r="AM105" s="70" t="str">
        <f t="shared" si="14"/>
        <v xml:space="preserve">Atelier </v>
      </c>
      <c r="AN105" s="74" t="str">
        <f t="shared" si="15"/>
        <v>Actions_collectives_de_maintien_du_lien_social</v>
      </c>
      <c r="AO105" s="70" t="str">
        <f t="shared" si="30"/>
        <v/>
      </c>
      <c r="AW105" s="60" t="str">
        <f t="shared" si="33"/>
        <v>Lutte_contre_l_isolement1</v>
      </c>
      <c r="AX105" s="60" t="str">
        <f t="shared" si="21"/>
        <v>Actions_collectives_de_maintien_du_lien_social2</v>
      </c>
      <c r="AY105" s="63">
        <f t="shared" si="27"/>
        <v>0</v>
      </c>
      <c r="BP105" s="64">
        <v>20</v>
      </c>
      <c r="BQ105" s="64" t="s">
        <v>34429</v>
      </c>
      <c r="BR105" s="64" t="s">
        <v>34426</v>
      </c>
      <c r="BS105" s="64" t="s">
        <v>28</v>
      </c>
      <c r="BT105" s="64" t="s">
        <v>137</v>
      </c>
      <c r="BU105" s="64" t="s">
        <v>175</v>
      </c>
      <c r="BV105" s="64" t="s">
        <v>19</v>
      </c>
      <c r="BW105" s="64" t="s">
        <v>29376</v>
      </c>
      <c r="BX105" s="64">
        <v>77370</v>
      </c>
      <c r="BY105" s="64" t="s">
        <v>21</v>
      </c>
      <c r="CA105" s="64">
        <v>42736</v>
      </c>
      <c r="CB105" s="64">
        <v>10</v>
      </c>
      <c r="CC105" s="64">
        <v>9</v>
      </c>
    </row>
    <row r="106" spans="1:82" ht="64.900000000000006" customHeight="1" thickBot="1">
      <c r="A106" s="128"/>
      <c r="B106" s="85"/>
      <c r="C106" s="85" t="s">
        <v>97</v>
      </c>
      <c r="D106" s="85"/>
      <c r="E106" s="85"/>
      <c r="F106" s="85"/>
      <c r="G106" s="85"/>
      <c r="H106" s="133" t="str">
        <f t="shared" si="31"/>
        <v/>
      </c>
      <c r="I106" s="134" t="str">
        <f t="shared" si="32"/>
        <v/>
      </c>
      <c r="J106" s="123"/>
      <c r="K106" s="135" t="str">
        <f t="shared" si="24"/>
        <v/>
      </c>
      <c r="L106" s="85"/>
      <c r="M106" s="85"/>
      <c r="N106" s="85"/>
      <c r="O106" s="85"/>
      <c r="P106" s="116"/>
      <c r="Q106" s="116"/>
      <c r="R106" s="85"/>
      <c r="S106" s="56" t="s">
        <v>137</v>
      </c>
      <c r="T106" s="670" t="s">
        <v>175</v>
      </c>
      <c r="U106" s="56" t="s">
        <v>12</v>
      </c>
      <c r="V106" s="85"/>
      <c r="W106" s="139"/>
      <c r="X106" s="56" t="s">
        <v>147</v>
      </c>
      <c r="Y106" s="120"/>
      <c r="Z106" s="497"/>
      <c r="AA106" s="116"/>
      <c r="AB106" s="264"/>
      <c r="AC106" s="675"/>
      <c r="AD106" s="701"/>
      <c r="AE106" s="701"/>
      <c r="AF106" s="701"/>
      <c r="AG106" s="701"/>
      <c r="AH106" s="701"/>
      <c r="AI106" s="394"/>
      <c r="AJ106" s="73"/>
      <c r="AK106" s="55" t="str">
        <f t="shared" si="28"/>
        <v/>
      </c>
      <c r="AL106" s="19" t="str">
        <f t="shared" si="29"/>
        <v/>
      </c>
      <c r="AM106" s="70" t="str">
        <f t="shared" si="14"/>
        <v xml:space="preserve">Atelier </v>
      </c>
      <c r="AN106" s="74" t="str">
        <f t="shared" si="15"/>
        <v>Actions_collectives_de_maintien_du_lien_social</v>
      </c>
      <c r="AO106" s="70" t="str">
        <f t="shared" si="30"/>
        <v/>
      </c>
      <c r="AW106" s="60" t="str">
        <f t="shared" si="33"/>
        <v>Lutte_contre_l_isolement1</v>
      </c>
      <c r="AX106" s="60" t="str">
        <f t="shared" si="21"/>
        <v>Actions_collectives_de_maintien_du_lien_social2</v>
      </c>
      <c r="AY106" s="63">
        <f t="shared" si="27"/>
        <v>0</v>
      </c>
      <c r="BP106" s="64">
        <v>20</v>
      </c>
      <c r="BQ106" s="64" t="s">
        <v>34430</v>
      </c>
      <c r="BR106" s="64" t="s">
        <v>34431</v>
      </c>
      <c r="BS106" s="64" t="s">
        <v>28</v>
      </c>
      <c r="BT106" s="64" t="s">
        <v>137</v>
      </c>
      <c r="BU106" s="64" t="s">
        <v>175</v>
      </c>
      <c r="BV106" s="64" t="s">
        <v>91</v>
      </c>
      <c r="BW106" s="64" t="s">
        <v>29376</v>
      </c>
      <c r="BX106" s="64">
        <v>77370</v>
      </c>
      <c r="BY106" s="64" t="s">
        <v>21</v>
      </c>
      <c r="CA106" s="64">
        <v>42736</v>
      </c>
      <c r="CB106" s="64">
        <v>10</v>
      </c>
      <c r="CC106" s="64">
        <v>12</v>
      </c>
    </row>
    <row r="107" spans="1:82" ht="64.900000000000006" customHeight="1" thickBot="1">
      <c r="A107" s="128"/>
      <c r="B107" s="85"/>
      <c r="C107" s="85" t="s">
        <v>97</v>
      </c>
      <c r="D107" s="85"/>
      <c r="E107" s="85"/>
      <c r="F107" s="85"/>
      <c r="G107" s="85"/>
      <c r="H107" s="133" t="str">
        <f t="shared" si="31"/>
        <v/>
      </c>
      <c r="I107" s="134" t="str">
        <f t="shared" si="32"/>
        <v/>
      </c>
      <c r="J107" s="123"/>
      <c r="K107" s="135" t="str">
        <f t="shared" si="24"/>
        <v/>
      </c>
      <c r="L107" s="85"/>
      <c r="M107" s="85"/>
      <c r="N107" s="85"/>
      <c r="O107" s="85"/>
      <c r="P107" s="116"/>
      <c r="Q107" s="116"/>
      <c r="R107" s="85"/>
      <c r="S107" s="56" t="s">
        <v>137</v>
      </c>
      <c r="T107" s="670" t="s">
        <v>175</v>
      </c>
      <c r="U107" s="56" t="s">
        <v>12</v>
      </c>
      <c r="V107" s="85"/>
      <c r="W107" s="139"/>
      <c r="X107" s="56" t="s">
        <v>147</v>
      </c>
      <c r="Y107" s="120"/>
      <c r="Z107" s="497"/>
      <c r="AA107" s="116"/>
      <c r="AB107" s="264"/>
      <c r="AC107" s="675"/>
      <c r="AD107" s="701"/>
      <c r="AE107" s="701"/>
      <c r="AF107" s="701"/>
      <c r="AG107" s="701"/>
      <c r="AH107" s="701"/>
      <c r="AI107" s="394"/>
      <c r="AJ107" s="73"/>
      <c r="AK107" s="55" t="str">
        <f t="shared" si="28"/>
        <v/>
      </c>
      <c r="AL107" s="19" t="str">
        <f t="shared" si="29"/>
        <v/>
      </c>
      <c r="AM107" s="70" t="str">
        <f t="shared" si="14"/>
        <v xml:space="preserve">Atelier </v>
      </c>
      <c r="AN107" s="74" t="str">
        <f t="shared" si="15"/>
        <v>Actions_collectives_de_maintien_du_lien_social</v>
      </c>
      <c r="AO107" s="70" t="str">
        <f t="shared" si="30"/>
        <v/>
      </c>
      <c r="AW107" s="60" t="str">
        <f t="shared" si="33"/>
        <v>Lutte_contre_l_isolement1</v>
      </c>
      <c r="AX107" s="60" t="str">
        <f t="shared" si="21"/>
        <v>Actions_collectives_de_maintien_du_lien_social2</v>
      </c>
      <c r="AY107" s="63">
        <f t="shared" si="27"/>
        <v>0</v>
      </c>
      <c r="BP107" s="64">
        <v>20</v>
      </c>
      <c r="BQ107" s="64" t="s">
        <v>34432</v>
      </c>
      <c r="BR107" s="64" t="s">
        <v>34433</v>
      </c>
      <c r="BS107" s="64" t="s">
        <v>28</v>
      </c>
      <c r="BT107" s="64" t="s">
        <v>137</v>
      </c>
      <c r="BU107" s="64" t="s">
        <v>175</v>
      </c>
      <c r="BV107" s="64" t="s">
        <v>15</v>
      </c>
      <c r="BW107" s="64" t="s">
        <v>34440</v>
      </c>
      <c r="BX107" s="64">
        <v>77720</v>
      </c>
      <c r="BY107" s="64" t="s">
        <v>21</v>
      </c>
      <c r="CA107" s="64">
        <v>42736</v>
      </c>
      <c r="CB107" s="64">
        <v>200</v>
      </c>
      <c r="CC107" s="64">
        <v>20</v>
      </c>
    </row>
    <row r="108" spans="1:82" ht="64.900000000000006" customHeight="1" thickBot="1">
      <c r="A108" s="128"/>
      <c r="B108" s="85"/>
      <c r="C108" s="85" t="s">
        <v>97</v>
      </c>
      <c r="D108" s="129"/>
      <c r="E108" s="129"/>
      <c r="F108" s="85"/>
      <c r="G108" s="85"/>
      <c r="H108" s="133" t="str">
        <f t="shared" si="31"/>
        <v/>
      </c>
      <c r="I108" s="134" t="str">
        <f t="shared" si="32"/>
        <v/>
      </c>
      <c r="J108" s="123"/>
      <c r="K108" s="135" t="str">
        <f t="shared" si="24"/>
        <v/>
      </c>
      <c r="L108" s="123"/>
      <c r="M108" s="127"/>
      <c r="N108" s="85"/>
      <c r="O108" s="85"/>
      <c r="P108" s="116"/>
      <c r="Q108" s="116"/>
      <c r="R108" s="85"/>
      <c r="S108" s="56" t="s">
        <v>137</v>
      </c>
      <c r="T108" s="670" t="s">
        <v>175</v>
      </c>
      <c r="U108" s="56" t="s">
        <v>12</v>
      </c>
      <c r="V108" s="335"/>
      <c r="W108" s="335"/>
      <c r="X108" s="56" t="s">
        <v>147</v>
      </c>
      <c r="Y108" s="120"/>
      <c r="Z108" s="497"/>
      <c r="AA108" s="116"/>
      <c r="AB108" s="264"/>
      <c r="AC108" s="675"/>
      <c r="AD108" s="701"/>
      <c r="AE108" s="701"/>
      <c r="AF108" s="701"/>
      <c r="AG108" s="701"/>
      <c r="AH108" s="701"/>
      <c r="AI108" s="394"/>
      <c r="AJ108" s="73"/>
      <c r="AK108" s="55" t="str">
        <f t="shared" si="28"/>
        <v/>
      </c>
      <c r="AL108" s="19" t="str">
        <f t="shared" si="29"/>
        <v/>
      </c>
      <c r="AM108" s="70" t="str">
        <f t="shared" si="14"/>
        <v xml:space="preserve">Atelier </v>
      </c>
      <c r="AN108" s="74" t="str">
        <f t="shared" si="15"/>
        <v>Actions_collectives_de_maintien_du_lien_social</v>
      </c>
      <c r="AO108" s="70" t="str">
        <f t="shared" si="30"/>
        <v/>
      </c>
      <c r="AW108" s="60" t="str">
        <f t="shared" si="33"/>
        <v>Lutte_contre_l_isolement1</v>
      </c>
      <c r="AX108" s="60" t="str">
        <f t="shared" si="21"/>
        <v>Actions_collectives_de_maintien_du_lien_social2</v>
      </c>
      <c r="AY108" s="63">
        <f t="shared" si="27"/>
        <v>0</v>
      </c>
      <c r="BP108" s="64">
        <v>20</v>
      </c>
      <c r="BQ108" s="64" t="s">
        <v>34434</v>
      </c>
      <c r="BR108" s="64" t="s">
        <v>34435</v>
      </c>
      <c r="BS108" s="64" t="s">
        <v>28</v>
      </c>
      <c r="BT108" s="64" t="s">
        <v>135</v>
      </c>
      <c r="BU108" s="64" t="s">
        <v>160</v>
      </c>
      <c r="BV108" s="64" t="s">
        <v>12</v>
      </c>
      <c r="BW108" s="64" t="s">
        <v>34443</v>
      </c>
      <c r="BX108" s="64">
        <v>77370</v>
      </c>
      <c r="BY108" s="64" t="s">
        <v>21</v>
      </c>
      <c r="BZ108" s="64">
        <v>30</v>
      </c>
      <c r="CA108" s="64">
        <v>42736</v>
      </c>
      <c r="CB108" s="64">
        <v>15</v>
      </c>
      <c r="CD108" s="64">
        <v>7</v>
      </c>
    </row>
    <row r="109" spans="1:82" ht="64.900000000000006" customHeight="1" thickBot="1">
      <c r="A109" s="128"/>
      <c r="B109" s="85"/>
      <c r="C109" s="85" t="s">
        <v>97</v>
      </c>
      <c r="D109" s="85"/>
      <c r="E109" s="85"/>
      <c r="F109" s="85"/>
      <c r="G109" s="85"/>
      <c r="H109" s="133" t="str">
        <f t="shared" si="31"/>
        <v/>
      </c>
      <c r="I109" s="134" t="str">
        <f t="shared" si="32"/>
        <v/>
      </c>
      <c r="J109" s="123"/>
      <c r="K109" s="135" t="str">
        <f t="shared" si="24"/>
        <v/>
      </c>
      <c r="L109" s="123"/>
      <c r="M109" s="85"/>
      <c r="N109" s="85"/>
      <c r="O109" s="85"/>
      <c r="P109" s="116"/>
      <c r="Q109" s="116"/>
      <c r="R109" s="85"/>
      <c r="S109" s="56" t="s">
        <v>137</v>
      </c>
      <c r="T109" s="670" t="s">
        <v>175</v>
      </c>
      <c r="U109" s="56" t="s">
        <v>12</v>
      </c>
      <c r="V109" s="519"/>
      <c r="W109" s="519"/>
      <c r="X109" s="56" t="s">
        <v>147</v>
      </c>
      <c r="Y109" s="120"/>
      <c r="Z109" s="497"/>
      <c r="AA109" s="116"/>
      <c r="AB109" s="264"/>
      <c r="AC109" s="675"/>
      <c r="AD109" s="701"/>
      <c r="AE109" s="701"/>
      <c r="AF109" s="701"/>
      <c r="AG109" s="701"/>
      <c r="AH109" s="701"/>
      <c r="AI109" s="394"/>
      <c r="AJ109" s="73"/>
      <c r="AK109" s="55" t="str">
        <f t="shared" si="28"/>
        <v/>
      </c>
      <c r="AL109" s="19" t="str">
        <f t="shared" si="29"/>
        <v/>
      </c>
      <c r="AM109" s="70" t="str">
        <f t="shared" si="14"/>
        <v xml:space="preserve">Atelier </v>
      </c>
      <c r="AN109" s="74" t="str">
        <f t="shared" si="15"/>
        <v>Actions_collectives_de_maintien_du_lien_social</v>
      </c>
      <c r="AO109" s="70" t="str">
        <f t="shared" si="30"/>
        <v/>
      </c>
      <c r="AW109" s="60" t="str">
        <f t="shared" si="33"/>
        <v>Lutte_contre_l_isolement1</v>
      </c>
      <c r="AX109" s="60" t="str">
        <f t="shared" si="21"/>
        <v>Actions_collectives_de_maintien_du_lien_social2</v>
      </c>
      <c r="AY109" s="63">
        <f t="shared" si="27"/>
        <v>0</v>
      </c>
      <c r="BP109" s="64">
        <v>20</v>
      </c>
      <c r="BQ109" s="64" t="s">
        <v>34436</v>
      </c>
      <c r="BR109" s="64" t="s">
        <v>34419</v>
      </c>
      <c r="BS109" s="64" t="s">
        <v>27</v>
      </c>
      <c r="BT109" s="64" t="s">
        <v>135</v>
      </c>
      <c r="BU109" s="64" t="s">
        <v>5</v>
      </c>
      <c r="BV109" s="64" t="s">
        <v>12</v>
      </c>
      <c r="BW109" s="64" t="s">
        <v>34441</v>
      </c>
      <c r="BX109" s="64">
        <v>77370</v>
      </c>
      <c r="BY109" s="64" t="s">
        <v>21</v>
      </c>
      <c r="BZ109" s="64">
        <v>1</v>
      </c>
      <c r="CA109" s="64">
        <v>42825</v>
      </c>
      <c r="CD109" s="64">
        <v>20</v>
      </c>
    </row>
    <row r="110" spans="1:82" ht="64.900000000000006" customHeight="1" thickBot="1">
      <c r="A110" s="128"/>
      <c r="B110" s="85"/>
      <c r="C110" s="85" t="s">
        <v>97</v>
      </c>
      <c r="D110" s="85"/>
      <c r="E110" s="85"/>
      <c r="F110" s="85"/>
      <c r="G110" s="85"/>
      <c r="H110" s="133" t="str">
        <f t="shared" si="31"/>
        <v/>
      </c>
      <c r="I110" s="134" t="str">
        <f t="shared" si="32"/>
        <v/>
      </c>
      <c r="J110" s="123"/>
      <c r="K110" s="135" t="str">
        <f t="shared" si="24"/>
        <v/>
      </c>
      <c r="L110" s="123"/>
      <c r="M110" s="85"/>
      <c r="N110" s="85"/>
      <c r="O110" s="85"/>
      <c r="P110" s="116"/>
      <c r="Q110" s="116"/>
      <c r="R110" s="85"/>
      <c r="S110" s="56" t="s">
        <v>137</v>
      </c>
      <c r="T110" s="670" t="s">
        <v>175</v>
      </c>
      <c r="U110" s="56" t="s">
        <v>12</v>
      </c>
      <c r="V110" s="335"/>
      <c r="W110" s="335"/>
      <c r="X110" s="56" t="s">
        <v>147</v>
      </c>
      <c r="Y110" s="120"/>
      <c r="Z110" s="497"/>
      <c r="AA110" s="116"/>
      <c r="AB110" s="264"/>
      <c r="AC110" s="675"/>
      <c r="AD110" s="701"/>
      <c r="AE110" s="701"/>
      <c r="AF110" s="701"/>
      <c r="AG110" s="701"/>
      <c r="AH110" s="701"/>
      <c r="AI110" s="394"/>
      <c r="AJ110" s="73"/>
      <c r="AK110" s="55" t="str">
        <f t="shared" si="28"/>
        <v/>
      </c>
      <c r="AL110" s="19" t="str">
        <f t="shared" si="29"/>
        <v/>
      </c>
      <c r="AM110" s="70" t="str">
        <f t="shared" si="14"/>
        <v xml:space="preserve">Atelier </v>
      </c>
      <c r="AN110" s="74" t="str">
        <f t="shared" si="15"/>
        <v>Actions_collectives_de_maintien_du_lien_social</v>
      </c>
      <c r="AO110" s="70" t="str">
        <f t="shared" si="30"/>
        <v/>
      </c>
      <c r="AW110" s="60" t="str">
        <f t="shared" si="33"/>
        <v>Lutte_contre_l_isolement1</v>
      </c>
      <c r="AX110" s="60" t="str">
        <f t="shared" si="21"/>
        <v>Actions_collectives_de_maintien_du_lien_social2</v>
      </c>
      <c r="AY110" s="63">
        <f t="shared" si="27"/>
        <v>0</v>
      </c>
      <c r="BP110" s="64">
        <v>20</v>
      </c>
      <c r="BQ110" s="64" t="s">
        <v>34418</v>
      </c>
      <c r="BR110" s="64" t="s">
        <v>34437</v>
      </c>
      <c r="BS110" s="64" t="s">
        <v>27</v>
      </c>
      <c r="BT110" s="64" t="s">
        <v>135</v>
      </c>
      <c r="BU110" s="64" t="s">
        <v>5</v>
      </c>
      <c r="BV110" s="64" t="s">
        <v>12</v>
      </c>
      <c r="BW110" s="64" t="s">
        <v>34440</v>
      </c>
      <c r="BX110" s="64">
        <v>77720</v>
      </c>
      <c r="BY110" s="64" t="s">
        <v>21</v>
      </c>
      <c r="BZ110" s="64">
        <v>1</v>
      </c>
      <c r="CA110" s="64">
        <v>42736</v>
      </c>
      <c r="CB110" s="64">
        <v>30</v>
      </c>
      <c r="CD110" s="64">
        <v>25</v>
      </c>
    </row>
    <row r="111" spans="1:82" ht="64.900000000000006" customHeight="1" thickBot="1">
      <c r="A111" s="128"/>
      <c r="B111" s="85"/>
      <c r="C111" s="85" t="s">
        <v>97</v>
      </c>
      <c r="D111" s="85"/>
      <c r="E111" s="85"/>
      <c r="F111" s="85"/>
      <c r="G111" s="85"/>
      <c r="H111" s="133" t="str">
        <f t="shared" si="31"/>
        <v/>
      </c>
      <c r="I111" s="134" t="str">
        <f t="shared" si="32"/>
        <v/>
      </c>
      <c r="J111" s="123"/>
      <c r="K111" s="135" t="str">
        <f t="shared" si="24"/>
        <v/>
      </c>
      <c r="L111" s="85"/>
      <c r="M111" s="85"/>
      <c r="N111" s="85"/>
      <c r="O111" s="85"/>
      <c r="P111" s="116"/>
      <c r="Q111" s="116"/>
      <c r="R111" s="85"/>
      <c r="S111" s="56" t="s">
        <v>137</v>
      </c>
      <c r="T111" s="670" t="s">
        <v>175</v>
      </c>
      <c r="U111" s="56" t="s">
        <v>12</v>
      </c>
      <c r="V111" s="335"/>
      <c r="W111" s="335"/>
      <c r="X111" s="56" t="s">
        <v>147</v>
      </c>
      <c r="Y111" s="120"/>
      <c r="Z111" s="497"/>
      <c r="AA111" s="116"/>
      <c r="AB111" s="264"/>
      <c r="AC111" s="675"/>
      <c r="AD111" s="701"/>
      <c r="AE111" s="701"/>
      <c r="AF111" s="701"/>
      <c r="AG111" s="701"/>
      <c r="AH111" s="701"/>
      <c r="AI111" s="394"/>
      <c r="AJ111" s="73"/>
      <c r="AK111" s="55" t="str">
        <f t="shared" si="28"/>
        <v/>
      </c>
      <c r="AL111" s="19" t="str">
        <f t="shared" si="29"/>
        <v/>
      </c>
      <c r="AM111" s="70" t="str">
        <f t="shared" si="14"/>
        <v xml:space="preserve">Atelier </v>
      </c>
      <c r="AN111" s="74" t="str">
        <f t="shared" si="15"/>
        <v>Actions_collectives_de_maintien_du_lien_social</v>
      </c>
      <c r="AO111" s="70" t="str">
        <f t="shared" si="30"/>
        <v/>
      </c>
      <c r="AW111" s="60" t="str">
        <f t="shared" si="33"/>
        <v>Lutte_contre_l_isolement1</v>
      </c>
      <c r="AX111" s="60" t="str">
        <f t="shared" si="21"/>
        <v>Actions_collectives_de_maintien_du_lien_social2</v>
      </c>
      <c r="AY111" s="63">
        <f t="shared" si="27"/>
        <v>0</v>
      </c>
      <c r="BP111" s="64">
        <v>20</v>
      </c>
      <c r="BQ111" s="64" t="s">
        <v>34438</v>
      </c>
      <c r="BR111" s="64" t="s">
        <v>34439</v>
      </c>
      <c r="BS111" s="64" t="s">
        <v>28</v>
      </c>
      <c r="BT111" s="64" t="s">
        <v>137</v>
      </c>
      <c r="BU111" s="64" t="s">
        <v>175</v>
      </c>
      <c r="BV111" s="64" t="s">
        <v>19</v>
      </c>
      <c r="BW111" s="64" t="s">
        <v>34442</v>
      </c>
      <c r="BX111" s="64">
        <v>77370</v>
      </c>
      <c r="BY111" s="64" t="s">
        <v>21</v>
      </c>
      <c r="CA111" s="64">
        <v>42736</v>
      </c>
      <c r="CC111" s="64">
        <v>11</v>
      </c>
    </row>
    <row r="112" spans="1:82" ht="64.900000000000006" customHeight="1" thickBot="1">
      <c r="A112" s="128"/>
      <c r="B112" s="85"/>
      <c r="C112" s="85" t="s">
        <v>97</v>
      </c>
      <c r="D112" s="85"/>
      <c r="E112" s="85"/>
      <c r="F112" s="85"/>
      <c r="G112" s="85"/>
      <c r="H112" s="133" t="str">
        <f t="shared" si="31"/>
        <v/>
      </c>
      <c r="I112" s="134" t="str">
        <f t="shared" si="32"/>
        <v/>
      </c>
      <c r="J112" s="123"/>
      <c r="K112" s="135" t="str">
        <f t="shared" si="24"/>
        <v/>
      </c>
      <c r="L112" s="85"/>
      <c r="M112" s="85"/>
      <c r="N112" s="85"/>
      <c r="O112" s="85"/>
      <c r="P112" s="116"/>
      <c r="Q112" s="116"/>
      <c r="R112" s="85"/>
      <c r="S112" s="56" t="s">
        <v>137</v>
      </c>
      <c r="T112" s="670" t="s">
        <v>175</v>
      </c>
      <c r="U112" s="56" t="s">
        <v>12</v>
      </c>
      <c r="V112" s="335"/>
      <c r="W112" s="335"/>
      <c r="X112" s="56" t="s">
        <v>147</v>
      </c>
      <c r="Y112" s="120"/>
      <c r="Z112" s="497"/>
      <c r="AA112" s="116"/>
      <c r="AB112" s="264"/>
      <c r="AC112" s="675"/>
      <c r="AD112" s="701"/>
      <c r="AE112" s="701"/>
      <c r="AF112" s="701"/>
      <c r="AG112" s="701"/>
      <c r="AH112" s="701"/>
      <c r="AI112" s="394"/>
      <c r="AJ112" s="73"/>
      <c r="AK112" s="55" t="str">
        <f t="shared" si="28"/>
        <v/>
      </c>
      <c r="AL112" s="19" t="str">
        <f t="shared" si="29"/>
        <v/>
      </c>
      <c r="AM112" s="70" t="str">
        <f t="shared" si="14"/>
        <v xml:space="preserve">Atelier </v>
      </c>
      <c r="AN112" s="74" t="str">
        <f t="shared" si="15"/>
        <v>Actions_collectives_de_maintien_du_lien_social</v>
      </c>
      <c r="AO112" s="70" t="str">
        <f t="shared" si="30"/>
        <v/>
      </c>
      <c r="AW112" s="60" t="str">
        <f t="shared" si="33"/>
        <v>Lutte_contre_l_isolement1</v>
      </c>
      <c r="AX112" s="60" t="str">
        <f t="shared" si="21"/>
        <v>Actions_collectives_de_maintien_du_lien_social2</v>
      </c>
      <c r="AY112" s="63">
        <f t="shared" si="27"/>
        <v>0</v>
      </c>
      <c r="BP112" s="64">
        <v>20</v>
      </c>
      <c r="BQ112" s="64" t="s">
        <v>34444</v>
      </c>
      <c r="BR112" s="64" t="s">
        <v>34445</v>
      </c>
      <c r="BS112" s="64" t="s">
        <v>28</v>
      </c>
      <c r="BT112" s="64" t="s">
        <v>135</v>
      </c>
      <c r="BU112" s="64" t="s">
        <v>160</v>
      </c>
      <c r="BV112" s="64" t="s">
        <v>91</v>
      </c>
      <c r="BW112" s="64" t="s">
        <v>29544</v>
      </c>
      <c r="BX112" s="64">
        <v>77160</v>
      </c>
      <c r="BY112" s="64" t="s">
        <v>21</v>
      </c>
      <c r="CA112" s="64">
        <v>42736</v>
      </c>
      <c r="CB112" s="64">
        <v>160</v>
      </c>
      <c r="CC112" s="64">
        <v>90</v>
      </c>
    </row>
    <row r="113" spans="1:82" ht="64.900000000000006" customHeight="1" thickBot="1">
      <c r="A113" s="128"/>
      <c r="B113" s="85"/>
      <c r="C113" s="85" t="s">
        <v>97</v>
      </c>
      <c r="D113" s="85"/>
      <c r="E113" s="85"/>
      <c r="F113" s="85"/>
      <c r="G113" s="85"/>
      <c r="H113" s="133" t="str">
        <f t="shared" si="31"/>
        <v/>
      </c>
      <c r="I113" s="134" t="str">
        <f t="shared" si="32"/>
        <v/>
      </c>
      <c r="J113" s="123"/>
      <c r="K113" s="135" t="str">
        <f t="shared" si="24"/>
        <v/>
      </c>
      <c r="L113" s="85"/>
      <c r="M113" s="85"/>
      <c r="N113" s="85"/>
      <c r="O113" s="85"/>
      <c r="P113" s="265"/>
      <c r="Q113" s="265"/>
      <c r="R113" s="85"/>
      <c r="S113" s="56" t="s">
        <v>137</v>
      </c>
      <c r="T113" s="670" t="s">
        <v>175</v>
      </c>
      <c r="U113" s="56" t="s">
        <v>12</v>
      </c>
      <c r="V113" s="269"/>
      <c r="W113" s="271"/>
      <c r="X113" s="56" t="s">
        <v>147</v>
      </c>
      <c r="Y113" s="120"/>
      <c r="Z113" s="274"/>
      <c r="AA113" s="265"/>
      <c r="AB113" s="264"/>
      <c r="AC113" s="675"/>
      <c r="AD113" s="701"/>
      <c r="AE113" s="701"/>
      <c r="AF113" s="701"/>
      <c r="AG113" s="701"/>
      <c r="AH113" s="701"/>
      <c r="AI113" s="394"/>
      <c r="AJ113" s="73"/>
      <c r="AK113" s="55" t="str">
        <f t="shared" si="28"/>
        <v/>
      </c>
      <c r="AL113" s="19" t="str">
        <f t="shared" si="29"/>
        <v/>
      </c>
      <c r="AM113" s="70" t="str">
        <f t="shared" si="14"/>
        <v xml:space="preserve">Atelier </v>
      </c>
      <c r="AN113" s="74" t="str">
        <f t="shared" si="15"/>
        <v>Actions_collectives_de_maintien_du_lien_social</v>
      </c>
      <c r="AO113" s="70" t="str">
        <f t="shared" si="30"/>
        <v/>
      </c>
      <c r="AW113" s="60" t="str">
        <f t="shared" si="33"/>
        <v>Lutte_contre_l_isolement1</v>
      </c>
      <c r="AX113" s="60" t="str">
        <f t="shared" si="21"/>
        <v>Actions_collectives_de_maintien_du_lien_social2</v>
      </c>
      <c r="AY113" s="63">
        <f t="shared" si="27"/>
        <v>0</v>
      </c>
      <c r="BP113" s="64">
        <v>20</v>
      </c>
      <c r="BQ113" s="64" t="s">
        <v>35147</v>
      </c>
      <c r="BR113" s="64" t="s">
        <v>34433</v>
      </c>
      <c r="BS113" s="64" t="s">
        <v>28</v>
      </c>
      <c r="BT113" s="64" t="s">
        <v>137</v>
      </c>
      <c r="BU113" s="64" t="s">
        <v>175</v>
      </c>
      <c r="BV113" s="64" t="s">
        <v>15</v>
      </c>
      <c r="BW113" s="64" t="s">
        <v>35148</v>
      </c>
      <c r="BX113" s="64">
        <v>77370</v>
      </c>
      <c r="BY113" s="64" t="s">
        <v>21</v>
      </c>
      <c r="CA113" s="64">
        <v>43014</v>
      </c>
      <c r="CB113" s="64">
        <v>100</v>
      </c>
      <c r="CC113" s="64">
        <v>35</v>
      </c>
    </row>
    <row r="114" spans="1:82" ht="64.900000000000006" customHeight="1" thickBot="1">
      <c r="A114" s="128"/>
      <c r="B114" s="85"/>
      <c r="C114" s="85" t="s">
        <v>97</v>
      </c>
      <c r="D114" s="85"/>
      <c r="E114" s="85"/>
      <c r="F114" s="85"/>
      <c r="G114" s="85"/>
      <c r="H114" s="133" t="str">
        <f t="shared" si="31"/>
        <v/>
      </c>
      <c r="I114" s="134" t="str">
        <f t="shared" si="32"/>
        <v/>
      </c>
      <c r="J114" s="123"/>
      <c r="K114" s="135" t="str">
        <f t="shared" si="24"/>
        <v/>
      </c>
      <c r="L114" s="85"/>
      <c r="M114" s="124"/>
      <c r="N114" s="85"/>
      <c r="O114" s="85"/>
      <c r="P114" s="265"/>
      <c r="Q114" s="265"/>
      <c r="R114" s="85"/>
      <c r="S114" s="56" t="s">
        <v>137</v>
      </c>
      <c r="T114" s="670" t="s">
        <v>175</v>
      </c>
      <c r="U114" s="56" t="s">
        <v>12</v>
      </c>
      <c r="V114" s="269"/>
      <c r="W114" s="269"/>
      <c r="X114" s="56" t="s">
        <v>147</v>
      </c>
      <c r="Y114" s="120"/>
      <c r="Z114" s="273"/>
      <c r="AA114" s="265"/>
      <c r="AB114" s="264"/>
      <c r="AC114" s="675"/>
      <c r="AD114" s="701"/>
      <c r="AE114" s="701"/>
      <c r="AF114" s="701"/>
      <c r="AG114" s="701"/>
      <c r="AH114" s="701"/>
      <c r="AI114" s="394"/>
      <c r="AJ114" s="73"/>
      <c r="AK114" s="55" t="str">
        <f t="shared" si="28"/>
        <v/>
      </c>
      <c r="AL114" s="19" t="str">
        <f t="shared" si="29"/>
        <v/>
      </c>
      <c r="AM114" s="70" t="str">
        <f t="shared" si="14"/>
        <v xml:space="preserve">Atelier </v>
      </c>
      <c r="AN114" s="74" t="str">
        <f t="shared" si="15"/>
        <v>Actions_collectives_de_maintien_du_lien_social</v>
      </c>
      <c r="AO114" s="70" t="str">
        <f t="shared" si="30"/>
        <v/>
      </c>
      <c r="AW114" s="60" t="str">
        <f t="shared" si="33"/>
        <v>Lutte_contre_l_isolement1</v>
      </c>
      <c r="AX114" s="60" t="str">
        <f t="shared" si="21"/>
        <v>Actions_collectives_de_maintien_du_lien_social2</v>
      </c>
      <c r="AY114" s="63">
        <f t="shared" si="27"/>
        <v>0</v>
      </c>
      <c r="BP114" s="64">
        <v>20</v>
      </c>
      <c r="BQ114" s="64" t="s">
        <v>35149</v>
      </c>
      <c r="BR114" s="64" t="s">
        <v>34426</v>
      </c>
      <c r="BS114" s="64" t="s">
        <v>28</v>
      </c>
      <c r="BT114" s="64" t="s">
        <v>135</v>
      </c>
      <c r="BU114" s="64" t="s">
        <v>172</v>
      </c>
      <c r="BV114" s="64" t="s">
        <v>12</v>
      </c>
      <c r="BW114" s="64" t="s">
        <v>29502</v>
      </c>
      <c r="BX114" s="64">
        <v>77370</v>
      </c>
      <c r="BY114" s="64" t="s">
        <v>21</v>
      </c>
      <c r="BZ114" s="64">
        <v>15</v>
      </c>
      <c r="CA114" s="64">
        <v>42736</v>
      </c>
      <c r="CB114" s="64">
        <v>12</v>
      </c>
      <c r="CD114" s="64">
        <v>14</v>
      </c>
    </row>
    <row r="115" spans="1:82" ht="64.900000000000006" customHeight="1" thickBot="1">
      <c r="A115" s="128"/>
      <c r="B115" s="85"/>
      <c r="C115" s="85" t="s">
        <v>97</v>
      </c>
      <c r="D115" s="85"/>
      <c r="E115" s="85"/>
      <c r="F115" s="85"/>
      <c r="G115" s="85"/>
      <c r="H115" s="133" t="str">
        <f t="shared" si="31"/>
        <v/>
      </c>
      <c r="I115" s="134" t="str">
        <f t="shared" si="32"/>
        <v/>
      </c>
      <c r="J115" s="123"/>
      <c r="K115" s="135" t="str">
        <f t="shared" si="24"/>
        <v/>
      </c>
      <c r="L115" s="85"/>
      <c r="M115" s="85"/>
      <c r="N115" s="85"/>
      <c r="O115" s="85"/>
      <c r="P115" s="265"/>
      <c r="Q115" s="265"/>
      <c r="R115" s="85"/>
      <c r="S115" s="56" t="s">
        <v>137</v>
      </c>
      <c r="T115" s="670" t="s">
        <v>175</v>
      </c>
      <c r="U115" s="56" t="s">
        <v>12</v>
      </c>
      <c r="V115" s="269"/>
      <c r="W115" s="269"/>
      <c r="X115" s="56" t="s">
        <v>147</v>
      </c>
      <c r="Y115" s="120"/>
      <c r="Z115" s="273"/>
      <c r="AA115" s="265"/>
      <c r="AB115" s="264"/>
      <c r="AC115" s="675"/>
      <c r="AD115" s="701"/>
      <c r="AE115" s="701"/>
      <c r="AF115" s="701"/>
      <c r="AG115" s="701"/>
      <c r="AH115" s="701"/>
      <c r="AI115" s="394"/>
      <c r="AJ115" s="73"/>
      <c r="AK115" s="55" t="str">
        <f t="shared" si="28"/>
        <v/>
      </c>
      <c r="AL115" s="19" t="str">
        <f t="shared" si="29"/>
        <v/>
      </c>
      <c r="AM115" s="70" t="str">
        <f t="shared" si="14"/>
        <v xml:space="preserve">Atelier </v>
      </c>
      <c r="AN115" s="74" t="str">
        <f t="shared" si="15"/>
        <v>Actions_collectives_de_maintien_du_lien_social</v>
      </c>
      <c r="AO115" s="70" t="str">
        <f t="shared" si="30"/>
        <v/>
      </c>
      <c r="AW115" s="60" t="str">
        <f t="shared" si="33"/>
        <v>Lutte_contre_l_isolement1</v>
      </c>
      <c r="AX115" s="60" t="str">
        <f t="shared" si="21"/>
        <v>Actions_collectives_de_maintien_du_lien_social2</v>
      </c>
      <c r="AY115" s="63">
        <f t="shared" si="27"/>
        <v>0</v>
      </c>
    </row>
    <row r="116" spans="1:82" ht="64.900000000000006" customHeight="1" thickBot="1">
      <c r="A116" s="128"/>
      <c r="B116" s="85"/>
      <c r="C116" s="85" t="s">
        <v>97</v>
      </c>
      <c r="D116" s="85"/>
      <c r="E116" s="85"/>
      <c r="F116" s="85"/>
      <c r="G116" s="85"/>
      <c r="H116" s="133" t="str">
        <f t="shared" si="31"/>
        <v/>
      </c>
      <c r="I116" s="134" t="str">
        <f t="shared" si="32"/>
        <v/>
      </c>
      <c r="J116" s="123"/>
      <c r="K116" s="135" t="str">
        <f t="shared" si="24"/>
        <v/>
      </c>
      <c r="L116" s="85"/>
      <c r="M116" s="85"/>
      <c r="N116" s="85"/>
      <c r="O116" s="85"/>
      <c r="P116" s="265"/>
      <c r="Q116" s="265"/>
      <c r="R116" s="85"/>
      <c r="S116" s="56" t="s">
        <v>137</v>
      </c>
      <c r="T116" s="670" t="s">
        <v>175</v>
      </c>
      <c r="U116" s="56" t="s">
        <v>12</v>
      </c>
      <c r="V116" s="269"/>
      <c r="W116" s="269"/>
      <c r="X116" s="56" t="s">
        <v>147</v>
      </c>
      <c r="Y116" s="120"/>
      <c r="Z116" s="273"/>
      <c r="AA116" s="265"/>
      <c r="AB116" s="264"/>
      <c r="AC116" s="675"/>
      <c r="AD116" s="701"/>
      <c r="AE116" s="701"/>
      <c r="AF116" s="701"/>
      <c r="AG116" s="701"/>
      <c r="AH116" s="701"/>
      <c r="AI116" s="394"/>
      <c r="AJ116" s="73"/>
      <c r="AK116" s="55" t="str">
        <f t="shared" si="28"/>
        <v/>
      </c>
      <c r="AL116" s="19" t="str">
        <f t="shared" si="29"/>
        <v/>
      </c>
      <c r="AM116" s="70" t="str">
        <f t="shared" si="14"/>
        <v xml:space="preserve">Atelier </v>
      </c>
      <c r="AN116" s="74" t="str">
        <f t="shared" si="15"/>
        <v>Actions_collectives_de_maintien_du_lien_social</v>
      </c>
      <c r="AO116" s="70" t="str">
        <f t="shared" si="30"/>
        <v/>
      </c>
      <c r="AW116" s="60" t="str">
        <f t="shared" si="33"/>
        <v>Lutte_contre_l_isolement1</v>
      </c>
      <c r="AX116" s="60" t="str">
        <f t="shared" si="21"/>
        <v>Actions_collectives_de_maintien_du_lien_social2</v>
      </c>
      <c r="AY116" s="63">
        <f t="shared" si="27"/>
        <v>0</v>
      </c>
      <c r="BP116" s="64">
        <v>20</v>
      </c>
      <c r="BQ116" s="64" t="s">
        <v>35150</v>
      </c>
      <c r="BR116" s="64" t="s">
        <v>35151</v>
      </c>
      <c r="BS116" s="64" t="s">
        <v>28</v>
      </c>
      <c r="BT116" s="64" t="s">
        <v>135</v>
      </c>
      <c r="BU116" s="64" t="s">
        <v>174</v>
      </c>
      <c r="BV116" s="64" t="s">
        <v>14</v>
      </c>
      <c r="BX116" s="64">
        <v>77370</v>
      </c>
      <c r="BY116" s="64" t="s">
        <v>21</v>
      </c>
      <c r="CA116" s="64">
        <v>42736</v>
      </c>
      <c r="CC116" s="64">
        <v>119</v>
      </c>
    </row>
    <row r="117" spans="1:82" ht="64.900000000000006" customHeight="1" thickBot="1">
      <c r="A117" s="128"/>
      <c r="B117" s="85"/>
      <c r="C117" s="85" t="s">
        <v>97</v>
      </c>
      <c r="D117" s="85"/>
      <c r="E117" s="85"/>
      <c r="F117" s="85"/>
      <c r="G117" s="85"/>
      <c r="H117" s="133" t="str">
        <f t="shared" si="31"/>
        <v/>
      </c>
      <c r="I117" s="134" t="str">
        <f t="shared" si="32"/>
        <v/>
      </c>
      <c r="J117" s="123"/>
      <c r="K117" s="135" t="str">
        <f t="shared" si="24"/>
        <v/>
      </c>
      <c r="L117" s="85"/>
      <c r="M117" s="85"/>
      <c r="N117" s="85"/>
      <c r="O117" s="85"/>
      <c r="P117" s="265"/>
      <c r="Q117" s="265"/>
      <c r="R117" s="85"/>
      <c r="S117" s="56" t="s">
        <v>137</v>
      </c>
      <c r="T117" s="670" t="s">
        <v>175</v>
      </c>
      <c r="U117" s="56" t="s">
        <v>12</v>
      </c>
      <c r="V117" s="269"/>
      <c r="W117" s="269"/>
      <c r="X117" s="56" t="s">
        <v>147</v>
      </c>
      <c r="Y117" s="120"/>
      <c r="Z117" s="273"/>
      <c r="AA117" s="265"/>
      <c r="AB117" s="264"/>
      <c r="AC117" s="675"/>
      <c r="AD117" s="701"/>
      <c r="AE117" s="701"/>
      <c r="AF117" s="701"/>
      <c r="AG117" s="701"/>
      <c r="AH117" s="701"/>
      <c r="AI117" s="394"/>
      <c r="AJ117" s="73"/>
      <c r="AK117" s="55" t="str">
        <f t="shared" si="28"/>
        <v/>
      </c>
      <c r="AL117" s="19" t="str">
        <f t="shared" si="29"/>
        <v/>
      </c>
      <c r="AM117" s="70" t="str">
        <f t="shared" si="14"/>
        <v xml:space="preserve">Atelier </v>
      </c>
      <c r="AN117" s="74" t="str">
        <f t="shared" si="15"/>
        <v>Actions_collectives_de_maintien_du_lien_social</v>
      </c>
      <c r="AO117" s="70" t="str">
        <f t="shared" si="30"/>
        <v/>
      </c>
      <c r="AW117" s="60" t="str">
        <f t="shared" si="33"/>
        <v>Lutte_contre_l_isolement1</v>
      </c>
      <c r="AX117" s="60" t="str">
        <f t="shared" si="21"/>
        <v>Actions_collectives_de_maintien_du_lien_social2</v>
      </c>
      <c r="AY117" s="63">
        <f t="shared" si="27"/>
        <v>0</v>
      </c>
      <c r="BP117" s="64">
        <v>20</v>
      </c>
      <c r="BQ117" s="64" t="s">
        <v>34444</v>
      </c>
      <c r="BR117" s="64" t="s">
        <v>34445</v>
      </c>
      <c r="BS117" s="64" t="s">
        <v>28</v>
      </c>
      <c r="BT117" s="64" t="s">
        <v>135</v>
      </c>
      <c r="BU117" s="64" t="s">
        <v>163</v>
      </c>
      <c r="BV117" s="64" t="s">
        <v>12</v>
      </c>
      <c r="BW117" s="64" t="s">
        <v>29544</v>
      </c>
      <c r="BX117" s="64">
        <v>77160</v>
      </c>
      <c r="BY117" s="64" t="s">
        <v>21</v>
      </c>
      <c r="BZ117" s="64">
        <v>1</v>
      </c>
      <c r="CA117" s="64">
        <v>42997</v>
      </c>
      <c r="CB117" s="64">
        <v>80</v>
      </c>
      <c r="CD117" s="64">
        <v>65</v>
      </c>
    </row>
    <row r="118" spans="1:82" ht="64.900000000000006" customHeight="1" thickBot="1">
      <c r="A118" s="128"/>
      <c r="B118" s="85"/>
      <c r="C118" s="85" t="s">
        <v>97</v>
      </c>
      <c r="D118" s="85"/>
      <c r="E118" s="85"/>
      <c r="F118" s="85"/>
      <c r="G118" s="85"/>
      <c r="H118" s="133" t="str">
        <f t="shared" si="31"/>
        <v/>
      </c>
      <c r="I118" s="134" t="str">
        <f t="shared" si="32"/>
        <v/>
      </c>
      <c r="J118" s="123"/>
      <c r="K118" s="135" t="str">
        <f t="shared" si="24"/>
        <v/>
      </c>
      <c r="L118" s="85"/>
      <c r="M118" s="85"/>
      <c r="N118" s="85"/>
      <c r="O118" s="85"/>
      <c r="P118" s="265"/>
      <c r="Q118" s="265"/>
      <c r="R118" s="85"/>
      <c r="S118" s="56" t="s">
        <v>137</v>
      </c>
      <c r="T118" s="670" t="s">
        <v>175</v>
      </c>
      <c r="U118" s="56" t="s">
        <v>12</v>
      </c>
      <c r="V118" s="269"/>
      <c r="W118" s="269"/>
      <c r="X118" s="56" t="s">
        <v>147</v>
      </c>
      <c r="Y118" s="120"/>
      <c r="Z118" s="273"/>
      <c r="AA118" s="265"/>
      <c r="AB118" s="264"/>
      <c r="AC118" s="675"/>
      <c r="AD118" s="701"/>
      <c r="AE118" s="701"/>
      <c r="AF118" s="701"/>
      <c r="AG118" s="701"/>
      <c r="AH118" s="701"/>
      <c r="AI118" s="394"/>
      <c r="AJ118" s="73"/>
      <c r="AK118" s="55" t="str">
        <f t="shared" si="28"/>
        <v/>
      </c>
      <c r="AL118" s="19" t="str">
        <f t="shared" si="29"/>
        <v/>
      </c>
      <c r="AM118" s="70" t="str">
        <f t="shared" si="14"/>
        <v xml:space="preserve">Atelier </v>
      </c>
      <c r="AN118" s="74" t="str">
        <f t="shared" si="15"/>
        <v>Actions_collectives_de_maintien_du_lien_social</v>
      </c>
      <c r="AO118" s="70" t="str">
        <f t="shared" si="30"/>
        <v/>
      </c>
      <c r="AW118" s="60" t="str">
        <f t="shared" si="33"/>
        <v>Lutte_contre_l_isolement1</v>
      </c>
      <c r="AX118" s="60" t="str">
        <f t="shared" si="21"/>
        <v>Actions_collectives_de_maintien_du_lien_social2</v>
      </c>
      <c r="AY118" s="63">
        <f t="shared" si="27"/>
        <v>0</v>
      </c>
      <c r="BP118" s="64">
        <v>21</v>
      </c>
      <c r="BQ118" s="64" t="s">
        <v>34450</v>
      </c>
      <c r="BR118" s="64" t="s">
        <v>34451</v>
      </c>
      <c r="BS118" s="64" t="s">
        <v>28</v>
      </c>
      <c r="BT118" s="64" t="s">
        <v>137</v>
      </c>
      <c r="BU118" s="64" t="s">
        <v>167</v>
      </c>
      <c r="BV118" s="64" t="s">
        <v>12</v>
      </c>
      <c r="BW118" s="64" t="s">
        <v>29540</v>
      </c>
      <c r="BX118" s="64">
        <v>77340</v>
      </c>
      <c r="BY118" s="64" t="s">
        <v>21</v>
      </c>
      <c r="BZ118" s="64">
        <v>60</v>
      </c>
      <c r="CA118" s="64">
        <v>42736</v>
      </c>
      <c r="CB118" s="64">
        <v>100</v>
      </c>
      <c r="CD118" s="64">
        <v>52</v>
      </c>
    </row>
    <row r="119" spans="1:82" ht="64.900000000000006" customHeight="1" thickBot="1">
      <c r="A119" s="128"/>
      <c r="B119" s="85"/>
      <c r="C119" s="85" t="s">
        <v>97</v>
      </c>
      <c r="D119" s="129"/>
      <c r="E119" s="129"/>
      <c r="F119" s="85"/>
      <c r="G119" s="85"/>
      <c r="H119" s="133" t="str">
        <f t="shared" si="31"/>
        <v/>
      </c>
      <c r="I119" s="134" t="str">
        <f t="shared" si="32"/>
        <v/>
      </c>
      <c r="J119" s="123"/>
      <c r="K119" s="135" t="str">
        <f t="shared" si="24"/>
        <v/>
      </c>
      <c r="L119" s="123"/>
      <c r="M119" s="127"/>
      <c r="N119" s="85"/>
      <c r="O119" s="85"/>
      <c r="P119" s="265"/>
      <c r="Q119" s="265"/>
      <c r="R119" s="85"/>
      <c r="S119" s="56" t="s">
        <v>137</v>
      </c>
      <c r="T119" s="670" t="s">
        <v>175</v>
      </c>
      <c r="U119" s="56" t="s">
        <v>12</v>
      </c>
      <c r="V119" s="269"/>
      <c r="W119" s="269"/>
      <c r="X119" s="56" t="s">
        <v>147</v>
      </c>
      <c r="Y119" s="120"/>
      <c r="Z119" s="273"/>
      <c r="AA119" s="265"/>
      <c r="AB119" s="263"/>
      <c r="AC119" s="675"/>
      <c r="AD119" s="701"/>
      <c r="AE119" s="701"/>
      <c r="AF119" s="701"/>
      <c r="AG119" s="701"/>
      <c r="AH119" s="701"/>
      <c r="AI119" s="394"/>
      <c r="AJ119" s="73"/>
      <c r="AK119" s="55" t="str">
        <f t="shared" si="28"/>
        <v/>
      </c>
      <c r="AL119" s="19" t="str">
        <f t="shared" si="29"/>
        <v/>
      </c>
      <c r="AM119" s="70" t="str">
        <f t="shared" ref="AM119:AM182" si="34">IF(U119="","",U119)</f>
        <v xml:space="preserve">Atelier </v>
      </c>
      <c r="AN119" s="74" t="str">
        <f t="shared" ref="AN119:AN182" si="35">IF(S119="","",S119)</f>
        <v>Actions_collectives_de_maintien_du_lien_social</v>
      </c>
      <c r="AO119" s="70" t="str">
        <f t="shared" si="30"/>
        <v/>
      </c>
      <c r="AW119" s="60" t="str">
        <f t="shared" si="33"/>
        <v>Lutte_contre_l_isolement1</v>
      </c>
      <c r="AX119" s="60" t="str">
        <f t="shared" si="21"/>
        <v>Actions_collectives_de_maintien_du_lien_social2</v>
      </c>
      <c r="AY119" s="63">
        <f t="shared" si="27"/>
        <v>0</v>
      </c>
      <c r="BP119" s="64">
        <v>21</v>
      </c>
      <c r="BQ119" s="64" t="s">
        <v>35160</v>
      </c>
      <c r="BR119" s="64" t="s">
        <v>35161</v>
      </c>
      <c r="BS119" s="64" t="s">
        <v>28</v>
      </c>
      <c r="BT119" s="64" t="s">
        <v>135</v>
      </c>
      <c r="BU119" s="64" t="s">
        <v>172</v>
      </c>
      <c r="BV119" s="64" t="s">
        <v>91</v>
      </c>
      <c r="BW119" s="64" t="s">
        <v>29540</v>
      </c>
      <c r="BX119" s="64">
        <v>77340</v>
      </c>
      <c r="BY119" s="64" t="s">
        <v>148</v>
      </c>
      <c r="CA119" s="64">
        <v>42795</v>
      </c>
      <c r="CB119" s="64">
        <v>60</v>
      </c>
      <c r="CC119" s="64">
        <v>72</v>
      </c>
    </row>
    <row r="120" spans="1:82" ht="64.900000000000006" customHeight="1" thickBot="1">
      <c r="A120" s="128"/>
      <c r="B120" s="85"/>
      <c r="C120" s="85" t="s">
        <v>97</v>
      </c>
      <c r="D120" s="85"/>
      <c r="E120" s="85"/>
      <c r="F120" s="85"/>
      <c r="G120" s="85"/>
      <c r="H120" s="133" t="str">
        <f t="shared" si="31"/>
        <v/>
      </c>
      <c r="I120" s="134" t="str">
        <f t="shared" si="32"/>
        <v/>
      </c>
      <c r="J120" s="123"/>
      <c r="K120" s="135" t="str">
        <f t="shared" si="24"/>
        <v/>
      </c>
      <c r="L120" s="123"/>
      <c r="M120" s="85"/>
      <c r="N120" s="85"/>
      <c r="O120" s="85"/>
      <c r="P120" s="265"/>
      <c r="Q120" s="265"/>
      <c r="R120" s="85"/>
      <c r="S120" s="56" t="s">
        <v>137</v>
      </c>
      <c r="T120" s="670" t="s">
        <v>175</v>
      </c>
      <c r="U120" s="56" t="s">
        <v>12</v>
      </c>
      <c r="V120" s="269"/>
      <c r="W120" s="269"/>
      <c r="X120" s="56" t="s">
        <v>147</v>
      </c>
      <c r="Y120" s="120"/>
      <c r="Z120" s="273"/>
      <c r="AA120" s="265"/>
      <c r="AB120" s="263"/>
      <c r="AC120" s="675"/>
      <c r="AD120" s="701"/>
      <c r="AE120" s="701"/>
      <c r="AF120" s="701"/>
      <c r="AG120" s="701"/>
      <c r="AH120" s="701"/>
      <c r="AI120" s="394"/>
      <c r="AJ120" s="73"/>
      <c r="AK120" s="55" t="str">
        <f t="shared" si="28"/>
        <v/>
      </c>
      <c r="AL120" s="19" t="str">
        <f t="shared" si="29"/>
        <v/>
      </c>
      <c r="AM120" s="70" t="str">
        <f t="shared" si="34"/>
        <v xml:space="preserve">Atelier </v>
      </c>
      <c r="AN120" s="74" t="str">
        <f t="shared" si="35"/>
        <v>Actions_collectives_de_maintien_du_lien_social</v>
      </c>
      <c r="AO120" s="70" t="str">
        <f t="shared" si="30"/>
        <v/>
      </c>
      <c r="AW120" s="60" t="str">
        <f t="shared" si="33"/>
        <v>Lutte_contre_l_isolement1</v>
      </c>
      <c r="AX120" s="60" t="str">
        <f t="shared" si="21"/>
        <v>Actions_collectives_de_maintien_du_lien_social2</v>
      </c>
      <c r="AY120" s="63">
        <f t="shared" si="27"/>
        <v>0</v>
      </c>
      <c r="BP120" s="64">
        <v>21</v>
      </c>
      <c r="BQ120" s="64" t="s">
        <v>35162</v>
      </c>
      <c r="BR120" s="64" t="s">
        <v>35163</v>
      </c>
      <c r="BS120" s="64" t="s">
        <v>28</v>
      </c>
      <c r="BT120" s="64" t="s">
        <v>135</v>
      </c>
      <c r="BU120" s="64" t="s">
        <v>161</v>
      </c>
      <c r="BV120" s="64" t="s">
        <v>12</v>
      </c>
      <c r="BW120" s="64" t="s">
        <v>29540</v>
      </c>
      <c r="BX120" s="64">
        <v>77340</v>
      </c>
      <c r="BY120" s="64" t="s">
        <v>148</v>
      </c>
      <c r="BZ120" s="64">
        <v>80</v>
      </c>
      <c r="CA120" s="64">
        <v>42736</v>
      </c>
      <c r="CB120" s="64">
        <v>32</v>
      </c>
      <c r="CD120" s="64">
        <v>29</v>
      </c>
    </row>
    <row r="121" spans="1:82" ht="64.900000000000006" customHeight="1" thickBot="1">
      <c r="A121" s="128"/>
      <c r="B121" s="85"/>
      <c r="C121" s="85" t="s">
        <v>97</v>
      </c>
      <c r="D121" s="85"/>
      <c r="E121" s="85"/>
      <c r="F121" s="85"/>
      <c r="G121" s="85"/>
      <c r="H121" s="133" t="str">
        <f t="shared" si="31"/>
        <v/>
      </c>
      <c r="I121" s="134" t="str">
        <f t="shared" si="32"/>
        <v/>
      </c>
      <c r="J121" s="123"/>
      <c r="K121" s="135" t="str">
        <f t="shared" si="24"/>
        <v/>
      </c>
      <c r="L121" s="123"/>
      <c r="M121" s="85"/>
      <c r="N121" s="85"/>
      <c r="O121" s="85"/>
      <c r="P121" s="265"/>
      <c r="Q121" s="265"/>
      <c r="R121" s="85"/>
      <c r="S121" s="56" t="s">
        <v>137</v>
      </c>
      <c r="T121" s="670" t="s">
        <v>175</v>
      </c>
      <c r="U121" s="56" t="s">
        <v>12</v>
      </c>
      <c r="V121" s="269"/>
      <c r="W121" s="269"/>
      <c r="X121" s="56" t="s">
        <v>147</v>
      </c>
      <c r="Y121" s="120"/>
      <c r="Z121" s="273"/>
      <c r="AA121" s="265"/>
      <c r="AB121" s="264"/>
      <c r="AC121" s="675"/>
      <c r="AD121" s="701"/>
      <c r="AE121" s="701"/>
      <c r="AF121" s="701"/>
      <c r="AG121" s="701"/>
      <c r="AH121" s="701"/>
      <c r="AI121" s="394"/>
      <c r="AJ121" s="73"/>
      <c r="AK121" s="55" t="str">
        <f t="shared" si="28"/>
        <v/>
      </c>
      <c r="AL121" s="19" t="str">
        <f t="shared" si="29"/>
        <v/>
      </c>
      <c r="AM121" s="70" t="str">
        <f t="shared" si="34"/>
        <v xml:space="preserve">Atelier </v>
      </c>
      <c r="AN121" s="74" t="str">
        <f t="shared" si="35"/>
        <v>Actions_collectives_de_maintien_du_lien_social</v>
      </c>
      <c r="AO121" s="70" t="str">
        <f t="shared" si="30"/>
        <v/>
      </c>
      <c r="AW121" s="60" t="str">
        <f t="shared" si="33"/>
        <v>Lutte_contre_l_isolement1</v>
      </c>
      <c r="AX121" s="60" t="str">
        <f t="shared" si="21"/>
        <v>Actions_collectives_de_maintien_du_lien_social2</v>
      </c>
      <c r="AY121" s="63">
        <f t="shared" ref="AY121:AY129" si="36">O121</f>
        <v>0</v>
      </c>
      <c r="BP121" s="64">
        <v>21</v>
      </c>
      <c r="BQ121" s="64" t="s">
        <v>33875</v>
      </c>
      <c r="BR121" s="64" t="s">
        <v>33891</v>
      </c>
      <c r="BS121" s="64" t="s">
        <v>28</v>
      </c>
      <c r="BT121" s="64" t="s">
        <v>137</v>
      </c>
      <c r="BU121" s="64" t="s">
        <v>9</v>
      </c>
      <c r="BV121" s="64" t="s">
        <v>13</v>
      </c>
      <c r="BW121" s="64" t="s">
        <v>35172</v>
      </c>
      <c r="BX121" s="64">
        <v>77340</v>
      </c>
      <c r="BY121" s="64" t="s">
        <v>148</v>
      </c>
      <c r="CA121" s="64">
        <v>42736</v>
      </c>
      <c r="CB121" s="64">
        <v>60</v>
      </c>
      <c r="CC121" s="64">
        <v>185</v>
      </c>
    </row>
    <row r="122" spans="1:82" ht="64.900000000000006" customHeight="1" thickBot="1">
      <c r="A122" s="128"/>
      <c r="B122" s="85"/>
      <c r="C122" s="85" t="s">
        <v>97</v>
      </c>
      <c r="D122" s="85"/>
      <c r="E122" s="85"/>
      <c r="F122" s="85"/>
      <c r="G122" s="85"/>
      <c r="H122" s="133" t="str">
        <f t="shared" si="31"/>
        <v/>
      </c>
      <c r="I122" s="134" t="str">
        <f t="shared" si="32"/>
        <v/>
      </c>
      <c r="J122" s="123"/>
      <c r="K122" s="135" t="str">
        <f t="shared" si="24"/>
        <v/>
      </c>
      <c r="L122" s="123"/>
      <c r="M122" s="85"/>
      <c r="N122" s="85"/>
      <c r="O122" s="85"/>
      <c r="P122" s="278"/>
      <c r="Q122" s="279"/>
      <c r="R122" s="85"/>
      <c r="S122" s="56" t="s">
        <v>137</v>
      </c>
      <c r="T122" s="670" t="s">
        <v>175</v>
      </c>
      <c r="U122" s="56" t="s">
        <v>12</v>
      </c>
      <c r="V122" s="281"/>
      <c r="W122" s="281"/>
      <c r="X122" s="56" t="s">
        <v>147</v>
      </c>
      <c r="Y122" s="484"/>
      <c r="Z122" s="284"/>
      <c r="AA122" s="279"/>
      <c r="AB122" s="263"/>
      <c r="AC122" s="416"/>
      <c r="AD122" s="700"/>
      <c r="AE122" s="700"/>
      <c r="AF122" s="700"/>
      <c r="AG122" s="700"/>
      <c r="AH122" s="700"/>
      <c r="AI122" s="295"/>
      <c r="AJ122" s="73"/>
      <c r="AK122" s="55" t="str">
        <f t="shared" ref="AK122:AK146" si="37">IF(Z122="","",IF(OR(MONTH(Z122)=1,MONTH(Z122)=2,MONTH(Z122)=3),"1er",IF(OR(MONTH(Z122)=4,MONTH(Z122)=5,MONTH(Z122)=6),"2ème",IF(OR(MONTH(Z122)=7,MONTH(Z122)=8,MONTH(Z122)=9),"3ème",IF(OR(MONTH(Z122)=10,MONTH(Z122)=11,MONTH(Z122)=12),"4ème")))))</f>
        <v/>
      </c>
      <c r="AL122" s="19" t="str">
        <f t="shared" ref="AL122:AL146" si="38">IF(Z122="","",YEAR(Z122))</f>
        <v/>
      </c>
      <c r="AM122" s="70" t="str">
        <f t="shared" si="34"/>
        <v xml:space="preserve">Atelier </v>
      </c>
      <c r="AN122" s="74" t="str">
        <f t="shared" si="35"/>
        <v>Actions_collectives_de_maintien_du_lien_social</v>
      </c>
      <c r="AO122" s="70" t="str">
        <f t="shared" si="30"/>
        <v/>
      </c>
      <c r="AW122" s="60" t="str">
        <f t="shared" si="33"/>
        <v>Lutte_contre_l_isolement1</v>
      </c>
      <c r="AX122" s="60" t="str">
        <f t="shared" si="21"/>
        <v>Actions_collectives_de_maintien_du_lien_social2</v>
      </c>
      <c r="AY122" s="63">
        <f t="shared" si="36"/>
        <v>0</v>
      </c>
      <c r="BP122" s="64">
        <v>21</v>
      </c>
      <c r="BQ122" s="64" t="s">
        <v>35164</v>
      </c>
      <c r="BR122" s="64" t="s">
        <v>35165</v>
      </c>
      <c r="BS122" s="64" t="s">
        <v>28</v>
      </c>
      <c r="BT122" s="64" t="s">
        <v>137</v>
      </c>
      <c r="BU122" s="64" t="s">
        <v>9</v>
      </c>
      <c r="BV122" s="64" t="s">
        <v>13</v>
      </c>
      <c r="BW122" s="64" t="s">
        <v>29540</v>
      </c>
      <c r="BX122" s="64">
        <v>77340</v>
      </c>
      <c r="BY122" s="64" t="s">
        <v>148</v>
      </c>
      <c r="CA122" s="64">
        <v>42736</v>
      </c>
      <c r="CB122" s="64">
        <v>40</v>
      </c>
      <c r="CC122" s="64">
        <v>44</v>
      </c>
    </row>
    <row r="123" spans="1:82" ht="64.900000000000006" customHeight="1" thickBot="1">
      <c r="A123" s="128"/>
      <c r="B123" s="85"/>
      <c r="C123" s="85" t="s">
        <v>97</v>
      </c>
      <c r="D123" s="85"/>
      <c r="E123" s="85"/>
      <c r="F123" s="85"/>
      <c r="G123" s="85"/>
      <c r="H123" s="133" t="str">
        <f t="shared" si="31"/>
        <v/>
      </c>
      <c r="I123" s="134" t="str">
        <f t="shared" si="32"/>
        <v/>
      </c>
      <c r="J123" s="123"/>
      <c r="K123" s="135" t="str">
        <f t="shared" si="24"/>
        <v/>
      </c>
      <c r="L123" s="123"/>
      <c r="M123" s="85"/>
      <c r="N123" s="85"/>
      <c r="O123" s="85"/>
      <c r="P123" s="280"/>
      <c r="Q123" s="265"/>
      <c r="R123" s="85"/>
      <c r="S123" s="56" t="s">
        <v>137</v>
      </c>
      <c r="T123" s="670" t="s">
        <v>175</v>
      </c>
      <c r="U123" s="56" t="s">
        <v>12</v>
      </c>
      <c r="V123" s="282"/>
      <c r="W123" s="282"/>
      <c r="X123" s="56" t="s">
        <v>147</v>
      </c>
      <c r="Y123" s="120"/>
      <c r="Z123" s="285"/>
      <c r="AA123" s="265"/>
      <c r="AB123" s="263"/>
      <c r="AC123" s="416"/>
      <c r="AD123" s="700"/>
      <c r="AE123" s="700"/>
      <c r="AF123" s="700"/>
      <c r="AG123" s="700"/>
      <c r="AH123" s="700"/>
      <c r="AI123" s="295"/>
      <c r="AJ123" s="73"/>
      <c r="AK123" s="55" t="str">
        <f t="shared" si="37"/>
        <v/>
      </c>
      <c r="AL123" s="19" t="str">
        <f t="shared" si="38"/>
        <v/>
      </c>
      <c r="AM123" s="70" t="str">
        <f t="shared" si="34"/>
        <v xml:space="preserve">Atelier </v>
      </c>
      <c r="AN123" s="74" t="str">
        <f t="shared" si="35"/>
        <v>Actions_collectives_de_maintien_du_lien_social</v>
      </c>
      <c r="AO123" s="70" t="str">
        <f t="shared" ref="AO123:AO129" si="39">IF(P123="","",P123&amp;" ("&amp;O123&amp;"_"&amp;ROW()&amp;")")</f>
        <v/>
      </c>
      <c r="AW123" s="60" t="str">
        <f t="shared" si="33"/>
        <v>Lutte_contre_l_isolement1</v>
      </c>
      <c r="AX123" s="60" t="str">
        <f t="shared" si="21"/>
        <v>Actions_collectives_de_maintien_du_lien_social2</v>
      </c>
      <c r="AY123" s="63">
        <f t="shared" si="36"/>
        <v>0</v>
      </c>
      <c r="BP123" s="64">
        <v>21</v>
      </c>
      <c r="BQ123" s="64" t="s">
        <v>35166</v>
      </c>
      <c r="BR123" s="64" t="s">
        <v>35167</v>
      </c>
      <c r="BS123" s="64" t="s">
        <v>28</v>
      </c>
      <c r="BT123" s="64" t="s">
        <v>135</v>
      </c>
      <c r="BU123" s="64" t="s">
        <v>162</v>
      </c>
      <c r="BV123" s="64" t="s">
        <v>12</v>
      </c>
      <c r="BW123" s="64" t="s">
        <v>29540</v>
      </c>
      <c r="BX123" s="64">
        <v>77340</v>
      </c>
      <c r="BY123" s="64" t="s">
        <v>148</v>
      </c>
      <c r="BZ123" s="64">
        <v>3</v>
      </c>
      <c r="CA123" s="64">
        <v>42887</v>
      </c>
      <c r="CB123" s="64">
        <v>15</v>
      </c>
      <c r="CD123" s="64">
        <v>15</v>
      </c>
    </row>
    <row r="124" spans="1:82" ht="64.900000000000006" customHeight="1" thickBot="1">
      <c r="A124" s="128"/>
      <c r="B124" s="85"/>
      <c r="C124" s="85" t="s">
        <v>97</v>
      </c>
      <c r="D124" s="85"/>
      <c r="E124" s="85"/>
      <c r="F124" s="85"/>
      <c r="G124" s="85"/>
      <c r="H124" s="133" t="str">
        <f t="shared" si="31"/>
        <v/>
      </c>
      <c r="I124" s="134" t="str">
        <f t="shared" si="32"/>
        <v/>
      </c>
      <c r="J124" s="123"/>
      <c r="K124" s="135" t="str">
        <f t="shared" si="24"/>
        <v/>
      </c>
      <c r="L124" s="85"/>
      <c r="M124" s="85"/>
      <c r="N124" s="85"/>
      <c r="O124" s="85"/>
      <c r="P124" s="280"/>
      <c r="Q124" s="265"/>
      <c r="R124" s="85"/>
      <c r="S124" s="56" t="s">
        <v>137</v>
      </c>
      <c r="T124" s="670" t="s">
        <v>175</v>
      </c>
      <c r="U124" s="56" t="s">
        <v>12</v>
      </c>
      <c r="V124" s="282"/>
      <c r="W124" s="282"/>
      <c r="X124" s="56" t="s">
        <v>147</v>
      </c>
      <c r="Y124" s="120"/>
      <c r="Z124" s="285"/>
      <c r="AA124" s="265"/>
      <c r="AB124" s="264"/>
      <c r="AC124" s="416"/>
      <c r="AD124" s="700"/>
      <c r="AE124" s="700"/>
      <c r="AF124" s="700"/>
      <c r="AG124" s="700"/>
      <c r="AH124" s="700"/>
      <c r="AI124" s="295"/>
      <c r="AJ124" s="73"/>
      <c r="AK124" s="55" t="str">
        <f t="shared" si="37"/>
        <v/>
      </c>
      <c r="AL124" s="19" t="str">
        <f t="shared" si="38"/>
        <v/>
      </c>
      <c r="AM124" s="70" t="str">
        <f t="shared" si="34"/>
        <v xml:space="preserve">Atelier </v>
      </c>
      <c r="AN124" s="74" t="str">
        <f t="shared" si="35"/>
        <v>Actions_collectives_de_maintien_du_lien_social</v>
      </c>
      <c r="AO124" s="70" t="str">
        <f t="shared" si="39"/>
        <v/>
      </c>
      <c r="AW124" s="60" t="str">
        <f t="shared" si="33"/>
        <v>Lutte_contre_l_isolement1</v>
      </c>
      <c r="AX124" s="60" t="str">
        <f t="shared" si="21"/>
        <v>Actions_collectives_de_maintien_du_lien_social2</v>
      </c>
      <c r="AY124" s="63">
        <f t="shared" si="36"/>
        <v>0</v>
      </c>
      <c r="BP124" s="64">
        <v>21</v>
      </c>
      <c r="BQ124" s="64" t="s">
        <v>35168</v>
      </c>
      <c r="BR124" s="64" t="s">
        <v>35169</v>
      </c>
      <c r="BS124" s="64" t="s">
        <v>28</v>
      </c>
      <c r="BT124" s="64" t="s">
        <v>137</v>
      </c>
      <c r="BU124" s="64" t="s">
        <v>167</v>
      </c>
      <c r="BV124" s="64" t="s">
        <v>12</v>
      </c>
      <c r="BW124" s="64" t="s">
        <v>29540</v>
      </c>
      <c r="BX124" s="64">
        <v>77340</v>
      </c>
      <c r="BY124" s="64" t="s">
        <v>148</v>
      </c>
      <c r="BZ124" s="64">
        <v>30</v>
      </c>
      <c r="CA124" s="64">
        <v>42736</v>
      </c>
      <c r="CB124" s="64">
        <v>50</v>
      </c>
      <c r="CD124" s="64">
        <v>8</v>
      </c>
    </row>
    <row r="125" spans="1:82" ht="64.900000000000006" customHeight="1" thickBot="1">
      <c r="A125" s="128"/>
      <c r="B125" s="85"/>
      <c r="C125" s="85" t="s">
        <v>97</v>
      </c>
      <c r="D125" s="85"/>
      <c r="E125" s="85"/>
      <c r="F125" s="85"/>
      <c r="G125" s="85"/>
      <c r="H125" s="133" t="str">
        <f t="shared" si="31"/>
        <v/>
      </c>
      <c r="I125" s="134" t="str">
        <f t="shared" si="32"/>
        <v/>
      </c>
      <c r="J125" s="123"/>
      <c r="K125" s="135" t="str">
        <f t="shared" si="24"/>
        <v/>
      </c>
      <c r="L125" s="85"/>
      <c r="M125" s="85"/>
      <c r="N125" s="85"/>
      <c r="O125" s="85"/>
      <c r="P125" s="280"/>
      <c r="Q125" s="265"/>
      <c r="R125" s="85"/>
      <c r="S125" s="56" t="s">
        <v>137</v>
      </c>
      <c r="T125" s="670" t="s">
        <v>175</v>
      </c>
      <c r="U125" s="56" t="s">
        <v>12</v>
      </c>
      <c r="V125" s="282"/>
      <c r="W125" s="282"/>
      <c r="X125" s="56" t="s">
        <v>147</v>
      </c>
      <c r="Y125" s="120"/>
      <c r="Z125" s="285"/>
      <c r="AA125" s="265"/>
      <c r="AB125" s="264"/>
      <c r="AC125" s="416"/>
      <c r="AD125" s="700"/>
      <c r="AE125" s="700"/>
      <c r="AF125" s="700"/>
      <c r="AG125" s="700"/>
      <c r="AH125" s="700"/>
      <c r="AI125" s="295"/>
      <c r="AJ125" s="73"/>
      <c r="AK125" s="55" t="str">
        <f t="shared" si="37"/>
        <v/>
      </c>
      <c r="AL125" s="19" t="str">
        <f t="shared" si="38"/>
        <v/>
      </c>
      <c r="AM125" s="70" t="str">
        <f t="shared" si="34"/>
        <v xml:space="preserve">Atelier </v>
      </c>
      <c r="AN125" s="74" t="str">
        <f t="shared" si="35"/>
        <v>Actions_collectives_de_maintien_du_lien_social</v>
      </c>
      <c r="AO125" s="70" t="str">
        <f t="shared" si="39"/>
        <v/>
      </c>
      <c r="AW125" s="60" t="str">
        <f t="shared" si="33"/>
        <v>Lutte_contre_l_isolement1</v>
      </c>
      <c r="AX125" s="60" t="str">
        <f t="shared" ref="AX125:AX188" si="40">IF(S125="","",S125&amp;"2")</f>
        <v>Actions_collectives_de_maintien_du_lien_social2</v>
      </c>
      <c r="AY125" s="63">
        <f t="shared" si="36"/>
        <v>0</v>
      </c>
      <c r="BP125" s="64">
        <v>21</v>
      </c>
      <c r="BQ125" s="64" t="s">
        <v>35170</v>
      </c>
      <c r="BR125" s="64" t="s">
        <v>35171</v>
      </c>
      <c r="BS125" s="64" t="s">
        <v>28</v>
      </c>
      <c r="BT125" s="64" t="s">
        <v>135</v>
      </c>
      <c r="BU125" s="64" t="s">
        <v>171</v>
      </c>
      <c r="BV125" s="64" t="s">
        <v>19</v>
      </c>
      <c r="BW125" s="64" t="s">
        <v>29540</v>
      </c>
      <c r="BX125" s="64">
        <v>77340</v>
      </c>
      <c r="BY125" s="64" t="s">
        <v>148</v>
      </c>
      <c r="CA125" s="64">
        <v>43010</v>
      </c>
      <c r="CB125" s="64">
        <v>125</v>
      </c>
      <c r="CC125" s="64">
        <v>120</v>
      </c>
    </row>
    <row r="126" spans="1:82" ht="64.900000000000006" customHeight="1" thickBot="1">
      <c r="A126" s="317"/>
      <c r="B126" s="317"/>
      <c r="C126" s="85" t="s">
        <v>97</v>
      </c>
      <c r="D126" s="85"/>
      <c r="E126" s="85"/>
      <c r="F126" s="85"/>
      <c r="G126" s="85"/>
      <c r="H126" s="133" t="str">
        <f t="shared" si="31"/>
        <v/>
      </c>
      <c r="I126" s="134" t="str">
        <f t="shared" si="32"/>
        <v/>
      </c>
      <c r="J126" s="123"/>
      <c r="K126" s="135" t="str">
        <f t="shared" si="24"/>
        <v/>
      </c>
      <c r="L126" s="85"/>
      <c r="M126" s="85"/>
      <c r="N126" s="85"/>
      <c r="O126" s="317"/>
      <c r="P126" s="524"/>
      <c r="Q126" s="331"/>
      <c r="R126" s="85"/>
      <c r="S126" s="56" t="s">
        <v>137</v>
      </c>
      <c r="T126" s="670" t="s">
        <v>175</v>
      </c>
      <c r="U126" s="56" t="s">
        <v>12</v>
      </c>
      <c r="V126" s="526"/>
      <c r="W126" s="338"/>
      <c r="X126" s="56" t="s">
        <v>147</v>
      </c>
      <c r="Y126" s="120"/>
      <c r="Z126" s="345"/>
      <c r="AA126" s="116"/>
      <c r="AB126" s="264"/>
      <c r="AC126" s="416"/>
      <c r="AD126" s="700"/>
      <c r="AE126" s="700"/>
      <c r="AF126" s="700"/>
      <c r="AG126" s="700"/>
      <c r="AH126" s="700"/>
      <c r="AI126" s="295"/>
      <c r="AJ126" s="73"/>
      <c r="AK126" s="55" t="str">
        <f t="shared" si="37"/>
        <v/>
      </c>
      <c r="AL126" s="19" t="str">
        <f t="shared" si="38"/>
        <v/>
      </c>
      <c r="AM126" s="70" t="str">
        <f t="shared" si="34"/>
        <v xml:space="preserve">Atelier </v>
      </c>
      <c r="AN126" s="74" t="str">
        <f t="shared" si="35"/>
        <v>Actions_collectives_de_maintien_du_lien_social</v>
      </c>
      <c r="AO126" s="70" t="str">
        <f t="shared" si="39"/>
        <v/>
      </c>
      <c r="AW126" s="60" t="str">
        <f t="shared" si="33"/>
        <v>Lutte_contre_l_isolement1</v>
      </c>
      <c r="AX126" s="60" t="str">
        <f t="shared" si="40"/>
        <v>Actions_collectives_de_maintien_du_lien_social2</v>
      </c>
      <c r="AY126" s="63">
        <f t="shared" si="36"/>
        <v>0</v>
      </c>
      <c r="BP126" s="64">
        <v>22</v>
      </c>
      <c r="BQ126" s="64" t="s">
        <v>34446</v>
      </c>
      <c r="BR126" s="64" t="s">
        <v>34447</v>
      </c>
      <c r="BS126" s="64" t="s">
        <v>27</v>
      </c>
      <c r="BT126" s="64" t="s">
        <v>135</v>
      </c>
      <c r="BU126" s="64" t="s">
        <v>2</v>
      </c>
      <c r="BV126" s="64" t="s">
        <v>12</v>
      </c>
      <c r="BW126" s="64" t="s">
        <v>29593</v>
      </c>
      <c r="BX126" s="64">
        <v>77176</v>
      </c>
      <c r="BY126" s="64" t="s">
        <v>21</v>
      </c>
      <c r="BZ126" s="64">
        <v>6</v>
      </c>
      <c r="CA126" s="64">
        <v>42736</v>
      </c>
      <c r="CB126" s="64">
        <v>15</v>
      </c>
      <c r="CD126" s="64">
        <v>15</v>
      </c>
    </row>
    <row r="127" spans="1:82" ht="64.900000000000006" customHeight="1" thickBot="1">
      <c r="A127" s="85"/>
      <c r="B127" s="85"/>
      <c r="C127" s="85" t="s">
        <v>97</v>
      </c>
      <c r="D127" s="129"/>
      <c r="E127" s="129"/>
      <c r="F127" s="85"/>
      <c r="G127" s="85"/>
      <c r="H127" s="133" t="str">
        <f t="shared" ref="H127:H142" si="41">IF(B127="","",SUMIF(O:O,A127,AA:AA))</f>
        <v/>
      </c>
      <c r="I127" s="134" t="str">
        <f t="shared" ref="I127:I142" si="42">IF(B127="","",(SUMIF(O:O,A127,AB:AB)+(SUMIF(O:O,A127,AC:AC))))</f>
        <v/>
      </c>
      <c r="J127" s="123"/>
      <c r="K127" s="135" t="str">
        <f t="shared" ref="K127:K190" si="43">IFERROR(J127/H127,"")</f>
        <v/>
      </c>
      <c r="L127" s="123"/>
      <c r="M127" s="127"/>
      <c r="N127" s="85"/>
      <c r="O127" s="85"/>
      <c r="P127" s="116"/>
      <c r="Q127" s="116"/>
      <c r="R127" s="85"/>
      <c r="S127" s="56" t="s">
        <v>137</v>
      </c>
      <c r="T127" s="670" t="s">
        <v>175</v>
      </c>
      <c r="U127" s="56" t="s">
        <v>12</v>
      </c>
      <c r="V127" s="495"/>
      <c r="W127" s="338"/>
      <c r="X127" s="56" t="s">
        <v>147</v>
      </c>
      <c r="Y127" s="85"/>
      <c r="Z127" s="345"/>
      <c r="AA127" s="116"/>
      <c r="AB127" s="286"/>
      <c r="AC127" s="672"/>
      <c r="AD127" s="690"/>
      <c r="AE127" s="690"/>
      <c r="AF127" s="690"/>
      <c r="AG127" s="690"/>
      <c r="AH127" s="690"/>
      <c r="AI127" s="515"/>
      <c r="AJ127" s="73"/>
      <c r="AK127" s="55" t="str">
        <f t="shared" si="37"/>
        <v/>
      </c>
      <c r="AL127" s="19" t="str">
        <f t="shared" si="38"/>
        <v/>
      </c>
      <c r="AM127" s="70" t="str">
        <f t="shared" si="34"/>
        <v xml:space="preserve">Atelier </v>
      </c>
      <c r="AN127" s="74" t="str">
        <f t="shared" si="35"/>
        <v>Actions_collectives_de_maintien_du_lien_social</v>
      </c>
      <c r="AO127" s="70" t="str">
        <f t="shared" si="39"/>
        <v/>
      </c>
      <c r="AW127" s="60" t="str">
        <f t="shared" si="33"/>
        <v>Lutte_contre_l_isolement1</v>
      </c>
      <c r="AX127" s="60" t="str">
        <f t="shared" si="40"/>
        <v>Actions_collectives_de_maintien_du_lien_social2</v>
      </c>
      <c r="AY127" s="63">
        <f t="shared" si="36"/>
        <v>0</v>
      </c>
      <c r="BP127" s="64">
        <v>22</v>
      </c>
      <c r="BQ127" s="64" t="s">
        <v>34448</v>
      </c>
      <c r="BR127" s="64" t="s">
        <v>34449</v>
      </c>
      <c r="BS127" s="64" t="s">
        <v>28</v>
      </c>
      <c r="BT127" s="64" t="s">
        <v>135</v>
      </c>
      <c r="BU127" s="64" t="s">
        <v>171</v>
      </c>
      <c r="BV127" s="64" t="s">
        <v>12</v>
      </c>
      <c r="BW127" s="64" t="s">
        <v>29593</v>
      </c>
      <c r="BX127" s="64">
        <v>77176</v>
      </c>
      <c r="BY127" s="64" t="s">
        <v>21</v>
      </c>
      <c r="BZ127" s="64">
        <v>30</v>
      </c>
      <c r="CA127" s="64">
        <v>42856</v>
      </c>
      <c r="CD127" s="64">
        <v>22</v>
      </c>
    </row>
    <row r="128" spans="1:82" ht="64.900000000000006" customHeight="1" thickBot="1">
      <c r="A128" s="128"/>
      <c r="B128" s="85"/>
      <c r="C128" s="85" t="s">
        <v>97</v>
      </c>
      <c r="D128" s="85"/>
      <c r="E128" s="85"/>
      <c r="F128" s="85"/>
      <c r="G128" s="85"/>
      <c r="H128" s="133" t="str">
        <f t="shared" si="41"/>
        <v/>
      </c>
      <c r="I128" s="134" t="str">
        <f t="shared" si="42"/>
        <v/>
      </c>
      <c r="J128" s="123"/>
      <c r="K128" s="135" t="str">
        <f t="shared" si="43"/>
        <v/>
      </c>
      <c r="L128" s="123"/>
      <c r="M128" s="85"/>
      <c r="N128" s="85"/>
      <c r="O128" s="85"/>
      <c r="P128" s="265"/>
      <c r="Q128" s="265"/>
      <c r="R128" s="85"/>
      <c r="S128" s="56" t="s">
        <v>137</v>
      </c>
      <c r="T128" s="670" t="s">
        <v>175</v>
      </c>
      <c r="U128" s="56" t="s">
        <v>12</v>
      </c>
      <c r="V128" s="282"/>
      <c r="W128" s="282"/>
      <c r="X128" s="56" t="s">
        <v>147</v>
      </c>
      <c r="Y128" s="85"/>
      <c r="Z128" s="345"/>
      <c r="AA128" s="116"/>
      <c r="AB128" s="286"/>
      <c r="AC128" s="672"/>
      <c r="AD128" s="690"/>
      <c r="AE128" s="690"/>
      <c r="AF128" s="690"/>
      <c r="AG128" s="690"/>
      <c r="AH128" s="690"/>
      <c r="AI128" s="515"/>
      <c r="AJ128" s="73"/>
      <c r="AK128" s="55" t="str">
        <f t="shared" si="37"/>
        <v/>
      </c>
      <c r="AL128" s="19" t="str">
        <f t="shared" si="38"/>
        <v/>
      </c>
      <c r="AM128" s="70" t="str">
        <f t="shared" si="34"/>
        <v xml:space="preserve">Atelier </v>
      </c>
      <c r="AN128" s="74" t="str">
        <f t="shared" si="35"/>
        <v>Actions_collectives_de_maintien_du_lien_social</v>
      </c>
      <c r="AO128" s="70" t="str">
        <f t="shared" si="39"/>
        <v/>
      </c>
      <c r="AW128" s="60" t="str">
        <f t="shared" si="33"/>
        <v>Lutte_contre_l_isolement1</v>
      </c>
      <c r="AX128" s="60" t="str">
        <f t="shared" si="40"/>
        <v>Actions_collectives_de_maintien_du_lien_social2</v>
      </c>
      <c r="AY128" s="63">
        <f t="shared" si="36"/>
        <v>0</v>
      </c>
      <c r="BP128" s="64">
        <v>22</v>
      </c>
      <c r="BQ128" s="64" t="s">
        <v>35194</v>
      </c>
      <c r="BR128" s="64" t="s">
        <v>35202</v>
      </c>
      <c r="BS128" s="64" t="s">
        <v>28</v>
      </c>
      <c r="BT128" s="64" t="s">
        <v>135</v>
      </c>
      <c r="BU128" s="64" t="s">
        <v>5</v>
      </c>
      <c r="BV128" s="64" t="s">
        <v>14</v>
      </c>
      <c r="BW128" s="64" t="s">
        <v>29593</v>
      </c>
      <c r="BX128" s="64">
        <v>77176</v>
      </c>
      <c r="BY128" s="64" t="s">
        <v>21</v>
      </c>
      <c r="CA128" s="64">
        <v>43010</v>
      </c>
      <c r="CB128" s="64">
        <v>15</v>
      </c>
      <c r="CC128" s="64">
        <v>23</v>
      </c>
    </row>
    <row r="129" spans="1:82" ht="64.900000000000006" customHeight="1" thickBot="1">
      <c r="A129" s="85"/>
      <c r="B129" s="85"/>
      <c r="C129" s="85" t="s">
        <v>97</v>
      </c>
      <c r="D129" s="85"/>
      <c r="E129" s="85"/>
      <c r="F129" s="85"/>
      <c r="G129" s="85"/>
      <c r="H129" s="133" t="str">
        <f t="shared" si="41"/>
        <v/>
      </c>
      <c r="I129" s="134" t="str">
        <f t="shared" si="42"/>
        <v/>
      </c>
      <c r="J129" s="123"/>
      <c r="K129" s="135" t="str">
        <f t="shared" si="43"/>
        <v/>
      </c>
      <c r="L129" s="123"/>
      <c r="M129" s="85"/>
      <c r="N129" s="85"/>
      <c r="O129" s="85"/>
      <c r="P129" s="265"/>
      <c r="Q129" s="265"/>
      <c r="R129" s="85"/>
      <c r="S129" s="56" t="s">
        <v>137</v>
      </c>
      <c r="T129" s="670" t="s">
        <v>175</v>
      </c>
      <c r="U129" s="56" t="s">
        <v>12</v>
      </c>
      <c r="V129" s="282"/>
      <c r="W129" s="282"/>
      <c r="X129" s="56" t="s">
        <v>147</v>
      </c>
      <c r="Y129" s="267"/>
      <c r="Z129" s="285"/>
      <c r="AA129" s="265"/>
      <c r="AB129" s="264"/>
      <c r="AC129" s="416"/>
      <c r="AD129" s="700"/>
      <c r="AE129" s="700"/>
      <c r="AF129" s="700"/>
      <c r="AG129" s="700"/>
      <c r="AH129" s="700"/>
      <c r="AI129" s="295"/>
      <c r="AJ129" s="73"/>
      <c r="AK129" s="55" t="str">
        <f t="shared" si="37"/>
        <v/>
      </c>
      <c r="AL129" s="19" t="str">
        <f t="shared" si="38"/>
        <v/>
      </c>
      <c r="AM129" s="70" t="str">
        <f t="shared" si="34"/>
        <v xml:space="preserve">Atelier </v>
      </c>
      <c r="AN129" s="74" t="str">
        <f t="shared" si="35"/>
        <v>Actions_collectives_de_maintien_du_lien_social</v>
      </c>
      <c r="AO129" s="70" t="str">
        <f t="shared" si="39"/>
        <v/>
      </c>
      <c r="AW129" s="60" t="str">
        <f t="shared" si="33"/>
        <v>Lutte_contre_l_isolement1</v>
      </c>
      <c r="AX129" s="60" t="str">
        <f t="shared" si="40"/>
        <v>Actions_collectives_de_maintien_du_lien_social2</v>
      </c>
      <c r="AY129" s="63">
        <f t="shared" si="36"/>
        <v>0</v>
      </c>
      <c r="BP129" s="64">
        <v>22</v>
      </c>
      <c r="BQ129" s="64" t="s">
        <v>35195</v>
      </c>
      <c r="BR129" s="64" t="s">
        <v>35202</v>
      </c>
      <c r="BS129" s="64" t="s">
        <v>28</v>
      </c>
      <c r="BT129" s="64" t="s">
        <v>135</v>
      </c>
      <c r="BU129" s="64" t="s">
        <v>172</v>
      </c>
      <c r="BV129" s="64" t="s">
        <v>91</v>
      </c>
      <c r="BW129" s="64" t="s">
        <v>29593</v>
      </c>
      <c r="BX129" s="64">
        <v>77176</v>
      </c>
      <c r="BY129" s="64" t="s">
        <v>21</v>
      </c>
      <c r="CA129" s="64">
        <v>43010</v>
      </c>
      <c r="CB129" s="64">
        <v>15</v>
      </c>
      <c r="CC129" s="64">
        <v>23</v>
      </c>
    </row>
    <row r="130" spans="1:82" ht="64.900000000000006" customHeight="1" thickBot="1">
      <c r="A130" s="128"/>
      <c r="B130" s="85"/>
      <c r="C130" s="85" t="s">
        <v>97</v>
      </c>
      <c r="D130" s="85"/>
      <c r="E130" s="85"/>
      <c r="F130" s="85"/>
      <c r="G130" s="85"/>
      <c r="H130" s="133" t="str">
        <f t="shared" si="41"/>
        <v/>
      </c>
      <c r="I130" s="134" t="str">
        <f t="shared" si="42"/>
        <v/>
      </c>
      <c r="J130" s="123"/>
      <c r="K130" s="135" t="str">
        <f t="shared" si="43"/>
        <v/>
      </c>
      <c r="L130" s="85"/>
      <c r="M130" s="85"/>
      <c r="N130" s="85"/>
      <c r="O130" s="85"/>
      <c r="P130" s="265"/>
      <c r="Q130" s="265"/>
      <c r="R130" s="85"/>
      <c r="S130" s="56" t="s">
        <v>137</v>
      </c>
      <c r="T130" s="670" t="s">
        <v>175</v>
      </c>
      <c r="U130" s="56" t="s">
        <v>12</v>
      </c>
      <c r="V130" s="282"/>
      <c r="W130" s="282"/>
      <c r="X130" s="56" t="s">
        <v>147</v>
      </c>
      <c r="Y130" s="267"/>
      <c r="Z130" s="285"/>
      <c r="AA130" s="265"/>
      <c r="AB130" s="264"/>
      <c r="AC130" s="416"/>
      <c r="AD130" s="700"/>
      <c r="AE130" s="700"/>
      <c r="AF130" s="700"/>
      <c r="AG130" s="700"/>
      <c r="AH130" s="700"/>
      <c r="AI130" s="295"/>
      <c r="AJ130" s="73"/>
      <c r="AK130" s="55" t="str">
        <f t="shared" si="37"/>
        <v/>
      </c>
      <c r="AL130" s="19" t="str">
        <f t="shared" si="38"/>
        <v/>
      </c>
      <c r="AM130" s="70" t="str">
        <f t="shared" si="34"/>
        <v xml:space="preserve">Atelier </v>
      </c>
      <c r="AN130" s="74" t="str">
        <f t="shared" si="35"/>
        <v>Actions_collectives_de_maintien_du_lien_social</v>
      </c>
      <c r="AO130" s="70" t="str">
        <f>IF(P130="","",P130&amp;" ("&amp;O131&amp;"_"&amp;ROW()&amp;")")</f>
        <v/>
      </c>
      <c r="AW130" s="60" t="str">
        <f t="shared" si="33"/>
        <v>Lutte_contre_l_isolement1</v>
      </c>
      <c r="AX130" s="60" t="str">
        <f t="shared" si="40"/>
        <v>Actions_collectives_de_maintien_du_lien_social2</v>
      </c>
      <c r="AY130" s="63">
        <f>O131</f>
        <v>0</v>
      </c>
      <c r="BP130" s="64">
        <v>22</v>
      </c>
      <c r="BQ130" s="64" t="s">
        <v>35196</v>
      </c>
      <c r="BR130" s="64" t="s">
        <v>35202</v>
      </c>
      <c r="BS130" s="64" t="s">
        <v>28</v>
      </c>
      <c r="BT130" s="64" t="s">
        <v>135</v>
      </c>
      <c r="BU130" s="64" t="s">
        <v>161</v>
      </c>
      <c r="BV130" s="64" t="s">
        <v>12</v>
      </c>
      <c r="BW130" s="64" t="s">
        <v>29593</v>
      </c>
      <c r="BX130" s="64">
        <v>77176</v>
      </c>
      <c r="BY130" s="64" t="s">
        <v>148</v>
      </c>
      <c r="BZ130" s="64">
        <v>8</v>
      </c>
      <c r="CA130" s="64">
        <v>43010</v>
      </c>
      <c r="CB130" s="64">
        <v>15</v>
      </c>
      <c r="CD130" s="64">
        <v>23</v>
      </c>
    </row>
    <row r="131" spans="1:82" ht="64.900000000000006" customHeight="1" thickBot="1">
      <c r="A131" s="85"/>
      <c r="B131" s="85"/>
      <c r="C131" s="85" t="s">
        <v>97</v>
      </c>
      <c r="D131" s="85"/>
      <c r="E131" s="85"/>
      <c r="F131" s="85"/>
      <c r="G131" s="85"/>
      <c r="H131" s="133" t="str">
        <f t="shared" si="41"/>
        <v/>
      </c>
      <c r="I131" s="134" t="str">
        <f t="shared" si="42"/>
        <v/>
      </c>
      <c r="J131" s="123"/>
      <c r="K131" s="135" t="str">
        <f t="shared" si="43"/>
        <v/>
      </c>
      <c r="L131" s="85"/>
      <c r="M131" s="85"/>
      <c r="N131" s="85"/>
      <c r="O131" s="85"/>
      <c r="P131" s="265"/>
      <c r="Q131" s="265"/>
      <c r="R131" s="85"/>
      <c r="S131" s="56" t="s">
        <v>137</v>
      </c>
      <c r="T131" s="670" t="s">
        <v>175</v>
      </c>
      <c r="U131" s="56" t="s">
        <v>12</v>
      </c>
      <c r="V131" s="282"/>
      <c r="W131" s="282"/>
      <c r="X131" s="56" t="s">
        <v>147</v>
      </c>
      <c r="Y131" s="267"/>
      <c r="Z131" s="285"/>
      <c r="AA131" s="265"/>
      <c r="AB131" s="264"/>
      <c r="AC131" s="416"/>
      <c r="AD131" s="700"/>
      <c r="AE131" s="700"/>
      <c r="AF131" s="700"/>
      <c r="AG131" s="700"/>
      <c r="AH131" s="700"/>
      <c r="AI131" s="295"/>
      <c r="AJ131" s="73"/>
      <c r="AK131" s="55" t="str">
        <f t="shared" si="37"/>
        <v/>
      </c>
      <c r="AL131" s="19" t="str">
        <f t="shared" si="38"/>
        <v/>
      </c>
      <c r="AM131" s="70" t="str">
        <f t="shared" si="34"/>
        <v xml:space="preserve">Atelier </v>
      </c>
      <c r="AN131" s="74" t="str">
        <f t="shared" si="35"/>
        <v>Actions_collectives_de_maintien_du_lien_social</v>
      </c>
      <c r="AO131" s="70" t="str">
        <f>IF(P131="","",P131&amp;" ("&amp;O132&amp;"_"&amp;ROW()&amp;")")</f>
        <v/>
      </c>
      <c r="AW131" s="60" t="str">
        <f t="shared" si="33"/>
        <v>Lutte_contre_l_isolement1</v>
      </c>
      <c r="AX131" s="60" t="str">
        <f t="shared" si="40"/>
        <v>Actions_collectives_de_maintien_du_lien_social2</v>
      </c>
      <c r="AY131" s="63">
        <f>O132</f>
        <v>0</v>
      </c>
      <c r="BP131" s="64">
        <v>22</v>
      </c>
      <c r="BQ131" s="64" t="s">
        <v>35197</v>
      </c>
      <c r="BR131" s="64" t="s">
        <v>35202</v>
      </c>
      <c r="BS131" s="64" t="s">
        <v>28</v>
      </c>
      <c r="BT131" s="64" t="s">
        <v>135</v>
      </c>
      <c r="BU131" s="64" t="s">
        <v>161</v>
      </c>
      <c r="BV131" s="64" t="s">
        <v>12</v>
      </c>
      <c r="BW131" s="64" t="s">
        <v>29593</v>
      </c>
      <c r="BX131" s="64">
        <v>77176</v>
      </c>
      <c r="BY131" s="64" t="s">
        <v>148</v>
      </c>
      <c r="BZ131" s="64">
        <v>8</v>
      </c>
      <c r="CA131" s="64">
        <v>43010</v>
      </c>
      <c r="CB131" s="64">
        <v>15</v>
      </c>
      <c r="CD131" s="64">
        <v>23</v>
      </c>
    </row>
    <row r="132" spans="1:82" ht="64.900000000000006" customHeight="1" thickBot="1">
      <c r="A132" s="128"/>
      <c r="B132" s="85"/>
      <c r="C132" s="85" t="s">
        <v>97</v>
      </c>
      <c r="D132" s="85"/>
      <c r="E132" s="85"/>
      <c r="F132" s="85"/>
      <c r="G132" s="85"/>
      <c r="H132" s="133" t="str">
        <f t="shared" si="41"/>
        <v/>
      </c>
      <c r="I132" s="134" t="str">
        <f t="shared" si="42"/>
        <v/>
      </c>
      <c r="J132" s="123"/>
      <c r="K132" s="135" t="str">
        <f t="shared" si="43"/>
        <v/>
      </c>
      <c r="L132" s="85"/>
      <c r="M132" s="85"/>
      <c r="N132" s="85"/>
      <c r="O132" s="85"/>
      <c r="P132" s="265"/>
      <c r="Q132" s="265"/>
      <c r="R132" s="85"/>
      <c r="S132" s="56" t="s">
        <v>137</v>
      </c>
      <c r="T132" s="670" t="s">
        <v>175</v>
      </c>
      <c r="U132" s="56" t="s">
        <v>12</v>
      </c>
      <c r="V132" s="282"/>
      <c r="W132" s="282"/>
      <c r="X132" s="56" t="s">
        <v>147</v>
      </c>
      <c r="Y132" s="267"/>
      <c r="Z132" s="277"/>
      <c r="AA132" s="265"/>
      <c r="AB132" s="264"/>
      <c r="AC132" s="416"/>
      <c r="AD132" s="700"/>
      <c r="AE132" s="700"/>
      <c r="AF132" s="700"/>
      <c r="AG132" s="700"/>
      <c r="AH132" s="700"/>
      <c r="AI132" s="295"/>
      <c r="AJ132" s="73"/>
      <c r="AK132" s="55" t="str">
        <f t="shared" si="37"/>
        <v/>
      </c>
      <c r="AL132" s="19" t="str">
        <f t="shared" si="38"/>
        <v/>
      </c>
      <c r="AM132" s="70" t="str">
        <f t="shared" si="34"/>
        <v xml:space="preserve">Atelier </v>
      </c>
      <c r="AN132" s="74" t="str">
        <f t="shared" si="35"/>
        <v>Actions_collectives_de_maintien_du_lien_social</v>
      </c>
      <c r="AO132" s="70" t="str">
        <f>IF(P132="","",P132&amp;" ("&amp;#REF!&amp;"_"&amp;ROW()&amp;")")</f>
        <v/>
      </c>
      <c r="AW132" s="60" t="str">
        <f t="shared" si="33"/>
        <v>Lutte_contre_l_isolement1</v>
      </c>
      <c r="AX132" s="60" t="str">
        <f t="shared" si="40"/>
        <v>Actions_collectives_de_maintien_du_lien_social2</v>
      </c>
      <c r="AY132" s="63" t="e">
        <f>#REF!</f>
        <v>#REF!</v>
      </c>
      <c r="BP132" s="64">
        <v>22</v>
      </c>
      <c r="BQ132" s="64" t="s">
        <v>35198</v>
      </c>
      <c r="BR132" s="64" t="s">
        <v>35202</v>
      </c>
      <c r="BS132" s="64" t="s">
        <v>28</v>
      </c>
      <c r="BT132" s="64" t="s">
        <v>135</v>
      </c>
      <c r="BU132" s="64" t="s">
        <v>161</v>
      </c>
      <c r="BV132" s="64" t="s">
        <v>12</v>
      </c>
      <c r="BW132" s="64" t="s">
        <v>29593</v>
      </c>
      <c r="BX132" s="64">
        <v>77176</v>
      </c>
      <c r="BY132" s="64" t="s">
        <v>148</v>
      </c>
      <c r="BZ132" s="64">
        <v>8</v>
      </c>
      <c r="CA132" s="64">
        <v>43010</v>
      </c>
      <c r="CB132" s="64">
        <v>15</v>
      </c>
      <c r="CD132" s="64">
        <v>23</v>
      </c>
    </row>
    <row r="133" spans="1:82" ht="64.900000000000006" customHeight="1" thickBot="1">
      <c r="A133" s="85"/>
      <c r="B133" s="85"/>
      <c r="C133" s="85" t="s">
        <v>97</v>
      </c>
      <c r="D133" s="85"/>
      <c r="E133" s="85"/>
      <c r="F133" s="85"/>
      <c r="G133" s="85"/>
      <c r="H133" s="133" t="str">
        <f t="shared" si="41"/>
        <v/>
      </c>
      <c r="I133" s="134" t="str">
        <f t="shared" si="42"/>
        <v/>
      </c>
      <c r="J133" s="123"/>
      <c r="K133" s="135" t="str">
        <f t="shared" si="43"/>
        <v/>
      </c>
      <c r="L133" s="85"/>
      <c r="M133" s="85"/>
      <c r="N133" s="85"/>
      <c r="O133" s="85"/>
      <c r="P133" s="265"/>
      <c r="Q133" s="265"/>
      <c r="R133" s="85"/>
      <c r="S133" s="56" t="s">
        <v>137</v>
      </c>
      <c r="T133" s="670" t="s">
        <v>175</v>
      </c>
      <c r="U133" s="56" t="s">
        <v>12</v>
      </c>
      <c r="V133" s="282"/>
      <c r="W133" s="282"/>
      <c r="X133" s="56" t="s">
        <v>147</v>
      </c>
      <c r="Y133" s="267"/>
      <c r="Z133" s="285"/>
      <c r="AA133" s="265"/>
      <c r="AB133" s="264"/>
      <c r="AC133" s="416"/>
      <c r="AD133" s="700"/>
      <c r="AE133" s="700"/>
      <c r="AF133" s="700"/>
      <c r="AG133" s="700"/>
      <c r="AH133" s="700"/>
      <c r="AI133" s="295"/>
      <c r="AJ133" s="73"/>
      <c r="AK133" s="55" t="str">
        <f t="shared" si="37"/>
        <v/>
      </c>
      <c r="AL133" s="19" t="str">
        <f t="shared" si="38"/>
        <v/>
      </c>
      <c r="AM133" s="70" t="str">
        <f t="shared" si="34"/>
        <v xml:space="preserve">Atelier </v>
      </c>
      <c r="AN133" s="74" t="str">
        <f t="shared" si="35"/>
        <v>Actions_collectives_de_maintien_du_lien_social</v>
      </c>
      <c r="AO133" s="70" t="str">
        <f t="shared" ref="AO133:AO164" si="44">IF(P133="","",P133&amp;" ("&amp;O133&amp;"_"&amp;ROW()&amp;")")</f>
        <v/>
      </c>
      <c r="AW133" s="60" t="str">
        <f t="shared" si="33"/>
        <v>Lutte_contre_l_isolement1</v>
      </c>
      <c r="AX133" s="60" t="str">
        <f t="shared" si="40"/>
        <v>Actions_collectives_de_maintien_du_lien_social2</v>
      </c>
      <c r="AY133" s="63">
        <f t="shared" ref="AY133:AY196" si="45">O133</f>
        <v>0</v>
      </c>
      <c r="BP133" s="64">
        <v>22</v>
      </c>
      <c r="BQ133" s="64" t="s">
        <v>35199</v>
      </c>
      <c r="BR133" s="64" t="s">
        <v>35202</v>
      </c>
      <c r="BS133" s="64" t="s">
        <v>28</v>
      </c>
      <c r="BT133" s="64" t="s">
        <v>137</v>
      </c>
      <c r="BU133" s="64" t="s">
        <v>9</v>
      </c>
      <c r="BV133" s="64" t="s">
        <v>13</v>
      </c>
      <c r="BW133" s="64" t="s">
        <v>29593</v>
      </c>
      <c r="BX133" s="64">
        <v>77176</v>
      </c>
      <c r="BY133" s="64" t="s">
        <v>148</v>
      </c>
      <c r="CA133" s="64">
        <v>43010</v>
      </c>
      <c r="CB133" s="64">
        <v>15</v>
      </c>
      <c r="CC133" s="64">
        <v>23</v>
      </c>
    </row>
    <row r="134" spans="1:82" ht="64.900000000000006" customHeight="1" thickBot="1">
      <c r="A134" s="128"/>
      <c r="B134" s="85"/>
      <c r="C134" s="85" t="s">
        <v>97</v>
      </c>
      <c r="D134" s="85"/>
      <c r="E134" s="85"/>
      <c r="F134" s="85"/>
      <c r="G134" s="85"/>
      <c r="H134" s="133" t="str">
        <f t="shared" si="41"/>
        <v/>
      </c>
      <c r="I134" s="134" t="str">
        <f t="shared" si="42"/>
        <v/>
      </c>
      <c r="J134" s="123"/>
      <c r="K134" s="135" t="str">
        <f t="shared" si="43"/>
        <v/>
      </c>
      <c r="L134" s="85"/>
      <c r="M134" s="85"/>
      <c r="N134" s="85"/>
      <c r="O134" s="85"/>
      <c r="P134" s="265"/>
      <c r="Q134" s="265"/>
      <c r="R134" s="85"/>
      <c r="S134" s="56" t="s">
        <v>137</v>
      </c>
      <c r="T134" s="670" t="s">
        <v>175</v>
      </c>
      <c r="U134" s="56" t="s">
        <v>12</v>
      </c>
      <c r="V134" s="282"/>
      <c r="W134" s="282"/>
      <c r="X134" s="56" t="s">
        <v>147</v>
      </c>
      <c r="Y134" s="267"/>
      <c r="Z134" s="285"/>
      <c r="AA134" s="265"/>
      <c r="AB134" s="264"/>
      <c r="AC134" s="416"/>
      <c r="AD134" s="700"/>
      <c r="AE134" s="700"/>
      <c r="AF134" s="700"/>
      <c r="AG134" s="700"/>
      <c r="AH134" s="700"/>
      <c r="AI134" s="295"/>
      <c r="AJ134" s="73"/>
      <c r="AK134" s="55" t="str">
        <f t="shared" si="37"/>
        <v/>
      </c>
      <c r="AL134" s="19" t="str">
        <f t="shared" si="38"/>
        <v/>
      </c>
      <c r="AM134" s="70" t="str">
        <f t="shared" si="34"/>
        <v xml:space="preserve">Atelier </v>
      </c>
      <c r="AN134" s="74" t="str">
        <f t="shared" si="35"/>
        <v>Actions_collectives_de_maintien_du_lien_social</v>
      </c>
      <c r="AO134" s="70" t="str">
        <f t="shared" si="44"/>
        <v/>
      </c>
      <c r="AW134" s="60" t="str">
        <f t="shared" si="33"/>
        <v>Lutte_contre_l_isolement1</v>
      </c>
      <c r="AX134" s="60" t="str">
        <f t="shared" si="40"/>
        <v>Actions_collectives_de_maintien_du_lien_social2</v>
      </c>
      <c r="AY134" s="63">
        <f t="shared" si="45"/>
        <v>0</v>
      </c>
      <c r="BP134" s="64">
        <v>22</v>
      </c>
      <c r="BQ134" s="64" t="s">
        <v>35201</v>
      </c>
      <c r="BR134" s="64" t="s">
        <v>35203</v>
      </c>
      <c r="BS134" s="64" t="s">
        <v>28</v>
      </c>
      <c r="BT134" s="64" t="s">
        <v>135</v>
      </c>
      <c r="BU134" s="64" t="s">
        <v>164</v>
      </c>
      <c r="BV134" s="64" t="s">
        <v>12</v>
      </c>
      <c r="BW134" s="64" t="s">
        <v>29593</v>
      </c>
      <c r="BX134" s="64">
        <v>77176</v>
      </c>
      <c r="BY134" s="64" t="s">
        <v>147</v>
      </c>
      <c r="BZ134" s="64">
        <v>2</v>
      </c>
      <c r="CA134" s="64">
        <v>43041</v>
      </c>
      <c r="CB134" s="64">
        <v>5</v>
      </c>
      <c r="CD134" s="64">
        <v>8</v>
      </c>
    </row>
    <row r="135" spans="1:82" ht="64.900000000000006" customHeight="1" thickBot="1">
      <c r="A135" s="85"/>
      <c r="B135" s="85"/>
      <c r="C135" s="85" t="s">
        <v>97</v>
      </c>
      <c r="D135" s="129"/>
      <c r="E135" s="129"/>
      <c r="F135" s="85"/>
      <c r="G135" s="85"/>
      <c r="H135" s="133" t="str">
        <f t="shared" si="41"/>
        <v/>
      </c>
      <c r="I135" s="134" t="str">
        <f t="shared" si="42"/>
        <v/>
      </c>
      <c r="J135" s="123"/>
      <c r="K135" s="135" t="str">
        <f t="shared" si="43"/>
        <v/>
      </c>
      <c r="L135" s="123"/>
      <c r="M135" s="127"/>
      <c r="N135" s="85"/>
      <c r="O135" s="85"/>
      <c r="P135" s="265"/>
      <c r="Q135" s="265"/>
      <c r="R135" s="85"/>
      <c r="S135" s="56" t="s">
        <v>137</v>
      </c>
      <c r="T135" s="670" t="s">
        <v>175</v>
      </c>
      <c r="U135" s="56" t="s">
        <v>12</v>
      </c>
      <c r="V135" s="282"/>
      <c r="W135" s="282"/>
      <c r="X135" s="56" t="s">
        <v>147</v>
      </c>
      <c r="Y135" s="267"/>
      <c r="Z135" s="285"/>
      <c r="AA135" s="265"/>
      <c r="AB135" s="264"/>
      <c r="AC135" s="416"/>
      <c r="AD135" s="700"/>
      <c r="AE135" s="700"/>
      <c r="AF135" s="700"/>
      <c r="AG135" s="700"/>
      <c r="AH135" s="700"/>
      <c r="AI135" s="295"/>
      <c r="AJ135" s="73"/>
      <c r="AK135" s="55" t="str">
        <f t="shared" si="37"/>
        <v/>
      </c>
      <c r="AL135" s="19" t="str">
        <f t="shared" si="38"/>
        <v/>
      </c>
      <c r="AM135" s="70" t="str">
        <f t="shared" si="34"/>
        <v xml:space="preserve">Atelier </v>
      </c>
      <c r="AN135" s="74" t="str">
        <f t="shared" si="35"/>
        <v>Actions_collectives_de_maintien_du_lien_social</v>
      </c>
      <c r="AO135" s="70" t="str">
        <f t="shared" si="44"/>
        <v/>
      </c>
      <c r="AW135" s="60" t="str">
        <f t="shared" si="33"/>
        <v>Lutte_contre_l_isolement1</v>
      </c>
      <c r="AX135" s="60" t="str">
        <f t="shared" si="40"/>
        <v>Actions_collectives_de_maintien_du_lien_social2</v>
      </c>
      <c r="AY135" s="63">
        <f t="shared" si="45"/>
        <v>0</v>
      </c>
      <c r="BP135" s="64">
        <v>22</v>
      </c>
      <c r="BQ135" s="64" t="s">
        <v>35200</v>
      </c>
      <c r="BR135" s="64" t="s">
        <v>35204</v>
      </c>
      <c r="BS135" s="64" t="s">
        <v>28</v>
      </c>
      <c r="BT135" s="64" t="s">
        <v>135</v>
      </c>
      <c r="BU135" s="64" t="s">
        <v>172</v>
      </c>
      <c r="BV135" s="64" t="s">
        <v>14</v>
      </c>
      <c r="BW135" s="64" t="s">
        <v>29593</v>
      </c>
      <c r="BX135" s="64">
        <v>77176</v>
      </c>
      <c r="BY135" s="64" t="s">
        <v>21</v>
      </c>
      <c r="CA135" s="64">
        <v>43074</v>
      </c>
      <c r="CB135" s="64">
        <v>30</v>
      </c>
      <c r="CC135" s="64">
        <v>53</v>
      </c>
    </row>
    <row r="136" spans="1:82" ht="64.900000000000006" customHeight="1" thickBot="1">
      <c r="A136" s="128"/>
      <c r="B136" s="85"/>
      <c r="C136" s="85" t="s">
        <v>97</v>
      </c>
      <c r="D136" s="85"/>
      <c r="E136" s="85"/>
      <c r="F136" s="85"/>
      <c r="G136" s="85"/>
      <c r="H136" s="133" t="str">
        <f t="shared" si="41"/>
        <v/>
      </c>
      <c r="I136" s="134" t="str">
        <f t="shared" si="42"/>
        <v/>
      </c>
      <c r="J136" s="123"/>
      <c r="K136" s="135" t="str">
        <f t="shared" si="43"/>
        <v/>
      </c>
      <c r="L136" s="85"/>
      <c r="M136" s="85"/>
      <c r="N136" s="85"/>
      <c r="O136" s="85"/>
      <c r="P136" s="265"/>
      <c r="Q136" s="265"/>
      <c r="R136" s="85"/>
      <c r="S136" s="56" t="s">
        <v>137</v>
      </c>
      <c r="T136" s="670" t="s">
        <v>175</v>
      </c>
      <c r="U136" s="56" t="s">
        <v>12</v>
      </c>
      <c r="V136" s="282"/>
      <c r="W136" s="282"/>
      <c r="X136" s="56" t="s">
        <v>147</v>
      </c>
      <c r="Y136" s="267"/>
      <c r="Z136" s="285"/>
      <c r="AA136" s="265"/>
      <c r="AB136" s="264"/>
      <c r="AC136" s="416"/>
      <c r="AD136" s="700"/>
      <c r="AE136" s="700"/>
      <c r="AF136" s="700"/>
      <c r="AG136" s="700"/>
      <c r="AH136" s="700"/>
      <c r="AI136" s="295"/>
      <c r="AJ136" s="73"/>
      <c r="AK136" s="55" t="str">
        <f t="shared" si="37"/>
        <v/>
      </c>
      <c r="AL136" s="19" t="str">
        <f t="shared" si="38"/>
        <v/>
      </c>
      <c r="AM136" s="70" t="str">
        <f t="shared" si="34"/>
        <v xml:space="preserve">Atelier </v>
      </c>
      <c r="AN136" s="74" t="str">
        <f t="shared" si="35"/>
        <v>Actions_collectives_de_maintien_du_lien_social</v>
      </c>
      <c r="AO136" s="70" t="str">
        <f t="shared" si="44"/>
        <v/>
      </c>
      <c r="AW136" s="60" t="str">
        <f t="shared" si="33"/>
        <v>Lutte_contre_l_isolement1</v>
      </c>
      <c r="AX136" s="60" t="str">
        <f t="shared" si="40"/>
        <v>Actions_collectives_de_maintien_du_lien_social2</v>
      </c>
      <c r="AY136" s="63">
        <f t="shared" si="45"/>
        <v>0</v>
      </c>
      <c r="BP136" s="64">
        <v>22</v>
      </c>
      <c r="BQ136" s="64" t="s">
        <v>35205</v>
      </c>
      <c r="BR136" s="64" t="s">
        <v>35207</v>
      </c>
      <c r="BS136" s="64" t="s">
        <v>28</v>
      </c>
      <c r="BT136" s="64" t="s">
        <v>135</v>
      </c>
      <c r="BU136" s="64" t="s">
        <v>161</v>
      </c>
      <c r="BV136" s="64" t="s">
        <v>12</v>
      </c>
      <c r="BW136" s="64" t="s">
        <v>29593</v>
      </c>
      <c r="BX136" s="64">
        <v>77176</v>
      </c>
      <c r="BY136" s="64" t="s">
        <v>148</v>
      </c>
      <c r="BZ136" s="64">
        <v>31</v>
      </c>
      <c r="CA136" s="64" t="s">
        <v>35209</v>
      </c>
      <c r="CB136" s="64">
        <v>25</v>
      </c>
      <c r="CD136" s="64">
        <v>25</v>
      </c>
    </row>
    <row r="137" spans="1:82" s="16" customFormat="1" ht="64.900000000000006" customHeight="1" thickBot="1">
      <c r="A137" s="85"/>
      <c r="B137" s="85"/>
      <c r="C137" s="85" t="s">
        <v>97</v>
      </c>
      <c r="D137" s="85"/>
      <c r="E137" s="85"/>
      <c r="F137" s="85"/>
      <c r="G137" s="85"/>
      <c r="H137" s="133" t="str">
        <f t="shared" si="41"/>
        <v/>
      </c>
      <c r="I137" s="134" t="str">
        <f t="shared" si="42"/>
        <v/>
      </c>
      <c r="J137" s="123"/>
      <c r="K137" s="135" t="str">
        <f t="shared" si="43"/>
        <v/>
      </c>
      <c r="L137" s="85"/>
      <c r="M137" s="85"/>
      <c r="N137" s="85"/>
      <c r="O137" s="85"/>
      <c r="P137" s="265"/>
      <c r="Q137" s="265"/>
      <c r="R137" s="85"/>
      <c r="S137" s="56" t="s">
        <v>137</v>
      </c>
      <c r="T137" s="670" t="s">
        <v>175</v>
      </c>
      <c r="U137" s="56" t="s">
        <v>12</v>
      </c>
      <c r="V137" s="282"/>
      <c r="W137" s="282"/>
      <c r="X137" s="56" t="s">
        <v>147</v>
      </c>
      <c r="Y137" s="267"/>
      <c r="Z137" s="285"/>
      <c r="AA137" s="265"/>
      <c r="AB137" s="264"/>
      <c r="AC137" s="416"/>
      <c r="AD137" s="700"/>
      <c r="AE137" s="700"/>
      <c r="AF137" s="700"/>
      <c r="AG137" s="700"/>
      <c r="AH137" s="700"/>
      <c r="AI137" s="295"/>
      <c r="AJ137" s="73"/>
      <c r="AK137" s="55" t="str">
        <f t="shared" si="37"/>
        <v/>
      </c>
      <c r="AL137" s="19" t="str">
        <f t="shared" si="38"/>
        <v/>
      </c>
      <c r="AM137" s="70" t="str">
        <f t="shared" si="34"/>
        <v xml:space="preserve">Atelier </v>
      </c>
      <c r="AN137" s="74" t="str">
        <f t="shared" si="35"/>
        <v>Actions_collectives_de_maintien_du_lien_social</v>
      </c>
      <c r="AO137" s="70" t="str">
        <f t="shared" si="44"/>
        <v/>
      </c>
      <c r="AP137" s="67"/>
      <c r="AQ137" s="67"/>
      <c r="AR137" s="67"/>
      <c r="AS137" s="63"/>
      <c r="AT137" s="63"/>
      <c r="AU137" s="63"/>
      <c r="AV137" s="63"/>
      <c r="AW137" s="60" t="str">
        <f t="shared" si="33"/>
        <v>Lutte_contre_l_isolement1</v>
      </c>
      <c r="AX137" s="60" t="str">
        <f t="shared" si="40"/>
        <v>Actions_collectives_de_maintien_du_lien_social2</v>
      </c>
      <c r="AY137" s="63">
        <f t="shared" si="45"/>
        <v>0</v>
      </c>
      <c r="AZ137" s="100"/>
      <c r="BA137" s="82"/>
      <c r="BB137" s="82"/>
      <c r="BC137" s="82"/>
      <c r="BP137" s="16">
        <v>22</v>
      </c>
      <c r="BQ137" s="16" t="s">
        <v>35206</v>
      </c>
      <c r="BR137" s="16" t="s">
        <v>35208</v>
      </c>
      <c r="BS137" s="16" t="s">
        <v>28</v>
      </c>
      <c r="BT137" s="16" t="s">
        <v>137</v>
      </c>
      <c r="BU137" s="16" t="s">
        <v>168</v>
      </c>
      <c r="BV137" s="16" t="s">
        <v>12</v>
      </c>
      <c r="BW137" s="16" t="s">
        <v>29593</v>
      </c>
      <c r="BX137" s="16">
        <v>77176</v>
      </c>
      <c r="BY137" s="16" t="s">
        <v>147</v>
      </c>
      <c r="BZ137" s="16">
        <v>3</v>
      </c>
      <c r="CA137" s="16">
        <v>42773</v>
      </c>
      <c r="CB137" s="16">
        <v>32</v>
      </c>
      <c r="CD137" s="16">
        <v>4</v>
      </c>
    </row>
    <row r="138" spans="1:82" ht="64.900000000000006" customHeight="1" thickBot="1">
      <c r="A138" s="128"/>
      <c r="B138" s="85"/>
      <c r="C138" s="85" t="s">
        <v>97</v>
      </c>
      <c r="D138" s="85"/>
      <c r="E138" s="85"/>
      <c r="F138" s="85"/>
      <c r="G138" s="85"/>
      <c r="H138" s="133" t="str">
        <f t="shared" si="41"/>
        <v/>
      </c>
      <c r="I138" s="134" t="str">
        <f t="shared" si="42"/>
        <v/>
      </c>
      <c r="J138" s="123"/>
      <c r="K138" s="135" t="str">
        <f t="shared" si="43"/>
        <v/>
      </c>
      <c r="L138" s="85"/>
      <c r="M138" s="85"/>
      <c r="N138" s="85"/>
      <c r="O138" s="85"/>
      <c r="P138" s="265"/>
      <c r="Q138" s="265"/>
      <c r="R138" s="85"/>
      <c r="S138" s="56" t="s">
        <v>137</v>
      </c>
      <c r="T138" s="670" t="s">
        <v>175</v>
      </c>
      <c r="U138" s="56" t="s">
        <v>12</v>
      </c>
      <c r="V138" s="282"/>
      <c r="W138" s="282"/>
      <c r="X138" s="56" t="s">
        <v>147</v>
      </c>
      <c r="Y138" s="267"/>
      <c r="Z138" s="285"/>
      <c r="AA138" s="265"/>
      <c r="AB138" s="264"/>
      <c r="AC138" s="416"/>
      <c r="AD138" s="700"/>
      <c r="AE138" s="700"/>
      <c r="AF138" s="700"/>
      <c r="AG138" s="700"/>
      <c r="AH138" s="700"/>
      <c r="AI138" s="295"/>
      <c r="AJ138" s="73"/>
      <c r="AK138" s="55" t="str">
        <f t="shared" si="37"/>
        <v/>
      </c>
      <c r="AL138" s="19" t="str">
        <f t="shared" si="38"/>
        <v/>
      </c>
      <c r="AM138" s="70" t="str">
        <f t="shared" si="34"/>
        <v xml:space="preserve">Atelier </v>
      </c>
      <c r="AN138" s="74" t="str">
        <f t="shared" si="35"/>
        <v>Actions_collectives_de_maintien_du_lien_social</v>
      </c>
      <c r="AO138" s="70" t="str">
        <f t="shared" si="44"/>
        <v/>
      </c>
      <c r="AW138" s="60" t="str">
        <f t="shared" si="33"/>
        <v>Lutte_contre_l_isolement1</v>
      </c>
      <c r="AX138" s="60" t="str">
        <f t="shared" si="40"/>
        <v>Actions_collectives_de_maintien_du_lien_social2</v>
      </c>
      <c r="AY138" s="63">
        <f t="shared" si="45"/>
        <v>0</v>
      </c>
      <c r="BP138" s="64">
        <v>24</v>
      </c>
      <c r="BQ138" s="64" t="s">
        <v>34796</v>
      </c>
      <c r="BR138" s="64" t="s">
        <v>34797</v>
      </c>
      <c r="BS138" s="64" t="s">
        <v>28</v>
      </c>
      <c r="BT138" s="64" t="s">
        <v>137</v>
      </c>
      <c r="BU138" s="64" t="s">
        <v>175</v>
      </c>
      <c r="BV138" s="64" t="s">
        <v>14</v>
      </c>
      <c r="BW138" s="64" t="s">
        <v>33395</v>
      </c>
      <c r="BX138" s="64">
        <v>94290</v>
      </c>
      <c r="BY138" s="64" t="s">
        <v>21</v>
      </c>
      <c r="CA138" s="64">
        <v>42748</v>
      </c>
      <c r="CB138" s="64">
        <v>200</v>
      </c>
      <c r="CC138" s="64">
        <v>105</v>
      </c>
    </row>
    <row r="139" spans="1:82" ht="64.900000000000006" customHeight="1" thickBot="1">
      <c r="A139" s="85"/>
      <c r="B139" s="85"/>
      <c r="C139" s="85" t="s">
        <v>97</v>
      </c>
      <c r="D139" s="85"/>
      <c r="E139" s="85"/>
      <c r="F139" s="85"/>
      <c r="G139" s="85"/>
      <c r="H139" s="133" t="str">
        <f t="shared" si="41"/>
        <v/>
      </c>
      <c r="I139" s="134" t="str">
        <f t="shared" si="42"/>
        <v/>
      </c>
      <c r="J139" s="123"/>
      <c r="K139" s="135" t="str">
        <f t="shared" si="43"/>
        <v/>
      </c>
      <c r="L139" s="85"/>
      <c r="M139" s="85"/>
      <c r="N139" s="85"/>
      <c r="O139" s="85"/>
      <c r="P139" s="265"/>
      <c r="Q139" s="265"/>
      <c r="R139" s="85"/>
      <c r="S139" s="56" t="s">
        <v>137</v>
      </c>
      <c r="T139" s="670" t="s">
        <v>175</v>
      </c>
      <c r="U139" s="56" t="s">
        <v>12</v>
      </c>
      <c r="V139" s="282"/>
      <c r="W139" s="282"/>
      <c r="X139" s="56" t="s">
        <v>147</v>
      </c>
      <c r="Y139" s="267"/>
      <c r="Z139" s="285"/>
      <c r="AA139" s="265"/>
      <c r="AB139" s="264"/>
      <c r="AC139" s="416"/>
      <c r="AD139" s="700"/>
      <c r="AE139" s="700"/>
      <c r="AF139" s="700"/>
      <c r="AG139" s="700"/>
      <c r="AH139" s="700"/>
      <c r="AI139" s="295"/>
      <c r="AJ139" s="73"/>
      <c r="AK139" s="55" t="str">
        <f t="shared" si="37"/>
        <v/>
      </c>
      <c r="AL139" s="19" t="str">
        <f t="shared" si="38"/>
        <v/>
      </c>
      <c r="AM139" s="70" t="str">
        <f t="shared" si="34"/>
        <v xml:space="preserve">Atelier </v>
      </c>
      <c r="AN139" s="74" t="str">
        <f t="shared" si="35"/>
        <v>Actions_collectives_de_maintien_du_lien_social</v>
      </c>
      <c r="AO139" s="70" t="str">
        <f t="shared" si="44"/>
        <v/>
      </c>
      <c r="AW139" s="60" t="str">
        <f t="shared" si="33"/>
        <v>Lutte_contre_l_isolement1</v>
      </c>
      <c r="AX139" s="60" t="str">
        <f t="shared" si="40"/>
        <v>Actions_collectives_de_maintien_du_lien_social2</v>
      </c>
      <c r="AY139" s="63">
        <f t="shared" si="45"/>
        <v>0</v>
      </c>
      <c r="BP139" s="64">
        <v>24</v>
      </c>
      <c r="BQ139" s="64" t="s">
        <v>34798</v>
      </c>
      <c r="BR139" s="64" t="s">
        <v>34799</v>
      </c>
      <c r="BS139" s="64" t="s">
        <v>28</v>
      </c>
      <c r="BT139" s="64" t="s">
        <v>137</v>
      </c>
      <c r="BU139" s="64" t="s">
        <v>175</v>
      </c>
      <c r="BV139" s="64" t="s">
        <v>12</v>
      </c>
      <c r="BW139" s="64" t="s">
        <v>33395</v>
      </c>
      <c r="BX139" s="64">
        <v>94290</v>
      </c>
      <c r="BY139" s="64" t="s">
        <v>21</v>
      </c>
      <c r="BZ139" s="64">
        <v>100</v>
      </c>
      <c r="CA139" s="64">
        <v>42736</v>
      </c>
      <c r="CB139" s="64">
        <v>12</v>
      </c>
      <c r="CD139" s="64">
        <v>15</v>
      </c>
    </row>
    <row r="140" spans="1:82" ht="64.900000000000006" customHeight="1" thickBot="1">
      <c r="A140" s="128"/>
      <c r="B140" s="85"/>
      <c r="C140" s="85" t="s">
        <v>97</v>
      </c>
      <c r="D140" s="85"/>
      <c r="E140" s="85"/>
      <c r="F140" s="85"/>
      <c r="G140" s="85"/>
      <c r="H140" s="133" t="str">
        <f t="shared" si="41"/>
        <v/>
      </c>
      <c r="I140" s="134" t="str">
        <f t="shared" si="42"/>
        <v/>
      </c>
      <c r="J140" s="123"/>
      <c r="K140" s="135" t="str">
        <f t="shared" si="43"/>
        <v/>
      </c>
      <c r="L140" s="85"/>
      <c r="M140" s="85"/>
      <c r="N140" s="85"/>
      <c r="O140" s="85"/>
      <c r="P140" s="265"/>
      <c r="Q140" s="265"/>
      <c r="R140" s="85"/>
      <c r="S140" s="56" t="s">
        <v>137</v>
      </c>
      <c r="T140" s="670" t="s">
        <v>175</v>
      </c>
      <c r="U140" s="56" t="s">
        <v>12</v>
      </c>
      <c r="V140" s="282"/>
      <c r="W140" s="282"/>
      <c r="X140" s="56" t="s">
        <v>147</v>
      </c>
      <c r="Y140" s="267"/>
      <c r="Z140" s="285"/>
      <c r="AA140" s="116"/>
      <c r="AB140" s="264"/>
      <c r="AC140" s="416"/>
      <c r="AD140" s="700"/>
      <c r="AE140" s="700"/>
      <c r="AF140" s="700"/>
      <c r="AG140" s="700"/>
      <c r="AH140" s="700"/>
      <c r="AI140" s="295"/>
      <c r="AJ140" s="73"/>
      <c r="AK140" s="55" t="str">
        <f t="shared" si="37"/>
        <v/>
      </c>
      <c r="AL140" s="19" t="str">
        <f t="shared" si="38"/>
        <v/>
      </c>
      <c r="AM140" s="70" t="str">
        <f t="shared" si="34"/>
        <v xml:space="preserve">Atelier </v>
      </c>
      <c r="AN140" s="74" t="str">
        <f t="shared" si="35"/>
        <v>Actions_collectives_de_maintien_du_lien_social</v>
      </c>
      <c r="AO140" s="70" t="str">
        <f t="shared" si="44"/>
        <v/>
      </c>
      <c r="AW140" s="60" t="str">
        <f t="shared" si="33"/>
        <v>Lutte_contre_l_isolement1</v>
      </c>
      <c r="AX140" s="60" t="str">
        <f t="shared" si="40"/>
        <v>Actions_collectives_de_maintien_du_lien_social2</v>
      </c>
      <c r="AY140" s="63">
        <f t="shared" si="45"/>
        <v>0</v>
      </c>
      <c r="BP140" s="64">
        <v>24</v>
      </c>
      <c r="BQ140" s="64" t="s">
        <v>34800</v>
      </c>
      <c r="BR140" s="64" t="s">
        <v>34801</v>
      </c>
      <c r="BS140" s="64" t="s">
        <v>28</v>
      </c>
      <c r="BT140" s="64" t="s">
        <v>137</v>
      </c>
      <c r="BU140" s="64" t="s">
        <v>175</v>
      </c>
      <c r="BV140" s="64" t="s">
        <v>19</v>
      </c>
      <c r="BW140" s="64" t="s">
        <v>33395</v>
      </c>
      <c r="BX140" s="64">
        <v>94290</v>
      </c>
      <c r="BY140" s="64" t="s">
        <v>21</v>
      </c>
      <c r="CA140" s="64">
        <v>42741</v>
      </c>
      <c r="CB140" s="64">
        <v>20</v>
      </c>
      <c r="CC140" s="64">
        <v>14</v>
      </c>
    </row>
    <row r="141" spans="1:82" ht="64.900000000000006" customHeight="1" thickBot="1">
      <c r="A141" s="85"/>
      <c r="B141" s="85"/>
      <c r="C141" s="85" t="s">
        <v>97</v>
      </c>
      <c r="D141" s="85"/>
      <c r="E141" s="85"/>
      <c r="F141" s="85"/>
      <c r="G141" s="85"/>
      <c r="H141" s="133" t="str">
        <f t="shared" si="41"/>
        <v/>
      </c>
      <c r="I141" s="134" t="str">
        <f t="shared" si="42"/>
        <v/>
      </c>
      <c r="J141" s="123"/>
      <c r="K141" s="135" t="str">
        <f t="shared" si="43"/>
        <v/>
      </c>
      <c r="L141" s="85"/>
      <c r="M141" s="85"/>
      <c r="N141" s="85"/>
      <c r="O141" s="85"/>
      <c r="P141" s="265"/>
      <c r="Q141" s="265"/>
      <c r="R141" s="85"/>
      <c r="S141" s="56" t="s">
        <v>137</v>
      </c>
      <c r="T141" s="670" t="s">
        <v>175</v>
      </c>
      <c r="U141" s="56" t="s">
        <v>12</v>
      </c>
      <c r="V141" s="282"/>
      <c r="W141" s="282"/>
      <c r="X141" s="56" t="s">
        <v>147</v>
      </c>
      <c r="Y141" s="267"/>
      <c r="Z141" s="285"/>
      <c r="AA141" s="116"/>
      <c r="AB141" s="264"/>
      <c r="AC141" s="416"/>
      <c r="AD141" s="700"/>
      <c r="AE141" s="700"/>
      <c r="AF141" s="700"/>
      <c r="AG141" s="700"/>
      <c r="AH141" s="700"/>
      <c r="AI141" s="295"/>
      <c r="AJ141" s="73"/>
      <c r="AK141" s="55" t="str">
        <f t="shared" si="37"/>
        <v/>
      </c>
      <c r="AL141" s="19" t="str">
        <f t="shared" si="38"/>
        <v/>
      </c>
      <c r="AM141" s="70" t="str">
        <f t="shared" si="34"/>
        <v xml:space="preserve">Atelier </v>
      </c>
      <c r="AN141" s="74" t="str">
        <f t="shared" si="35"/>
        <v>Actions_collectives_de_maintien_du_lien_social</v>
      </c>
      <c r="AO141" s="70" t="str">
        <f t="shared" si="44"/>
        <v/>
      </c>
      <c r="AW141" s="60" t="str">
        <f t="shared" si="33"/>
        <v>Lutte_contre_l_isolement1</v>
      </c>
      <c r="AX141" s="60" t="str">
        <f t="shared" si="40"/>
        <v>Actions_collectives_de_maintien_du_lien_social2</v>
      </c>
      <c r="AY141" s="63">
        <f t="shared" si="45"/>
        <v>0</v>
      </c>
      <c r="BP141" s="64">
        <v>24</v>
      </c>
      <c r="BQ141" s="64" t="s">
        <v>34802</v>
      </c>
      <c r="BR141" s="64" t="s">
        <v>33737</v>
      </c>
      <c r="BS141" s="64" t="s">
        <v>28</v>
      </c>
      <c r="BT141" s="64" t="s">
        <v>137</v>
      </c>
      <c r="BU141" s="64" t="s">
        <v>167</v>
      </c>
      <c r="BV141" s="64" t="s">
        <v>12</v>
      </c>
      <c r="BW141" s="64" t="s">
        <v>33395</v>
      </c>
      <c r="BX141" s="64">
        <v>94290</v>
      </c>
      <c r="BY141" s="64" t="s">
        <v>21</v>
      </c>
      <c r="BZ141" s="64">
        <v>10</v>
      </c>
      <c r="CA141" s="64">
        <v>42760</v>
      </c>
      <c r="CB141" s="64">
        <v>60</v>
      </c>
      <c r="CD141" s="64">
        <v>22</v>
      </c>
    </row>
    <row r="142" spans="1:82" ht="64.900000000000006" customHeight="1" thickBot="1">
      <c r="A142" s="128"/>
      <c r="B142" s="85"/>
      <c r="C142" s="85" t="s">
        <v>97</v>
      </c>
      <c r="D142" s="85"/>
      <c r="E142" s="85"/>
      <c r="F142" s="85"/>
      <c r="G142" s="85"/>
      <c r="H142" s="133" t="str">
        <f t="shared" si="41"/>
        <v/>
      </c>
      <c r="I142" s="134" t="str">
        <f t="shared" si="42"/>
        <v/>
      </c>
      <c r="J142" s="123"/>
      <c r="K142" s="135" t="str">
        <f t="shared" si="43"/>
        <v/>
      </c>
      <c r="L142" s="85"/>
      <c r="M142" s="85"/>
      <c r="N142" s="85"/>
      <c r="O142" s="85"/>
      <c r="P142" s="265"/>
      <c r="Q142" s="265"/>
      <c r="R142" s="85"/>
      <c r="S142" s="56" t="s">
        <v>137</v>
      </c>
      <c r="T142" s="670" t="s">
        <v>175</v>
      </c>
      <c r="U142" s="56" t="s">
        <v>12</v>
      </c>
      <c r="V142" s="282"/>
      <c r="W142" s="282"/>
      <c r="X142" s="56" t="s">
        <v>147</v>
      </c>
      <c r="Y142" s="267"/>
      <c r="Z142" s="285"/>
      <c r="AA142" s="116"/>
      <c r="AB142" s="264"/>
      <c r="AC142" s="416"/>
      <c r="AD142" s="700"/>
      <c r="AE142" s="700"/>
      <c r="AF142" s="700"/>
      <c r="AG142" s="700"/>
      <c r="AH142" s="700"/>
      <c r="AI142" s="295"/>
      <c r="AJ142" s="73"/>
      <c r="AK142" s="55" t="str">
        <f t="shared" si="37"/>
        <v/>
      </c>
      <c r="AL142" s="19" t="str">
        <f t="shared" si="38"/>
        <v/>
      </c>
      <c r="AM142" s="70" t="str">
        <f t="shared" si="34"/>
        <v xml:space="preserve">Atelier </v>
      </c>
      <c r="AN142" s="74" t="str">
        <f t="shared" si="35"/>
        <v>Actions_collectives_de_maintien_du_lien_social</v>
      </c>
      <c r="AO142" s="70" t="str">
        <f t="shared" si="44"/>
        <v/>
      </c>
      <c r="AW142" s="60" t="str">
        <f t="shared" si="33"/>
        <v>Lutte_contre_l_isolement1</v>
      </c>
      <c r="AX142" s="60" t="str">
        <f t="shared" si="40"/>
        <v>Actions_collectives_de_maintien_du_lien_social2</v>
      </c>
      <c r="AY142" s="63">
        <f t="shared" si="45"/>
        <v>0</v>
      </c>
      <c r="BP142" s="64">
        <v>24</v>
      </c>
      <c r="BQ142" s="64" t="s">
        <v>34119</v>
      </c>
      <c r="BR142" s="64" t="s">
        <v>34803</v>
      </c>
      <c r="BS142" s="64" t="s">
        <v>28</v>
      </c>
      <c r="BT142" s="64" t="s">
        <v>135</v>
      </c>
      <c r="BU142" s="64" t="s">
        <v>172</v>
      </c>
      <c r="BV142" s="64" t="s">
        <v>12</v>
      </c>
      <c r="BW142" s="64" t="s">
        <v>33395</v>
      </c>
      <c r="BX142" s="64">
        <v>94290</v>
      </c>
      <c r="BY142" s="64" t="s">
        <v>21</v>
      </c>
      <c r="BZ142" s="64">
        <v>3</v>
      </c>
      <c r="CA142" s="64">
        <v>42760</v>
      </c>
      <c r="CB142" s="64">
        <v>40</v>
      </c>
      <c r="CD142" s="64">
        <v>26</v>
      </c>
    </row>
    <row r="143" spans="1:82" ht="64.900000000000006" customHeight="1" thickBot="1">
      <c r="A143" s="85"/>
      <c r="B143" s="85"/>
      <c r="C143" s="85" t="s">
        <v>97</v>
      </c>
      <c r="D143" s="85"/>
      <c r="E143" s="85"/>
      <c r="F143" s="85"/>
      <c r="G143" s="85"/>
      <c r="H143" s="133"/>
      <c r="I143" s="134"/>
      <c r="J143" s="123"/>
      <c r="K143" s="135" t="str">
        <f t="shared" si="43"/>
        <v/>
      </c>
      <c r="L143" s="85"/>
      <c r="M143" s="85"/>
      <c r="N143" s="85"/>
      <c r="O143" s="85"/>
      <c r="P143" s="265"/>
      <c r="Q143" s="265"/>
      <c r="R143" s="85"/>
      <c r="S143" s="56" t="s">
        <v>137</v>
      </c>
      <c r="T143" s="670" t="s">
        <v>175</v>
      </c>
      <c r="U143" s="56" t="s">
        <v>12</v>
      </c>
      <c r="V143" s="287"/>
      <c r="W143" s="287"/>
      <c r="X143" s="56" t="s">
        <v>147</v>
      </c>
      <c r="Y143" s="267"/>
      <c r="Z143" s="348"/>
      <c r="AA143" s="85"/>
      <c r="AB143" s="264"/>
      <c r="AC143" s="416"/>
      <c r="AD143" s="700"/>
      <c r="AE143" s="700"/>
      <c r="AF143" s="700"/>
      <c r="AG143" s="700"/>
      <c r="AH143" s="700"/>
      <c r="AI143" s="295"/>
      <c r="AJ143" s="73"/>
      <c r="AK143" s="55" t="str">
        <f t="shared" si="37"/>
        <v/>
      </c>
      <c r="AL143" s="19" t="str">
        <f t="shared" si="38"/>
        <v/>
      </c>
      <c r="AM143" s="70" t="str">
        <f t="shared" si="34"/>
        <v xml:space="preserve">Atelier </v>
      </c>
      <c r="AN143" s="74" t="str">
        <f t="shared" si="35"/>
        <v>Actions_collectives_de_maintien_du_lien_social</v>
      </c>
      <c r="AO143" s="70" t="str">
        <f t="shared" si="44"/>
        <v/>
      </c>
      <c r="AW143" s="60" t="str">
        <f t="shared" si="33"/>
        <v>Lutte_contre_l_isolement1</v>
      </c>
      <c r="AX143" s="60" t="str">
        <f t="shared" si="40"/>
        <v>Actions_collectives_de_maintien_du_lien_social2</v>
      </c>
      <c r="AY143" s="63">
        <f t="shared" si="45"/>
        <v>0</v>
      </c>
      <c r="BP143" s="64">
        <v>24</v>
      </c>
      <c r="BQ143" s="64" t="s">
        <v>34804</v>
      </c>
      <c r="BR143" s="64" t="s">
        <v>34805</v>
      </c>
      <c r="BS143" s="64" t="s">
        <v>28</v>
      </c>
      <c r="BT143" s="64" t="s">
        <v>137</v>
      </c>
      <c r="BU143" s="64" t="s">
        <v>175</v>
      </c>
      <c r="BV143" s="64" t="s">
        <v>91</v>
      </c>
      <c r="BW143" s="64" t="s">
        <v>33395</v>
      </c>
      <c r="BX143" s="64">
        <v>94290</v>
      </c>
      <c r="BY143" s="64" t="s">
        <v>21</v>
      </c>
      <c r="CA143" s="64">
        <v>42792</v>
      </c>
      <c r="CB143" s="64">
        <v>30</v>
      </c>
      <c r="CC143" s="64">
        <v>16</v>
      </c>
    </row>
    <row r="144" spans="1:82" ht="64.900000000000006" customHeight="1" thickBot="1">
      <c r="A144" s="128"/>
      <c r="B144" s="85"/>
      <c r="C144" s="85" t="s">
        <v>97</v>
      </c>
      <c r="D144" s="85"/>
      <c r="E144" s="85"/>
      <c r="F144" s="85"/>
      <c r="G144" s="85"/>
      <c r="H144" s="133" t="str">
        <f t="shared" ref="H144:H175" si="46">IF(B144="","",SUMIF(O:O,A144,AA:AA))</f>
        <v/>
      </c>
      <c r="I144" s="134" t="str">
        <f t="shared" ref="I144:I175" si="47">IF(B144="","",(SUMIF(O:O,A144,AB:AB)+(SUMIF(O:O,A144,AC:AC))))</f>
        <v/>
      </c>
      <c r="J144" s="123"/>
      <c r="K144" s="135" t="str">
        <f t="shared" si="43"/>
        <v/>
      </c>
      <c r="L144" s="85"/>
      <c r="M144" s="85"/>
      <c r="N144" s="85"/>
      <c r="O144" s="85"/>
      <c r="P144" s="265"/>
      <c r="Q144" s="265"/>
      <c r="R144" s="85"/>
      <c r="S144" s="56" t="s">
        <v>137</v>
      </c>
      <c r="T144" s="670" t="s">
        <v>175</v>
      </c>
      <c r="U144" s="56" t="s">
        <v>12</v>
      </c>
      <c r="V144" s="287"/>
      <c r="W144" s="287"/>
      <c r="X144" s="56" t="s">
        <v>147</v>
      </c>
      <c r="Y144" s="275"/>
      <c r="Z144" s="285"/>
      <c r="AA144" s="116"/>
      <c r="AB144" s="264"/>
      <c r="AC144" s="416"/>
      <c r="AD144" s="700"/>
      <c r="AE144" s="700"/>
      <c r="AF144" s="700"/>
      <c r="AG144" s="700"/>
      <c r="AH144" s="700"/>
      <c r="AI144" s="295"/>
      <c r="AJ144" s="73"/>
      <c r="AK144" s="55" t="str">
        <f t="shared" si="37"/>
        <v/>
      </c>
      <c r="AL144" s="19" t="str">
        <f t="shared" si="38"/>
        <v/>
      </c>
      <c r="AM144" s="70" t="str">
        <f t="shared" si="34"/>
        <v xml:space="preserve">Atelier </v>
      </c>
      <c r="AN144" s="74" t="str">
        <f t="shared" si="35"/>
        <v>Actions_collectives_de_maintien_du_lien_social</v>
      </c>
      <c r="AO144" s="70" t="str">
        <f t="shared" si="44"/>
        <v/>
      </c>
      <c r="AW144" s="60" t="str">
        <f t="shared" si="33"/>
        <v>Lutte_contre_l_isolement1</v>
      </c>
      <c r="AX144" s="60" t="str">
        <f t="shared" si="40"/>
        <v>Actions_collectives_de_maintien_du_lien_social2</v>
      </c>
      <c r="AY144" s="63">
        <f t="shared" si="45"/>
        <v>0</v>
      </c>
      <c r="BP144" s="64">
        <v>25</v>
      </c>
      <c r="BQ144" s="64" t="s">
        <v>34720</v>
      </c>
      <c r="BR144" s="64" t="s">
        <v>34721</v>
      </c>
      <c r="BS144" s="64" t="s">
        <v>28</v>
      </c>
      <c r="BT144" s="64" t="s">
        <v>137</v>
      </c>
      <c r="BU144" s="64" t="s">
        <v>175</v>
      </c>
      <c r="BV144" s="64" t="s">
        <v>19</v>
      </c>
      <c r="BW144" s="64" t="s">
        <v>34741</v>
      </c>
      <c r="BX144" s="64">
        <v>94230</v>
      </c>
      <c r="BY144" s="64" t="s">
        <v>21</v>
      </c>
      <c r="CA144" s="64">
        <v>42736</v>
      </c>
      <c r="CB144" s="64">
        <v>90</v>
      </c>
      <c r="CC144" s="64">
        <v>70</v>
      </c>
    </row>
    <row r="145" spans="1:82" ht="64.900000000000006" customHeight="1" thickBot="1">
      <c r="A145" s="85"/>
      <c r="B145" s="85"/>
      <c r="C145" s="85" t="s">
        <v>97</v>
      </c>
      <c r="D145" s="85"/>
      <c r="E145" s="85"/>
      <c r="F145" s="85"/>
      <c r="G145" s="85"/>
      <c r="H145" s="133" t="str">
        <f t="shared" si="46"/>
        <v/>
      </c>
      <c r="I145" s="134" t="str">
        <f t="shared" si="47"/>
        <v/>
      </c>
      <c r="J145" s="123"/>
      <c r="K145" s="135" t="str">
        <f t="shared" si="43"/>
        <v/>
      </c>
      <c r="L145" s="85"/>
      <c r="M145" s="85"/>
      <c r="N145" s="85"/>
      <c r="O145" s="85"/>
      <c r="P145" s="265"/>
      <c r="Q145" s="265"/>
      <c r="R145" s="85"/>
      <c r="S145" s="56" t="s">
        <v>137</v>
      </c>
      <c r="T145" s="670" t="s">
        <v>175</v>
      </c>
      <c r="U145" s="56" t="s">
        <v>12</v>
      </c>
      <c r="V145" s="287"/>
      <c r="W145" s="287"/>
      <c r="X145" s="56" t="s">
        <v>147</v>
      </c>
      <c r="Y145" s="275"/>
      <c r="Z145" s="285"/>
      <c r="AA145" s="116"/>
      <c r="AB145" s="264"/>
      <c r="AC145" s="416"/>
      <c r="AD145" s="700"/>
      <c r="AE145" s="700"/>
      <c r="AF145" s="700"/>
      <c r="AG145" s="700"/>
      <c r="AH145" s="700"/>
      <c r="AI145" s="295"/>
      <c r="AJ145" s="73"/>
      <c r="AK145" s="55" t="str">
        <f t="shared" si="37"/>
        <v/>
      </c>
      <c r="AL145" s="19" t="str">
        <f t="shared" si="38"/>
        <v/>
      </c>
      <c r="AM145" s="70" t="str">
        <f t="shared" si="34"/>
        <v xml:space="preserve">Atelier </v>
      </c>
      <c r="AN145" s="74" t="str">
        <f t="shared" si="35"/>
        <v>Actions_collectives_de_maintien_du_lien_social</v>
      </c>
      <c r="AO145" s="70" t="str">
        <f t="shared" si="44"/>
        <v/>
      </c>
      <c r="AW145" s="60" t="str">
        <f t="shared" si="33"/>
        <v>Lutte_contre_l_isolement1</v>
      </c>
      <c r="AX145" s="60" t="str">
        <f t="shared" si="40"/>
        <v>Actions_collectives_de_maintien_du_lien_social2</v>
      </c>
      <c r="AY145" s="63">
        <f t="shared" si="45"/>
        <v>0</v>
      </c>
      <c r="BP145" s="64">
        <v>25</v>
      </c>
      <c r="BQ145" s="64" t="s">
        <v>34722</v>
      </c>
      <c r="BR145" s="64" t="s">
        <v>34723</v>
      </c>
      <c r="BS145" s="64" t="s">
        <v>28</v>
      </c>
      <c r="BT145" s="64" t="s">
        <v>137</v>
      </c>
      <c r="BU145" s="64" t="s">
        <v>167</v>
      </c>
      <c r="BV145" s="64" t="s">
        <v>12</v>
      </c>
      <c r="BW145" s="64" t="s">
        <v>34741</v>
      </c>
      <c r="BX145" s="64">
        <v>94230</v>
      </c>
      <c r="BY145" s="64" t="s">
        <v>21</v>
      </c>
      <c r="BZ145" s="64">
        <v>6</v>
      </c>
      <c r="CA145" s="64">
        <v>42844</v>
      </c>
      <c r="CB145" s="64">
        <v>8</v>
      </c>
      <c r="CD145" s="64">
        <v>6</v>
      </c>
    </row>
    <row r="146" spans="1:82" ht="64.900000000000006" customHeight="1" thickBot="1">
      <c r="A146" s="128"/>
      <c r="B146" s="85"/>
      <c r="C146" s="85" t="s">
        <v>97</v>
      </c>
      <c r="D146" s="85"/>
      <c r="E146" s="85"/>
      <c r="F146" s="85"/>
      <c r="G146" s="85"/>
      <c r="H146" s="133" t="str">
        <f t="shared" si="46"/>
        <v/>
      </c>
      <c r="I146" s="134" t="str">
        <f t="shared" si="47"/>
        <v/>
      </c>
      <c r="J146" s="123"/>
      <c r="K146" s="135" t="str">
        <f t="shared" si="43"/>
        <v/>
      </c>
      <c r="L146" s="85"/>
      <c r="M146" s="85"/>
      <c r="N146" s="85"/>
      <c r="O146" s="85"/>
      <c r="P146" s="265"/>
      <c r="Q146" s="265"/>
      <c r="R146" s="85"/>
      <c r="S146" s="56" t="s">
        <v>137</v>
      </c>
      <c r="T146" s="670" t="s">
        <v>175</v>
      </c>
      <c r="U146" s="56" t="s">
        <v>12</v>
      </c>
      <c r="V146" s="287"/>
      <c r="W146" s="287"/>
      <c r="X146" s="56" t="s">
        <v>147</v>
      </c>
      <c r="Y146" s="275"/>
      <c r="Z146" s="285"/>
      <c r="AA146" s="116"/>
      <c r="AB146" s="264"/>
      <c r="AC146" s="416"/>
      <c r="AD146" s="700"/>
      <c r="AE146" s="700"/>
      <c r="AF146" s="700"/>
      <c r="AG146" s="700"/>
      <c r="AH146" s="700"/>
      <c r="AI146" s="295"/>
      <c r="AJ146" s="73"/>
      <c r="AK146" s="55" t="str">
        <f t="shared" si="37"/>
        <v/>
      </c>
      <c r="AL146" s="19" t="str">
        <f t="shared" si="38"/>
        <v/>
      </c>
      <c r="AM146" s="70" t="str">
        <f t="shared" si="34"/>
        <v xml:space="preserve">Atelier </v>
      </c>
      <c r="AN146" s="74" t="str">
        <f t="shared" si="35"/>
        <v>Actions_collectives_de_maintien_du_lien_social</v>
      </c>
      <c r="AO146" s="70" t="str">
        <f t="shared" si="44"/>
        <v/>
      </c>
      <c r="AW146" s="60" t="str">
        <f t="shared" si="33"/>
        <v>Lutte_contre_l_isolement1</v>
      </c>
      <c r="AX146" s="60" t="str">
        <f t="shared" si="40"/>
        <v>Actions_collectives_de_maintien_du_lien_social2</v>
      </c>
      <c r="AY146" s="63">
        <f t="shared" si="45"/>
        <v>0</v>
      </c>
      <c r="BP146" s="64">
        <v>25</v>
      </c>
      <c r="BQ146" s="64" t="s">
        <v>34724</v>
      </c>
      <c r="BR146" s="64" t="s">
        <v>34725</v>
      </c>
      <c r="BS146" s="64" t="s">
        <v>28</v>
      </c>
      <c r="BT146" s="64" t="s">
        <v>137</v>
      </c>
      <c r="BU146" s="64" t="s">
        <v>175</v>
      </c>
      <c r="BV146" s="64" t="s">
        <v>13</v>
      </c>
      <c r="BW146" s="64" t="s">
        <v>34741</v>
      </c>
      <c r="BX146" s="64">
        <v>94230</v>
      </c>
      <c r="BY146" s="64" t="s">
        <v>21</v>
      </c>
      <c r="CA146" s="64">
        <v>42863</v>
      </c>
      <c r="CB146" s="64">
        <v>15</v>
      </c>
      <c r="CC146" s="64">
        <v>5</v>
      </c>
    </row>
    <row r="147" spans="1:82" ht="64.900000000000006" customHeight="1" thickBot="1">
      <c r="A147" s="85"/>
      <c r="B147" s="85"/>
      <c r="C147" s="85" t="s">
        <v>97</v>
      </c>
      <c r="D147" s="85"/>
      <c r="E147" s="85"/>
      <c r="F147" s="85"/>
      <c r="G147" s="85"/>
      <c r="H147" s="133" t="str">
        <f t="shared" si="46"/>
        <v/>
      </c>
      <c r="I147" s="134" t="str">
        <f t="shared" si="47"/>
        <v/>
      </c>
      <c r="J147" s="123"/>
      <c r="K147" s="135" t="str">
        <f t="shared" si="43"/>
        <v/>
      </c>
      <c r="L147" s="85"/>
      <c r="M147" s="85"/>
      <c r="N147" s="85"/>
      <c r="O147" s="85"/>
      <c r="P147" s="265"/>
      <c r="Q147" s="265"/>
      <c r="R147" s="85"/>
      <c r="S147" s="56" t="s">
        <v>137</v>
      </c>
      <c r="T147" s="670" t="s">
        <v>175</v>
      </c>
      <c r="U147" s="56" t="s">
        <v>12</v>
      </c>
      <c r="V147" s="287"/>
      <c r="W147" s="287"/>
      <c r="X147" s="56" t="s">
        <v>147</v>
      </c>
      <c r="Y147" s="275"/>
      <c r="Z147" s="285"/>
      <c r="AA147" s="116"/>
      <c r="AB147" s="264"/>
      <c r="AC147" s="416"/>
      <c r="AD147" s="700"/>
      <c r="AE147" s="700"/>
      <c r="AF147" s="700"/>
      <c r="AG147" s="700"/>
      <c r="AH147" s="700"/>
      <c r="AI147" s="295"/>
      <c r="AJ147" s="73"/>
      <c r="AK147" s="55" t="str">
        <f>IF(Z148="","",IF(OR(MONTH(Z148)=1,MONTH(Z148)=2,MONTH(Z148)=3),"1er",IF(OR(MONTH(Z148)=4,MONTH(Z148)=5,MONTH(Z148)=6),"2ème",IF(OR(MONTH(Z148)=7,MONTH(Z148)=8,MONTH(Z148)=9),"3ème",IF(OR(MONTH(Z148)=10,MONTH(Z148)=11,MONTH(Z148)=12),"4ème")))))</f>
        <v/>
      </c>
      <c r="AL147" s="19" t="str">
        <f>IF(Z148="","",YEAR(Z148))</f>
        <v/>
      </c>
      <c r="AM147" s="70" t="str">
        <f t="shared" si="34"/>
        <v xml:space="preserve">Atelier </v>
      </c>
      <c r="AN147" s="74" t="str">
        <f t="shared" si="35"/>
        <v>Actions_collectives_de_maintien_du_lien_social</v>
      </c>
      <c r="AO147" s="70" t="str">
        <f t="shared" si="44"/>
        <v/>
      </c>
      <c r="AW147" s="60" t="str">
        <f t="shared" si="33"/>
        <v>Lutte_contre_l_isolement1</v>
      </c>
      <c r="AX147" s="60" t="str">
        <f t="shared" si="40"/>
        <v>Actions_collectives_de_maintien_du_lien_social2</v>
      </c>
      <c r="AY147" s="63">
        <f t="shared" si="45"/>
        <v>0</v>
      </c>
      <c r="BP147" s="64">
        <v>25</v>
      </c>
      <c r="BQ147" s="64" t="s">
        <v>34726</v>
      </c>
      <c r="BR147" s="64" t="s">
        <v>34727</v>
      </c>
      <c r="BS147" s="64" t="s">
        <v>28</v>
      </c>
      <c r="BT147" s="64" t="s">
        <v>137</v>
      </c>
      <c r="BU147" s="64" t="s">
        <v>167</v>
      </c>
      <c r="BV147" s="64" t="s">
        <v>12</v>
      </c>
      <c r="BW147" s="64" t="s">
        <v>34741</v>
      </c>
      <c r="BX147" s="64">
        <v>94230</v>
      </c>
      <c r="BY147" s="64" t="s">
        <v>148</v>
      </c>
      <c r="BZ147" s="64">
        <v>1</v>
      </c>
      <c r="CA147" s="64">
        <v>43011</v>
      </c>
      <c r="CB147" s="64">
        <v>20</v>
      </c>
      <c r="CD147" s="64">
        <v>14</v>
      </c>
    </row>
    <row r="148" spans="1:82" ht="64.900000000000006" customHeight="1" thickBot="1">
      <c r="A148" s="128"/>
      <c r="B148" s="85"/>
      <c r="C148" s="85" t="s">
        <v>97</v>
      </c>
      <c r="D148" s="85"/>
      <c r="E148" s="85"/>
      <c r="F148" s="85"/>
      <c r="G148" s="85"/>
      <c r="H148" s="133" t="str">
        <f t="shared" si="46"/>
        <v/>
      </c>
      <c r="I148" s="134" t="str">
        <f t="shared" si="47"/>
        <v/>
      </c>
      <c r="J148" s="123"/>
      <c r="K148" s="135" t="str">
        <f t="shared" si="43"/>
        <v/>
      </c>
      <c r="L148" s="85"/>
      <c r="M148" s="85"/>
      <c r="N148" s="85"/>
      <c r="O148" s="85"/>
      <c r="P148" s="265"/>
      <c r="Q148" s="265"/>
      <c r="R148" s="85"/>
      <c r="S148" s="56" t="s">
        <v>137</v>
      </c>
      <c r="T148" s="670" t="s">
        <v>175</v>
      </c>
      <c r="U148" s="56" t="s">
        <v>12</v>
      </c>
      <c r="V148" s="287"/>
      <c r="W148" s="287"/>
      <c r="X148" s="56" t="s">
        <v>147</v>
      </c>
      <c r="Y148" s="275"/>
      <c r="Z148" s="285"/>
      <c r="AA148" s="116"/>
      <c r="AB148" s="264"/>
      <c r="AC148" s="416"/>
      <c r="AD148" s="700"/>
      <c r="AE148" s="700"/>
      <c r="AF148" s="700"/>
      <c r="AG148" s="700"/>
      <c r="AH148" s="700"/>
      <c r="AI148" s="295"/>
      <c r="AJ148" s="73"/>
      <c r="AK148" s="55" t="str">
        <f t="shared" ref="AK148:AK179" si="48">IF(Z148="","",IF(OR(MONTH(Z148)=1,MONTH(Z148)=2,MONTH(Z148)=3),"1er",IF(OR(MONTH(Z148)=4,MONTH(Z148)=5,MONTH(Z148)=6),"2ème",IF(OR(MONTH(Z148)=7,MONTH(Z148)=8,MONTH(Z148)=9),"3ème",IF(OR(MONTH(Z148)=10,MONTH(Z148)=11,MONTH(Z148)=12),"4ème")))))</f>
        <v/>
      </c>
      <c r="AL148" s="19" t="str">
        <f t="shared" ref="AL148:AL179" si="49">IF(Z148="","",YEAR(Z148))</f>
        <v/>
      </c>
      <c r="AM148" s="70" t="str">
        <f t="shared" si="34"/>
        <v xml:space="preserve">Atelier </v>
      </c>
      <c r="AN148" s="74" t="str">
        <f t="shared" si="35"/>
        <v>Actions_collectives_de_maintien_du_lien_social</v>
      </c>
      <c r="AO148" s="70" t="str">
        <f t="shared" si="44"/>
        <v/>
      </c>
      <c r="AW148" s="60" t="str">
        <f t="shared" si="33"/>
        <v>Lutte_contre_l_isolement1</v>
      </c>
      <c r="AX148" s="60" t="str">
        <f t="shared" si="40"/>
        <v>Actions_collectives_de_maintien_du_lien_social2</v>
      </c>
      <c r="AY148" s="63">
        <f t="shared" si="45"/>
        <v>0</v>
      </c>
      <c r="BP148" s="64">
        <v>25</v>
      </c>
      <c r="BQ148" s="64" t="s">
        <v>34742</v>
      </c>
      <c r="BR148" s="64" t="s">
        <v>34728</v>
      </c>
      <c r="BS148" s="64" t="s">
        <v>28</v>
      </c>
      <c r="BT148" s="64" t="s">
        <v>135</v>
      </c>
      <c r="BU148" s="64" t="s">
        <v>160</v>
      </c>
      <c r="BV148" s="64" t="s">
        <v>19</v>
      </c>
      <c r="BW148" s="64" t="s">
        <v>34741</v>
      </c>
      <c r="BX148" s="64">
        <v>94230</v>
      </c>
      <c r="BY148" s="64" t="s">
        <v>21</v>
      </c>
      <c r="CA148" s="64">
        <v>43011</v>
      </c>
      <c r="CB148" s="64">
        <v>35</v>
      </c>
      <c r="CC148" s="64">
        <v>25</v>
      </c>
    </row>
    <row r="149" spans="1:82" ht="64.900000000000006" customHeight="1" thickBot="1">
      <c r="A149" s="85"/>
      <c r="B149" s="85"/>
      <c r="C149" s="85" t="s">
        <v>97</v>
      </c>
      <c r="D149" s="85"/>
      <c r="E149" s="85"/>
      <c r="F149" s="85"/>
      <c r="G149" s="85"/>
      <c r="H149" s="133" t="str">
        <f t="shared" si="46"/>
        <v/>
      </c>
      <c r="I149" s="134" t="str">
        <f t="shared" si="47"/>
        <v/>
      </c>
      <c r="J149" s="123"/>
      <c r="K149" s="135" t="str">
        <f t="shared" si="43"/>
        <v/>
      </c>
      <c r="L149" s="85"/>
      <c r="M149" s="85"/>
      <c r="N149" s="85"/>
      <c r="O149" s="85"/>
      <c r="P149" s="265"/>
      <c r="Q149" s="265"/>
      <c r="R149" s="85"/>
      <c r="S149" s="56" t="s">
        <v>137</v>
      </c>
      <c r="T149" s="670" t="s">
        <v>175</v>
      </c>
      <c r="U149" s="56" t="s">
        <v>12</v>
      </c>
      <c r="V149" s="293"/>
      <c r="W149" s="293"/>
      <c r="X149" s="56" t="s">
        <v>147</v>
      </c>
      <c r="Y149" s="275"/>
      <c r="Z149" s="289"/>
      <c r="AA149" s="116"/>
      <c r="AB149" s="264"/>
      <c r="AC149" s="416"/>
      <c r="AD149" s="700"/>
      <c r="AE149" s="700"/>
      <c r="AF149" s="700"/>
      <c r="AG149" s="700"/>
      <c r="AH149" s="700"/>
      <c r="AI149" s="295"/>
      <c r="AJ149" s="73"/>
      <c r="AK149" s="55" t="str">
        <f t="shared" si="48"/>
        <v/>
      </c>
      <c r="AL149" s="19" t="str">
        <f t="shared" si="49"/>
        <v/>
      </c>
      <c r="AM149" s="70" t="str">
        <f t="shared" si="34"/>
        <v xml:space="preserve">Atelier </v>
      </c>
      <c r="AN149" s="74" t="str">
        <f t="shared" si="35"/>
        <v>Actions_collectives_de_maintien_du_lien_social</v>
      </c>
      <c r="AO149" s="70" t="str">
        <f t="shared" si="44"/>
        <v/>
      </c>
      <c r="AW149" s="60" t="str">
        <f t="shared" si="33"/>
        <v>Lutte_contre_l_isolement1</v>
      </c>
      <c r="AX149" s="60" t="str">
        <f t="shared" si="40"/>
        <v>Actions_collectives_de_maintien_du_lien_social2</v>
      </c>
      <c r="AY149" s="63">
        <f t="shared" si="45"/>
        <v>0</v>
      </c>
      <c r="BP149" s="64">
        <v>25</v>
      </c>
      <c r="BQ149" s="64" t="s">
        <v>34729</v>
      </c>
      <c r="BR149" s="64" t="s">
        <v>34730</v>
      </c>
      <c r="BS149" s="64" t="s">
        <v>28</v>
      </c>
      <c r="BT149" s="64" t="s">
        <v>135</v>
      </c>
      <c r="BU149" s="64" t="s">
        <v>172</v>
      </c>
      <c r="BV149" s="64" t="s">
        <v>12</v>
      </c>
      <c r="BW149" s="64" t="s">
        <v>34741</v>
      </c>
      <c r="BX149" s="64">
        <v>94230</v>
      </c>
      <c r="BY149" s="64" t="s">
        <v>148</v>
      </c>
      <c r="BZ149" s="64">
        <v>6</v>
      </c>
      <c r="CA149" s="64">
        <v>42747</v>
      </c>
      <c r="CB149" s="64">
        <v>30</v>
      </c>
      <c r="CD149" s="64">
        <v>20</v>
      </c>
    </row>
    <row r="150" spans="1:82" ht="64.900000000000006" customHeight="1" thickBot="1">
      <c r="A150" s="128"/>
      <c r="B150" s="85"/>
      <c r="C150" s="85" t="s">
        <v>97</v>
      </c>
      <c r="D150" s="85"/>
      <c r="E150" s="85"/>
      <c r="F150" s="85"/>
      <c r="G150" s="85"/>
      <c r="H150" s="133" t="str">
        <f t="shared" si="46"/>
        <v/>
      </c>
      <c r="I150" s="134" t="str">
        <f t="shared" si="47"/>
        <v/>
      </c>
      <c r="J150" s="123"/>
      <c r="K150" s="135" t="str">
        <f t="shared" si="43"/>
        <v/>
      </c>
      <c r="L150" s="85"/>
      <c r="M150" s="85"/>
      <c r="N150" s="85"/>
      <c r="O150" s="85"/>
      <c r="P150" s="265"/>
      <c r="Q150" s="265"/>
      <c r="R150" s="85"/>
      <c r="S150" s="56" t="s">
        <v>137</v>
      </c>
      <c r="T150" s="670" t="s">
        <v>175</v>
      </c>
      <c r="U150" s="56" t="s">
        <v>12</v>
      </c>
      <c r="V150" s="287"/>
      <c r="W150" s="287"/>
      <c r="X150" s="56" t="s">
        <v>147</v>
      </c>
      <c r="Y150" s="275"/>
      <c r="Z150" s="285"/>
      <c r="AA150" s="116"/>
      <c r="AB150" s="264"/>
      <c r="AC150" s="416"/>
      <c r="AD150" s="700"/>
      <c r="AE150" s="700"/>
      <c r="AF150" s="700"/>
      <c r="AG150" s="700"/>
      <c r="AH150" s="700"/>
      <c r="AI150" s="295"/>
      <c r="AJ150" s="73"/>
      <c r="AK150" s="55" t="str">
        <f t="shared" si="48"/>
        <v/>
      </c>
      <c r="AL150" s="19" t="str">
        <f t="shared" si="49"/>
        <v/>
      </c>
      <c r="AM150" s="70" t="str">
        <f t="shared" si="34"/>
        <v xml:space="preserve">Atelier </v>
      </c>
      <c r="AN150" s="74" t="str">
        <f t="shared" si="35"/>
        <v>Actions_collectives_de_maintien_du_lien_social</v>
      </c>
      <c r="AO150" s="70" t="str">
        <f t="shared" si="44"/>
        <v/>
      </c>
      <c r="AW150" s="60" t="str">
        <f t="shared" si="33"/>
        <v>Lutte_contre_l_isolement1</v>
      </c>
      <c r="AX150" s="60" t="str">
        <f t="shared" si="40"/>
        <v>Actions_collectives_de_maintien_du_lien_social2</v>
      </c>
      <c r="AY150" s="63">
        <f t="shared" si="45"/>
        <v>0</v>
      </c>
      <c r="BP150" s="64">
        <v>25</v>
      </c>
      <c r="BQ150" s="64" t="s">
        <v>34731</v>
      </c>
      <c r="BR150" s="64" t="s">
        <v>34732</v>
      </c>
      <c r="BS150" s="64" t="s">
        <v>28</v>
      </c>
      <c r="BT150" s="64" t="s">
        <v>137</v>
      </c>
      <c r="BU150" s="64" t="s">
        <v>9</v>
      </c>
      <c r="BV150" s="64" t="s">
        <v>13</v>
      </c>
      <c r="BW150" s="64" t="s">
        <v>38</v>
      </c>
      <c r="BY150" s="64" t="s">
        <v>21</v>
      </c>
      <c r="CA150" s="64">
        <v>42747</v>
      </c>
      <c r="CB150" s="64">
        <v>30</v>
      </c>
      <c r="CC150" s="64">
        <v>12</v>
      </c>
    </row>
    <row r="151" spans="1:82" ht="64.900000000000006" customHeight="1" thickBot="1">
      <c r="A151" s="85"/>
      <c r="B151" s="85"/>
      <c r="C151" s="85" t="s">
        <v>97</v>
      </c>
      <c r="D151" s="85"/>
      <c r="E151" s="85"/>
      <c r="F151" s="85"/>
      <c r="G151" s="85"/>
      <c r="H151" s="133" t="str">
        <f t="shared" si="46"/>
        <v/>
      </c>
      <c r="I151" s="134" t="str">
        <f t="shared" si="47"/>
        <v/>
      </c>
      <c r="J151" s="123"/>
      <c r="K151" s="135" t="str">
        <f t="shared" si="43"/>
        <v/>
      </c>
      <c r="L151" s="85"/>
      <c r="M151" s="85"/>
      <c r="N151" s="85"/>
      <c r="O151" s="85"/>
      <c r="P151" s="265"/>
      <c r="Q151" s="265"/>
      <c r="R151" s="85"/>
      <c r="S151" s="56" t="s">
        <v>137</v>
      </c>
      <c r="T151" s="670" t="s">
        <v>175</v>
      </c>
      <c r="U151" s="56" t="s">
        <v>12</v>
      </c>
      <c r="V151" s="287"/>
      <c r="W151" s="287"/>
      <c r="X151" s="56" t="s">
        <v>147</v>
      </c>
      <c r="Y151" s="275"/>
      <c r="Z151" s="285"/>
      <c r="AA151" s="116"/>
      <c r="AB151" s="264"/>
      <c r="AC151" s="416"/>
      <c r="AD151" s="700"/>
      <c r="AE151" s="700"/>
      <c r="AF151" s="700"/>
      <c r="AG151" s="700"/>
      <c r="AH151" s="700"/>
      <c r="AI151" s="295"/>
      <c r="AJ151" s="73"/>
      <c r="AK151" s="55" t="str">
        <f t="shared" si="48"/>
        <v/>
      </c>
      <c r="AL151" s="19" t="str">
        <f t="shared" si="49"/>
        <v/>
      </c>
      <c r="AM151" s="70" t="str">
        <f t="shared" si="34"/>
        <v xml:space="preserve">Atelier </v>
      </c>
      <c r="AN151" s="74" t="str">
        <f t="shared" si="35"/>
        <v>Actions_collectives_de_maintien_du_lien_social</v>
      </c>
      <c r="AO151" s="70" t="str">
        <f t="shared" si="44"/>
        <v/>
      </c>
      <c r="AW151" s="60" t="str">
        <f t="shared" si="33"/>
        <v>Lutte_contre_l_isolement1</v>
      </c>
      <c r="AX151" s="60" t="str">
        <f t="shared" si="40"/>
        <v>Actions_collectives_de_maintien_du_lien_social2</v>
      </c>
      <c r="AY151" s="63">
        <f t="shared" si="45"/>
        <v>0</v>
      </c>
      <c r="BP151" s="64">
        <v>25</v>
      </c>
      <c r="BQ151" s="64" t="s">
        <v>34733</v>
      </c>
      <c r="BR151" s="64" t="s">
        <v>34734</v>
      </c>
      <c r="BS151" s="64" t="s">
        <v>28</v>
      </c>
      <c r="BT151" s="64" t="s">
        <v>137</v>
      </c>
      <c r="BU151" s="64" t="s">
        <v>128</v>
      </c>
      <c r="BV151" s="64" t="s">
        <v>12</v>
      </c>
      <c r="BW151" s="64" t="s">
        <v>34741</v>
      </c>
      <c r="BX151" s="64">
        <v>94230</v>
      </c>
      <c r="BY151" s="64" t="s">
        <v>21</v>
      </c>
      <c r="BZ151" s="64">
        <v>4</v>
      </c>
      <c r="CA151" s="64">
        <v>42747</v>
      </c>
      <c r="CB151" s="64">
        <v>25</v>
      </c>
      <c r="CD151" s="64">
        <v>30</v>
      </c>
    </row>
    <row r="152" spans="1:82" ht="64.900000000000006" customHeight="1" thickBot="1">
      <c r="A152" s="128"/>
      <c r="B152" s="85"/>
      <c r="C152" s="85" t="s">
        <v>97</v>
      </c>
      <c r="D152" s="85"/>
      <c r="E152" s="85"/>
      <c r="F152" s="85"/>
      <c r="G152" s="85"/>
      <c r="H152" s="133" t="str">
        <f t="shared" si="46"/>
        <v/>
      </c>
      <c r="I152" s="134" t="str">
        <f t="shared" si="47"/>
        <v/>
      </c>
      <c r="J152" s="123"/>
      <c r="K152" s="135" t="str">
        <f t="shared" si="43"/>
        <v/>
      </c>
      <c r="L152" s="85"/>
      <c r="M152" s="85"/>
      <c r="N152" s="85"/>
      <c r="O152" s="85"/>
      <c r="P152" s="265"/>
      <c r="Q152" s="265"/>
      <c r="R152" s="85"/>
      <c r="S152" s="56" t="s">
        <v>137</v>
      </c>
      <c r="T152" s="670" t="s">
        <v>175</v>
      </c>
      <c r="U152" s="56" t="s">
        <v>12</v>
      </c>
      <c r="V152" s="293"/>
      <c r="W152" s="293"/>
      <c r="X152" s="56" t="s">
        <v>147</v>
      </c>
      <c r="Y152" s="275"/>
      <c r="Z152" s="290"/>
      <c r="AA152" s="116"/>
      <c r="AB152" s="264"/>
      <c r="AC152" s="416"/>
      <c r="AD152" s="700"/>
      <c r="AE152" s="700"/>
      <c r="AF152" s="700"/>
      <c r="AG152" s="700"/>
      <c r="AH152" s="700"/>
      <c r="AI152" s="295"/>
      <c r="AJ152" s="73"/>
      <c r="AK152" s="55" t="str">
        <f t="shared" si="48"/>
        <v/>
      </c>
      <c r="AL152" s="19" t="str">
        <f t="shared" si="49"/>
        <v/>
      </c>
      <c r="AM152" s="70" t="str">
        <f t="shared" si="34"/>
        <v xml:space="preserve">Atelier </v>
      </c>
      <c r="AN152" s="74" t="str">
        <f t="shared" si="35"/>
        <v>Actions_collectives_de_maintien_du_lien_social</v>
      </c>
      <c r="AO152" s="70" t="str">
        <f t="shared" si="44"/>
        <v/>
      </c>
      <c r="AW152" s="60" t="str">
        <f t="shared" si="33"/>
        <v>Lutte_contre_l_isolement1</v>
      </c>
      <c r="AX152" s="60" t="str">
        <f t="shared" si="40"/>
        <v>Actions_collectives_de_maintien_du_lien_social2</v>
      </c>
      <c r="AY152" s="63">
        <f t="shared" si="45"/>
        <v>0</v>
      </c>
      <c r="BP152" s="64">
        <v>25</v>
      </c>
      <c r="BQ152" s="64" t="s">
        <v>34735</v>
      </c>
      <c r="BR152" s="64" t="s">
        <v>34736</v>
      </c>
      <c r="BS152" s="64" t="s">
        <v>28</v>
      </c>
      <c r="BT152" s="64" t="s">
        <v>137</v>
      </c>
      <c r="BU152" s="64" t="s">
        <v>166</v>
      </c>
      <c r="BV152" s="64" t="s">
        <v>12</v>
      </c>
      <c r="BW152" s="64" t="s">
        <v>34741</v>
      </c>
      <c r="BX152" s="64">
        <v>94230</v>
      </c>
      <c r="BY152" s="64" t="s">
        <v>21</v>
      </c>
      <c r="BZ152" s="64">
        <v>10</v>
      </c>
      <c r="CA152" s="64">
        <v>42747</v>
      </c>
      <c r="CB152" s="64">
        <v>20</v>
      </c>
      <c r="CD152" s="64">
        <v>35</v>
      </c>
    </row>
    <row r="153" spans="1:82" ht="64.900000000000006" customHeight="1" thickBot="1">
      <c r="A153" s="85"/>
      <c r="B153" s="85"/>
      <c r="C153" s="85" t="s">
        <v>97</v>
      </c>
      <c r="D153" s="129"/>
      <c r="E153" s="129"/>
      <c r="F153" s="85"/>
      <c r="G153" s="85"/>
      <c r="H153" s="133" t="str">
        <f t="shared" si="46"/>
        <v/>
      </c>
      <c r="I153" s="134" t="str">
        <f t="shared" si="47"/>
        <v/>
      </c>
      <c r="J153" s="123"/>
      <c r="K153" s="135" t="str">
        <f t="shared" si="43"/>
        <v/>
      </c>
      <c r="L153" s="123"/>
      <c r="M153" s="127"/>
      <c r="N153" s="85"/>
      <c r="O153" s="85"/>
      <c r="P153" s="265"/>
      <c r="Q153" s="265"/>
      <c r="R153" s="85"/>
      <c r="S153" s="56" t="s">
        <v>137</v>
      </c>
      <c r="T153" s="670" t="s">
        <v>175</v>
      </c>
      <c r="U153" s="56" t="s">
        <v>12</v>
      </c>
      <c r="V153" s="287"/>
      <c r="W153" s="287"/>
      <c r="X153" s="56" t="s">
        <v>147</v>
      </c>
      <c r="Y153" s="275"/>
      <c r="Z153" s="475"/>
      <c r="AA153" s="116"/>
      <c r="AB153" s="264"/>
      <c r="AC153" s="416"/>
      <c r="AD153" s="700"/>
      <c r="AE153" s="700"/>
      <c r="AF153" s="700"/>
      <c r="AG153" s="700"/>
      <c r="AH153" s="700"/>
      <c r="AI153" s="295"/>
      <c r="AJ153" s="73"/>
      <c r="AK153" s="55" t="str">
        <f t="shared" si="48"/>
        <v/>
      </c>
      <c r="AL153" s="19" t="str">
        <f t="shared" si="49"/>
        <v/>
      </c>
      <c r="AM153" s="70" t="str">
        <f t="shared" si="34"/>
        <v xml:space="preserve">Atelier </v>
      </c>
      <c r="AN153" s="74" t="str">
        <f t="shared" si="35"/>
        <v>Actions_collectives_de_maintien_du_lien_social</v>
      </c>
      <c r="AO153" s="70" t="str">
        <f t="shared" si="44"/>
        <v/>
      </c>
      <c r="AW153" s="60" t="str">
        <f t="shared" si="33"/>
        <v>Lutte_contre_l_isolement1</v>
      </c>
      <c r="AX153" s="60" t="str">
        <f t="shared" si="40"/>
        <v>Actions_collectives_de_maintien_du_lien_social2</v>
      </c>
      <c r="AY153" s="63">
        <f t="shared" si="45"/>
        <v>0</v>
      </c>
      <c r="BP153" s="64">
        <v>25</v>
      </c>
      <c r="BQ153" s="64" t="s">
        <v>34737</v>
      </c>
      <c r="BR153" s="64" t="s">
        <v>34738</v>
      </c>
      <c r="BS153" s="64" t="s">
        <v>28</v>
      </c>
      <c r="BT153" s="64" t="s">
        <v>137</v>
      </c>
      <c r="BU153" s="64" t="s">
        <v>9</v>
      </c>
      <c r="BV153" s="64" t="s">
        <v>13</v>
      </c>
      <c r="BW153" s="64" t="s">
        <v>38</v>
      </c>
      <c r="BY153" s="64" t="s">
        <v>21</v>
      </c>
      <c r="CA153" s="64">
        <v>42747</v>
      </c>
      <c r="CB153" s="64">
        <v>17</v>
      </c>
      <c r="CC153" s="64">
        <v>25</v>
      </c>
    </row>
    <row r="154" spans="1:82" ht="64.900000000000006" customHeight="1" thickBot="1">
      <c r="A154" s="128"/>
      <c r="B154" s="85"/>
      <c r="C154" s="85" t="s">
        <v>97</v>
      </c>
      <c r="D154" s="85"/>
      <c r="E154" s="85"/>
      <c r="F154" s="85"/>
      <c r="G154" s="85"/>
      <c r="H154" s="133" t="str">
        <f t="shared" si="46"/>
        <v/>
      </c>
      <c r="I154" s="134" t="str">
        <f t="shared" si="47"/>
        <v/>
      </c>
      <c r="J154" s="123"/>
      <c r="K154" s="135" t="str">
        <f t="shared" si="43"/>
        <v/>
      </c>
      <c r="L154" s="123"/>
      <c r="M154" s="85"/>
      <c r="N154" s="85"/>
      <c r="O154" s="85"/>
      <c r="P154" s="265"/>
      <c r="Q154" s="265"/>
      <c r="R154" s="85"/>
      <c r="S154" s="56" t="s">
        <v>137</v>
      </c>
      <c r="T154" s="670" t="s">
        <v>175</v>
      </c>
      <c r="U154" s="56" t="s">
        <v>12</v>
      </c>
      <c r="V154" s="293"/>
      <c r="W154" s="293"/>
      <c r="X154" s="56" t="s">
        <v>147</v>
      </c>
      <c r="Y154" s="275"/>
      <c r="Z154" s="471"/>
      <c r="AA154" s="394"/>
      <c r="AB154" s="264"/>
      <c r="AC154" s="416"/>
      <c r="AD154" s="700"/>
      <c r="AE154" s="700"/>
      <c r="AF154" s="700"/>
      <c r="AG154" s="700"/>
      <c r="AH154" s="700"/>
      <c r="AI154" s="295"/>
      <c r="AJ154" s="73"/>
      <c r="AK154" s="55" t="str">
        <f t="shared" si="48"/>
        <v/>
      </c>
      <c r="AL154" s="19" t="str">
        <f t="shared" si="49"/>
        <v/>
      </c>
      <c r="AM154" s="70" t="str">
        <f t="shared" si="34"/>
        <v xml:space="preserve">Atelier </v>
      </c>
      <c r="AN154" s="74" t="str">
        <f t="shared" si="35"/>
        <v>Actions_collectives_de_maintien_du_lien_social</v>
      </c>
      <c r="AO154" s="70" t="str">
        <f t="shared" si="44"/>
        <v/>
      </c>
      <c r="AW154" s="60" t="str">
        <f t="shared" si="33"/>
        <v>Lutte_contre_l_isolement1</v>
      </c>
      <c r="AX154" s="60" t="str">
        <f t="shared" si="40"/>
        <v>Actions_collectives_de_maintien_du_lien_social2</v>
      </c>
      <c r="AY154" s="63">
        <f t="shared" si="45"/>
        <v>0</v>
      </c>
      <c r="BP154" s="64">
        <v>25</v>
      </c>
      <c r="BQ154" s="64" t="s">
        <v>34739</v>
      </c>
      <c r="BR154" s="64" t="s">
        <v>34740</v>
      </c>
      <c r="BS154" s="64" t="s">
        <v>28</v>
      </c>
      <c r="BT154" s="64" t="s">
        <v>137</v>
      </c>
      <c r="BU154" s="64" t="s">
        <v>166</v>
      </c>
      <c r="BV154" s="64" t="s">
        <v>12</v>
      </c>
      <c r="BW154" s="64" t="s">
        <v>33363</v>
      </c>
      <c r="BX154" s="64">
        <v>94230</v>
      </c>
      <c r="BY154" s="64" t="s">
        <v>21</v>
      </c>
      <c r="BZ154" s="64">
        <v>3</v>
      </c>
      <c r="CA154" s="64">
        <v>42747</v>
      </c>
      <c r="CB154" s="64">
        <v>12</v>
      </c>
      <c r="CD154" s="64">
        <v>8</v>
      </c>
    </row>
    <row r="155" spans="1:82" ht="64.900000000000006" customHeight="1" thickBot="1">
      <c r="A155" s="85"/>
      <c r="B155" s="85"/>
      <c r="C155" s="85" t="s">
        <v>97</v>
      </c>
      <c r="D155" s="85"/>
      <c r="E155" s="85"/>
      <c r="F155" s="85"/>
      <c r="G155" s="85"/>
      <c r="H155" s="133" t="str">
        <f t="shared" si="46"/>
        <v/>
      </c>
      <c r="I155" s="134" t="str">
        <f t="shared" si="47"/>
        <v/>
      </c>
      <c r="J155" s="123"/>
      <c r="K155" s="135" t="str">
        <f t="shared" si="43"/>
        <v/>
      </c>
      <c r="L155" s="123"/>
      <c r="M155" s="85"/>
      <c r="N155" s="85"/>
      <c r="O155" s="85"/>
      <c r="P155" s="292"/>
      <c r="Q155" s="292"/>
      <c r="R155" s="85"/>
      <c r="S155" s="56" t="s">
        <v>137</v>
      </c>
      <c r="T155" s="670" t="s">
        <v>175</v>
      </c>
      <c r="U155" s="56" t="s">
        <v>12</v>
      </c>
      <c r="V155" s="288"/>
      <c r="W155" s="288"/>
      <c r="X155" s="56" t="s">
        <v>147</v>
      </c>
      <c r="Y155" s="291"/>
      <c r="Z155" s="294"/>
      <c r="AA155" s="126"/>
      <c r="AB155" s="264"/>
      <c r="AC155" s="416"/>
      <c r="AD155" s="700"/>
      <c r="AE155" s="700"/>
      <c r="AF155" s="700"/>
      <c r="AG155" s="700"/>
      <c r="AH155" s="700"/>
      <c r="AI155" s="295"/>
      <c r="AJ155" s="73"/>
      <c r="AK155" s="55" t="str">
        <f t="shared" si="48"/>
        <v/>
      </c>
      <c r="AL155" s="19" t="str">
        <f t="shared" si="49"/>
        <v/>
      </c>
      <c r="AM155" s="70" t="str">
        <f t="shared" si="34"/>
        <v xml:space="preserve">Atelier </v>
      </c>
      <c r="AN155" s="74" t="str">
        <f t="shared" si="35"/>
        <v>Actions_collectives_de_maintien_du_lien_social</v>
      </c>
      <c r="AO155" s="70" t="str">
        <f t="shared" si="44"/>
        <v/>
      </c>
      <c r="AW155" s="60" t="str">
        <f t="shared" si="33"/>
        <v>Lutte_contre_l_isolement1</v>
      </c>
      <c r="AX155" s="60" t="str">
        <f t="shared" si="40"/>
        <v>Actions_collectives_de_maintien_du_lien_social2</v>
      </c>
      <c r="AY155" s="63">
        <f t="shared" si="45"/>
        <v>0</v>
      </c>
      <c r="BP155" s="64">
        <v>26</v>
      </c>
      <c r="BQ155" s="64" t="s">
        <v>5541</v>
      </c>
      <c r="BR155" s="64" t="s">
        <v>34743</v>
      </c>
      <c r="BS155" s="64" t="s">
        <v>28</v>
      </c>
      <c r="BT155" s="64" t="s">
        <v>137</v>
      </c>
      <c r="BU155" s="64" t="s">
        <v>175</v>
      </c>
      <c r="BV155" s="64" t="s">
        <v>12</v>
      </c>
      <c r="BW155" s="64" t="s">
        <v>33363</v>
      </c>
      <c r="BX155" s="64">
        <v>94230</v>
      </c>
      <c r="BY155" s="64" t="s">
        <v>21</v>
      </c>
      <c r="BZ155" s="64">
        <v>25</v>
      </c>
      <c r="CA155" s="64">
        <v>42736</v>
      </c>
      <c r="CB155" s="64">
        <v>20</v>
      </c>
      <c r="CD155" s="64">
        <v>5</v>
      </c>
    </row>
    <row r="156" spans="1:82" ht="64.900000000000006" customHeight="1" thickBot="1">
      <c r="A156" s="128"/>
      <c r="B156" s="85"/>
      <c r="C156" s="85" t="s">
        <v>97</v>
      </c>
      <c r="D156" s="85"/>
      <c r="E156" s="85"/>
      <c r="F156" s="85"/>
      <c r="G156" s="85"/>
      <c r="H156" s="133" t="str">
        <f t="shared" si="46"/>
        <v/>
      </c>
      <c r="I156" s="134" t="str">
        <f t="shared" si="47"/>
        <v/>
      </c>
      <c r="J156" s="123"/>
      <c r="K156" s="135" t="str">
        <f t="shared" si="43"/>
        <v/>
      </c>
      <c r="L156" s="123"/>
      <c r="M156" s="85"/>
      <c r="N156" s="85"/>
      <c r="O156" s="85"/>
      <c r="P156" s="265"/>
      <c r="Q156" s="265"/>
      <c r="R156" s="85"/>
      <c r="S156" s="56" t="s">
        <v>137</v>
      </c>
      <c r="T156" s="670" t="s">
        <v>175</v>
      </c>
      <c r="U156" s="56" t="s">
        <v>12</v>
      </c>
      <c r="V156" s="282"/>
      <c r="W156" s="282"/>
      <c r="X156" s="56" t="s">
        <v>147</v>
      </c>
      <c r="Y156" s="275"/>
      <c r="Z156" s="285"/>
      <c r="AA156" s="85"/>
      <c r="AB156" s="264"/>
      <c r="AC156" s="416"/>
      <c r="AD156" s="700"/>
      <c r="AE156" s="700"/>
      <c r="AF156" s="700"/>
      <c r="AG156" s="700"/>
      <c r="AH156" s="700"/>
      <c r="AI156" s="295"/>
      <c r="AJ156" s="73"/>
      <c r="AK156" s="55" t="str">
        <f t="shared" si="48"/>
        <v/>
      </c>
      <c r="AL156" s="19" t="str">
        <f t="shared" si="49"/>
        <v/>
      </c>
      <c r="AM156" s="70" t="str">
        <f t="shared" si="34"/>
        <v xml:space="preserve">Atelier </v>
      </c>
      <c r="AN156" s="74" t="str">
        <f t="shared" si="35"/>
        <v>Actions_collectives_de_maintien_du_lien_social</v>
      </c>
      <c r="AO156" s="70" t="str">
        <f t="shared" si="44"/>
        <v/>
      </c>
      <c r="AW156" s="60" t="str">
        <f t="shared" si="33"/>
        <v>Lutte_contre_l_isolement1</v>
      </c>
      <c r="AX156" s="60" t="str">
        <f t="shared" si="40"/>
        <v>Actions_collectives_de_maintien_du_lien_social2</v>
      </c>
      <c r="AY156" s="63">
        <f t="shared" si="45"/>
        <v>0</v>
      </c>
      <c r="BP156" s="64">
        <v>26</v>
      </c>
      <c r="BQ156" s="64" t="s">
        <v>33870</v>
      </c>
      <c r="BR156" s="64" t="s">
        <v>34744</v>
      </c>
      <c r="BS156" s="64" t="s">
        <v>28</v>
      </c>
      <c r="BT156" s="64" t="s">
        <v>135</v>
      </c>
      <c r="BU156" s="64" t="s">
        <v>161</v>
      </c>
      <c r="BV156" s="64" t="s">
        <v>12</v>
      </c>
      <c r="BW156" s="64" t="s">
        <v>33363</v>
      </c>
      <c r="BX156" s="64">
        <v>94230</v>
      </c>
      <c r="BY156" s="64" t="s">
        <v>21</v>
      </c>
      <c r="BZ156" s="64">
        <v>25</v>
      </c>
      <c r="CA156" s="64">
        <v>42736</v>
      </c>
      <c r="CB156" s="64">
        <v>40</v>
      </c>
      <c r="CD156" s="64">
        <v>5</v>
      </c>
    </row>
    <row r="157" spans="1:82" ht="64.900000000000006" customHeight="1" thickBot="1">
      <c r="A157" s="85"/>
      <c r="B157" s="85"/>
      <c r="C157" s="85" t="s">
        <v>97</v>
      </c>
      <c r="D157" s="85"/>
      <c r="E157" s="85"/>
      <c r="F157" s="85"/>
      <c r="G157" s="85"/>
      <c r="H157" s="133" t="str">
        <f t="shared" si="46"/>
        <v/>
      </c>
      <c r="I157" s="134" t="str">
        <f t="shared" si="47"/>
        <v/>
      </c>
      <c r="J157" s="123"/>
      <c r="K157" s="135" t="str">
        <f t="shared" si="43"/>
        <v/>
      </c>
      <c r="L157" s="123"/>
      <c r="M157" s="85"/>
      <c r="N157" s="85"/>
      <c r="O157" s="85"/>
      <c r="P157" s="265"/>
      <c r="Q157" s="265"/>
      <c r="R157" s="85"/>
      <c r="S157" s="56" t="s">
        <v>137</v>
      </c>
      <c r="T157" s="670" t="s">
        <v>175</v>
      </c>
      <c r="U157" s="56" t="s">
        <v>12</v>
      </c>
      <c r="V157" s="282"/>
      <c r="W157" s="282"/>
      <c r="X157" s="56" t="s">
        <v>147</v>
      </c>
      <c r="Y157" s="275"/>
      <c r="Z157" s="285"/>
      <c r="AA157" s="85"/>
      <c r="AB157" s="264"/>
      <c r="AC157" s="416"/>
      <c r="AD157" s="700"/>
      <c r="AE157" s="700"/>
      <c r="AF157" s="700"/>
      <c r="AG157" s="700"/>
      <c r="AH157" s="700"/>
      <c r="AI157" s="295"/>
      <c r="AJ157" s="90"/>
      <c r="AK157" s="55" t="str">
        <f t="shared" si="48"/>
        <v/>
      </c>
      <c r="AL157" s="19" t="str">
        <f t="shared" si="49"/>
        <v/>
      </c>
      <c r="AM157" s="70" t="str">
        <f t="shared" si="34"/>
        <v xml:space="preserve">Atelier </v>
      </c>
      <c r="AN157" s="74" t="str">
        <f t="shared" si="35"/>
        <v>Actions_collectives_de_maintien_du_lien_social</v>
      </c>
      <c r="AO157" s="70" t="str">
        <f t="shared" si="44"/>
        <v/>
      </c>
      <c r="AW157" s="60" t="str">
        <f t="shared" si="33"/>
        <v>Lutte_contre_l_isolement1</v>
      </c>
      <c r="AX157" s="60" t="str">
        <f t="shared" si="40"/>
        <v>Actions_collectives_de_maintien_du_lien_social2</v>
      </c>
      <c r="AY157" s="63">
        <f t="shared" si="45"/>
        <v>0</v>
      </c>
      <c r="BP157" s="64">
        <v>26</v>
      </c>
      <c r="BQ157" s="64" t="s">
        <v>34745</v>
      </c>
      <c r="BR157" s="64" t="s">
        <v>34746</v>
      </c>
      <c r="BS157" s="64" t="s">
        <v>28</v>
      </c>
      <c r="BT157" s="64" t="s">
        <v>135</v>
      </c>
      <c r="BU157" s="64" t="s">
        <v>161</v>
      </c>
      <c r="BV157" s="64" t="s">
        <v>12</v>
      </c>
      <c r="BW157" s="64" t="s">
        <v>33363</v>
      </c>
      <c r="BX157" s="64">
        <v>94230</v>
      </c>
      <c r="BY157" s="64" t="s">
        <v>21</v>
      </c>
      <c r="BZ157" s="64">
        <v>27</v>
      </c>
      <c r="CA157" s="64">
        <v>42736</v>
      </c>
      <c r="CB157" s="64">
        <v>20</v>
      </c>
      <c r="CD157" s="64">
        <v>11</v>
      </c>
    </row>
    <row r="158" spans="1:82" ht="64.900000000000006" customHeight="1" thickBot="1">
      <c r="A158" s="128"/>
      <c r="B158" s="85"/>
      <c r="C158" s="85" t="s">
        <v>97</v>
      </c>
      <c r="D158" s="85"/>
      <c r="E158" s="85"/>
      <c r="F158" s="85"/>
      <c r="G158" s="85"/>
      <c r="H158" s="133" t="str">
        <f t="shared" si="46"/>
        <v/>
      </c>
      <c r="I158" s="134" t="str">
        <f t="shared" si="47"/>
        <v/>
      </c>
      <c r="J158" s="123"/>
      <c r="K158" s="135" t="str">
        <f t="shared" si="43"/>
        <v/>
      </c>
      <c r="L158" s="123"/>
      <c r="M158" s="85"/>
      <c r="N158" s="85"/>
      <c r="O158" s="85"/>
      <c r="P158" s="265"/>
      <c r="Q158" s="265"/>
      <c r="R158" s="85"/>
      <c r="S158" s="56" t="s">
        <v>137</v>
      </c>
      <c r="T158" s="670" t="s">
        <v>175</v>
      </c>
      <c r="U158" s="56" t="s">
        <v>12</v>
      </c>
      <c r="V158" s="287"/>
      <c r="W158" s="287"/>
      <c r="X158" s="56" t="s">
        <v>147</v>
      </c>
      <c r="Y158" s="275"/>
      <c r="Z158" s="285"/>
      <c r="AA158" s="438"/>
      <c r="AB158" s="264"/>
      <c r="AC158" s="416"/>
      <c r="AD158" s="700"/>
      <c r="AE158" s="700"/>
      <c r="AF158" s="700"/>
      <c r="AG158" s="700"/>
      <c r="AH158" s="700"/>
      <c r="AI158" s="295"/>
      <c r="AJ158" s="73"/>
      <c r="AK158" s="55" t="str">
        <f t="shared" si="48"/>
        <v/>
      </c>
      <c r="AL158" s="19" t="str">
        <f t="shared" si="49"/>
        <v/>
      </c>
      <c r="AM158" s="70" t="str">
        <f t="shared" si="34"/>
        <v xml:space="preserve">Atelier </v>
      </c>
      <c r="AN158" s="74" t="str">
        <f t="shared" si="35"/>
        <v>Actions_collectives_de_maintien_du_lien_social</v>
      </c>
      <c r="AO158" s="70" t="str">
        <f t="shared" si="44"/>
        <v/>
      </c>
      <c r="AW158" s="60" t="str">
        <f t="shared" si="33"/>
        <v>Lutte_contre_l_isolement1</v>
      </c>
      <c r="AX158" s="60" t="str">
        <f t="shared" si="40"/>
        <v>Actions_collectives_de_maintien_du_lien_social2</v>
      </c>
      <c r="AY158" s="63">
        <f t="shared" si="45"/>
        <v>0</v>
      </c>
      <c r="BP158" s="64">
        <v>26</v>
      </c>
      <c r="BQ158" s="64" t="s">
        <v>33874</v>
      </c>
      <c r="BS158" s="64" t="s">
        <v>28</v>
      </c>
      <c r="BT158" s="64" t="s">
        <v>137</v>
      </c>
      <c r="BU158" s="64" t="s">
        <v>168</v>
      </c>
      <c r="BV158" s="64" t="s">
        <v>12</v>
      </c>
      <c r="BW158" s="64" t="s">
        <v>33363</v>
      </c>
      <c r="BX158" s="64">
        <v>94230</v>
      </c>
      <c r="BY158" s="64" t="s">
        <v>21</v>
      </c>
      <c r="BZ158" s="64">
        <v>25</v>
      </c>
      <c r="CA158" s="64">
        <v>42736</v>
      </c>
      <c r="CB158" s="64">
        <v>15</v>
      </c>
      <c r="CD158" s="64">
        <v>5</v>
      </c>
    </row>
    <row r="159" spans="1:82" ht="64.900000000000006" customHeight="1" thickBot="1">
      <c r="A159" s="85"/>
      <c r="B159" s="85"/>
      <c r="C159" s="85" t="s">
        <v>97</v>
      </c>
      <c r="D159" s="129"/>
      <c r="E159" s="129"/>
      <c r="F159" s="85"/>
      <c r="G159" s="85"/>
      <c r="H159" s="133" t="str">
        <f t="shared" si="46"/>
        <v/>
      </c>
      <c r="I159" s="134" t="str">
        <f t="shared" si="47"/>
        <v/>
      </c>
      <c r="J159" s="123"/>
      <c r="K159" s="135" t="str">
        <f t="shared" si="43"/>
        <v/>
      </c>
      <c r="L159" s="123"/>
      <c r="M159" s="127"/>
      <c r="N159" s="85"/>
      <c r="O159" s="85"/>
      <c r="P159" s="265"/>
      <c r="Q159" s="265"/>
      <c r="R159" s="85"/>
      <c r="S159" s="56" t="s">
        <v>137</v>
      </c>
      <c r="T159" s="670" t="s">
        <v>175</v>
      </c>
      <c r="U159" s="56" t="s">
        <v>12</v>
      </c>
      <c r="V159" s="287"/>
      <c r="W159" s="287"/>
      <c r="X159" s="56" t="s">
        <v>147</v>
      </c>
      <c r="Y159" s="275"/>
      <c r="Z159" s="285"/>
      <c r="AA159" s="126"/>
      <c r="AB159" s="264"/>
      <c r="AC159" s="416"/>
      <c r="AD159" s="700"/>
      <c r="AE159" s="700"/>
      <c r="AF159" s="700"/>
      <c r="AG159" s="700"/>
      <c r="AH159" s="700"/>
      <c r="AI159" s="295"/>
      <c r="AJ159" s="73"/>
      <c r="AK159" s="55" t="str">
        <f t="shared" si="48"/>
        <v/>
      </c>
      <c r="AL159" s="19" t="str">
        <f t="shared" si="49"/>
        <v/>
      </c>
      <c r="AM159" s="70" t="str">
        <f t="shared" si="34"/>
        <v xml:space="preserve">Atelier </v>
      </c>
      <c r="AN159" s="74" t="str">
        <f t="shared" si="35"/>
        <v>Actions_collectives_de_maintien_du_lien_social</v>
      </c>
      <c r="AO159" s="70" t="str">
        <f t="shared" si="44"/>
        <v/>
      </c>
      <c r="AW159" s="60" t="str">
        <f t="shared" si="33"/>
        <v>Lutte_contre_l_isolement1</v>
      </c>
      <c r="AX159" s="60" t="str">
        <f t="shared" si="40"/>
        <v>Actions_collectives_de_maintien_du_lien_social2</v>
      </c>
      <c r="AY159" s="63">
        <f t="shared" si="45"/>
        <v>0</v>
      </c>
      <c r="BP159" s="64">
        <v>26</v>
      </c>
      <c r="BQ159" s="64" t="s">
        <v>34617</v>
      </c>
      <c r="BR159" s="64" t="s">
        <v>34747</v>
      </c>
      <c r="BS159" s="64" t="s">
        <v>28</v>
      </c>
      <c r="BT159" s="64" t="s">
        <v>137</v>
      </c>
      <c r="BU159" s="64" t="s">
        <v>167</v>
      </c>
      <c r="BV159" s="64" t="s">
        <v>12</v>
      </c>
      <c r="BW159" s="64" t="s">
        <v>33363</v>
      </c>
      <c r="BX159" s="64">
        <v>94230</v>
      </c>
      <c r="BY159" s="64" t="s">
        <v>21</v>
      </c>
      <c r="BZ159" s="64">
        <v>27</v>
      </c>
      <c r="CA159" s="64">
        <v>42736</v>
      </c>
      <c r="CB159" s="64">
        <v>20</v>
      </c>
      <c r="CD159" s="64">
        <v>12</v>
      </c>
    </row>
    <row r="160" spans="1:82" ht="64.900000000000006" customHeight="1" thickBot="1">
      <c r="A160" s="128"/>
      <c r="B160" s="85"/>
      <c r="C160" s="85" t="s">
        <v>97</v>
      </c>
      <c r="D160" s="85"/>
      <c r="E160" s="85"/>
      <c r="F160" s="85"/>
      <c r="G160" s="85"/>
      <c r="H160" s="133" t="str">
        <f t="shared" si="46"/>
        <v/>
      </c>
      <c r="I160" s="134" t="str">
        <f t="shared" si="47"/>
        <v/>
      </c>
      <c r="J160" s="123"/>
      <c r="K160" s="135" t="str">
        <f t="shared" si="43"/>
        <v/>
      </c>
      <c r="L160" s="123"/>
      <c r="M160" s="85"/>
      <c r="N160" s="85"/>
      <c r="O160" s="85"/>
      <c r="P160" s="265"/>
      <c r="Q160" s="265"/>
      <c r="R160" s="85"/>
      <c r="S160" s="56" t="s">
        <v>137</v>
      </c>
      <c r="T160" s="670" t="s">
        <v>175</v>
      </c>
      <c r="U160" s="56" t="s">
        <v>12</v>
      </c>
      <c r="V160" s="287"/>
      <c r="W160" s="287"/>
      <c r="X160" s="56" t="s">
        <v>147</v>
      </c>
      <c r="Y160" s="275"/>
      <c r="Z160" s="285"/>
      <c r="AA160" s="126"/>
      <c r="AB160" s="264"/>
      <c r="AC160" s="416"/>
      <c r="AD160" s="700"/>
      <c r="AE160" s="700"/>
      <c r="AF160" s="700"/>
      <c r="AG160" s="700"/>
      <c r="AH160" s="700"/>
      <c r="AI160" s="295"/>
      <c r="AJ160" s="73"/>
      <c r="AK160" s="55" t="str">
        <f t="shared" si="48"/>
        <v/>
      </c>
      <c r="AL160" s="19" t="str">
        <f t="shared" si="49"/>
        <v/>
      </c>
      <c r="AM160" s="70" t="str">
        <f t="shared" si="34"/>
        <v xml:space="preserve">Atelier </v>
      </c>
      <c r="AN160" s="74" t="str">
        <f t="shared" si="35"/>
        <v>Actions_collectives_de_maintien_du_lien_social</v>
      </c>
      <c r="AO160" s="70" t="str">
        <f t="shared" si="44"/>
        <v/>
      </c>
      <c r="AW160" s="60" t="str">
        <f t="shared" si="33"/>
        <v>Lutte_contre_l_isolement1</v>
      </c>
      <c r="AX160" s="60" t="str">
        <f t="shared" si="40"/>
        <v>Actions_collectives_de_maintien_du_lien_social2</v>
      </c>
      <c r="AY160" s="63">
        <f t="shared" si="45"/>
        <v>0</v>
      </c>
      <c r="BP160" s="64">
        <v>26</v>
      </c>
      <c r="BQ160" s="64" t="s">
        <v>34748</v>
      </c>
      <c r="BR160" s="64" t="s">
        <v>34749</v>
      </c>
      <c r="BS160" s="64" t="s">
        <v>28</v>
      </c>
      <c r="BT160" s="64" t="s">
        <v>135</v>
      </c>
      <c r="BU160" s="64" t="s">
        <v>174</v>
      </c>
      <c r="BV160" s="64" t="s">
        <v>12</v>
      </c>
      <c r="BW160" s="64" t="s">
        <v>33363</v>
      </c>
      <c r="BX160" s="64">
        <v>94230</v>
      </c>
      <c r="BY160" s="64" t="s">
        <v>21</v>
      </c>
      <c r="BZ160" s="64">
        <v>22</v>
      </c>
      <c r="CA160" s="64">
        <v>42736</v>
      </c>
      <c r="CB160" s="64">
        <v>30</v>
      </c>
      <c r="CD160" s="64">
        <v>6</v>
      </c>
    </row>
    <row r="161" spans="1:82" ht="64.900000000000006" customHeight="1" thickBot="1">
      <c r="A161" s="85"/>
      <c r="B161" s="85"/>
      <c r="C161" s="85" t="s">
        <v>97</v>
      </c>
      <c r="D161" s="85"/>
      <c r="E161" s="85"/>
      <c r="F161" s="85"/>
      <c r="G161" s="85"/>
      <c r="H161" s="133" t="str">
        <f t="shared" si="46"/>
        <v/>
      </c>
      <c r="I161" s="134" t="str">
        <f t="shared" si="47"/>
        <v/>
      </c>
      <c r="J161" s="123"/>
      <c r="K161" s="135" t="str">
        <f t="shared" si="43"/>
        <v/>
      </c>
      <c r="L161" s="123"/>
      <c r="M161" s="85"/>
      <c r="N161" s="85"/>
      <c r="O161" s="85"/>
      <c r="P161" s="265"/>
      <c r="Q161" s="265"/>
      <c r="R161" s="85"/>
      <c r="S161" s="56" t="s">
        <v>137</v>
      </c>
      <c r="T161" s="670" t="s">
        <v>175</v>
      </c>
      <c r="U161" s="56" t="s">
        <v>12</v>
      </c>
      <c r="V161" s="287"/>
      <c r="W161" s="287"/>
      <c r="X161" s="56" t="s">
        <v>147</v>
      </c>
      <c r="Y161" s="275"/>
      <c r="Z161" s="285"/>
      <c r="AA161" s="126"/>
      <c r="AB161" s="264"/>
      <c r="AC161" s="416"/>
      <c r="AD161" s="700"/>
      <c r="AE161" s="700"/>
      <c r="AF161" s="700"/>
      <c r="AG161" s="700"/>
      <c r="AH161" s="700"/>
      <c r="AI161" s="295"/>
      <c r="AJ161" s="73"/>
      <c r="AK161" s="55" t="str">
        <f t="shared" si="48"/>
        <v/>
      </c>
      <c r="AL161" s="19" t="str">
        <f t="shared" si="49"/>
        <v/>
      </c>
      <c r="AM161" s="70" t="str">
        <f t="shared" si="34"/>
        <v xml:space="preserve">Atelier </v>
      </c>
      <c r="AN161" s="74" t="str">
        <f t="shared" si="35"/>
        <v>Actions_collectives_de_maintien_du_lien_social</v>
      </c>
      <c r="AO161" s="70" t="str">
        <f t="shared" si="44"/>
        <v/>
      </c>
      <c r="AW161" s="60" t="str">
        <f t="shared" si="33"/>
        <v>Lutte_contre_l_isolement1</v>
      </c>
      <c r="AX161" s="60" t="str">
        <f t="shared" si="40"/>
        <v>Actions_collectives_de_maintien_du_lien_social2</v>
      </c>
      <c r="AY161" s="63">
        <f t="shared" si="45"/>
        <v>0</v>
      </c>
      <c r="BP161" s="64">
        <v>26</v>
      </c>
      <c r="BQ161" s="64" t="s">
        <v>5</v>
      </c>
      <c r="BR161" s="64" t="s">
        <v>34750</v>
      </c>
      <c r="BS161" s="64" t="s">
        <v>28</v>
      </c>
      <c r="BT161" s="64" t="s">
        <v>135</v>
      </c>
      <c r="BU161" s="64" t="s">
        <v>174</v>
      </c>
      <c r="BV161" s="64" t="s">
        <v>12</v>
      </c>
      <c r="BW161" s="64" t="s">
        <v>33363</v>
      </c>
      <c r="BX161" s="64">
        <v>94230</v>
      </c>
      <c r="BY161" s="64" t="s">
        <v>21</v>
      </c>
      <c r="BZ161" s="64">
        <v>12</v>
      </c>
      <c r="CA161" s="64">
        <v>42736</v>
      </c>
      <c r="CB161" s="64">
        <v>30</v>
      </c>
      <c r="CD161" s="64">
        <v>9</v>
      </c>
    </row>
    <row r="162" spans="1:82" ht="64.900000000000006" customHeight="1" thickBot="1">
      <c r="A162" s="128"/>
      <c r="B162" s="85"/>
      <c r="C162" s="85" t="s">
        <v>97</v>
      </c>
      <c r="D162" s="85"/>
      <c r="E162" s="85"/>
      <c r="F162" s="85"/>
      <c r="G162" s="85"/>
      <c r="H162" s="133" t="str">
        <f t="shared" si="46"/>
        <v/>
      </c>
      <c r="I162" s="134" t="str">
        <f t="shared" si="47"/>
        <v/>
      </c>
      <c r="J162" s="123"/>
      <c r="K162" s="135" t="str">
        <f t="shared" si="43"/>
        <v/>
      </c>
      <c r="L162" s="123"/>
      <c r="M162" s="85"/>
      <c r="N162" s="85"/>
      <c r="O162" s="85"/>
      <c r="P162" s="265"/>
      <c r="Q162" s="265"/>
      <c r="R162" s="85"/>
      <c r="S162" s="56" t="s">
        <v>137</v>
      </c>
      <c r="T162" s="670" t="s">
        <v>175</v>
      </c>
      <c r="U162" s="56" t="s">
        <v>12</v>
      </c>
      <c r="V162" s="287"/>
      <c r="W162" s="287"/>
      <c r="X162" s="56" t="s">
        <v>147</v>
      </c>
      <c r="Y162" s="275"/>
      <c r="Z162" s="285"/>
      <c r="AA162" s="85"/>
      <c r="AB162" s="264"/>
      <c r="AC162" s="416"/>
      <c r="AD162" s="700"/>
      <c r="AE162" s="700"/>
      <c r="AF162" s="700"/>
      <c r="AG162" s="700"/>
      <c r="AH162" s="700"/>
      <c r="AI162" s="295"/>
      <c r="AJ162" s="73"/>
      <c r="AK162" s="55" t="str">
        <f t="shared" si="48"/>
        <v/>
      </c>
      <c r="AL162" s="19" t="str">
        <f t="shared" si="49"/>
        <v/>
      </c>
      <c r="AM162" s="70" t="str">
        <f t="shared" si="34"/>
        <v xml:space="preserve">Atelier </v>
      </c>
      <c r="AN162" s="74" t="str">
        <f t="shared" si="35"/>
        <v>Actions_collectives_de_maintien_du_lien_social</v>
      </c>
      <c r="AO162" s="70" t="str">
        <f t="shared" si="44"/>
        <v/>
      </c>
      <c r="AW162" s="60" t="str">
        <f t="shared" si="33"/>
        <v>Lutte_contre_l_isolement1</v>
      </c>
      <c r="AX162" s="60" t="str">
        <f t="shared" si="40"/>
        <v>Actions_collectives_de_maintien_du_lien_social2</v>
      </c>
      <c r="AY162" s="63">
        <f t="shared" si="45"/>
        <v>0</v>
      </c>
      <c r="BP162" s="64">
        <v>26</v>
      </c>
      <c r="BQ162" s="64" t="s">
        <v>128</v>
      </c>
      <c r="BR162" s="64" t="s">
        <v>34751</v>
      </c>
      <c r="BS162" s="64" t="s">
        <v>28</v>
      </c>
      <c r="BT162" s="64" t="s">
        <v>137</v>
      </c>
      <c r="BU162" s="64" t="s">
        <v>166</v>
      </c>
      <c r="BV162" s="64" t="s">
        <v>12</v>
      </c>
      <c r="BW162" s="64" t="s">
        <v>33363</v>
      </c>
      <c r="BX162" s="64">
        <v>94230</v>
      </c>
      <c r="BY162" s="64" t="s">
        <v>21</v>
      </c>
      <c r="BZ162" s="64" t="s">
        <v>34761</v>
      </c>
      <c r="CA162" s="64">
        <v>42736</v>
      </c>
      <c r="CB162" s="64">
        <v>20</v>
      </c>
      <c r="CD162" s="64">
        <v>5</v>
      </c>
    </row>
    <row r="163" spans="1:82" ht="64.900000000000006" customHeight="1" thickBot="1">
      <c r="A163" s="85"/>
      <c r="B163" s="85"/>
      <c r="C163" s="85" t="s">
        <v>97</v>
      </c>
      <c r="D163" s="85"/>
      <c r="E163" s="85"/>
      <c r="F163" s="85"/>
      <c r="G163" s="85"/>
      <c r="H163" s="133" t="str">
        <f t="shared" si="46"/>
        <v/>
      </c>
      <c r="I163" s="134" t="str">
        <f t="shared" si="47"/>
        <v/>
      </c>
      <c r="J163" s="123"/>
      <c r="K163" s="135" t="str">
        <f t="shared" si="43"/>
        <v/>
      </c>
      <c r="L163" s="123"/>
      <c r="M163" s="85"/>
      <c r="N163" s="85"/>
      <c r="O163" s="85"/>
      <c r="P163" s="265"/>
      <c r="Q163" s="265"/>
      <c r="R163" s="85"/>
      <c r="S163" s="56" t="s">
        <v>137</v>
      </c>
      <c r="T163" s="670" t="s">
        <v>175</v>
      </c>
      <c r="U163" s="56" t="s">
        <v>12</v>
      </c>
      <c r="V163" s="287"/>
      <c r="W163" s="287"/>
      <c r="X163" s="56" t="s">
        <v>147</v>
      </c>
      <c r="Y163" s="275"/>
      <c r="Z163" s="285"/>
      <c r="AA163" s="85"/>
      <c r="AB163" s="264"/>
      <c r="AC163" s="416"/>
      <c r="AD163" s="700"/>
      <c r="AE163" s="700"/>
      <c r="AF163" s="700"/>
      <c r="AG163" s="700"/>
      <c r="AH163" s="700"/>
      <c r="AI163" s="295"/>
      <c r="AJ163" s="73"/>
      <c r="AK163" s="55" t="str">
        <f t="shared" si="48"/>
        <v/>
      </c>
      <c r="AL163" s="19" t="str">
        <f t="shared" si="49"/>
        <v/>
      </c>
      <c r="AM163" s="70" t="str">
        <f t="shared" si="34"/>
        <v xml:space="preserve">Atelier </v>
      </c>
      <c r="AN163" s="74" t="str">
        <f t="shared" si="35"/>
        <v>Actions_collectives_de_maintien_du_lien_social</v>
      </c>
      <c r="AO163" s="70" t="str">
        <f t="shared" si="44"/>
        <v/>
      </c>
      <c r="AW163" s="60" t="str">
        <f t="shared" si="33"/>
        <v>Lutte_contre_l_isolement1</v>
      </c>
      <c r="AX163" s="60" t="str">
        <f t="shared" si="40"/>
        <v>Actions_collectives_de_maintien_du_lien_social2</v>
      </c>
      <c r="AY163" s="63">
        <f t="shared" si="45"/>
        <v>0</v>
      </c>
      <c r="BP163" s="64">
        <v>26</v>
      </c>
      <c r="BQ163" s="64" t="s">
        <v>34752</v>
      </c>
      <c r="BR163" s="64" t="s">
        <v>34753</v>
      </c>
      <c r="BS163" s="64" t="s">
        <v>28</v>
      </c>
      <c r="BT163" s="64" t="s">
        <v>137</v>
      </c>
      <c r="BU163" s="64" t="s">
        <v>128</v>
      </c>
      <c r="BV163" s="64" t="s">
        <v>12</v>
      </c>
      <c r="BW163" s="64" t="s">
        <v>33363</v>
      </c>
      <c r="BX163" s="64">
        <v>94230</v>
      </c>
      <c r="BY163" s="64" t="s">
        <v>21</v>
      </c>
      <c r="BZ163" s="64" t="s">
        <v>34762</v>
      </c>
      <c r="CA163" s="64">
        <v>42736</v>
      </c>
      <c r="CB163" s="64">
        <v>20</v>
      </c>
      <c r="CD163" s="64">
        <v>24</v>
      </c>
    </row>
    <row r="164" spans="1:82" ht="64.900000000000006" customHeight="1" thickBot="1">
      <c r="A164" s="128"/>
      <c r="B164" s="85"/>
      <c r="C164" s="85" t="s">
        <v>97</v>
      </c>
      <c r="D164" s="85"/>
      <c r="E164" s="85"/>
      <c r="F164" s="85"/>
      <c r="G164" s="85"/>
      <c r="H164" s="133" t="str">
        <f t="shared" si="46"/>
        <v/>
      </c>
      <c r="I164" s="134" t="str">
        <f t="shared" si="47"/>
        <v/>
      </c>
      <c r="J164" s="123"/>
      <c r="K164" s="135" t="str">
        <f t="shared" si="43"/>
        <v/>
      </c>
      <c r="L164" s="123"/>
      <c r="M164" s="85"/>
      <c r="N164" s="85"/>
      <c r="O164" s="85"/>
      <c r="P164" s="265"/>
      <c r="Q164" s="265"/>
      <c r="R164" s="85"/>
      <c r="S164" s="56" t="s">
        <v>137</v>
      </c>
      <c r="T164" s="670" t="s">
        <v>175</v>
      </c>
      <c r="U164" s="56" t="s">
        <v>12</v>
      </c>
      <c r="V164" s="287"/>
      <c r="W164" s="287"/>
      <c r="X164" s="56" t="s">
        <v>147</v>
      </c>
      <c r="Y164" s="275"/>
      <c r="Z164" s="285"/>
      <c r="AA164" s="85"/>
      <c r="AB164" s="264"/>
      <c r="AC164" s="416"/>
      <c r="AD164" s="700"/>
      <c r="AE164" s="700"/>
      <c r="AF164" s="700"/>
      <c r="AG164" s="700"/>
      <c r="AH164" s="700"/>
      <c r="AI164" s="295"/>
      <c r="AJ164" s="90"/>
      <c r="AK164" s="55" t="str">
        <f t="shared" si="48"/>
        <v/>
      </c>
      <c r="AL164" s="19" t="str">
        <f t="shared" si="49"/>
        <v/>
      </c>
      <c r="AM164" s="70" t="str">
        <f t="shared" si="34"/>
        <v xml:space="preserve">Atelier </v>
      </c>
      <c r="AN164" s="74" t="str">
        <f t="shared" si="35"/>
        <v>Actions_collectives_de_maintien_du_lien_social</v>
      </c>
      <c r="AO164" s="70" t="str">
        <f t="shared" si="44"/>
        <v/>
      </c>
      <c r="AW164" s="60" t="str">
        <f t="shared" si="33"/>
        <v>Lutte_contre_l_isolement1</v>
      </c>
      <c r="AX164" s="60" t="str">
        <f t="shared" si="40"/>
        <v>Actions_collectives_de_maintien_du_lien_social2</v>
      </c>
      <c r="AY164" s="63">
        <f t="shared" si="45"/>
        <v>0</v>
      </c>
      <c r="BP164" s="64">
        <v>26</v>
      </c>
      <c r="BQ164" s="64" t="s">
        <v>34754</v>
      </c>
      <c r="BR164" s="64" t="s">
        <v>34755</v>
      </c>
      <c r="BS164" s="64" t="s">
        <v>28</v>
      </c>
      <c r="BT164" s="64" t="s">
        <v>137</v>
      </c>
      <c r="BU164" s="64" t="s">
        <v>175</v>
      </c>
      <c r="BV164" s="64" t="s">
        <v>19</v>
      </c>
      <c r="BW164" s="64" t="s">
        <v>33363</v>
      </c>
      <c r="BX164" s="64">
        <v>94230</v>
      </c>
      <c r="BY164" s="64" t="s">
        <v>21</v>
      </c>
      <c r="CA164" s="64">
        <v>42736</v>
      </c>
      <c r="CB164" s="64">
        <v>150</v>
      </c>
      <c r="CC164" s="64">
        <v>122</v>
      </c>
    </row>
    <row r="165" spans="1:82" ht="64.900000000000006" customHeight="1" thickBot="1">
      <c r="A165" s="85"/>
      <c r="B165" s="85"/>
      <c r="C165" s="85" t="s">
        <v>97</v>
      </c>
      <c r="D165" s="85"/>
      <c r="E165" s="85"/>
      <c r="F165" s="85"/>
      <c r="G165" s="85"/>
      <c r="H165" s="133" t="str">
        <f t="shared" si="46"/>
        <v/>
      </c>
      <c r="I165" s="134" t="str">
        <f t="shared" si="47"/>
        <v/>
      </c>
      <c r="J165" s="123"/>
      <c r="K165" s="135" t="str">
        <f t="shared" si="43"/>
        <v/>
      </c>
      <c r="L165" s="123"/>
      <c r="M165" s="85"/>
      <c r="N165" s="85"/>
      <c r="O165" s="85"/>
      <c r="P165" s="265"/>
      <c r="Q165" s="265"/>
      <c r="R165" s="85"/>
      <c r="S165" s="56" t="s">
        <v>137</v>
      </c>
      <c r="T165" s="670" t="s">
        <v>175</v>
      </c>
      <c r="U165" s="56" t="s">
        <v>12</v>
      </c>
      <c r="V165" s="287"/>
      <c r="W165" s="287"/>
      <c r="X165" s="56" t="s">
        <v>147</v>
      </c>
      <c r="Y165" s="275"/>
      <c r="Z165" s="285"/>
      <c r="AA165" s="85"/>
      <c r="AB165" s="264"/>
      <c r="AC165" s="416"/>
      <c r="AD165" s="700"/>
      <c r="AE165" s="700"/>
      <c r="AF165" s="700"/>
      <c r="AG165" s="700"/>
      <c r="AH165" s="700"/>
      <c r="AI165" s="295"/>
      <c r="AJ165" s="73"/>
      <c r="AK165" s="55" t="str">
        <f t="shared" si="48"/>
        <v/>
      </c>
      <c r="AL165" s="19" t="str">
        <f t="shared" si="49"/>
        <v/>
      </c>
      <c r="AM165" s="70" t="str">
        <f t="shared" si="34"/>
        <v xml:space="preserve">Atelier </v>
      </c>
      <c r="AN165" s="74" t="str">
        <f t="shared" si="35"/>
        <v>Actions_collectives_de_maintien_du_lien_social</v>
      </c>
      <c r="AO165" s="70" t="str">
        <f t="shared" ref="AO165:AO188" si="50">IF(P165="","",P165&amp;" ("&amp;O165&amp;"_"&amp;ROW()&amp;")")</f>
        <v/>
      </c>
      <c r="AW165" s="60" t="str">
        <f t="shared" ref="AW165:AW228" si="51">IF(T165="","",T165&amp;"1")</f>
        <v>Lutte_contre_l_isolement1</v>
      </c>
      <c r="AX165" s="60" t="str">
        <f t="shared" si="40"/>
        <v>Actions_collectives_de_maintien_du_lien_social2</v>
      </c>
      <c r="AY165" s="63">
        <f t="shared" si="45"/>
        <v>0</v>
      </c>
      <c r="BP165" s="64">
        <v>26</v>
      </c>
      <c r="BQ165" s="64" t="s">
        <v>34595</v>
      </c>
      <c r="BR165" s="64" t="s">
        <v>34756</v>
      </c>
      <c r="BS165" s="64" t="s">
        <v>28</v>
      </c>
      <c r="BT165" s="64" t="s">
        <v>137</v>
      </c>
      <c r="BU165" s="64" t="s">
        <v>9</v>
      </c>
      <c r="BV165" s="64" t="s">
        <v>13</v>
      </c>
      <c r="BW165" s="64" t="s">
        <v>33363</v>
      </c>
      <c r="BX165" s="64">
        <v>94230</v>
      </c>
      <c r="BY165" s="64" t="s">
        <v>21</v>
      </c>
      <c r="CA165" s="64">
        <v>42736</v>
      </c>
      <c r="CB165" s="64">
        <v>130</v>
      </c>
      <c r="CC165" s="64">
        <v>55</v>
      </c>
    </row>
    <row r="166" spans="1:82" ht="64.900000000000006" customHeight="1" thickBot="1">
      <c r="A166" s="128"/>
      <c r="B166" s="85"/>
      <c r="C166" s="85" t="s">
        <v>97</v>
      </c>
      <c r="D166" s="85"/>
      <c r="E166" s="85"/>
      <c r="F166" s="85"/>
      <c r="G166" s="85"/>
      <c r="H166" s="133" t="str">
        <f t="shared" si="46"/>
        <v/>
      </c>
      <c r="I166" s="134" t="str">
        <f t="shared" si="47"/>
        <v/>
      </c>
      <c r="J166" s="123"/>
      <c r="K166" s="135" t="str">
        <f t="shared" si="43"/>
        <v/>
      </c>
      <c r="L166" s="123"/>
      <c r="M166" s="85"/>
      <c r="N166" s="85"/>
      <c r="O166" s="85"/>
      <c r="P166" s="265"/>
      <c r="Q166" s="265"/>
      <c r="R166" s="85"/>
      <c r="S166" s="56" t="s">
        <v>137</v>
      </c>
      <c r="T166" s="670" t="s">
        <v>175</v>
      </c>
      <c r="U166" s="56" t="s">
        <v>12</v>
      </c>
      <c r="V166" s="287"/>
      <c r="W166" s="287"/>
      <c r="X166" s="56" t="s">
        <v>147</v>
      </c>
      <c r="Y166" s="275"/>
      <c r="Z166" s="285"/>
      <c r="AA166" s="85"/>
      <c r="AB166" s="264"/>
      <c r="AC166" s="416"/>
      <c r="AD166" s="700"/>
      <c r="AE166" s="700"/>
      <c r="AF166" s="700"/>
      <c r="AG166" s="700"/>
      <c r="AH166" s="700"/>
      <c r="AI166" s="295"/>
      <c r="AJ166" s="73"/>
      <c r="AK166" s="55" t="str">
        <f t="shared" si="48"/>
        <v/>
      </c>
      <c r="AL166" s="19" t="str">
        <f t="shared" si="49"/>
        <v/>
      </c>
      <c r="AM166" s="70" t="str">
        <f t="shared" si="34"/>
        <v xml:space="preserve">Atelier </v>
      </c>
      <c r="AN166" s="74" t="str">
        <f t="shared" si="35"/>
        <v>Actions_collectives_de_maintien_du_lien_social</v>
      </c>
      <c r="AO166" s="70" t="str">
        <f t="shared" si="50"/>
        <v/>
      </c>
      <c r="AW166" s="60" t="str">
        <f t="shared" si="51"/>
        <v>Lutte_contre_l_isolement1</v>
      </c>
      <c r="AX166" s="60" t="str">
        <f t="shared" si="40"/>
        <v>Actions_collectives_de_maintien_du_lien_social2</v>
      </c>
      <c r="AY166" s="63">
        <f t="shared" si="45"/>
        <v>0</v>
      </c>
      <c r="BP166" s="64">
        <v>26</v>
      </c>
      <c r="BQ166" s="64" t="s">
        <v>34757</v>
      </c>
      <c r="BR166" s="64" t="s">
        <v>34758</v>
      </c>
      <c r="BS166" s="64" t="s">
        <v>28</v>
      </c>
      <c r="BT166" s="64" t="s">
        <v>137</v>
      </c>
      <c r="BU166" s="64" t="s">
        <v>175</v>
      </c>
      <c r="BV166" s="64" t="s">
        <v>15</v>
      </c>
      <c r="BW166" s="64" t="s">
        <v>33363</v>
      </c>
      <c r="BX166" s="64">
        <v>94230</v>
      </c>
      <c r="BY166" s="64" t="s">
        <v>21</v>
      </c>
      <c r="CA166" s="64">
        <v>42736</v>
      </c>
      <c r="CB166" s="64">
        <v>40</v>
      </c>
      <c r="CC166" s="64">
        <v>5</v>
      </c>
    </row>
    <row r="167" spans="1:82" ht="64.900000000000006" customHeight="1" thickBot="1">
      <c r="A167" s="85"/>
      <c r="B167" s="85"/>
      <c r="C167" s="85" t="s">
        <v>97</v>
      </c>
      <c r="D167" s="85"/>
      <c r="E167" s="85"/>
      <c r="F167" s="85"/>
      <c r="G167" s="85"/>
      <c r="H167" s="133" t="str">
        <f t="shared" si="46"/>
        <v/>
      </c>
      <c r="I167" s="134" t="str">
        <f t="shared" si="47"/>
        <v/>
      </c>
      <c r="J167" s="123"/>
      <c r="K167" s="135" t="str">
        <f t="shared" si="43"/>
        <v/>
      </c>
      <c r="L167" s="123"/>
      <c r="M167" s="85"/>
      <c r="N167" s="85"/>
      <c r="O167" s="85"/>
      <c r="P167" s="265"/>
      <c r="Q167" s="265"/>
      <c r="R167" s="85"/>
      <c r="S167" s="56" t="s">
        <v>137</v>
      </c>
      <c r="T167" s="670" t="s">
        <v>175</v>
      </c>
      <c r="U167" s="56" t="s">
        <v>12</v>
      </c>
      <c r="V167" s="287"/>
      <c r="W167" s="287"/>
      <c r="X167" s="56" t="s">
        <v>147</v>
      </c>
      <c r="Y167" s="275"/>
      <c r="Z167" s="285"/>
      <c r="AA167" s="85"/>
      <c r="AB167" s="264"/>
      <c r="AC167" s="416"/>
      <c r="AD167" s="700"/>
      <c r="AE167" s="700"/>
      <c r="AF167" s="700"/>
      <c r="AG167" s="700"/>
      <c r="AH167" s="700"/>
      <c r="AI167" s="295"/>
      <c r="AJ167" s="73"/>
      <c r="AK167" s="55" t="str">
        <f t="shared" si="48"/>
        <v/>
      </c>
      <c r="AL167" s="19" t="str">
        <f t="shared" si="49"/>
        <v/>
      </c>
      <c r="AM167" s="70" t="str">
        <f t="shared" si="34"/>
        <v xml:space="preserve">Atelier </v>
      </c>
      <c r="AN167" s="74" t="str">
        <f t="shared" si="35"/>
        <v>Actions_collectives_de_maintien_du_lien_social</v>
      </c>
      <c r="AO167" s="70" t="str">
        <f t="shared" si="50"/>
        <v/>
      </c>
      <c r="AW167" s="60" t="str">
        <f t="shared" si="51"/>
        <v>Lutte_contre_l_isolement1</v>
      </c>
      <c r="AX167" s="60" t="str">
        <f t="shared" si="40"/>
        <v>Actions_collectives_de_maintien_du_lien_social2</v>
      </c>
      <c r="AY167" s="63">
        <f t="shared" si="45"/>
        <v>0</v>
      </c>
      <c r="BP167" s="64">
        <v>26</v>
      </c>
      <c r="BQ167" s="64" t="s">
        <v>34759</v>
      </c>
      <c r="BR167" s="64" t="s">
        <v>34760</v>
      </c>
      <c r="BS167" s="64" t="s">
        <v>28</v>
      </c>
      <c r="BT167" s="64" t="s">
        <v>135</v>
      </c>
      <c r="BU167" s="64" t="s">
        <v>160</v>
      </c>
      <c r="BV167" s="64" t="s">
        <v>16</v>
      </c>
      <c r="BW167" s="64" t="s">
        <v>33363</v>
      </c>
      <c r="BX167" s="64">
        <v>94230</v>
      </c>
      <c r="BY167" s="64" t="s">
        <v>21</v>
      </c>
      <c r="CA167" s="64">
        <v>42736</v>
      </c>
      <c r="CB167" s="64">
        <v>15</v>
      </c>
      <c r="CC167" s="64">
        <v>23</v>
      </c>
    </row>
    <row r="168" spans="1:82" ht="64.900000000000006" customHeight="1" thickBot="1">
      <c r="A168" s="128"/>
      <c r="B168" s="85"/>
      <c r="C168" s="85" t="s">
        <v>97</v>
      </c>
      <c r="D168" s="85"/>
      <c r="E168" s="85"/>
      <c r="F168" s="85"/>
      <c r="G168" s="85"/>
      <c r="H168" s="133" t="str">
        <f t="shared" si="46"/>
        <v/>
      </c>
      <c r="I168" s="134" t="str">
        <f t="shared" si="47"/>
        <v/>
      </c>
      <c r="J168" s="123"/>
      <c r="K168" s="135" t="str">
        <f t="shared" si="43"/>
        <v/>
      </c>
      <c r="L168" s="123"/>
      <c r="M168" s="85"/>
      <c r="N168" s="85"/>
      <c r="O168" s="85"/>
      <c r="P168" s="265"/>
      <c r="Q168" s="265"/>
      <c r="R168" s="85"/>
      <c r="S168" s="56" t="s">
        <v>137</v>
      </c>
      <c r="T168" s="670" t="s">
        <v>175</v>
      </c>
      <c r="U168" s="56" t="s">
        <v>12</v>
      </c>
      <c r="V168" s="287"/>
      <c r="W168" s="287"/>
      <c r="X168" s="56" t="s">
        <v>147</v>
      </c>
      <c r="Y168" s="275"/>
      <c r="Z168" s="285"/>
      <c r="AA168" s="85"/>
      <c r="AB168" s="264"/>
      <c r="AC168" s="416"/>
      <c r="AD168" s="700"/>
      <c r="AE168" s="700"/>
      <c r="AF168" s="700"/>
      <c r="AG168" s="700"/>
      <c r="AH168" s="700"/>
      <c r="AI168" s="295"/>
      <c r="AJ168" s="73"/>
      <c r="AK168" s="55" t="str">
        <f t="shared" si="48"/>
        <v/>
      </c>
      <c r="AL168" s="19" t="str">
        <f t="shared" si="49"/>
        <v/>
      </c>
      <c r="AM168" s="70" t="str">
        <f t="shared" si="34"/>
        <v xml:space="preserve">Atelier </v>
      </c>
      <c r="AN168" s="74" t="str">
        <f t="shared" si="35"/>
        <v>Actions_collectives_de_maintien_du_lien_social</v>
      </c>
      <c r="AO168" s="70" t="str">
        <f t="shared" si="50"/>
        <v/>
      </c>
      <c r="AW168" s="60" t="str">
        <f t="shared" si="51"/>
        <v>Lutte_contre_l_isolement1</v>
      </c>
      <c r="AX168" s="60" t="str">
        <f t="shared" si="40"/>
        <v>Actions_collectives_de_maintien_du_lien_social2</v>
      </c>
      <c r="AY168" s="63">
        <f t="shared" si="45"/>
        <v>0</v>
      </c>
      <c r="BP168" s="64">
        <v>26</v>
      </c>
      <c r="BQ168" s="64" t="s">
        <v>34996</v>
      </c>
      <c r="BR168" s="64" t="s">
        <v>34997</v>
      </c>
      <c r="BS168" s="64" t="s">
        <v>28</v>
      </c>
      <c r="BT168" s="64" t="s">
        <v>135</v>
      </c>
      <c r="BU168" s="64" t="s">
        <v>171</v>
      </c>
      <c r="BV168" s="64" t="s">
        <v>12</v>
      </c>
      <c r="BW168" s="64" t="s">
        <v>33363</v>
      </c>
      <c r="BX168" s="64">
        <v>94230</v>
      </c>
      <c r="BY168" s="64" t="s">
        <v>21</v>
      </c>
      <c r="BZ168" s="64">
        <v>15</v>
      </c>
      <c r="CA168" s="64">
        <v>42736</v>
      </c>
      <c r="CB168" s="64">
        <v>20</v>
      </c>
      <c r="CD168" s="64">
        <v>9</v>
      </c>
    </row>
    <row r="169" spans="1:82" ht="64.900000000000006" customHeight="1" thickBot="1">
      <c r="A169" s="85"/>
      <c r="B169" s="85"/>
      <c r="C169" s="85" t="s">
        <v>97</v>
      </c>
      <c r="D169" s="85"/>
      <c r="E169" s="85"/>
      <c r="F169" s="85"/>
      <c r="G169" s="85"/>
      <c r="H169" s="133" t="str">
        <f t="shared" si="46"/>
        <v/>
      </c>
      <c r="I169" s="134" t="str">
        <f t="shared" si="47"/>
        <v/>
      </c>
      <c r="J169" s="123"/>
      <c r="K169" s="135" t="str">
        <f t="shared" si="43"/>
        <v/>
      </c>
      <c r="L169" s="123"/>
      <c r="M169" s="85"/>
      <c r="N169" s="85"/>
      <c r="O169" s="85"/>
      <c r="P169" s="265"/>
      <c r="Q169" s="265"/>
      <c r="R169" s="85"/>
      <c r="S169" s="56" t="s">
        <v>137</v>
      </c>
      <c r="T169" s="670" t="s">
        <v>175</v>
      </c>
      <c r="U169" s="56" t="s">
        <v>12</v>
      </c>
      <c r="V169" s="287"/>
      <c r="W169" s="287"/>
      <c r="X169" s="56" t="s">
        <v>147</v>
      </c>
      <c r="Y169" s="275"/>
      <c r="Z169" s="285"/>
      <c r="AA169" s="85"/>
      <c r="AB169" s="264"/>
      <c r="AC169" s="416"/>
      <c r="AD169" s="700"/>
      <c r="AE169" s="700"/>
      <c r="AF169" s="700"/>
      <c r="AG169" s="700"/>
      <c r="AH169" s="700"/>
      <c r="AI169" s="295"/>
      <c r="AJ169" s="73"/>
      <c r="AK169" s="55" t="str">
        <f t="shared" si="48"/>
        <v/>
      </c>
      <c r="AL169" s="19" t="str">
        <f t="shared" si="49"/>
        <v/>
      </c>
      <c r="AM169" s="70" t="str">
        <f t="shared" si="34"/>
        <v xml:space="preserve">Atelier </v>
      </c>
      <c r="AN169" s="74" t="str">
        <f t="shared" si="35"/>
        <v>Actions_collectives_de_maintien_du_lien_social</v>
      </c>
      <c r="AO169" s="70" t="str">
        <f t="shared" si="50"/>
        <v/>
      </c>
      <c r="AW169" s="60" t="str">
        <f t="shared" si="51"/>
        <v>Lutte_contre_l_isolement1</v>
      </c>
      <c r="AX169" s="60" t="str">
        <f t="shared" si="40"/>
        <v>Actions_collectives_de_maintien_du_lien_social2</v>
      </c>
      <c r="AY169" s="63">
        <f t="shared" si="45"/>
        <v>0</v>
      </c>
      <c r="BP169" s="64">
        <v>26</v>
      </c>
      <c r="BQ169" s="64" t="s">
        <v>34998</v>
      </c>
      <c r="BR169" s="64" t="s">
        <v>35001</v>
      </c>
      <c r="BS169" s="64" t="s">
        <v>28</v>
      </c>
      <c r="BT169" s="64" t="s">
        <v>137</v>
      </c>
      <c r="BU169" s="64" t="s">
        <v>130</v>
      </c>
      <c r="BV169" s="64" t="s">
        <v>18</v>
      </c>
      <c r="BY169" s="64" t="s">
        <v>21</v>
      </c>
      <c r="CA169" s="64">
        <v>42736</v>
      </c>
      <c r="CB169" s="64">
        <v>30</v>
      </c>
      <c r="CC169" s="64">
        <v>19</v>
      </c>
    </row>
    <row r="170" spans="1:82" ht="64.900000000000006" customHeight="1" thickBot="1">
      <c r="A170" s="128"/>
      <c r="B170" s="85"/>
      <c r="C170" s="85" t="s">
        <v>97</v>
      </c>
      <c r="D170" s="129"/>
      <c r="E170" s="129"/>
      <c r="F170" s="85"/>
      <c r="G170" s="85"/>
      <c r="H170" s="133" t="str">
        <f t="shared" si="46"/>
        <v/>
      </c>
      <c r="I170" s="134" t="str">
        <f t="shared" si="47"/>
        <v/>
      </c>
      <c r="J170" s="123"/>
      <c r="K170" s="135" t="str">
        <f t="shared" si="43"/>
        <v/>
      </c>
      <c r="L170" s="123"/>
      <c r="M170" s="127"/>
      <c r="N170" s="85"/>
      <c r="O170" s="85"/>
      <c r="P170" s="265"/>
      <c r="Q170" s="265"/>
      <c r="R170" s="85"/>
      <c r="S170" s="56" t="s">
        <v>137</v>
      </c>
      <c r="T170" s="670" t="s">
        <v>175</v>
      </c>
      <c r="U170" s="56" t="s">
        <v>12</v>
      </c>
      <c r="V170" s="287"/>
      <c r="W170" s="287"/>
      <c r="X170" s="56" t="s">
        <v>147</v>
      </c>
      <c r="Y170" s="275"/>
      <c r="Z170" s="285"/>
      <c r="AA170" s="311"/>
      <c r="AB170" s="264"/>
      <c r="AC170" s="416"/>
      <c r="AD170" s="700"/>
      <c r="AE170" s="700"/>
      <c r="AF170" s="700"/>
      <c r="AG170" s="700"/>
      <c r="AH170" s="700"/>
      <c r="AI170" s="295"/>
      <c r="AJ170" s="73"/>
      <c r="AK170" s="55" t="str">
        <f t="shared" si="48"/>
        <v/>
      </c>
      <c r="AL170" s="19" t="str">
        <f t="shared" si="49"/>
        <v/>
      </c>
      <c r="AM170" s="70" t="str">
        <f t="shared" si="34"/>
        <v xml:space="preserve">Atelier </v>
      </c>
      <c r="AN170" s="74" t="str">
        <f t="shared" si="35"/>
        <v>Actions_collectives_de_maintien_du_lien_social</v>
      </c>
      <c r="AO170" s="70" t="str">
        <f t="shared" si="50"/>
        <v/>
      </c>
      <c r="AW170" s="60" t="str">
        <f t="shared" si="51"/>
        <v>Lutte_contre_l_isolement1</v>
      </c>
      <c r="AX170" s="60" t="str">
        <f t="shared" si="40"/>
        <v>Actions_collectives_de_maintien_du_lien_social2</v>
      </c>
      <c r="AY170" s="63">
        <f t="shared" si="45"/>
        <v>0</v>
      </c>
      <c r="BP170" s="64">
        <v>26</v>
      </c>
      <c r="BQ170" s="64" t="s">
        <v>34999</v>
      </c>
      <c r="BR170" s="64" t="s">
        <v>35000</v>
      </c>
      <c r="BS170" s="64" t="s">
        <v>28</v>
      </c>
      <c r="BT170" s="64" t="s">
        <v>137</v>
      </c>
      <c r="BU170" s="64" t="s">
        <v>168</v>
      </c>
      <c r="BV170" s="64" t="s">
        <v>12</v>
      </c>
      <c r="BW170" s="64" t="s">
        <v>33363</v>
      </c>
      <c r="BX170" s="64">
        <v>94230</v>
      </c>
      <c r="BY170" s="64" t="s">
        <v>147</v>
      </c>
      <c r="BZ170" s="64">
        <v>12</v>
      </c>
      <c r="CA170" s="64">
        <v>42736</v>
      </c>
      <c r="CB170" s="64">
        <v>30</v>
      </c>
      <c r="CD170" s="64">
        <v>12</v>
      </c>
    </row>
    <row r="171" spans="1:82" ht="64.900000000000006" customHeight="1" thickBot="1">
      <c r="A171" s="85"/>
      <c r="B171" s="85"/>
      <c r="C171" s="85" t="s">
        <v>97</v>
      </c>
      <c r="D171" s="85"/>
      <c r="E171" s="85"/>
      <c r="F171" s="85"/>
      <c r="G171" s="85"/>
      <c r="H171" s="133" t="str">
        <f t="shared" si="46"/>
        <v/>
      </c>
      <c r="I171" s="134" t="str">
        <f t="shared" si="47"/>
        <v/>
      </c>
      <c r="J171" s="123"/>
      <c r="K171" s="135" t="str">
        <f t="shared" si="43"/>
        <v/>
      </c>
      <c r="L171" s="123"/>
      <c r="M171" s="85"/>
      <c r="N171" s="85"/>
      <c r="O171" s="85"/>
      <c r="P171" s="265"/>
      <c r="Q171" s="265"/>
      <c r="R171" s="85"/>
      <c r="S171" s="56" t="s">
        <v>137</v>
      </c>
      <c r="T171" s="670" t="s">
        <v>175</v>
      </c>
      <c r="U171" s="56" t="s">
        <v>12</v>
      </c>
      <c r="V171" s="287"/>
      <c r="W171" s="287"/>
      <c r="X171" s="56" t="s">
        <v>147</v>
      </c>
      <c r="Y171" s="275"/>
      <c r="Z171" s="285"/>
      <c r="AA171" s="311"/>
      <c r="AB171" s="264"/>
      <c r="AC171" s="416"/>
      <c r="AD171" s="700"/>
      <c r="AE171" s="700"/>
      <c r="AF171" s="700"/>
      <c r="AG171" s="700"/>
      <c r="AH171" s="700"/>
      <c r="AI171" s="295"/>
      <c r="AJ171" s="90"/>
      <c r="AK171" s="55" t="str">
        <f t="shared" si="48"/>
        <v/>
      </c>
      <c r="AL171" s="19" t="str">
        <f t="shared" si="49"/>
        <v/>
      </c>
      <c r="AM171" s="70" t="str">
        <f t="shared" si="34"/>
        <v xml:space="preserve">Atelier </v>
      </c>
      <c r="AN171" s="74" t="str">
        <f t="shared" si="35"/>
        <v>Actions_collectives_de_maintien_du_lien_social</v>
      </c>
      <c r="AO171" s="70" t="str">
        <f t="shared" si="50"/>
        <v/>
      </c>
      <c r="AW171" s="60" t="str">
        <f t="shared" si="51"/>
        <v>Lutte_contre_l_isolement1</v>
      </c>
      <c r="AX171" s="60" t="str">
        <f t="shared" si="40"/>
        <v>Actions_collectives_de_maintien_du_lien_social2</v>
      </c>
      <c r="AY171" s="63">
        <f t="shared" si="45"/>
        <v>0</v>
      </c>
      <c r="BP171" s="64">
        <v>29</v>
      </c>
      <c r="BQ171" s="64" t="s">
        <v>34321</v>
      </c>
      <c r="BR171" s="64" t="s">
        <v>34322</v>
      </c>
      <c r="BS171" s="64" t="s">
        <v>28</v>
      </c>
      <c r="BT171" s="64" t="s">
        <v>137</v>
      </c>
      <c r="BU171" s="64" t="s">
        <v>167</v>
      </c>
      <c r="BV171" s="64" t="s">
        <v>12</v>
      </c>
      <c r="BW171" s="64" t="s">
        <v>33363</v>
      </c>
      <c r="BX171" s="64">
        <v>94230</v>
      </c>
      <c r="BY171" s="64" t="s">
        <v>21</v>
      </c>
      <c r="CA171" s="64">
        <v>42736</v>
      </c>
      <c r="CB171" s="64">
        <v>50</v>
      </c>
      <c r="CD171" s="64">
        <v>46</v>
      </c>
    </row>
    <row r="172" spans="1:82" ht="64.900000000000006" customHeight="1" thickBot="1">
      <c r="A172" s="128"/>
      <c r="B172" s="85"/>
      <c r="C172" s="85" t="s">
        <v>97</v>
      </c>
      <c r="D172" s="85"/>
      <c r="E172" s="85"/>
      <c r="F172" s="85"/>
      <c r="G172" s="85"/>
      <c r="H172" s="133" t="str">
        <f t="shared" si="46"/>
        <v/>
      </c>
      <c r="I172" s="134" t="str">
        <f t="shared" si="47"/>
        <v/>
      </c>
      <c r="J172" s="123"/>
      <c r="K172" s="135" t="str">
        <f t="shared" si="43"/>
        <v/>
      </c>
      <c r="L172" s="123"/>
      <c r="M172" s="85"/>
      <c r="N172" s="85"/>
      <c r="O172" s="85"/>
      <c r="P172" s="265"/>
      <c r="Q172" s="265"/>
      <c r="R172" s="85"/>
      <c r="S172" s="56" t="s">
        <v>137</v>
      </c>
      <c r="T172" s="670" t="s">
        <v>175</v>
      </c>
      <c r="U172" s="56" t="s">
        <v>12</v>
      </c>
      <c r="V172" s="287"/>
      <c r="W172" s="287"/>
      <c r="X172" s="56" t="s">
        <v>147</v>
      </c>
      <c r="Y172" s="275"/>
      <c r="Z172" s="285"/>
      <c r="AA172" s="311"/>
      <c r="AB172" s="264"/>
      <c r="AC172" s="416"/>
      <c r="AD172" s="700"/>
      <c r="AE172" s="700"/>
      <c r="AF172" s="700"/>
      <c r="AG172" s="700"/>
      <c r="AH172" s="700"/>
      <c r="AI172" s="295"/>
      <c r="AJ172" s="90"/>
      <c r="AK172" s="55" t="str">
        <f t="shared" si="48"/>
        <v/>
      </c>
      <c r="AL172" s="19" t="str">
        <f t="shared" si="49"/>
        <v/>
      </c>
      <c r="AM172" s="70" t="str">
        <f t="shared" si="34"/>
        <v xml:space="preserve">Atelier </v>
      </c>
      <c r="AN172" s="74" t="str">
        <f t="shared" si="35"/>
        <v>Actions_collectives_de_maintien_du_lien_social</v>
      </c>
      <c r="AO172" s="70" t="str">
        <f t="shared" si="50"/>
        <v/>
      </c>
      <c r="AW172" s="60" t="str">
        <f t="shared" si="51"/>
        <v>Lutte_contre_l_isolement1</v>
      </c>
      <c r="AX172" s="60" t="str">
        <f t="shared" si="40"/>
        <v>Actions_collectives_de_maintien_du_lien_social2</v>
      </c>
      <c r="AY172" s="63">
        <f t="shared" si="45"/>
        <v>0</v>
      </c>
      <c r="BP172" s="64">
        <v>29</v>
      </c>
      <c r="BQ172" s="64" t="s">
        <v>34323</v>
      </c>
      <c r="BR172" s="64" t="s">
        <v>34324</v>
      </c>
      <c r="BS172" s="64" t="s">
        <v>28</v>
      </c>
      <c r="BT172" s="64" t="s">
        <v>137</v>
      </c>
      <c r="BU172" s="64" t="s">
        <v>168</v>
      </c>
      <c r="BV172" s="64" t="s">
        <v>12</v>
      </c>
      <c r="BW172" s="64" t="s">
        <v>33363</v>
      </c>
      <c r="BX172" s="64">
        <v>94230</v>
      </c>
      <c r="BY172" s="64" t="s">
        <v>147</v>
      </c>
      <c r="CA172" s="64">
        <v>42736</v>
      </c>
      <c r="CB172" s="64">
        <v>20</v>
      </c>
      <c r="CD172" s="64">
        <v>10</v>
      </c>
    </row>
    <row r="173" spans="1:82" ht="64.900000000000006" customHeight="1" thickBot="1">
      <c r="A173" s="85"/>
      <c r="B173" s="85"/>
      <c r="C173" s="85" t="s">
        <v>97</v>
      </c>
      <c r="D173" s="85"/>
      <c r="E173" s="85"/>
      <c r="F173" s="85"/>
      <c r="G173" s="85"/>
      <c r="H173" s="133" t="str">
        <f t="shared" si="46"/>
        <v/>
      </c>
      <c r="I173" s="134" t="str">
        <f t="shared" si="47"/>
        <v/>
      </c>
      <c r="J173" s="123"/>
      <c r="K173" s="135" t="str">
        <f t="shared" si="43"/>
        <v/>
      </c>
      <c r="L173" s="123"/>
      <c r="M173" s="85"/>
      <c r="N173" s="85"/>
      <c r="O173" s="85"/>
      <c r="P173" s="265"/>
      <c r="Q173" s="265"/>
      <c r="R173" s="85"/>
      <c r="S173" s="56" t="s">
        <v>137</v>
      </c>
      <c r="T173" s="670" t="s">
        <v>175</v>
      </c>
      <c r="U173" s="56" t="s">
        <v>12</v>
      </c>
      <c r="V173" s="287"/>
      <c r="W173" s="287"/>
      <c r="X173" s="56" t="s">
        <v>147</v>
      </c>
      <c r="Y173" s="275"/>
      <c r="Z173" s="285"/>
      <c r="AA173" s="311"/>
      <c r="AB173" s="264"/>
      <c r="AC173" s="416"/>
      <c r="AD173" s="700"/>
      <c r="AE173" s="700"/>
      <c r="AF173" s="700"/>
      <c r="AG173" s="700"/>
      <c r="AH173" s="700"/>
      <c r="AI173" s="295"/>
      <c r="AJ173" s="73"/>
      <c r="AK173" s="55" t="str">
        <f t="shared" si="48"/>
        <v/>
      </c>
      <c r="AL173" s="19" t="str">
        <f t="shared" si="49"/>
        <v/>
      </c>
      <c r="AM173" s="70" t="str">
        <f t="shared" si="34"/>
        <v xml:space="preserve">Atelier </v>
      </c>
      <c r="AN173" s="74" t="str">
        <f t="shared" si="35"/>
        <v>Actions_collectives_de_maintien_du_lien_social</v>
      </c>
      <c r="AO173" s="70" t="str">
        <f t="shared" si="50"/>
        <v/>
      </c>
      <c r="AW173" s="60" t="str">
        <f t="shared" si="51"/>
        <v>Lutte_contre_l_isolement1</v>
      </c>
      <c r="AX173" s="60" t="str">
        <f t="shared" si="40"/>
        <v>Actions_collectives_de_maintien_du_lien_social2</v>
      </c>
      <c r="AY173" s="63">
        <f t="shared" si="45"/>
        <v>0</v>
      </c>
      <c r="BP173" s="64">
        <v>29</v>
      </c>
      <c r="BQ173" s="64" t="s">
        <v>34325</v>
      </c>
      <c r="BR173" s="64" t="s">
        <v>34326</v>
      </c>
      <c r="BS173" s="64" t="s">
        <v>28</v>
      </c>
      <c r="BT173" s="64" t="s">
        <v>137</v>
      </c>
      <c r="BU173" s="64" t="s">
        <v>130</v>
      </c>
      <c r="BV173" s="64" t="s">
        <v>18</v>
      </c>
      <c r="BY173" s="64" t="s">
        <v>21</v>
      </c>
      <c r="CA173" s="64">
        <v>42736</v>
      </c>
      <c r="CB173" s="64">
        <v>20</v>
      </c>
      <c r="CC173" s="64">
        <v>25</v>
      </c>
    </row>
    <row r="174" spans="1:82" ht="64.900000000000006" customHeight="1" thickBot="1">
      <c r="A174" s="128"/>
      <c r="B174" s="85"/>
      <c r="C174" s="85" t="s">
        <v>97</v>
      </c>
      <c r="D174" s="85"/>
      <c r="E174" s="85"/>
      <c r="F174" s="85"/>
      <c r="G174" s="85"/>
      <c r="H174" s="133" t="str">
        <f t="shared" si="46"/>
        <v/>
      </c>
      <c r="I174" s="134" t="str">
        <f t="shared" si="47"/>
        <v/>
      </c>
      <c r="J174" s="123"/>
      <c r="K174" s="135" t="str">
        <f t="shared" si="43"/>
        <v/>
      </c>
      <c r="L174" s="123"/>
      <c r="M174" s="85"/>
      <c r="N174" s="85"/>
      <c r="O174" s="85"/>
      <c r="P174" s="265"/>
      <c r="Q174" s="265"/>
      <c r="R174" s="85"/>
      <c r="S174" s="56" t="s">
        <v>137</v>
      </c>
      <c r="T174" s="670" t="s">
        <v>175</v>
      </c>
      <c r="U174" s="56" t="s">
        <v>12</v>
      </c>
      <c r="V174" s="287"/>
      <c r="W174" s="287"/>
      <c r="X174" s="56" t="s">
        <v>147</v>
      </c>
      <c r="Y174" s="275"/>
      <c r="Z174" s="285"/>
      <c r="AA174" s="267"/>
      <c r="AB174" s="264"/>
      <c r="AC174" s="416"/>
      <c r="AD174" s="700"/>
      <c r="AE174" s="700"/>
      <c r="AF174" s="700"/>
      <c r="AG174" s="700"/>
      <c r="AH174" s="700"/>
      <c r="AI174" s="295"/>
      <c r="AJ174" s="73"/>
      <c r="AK174" s="55" t="str">
        <f t="shared" si="48"/>
        <v/>
      </c>
      <c r="AL174" s="19" t="str">
        <f t="shared" si="49"/>
        <v/>
      </c>
      <c r="AM174" s="70" t="str">
        <f t="shared" si="34"/>
        <v xml:space="preserve">Atelier </v>
      </c>
      <c r="AN174" s="74" t="str">
        <f t="shared" si="35"/>
        <v>Actions_collectives_de_maintien_du_lien_social</v>
      </c>
      <c r="AO174" s="70" t="str">
        <f t="shared" si="50"/>
        <v/>
      </c>
      <c r="AW174" s="60" t="str">
        <f t="shared" si="51"/>
        <v>Lutte_contre_l_isolement1</v>
      </c>
      <c r="AX174" s="60" t="str">
        <f t="shared" si="40"/>
        <v>Actions_collectives_de_maintien_du_lien_social2</v>
      </c>
      <c r="AY174" s="63">
        <f t="shared" si="45"/>
        <v>0</v>
      </c>
      <c r="BP174" s="64">
        <v>29</v>
      </c>
      <c r="BQ174" s="64" t="s">
        <v>34327</v>
      </c>
      <c r="BR174" s="64" t="s">
        <v>34328</v>
      </c>
      <c r="BS174" s="64" t="s">
        <v>28</v>
      </c>
      <c r="BT174" s="64" t="s">
        <v>135</v>
      </c>
      <c r="BU174" s="64" t="s">
        <v>161</v>
      </c>
      <c r="BV174" s="64" t="s">
        <v>12</v>
      </c>
      <c r="BW174" s="64" t="s">
        <v>33363</v>
      </c>
      <c r="BX174" s="64">
        <v>94230</v>
      </c>
      <c r="BY174" s="64" t="s">
        <v>148</v>
      </c>
      <c r="CA174" s="64">
        <v>42736</v>
      </c>
      <c r="CB174" s="64">
        <v>180</v>
      </c>
      <c r="CD174" s="64">
        <v>150</v>
      </c>
    </row>
    <row r="175" spans="1:82" ht="64.900000000000006" customHeight="1" thickBot="1">
      <c r="A175" s="85"/>
      <c r="B175" s="85"/>
      <c r="C175" s="85" t="s">
        <v>97</v>
      </c>
      <c r="D175" s="85"/>
      <c r="E175" s="85"/>
      <c r="F175" s="85"/>
      <c r="G175" s="85"/>
      <c r="H175" s="133" t="str">
        <f t="shared" si="46"/>
        <v/>
      </c>
      <c r="I175" s="134" t="str">
        <f t="shared" si="47"/>
        <v/>
      </c>
      <c r="J175" s="123"/>
      <c r="K175" s="135" t="str">
        <f t="shared" si="43"/>
        <v/>
      </c>
      <c r="L175" s="123"/>
      <c r="M175" s="85"/>
      <c r="N175" s="85"/>
      <c r="O175" s="85"/>
      <c r="P175" s="265"/>
      <c r="Q175" s="265"/>
      <c r="R175" s="85"/>
      <c r="S175" s="56" t="s">
        <v>137</v>
      </c>
      <c r="T175" s="670" t="s">
        <v>175</v>
      </c>
      <c r="U175" s="56" t="s">
        <v>12</v>
      </c>
      <c r="V175" s="287"/>
      <c r="W175" s="287"/>
      <c r="X175" s="56" t="s">
        <v>147</v>
      </c>
      <c r="Y175" s="275"/>
      <c r="Z175" s="285"/>
      <c r="AA175" s="267"/>
      <c r="AB175" s="264"/>
      <c r="AC175" s="416"/>
      <c r="AD175" s="700"/>
      <c r="AE175" s="700"/>
      <c r="AF175" s="700"/>
      <c r="AG175" s="700"/>
      <c r="AH175" s="700"/>
      <c r="AI175" s="295"/>
      <c r="AJ175" s="90"/>
      <c r="AK175" s="55" t="str">
        <f t="shared" si="48"/>
        <v/>
      </c>
      <c r="AL175" s="19" t="str">
        <f t="shared" si="49"/>
        <v/>
      </c>
      <c r="AM175" s="70" t="str">
        <f t="shared" si="34"/>
        <v xml:space="preserve">Atelier </v>
      </c>
      <c r="AN175" s="74" t="str">
        <f t="shared" si="35"/>
        <v>Actions_collectives_de_maintien_du_lien_social</v>
      </c>
      <c r="AO175" s="70" t="str">
        <f t="shared" si="50"/>
        <v/>
      </c>
      <c r="AW175" s="60" t="str">
        <f t="shared" si="51"/>
        <v>Lutte_contre_l_isolement1</v>
      </c>
      <c r="AX175" s="60" t="str">
        <f t="shared" si="40"/>
        <v>Actions_collectives_de_maintien_du_lien_social2</v>
      </c>
      <c r="AY175" s="63">
        <f t="shared" si="45"/>
        <v>0</v>
      </c>
      <c r="BP175" s="64">
        <v>29</v>
      </c>
      <c r="BQ175" s="64" t="s">
        <v>34329</v>
      </c>
      <c r="BR175" s="64" t="s">
        <v>34330</v>
      </c>
      <c r="BS175" s="64" t="s">
        <v>28</v>
      </c>
      <c r="BT175" s="64" t="s">
        <v>137</v>
      </c>
      <c r="BU175" s="64" t="s">
        <v>168</v>
      </c>
      <c r="BV175" s="64" t="s">
        <v>12</v>
      </c>
      <c r="BW175" s="64" t="s">
        <v>33363</v>
      </c>
      <c r="BX175" s="64">
        <v>94230</v>
      </c>
      <c r="BY175" s="64" t="s">
        <v>21</v>
      </c>
      <c r="CA175" s="64">
        <v>42736</v>
      </c>
      <c r="CB175" s="64">
        <v>15</v>
      </c>
      <c r="CD175" s="64">
        <v>5</v>
      </c>
    </row>
    <row r="176" spans="1:82" ht="64.900000000000006" customHeight="1" thickBot="1">
      <c r="A176" s="128"/>
      <c r="B176" s="85"/>
      <c r="C176" s="85" t="s">
        <v>97</v>
      </c>
      <c r="D176" s="85"/>
      <c r="E176" s="85"/>
      <c r="F176" s="85"/>
      <c r="G176" s="85"/>
      <c r="H176" s="133" t="str">
        <f t="shared" ref="H176:H206" si="52">IF(B176="","",SUMIF(O:O,A176,AA:AA))</f>
        <v/>
      </c>
      <c r="I176" s="134" t="str">
        <f t="shared" ref="I176:I206" si="53">IF(B176="","",(SUMIF(O:O,A176,AB:AB)+(SUMIF(O:O,A176,AC:AC))))</f>
        <v/>
      </c>
      <c r="J176" s="123"/>
      <c r="K176" s="135" t="str">
        <f t="shared" si="43"/>
        <v/>
      </c>
      <c r="L176" s="123"/>
      <c r="M176" s="85"/>
      <c r="N176" s="85"/>
      <c r="O176" s="85"/>
      <c r="P176" s="265"/>
      <c r="Q176" s="265"/>
      <c r="R176" s="85"/>
      <c r="S176" s="56" t="s">
        <v>137</v>
      </c>
      <c r="T176" s="670" t="s">
        <v>175</v>
      </c>
      <c r="U176" s="56" t="s">
        <v>12</v>
      </c>
      <c r="V176" s="287"/>
      <c r="W176" s="287"/>
      <c r="X176" s="56" t="s">
        <v>147</v>
      </c>
      <c r="Y176" s="275"/>
      <c r="Z176" s="285"/>
      <c r="AA176" s="267"/>
      <c r="AB176" s="264"/>
      <c r="AC176" s="416"/>
      <c r="AD176" s="700"/>
      <c r="AE176" s="700"/>
      <c r="AF176" s="700"/>
      <c r="AG176" s="700"/>
      <c r="AH176" s="700"/>
      <c r="AI176" s="295"/>
      <c r="AJ176" s="90"/>
      <c r="AK176" s="55" t="str">
        <f t="shared" si="48"/>
        <v/>
      </c>
      <c r="AL176" s="19" t="str">
        <f t="shared" si="49"/>
        <v/>
      </c>
      <c r="AM176" s="70" t="str">
        <f t="shared" si="34"/>
        <v xml:space="preserve">Atelier </v>
      </c>
      <c r="AN176" s="74" t="str">
        <f t="shared" si="35"/>
        <v>Actions_collectives_de_maintien_du_lien_social</v>
      </c>
      <c r="AO176" s="70" t="str">
        <f t="shared" si="50"/>
        <v/>
      </c>
      <c r="AW176" s="60" t="str">
        <f t="shared" si="51"/>
        <v>Lutte_contre_l_isolement1</v>
      </c>
      <c r="AX176" s="60" t="str">
        <f t="shared" si="40"/>
        <v>Actions_collectives_de_maintien_du_lien_social2</v>
      </c>
      <c r="AY176" s="63">
        <f t="shared" si="45"/>
        <v>0</v>
      </c>
      <c r="BP176" s="64">
        <v>29</v>
      </c>
      <c r="BQ176" s="64" t="s">
        <v>34331</v>
      </c>
      <c r="BR176" s="64" t="s">
        <v>34332</v>
      </c>
      <c r="BS176" s="64" t="s">
        <v>28</v>
      </c>
      <c r="BT176" s="64" t="s">
        <v>137</v>
      </c>
      <c r="BU176" s="64" t="s">
        <v>175</v>
      </c>
      <c r="BV176" s="64" t="s">
        <v>91</v>
      </c>
      <c r="BW176" s="64" t="s">
        <v>33363</v>
      </c>
      <c r="BX176" s="64">
        <v>94230</v>
      </c>
      <c r="BY176" s="64" t="s">
        <v>21</v>
      </c>
      <c r="CA176" s="64">
        <v>42736</v>
      </c>
      <c r="CB176" s="64">
        <v>45</v>
      </c>
      <c r="CC176" s="64">
        <v>40</v>
      </c>
    </row>
    <row r="177" spans="1:82" ht="64.900000000000006" customHeight="1" thickBot="1">
      <c r="A177" s="85"/>
      <c r="B177" s="85"/>
      <c r="C177" s="85" t="s">
        <v>97</v>
      </c>
      <c r="D177" s="85"/>
      <c r="E177" s="85"/>
      <c r="F177" s="85"/>
      <c r="G177" s="85"/>
      <c r="H177" s="133" t="str">
        <f t="shared" si="52"/>
        <v/>
      </c>
      <c r="I177" s="134" t="str">
        <f t="shared" si="53"/>
        <v/>
      </c>
      <c r="J177" s="123"/>
      <c r="K177" s="135" t="str">
        <f t="shared" si="43"/>
        <v/>
      </c>
      <c r="L177" s="123"/>
      <c r="M177" s="85"/>
      <c r="N177" s="85"/>
      <c r="O177" s="85"/>
      <c r="P177" s="265"/>
      <c r="Q177" s="265"/>
      <c r="R177" s="85"/>
      <c r="S177" s="56" t="s">
        <v>137</v>
      </c>
      <c r="T177" s="670" t="s">
        <v>175</v>
      </c>
      <c r="U177" s="56" t="s">
        <v>12</v>
      </c>
      <c r="V177" s="287"/>
      <c r="W177" s="287"/>
      <c r="X177" s="56" t="s">
        <v>147</v>
      </c>
      <c r="Y177" s="275"/>
      <c r="Z177" s="285"/>
      <c r="AA177" s="267"/>
      <c r="AB177" s="264"/>
      <c r="AC177" s="416"/>
      <c r="AD177" s="700"/>
      <c r="AE177" s="700"/>
      <c r="AF177" s="700"/>
      <c r="AG177" s="700"/>
      <c r="AH177" s="700"/>
      <c r="AI177" s="295"/>
      <c r="AJ177" s="73"/>
      <c r="AK177" s="55" t="str">
        <f t="shared" si="48"/>
        <v/>
      </c>
      <c r="AL177" s="19" t="str">
        <f t="shared" si="49"/>
        <v/>
      </c>
      <c r="AM177" s="70" t="str">
        <f t="shared" si="34"/>
        <v xml:space="preserve">Atelier </v>
      </c>
      <c r="AN177" s="74" t="str">
        <f t="shared" si="35"/>
        <v>Actions_collectives_de_maintien_du_lien_social</v>
      </c>
      <c r="AO177" s="70" t="str">
        <f t="shared" si="50"/>
        <v/>
      </c>
      <c r="AW177" s="60" t="str">
        <f t="shared" si="51"/>
        <v>Lutte_contre_l_isolement1</v>
      </c>
      <c r="AX177" s="60" t="str">
        <f t="shared" si="40"/>
        <v>Actions_collectives_de_maintien_du_lien_social2</v>
      </c>
      <c r="AY177" s="63">
        <f t="shared" si="45"/>
        <v>0</v>
      </c>
      <c r="BP177" s="64">
        <v>29</v>
      </c>
      <c r="BQ177" s="64" t="s">
        <v>35029</v>
      </c>
      <c r="BR177" s="64" t="s">
        <v>34326</v>
      </c>
      <c r="BS177" s="64" t="s">
        <v>28</v>
      </c>
      <c r="BT177" s="64" t="s">
        <v>137</v>
      </c>
      <c r="BU177" s="64" t="s">
        <v>130</v>
      </c>
      <c r="BV177" s="64" t="s">
        <v>18</v>
      </c>
      <c r="BY177" s="64" t="s">
        <v>148</v>
      </c>
      <c r="CA177" s="64">
        <v>42930</v>
      </c>
      <c r="CB177" s="64">
        <v>20</v>
      </c>
      <c r="CC177" s="64">
        <v>6</v>
      </c>
    </row>
    <row r="178" spans="1:82" ht="64.900000000000006" customHeight="1" thickBot="1">
      <c r="A178" s="128"/>
      <c r="B178" s="85"/>
      <c r="C178" s="85" t="s">
        <v>97</v>
      </c>
      <c r="D178" s="85"/>
      <c r="E178" s="85"/>
      <c r="F178" s="85"/>
      <c r="G178" s="85"/>
      <c r="H178" s="133" t="str">
        <f t="shared" si="52"/>
        <v/>
      </c>
      <c r="I178" s="134" t="str">
        <f t="shared" si="53"/>
        <v/>
      </c>
      <c r="J178" s="123"/>
      <c r="K178" s="135" t="str">
        <f t="shared" si="43"/>
        <v/>
      </c>
      <c r="L178" s="123"/>
      <c r="M178" s="85"/>
      <c r="N178" s="85"/>
      <c r="O178" s="85"/>
      <c r="P178" s="265"/>
      <c r="Q178" s="265"/>
      <c r="R178" s="85"/>
      <c r="S178" s="56" t="s">
        <v>137</v>
      </c>
      <c r="T178" s="670" t="s">
        <v>175</v>
      </c>
      <c r="U178" s="56" t="s">
        <v>12</v>
      </c>
      <c r="V178" s="287"/>
      <c r="W178" s="287"/>
      <c r="X178" s="56" t="s">
        <v>147</v>
      </c>
      <c r="Y178" s="275"/>
      <c r="Z178" s="285"/>
      <c r="AA178" s="267"/>
      <c r="AB178" s="264"/>
      <c r="AC178" s="416"/>
      <c r="AD178" s="700"/>
      <c r="AE178" s="700"/>
      <c r="AF178" s="700"/>
      <c r="AG178" s="700"/>
      <c r="AH178" s="700"/>
      <c r="AI178" s="295"/>
      <c r="AJ178" s="73"/>
      <c r="AK178" s="55" t="str">
        <f t="shared" si="48"/>
        <v/>
      </c>
      <c r="AL178" s="19" t="str">
        <f t="shared" si="49"/>
        <v/>
      </c>
      <c r="AM178" s="70" t="str">
        <f t="shared" si="34"/>
        <v xml:space="preserve">Atelier </v>
      </c>
      <c r="AN178" s="74" t="str">
        <f t="shared" si="35"/>
        <v>Actions_collectives_de_maintien_du_lien_social</v>
      </c>
      <c r="AO178" s="70" t="str">
        <f t="shared" si="50"/>
        <v/>
      </c>
      <c r="AW178" s="60" t="str">
        <f t="shared" si="51"/>
        <v>Lutte_contre_l_isolement1</v>
      </c>
      <c r="AX178" s="60" t="str">
        <f t="shared" si="40"/>
        <v>Actions_collectives_de_maintien_du_lien_social2</v>
      </c>
      <c r="AY178" s="63">
        <f t="shared" si="45"/>
        <v>0</v>
      </c>
      <c r="BP178" s="64">
        <v>30</v>
      </c>
      <c r="BQ178" s="64" t="s">
        <v>34186</v>
      </c>
      <c r="BR178" s="64" t="s">
        <v>34152</v>
      </c>
      <c r="BS178" s="64" t="s">
        <v>28</v>
      </c>
      <c r="BT178" s="64" t="s">
        <v>137</v>
      </c>
      <c r="BU178" s="64" t="s">
        <v>175</v>
      </c>
      <c r="BV178" s="64" t="s">
        <v>12</v>
      </c>
      <c r="BW178" s="64" t="s">
        <v>32943</v>
      </c>
      <c r="BX178" s="64">
        <v>92330</v>
      </c>
      <c r="BY178" s="64" t="s">
        <v>21</v>
      </c>
      <c r="BZ178" s="64">
        <v>7</v>
      </c>
      <c r="CA178" s="64">
        <v>42736</v>
      </c>
      <c r="CB178" s="64">
        <v>200</v>
      </c>
      <c r="CD178" s="64">
        <v>115</v>
      </c>
    </row>
    <row r="179" spans="1:82" ht="64.900000000000006" customHeight="1" thickBot="1">
      <c r="A179" s="85"/>
      <c r="B179" s="85"/>
      <c r="C179" s="85" t="s">
        <v>97</v>
      </c>
      <c r="D179" s="85"/>
      <c r="E179" s="85"/>
      <c r="F179" s="85"/>
      <c r="G179" s="85"/>
      <c r="H179" s="133" t="str">
        <f t="shared" si="52"/>
        <v/>
      </c>
      <c r="I179" s="134" t="str">
        <f t="shared" si="53"/>
        <v/>
      </c>
      <c r="J179" s="123"/>
      <c r="K179" s="135" t="str">
        <f t="shared" si="43"/>
        <v/>
      </c>
      <c r="L179" s="123"/>
      <c r="M179" s="85"/>
      <c r="N179" s="85"/>
      <c r="O179" s="85"/>
      <c r="P179" s="265"/>
      <c r="Q179" s="265"/>
      <c r="R179" s="85"/>
      <c r="S179" s="56" t="s">
        <v>137</v>
      </c>
      <c r="T179" s="670" t="s">
        <v>175</v>
      </c>
      <c r="U179" s="56" t="s">
        <v>12</v>
      </c>
      <c r="V179" s="287"/>
      <c r="W179" s="287"/>
      <c r="X179" s="56" t="s">
        <v>147</v>
      </c>
      <c r="Y179" s="275"/>
      <c r="Z179" s="285"/>
      <c r="AA179" s="267"/>
      <c r="AB179" s="264"/>
      <c r="AC179" s="416"/>
      <c r="AD179" s="700"/>
      <c r="AE179" s="700"/>
      <c r="AF179" s="700"/>
      <c r="AG179" s="700"/>
      <c r="AH179" s="700"/>
      <c r="AI179" s="295"/>
      <c r="AJ179" s="73"/>
      <c r="AK179" s="55" t="str">
        <f t="shared" si="48"/>
        <v/>
      </c>
      <c r="AL179" s="19" t="str">
        <f t="shared" si="49"/>
        <v/>
      </c>
      <c r="AM179" s="70" t="str">
        <f t="shared" si="34"/>
        <v xml:space="preserve">Atelier </v>
      </c>
      <c r="AN179" s="74" t="str">
        <f t="shared" si="35"/>
        <v>Actions_collectives_de_maintien_du_lien_social</v>
      </c>
      <c r="AO179" s="70" t="str">
        <f t="shared" si="50"/>
        <v/>
      </c>
      <c r="AW179" s="60" t="str">
        <f t="shared" si="51"/>
        <v>Lutte_contre_l_isolement1</v>
      </c>
      <c r="AX179" s="60" t="str">
        <f t="shared" si="40"/>
        <v>Actions_collectives_de_maintien_du_lien_social2</v>
      </c>
      <c r="AY179" s="63">
        <f t="shared" si="45"/>
        <v>0</v>
      </c>
      <c r="BP179" s="64">
        <v>30</v>
      </c>
      <c r="BQ179" s="64" t="s">
        <v>34253</v>
      </c>
      <c r="BR179" s="64" t="s">
        <v>34152</v>
      </c>
      <c r="BS179" s="64" t="s">
        <v>28</v>
      </c>
      <c r="BT179" s="64" t="s">
        <v>137</v>
      </c>
      <c r="BU179" s="64" t="s">
        <v>175</v>
      </c>
      <c r="BV179" s="64" t="s">
        <v>91</v>
      </c>
      <c r="BW179" s="64" t="s">
        <v>32943</v>
      </c>
      <c r="BX179" s="64">
        <v>92330</v>
      </c>
      <c r="BY179" s="64" t="s">
        <v>21</v>
      </c>
      <c r="CA179" s="64">
        <v>42736</v>
      </c>
      <c r="CB179" s="64">
        <v>25</v>
      </c>
      <c r="CC179" s="64">
        <v>21</v>
      </c>
    </row>
    <row r="180" spans="1:82" ht="64.900000000000006" customHeight="1" thickBot="1">
      <c r="A180" s="128"/>
      <c r="B180" s="85"/>
      <c r="C180" s="85" t="s">
        <v>97</v>
      </c>
      <c r="D180" s="85"/>
      <c r="E180" s="85"/>
      <c r="F180" s="85"/>
      <c r="G180" s="85"/>
      <c r="H180" s="133" t="str">
        <f t="shared" si="52"/>
        <v/>
      </c>
      <c r="I180" s="134" t="str">
        <f t="shared" si="53"/>
        <v/>
      </c>
      <c r="J180" s="123"/>
      <c r="K180" s="135" t="str">
        <f t="shared" si="43"/>
        <v/>
      </c>
      <c r="L180" s="123"/>
      <c r="M180" s="85"/>
      <c r="N180" s="85"/>
      <c r="O180" s="85"/>
      <c r="P180" s="265"/>
      <c r="Q180" s="265"/>
      <c r="R180" s="85"/>
      <c r="S180" s="56" t="s">
        <v>137</v>
      </c>
      <c r="T180" s="670" t="s">
        <v>175</v>
      </c>
      <c r="U180" s="56" t="s">
        <v>12</v>
      </c>
      <c r="V180" s="287"/>
      <c r="W180" s="287"/>
      <c r="X180" s="56" t="s">
        <v>147</v>
      </c>
      <c r="Y180" s="275"/>
      <c r="Z180" s="285"/>
      <c r="AA180" s="267"/>
      <c r="AB180" s="264"/>
      <c r="AC180" s="416"/>
      <c r="AD180" s="700"/>
      <c r="AE180" s="700"/>
      <c r="AF180" s="700"/>
      <c r="AG180" s="700"/>
      <c r="AH180" s="700"/>
      <c r="AI180" s="295"/>
      <c r="AJ180" s="73"/>
      <c r="AK180" s="55" t="str">
        <f t="shared" ref="AK180:AK211" si="54">IF(Z180="","",IF(OR(MONTH(Z180)=1,MONTH(Z180)=2,MONTH(Z180)=3),"1er",IF(OR(MONTH(Z180)=4,MONTH(Z180)=5,MONTH(Z180)=6),"2ème",IF(OR(MONTH(Z180)=7,MONTH(Z180)=8,MONTH(Z180)=9),"3ème",IF(OR(MONTH(Z180)=10,MONTH(Z180)=11,MONTH(Z180)=12),"4ème")))))</f>
        <v/>
      </c>
      <c r="AL180" s="19" t="str">
        <f t="shared" ref="AL180:AL211" si="55">IF(Z180="","",YEAR(Z180))</f>
        <v/>
      </c>
      <c r="AM180" s="70" t="str">
        <f t="shared" si="34"/>
        <v xml:space="preserve">Atelier </v>
      </c>
      <c r="AN180" s="74" t="str">
        <f t="shared" si="35"/>
        <v>Actions_collectives_de_maintien_du_lien_social</v>
      </c>
      <c r="AO180" s="70" t="str">
        <f t="shared" si="50"/>
        <v/>
      </c>
      <c r="AW180" s="60" t="str">
        <f t="shared" si="51"/>
        <v>Lutte_contre_l_isolement1</v>
      </c>
      <c r="AX180" s="60" t="str">
        <f t="shared" si="40"/>
        <v>Actions_collectives_de_maintien_du_lien_social2</v>
      </c>
      <c r="AY180" s="63">
        <f t="shared" si="45"/>
        <v>0</v>
      </c>
      <c r="BP180" s="64">
        <v>30</v>
      </c>
      <c r="BQ180" s="64" t="s">
        <v>34243</v>
      </c>
      <c r="BR180" s="64" t="s">
        <v>34254</v>
      </c>
      <c r="BS180" s="64" t="s">
        <v>28</v>
      </c>
      <c r="BT180" s="64" t="s">
        <v>137</v>
      </c>
      <c r="BU180" s="64" t="s">
        <v>175</v>
      </c>
      <c r="BV180" s="64" t="s">
        <v>12</v>
      </c>
      <c r="BW180" s="64" t="s">
        <v>32943</v>
      </c>
      <c r="BX180" s="64">
        <v>92330</v>
      </c>
      <c r="BY180" s="64" t="s">
        <v>21</v>
      </c>
      <c r="BZ180" s="64">
        <v>18</v>
      </c>
      <c r="CA180" s="64">
        <v>42736</v>
      </c>
      <c r="CB180" s="64">
        <v>75</v>
      </c>
      <c r="CD180" s="64">
        <v>66</v>
      </c>
    </row>
    <row r="181" spans="1:82" ht="64.900000000000006" customHeight="1" thickBot="1">
      <c r="A181" s="85"/>
      <c r="B181" s="85"/>
      <c r="C181" s="85" t="s">
        <v>97</v>
      </c>
      <c r="D181" s="85"/>
      <c r="E181" s="85"/>
      <c r="F181" s="85"/>
      <c r="G181" s="85"/>
      <c r="H181" s="133" t="str">
        <f t="shared" si="52"/>
        <v/>
      </c>
      <c r="I181" s="134" t="str">
        <f t="shared" si="53"/>
        <v/>
      </c>
      <c r="J181" s="123"/>
      <c r="K181" s="135" t="str">
        <f t="shared" si="43"/>
        <v/>
      </c>
      <c r="L181" s="123"/>
      <c r="M181" s="85"/>
      <c r="N181" s="85"/>
      <c r="O181" s="85"/>
      <c r="P181" s="265"/>
      <c r="Q181" s="265"/>
      <c r="R181" s="85"/>
      <c r="S181" s="56" t="s">
        <v>137</v>
      </c>
      <c r="T181" s="670" t="s">
        <v>175</v>
      </c>
      <c r="U181" s="56" t="s">
        <v>12</v>
      </c>
      <c r="V181" s="287"/>
      <c r="W181" s="287"/>
      <c r="X181" s="56" t="s">
        <v>147</v>
      </c>
      <c r="Y181" s="275"/>
      <c r="Z181" s="285"/>
      <c r="AA181" s="267"/>
      <c r="AB181" s="264"/>
      <c r="AC181" s="416"/>
      <c r="AD181" s="700"/>
      <c r="AE181" s="700"/>
      <c r="AF181" s="700"/>
      <c r="AG181" s="700"/>
      <c r="AH181" s="700"/>
      <c r="AI181" s="295"/>
      <c r="AJ181" s="73"/>
      <c r="AK181" s="55" t="str">
        <f t="shared" si="54"/>
        <v/>
      </c>
      <c r="AL181" s="19" t="str">
        <f t="shared" si="55"/>
        <v/>
      </c>
      <c r="AM181" s="70" t="str">
        <f t="shared" si="34"/>
        <v xml:space="preserve">Atelier </v>
      </c>
      <c r="AN181" s="74" t="str">
        <f t="shared" si="35"/>
        <v>Actions_collectives_de_maintien_du_lien_social</v>
      </c>
      <c r="AO181" s="70" t="str">
        <f t="shared" si="50"/>
        <v/>
      </c>
      <c r="AW181" s="60" t="str">
        <f t="shared" si="51"/>
        <v>Lutte_contre_l_isolement1</v>
      </c>
      <c r="AX181" s="60" t="str">
        <f t="shared" si="40"/>
        <v>Actions_collectives_de_maintien_du_lien_social2</v>
      </c>
      <c r="AY181" s="63">
        <f t="shared" si="45"/>
        <v>0</v>
      </c>
      <c r="BP181" s="64">
        <v>30</v>
      </c>
      <c r="BQ181" s="64" t="s">
        <v>34255</v>
      </c>
      <c r="BR181" s="64" t="s">
        <v>34256</v>
      </c>
      <c r="BS181" s="64" t="s">
        <v>28</v>
      </c>
      <c r="BT181" s="64" t="s">
        <v>135</v>
      </c>
      <c r="BU181" s="64" t="s">
        <v>160</v>
      </c>
      <c r="BV181" s="64" t="s">
        <v>19</v>
      </c>
      <c r="BW181" s="64" t="s">
        <v>32943</v>
      </c>
      <c r="BX181" s="64">
        <v>92330</v>
      </c>
      <c r="BY181" s="64" t="s">
        <v>21</v>
      </c>
      <c r="CA181" s="64">
        <v>42736</v>
      </c>
      <c r="CB181" s="64">
        <v>75</v>
      </c>
      <c r="CC181" s="64">
        <v>5</v>
      </c>
    </row>
    <row r="182" spans="1:82" ht="64.900000000000006" customHeight="1" thickBot="1">
      <c r="A182" s="128"/>
      <c r="B182" s="85"/>
      <c r="C182" s="85" t="s">
        <v>97</v>
      </c>
      <c r="D182" s="85"/>
      <c r="E182" s="85"/>
      <c r="F182" s="85"/>
      <c r="G182" s="85"/>
      <c r="H182" s="133" t="str">
        <f t="shared" si="52"/>
        <v/>
      </c>
      <c r="I182" s="134" t="str">
        <f t="shared" si="53"/>
        <v/>
      </c>
      <c r="J182" s="123"/>
      <c r="K182" s="135" t="str">
        <f t="shared" si="43"/>
        <v/>
      </c>
      <c r="L182" s="123"/>
      <c r="M182" s="85"/>
      <c r="N182" s="85"/>
      <c r="O182" s="85"/>
      <c r="P182" s="265"/>
      <c r="Q182" s="265"/>
      <c r="R182" s="85"/>
      <c r="S182" s="56" t="s">
        <v>137</v>
      </c>
      <c r="T182" s="670" t="s">
        <v>175</v>
      </c>
      <c r="U182" s="56" t="s">
        <v>12</v>
      </c>
      <c r="V182" s="287"/>
      <c r="W182" s="287"/>
      <c r="X182" s="56" t="s">
        <v>147</v>
      </c>
      <c r="Y182" s="275"/>
      <c r="Z182" s="285"/>
      <c r="AA182" s="267"/>
      <c r="AB182" s="264"/>
      <c r="AC182" s="416"/>
      <c r="AD182" s="700"/>
      <c r="AE182" s="700"/>
      <c r="AF182" s="700"/>
      <c r="AG182" s="700"/>
      <c r="AH182" s="700"/>
      <c r="AI182" s="295"/>
      <c r="AJ182" s="73"/>
      <c r="AK182" s="55" t="str">
        <f t="shared" si="54"/>
        <v/>
      </c>
      <c r="AL182" s="19" t="str">
        <f t="shared" si="55"/>
        <v/>
      </c>
      <c r="AM182" s="70" t="str">
        <f t="shared" si="34"/>
        <v xml:space="preserve">Atelier </v>
      </c>
      <c r="AN182" s="74" t="str">
        <f t="shared" si="35"/>
        <v>Actions_collectives_de_maintien_du_lien_social</v>
      </c>
      <c r="AO182" s="70" t="str">
        <f t="shared" si="50"/>
        <v/>
      </c>
      <c r="AW182" s="60" t="str">
        <f t="shared" si="51"/>
        <v>Lutte_contre_l_isolement1</v>
      </c>
      <c r="AX182" s="60" t="str">
        <f t="shared" si="40"/>
        <v>Actions_collectives_de_maintien_du_lien_social2</v>
      </c>
      <c r="AY182" s="63">
        <f t="shared" si="45"/>
        <v>0</v>
      </c>
      <c r="BP182" s="64">
        <v>30</v>
      </c>
      <c r="BQ182" s="64" t="s">
        <v>34257</v>
      </c>
      <c r="BR182" s="64" t="s">
        <v>34191</v>
      </c>
      <c r="BS182" s="64" t="s">
        <v>28</v>
      </c>
      <c r="BT182" s="64" t="s">
        <v>137</v>
      </c>
      <c r="BU182" s="64" t="s">
        <v>167</v>
      </c>
      <c r="BV182" s="64" t="s">
        <v>12</v>
      </c>
      <c r="BW182" s="64" t="s">
        <v>32943</v>
      </c>
      <c r="BX182" s="64">
        <v>92330</v>
      </c>
      <c r="BY182" s="64" t="s">
        <v>21</v>
      </c>
      <c r="BZ182" s="64">
        <v>2</v>
      </c>
      <c r="CA182" s="64">
        <v>42736</v>
      </c>
      <c r="CB182" s="64">
        <v>48</v>
      </c>
      <c r="CD182" s="64">
        <v>16</v>
      </c>
    </row>
    <row r="183" spans="1:82" ht="64.900000000000006" customHeight="1" thickBot="1">
      <c r="A183" s="85"/>
      <c r="B183" s="85"/>
      <c r="C183" s="85" t="s">
        <v>97</v>
      </c>
      <c r="D183" s="85"/>
      <c r="E183" s="85"/>
      <c r="F183" s="85"/>
      <c r="G183" s="85"/>
      <c r="H183" s="133" t="str">
        <f t="shared" si="52"/>
        <v/>
      </c>
      <c r="I183" s="134" t="str">
        <f t="shared" si="53"/>
        <v/>
      </c>
      <c r="J183" s="123"/>
      <c r="K183" s="135" t="str">
        <f t="shared" si="43"/>
        <v/>
      </c>
      <c r="L183" s="85"/>
      <c r="M183" s="85"/>
      <c r="N183" s="85"/>
      <c r="O183" s="85"/>
      <c r="P183" s="265"/>
      <c r="Q183" s="265"/>
      <c r="R183" s="85"/>
      <c r="S183" s="56" t="s">
        <v>137</v>
      </c>
      <c r="T183" s="670" t="s">
        <v>175</v>
      </c>
      <c r="U183" s="56" t="s">
        <v>12</v>
      </c>
      <c r="V183" s="287"/>
      <c r="W183" s="287"/>
      <c r="X183" s="56" t="s">
        <v>147</v>
      </c>
      <c r="Y183" s="275"/>
      <c r="Z183" s="285"/>
      <c r="AA183" s="267"/>
      <c r="AB183" s="264"/>
      <c r="AC183" s="416"/>
      <c r="AD183" s="700"/>
      <c r="AE183" s="700"/>
      <c r="AF183" s="700"/>
      <c r="AG183" s="700"/>
      <c r="AH183" s="700"/>
      <c r="AI183" s="295"/>
      <c r="AJ183" s="73"/>
      <c r="AK183" s="55" t="str">
        <f t="shared" si="54"/>
        <v/>
      </c>
      <c r="AL183" s="19" t="str">
        <f t="shared" si="55"/>
        <v/>
      </c>
      <c r="AM183" s="70" t="str">
        <f t="shared" ref="AM183:AM246" si="56">IF(U183="","",U183)</f>
        <v xml:space="preserve">Atelier </v>
      </c>
      <c r="AN183" s="74" t="str">
        <f t="shared" ref="AN183:AN246" si="57">IF(S183="","",S183)</f>
        <v>Actions_collectives_de_maintien_du_lien_social</v>
      </c>
      <c r="AO183" s="70" t="str">
        <f t="shared" si="50"/>
        <v/>
      </c>
      <c r="AW183" s="60" t="str">
        <f t="shared" si="51"/>
        <v>Lutte_contre_l_isolement1</v>
      </c>
      <c r="AX183" s="60" t="str">
        <f t="shared" si="40"/>
        <v>Actions_collectives_de_maintien_du_lien_social2</v>
      </c>
      <c r="AY183" s="63">
        <f t="shared" si="45"/>
        <v>0</v>
      </c>
      <c r="BP183" s="64">
        <v>30</v>
      </c>
      <c r="BQ183" s="64" t="s">
        <v>34258</v>
      </c>
      <c r="BR183" s="64" t="s">
        <v>34254</v>
      </c>
      <c r="BS183" s="64" t="s">
        <v>28</v>
      </c>
      <c r="BT183" s="64" t="s">
        <v>137</v>
      </c>
      <c r="BU183" s="64" t="s">
        <v>175</v>
      </c>
      <c r="BV183" s="64" t="s">
        <v>19</v>
      </c>
      <c r="BW183" s="64" t="s">
        <v>32943</v>
      </c>
      <c r="BX183" s="64">
        <v>92330</v>
      </c>
      <c r="BY183" s="64" t="s">
        <v>21</v>
      </c>
      <c r="CA183" s="64">
        <v>42736</v>
      </c>
      <c r="CB183" s="64">
        <v>50</v>
      </c>
      <c r="CC183" s="64">
        <v>4</v>
      </c>
    </row>
    <row r="184" spans="1:82" ht="64.900000000000006" customHeight="1" thickBot="1">
      <c r="A184" s="128"/>
      <c r="B184" s="85"/>
      <c r="C184" s="85" t="s">
        <v>97</v>
      </c>
      <c r="D184" s="85"/>
      <c r="E184" s="85"/>
      <c r="F184" s="85"/>
      <c r="G184" s="85"/>
      <c r="H184" s="133" t="str">
        <f t="shared" si="52"/>
        <v/>
      </c>
      <c r="I184" s="134" t="str">
        <f t="shared" si="53"/>
        <v/>
      </c>
      <c r="J184" s="123"/>
      <c r="K184" s="135" t="str">
        <f t="shared" si="43"/>
        <v/>
      </c>
      <c r="L184" s="85"/>
      <c r="M184" s="85"/>
      <c r="N184" s="85"/>
      <c r="O184" s="85"/>
      <c r="P184" s="265"/>
      <c r="Q184" s="265"/>
      <c r="R184" s="85"/>
      <c r="S184" s="56" t="s">
        <v>137</v>
      </c>
      <c r="T184" s="670" t="s">
        <v>175</v>
      </c>
      <c r="U184" s="56" t="s">
        <v>12</v>
      </c>
      <c r="V184" s="293"/>
      <c r="W184" s="293"/>
      <c r="X184" s="56" t="s">
        <v>147</v>
      </c>
      <c r="Y184" s="275"/>
      <c r="Z184" s="284"/>
      <c r="AA184" s="267"/>
      <c r="AB184" s="264"/>
      <c r="AC184" s="416"/>
      <c r="AD184" s="700"/>
      <c r="AE184" s="700"/>
      <c r="AF184" s="700"/>
      <c r="AG184" s="700"/>
      <c r="AH184" s="700"/>
      <c r="AI184" s="295"/>
      <c r="AJ184" s="73"/>
      <c r="AK184" s="55" t="str">
        <f t="shared" si="54"/>
        <v/>
      </c>
      <c r="AL184" s="19" t="str">
        <f t="shared" si="55"/>
        <v/>
      </c>
      <c r="AM184" s="70" t="str">
        <f t="shared" si="56"/>
        <v xml:space="preserve">Atelier </v>
      </c>
      <c r="AN184" s="74" t="str">
        <f t="shared" si="57"/>
        <v>Actions_collectives_de_maintien_du_lien_social</v>
      </c>
      <c r="AO184" s="70" t="str">
        <f t="shared" si="50"/>
        <v/>
      </c>
      <c r="AW184" s="60" t="str">
        <f t="shared" si="51"/>
        <v>Lutte_contre_l_isolement1</v>
      </c>
      <c r="AX184" s="60" t="str">
        <f t="shared" si="40"/>
        <v>Actions_collectives_de_maintien_du_lien_social2</v>
      </c>
      <c r="AY184" s="63">
        <f t="shared" si="45"/>
        <v>0</v>
      </c>
      <c r="BP184" s="64">
        <v>30</v>
      </c>
      <c r="BQ184" s="64" t="s">
        <v>34259</v>
      </c>
      <c r="BR184" s="64" t="s">
        <v>34260</v>
      </c>
      <c r="BS184" s="64" t="s">
        <v>28</v>
      </c>
      <c r="BT184" s="64" t="s">
        <v>135</v>
      </c>
      <c r="BU184" s="64" t="s">
        <v>172</v>
      </c>
      <c r="BV184" s="64" t="s">
        <v>12</v>
      </c>
      <c r="BW184" s="64" t="s">
        <v>32943</v>
      </c>
      <c r="BX184" s="64">
        <v>92330</v>
      </c>
      <c r="BY184" s="64" t="s">
        <v>21</v>
      </c>
      <c r="BZ184" s="64">
        <v>1</v>
      </c>
      <c r="CA184" s="64">
        <v>42736</v>
      </c>
      <c r="CB184" s="64">
        <v>150</v>
      </c>
      <c r="CD184" s="64">
        <v>87</v>
      </c>
    </row>
    <row r="185" spans="1:82" ht="64.900000000000006" customHeight="1" thickBot="1">
      <c r="A185" s="85"/>
      <c r="B185" s="85"/>
      <c r="C185" s="85" t="s">
        <v>97</v>
      </c>
      <c r="D185" s="85"/>
      <c r="E185" s="85"/>
      <c r="F185" s="85"/>
      <c r="G185" s="85"/>
      <c r="H185" s="133" t="str">
        <f t="shared" si="52"/>
        <v/>
      </c>
      <c r="I185" s="134" t="str">
        <f t="shared" si="53"/>
        <v/>
      </c>
      <c r="J185" s="123"/>
      <c r="K185" s="135" t="str">
        <f t="shared" si="43"/>
        <v/>
      </c>
      <c r="L185" s="85"/>
      <c r="M185" s="85"/>
      <c r="N185" s="85"/>
      <c r="O185" s="85"/>
      <c r="P185" s="265"/>
      <c r="Q185" s="265"/>
      <c r="R185" s="85"/>
      <c r="S185" s="56" t="s">
        <v>137</v>
      </c>
      <c r="T185" s="670" t="s">
        <v>175</v>
      </c>
      <c r="U185" s="56" t="s">
        <v>12</v>
      </c>
      <c r="V185" s="287"/>
      <c r="W185" s="287"/>
      <c r="X185" s="56" t="s">
        <v>147</v>
      </c>
      <c r="Y185" s="275"/>
      <c r="Z185" s="285"/>
      <c r="AA185" s="265"/>
      <c r="AB185" s="264"/>
      <c r="AC185" s="416"/>
      <c r="AD185" s="700"/>
      <c r="AE185" s="700"/>
      <c r="AF185" s="700"/>
      <c r="AG185" s="700"/>
      <c r="AH185" s="700"/>
      <c r="AI185" s="295"/>
      <c r="AJ185" s="73"/>
      <c r="AK185" s="55" t="str">
        <f t="shared" si="54"/>
        <v/>
      </c>
      <c r="AL185" s="19" t="str">
        <f t="shared" si="55"/>
        <v/>
      </c>
      <c r="AM185" s="70" t="str">
        <f t="shared" si="56"/>
        <v xml:space="preserve">Atelier </v>
      </c>
      <c r="AN185" s="74" t="str">
        <f t="shared" si="57"/>
        <v>Actions_collectives_de_maintien_du_lien_social</v>
      </c>
      <c r="AO185" s="70" t="str">
        <f t="shared" si="50"/>
        <v/>
      </c>
      <c r="AW185" s="60" t="str">
        <f t="shared" si="51"/>
        <v>Lutte_contre_l_isolement1</v>
      </c>
      <c r="AX185" s="60" t="str">
        <f t="shared" si="40"/>
        <v>Actions_collectives_de_maintien_du_lien_social2</v>
      </c>
      <c r="AY185" s="63">
        <f t="shared" si="45"/>
        <v>0</v>
      </c>
      <c r="BP185" s="64">
        <v>30</v>
      </c>
      <c r="BQ185" s="64" t="s">
        <v>34261</v>
      </c>
      <c r="BR185" s="64" t="s">
        <v>34262</v>
      </c>
      <c r="BS185" s="64" t="s">
        <v>28</v>
      </c>
      <c r="BT185" s="64" t="s">
        <v>137</v>
      </c>
      <c r="BU185" s="64" t="s">
        <v>173</v>
      </c>
      <c r="BV185" s="64" t="s">
        <v>12</v>
      </c>
      <c r="BW185" s="64" t="s">
        <v>32943</v>
      </c>
      <c r="BX185" s="64">
        <v>92330</v>
      </c>
      <c r="BY185" s="64" t="s">
        <v>21</v>
      </c>
      <c r="BZ185" s="64">
        <v>16</v>
      </c>
      <c r="CA185" s="64">
        <v>42736</v>
      </c>
      <c r="CB185" s="64">
        <v>48</v>
      </c>
      <c r="CD185" s="64">
        <v>39</v>
      </c>
    </row>
    <row r="186" spans="1:82" ht="64.900000000000006" customHeight="1" thickBot="1">
      <c r="A186" s="128"/>
      <c r="B186" s="85"/>
      <c r="C186" s="85" t="s">
        <v>97</v>
      </c>
      <c r="D186" s="129"/>
      <c r="E186" s="129"/>
      <c r="F186" s="85"/>
      <c r="G186" s="85"/>
      <c r="H186" s="133" t="str">
        <f t="shared" si="52"/>
        <v/>
      </c>
      <c r="I186" s="134" t="str">
        <f t="shared" si="53"/>
        <v/>
      </c>
      <c r="J186" s="123"/>
      <c r="K186" s="135" t="str">
        <f t="shared" si="43"/>
        <v/>
      </c>
      <c r="L186" s="123"/>
      <c r="M186" s="127"/>
      <c r="N186" s="85"/>
      <c r="O186" s="85"/>
      <c r="P186" s="265"/>
      <c r="Q186" s="265"/>
      <c r="R186" s="85"/>
      <c r="S186" s="56" t="s">
        <v>137</v>
      </c>
      <c r="T186" s="670" t="s">
        <v>175</v>
      </c>
      <c r="U186" s="56" t="s">
        <v>12</v>
      </c>
      <c r="V186" s="287"/>
      <c r="W186" s="287"/>
      <c r="X186" s="56" t="s">
        <v>147</v>
      </c>
      <c r="Y186" s="275"/>
      <c r="Z186" s="285"/>
      <c r="AA186" s="265"/>
      <c r="AB186" s="264"/>
      <c r="AC186" s="416"/>
      <c r="AD186" s="700"/>
      <c r="AE186" s="700"/>
      <c r="AF186" s="700"/>
      <c r="AG186" s="700"/>
      <c r="AH186" s="700"/>
      <c r="AI186" s="295"/>
      <c r="AJ186" s="73"/>
      <c r="AK186" s="55" t="str">
        <f t="shared" si="54"/>
        <v/>
      </c>
      <c r="AL186" s="19" t="str">
        <f t="shared" si="55"/>
        <v/>
      </c>
      <c r="AM186" s="70" t="str">
        <f t="shared" si="56"/>
        <v xml:space="preserve">Atelier </v>
      </c>
      <c r="AN186" s="74" t="str">
        <f t="shared" si="57"/>
        <v>Actions_collectives_de_maintien_du_lien_social</v>
      </c>
      <c r="AO186" s="70" t="str">
        <f t="shared" si="50"/>
        <v/>
      </c>
      <c r="AW186" s="60" t="str">
        <f t="shared" si="51"/>
        <v>Lutte_contre_l_isolement1</v>
      </c>
      <c r="AX186" s="60" t="str">
        <f t="shared" si="40"/>
        <v>Actions_collectives_de_maintien_du_lien_social2</v>
      </c>
      <c r="AY186" s="63">
        <f t="shared" si="45"/>
        <v>0</v>
      </c>
      <c r="BP186" s="64">
        <v>30</v>
      </c>
      <c r="BQ186" s="64" t="s">
        <v>33859</v>
      </c>
      <c r="BR186" s="64" t="s">
        <v>34263</v>
      </c>
      <c r="BS186" s="64" t="s">
        <v>28</v>
      </c>
      <c r="BT186" s="64" t="s">
        <v>137</v>
      </c>
      <c r="BU186" s="64" t="s">
        <v>175</v>
      </c>
      <c r="BV186" s="64" t="s">
        <v>19</v>
      </c>
      <c r="BW186" s="64" t="s">
        <v>32943</v>
      </c>
      <c r="BX186" s="64">
        <v>92330</v>
      </c>
      <c r="BY186" s="64" t="s">
        <v>21</v>
      </c>
      <c r="CA186" s="64">
        <v>42736</v>
      </c>
      <c r="CB186" s="64">
        <v>15</v>
      </c>
      <c r="CC186" s="64">
        <v>8</v>
      </c>
    </row>
    <row r="187" spans="1:82" ht="64.900000000000006" customHeight="1" thickBot="1">
      <c r="A187" s="85"/>
      <c r="B187" s="85"/>
      <c r="C187" s="85" t="s">
        <v>97</v>
      </c>
      <c r="D187" s="85"/>
      <c r="E187" s="85"/>
      <c r="F187" s="85"/>
      <c r="G187" s="85"/>
      <c r="H187" s="133" t="str">
        <f t="shared" si="52"/>
        <v/>
      </c>
      <c r="I187" s="134" t="str">
        <f t="shared" si="53"/>
        <v/>
      </c>
      <c r="J187" s="123"/>
      <c r="K187" s="135" t="str">
        <f t="shared" si="43"/>
        <v/>
      </c>
      <c r="L187" s="123"/>
      <c r="M187" s="85"/>
      <c r="N187" s="85"/>
      <c r="O187" s="85"/>
      <c r="P187" s="265"/>
      <c r="Q187" s="265"/>
      <c r="R187" s="85"/>
      <c r="S187" s="56" t="s">
        <v>137</v>
      </c>
      <c r="T187" s="670" t="s">
        <v>175</v>
      </c>
      <c r="U187" s="56" t="s">
        <v>12</v>
      </c>
      <c r="V187" s="287"/>
      <c r="W187" s="287"/>
      <c r="X187" s="56" t="s">
        <v>147</v>
      </c>
      <c r="Y187" s="275"/>
      <c r="Z187" s="285"/>
      <c r="AA187" s="265"/>
      <c r="AB187" s="264"/>
      <c r="AC187" s="416"/>
      <c r="AD187" s="700"/>
      <c r="AE187" s="700"/>
      <c r="AF187" s="700"/>
      <c r="AG187" s="700"/>
      <c r="AH187" s="700"/>
      <c r="AI187" s="295"/>
      <c r="AJ187" s="73"/>
      <c r="AK187" s="55" t="str">
        <f t="shared" si="54"/>
        <v/>
      </c>
      <c r="AL187" s="19" t="str">
        <f t="shared" si="55"/>
        <v/>
      </c>
      <c r="AM187" s="70" t="str">
        <f t="shared" si="56"/>
        <v xml:space="preserve">Atelier </v>
      </c>
      <c r="AN187" s="74" t="str">
        <f t="shared" si="57"/>
        <v>Actions_collectives_de_maintien_du_lien_social</v>
      </c>
      <c r="AO187" s="70" t="str">
        <f t="shared" si="50"/>
        <v/>
      </c>
      <c r="AW187" s="60" t="str">
        <f t="shared" si="51"/>
        <v>Lutte_contre_l_isolement1</v>
      </c>
      <c r="AX187" s="60" t="str">
        <f t="shared" si="40"/>
        <v>Actions_collectives_de_maintien_du_lien_social2</v>
      </c>
      <c r="AY187" s="63">
        <f t="shared" si="45"/>
        <v>0</v>
      </c>
      <c r="BP187" s="64">
        <v>31</v>
      </c>
      <c r="BQ187" s="64" t="s">
        <v>34232</v>
      </c>
      <c r="BR187" s="64" t="s">
        <v>34233</v>
      </c>
      <c r="BS187" s="64" t="s">
        <v>27</v>
      </c>
      <c r="BT187" s="64" t="s">
        <v>135</v>
      </c>
      <c r="BU187" s="64" t="s">
        <v>172</v>
      </c>
      <c r="BV187" s="64" t="s">
        <v>12</v>
      </c>
      <c r="BW187" s="64" t="s">
        <v>34240</v>
      </c>
      <c r="BX187" s="64">
        <v>92340</v>
      </c>
      <c r="BY187" s="64" t="s">
        <v>21</v>
      </c>
      <c r="BZ187" s="64">
        <v>10</v>
      </c>
      <c r="CA187" s="64">
        <v>42736</v>
      </c>
      <c r="CB187" s="64">
        <v>200</v>
      </c>
      <c r="CD187" s="64">
        <v>355</v>
      </c>
    </row>
    <row r="188" spans="1:82" ht="64.900000000000006" customHeight="1" thickBot="1">
      <c r="A188" s="128"/>
      <c r="B188" s="85"/>
      <c r="C188" s="85" t="s">
        <v>97</v>
      </c>
      <c r="D188" s="85"/>
      <c r="E188" s="85"/>
      <c r="F188" s="85"/>
      <c r="G188" s="85"/>
      <c r="H188" s="133" t="str">
        <f t="shared" si="52"/>
        <v/>
      </c>
      <c r="I188" s="134" t="str">
        <f t="shared" si="53"/>
        <v/>
      </c>
      <c r="J188" s="123"/>
      <c r="K188" s="135" t="str">
        <f t="shared" si="43"/>
        <v/>
      </c>
      <c r="L188" s="123"/>
      <c r="M188" s="85"/>
      <c r="N188" s="85"/>
      <c r="O188" s="85"/>
      <c r="P188" s="265"/>
      <c r="Q188" s="265"/>
      <c r="R188" s="85"/>
      <c r="S188" s="56" t="s">
        <v>137</v>
      </c>
      <c r="T188" s="670" t="s">
        <v>175</v>
      </c>
      <c r="U188" s="56" t="s">
        <v>12</v>
      </c>
      <c r="V188" s="287"/>
      <c r="W188" s="287"/>
      <c r="X188" s="56" t="s">
        <v>147</v>
      </c>
      <c r="Y188" s="275"/>
      <c r="Z188" s="285"/>
      <c r="AA188" s="265"/>
      <c r="AB188" s="264"/>
      <c r="AC188" s="416"/>
      <c r="AD188" s="700"/>
      <c r="AE188" s="700"/>
      <c r="AF188" s="700"/>
      <c r="AG188" s="700"/>
      <c r="AH188" s="700"/>
      <c r="AI188" s="295"/>
      <c r="AJ188" s="73"/>
      <c r="AK188" s="55" t="str">
        <f t="shared" si="54"/>
        <v/>
      </c>
      <c r="AL188" s="19" t="str">
        <f t="shared" si="55"/>
        <v/>
      </c>
      <c r="AM188" s="70" t="str">
        <f t="shared" si="56"/>
        <v xml:space="preserve">Atelier </v>
      </c>
      <c r="AN188" s="74" t="str">
        <f t="shared" si="57"/>
        <v>Actions_collectives_de_maintien_du_lien_social</v>
      </c>
      <c r="AO188" s="70" t="str">
        <f t="shared" si="50"/>
        <v/>
      </c>
      <c r="AW188" s="60" t="str">
        <f t="shared" si="51"/>
        <v>Lutte_contre_l_isolement1</v>
      </c>
      <c r="AX188" s="60" t="str">
        <f t="shared" si="40"/>
        <v>Actions_collectives_de_maintien_du_lien_social2</v>
      </c>
      <c r="AY188" s="63">
        <f t="shared" si="45"/>
        <v>0</v>
      </c>
      <c r="BP188" s="64">
        <v>31</v>
      </c>
      <c r="BQ188" s="64" t="s">
        <v>34234</v>
      </c>
      <c r="BR188" s="64" t="s">
        <v>34235</v>
      </c>
      <c r="BS188" s="64" t="s">
        <v>28</v>
      </c>
      <c r="BT188" s="64" t="s">
        <v>137</v>
      </c>
      <c r="BU188" s="64" t="s">
        <v>168</v>
      </c>
      <c r="BV188" s="64" t="s">
        <v>12</v>
      </c>
      <c r="BW188" s="64" t="s">
        <v>34240</v>
      </c>
      <c r="BX188" s="64">
        <v>92340</v>
      </c>
      <c r="BY188" s="64" t="s">
        <v>21</v>
      </c>
      <c r="BZ188" s="64">
        <v>1</v>
      </c>
      <c r="CA188" s="64">
        <v>42736</v>
      </c>
      <c r="CB188" s="64">
        <v>150</v>
      </c>
      <c r="CD188" s="64">
        <v>25</v>
      </c>
    </row>
    <row r="189" spans="1:82" ht="64.900000000000006" customHeight="1" thickBot="1">
      <c r="A189" s="85"/>
      <c r="B189" s="85"/>
      <c r="C189" s="85" t="s">
        <v>97</v>
      </c>
      <c r="D189" s="85"/>
      <c r="E189" s="85"/>
      <c r="F189" s="85"/>
      <c r="G189" s="85"/>
      <c r="H189" s="133" t="str">
        <f t="shared" si="52"/>
        <v/>
      </c>
      <c r="I189" s="134" t="str">
        <f t="shared" si="53"/>
        <v/>
      </c>
      <c r="J189" s="123"/>
      <c r="K189" s="135" t="str">
        <f t="shared" si="43"/>
        <v/>
      </c>
      <c r="L189" s="123"/>
      <c r="M189" s="85"/>
      <c r="N189" s="85"/>
      <c r="O189" s="85"/>
      <c r="P189" s="265"/>
      <c r="Q189" s="265"/>
      <c r="R189" s="85"/>
      <c r="S189" s="56" t="s">
        <v>137</v>
      </c>
      <c r="T189" s="670" t="s">
        <v>175</v>
      </c>
      <c r="U189" s="56" t="s">
        <v>12</v>
      </c>
      <c r="V189" s="287"/>
      <c r="W189" s="287"/>
      <c r="X189" s="56" t="s">
        <v>147</v>
      </c>
      <c r="Y189" s="275"/>
      <c r="Z189" s="285"/>
      <c r="AA189" s="265"/>
      <c r="AB189" s="264"/>
      <c r="AC189" s="416"/>
      <c r="AD189" s="700"/>
      <c r="AE189" s="700"/>
      <c r="AF189" s="700"/>
      <c r="AG189" s="700"/>
      <c r="AH189" s="700"/>
      <c r="AI189" s="295"/>
      <c r="AJ189" s="90"/>
      <c r="AK189" s="55" t="str">
        <f t="shared" si="54"/>
        <v/>
      </c>
      <c r="AL189" s="19" t="str">
        <f t="shared" si="55"/>
        <v/>
      </c>
      <c r="AM189" s="70" t="str">
        <f t="shared" si="56"/>
        <v xml:space="preserve">Atelier </v>
      </c>
      <c r="AN189" s="74" t="str">
        <f t="shared" si="57"/>
        <v>Actions_collectives_de_maintien_du_lien_social</v>
      </c>
      <c r="AO189" s="70" t="str">
        <f>IF(P188="","",P188&amp;" ("&amp;O189&amp;"_"&amp;ROW()&amp;")")</f>
        <v/>
      </c>
      <c r="AW189" s="60" t="str">
        <f t="shared" si="51"/>
        <v>Lutte_contre_l_isolement1</v>
      </c>
      <c r="AX189" s="60" t="str">
        <f t="shared" ref="AX189:AX252" si="58">IF(S189="","",S189&amp;"2")</f>
        <v>Actions_collectives_de_maintien_du_lien_social2</v>
      </c>
      <c r="AY189" s="63">
        <f t="shared" si="45"/>
        <v>0</v>
      </c>
      <c r="BP189" s="64">
        <v>31</v>
      </c>
      <c r="BQ189" s="64" t="s">
        <v>34236</v>
      </c>
      <c r="BR189" s="64" t="s">
        <v>34237</v>
      </c>
      <c r="BS189" s="64" t="s">
        <v>28</v>
      </c>
      <c r="BT189" s="64" t="s">
        <v>137</v>
      </c>
      <c r="BU189" s="64" t="s">
        <v>168</v>
      </c>
      <c r="BV189" s="64" t="s">
        <v>12</v>
      </c>
      <c r="BW189" s="64" t="s">
        <v>34240</v>
      </c>
      <c r="BX189" s="64">
        <v>92340</v>
      </c>
      <c r="BY189" s="64" t="s">
        <v>21</v>
      </c>
      <c r="BZ189" s="64">
        <v>6</v>
      </c>
      <c r="CA189" s="64">
        <v>42736</v>
      </c>
      <c r="CB189" s="64">
        <v>100</v>
      </c>
      <c r="CD189" s="64">
        <v>24</v>
      </c>
    </row>
    <row r="190" spans="1:82" ht="64.900000000000006" customHeight="1" thickBot="1">
      <c r="A190" s="128"/>
      <c r="B190" s="85"/>
      <c r="C190" s="85" t="s">
        <v>97</v>
      </c>
      <c r="D190" s="85"/>
      <c r="E190" s="85"/>
      <c r="F190" s="85"/>
      <c r="G190" s="85"/>
      <c r="H190" s="133" t="str">
        <f t="shared" si="52"/>
        <v/>
      </c>
      <c r="I190" s="134" t="str">
        <f t="shared" si="53"/>
        <v/>
      </c>
      <c r="J190" s="123"/>
      <c r="K190" s="135" t="str">
        <f t="shared" si="43"/>
        <v/>
      </c>
      <c r="L190" s="123"/>
      <c r="M190" s="85"/>
      <c r="N190" s="85"/>
      <c r="O190" s="85"/>
      <c r="P190" s="265"/>
      <c r="Q190" s="265"/>
      <c r="R190" s="85"/>
      <c r="S190" s="56" t="s">
        <v>137</v>
      </c>
      <c r="T190" s="670" t="s">
        <v>175</v>
      </c>
      <c r="U190" s="56" t="s">
        <v>12</v>
      </c>
      <c r="V190" s="287"/>
      <c r="W190" s="287"/>
      <c r="X190" s="56" t="s">
        <v>147</v>
      </c>
      <c r="Y190" s="275"/>
      <c r="Z190" s="285"/>
      <c r="AA190" s="265"/>
      <c r="AB190" s="264"/>
      <c r="AC190" s="416"/>
      <c r="AD190" s="700"/>
      <c r="AE190" s="700"/>
      <c r="AF190" s="700"/>
      <c r="AG190" s="700"/>
      <c r="AH190" s="700"/>
      <c r="AI190" s="295"/>
      <c r="AJ190" s="73"/>
      <c r="AK190" s="55" t="str">
        <f t="shared" si="54"/>
        <v/>
      </c>
      <c r="AL190" s="19" t="str">
        <f t="shared" si="55"/>
        <v/>
      </c>
      <c r="AM190" s="70" t="str">
        <f t="shared" si="56"/>
        <v xml:space="preserve">Atelier </v>
      </c>
      <c r="AN190" s="74" t="str">
        <f t="shared" si="57"/>
        <v>Actions_collectives_de_maintien_du_lien_social</v>
      </c>
      <c r="AO190" s="70" t="str">
        <f>IF(P188="","",P188&amp;" ("&amp;O190&amp;"_"&amp;ROW()&amp;")")</f>
        <v/>
      </c>
      <c r="AW190" s="60" t="str">
        <f t="shared" si="51"/>
        <v>Lutte_contre_l_isolement1</v>
      </c>
      <c r="AX190" s="60" t="str">
        <f t="shared" si="58"/>
        <v>Actions_collectives_de_maintien_du_lien_social2</v>
      </c>
      <c r="AY190" s="63">
        <f t="shared" si="45"/>
        <v>0</v>
      </c>
      <c r="BP190" s="64">
        <v>31</v>
      </c>
      <c r="BQ190" s="64" t="s">
        <v>34238</v>
      </c>
      <c r="BR190" s="64" t="s">
        <v>34239</v>
      </c>
      <c r="BS190" s="64" t="s">
        <v>28</v>
      </c>
      <c r="BT190" s="64" t="s">
        <v>137</v>
      </c>
      <c r="BU190" s="64" t="s">
        <v>175</v>
      </c>
      <c r="BV190" s="64" t="s">
        <v>91</v>
      </c>
      <c r="BW190" s="64" t="s">
        <v>34240</v>
      </c>
      <c r="BX190" s="64">
        <v>92340</v>
      </c>
      <c r="BY190" s="64" t="s">
        <v>21</v>
      </c>
      <c r="CA190" s="64">
        <v>42736</v>
      </c>
      <c r="CB190" s="64">
        <v>5</v>
      </c>
      <c r="CC190" s="64">
        <v>5</v>
      </c>
    </row>
    <row r="191" spans="1:82" ht="64.900000000000006" customHeight="1" thickBot="1">
      <c r="A191" s="85"/>
      <c r="B191" s="85"/>
      <c r="C191" s="85" t="s">
        <v>97</v>
      </c>
      <c r="D191" s="85"/>
      <c r="E191" s="85"/>
      <c r="F191" s="85"/>
      <c r="G191" s="85"/>
      <c r="H191" s="133" t="str">
        <f t="shared" si="52"/>
        <v/>
      </c>
      <c r="I191" s="134" t="str">
        <f t="shared" si="53"/>
        <v/>
      </c>
      <c r="J191" s="123"/>
      <c r="K191" s="135" t="str">
        <f t="shared" ref="K191:K254" si="59">IFERROR(J191/H191,"")</f>
        <v/>
      </c>
      <c r="L191" s="123"/>
      <c r="M191" s="85"/>
      <c r="N191" s="85"/>
      <c r="O191" s="85"/>
      <c r="P191" s="265"/>
      <c r="Q191" s="265"/>
      <c r="R191" s="85"/>
      <c r="S191" s="56" t="s">
        <v>137</v>
      </c>
      <c r="T191" s="670" t="s">
        <v>175</v>
      </c>
      <c r="U191" s="56" t="s">
        <v>12</v>
      </c>
      <c r="V191" s="287"/>
      <c r="W191" s="287"/>
      <c r="X191" s="56" t="s">
        <v>147</v>
      </c>
      <c r="Y191" s="275"/>
      <c r="Z191" s="285"/>
      <c r="AA191" s="265"/>
      <c r="AB191" s="264"/>
      <c r="AC191" s="416"/>
      <c r="AD191" s="700"/>
      <c r="AE191" s="700"/>
      <c r="AF191" s="700"/>
      <c r="AG191" s="700"/>
      <c r="AH191" s="700"/>
      <c r="AI191" s="295"/>
      <c r="AJ191" s="73"/>
      <c r="AK191" s="55" t="str">
        <f t="shared" si="54"/>
        <v/>
      </c>
      <c r="AL191" s="19" t="str">
        <f t="shared" si="55"/>
        <v/>
      </c>
      <c r="AM191" s="70" t="str">
        <f t="shared" si="56"/>
        <v xml:space="preserve">Atelier </v>
      </c>
      <c r="AN191" s="74" t="str">
        <f t="shared" si="57"/>
        <v>Actions_collectives_de_maintien_du_lien_social</v>
      </c>
      <c r="AO191" s="70" t="str">
        <f>IF(P189="","",P189&amp;" ("&amp;O191&amp;"_"&amp;ROW()&amp;")")</f>
        <v/>
      </c>
      <c r="AW191" s="60" t="str">
        <f t="shared" si="51"/>
        <v>Lutte_contre_l_isolement1</v>
      </c>
      <c r="AX191" s="60" t="str">
        <f t="shared" si="58"/>
        <v>Actions_collectives_de_maintien_du_lien_social2</v>
      </c>
      <c r="AY191" s="63">
        <f t="shared" si="45"/>
        <v>0</v>
      </c>
      <c r="BP191" s="64">
        <v>31</v>
      </c>
      <c r="BQ191" s="64" t="s">
        <v>35107</v>
      </c>
      <c r="BR191" s="64" t="s">
        <v>35108</v>
      </c>
      <c r="BS191" s="64" t="s">
        <v>28</v>
      </c>
      <c r="BT191" s="64" t="s">
        <v>135</v>
      </c>
      <c r="BU191" s="64" t="s">
        <v>172</v>
      </c>
      <c r="BV191" s="64" t="s">
        <v>13</v>
      </c>
      <c r="BW191" s="64" t="s">
        <v>32943</v>
      </c>
      <c r="BX191" s="64">
        <v>92340</v>
      </c>
      <c r="BY191" s="64" t="s">
        <v>21</v>
      </c>
      <c r="CA191" s="64">
        <v>42887</v>
      </c>
      <c r="CB191" s="64">
        <v>15</v>
      </c>
      <c r="CC191" s="64">
        <v>13</v>
      </c>
    </row>
    <row r="192" spans="1:82" ht="64.900000000000006" customHeight="1" thickBot="1">
      <c r="A192" s="128"/>
      <c r="B192" s="85"/>
      <c r="C192" s="85" t="s">
        <v>97</v>
      </c>
      <c r="D192" s="85"/>
      <c r="E192" s="85"/>
      <c r="F192" s="85"/>
      <c r="G192" s="85"/>
      <c r="H192" s="133" t="str">
        <f t="shared" si="52"/>
        <v/>
      </c>
      <c r="I192" s="134" t="str">
        <f t="shared" si="53"/>
        <v/>
      </c>
      <c r="J192" s="123"/>
      <c r="K192" s="135" t="str">
        <f t="shared" si="59"/>
        <v/>
      </c>
      <c r="L192" s="123"/>
      <c r="M192" s="85"/>
      <c r="N192" s="85"/>
      <c r="O192" s="85"/>
      <c r="P192" s="265"/>
      <c r="Q192" s="265"/>
      <c r="R192" s="85"/>
      <c r="S192" s="56" t="s">
        <v>137</v>
      </c>
      <c r="T192" s="670" t="s">
        <v>175</v>
      </c>
      <c r="U192" s="56" t="s">
        <v>12</v>
      </c>
      <c r="V192" s="287"/>
      <c r="W192" s="287"/>
      <c r="X192" s="56" t="s">
        <v>147</v>
      </c>
      <c r="Y192" s="275"/>
      <c r="Z192" s="285"/>
      <c r="AA192" s="265"/>
      <c r="AB192" s="264"/>
      <c r="AC192" s="416"/>
      <c r="AD192" s="700"/>
      <c r="AE192" s="700"/>
      <c r="AF192" s="700"/>
      <c r="AG192" s="700"/>
      <c r="AH192" s="700"/>
      <c r="AI192" s="295"/>
      <c r="AJ192" s="90"/>
      <c r="AK192" s="55" t="str">
        <f t="shared" si="54"/>
        <v/>
      </c>
      <c r="AL192" s="19" t="str">
        <f t="shared" si="55"/>
        <v/>
      </c>
      <c r="AM192" s="70" t="str">
        <f t="shared" si="56"/>
        <v xml:space="preserve">Atelier </v>
      </c>
      <c r="AN192" s="74" t="str">
        <f t="shared" si="57"/>
        <v>Actions_collectives_de_maintien_du_lien_social</v>
      </c>
      <c r="AO192" s="70" t="str">
        <f>IF(P191="","",P191&amp;" ("&amp;O192&amp;"_"&amp;ROW()&amp;")")</f>
        <v/>
      </c>
      <c r="AW192" s="60" t="str">
        <f t="shared" si="51"/>
        <v>Lutte_contre_l_isolement1</v>
      </c>
      <c r="AX192" s="60" t="str">
        <f t="shared" si="58"/>
        <v>Actions_collectives_de_maintien_du_lien_social2</v>
      </c>
      <c r="AY192" s="63">
        <f t="shared" si="45"/>
        <v>0</v>
      </c>
      <c r="BP192" s="64">
        <v>32</v>
      </c>
      <c r="BQ192" s="64" t="s">
        <v>34212</v>
      </c>
      <c r="BR192" s="64" t="s">
        <v>34211</v>
      </c>
      <c r="BS192" s="64" t="s">
        <v>28</v>
      </c>
      <c r="BT192" s="64" t="s">
        <v>137</v>
      </c>
      <c r="BU192" s="64" t="s">
        <v>168</v>
      </c>
      <c r="BV192" s="64" t="s">
        <v>19</v>
      </c>
      <c r="BW192" s="64" t="s">
        <v>33309</v>
      </c>
      <c r="BX192" s="64">
        <v>92000</v>
      </c>
      <c r="BY192" s="64" t="s">
        <v>21</v>
      </c>
      <c r="CA192" s="64">
        <v>42736</v>
      </c>
      <c r="CB192" s="64">
        <v>20</v>
      </c>
      <c r="CC192" s="64">
        <v>9</v>
      </c>
    </row>
    <row r="193" spans="1:82" ht="64.900000000000006" customHeight="1" thickBot="1">
      <c r="A193" s="85"/>
      <c r="B193" s="85"/>
      <c r="C193" s="85" t="s">
        <v>97</v>
      </c>
      <c r="D193" s="129"/>
      <c r="E193" s="129"/>
      <c r="F193" s="85"/>
      <c r="G193" s="85"/>
      <c r="H193" s="133" t="str">
        <f t="shared" si="52"/>
        <v/>
      </c>
      <c r="I193" s="134" t="str">
        <f t="shared" si="53"/>
        <v/>
      </c>
      <c r="J193" s="123"/>
      <c r="K193" s="135" t="str">
        <f t="shared" si="59"/>
        <v/>
      </c>
      <c r="L193" s="123"/>
      <c r="M193" s="127"/>
      <c r="N193" s="85"/>
      <c r="O193" s="85"/>
      <c r="P193" s="265"/>
      <c r="Q193" s="265"/>
      <c r="R193" s="85"/>
      <c r="S193" s="56" t="s">
        <v>137</v>
      </c>
      <c r="T193" s="670" t="s">
        <v>175</v>
      </c>
      <c r="U193" s="56" t="s">
        <v>12</v>
      </c>
      <c r="V193" s="287"/>
      <c r="W193" s="287"/>
      <c r="X193" s="56" t="s">
        <v>147</v>
      </c>
      <c r="Y193" s="275"/>
      <c r="Z193" s="285"/>
      <c r="AA193" s="265"/>
      <c r="AB193" s="264"/>
      <c r="AC193" s="416"/>
      <c r="AD193" s="700"/>
      <c r="AE193" s="700"/>
      <c r="AF193" s="700"/>
      <c r="AG193" s="700"/>
      <c r="AH193" s="700"/>
      <c r="AI193" s="295"/>
      <c r="AJ193" s="73"/>
      <c r="AK193" s="55" t="str">
        <f t="shared" si="54"/>
        <v/>
      </c>
      <c r="AL193" s="19" t="str">
        <f t="shared" si="55"/>
        <v/>
      </c>
      <c r="AM193" s="70" t="str">
        <f t="shared" si="56"/>
        <v xml:space="preserve">Atelier </v>
      </c>
      <c r="AN193" s="74" t="str">
        <f t="shared" si="57"/>
        <v>Actions_collectives_de_maintien_du_lien_social</v>
      </c>
      <c r="AO193" s="70" t="str">
        <f t="shared" ref="AO193:AO224" si="60">IF(P193="","",P193&amp;" ("&amp;O193&amp;"_"&amp;ROW()&amp;")")</f>
        <v/>
      </c>
      <c r="AW193" s="60" t="str">
        <f t="shared" si="51"/>
        <v>Lutte_contre_l_isolement1</v>
      </c>
      <c r="AX193" s="60" t="str">
        <f t="shared" si="58"/>
        <v>Actions_collectives_de_maintien_du_lien_social2</v>
      </c>
      <c r="AY193" s="63">
        <f t="shared" si="45"/>
        <v>0</v>
      </c>
      <c r="BP193" s="64">
        <v>32</v>
      </c>
      <c r="BQ193" s="64" t="s">
        <v>34213</v>
      </c>
      <c r="BR193" s="64" t="s">
        <v>34214</v>
      </c>
      <c r="BS193" s="64" t="s">
        <v>28</v>
      </c>
      <c r="BT193" s="64" t="s">
        <v>137</v>
      </c>
      <c r="BU193" s="64" t="s">
        <v>175</v>
      </c>
      <c r="BV193" s="64" t="s">
        <v>12</v>
      </c>
      <c r="BW193" s="64" t="s">
        <v>33309</v>
      </c>
      <c r="BX193" s="64">
        <v>92000</v>
      </c>
      <c r="BY193" s="64" t="s">
        <v>22</v>
      </c>
      <c r="BZ193" s="64">
        <v>61</v>
      </c>
      <c r="CA193" s="64">
        <v>42736</v>
      </c>
      <c r="CB193" s="64">
        <v>10</v>
      </c>
      <c r="CD193" s="64">
        <v>8</v>
      </c>
    </row>
    <row r="194" spans="1:82" ht="64.900000000000006" customHeight="1" thickBot="1">
      <c r="A194" s="128"/>
      <c r="B194" s="85"/>
      <c r="C194" s="85" t="s">
        <v>97</v>
      </c>
      <c r="D194" s="85"/>
      <c r="E194" s="85"/>
      <c r="F194" s="85"/>
      <c r="G194" s="85"/>
      <c r="H194" s="133" t="str">
        <f t="shared" si="52"/>
        <v/>
      </c>
      <c r="I194" s="134" t="str">
        <f t="shared" si="53"/>
        <v/>
      </c>
      <c r="J194" s="123"/>
      <c r="K194" s="135" t="str">
        <f t="shared" si="59"/>
        <v/>
      </c>
      <c r="L194" s="123"/>
      <c r="M194" s="85"/>
      <c r="N194" s="85"/>
      <c r="O194" s="85"/>
      <c r="P194" s="265"/>
      <c r="Q194" s="265"/>
      <c r="R194" s="85"/>
      <c r="S194" s="56" t="s">
        <v>137</v>
      </c>
      <c r="T194" s="670" t="s">
        <v>175</v>
      </c>
      <c r="U194" s="56" t="s">
        <v>12</v>
      </c>
      <c r="V194" s="287"/>
      <c r="W194" s="287"/>
      <c r="X194" s="56" t="s">
        <v>147</v>
      </c>
      <c r="Y194" s="275"/>
      <c r="Z194" s="285"/>
      <c r="AA194" s="265"/>
      <c r="AB194" s="264"/>
      <c r="AC194" s="416"/>
      <c r="AD194" s="700"/>
      <c r="AE194" s="700"/>
      <c r="AF194" s="700"/>
      <c r="AG194" s="700"/>
      <c r="AH194" s="700"/>
      <c r="AI194" s="295"/>
      <c r="AJ194" s="73"/>
      <c r="AK194" s="55" t="str">
        <f t="shared" si="54"/>
        <v/>
      </c>
      <c r="AL194" s="19" t="str">
        <f t="shared" si="55"/>
        <v/>
      </c>
      <c r="AM194" s="70" t="str">
        <f t="shared" si="56"/>
        <v xml:space="preserve">Atelier </v>
      </c>
      <c r="AN194" s="74" t="str">
        <f t="shared" si="57"/>
        <v>Actions_collectives_de_maintien_du_lien_social</v>
      </c>
      <c r="AO194" s="70" t="str">
        <f t="shared" si="60"/>
        <v/>
      </c>
      <c r="AW194" s="60" t="str">
        <f t="shared" si="51"/>
        <v>Lutte_contre_l_isolement1</v>
      </c>
      <c r="AX194" s="60" t="str">
        <f t="shared" si="58"/>
        <v>Actions_collectives_de_maintien_du_lien_social2</v>
      </c>
      <c r="AY194" s="63">
        <f t="shared" si="45"/>
        <v>0</v>
      </c>
      <c r="BP194" s="64">
        <v>32</v>
      </c>
      <c r="BQ194" s="64" t="s">
        <v>34215</v>
      </c>
      <c r="BR194" s="64" t="s">
        <v>34216</v>
      </c>
      <c r="BS194" s="64" t="s">
        <v>28</v>
      </c>
      <c r="BT194" s="64" t="s">
        <v>137</v>
      </c>
      <c r="BU194" s="64" t="s">
        <v>168</v>
      </c>
      <c r="BV194" s="64" t="s">
        <v>12</v>
      </c>
      <c r="BW194" s="64" t="s">
        <v>33309</v>
      </c>
      <c r="BX194" s="64">
        <v>92000</v>
      </c>
      <c r="BY194" s="64" t="s">
        <v>21</v>
      </c>
      <c r="BZ194" s="64">
        <v>22</v>
      </c>
      <c r="CA194" s="64">
        <v>42736</v>
      </c>
      <c r="CB194" s="64">
        <v>10</v>
      </c>
      <c r="CD194" s="64">
        <v>10</v>
      </c>
    </row>
    <row r="195" spans="1:82" ht="64.900000000000006" customHeight="1" thickBot="1">
      <c r="A195" s="85"/>
      <c r="B195" s="85"/>
      <c r="C195" s="85" t="s">
        <v>97</v>
      </c>
      <c r="D195" s="85"/>
      <c r="E195" s="85"/>
      <c r="F195" s="85"/>
      <c r="G195" s="85"/>
      <c r="H195" s="133" t="str">
        <f t="shared" si="52"/>
        <v/>
      </c>
      <c r="I195" s="134" t="str">
        <f t="shared" si="53"/>
        <v/>
      </c>
      <c r="J195" s="123"/>
      <c r="K195" s="135" t="str">
        <f t="shared" si="59"/>
        <v/>
      </c>
      <c r="L195" s="123"/>
      <c r="M195" s="85"/>
      <c r="N195" s="85"/>
      <c r="O195" s="85"/>
      <c r="P195" s="265"/>
      <c r="Q195" s="265"/>
      <c r="R195" s="85"/>
      <c r="S195" s="56" t="s">
        <v>137</v>
      </c>
      <c r="T195" s="670" t="s">
        <v>175</v>
      </c>
      <c r="U195" s="56" t="s">
        <v>12</v>
      </c>
      <c r="V195" s="287"/>
      <c r="W195" s="287"/>
      <c r="X195" s="56" t="s">
        <v>147</v>
      </c>
      <c r="Y195" s="275"/>
      <c r="Z195" s="285"/>
      <c r="AA195" s="265"/>
      <c r="AB195" s="264"/>
      <c r="AC195" s="416"/>
      <c r="AD195" s="700"/>
      <c r="AE195" s="700"/>
      <c r="AF195" s="700"/>
      <c r="AG195" s="700"/>
      <c r="AH195" s="700"/>
      <c r="AI195" s="295"/>
      <c r="AJ195" s="73"/>
      <c r="AK195" s="55" t="str">
        <f t="shared" si="54"/>
        <v/>
      </c>
      <c r="AL195" s="19" t="str">
        <f t="shared" si="55"/>
        <v/>
      </c>
      <c r="AM195" s="70" t="str">
        <f t="shared" si="56"/>
        <v xml:space="preserve">Atelier </v>
      </c>
      <c r="AN195" s="74" t="str">
        <f t="shared" si="57"/>
        <v>Actions_collectives_de_maintien_du_lien_social</v>
      </c>
      <c r="AO195" s="70" t="str">
        <f t="shared" si="60"/>
        <v/>
      </c>
      <c r="AW195" s="60" t="str">
        <f t="shared" si="51"/>
        <v>Lutte_contre_l_isolement1</v>
      </c>
      <c r="AX195" s="60" t="str">
        <f t="shared" si="58"/>
        <v>Actions_collectives_de_maintien_du_lien_social2</v>
      </c>
      <c r="AY195" s="63">
        <f t="shared" si="45"/>
        <v>0</v>
      </c>
      <c r="BP195" s="64">
        <v>32</v>
      </c>
      <c r="BQ195" s="64" t="s">
        <v>34217</v>
      </c>
      <c r="BR195" s="64" t="s">
        <v>34218</v>
      </c>
      <c r="BS195" s="64" t="s">
        <v>28</v>
      </c>
      <c r="BT195" s="64" t="s">
        <v>137</v>
      </c>
      <c r="BU195" s="64" t="s">
        <v>175</v>
      </c>
      <c r="BV195" s="64" t="s">
        <v>13</v>
      </c>
      <c r="BW195" s="64" t="s">
        <v>33309</v>
      </c>
      <c r="BX195" s="64">
        <v>92000</v>
      </c>
      <c r="BY195" s="64" t="s">
        <v>21</v>
      </c>
      <c r="CA195" s="64">
        <v>42736</v>
      </c>
      <c r="CB195" s="64">
        <v>20</v>
      </c>
      <c r="CC195" s="64">
        <v>8</v>
      </c>
    </row>
    <row r="196" spans="1:82" ht="64.900000000000006" customHeight="1" thickBot="1">
      <c r="A196" s="128"/>
      <c r="B196" s="85"/>
      <c r="C196" s="85" t="s">
        <v>97</v>
      </c>
      <c r="D196" s="85"/>
      <c r="E196" s="85"/>
      <c r="F196" s="85"/>
      <c r="G196" s="85"/>
      <c r="H196" s="133" t="str">
        <f t="shared" si="52"/>
        <v/>
      </c>
      <c r="I196" s="134" t="str">
        <f t="shared" si="53"/>
        <v/>
      </c>
      <c r="J196" s="123"/>
      <c r="K196" s="135" t="str">
        <f t="shared" si="59"/>
        <v/>
      </c>
      <c r="L196" s="123"/>
      <c r="M196" s="85"/>
      <c r="N196" s="85"/>
      <c r="O196" s="85"/>
      <c r="P196" s="265"/>
      <c r="Q196" s="265"/>
      <c r="R196" s="85"/>
      <c r="S196" s="56" t="s">
        <v>137</v>
      </c>
      <c r="T196" s="670" t="s">
        <v>175</v>
      </c>
      <c r="U196" s="56" t="s">
        <v>12</v>
      </c>
      <c r="V196" s="287"/>
      <c r="W196" s="287"/>
      <c r="X196" s="56" t="s">
        <v>147</v>
      </c>
      <c r="Y196" s="275"/>
      <c r="Z196" s="285"/>
      <c r="AA196" s="265"/>
      <c r="AB196" s="264"/>
      <c r="AC196" s="416"/>
      <c r="AD196" s="700"/>
      <c r="AE196" s="700"/>
      <c r="AF196" s="700"/>
      <c r="AG196" s="700"/>
      <c r="AH196" s="700"/>
      <c r="AI196" s="295"/>
      <c r="AJ196" s="73"/>
      <c r="AK196" s="55" t="str">
        <f t="shared" si="54"/>
        <v/>
      </c>
      <c r="AL196" s="19" t="str">
        <f t="shared" si="55"/>
        <v/>
      </c>
      <c r="AM196" s="70" t="str">
        <f t="shared" si="56"/>
        <v xml:space="preserve">Atelier </v>
      </c>
      <c r="AN196" s="74" t="str">
        <f t="shared" si="57"/>
        <v>Actions_collectives_de_maintien_du_lien_social</v>
      </c>
      <c r="AO196" s="70" t="str">
        <f t="shared" si="60"/>
        <v/>
      </c>
      <c r="AW196" s="60" t="str">
        <f t="shared" si="51"/>
        <v>Lutte_contre_l_isolement1</v>
      </c>
      <c r="AX196" s="60" t="str">
        <f t="shared" si="58"/>
        <v>Actions_collectives_de_maintien_du_lien_social2</v>
      </c>
      <c r="AY196" s="63">
        <f t="shared" si="45"/>
        <v>0</v>
      </c>
      <c r="BP196" s="64">
        <v>32</v>
      </c>
      <c r="BQ196" s="64" t="s">
        <v>34219</v>
      </c>
      <c r="BR196" s="64" t="s">
        <v>34220</v>
      </c>
      <c r="BS196" s="64" t="s">
        <v>28</v>
      </c>
      <c r="BT196" s="64" t="s">
        <v>137</v>
      </c>
      <c r="BU196" s="64" t="s">
        <v>168</v>
      </c>
      <c r="BV196" s="64" t="s">
        <v>91</v>
      </c>
      <c r="BW196" s="64" t="s">
        <v>33309</v>
      </c>
      <c r="BX196" s="64">
        <v>92000</v>
      </c>
      <c r="BY196" s="64" t="s">
        <v>21</v>
      </c>
      <c r="CA196" s="64">
        <v>42736</v>
      </c>
      <c r="CB196" s="64">
        <v>20</v>
      </c>
      <c r="CC196" s="64">
        <v>5</v>
      </c>
    </row>
    <row r="197" spans="1:82" ht="64.900000000000006" customHeight="1" thickBot="1">
      <c r="A197" s="85"/>
      <c r="B197" s="85"/>
      <c r="C197" s="85" t="s">
        <v>97</v>
      </c>
      <c r="D197" s="85"/>
      <c r="E197" s="85"/>
      <c r="F197" s="85"/>
      <c r="G197" s="85"/>
      <c r="H197" s="133" t="str">
        <f t="shared" si="52"/>
        <v/>
      </c>
      <c r="I197" s="134" t="str">
        <f t="shared" si="53"/>
        <v/>
      </c>
      <c r="J197" s="123"/>
      <c r="K197" s="135" t="str">
        <f t="shared" si="59"/>
        <v/>
      </c>
      <c r="L197" s="123"/>
      <c r="M197" s="85"/>
      <c r="N197" s="85"/>
      <c r="O197" s="85"/>
      <c r="P197" s="265"/>
      <c r="Q197" s="265"/>
      <c r="R197" s="85"/>
      <c r="S197" s="56" t="s">
        <v>137</v>
      </c>
      <c r="T197" s="670" t="s">
        <v>175</v>
      </c>
      <c r="U197" s="56" t="s">
        <v>12</v>
      </c>
      <c r="V197" s="287"/>
      <c r="W197" s="287"/>
      <c r="X197" s="56" t="s">
        <v>147</v>
      </c>
      <c r="Y197" s="275"/>
      <c r="Z197" s="285"/>
      <c r="AA197" s="265"/>
      <c r="AB197" s="264"/>
      <c r="AC197" s="416"/>
      <c r="AD197" s="700"/>
      <c r="AE197" s="700"/>
      <c r="AF197" s="700"/>
      <c r="AG197" s="700"/>
      <c r="AH197" s="700"/>
      <c r="AI197" s="295"/>
      <c r="AJ197" s="73"/>
      <c r="AK197" s="55" t="str">
        <f t="shared" si="54"/>
        <v/>
      </c>
      <c r="AL197" s="19" t="str">
        <f t="shared" si="55"/>
        <v/>
      </c>
      <c r="AM197" s="70" t="str">
        <f t="shared" si="56"/>
        <v xml:space="preserve">Atelier </v>
      </c>
      <c r="AN197" s="74" t="str">
        <f t="shared" si="57"/>
        <v>Actions_collectives_de_maintien_du_lien_social</v>
      </c>
      <c r="AO197" s="70" t="str">
        <f t="shared" si="60"/>
        <v/>
      </c>
      <c r="AW197" s="60" t="str">
        <f t="shared" si="51"/>
        <v>Lutte_contre_l_isolement1</v>
      </c>
      <c r="AX197" s="60" t="str">
        <f t="shared" si="58"/>
        <v>Actions_collectives_de_maintien_du_lien_social2</v>
      </c>
      <c r="AY197" s="63">
        <f t="shared" ref="AY197:AY260" si="61">O197</f>
        <v>0</v>
      </c>
      <c r="BP197" s="64">
        <v>32</v>
      </c>
      <c r="BQ197" s="64" t="s">
        <v>34221</v>
      </c>
      <c r="BR197" s="64" t="s">
        <v>34218</v>
      </c>
      <c r="BS197" s="64" t="s">
        <v>28</v>
      </c>
      <c r="BT197" s="64" t="s">
        <v>135</v>
      </c>
      <c r="BU197" s="64" t="s">
        <v>160</v>
      </c>
      <c r="BV197" s="64" t="s">
        <v>19</v>
      </c>
      <c r="BW197" s="64" t="s">
        <v>33309</v>
      </c>
      <c r="BX197" s="64">
        <v>92000</v>
      </c>
      <c r="BY197" s="64" t="s">
        <v>21</v>
      </c>
      <c r="CA197" s="64">
        <v>42736</v>
      </c>
      <c r="CB197" s="64">
        <v>20</v>
      </c>
      <c r="CC197" s="64">
        <v>6</v>
      </c>
    </row>
    <row r="198" spans="1:82" ht="64.900000000000006" customHeight="1" thickBot="1">
      <c r="A198" s="128"/>
      <c r="B198" s="85"/>
      <c r="C198" s="85" t="s">
        <v>97</v>
      </c>
      <c r="D198" s="85"/>
      <c r="E198" s="85"/>
      <c r="F198" s="85"/>
      <c r="G198" s="85"/>
      <c r="H198" s="133" t="str">
        <f t="shared" si="52"/>
        <v/>
      </c>
      <c r="I198" s="134" t="str">
        <f t="shared" si="53"/>
        <v/>
      </c>
      <c r="J198" s="123"/>
      <c r="K198" s="135" t="str">
        <f t="shared" si="59"/>
        <v/>
      </c>
      <c r="L198" s="123"/>
      <c r="M198" s="85"/>
      <c r="N198" s="85"/>
      <c r="O198" s="85"/>
      <c r="P198" s="265"/>
      <c r="Q198" s="265"/>
      <c r="R198" s="85"/>
      <c r="S198" s="56" t="s">
        <v>137</v>
      </c>
      <c r="T198" s="670" t="s">
        <v>175</v>
      </c>
      <c r="U198" s="56" t="s">
        <v>12</v>
      </c>
      <c r="V198" s="287"/>
      <c r="W198" s="287"/>
      <c r="X198" s="56" t="s">
        <v>147</v>
      </c>
      <c r="Y198" s="275"/>
      <c r="Z198" s="285"/>
      <c r="AA198" s="265"/>
      <c r="AB198" s="264"/>
      <c r="AC198" s="416"/>
      <c r="AD198" s="700"/>
      <c r="AE198" s="700"/>
      <c r="AF198" s="700"/>
      <c r="AG198" s="700"/>
      <c r="AH198" s="700"/>
      <c r="AI198" s="295"/>
      <c r="AJ198" s="73"/>
      <c r="AK198" s="55" t="str">
        <f t="shared" si="54"/>
        <v/>
      </c>
      <c r="AL198" s="19" t="str">
        <f t="shared" si="55"/>
        <v/>
      </c>
      <c r="AM198" s="70" t="str">
        <f t="shared" si="56"/>
        <v xml:space="preserve">Atelier </v>
      </c>
      <c r="AN198" s="74" t="str">
        <f t="shared" si="57"/>
        <v>Actions_collectives_de_maintien_du_lien_social</v>
      </c>
      <c r="AO198" s="70" t="str">
        <f t="shared" si="60"/>
        <v/>
      </c>
      <c r="AW198" s="60" t="str">
        <f t="shared" si="51"/>
        <v>Lutte_contre_l_isolement1</v>
      </c>
      <c r="AX198" s="60" t="str">
        <f t="shared" si="58"/>
        <v>Actions_collectives_de_maintien_du_lien_social2</v>
      </c>
      <c r="AY198" s="63">
        <f t="shared" si="61"/>
        <v>0</v>
      </c>
      <c r="BP198" s="64">
        <v>32</v>
      </c>
      <c r="BQ198" s="64" t="s">
        <v>34267</v>
      </c>
      <c r="BR198" s="64" t="s">
        <v>35106</v>
      </c>
      <c r="BS198" s="64" t="s">
        <v>28</v>
      </c>
      <c r="BT198" s="64" t="s">
        <v>137</v>
      </c>
      <c r="BU198" s="64" t="s">
        <v>167</v>
      </c>
      <c r="BV198" s="64" t="s">
        <v>12</v>
      </c>
      <c r="BW198" s="64" t="s">
        <v>33309</v>
      </c>
      <c r="BX198" s="64">
        <v>92000</v>
      </c>
      <c r="BY198" s="64" t="s">
        <v>148</v>
      </c>
      <c r="BZ198" s="64">
        <v>15</v>
      </c>
      <c r="CA198" s="64">
        <v>42736</v>
      </c>
      <c r="CB198" s="64">
        <v>20</v>
      </c>
      <c r="CD198" s="64">
        <v>8</v>
      </c>
    </row>
    <row r="199" spans="1:82" ht="64.900000000000006" customHeight="1" thickBot="1">
      <c r="A199" s="85"/>
      <c r="B199" s="85"/>
      <c r="C199" s="85" t="s">
        <v>97</v>
      </c>
      <c r="D199" s="85"/>
      <c r="E199" s="85"/>
      <c r="F199" s="85"/>
      <c r="G199" s="85"/>
      <c r="H199" s="133" t="str">
        <f t="shared" si="52"/>
        <v/>
      </c>
      <c r="I199" s="134" t="str">
        <f t="shared" si="53"/>
        <v/>
      </c>
      <c r="J199" s="123"/>
      <c r="K199" s="135" t="str">
        <f t="shared" si="59"/>
        <v/>
      </c>
      <c r="L199" s="123"/>
      <c r="M199" s="85"/>
      <c r="N199" s="85"/>
      <c r="O199" s="85"/>
      <c r="P199" s="265"/>
      <c r="Q199" s="265"/>
      <c r="R199" s="85"/>
      <c r="S199" s="56" t="s">
        <v>137</v>
      </c>
      <c r="T199" s="670" t="s">
        <v>175</v>
      </c>
      <c r="U199" s="56" t="s">
        <v>12</v>
      </c>
      <c r="V199" s="287"/>
      <c r="W199" s="287"/>
      <c r="X199" s="56" t="s">
        <v>147</v>
      </c>
      <c r="Y199" s="275"/>
      <c r="Z199" s="285"/>
      <c r="AA199" s="265"/>
      <c r="AB199" s="264"/>
      <c r="AC199" s="416"/>
      <c r="AD199" s="700"/>
      <c r="AE199" s="700"/>
      <c r="AF199" s="700"/>
      <c r="AG199" s="700"/>
      <c r="AH199" s="700"/>
      <c r="AI199" s="295"/>
      <c r="AJ199" s="90"/>
      <c r="AK199" s="55" t="str">
        <f t="shared" si="54"/>
        <v/>
      </c>
      <c r="AL199" s="19" t="str">
        <f t="shared" si="55"/>
        <v/>
      </c>
      <c r="AM199" s="70" t="str">
        <f t="shared" si="56"/>
        <v xml:space="preserve">Atelier </v>
      </c>
      <c r="AN199" s="74" t="str">
        <f t="shared" si="57"/>
        <v>Actions_collectives_de_maintien_du_lien_social</v>
      </c>
      <c r="AO199" s="70" t="str">
        <f t="shared" si="60"/>
        <v/>
      </c>
      <c r="AW199" s="60" t="str">
        <f t="shared" si="51"/>
        <v>Lutte_contre_l_isolement1</v>
      </c>
      <c r="AX199" s="60" t="str">
        <f t="shared" si="58"/>
        <v>Actions_collectives_de_maintien_du_lien_social2</v>
      </c>
      <c r="AY199" s="63">
        <f t="shared" si="61"/>
        <v>0</v>
      </c>
      <c r="BP199" s="64">
        <v>33</v>
      </c>
      <c r="BQ199" s="64" t="s">
        <v>34126</v>
      </c>
      <c r="BR199" s="64" t="s">
        <v>34173</v>
      </c>
      <c r="BS199" s="64" t="s">
        <v>28</v>
      </c>
      <c r="BT199" s="64" t="s">
        <v>137</v>
      </c>
      <c r="BU199" s="64" t="s">
        <v>167</v>
      </c>
      <c r="BV199" s="64" t="s">
        <v>12</v>
      </c>
      <c r="BW199" s="64" t="s">
        <v>34184</v>
      </c>
      <c r="BX199" s="64">
        <v>92290</v>
      </c>
      <c r="BY199" s="64" t="s">
        <v>21</v>
      </c>
      <c r="BZ199" s="64">
        <v>22</v>
      </c>
      <c r="CA199" s="64">
        <v>42736</v>
      </c>
      <c r="CB199" s="64">
        <v>85</v>
      </c>
      <c r="CD199" s="64">
        <v>116</v>
      </c>
    </row>
    <row r="200" spans="1:82" ht="64.900000000000006" customHeight="1" thickBot="1">
      <c r="A200" s="128"/>
      <c r="B200" s="85"/>
      <c r="C200" s="85" t="s">
        <v>97</v>
      </c>
      <c r="D200" s="85"/>
      <c r="E200" s="85"/>
      <c r="F200" s="85"/>
      <c r="G200" s="85"/>
      <c r="H200" s="133" t="str">
        <f t="shared" si="52"/>
        <v/>
      </c>
      <c r="I200" s="134" t="str">
        <f t="shared" si="53"/>
        <v/>
      </c>
      <c r="J200" s="123"/>
      <c r="K200" s="135" t="str">
        <f t="shared" si="59"/>
        <v/>
      </c>
      <c r="L200" s="123"/>
      <c r="M200" s="85"/>
      <c r="N200" s="85"/>
      <c r="O200" s="85"/>
      <c r="P200" s="265"/>
      <c r="Q200" s="265"/>
      <c r="R200" s="85"/>
      <c r="S200" s="56" t="s">
        <v>137</v>
      </c>
      <c r="T200" s="670" t="s">
        <v>175</v>
      </c>
      <c r="U200" s="56" t="s">
        <v>12</v>
      </c>
      <c r="V200" s="287"/>
      <c r="W200" s="287"/>
      <c r="X200" s="56" t="s">
        <v>147</v>
      </c>
      <c r="Y200" s="275"/>
      <c r="Z200" s="285"/>
      <c r="AA200" s="265"/>
      <c r="AB200" s="264"/>
      <c r="AC200" s="416"/>
      <c r="AD200" s="700"/>
      <c r="AE200" s="700"/>
      <c r="AF200" s="700"/>
      <c r="AG200" s="700"/>
      <c r="AH200" s="700"/>
      <c r="AI200" s="295"/>
      <c r="AJ200" s="73"/>
      <c r="AK200" s="55" t="str">
        <f t="shared" si="54"/>
        <v/>
      </c>
      <c r="AL200" s="19" t="str">
        <f t="shared" si="55"/>
        <v/>
      </c>
      <c r="AM200" s="70" t="str">
        <f t="shared" si="56"/>
        <v xml:space="preserve">Atelier </v>
      </c>
      <c r="AN200" s="74" t="str">
        <f t="shared" si="57"/>
        <v>Actions_collectives_de_maintien_du_lien_social</v>
      </c>
      <c r="AO200" s="70" t="str">
        <f t="shared" si="60"/>
        <v/>
      </c>
      <c r="AW200" s="60" t="str">
        <f t="shared" si="51"/>
        <v>Lutte_contre_l_isolement1</v>
      </c>
      <c r="AX200" s="60" t="str">
        <f t="shared" si="58"/>
        <v>Actions_collectives_de_maintien_du_lien_social2</v>
      </c>
      <c r="AY200" s="63">
        <f t="shared" si="61"/>
        <v>0</v>
      </c>
      <c r="BP200" s="64">
        <v>33</v>
      </c>
      <c r="BQ200" s="64" t="s">
        <v>34174</v>
      </c>
      <c r="BR200" s="64" t="s">
        <v>34175</v>
      </c>
      <c r="BS200" s="64" t="s">
        <v>28</v>
      </c>
      <c r="BT200" s="64" t="s">
        <v>135</v>
      </c>
      <c r="BU200" s="64" t="s">
        <v>171</v>
      </c>
      <c r="BV200" s="64" t="s">
        <v>12</v>
      </c>
      <c r="BW200" s="64" t="s">
        <v>34184</v>
      </c>
      <c r="BX200" s="64">
        <v>92290</v>
      </c>
      <c r="BY200" s="64" t="s">
        <v>21</v>
      </c>
      <c r="BZ200" s="64">
        <v>68</v>
      </c>
      <c r="CA200" s="64">
        <v>42736</v>
      </c>
      <c r="CB200" s="64">
        <v>38</v>
      </c>
      <c r="CD200" s="64">
        <v>42</v>
      </c>
    </row>
    <row r="201" spans="1:82" ht="64.900000000000006" customHeight="1" thickBot="1">
      <c r="A201" s="85"/>
      <c r="B201" s="85"/>
      <c r="C201" s="85" t="s">
        <v>97</v>
      </c>
      <c r="D201" s="85"/>
      <c r="E201" s="85"/>
      <c r="F201" s="85"/>
      <c r="G201" s="85"/>
      <c r="H201" s="133" t="str">
        <f t="shared" si="52"/>
        <v/>
      </c>
      <c r="I201" s="134" t="str">
        <f t="shared" si="53"/>
        <v/>
      </c>
      <c r="J201" s="123"/>
      <c r="K201" s="135" t="str">
        <f t="shared" si="59"/>
        <v/>
      </c>
      <c r="L201" s="123"/>
      <c r="M201" s="85"/>
      <c r="N201" s="85"/>
      <c r="O201" s="85"/>
      <c r="P201" s="265"/>
      <c r="Q201" s="265"/>
      <c r="R201" s="85"/>
      <c r="S201" s="56" t="s">
        <v>137</v>
      </c>
      <c r="T201" s="670" t="s">
        <v>175</v>
      </c>
      <c r="U201" s="56" t="s">
        <v>12</v>
      </c>
      <c r="V201" s="287"/>
      <c r="W201" s="287"/>
      <c r="X201" s="56" t="s">
        <v>147</v>
      </c>
      <c r="Y201" s="275"/>
      <c r="Z201" s="285"/>
      <c r="AA201" s="265"/>
      <c r="AB201" s="264"/>
      <c r="AC201" s="416"/>
      <c r="AD201" s="700"/>
      <c r="AE201" s="700"/>
      <c r="AF201" s="700"/>
      <c r="AG201" s="700"/>
      <c r="AH201" s="700"/>
      <c r="AI201" s="295"/>
      <c r="AJ201" s="73"/>
      <c r="AK201" s="55" t="str">
        <f t="shared" si="54"/>
        <v/>
      </c>
      <c r="AL201" s="19" t="str">
        <f t="shared" si="55"/>
        <v/>
      </c>
      <c r="AM201" s="70" t="str">
        <f t="shared" si="56"/>
        <v xml:space="preserve">Atelier </v>
      </c>
      <c r="AN201" s="74" t="str">
        <f t="shared" si="57"/>
        <v>Actions_collectives_de_maintien_du_lien_social</v>
      </c>
      <c r="AO201" s="70" t="str">
        <f t="shared" si="60"/>
        <v/>
      </c>
      <c r="AW201" s="60" t="str">
        <f t="shared" si="51"/>
        <v>Lutte_contre_l_isolement1</v>
      </c>
      <c r="AX201" s="60" t="str">
        <f t="shared" si="58"/>
        <v>Actions_collectives_de_maintien_du_lien_social2</v>
      </c>
      <c r="AY201" s="63">
        <f t="shared" si="61"/>
        <v>0</v>
      </c>
      <c r="BP201" s="64">
        <v>33</v>
      </c>
      <c r="BQ201" s="64" t="s">
        <v>3</v>
      </c>
      <c r="BR201" s="64" t="s">
        <v>34176</v>
      </c>
      <c r="BS201" s="64" t="s">
        <v>28</v>
      </c>
      <c r="BT201" s="64" t="s">
        <v>135</v>
      </c>
      <c r="BU201" s="64" t="s">
        <v>161</v>
      </c>
      <c r="BV201" s="64" t="s">
        <v>12</v>
      </c>
      <c r="BW201" s="64" t="s">
        <v>34184</v>
      </c>
      <c r="BX201" s="64">
        <v>92290</v>
      </c>
      <c r="BY201" s="64" t="s">
        <v>21</v>
      </c>
      <c r="BZ201" s="64">
        <v>54</v>
      </c>
      <c r="CA201" s="64">
        <v>42736</v>
      </c>
      <c r="CB201" s="64">
        <v>32</v>
      </c>
      <c r="CD201" s="64">
        <v>99</v>
      </c>
    </row>
    <row r="202" spans="1:82" ht="64.900000000000006" customHeight="1" thickBot="1">
      <c r="A202" s="128"/>
      <c r="B202" s="85"/>
      <c r="C202" s="85" t="s">
        <v>97</v>
      </c>
      <c r="D202" s="129"/>
      <c r="E202" s="129"/>
      <c r="F202" s="85"/>
      <c r="G202" s="85"/>
      <c r="H202" s="133" t="str">
        <f t="shared" si="52"/>
        <v/>
      </c>
      <c r="I202" s="134" t="str">
        <f t="shared" si="53"/>
        <v/>
      </c>
      <c r="J202" s="123"/>
      <c r="K202" s="135" t="str">
        <f t="shared" si="59"/>
        <v/>
      </c>
      <c r="L202" s="123"/>
      <c r="M202" s="127"/>
      <c r="N202" s="85"/>
      <c r="O202" s="85"/>
      <c r="P202" s="265"/>
      <c r="Q202" s="265"/>
      <c r="R202" s="85"/>
      <c r="S202" s="56" t="s">
        <v>137</v>
      </c>
      <c r="T202" s="670" t="s">
        <v>175</v>
      </c>
      <c r="U202" s="56" t="s">
        <v>12</v>
      </c>
      <c r="V202" s="287"/>
      <c r="W202" s="287"/>
      <c r="X202" s="56" t="s">
        <v>147</v>
      </c>
      <c r="Y202" s="275"/>
      <c r="Z202" s="285"/>
      <c r="AA202" s="265"/>
      <c r="AB202" s="264"/>
      <c r="AC202" s="416"/>
      <c r="AD202" s="700"/>
      <c r="AE202" s="700"/>
      <c r="AF202" s="700"/>
      <c r="AG202" s="700"/>
      <c r="AH202" s="700"/>
      <c r="AI202" s="295"/>
      <c r="AJ202" s="90"/>
      <c r="AK202" s="55" t="str">
        <f t="shared" si="54"/>
        <v/>
      </c>
      <c r="AL202" s="19" t="str">
        <f t="shared" si="55"/>
        <v/>
      </c>
      <c r="AM202" s="70" t="str">
        <f t="shared" si="56"/>
        <v xml:space="preserve">Atelier </v>
      </c>
      <c r="AN202" s="74" t="str">
        <f t="shared" si="57"/>
        <v>Actions_collectives_de_maintien_du_lien_social</v>
      </c>
      <c r="AO202" s="70" t="str">
        <f t="shared" si="60"/>
        <v/>
      </c>
      <c r="AW202" s="60" t="str">
        <f t="shared" si="51"/>
        <v>Lutte_contre_l_isolement1</v>
      </c>
      <c r="AX202" s="60" t="str">
        <f t="shared" si="58"/>
        <v>Actions_collectives_de_maintien_du_lien_social2</v>
      </c>
      <c r="AY202" s="63">
        <f t="shared" si="61"/>
        <v>0</v>
      </c>
      <c r="BP202" s="64">
        <v>33</v>
      </c>
      <c r="BQ202" s="64" t="s">
        <v>34177</v>
      </c>
      <c r="BR202" s="64" t="s">
        <v>34178</v>
      </c>
      <c r="BS202" s="64" t="s">
        <v>28</v>
      </c>
      <c r="BT202" s="64" t="s">
        <v>137</v>
      </c>
      <c r="BU202" s="64" t="s">
        <v>175</v>
      </c>
      <c r="BV202" s="64" t="s">
        <v>13</v>
      </c>
      <c r="BW202" s="64" t="s">
        <v>34184</v>
      </c>
      <c r="BX202" s="64">
        <v>92290</v>
      </c>
      <c r="BY202" s="64" t="s">
        <v>21</v>
      </c>
      <c r="CA202" s="64">
        <v>42736</v>
      </c>
      <c r="CB202" s="64">
        <v>65</v>
      </c>
      <c r="CC202" s="64">
        <v>73</v>
      </c>
    </row>
    <row r="203" spans="1:82" ht="64.900000000000006" customHeight="1" thickBot="1">
      <c r="A203" s="85"/>
      <c r="B203" s="85"/>
      <c r="C203" s="85" t="s">
        <v>97</v>
      </c>
      <c r="D203" s="85"/>
      <c r="E203" s="85"/>
      <c r="F203" s="85"/>
      <c r="G203" s="85"/>
      <c r="H203" s="133" t="str">
        <f t="shared" si="52"/>
        <v/>
      </c>
      <c r="I203" s="134" t="str">
        <f t="shared" si="53"/>
        <v/>
      </c>
      <c r="J203" s="123"/>
      <c r="K203" s="135" t="str">
        <f t="shared" si="59"/>
        <v/>
      </c>
      <c r="L203" s="123"/>
      <c r="M203" s="124"/>
      <c r="N203" s="85"/>
      <c r="O203" s="85"/>
      <c r="P203" s="265"/>
      <c r="Q203" s="265"/>
      <c r="R203" s="85"/>
      <c r="S203" s="56" t="s">
        <v>137</v>
      </c>
      <c r="T203" s="670" t="s">
        <v>175</v>
      </c>
      <c r="U203" s="56" t="s">
        <v>12</v>
      </c>
      <c r="V203" s="287"/>
      <c r="W203" s="287"/>
      <c r="X203" s="56" t="s">
        <v>147</v>
      </c>
      <c r="Y203" s="275"/>
      <c r="Z203" s="285"/>
      <c r="AA203" s="265"/>
      <c r="AB203" s="264"/>
      <c r="AC203" s="416"/>
      <c r="AD203" s="700"/>
      <c r="AE203" s="700"/>
      <c r="AF203" s="700"/>
      <c r="AG203" s="700"/>
      <c r="AH203" s="700"/>
      <c r="AI203" s="295"/>
      <c r="AJ203" s="73"/>
      <c r="AK203" s="55" t="str">
        <f t="shared" si="54"/>
        <v/>
      </c>
      <c r="AL203" s="19" t="str">
        <f t="shared" si="55"/>
        <v/>
      </c>
      <c r="AM203" s="70" t="str">
        <f t="shared" si="56"/>
        <v xml:space="preserve">Atelier </v>
      </c>
      <c r="AN203" s="74" t="str">
        <f t="shared" si="57"/>
        <v>Actions_collectives_de_maintien_du_lien_social</v>
      </c>
      <c r="AO203" s="70" t="str">
        <f t="shared" si="60"/>
        <v/>
      </c>
      <c r="AW203" s="60" t="str">
        <f t="shared" si="51"/>
        <v>Lutte_contre_l_isolement1</v>
      </c>
      <c r="AX203" s="60" t="str">
        <f t="shared" si="58"/>
        <v>Actions_collectives_de_maintien_du_lien_social2</v>
      </c>
      <c r="AY203" s="63">
        <f t="shared" si="61"/>
        <v>0</v>
      </c>
      <c r="BP203" s="64">
        <v>33</v>
      </c>
      <c r="BQ203" s="64" t="s">
        <v>34179</v>
      </c>
      <c r="BR203" s="64" t="s">
        <v>34180</v>
      </c>
      <c r="BS203" s="64" t="s">
        <v>28</v>
      </c>
      <c r="BT203" s="64" t="s">
        <v>137</v>
      </c>
      <c r="BU203" s="64" t="s">
        <v>166</v>
      </c>
      <c r="BV203" s="64" t="s">
        <v>12</v>
      </c>
      <c r="BW203" s="64" t="s">
        <v>34184</v>
      </c>
      <c r="BX203" s="64">
        <v>92290</v>
      </c>
      <c r="BY203" s="64" t="s">
        <v>21</v>
      </c>
      <c r="BZ203" s="64">
        <v>17</v>
      </c>
      <c r="CA203" s="64">
        <v>42736</v>
      </c>
      <c r="CB203" s="64">
        <v>58</v>
      </c>
      <c r="CD203" s="64">
        <v>72</v>
      </c>
    </row>
    <row r="204" spans="1:82" ht="64.900000000000006" customHeight="1" thickBot="1">
      <c r="A204" s="128"/>
      <c r="B204" s="85"/>
      <c r="C204" s="85" t="s">
        <v>97</v>
      </c>
      <c r="D204" s="85"/>
      <c r="E204" s="85"/>
      <c r="F204" s="85"/>
      <c r="G204" s="85"/>
      <c r="H204" s="133" t="str">
        <f t="shared" si="52"/>
        <v/>
      </c>
      <c r="I204" s="134" t="str">
        <f t="shared" si="53"/>
        <v/>
      </c>
      <c r="J204" s="123"/>
      <c r="K204" s="135" t="str">
        <f t="shared" si="59"/>
        <v/>
      </c>
      <c r="L204" s="123"/>
      <c r="M204" s="85"/>
      <c r="N204" s="85"/>
      <c r="O204" s="85"/>
      <c r="P204" s="265"/>
      <c r="Q204" s="265"/>
      <c r="R204" s="85"/>
      <c r="S204" s="56" t="s">
        <v>137</v>
      </c>
      <c r="T204" s="670" t="s">
        <v>175</v>
      </c>
      <c r="U204" s="56" t="s">
        <v>12</v>
      </c>
      <c r="V204" s="287"/>
      <c r="W204" s="287"/>
      <c r="X204" s="56" t="s">
        <v>147</v>
      </c>
      <c r="Y204" s="275"/>
      <c r="Z204" s="285"/>
      <c r="AA204" s="265"/>
      <c r="AB204" s="264"/>
      <c r="AC204" s="416"/>
      <c r="AD204" s="700"/>
      <c r="AE204" s="700"/>
      <c r="AF204" s="700"/>
      <c r="AG204" s="700"/>
      <c r="AH204" s="700"/>
      <c r="AI204" s="295"/>
      <c r="AJ204" s="73"/>
      <c r="AK204" s="55" t="str">
        <f t="shared" si="54"/>
        <v/>
      </c>
      <c r="AL204" s="19" t="str">
        <f t="shared" si="55"/>
        <v/>
      </c>
      <c r="AM204" s="70" t="str">
        <f t="shared" si="56"/>
        <v xml:space="preserve">Atelier </v>
      </c>
      <c r="AN204" s="74" t="str">
        <f t="shared" si="57"/>
        <v>Actions_collectives_de_maintien_du_lien_social</v>
      </c>
      <c r="AO204" s="70" t="str">
        <f t="shared" si="60"/>
        <v/>
      </c>
      <c r="AW204" s="60" t="str">
        <f t="shared" si="51"/>
        <v>Lutte_contre_l_isolement1</v>
      </c>
      <c r="AX204" s="60" t="str">
        <f t="shared" si="58"/>
        <v>Actions_collectives_de_maintien_du_lien_social2</v>
      </c>
      <c r="AY204" s="63">
        <f t="shared" si="61"/>
        <v>0</v>
      </c>
      <c r="BP204" s="64">
        <v>33</v>
      </c>
      <c r="BQ204" s="64" t="s">
        <v>34181</v>
      </c>
      <c r="BR204" s="64" t="s">
        <v>34182</v>
      </c>
      <c r="BS204" s="64" t="s">
        <v>28</v>
      </c>
      <c r="BT204" s="64" t="s">
        <v>137</v>
      </c>
      <c r="BU204" s="64" t="s">
        <v>175</v>
      </c>
      <c r="BV204" s="64" t="s">
        <v>12</v>
      </c>
      <c r="BW204" s="64" t="s">
        <v>34184</v>
      </c>
      <c r="BX204" s="64">
        <v>92290</v>
      </c>
      <c r="BY204" s="64" t="s">
        <v>21</v>
      </c>
      <c r="BZ204" s="64">
        <v>4</v>
      </c>
      <c r="CA204" s="64">
        <v>42736</v>
      </c>
      <c r="CB204" s="64">
        <v>40</v>
      </c>
      <c r="CD204" s="64">
        <v>38</v>
      </c>
    </row>
    <row r="205" spans="1:82" ht="64.900000000000006" customHeight="1" thickBot="1">
      <c r="A205" s="85"/>
      <c r="B205" s="85"/>
      <c r="C205" s="85" t="s">
        <v>97</v>
      </c>
      <c r="D205" s="85"/>
      <c r="E205" s="85"/>
      <c r="F205" s="85"/>
      <c r="G205" s="85"/>
      <c r="H205" s="133" t="str">
        <f t="shared" si="52"/>
        <v/>
      </c>
      <c r="I205" s="134" t="str">
        <f t="shared" si="53"/>
        <v/>
      </c>
      <c r="J205" s="123"/>
      <c r="K205" s="135" t="str">
        <f t="shared" si="59"/>
        <v/>
      </c>
      <c r="L205" s="123"/>
      <c r="M205" s="85"/>
      <c r="N205" s="85"/>
      <c r="O205" s="85"/>
      <c r="P205" s="265"/>
      <c r="Q205" s="265"/>
      <c r="R205" s="85"/>
      <c r="S205" s="56" t="s">
        <v>137</v>
      </c>
      <c r="T205" s="670" t="s">
        <v>175</v>
      </c>
      <c r="U205" s="56" t="s">
        <v>12</v>
      </c>
      <c r="V205" s="287"/>
      <c r="W205" s="297"/>
      <c r="X205" s="56" t="s">
        <v>147</v>
      </c>
      <c r="Y205" s="275"/>
      <c r="Z205" s="285"/>
      <c r="AA205" s="265"/>
      <c r="AB205" s="264"/>
      <c r="AC205" s="416"/>
      <c r="AD205" s="700"/>
      <c r="AE205" s="700"/>
      <c r="AF205" s="700"/>
      <c r="AG205" s="700"/>
      <c r="AH205" s="700"/>
      <c r="AI205" s="295"/>
      <c r="AJ205" s="73"/>
      <c r="AK205" s="55" t="str">
        <f t="shared" si="54"/>
        <v/>
      </c>
      <c r="AL205" s="19" t="str">
        <f t="shared" si="55"/>
        <v/>
      </c>
      <c r="AM205" s="70" t="str">
        <f t="shared" si="56"/>
        <v xml:space="preserve">Atelier </v>
      </c>
      <c r="AN205" s="74" t="str">
        <f t="shared" si="57"/>
        <v>Actions_collectives_de_maintien_du_lien_social</v>
      </c>
      <c r="AO205" s="70" t="str">
        <f t="shared" si="60"/>
        <v/>
      </c>
      <c r="AW205" s="60" t="str">
        <f t="shared" si="51"/>
        <v>Lutte_contre_l_isolement1</v>
      </c>
      <c r="AX205" s="60" t="str">
        <f t="shared" si="58"/>
        <v>Actions_collectives_de_maintien_du_lien_social2</v>
      </c>
      <c r="AY205" s="63">
        <f t="shared" si="61"/>
        <v>0</v>
      </c>
      <c r="BP205" s="64">
        <v>33</v>
      </c>
      <c r="BQ205" s="64" t="s">
        <v>34183</v>
      </c>
      <c r="BS205" s="64" t="s">
        <v>28</v>
      </c>
      <c r="BT205" s="64" t="s">
        <v>135</v>
      </c>
      <c r="BU205" s="64" t="s">
        <v>160</v>
      </c>
      <c r="BV205" s="64" t="s">
        <v>19</v>
      </c>
      <c r="BW205" s="64" t="s">
        <v>34184</v>
      </c>
      <c r="BX205" s="64">
        <v>92290</v>
      </c>
      <c r="BY205" s="64" t="s">
        <v>21</v>
      </c>
      <c r="CA205" s="64">
        <v>42736</v>
      </c>
      <c r="CB205" s="64">
        <v>32</v>
      </c>
      <c r="CC205" s="64">
        <v>15</v>
      </c>
    </row>
    <row r="206" spans="1:82" ht="64.900000000000006" customHeight="1" thickBot="1">
      <c r="A206" s="128"/>
      <c r="B206" s="85"/>
      <c r="C206" s="85" t="s">
        <v>97</v>
      </c>
      <c r="D206" s="85"/>
      <c r="E206" s="85"/>
      <c r="F206" s="85"/>
      <c r="G206" s="85"/>
      <c r="H206" s="133" t="str">
        <f t="shared" si="52"/>
        <v/>
      </c>
      <c r="I206" s="134" t="str">
        <f t="shared" si="53"/>
        <v/>
      </c>
      <c r="J206" s="123"/>
      <c r="K206" s="135" t="str">
        <f t="shared" si="59"/>
        <v/>
      </c>
      <c r="L206" s="85"/>
      <c r="M206" s="85"/>
      <c r="N206" s="85"/>
      <c r="O206" s="85"/>
      <c r="P206" s="265"/>
      <c r="Q206" s="265"/>
      <c r="R206" s="85"/>
      <c r="S206" s="56" t="s">
        <v>137</v>
      </c>
      <c r="T206" s="670" t="s">
        <v>175</v>
      </c>
      <c r="U206" s="56" t="s">
        <v>12</v>
      </c>
      <c r="V206" s="287"/>
      <c r="W206" s="298"/>
      <c r="X206" s="56" t="s">
        <v>147</v>
      </c>
      <c r="Y206" s="275"/>
      <c r="Z206" s="290"/>
      <c r="AA206" s="265"/>
      <c r="AB206" s="264"/>
      <c r="AC206" s="416"/>
      <c r="AD206" s="700"/>
      <c r="AE206" s="700"/>
      <c r="AF206" s="700"/>
      <c r="AG206" s="700"/>
      <c r="AH206" s="700"/>
      <c r="AI206" s="295"/>
      <c r="AJ206" s="73"/>
      <c r="AK206" s="55" t="str">
        <f t="shared" si="54"/>
        <v/>
      </c>
      <c r="AL206" s="19" t="str">
        <f t="shared" si="55"/>
        <v/>
      </c>
      <c r="AM206" s="70" t="str">
        <f t="shared" si="56"/>
        <v xml:space="preserve">Atelier </v>
      </c>
      <c r="AN206" s="74" t="str">
        <f t="shared" si="57"/>
        <v>Actions_collectives_de_maintien_du_lien_social</v>
      </c>
      <c r="AO206" s="70" t="str">
        <f t="shared" si="60"/>
        <v/>
      </c>
      <c r="AW206" s="60" t="str">
        <f t="shared" si="51"/>
        <v>Lutte_contre_l_isolement1</v>
      </c>
      <c r="AX206" s="60" t="str">
        <f t="shared" si="58"/>
        <v>Actions_collectives_de_maintien_du_lien_social2</v>
      </c>
      <c r="AY206" s="63">
        <f t="shared" si="61"/>
        <v>0</v>
      </c>
      <c r="BP206" s="64">
        <v>33</v>
      </c>
      <c r="BQ206" s="64" t="s">
        <v>34126</v>
      </c>
      <c r="BR206" s="64" t="s">
        <v>34173</v>
      </c>
      <c r="BS206" s="64" t="s">
        <v>28</v>
      </c>
      <c r="BT206" s="64" t="s">
        <v>137</v>
      </c>
      <c r="BU206" s="64" t="s">
        <v>167</v>
      </c>
      <c r="BV206" s="64" t="s">
        <v>12</v>
      </c>
      <c r="BW206" s="64" t="s">
        <v>34184</v>
      </c>
      <c r="BX206" s="64">
        <v>92290</v>
      </c>
      <c r="BY206" s="64" t="s">
        <v>21</v>
      </c>
      <c r="BZ206" s="64">
        <v>12</v>
      </c>
      <c r="CA206" s="64" t="s">
        <v>35068</v>
      </c>
      <c r="CB206" s="64">
        <v>73</v>
      </c>
      <c r="CD206" s="64">
        <v>20</v>
      </c>
    </row>
    <row r="207" spans="1:82" ht="64.900000000000006" customHeight="1" thickBot="1">
      <c r="A207" s="85"/>
      <c r="B207" s="85"/>
      <c r="C207" s="85" t="s">
        <v>97</v>
      </c>
      <c r="D207" s="129"/>
      <c r="E207" s="129"/>
      <c r="F207" s="85"/>
      <c r="G207" s="85"/>
      <c r="H207" s="133" t="str">
        <f>IF(B207="","",SUMIF(O:O,A208,AA:AA))</f>
        <v/>
      </c>
      <c r="I207" s="134" t="str">
        <f>IF(B207="","",(SUMIF(O:O,A208,AB:AB)+(SUMIF(O:O,A208,AC:AC))))</f>
        <v/>
      </c>
      <c r="J207" s="123"/>
      <c r="K207" s="135" t="str">
        <f t="shared" si="59"/>
        <v/>
      </c>
      <c r="L207" s="123"/>
      <c r="M207" s="127"/>
      <c r="N207" s="85"/>
      <c r="O207" s="85"/>
      <c r="P207" s="265"/>
      <c r="Q207" s="265"/>
      <c r="R207" s="85"/>
      <c r="S207" s="56" t="s">
        <v>137</v>
      </c>
      <c r="T207" s="670" t="s">
        <v>175</v>
      </c>
      <c r="U207" s="56" t="s">
        <v>12</v>
      </c>
      <c r="V207" s="287"/>
      <c r="W207" s="287"/>
      <c r="X207" s="56" t="s">
        <v>147</v>
      </c>
      <c r="Y207" s="275"/>
      <c r="Z207" s="285"/>
      <c r="AA207" s="265"/>
      <c r="AB207" s="264"/>
      <c r="AC207" s="416"/>
      <c r="AD207" s="700"/>
      <c r="AE207" s="700"/>
      <c r="AF207" s="700"/>
      <c r="AG207" s="700"/>
      <c r="AH207" s="700"/>
      <c r="AI207" s="295"/>
      <c r="AJ207" s="73"/>
      <c r="AK207" s="55" t="str">
        <f t="shared" si="54"/>
        <v/>
      </c>
      <c r="AL207" s="19" t="str">
        <f t="shared" si="55"/>
        <v/>
      </c>
      <c r="AM207" s="70" t="str">
        <f t="shared" si="56"/>
        <v xml:space="preserve">Atelier </v>
      </c>
      <c r="AN207" s="74" t="str">
        <f t="shared" si="57"/>
        <v>Actions_collectives_de_maintien_du_lien_social</v>
      </c>
      <c r="AO207" s="70" t="str">
        <f t="shared" si="60"/>
        <v/>
      </c>
      <c r="AW207" s="60" t="str">
        <f t="shared" si="51"/>
        <v>Lutte_contre_l_isolement1</v>
      </c>
      <c r="AX207" s="60" t="str">
        <f t="shared" si="58"/>
        <v>Actions_collectives_de_maintien_du_lien_social2</v>
      </c>
      <c r="AY207" s="63">
        <f t="shared" si="61"/>
        <v>0</v>
      </c>
      <c r="BP207" s="64">
        <v>33</v>
      </c>
      <c r="BQ207" s="64" t="s">
        <v>35053</v>
      </c>
      <c r="BR207" s="64" t="s">
        <v>35054</v>
      </c>
      <c r="BS207" s="64" t="s">
        <v>28</v>
      </c>
      <c r="BT207" s="64" t="s">
        <v>135</v>
      </c>
      <c r="BU207" s="64" t="s">
        <v>160</v>
      </c>
      <c r="BV207" s="64" t="s">
        <v>12</v>
      </c>
      <c r="BW207" s="64" t="s">
        <v>34184</v>
      </c>
      <c r="BX207" s="64">
        <v>92290</v>
      </c>
      <c r="BY207" s="64" t="s">
        <v>21</v>
      </c>
      <c r="BZ207" s="64">
        <v>12</v>
      </c>
      <c r="CA207" s="64" t="s">
        <v>35068</v>
      </c>
      <c r="CB207" s="64">
        <v>30</v>
      </c>
      <c r="CD207" s="64">
        <v>40</v>
      </c>
    </row>
    <row r="208" spans="1:82" ht="64.900000000000006" customHeight="1" thickBot="1">
      <c r="A208" s="128"/>
      <c r="B208" s="85"/>
      <c r="C208" s="85" t="s">
        <v>97</v>
      </c>
      <c r="D208" s="85"/>
      <c r="E208" s="85"/>
      <c r="F208" s="85"/>
      <c r="G208" s="85"/>
      <c r="H208" s="133" t="str">
        <f>IF(B208="","",SUMIF(O:O,#REF!,AA:AA))</f>
        <v/>
      </c>
      <c r="I208" s="134" t="str">
        <f>IF(B208="","",(SUMIF(O:O,#REF!,AB:AB)+(SUMIF(O:O,#REF!,AC:AC))))</f>
        <v/>
      </c>
      <c r="J208" s="123"/>
      <c r="K208" s="135" t="str">
        <f t="shared" si="59"/>
        <v/>
      </c>
      <c r="L208" s="123"/>
      <c r="M208" s="85"/>
      <c r="N208" s="85"/>
      <c r="O208" s="85"/>
      <c r="P208" s="265"/>
      <c r="Q208" s="265"/>
      <c r="R208" s="85"/>
      <c r="S208" s="56" t="s">
        <v>137</v>
      </c>
      <c r="T208" s="670" t="s">
        <v>175</v>
      </c>
      <c r="U208" s="56" t="s">
        <v>12</v>
      </c>
      <c r="V208" s="287"/>
      <c r="W208" s="287"/>
      <c r="X208" s="56" t="s">
        <v>147</v>
      </c>
      <c r="Y208" s="275"/>
      <c r="Z208" s="277"/>
      <c r="AA208" s="265"/>
      <c r="AB208" s="264"/>
      <c r="AC208" s="416"/>
      <c r="AD208" s="700"/>
      <c r="AE208" s="700"/>
      <c r="AF208" s="700"/>
      <c r="AG208" s="700"/>
      <c r="AH208" s="700"/>
      <c r="AI208" s="295"/>
      <c r="AJ208" s="73"/>
      <c r="AK208" s="55" t="str">
        <f t="shared" si="54"/>
        <v/>
      </c>
      <c r="AL208" s="19" t="str">
        <f t="shared" si="55"/>
        <v/>
      </c>
      <c r="AM208" s="70" t="str">
        <f t="shared" si="56"/>
        <v xml:space="preserve">Atelier </v>
      </c>
      <c r="AN208" s="74" t="str">
        <f t="shared" si="57"/>
        <v>Actions_collectives_de_maintien_du_lien_social</v>
      </c>
      <c r="AO208" s="70" t="str">
        <f t="shared" si="60"/>
        <v/>
      </c>
      <c r="AW208" s="60" t="str">
        <f t="shared" si="51"/>
        <v>Lutte_contre_l_isolement1</v>
      </c>
      <c r="AX208" s="60" t="str">
        <f t="shared" si="58"/>
        <v>Actions_collectives_de_maintien_du_lien_social2</v>
      </c>
      <c r="AY208" s="63">
        <f t="shared" si="61"/>
        <v>0</v>
      </c>
      <c r="BP208" s="64">
        <v>33</v>
      </c>
      <c r="BQ208" s="64" t="s">
        <v>35055</v>
      </c>
      <c r="BR208" s="64" t="s">
        <v>35056</v>
      </c>
      <c r="BS208" s="64" t="s">
        <v>28</v>
      </c>
      <c r="BT208" s="64" t="s">
        <v>135</v>
      </c>
      <c r="BU208" s="64" t="s">
        <v>171</v>
      </c>
      <c r="BV208" s="64" t="s">
        <v>12</v>
      </c>
      <c r="BW208" s="64" t="s">
        <v>34184</v>
      </c>
      <c r="BX208" s="64">
        <v>92290</v>
      </c>
      <c r="BY208" s="64" t="s">
        <v>21</v>
      </c>
      <c r="BZ208" s="64">
        <v>42</v>
      </c>
      <c r="CA208" s="64">
        <v>42997</v>
      </c>
      <c r="CB208" s="64">
        <v>47</v>
      </c>
      <c r="CD208" s="64">
        <v>29</v>
      </c>
    </row>
    <row r="209" spans="1:82" ht="64.900000000000006" customHeight="1" thickBot="1">
      <c r="A209" s="85"/>
      <c r="B209" s="85"/>
      <c r="C209" s="85" t="s">
        <v>97</v>
      </c>
      <c r="D209" s="85"/>
      <c r="E209" s="85"/>
      <c r="F209" s="85"/>
      <c r="G209" s="85"/>
      <c r="H209" s="133" t="str">
        <f t="shared" ref="H209:H240" si="62">IF(B209="","",SUMIF(O:O,A209,AA:AA))</f>
        <v/>
      </c>
      <c r="I209" s="134" t="str">
        <f t="shared" ref="I209:I240" si="63">IF(B209="","",(SUMIF(O:O,A209,AB:AB)+(SUMIF(O:O,A209,AC:AC))))</f>
        <v/>
      </c>
      <c r="J209" s="123"/>
      <c r="K209" s="135" t="str">
        <f t="shared" si="59"/>
        <v/>
      </c>
      <c r="L209" s="123"/>
      <c r="M209" s="85"/>
      <c r="N209" s="85"/>
      <c r="O209" s="85"/>
      <c r="P209" s="265"/>
      <c r="Q209" s="265"/>
      <c r="R209" s="85"/>
      <c r="S209" s="85"/>
      <c r="T209" s="670" t="s">
        <v>175</v>
      </c>
      <c r="U209" s="56" t="s">
        <v>12</v>
      </c>
      <c r="V209" s="287"/>
      <c r="W209" s="287"/>
      <c r="X209" s="56" t="s">
        <v>147</v>
      </c>
      <c r="Y209" s="275"/>
      <c r="Z209" s="285"/>
      <c r="AA209" s="265"/>
      <c r="AB209" s="264"/>
      <c r="AC209" s="416"/>
      <c r="AD209" s="700"/>
      <c r="AE209" s="700"/>
      <c r="AF209" s="700"/>
      <c r="AG209" s="700"/>
      <c r="AH209" s="700"/>
      <c r="AI209" s="295"/>
      <c r="AJ209" s="73"/>
      <c r="AK209" s="55" t="str">
        <f t="shared" si="54"/>
        <v/>
      </c>
      <c r="AL209" s="19" t="str">
        <f t="shared" si="55"/>
        <v/>
      </c>
      <c r="AM209" s="70" t="str">
        <f t="shared" si="56"/>
        <v xml:space="preserve">Atelier </v>
      </c>
      <c r="AN209" s="74" t="str">
        <f t="shared" si="57"/>
        <v/>
      </c>
      <c r="AO209" s="70" t="str">
        <f t="shared" si="60"/>
        <v/>
      </c>
      <c r="AW209" s="60" t="str">
        <f t="shared" si="51"/>
        <v>Lutte_contre_l_isolement1</v>
      </c>
      <c r="AX209" s="60" t="str">
        <f t="shared" si="58"/>
        <v/>
      </c>
      <c r="AY209" s="63">
        <f t="shared" si="61"/>
        <v>0</v>
      </c>
      <c r="BP209" s="64">
        <v>33</v>
      </c>
      <c r="BQ209" s="64" t="s">
        <v>35069</v>
      </c>
      <c r="BR209" s="64" t="s">
        <v>35057</v>
      </c>
      <c r="BS209" s="64" t="s">
        <v>28</v>
      </c>
      <c r="BT209" s="64" t="s">
        <v>135</v>
      </c>
      <c r="BU209" s="64" t="s">
        <v>161</v>
      </c>
      <c r="BV209" s="64" t="s">
        <v>12</v>
      </c>
      <c r="BW209" s="64" t="s">
        <v>34184</v>
      </c>
      <c r="BX209" s="64">
        <v>92290</v>
      </c>
      <c r="BY209" s="64" t="s">
        <v>21</v>
      </c>
      <c r="BZ209" s="64">
        <v>44</v>
      </c>
      <c r="CA209" s="64" t="s">
        <v>35068</v>
      </c>
      <c r="CB209" s="64">
        <v>27</v>
      </c>
      <c r="CD209" s="64">
        <v>12</v>
      </c>
    </row>
    <row r="210" spans="1:82" ht="64.900000000000006" customHeight="1" thickBot="1">
      <c r="A210" s="128"/>
      <c r="B210" s="85"/>
      <c r="C210" s="85" t="s">
        <v>97</v>
      </c>
      <c r="D210" s="85"/>
      <c r="E210" s="85"/>
      <c r="F210" s="85"/>
      <c r="G210" s="85"/>
      <c r="H210" s="133" t="str">
        <f t="shared" si="62"/>
        <v/>
      </c>
      <c r="I210" s="134" t="str">
        <f t="shared" si="63"/>
        <v/>
      </c>
      <c r="J210" s="123"/>
      <c r="K210" s="135" t="str">
        <f t="shared" si="59"/>
        <v/>
      </c>
      <c r="L210" s="123"/>
      <c r="M210" s="85"/>
      <c r="N210" s="85"/>
      <c r="O210" s="85"/>
      <c r="P210" s="265"/>
      <c r="Q210" s="265"/>
      <c r="R210" s="85"/>
      <c r="S210" s="85"/>
      <c r="T210" s="85"/>
      <c r="U210" s="56" t="s">
        <v>12</v>
      </c>
      <c r="V210" s="287"/>
      <c r="W210" s="287"/>
      <c r="X210" s="56" t="s">
        <v>147</v>
      </c>
      <c r="Y210" s="275"/>
      <c r="Z210" s="285"/>
      <c r="AA210" s="265"/>
      <c r="AB210" s="264"/>
      <c r="AC210" s="416"/>
      <c r="AD210" s="700"/>
      <c r="AE210" s="700"/>
      <c r="AF210" s="700"/>
      <c r="AG210" s="700"/>
      <c r="AH210" s="700"/>
      <c r="AI210" s="295"/>
      <c r="AJ210" s="73"/>
      <c r="AK210" s="55" t="str">
        <f t="shared" si="54"/>
        <v/>
      </c>
      <c r="AL210" s="19" t="str">
        <f t="shared" si="55"/>
        <v/>
      </c>
      <c r="AM210" s="70" t="str">
        <f t="shared" si="56"/>
        <v xml:space="preserve">Atelier </v>
      </c>
      <c r="AN210" s="74" t="str">
        <f t="shared" si="57"/>
        <v/>
      </c>
      <c r="AO210" s="70" t="str">
        <f t="shared" si="60"/>
        <v/>
      </c>
      <c r="AW210" s="60" t="str">
        <f t="shared" si="51"/>
        <v/>
      </c>
      <c r="AX210" s="60" t="str">
        <f t="shared" si="58"/>
        <v/>
      </c>
      <c r="AY210" s="63">
        <f t="shared" si="61"/>
        <v>0</v>
      </c>
      <c r="BP210" s="64">
        <v>33</v>
      </c>
      <c r="BQ210" s="64" t="s">
        <v>35642</v>
      </c>
      <c r="BR210" s="64" t="s">
        <v>35058</v>
      </c>
      <c r="BS210" s="64" t="s">
        <v>28</v>
      </c>
      <c r="BT210" s="64" t="s">
        <v>137</v>
      </c>
      <c r="BU210" s="64" t="s">
        <v>175</v>
      </c>
      <c r="BV210" s="64" t="s">
        <v>12</v>
      </c>
      <c r="BW210" s="64" t="s">
        <v>34184</v>
      </c>
      <c r="BX210" s="64">
        <v>92290</v>
      </c>
      <c r="BY210" s="64" t="s">
        <v>21</v>
      </c>
      <c r="BZ210" s="64">
        <v>2</v>
      </c>
      <c r="CA210" s="64">
        <v>42996</v>
      </c>
      <c r="CB210" s="64">
        <v>4</v>
      </c>
      <c r="CD210" s="64">
        <v>2</v>
      </c>
    </row>
    <row r="211" spans="1:82" ht="64.900000000000006" customHeight="1" thickBot="1">
      <c r="A211" s="85"/>
      <c r="B211" s="85"/>
      <c r="C211" s="85" t="s">
        <v>97</v>
      </c>
      <c r="D211" s="85"/>
      <c r="E211" s="85"/>
      <c r="F211" s="85"/>
      <c r="G211" s="85"/>
      <c r="H211" s="133" t="str">
        <f t="shared" si="62"/>
        <v/>
      </c>
      <c r="I211" s="134" t="str">
        <f t="shared" si="63"/>
        <v/>
      </c>
      <c r="J211" s="123"/>
      <c r="K211" s="135" t="str">
        <f t="shared" si="59"/>
        <v/>
      </c>
      <c r="L211" s="123"/>
      <c r="M211" s="85"/>
      <c r="N211" s="85"/>
      <c r="O211" s="85"/>
      <c r="P211" s="265"/>
      <c r="Q211" s="265"/>
      <c r="R211" s="85"/>
      <c r="S211" s="85"/>
      <c r="T211" s="85"/>
      <c r="U211" s="85"/>
      <c r="V211" s="287"/>
      <c r="W211" s="287"/>
      <c r="X211" s="56" t="s">
        <v>147</v>
      </c>
      <c r="Y211" s="275"/>
      <c r="Z211" s="285"/>
      <c r="AA211" s="265"/>
      <c r="AB211" s="264"/>
      <c r="AC211" s="416"/>
      <c r="AD211" s="700"/>
      <c r="AE211" s="700"/>
      <c r="AF211" s="700"/>
      <c r="AG211" s="700"/>
      <c r="AH211" s="700"/>
      <c r="AI211" s="295"/>
      <c r="AJ211" s="73"/>
      <c r="AK211" s="55" t="str">
        <f t="shared" si="54"/>
        <v/>
      </c>
      <c r="AL211" s="19" t="str">
        <f t="shared" si="55"/>
        <v/>
      </c>
      <c r="AM211" s="70" t="str">
        <f t="shared" si="56"/>
        <v/>
      </c>
      <c r="AN211" s="74" t="str">
        <f t="shared" si="57"/>
        <v/>
      </c>
      <c r="AO211" s="70" t="str">
        <f t="shared" si="60"/>
        <v/>
      </c>
      <c r="AW211" s="60" t="str">
        <f t="shared" si="51"/>
        <v/>
      </c>
      <c r="AX211" s="60" t="str">
        <f t="shared" si="58"/>
        <v/>
      </c>
      <c r="AY211" s="63">
        <f t="shared" si="61"/>
        <v>0</v>
      </c>
      <c r="BP211" s="64">
        <v>33</v>
      </c>
      <c r="BQ211" s="64" t="s">
        <v>35643</v>
      </c>
      <c r="BR211" s="64" t="s">
        <v>35059</v>
      </c>
      <c r="BS211" s="64" t="s">
        <v>28</v>
      </c>
      <c r="BT211" s="64" t="s">
        <v>137</v>
      </c>
      <c r="BU211" s="64" t="s">
        <v>175</v>
      </c>
      <c r="BV211" s="64" t="s">
        <v>12</v>
      </c>
      <c r="BW211" s="64" t="s">
        <v>34184</v>
      </c>
      <c r="BX211" s="64">
        <v>92290</v>
      </c>
      <c r="BY211" s="64" t="s">
        <v>21</v>
      </c>
      <c r="BZ211" s="64">
        <v>1</v>
      </c>
      <c r="CA211" s="64">
        <v>42996</v>
      </c>
      <c r="CB211" s="64">
        <v>16</v>
      </c>
      <c r="CD211" s="64">
        <v>16</v>
      </c>
    </row>
    <row r="212" spans="1:82" ht="64.900000000000006" customHeight="1" thickBot="1">
      <c r="A212" s="128"/>
      <c r="B212" s="85"/>
      <c r="C212" s="85" t="s">
        <v>97</v>
      </c>
      <c r="D212" s="85"/>
      <c r="E212" s="85"/>
      <c r="F212" s="85"/>
      <c r="G212" s="85"/>
      <c r="H212" s="133" t="str">
        <f t="shared" si="62"/>
        <v/>
      </c>
      <c r="I212" s="134" t="str">
        <f t="shared" si="63"/>
        <v/>
      </c>
      <c r="J212" s="123"/>
      <c r="K212" s="135" t="str">
        <f t="shared" si="59"/>
        <v/>
      </c>
      <c r="L212" s="123"/>
      <c r="M212" s="85"/>
      <c r="N212" s="85"/>
      <c r="O212" s="85"/>
      <c r="P212" s="265"/>
      <c r="Q212" s="265"/>
      <c r="R212" s="85"/>
      <c r="S212" s="85"/>
      <c r="T212" s="85"/>
      <c r="U212" s="85"/>
      <c r="V212" s="287"/>
      <c r="W212" s="287"/>
      <c r="X212" s="56" t="s">
        <v>147</v>
      </c>
      <c r="Y212" s="275"/>
      <c r="Z212" s="285"/>
      <c r="AA212" s="265"/>
      <c r="AB212" s="264"/>
      <c r="AC212" s="416"/>
      <c r="AD212" s="700"/>
      <c r="AE212" s="700"/>
      <c r="AF212" s="700"/>
      <c r="AG212" s="700"/>
      <c r="AH212" s="700"/>
      <c r="AI212" s="295"/>
      <c r="AJ212" s="73"/>
      <c r="AK212" s="55" t="str">
        <f t="shared" ref="AK212:AK243" si="64">IF(Z212="","",IF(OR(MONTH(Z212)=1,MONTH(Z212)=2,MONTH(Z212)=3),"1er",IF(OR(MONTH(Z212)=4,MONTH(Z212)=5,MONTH(Z212)=6),"2ème",IF(OR(MONTH(Z212)=7,MONTH(Z212)=8,MONTH(Z212)=9),"3ème",IF(OR(MONTH(Z212)=10,MONTH(Z212)=11,MONTH(Z212)=12),"4ème")))))</f>
        <v/>
      </c>
      <c r="AL212" s="19" t="str">
        <f t="shared" ref="AL212:AL243" si="65">IF(Z212="","",YEAR(Z212))</f>
        <v/>
      </c>
      <c r="AM212" s="70" t="str">
        <f t="shared" si="56"/>
        <v/>
      </c>
      <c r="AN212" s="74" t="str">
        <f t="shared" si="57"/>
        <v/>
      </c>
      <c r="AO212" s="70" t="str">
        <f t="shared" si="60"/>
        <v/>
      </c>
      <c r="AW212" s="60" t="str">
        <f t="shared" si="51"/>
        <v/>
      </c>
      <c r="AX212" s="60" t="str">
        <f t="shared" si="58"/>
        <v/>
      </c>
      <c r="AY212" s="63">
        <f t="shared" si="61"/>
        <v>0</v>
      </c>
      <c r="BP212" s="64">
        <v>33</v>
      </c>
      <c r="BQ212" s="64" t="s">
        <v>35060</v>
      </c>
      <c r="BR212" s="64" t="s">
        <v>35061</v>
      </c>
      <c r="BS212" s="64" t="s">
        <v>28</v>
      </c>
      <c r="BT212" s="64" t="s">
        <v>137</v>
      </c>
      <c r="BU212" s="64" t="s">
        <v>9</v>
      </c>
      <c r="BV212" s="64" t="s">
        <v>13</v>
      </c>
      <c r="BW212" s="64" t="s">
        <v>35067</v>
      </c>
      <c r="BX212" s="64" t="s">
        <v>35067</v>
      </c>
      <c r="BY212" s="64" t="s">
        <v>21</v>
      </c>
      <c r="CA212" s="64">
        <v>42919</v>
      </c>
      <c r="CB212" s="64">
        <v>25</v>
      </c>
      <c r="CC212" s="64">
        <v>135</v>
      </c>
    </row>
    <row r="213" spans="1:82" ht="64.900000000000006" customHeight="1" thickBot="1">
      <c r="A213" s="85"/>
      <c r="B213" s="85"/>
      <c r="C213" s="85" t="s">
        <v>97</v>
      </c>
      <c r="D213" s="85"/>
      <c r="E213" s="85"/>
      <c r="F213" s="85"/>
      <c r="G213" s="85"/>
      <c r="H213" s="133" t="str">
        <f t="shared" si="62"/>
        <v/>
      </c>
      <c r="I213" s="134" t="str">
        <f t="shared" si="63"/>
        <v/>
      </c>
      <c r="J213" s="123"/>
      <c r="K213" s="135" t="str">
        <f t="shared" si="59"/>
        <v/>
      </c>
      <c r="L213" s="85"/>
      <c r="M213" s="85"/>
      <c r="N213" s="85"/>
      <c r="O213" s="85"/>
      <c r="P213" s="265"/>
      <c r="Q213" s="265"/>
      <c r="R213" s="85"/>
      <c r="S213" s="85"/>
      <c r="T213" s="85"/>
      <c r="U213" s="85"/>
      <c r="V213" s="287"/>
      <c r="W213" s="287"/>
      <c r="X213" s="56" t="s">
        <v>147</v>
      </c>
      <c r="Y213" s="275"/>
      <c r="Z213" s="285"/>
      <c r="AA213" s="265"/>
      <c r="AB213" s="264"/>
      <c r="AC213" s="416"/>
      <c r="AD213" s="700"/>
      <c r="AE213" s="700"/>
      <c r="AF213" s="700"/>
      <c r="AG213" s="700"/>
      <c r="AH213" s="700"/>
      <c r="AI213" s="295"/>
      <c r="AJ213" s="73"/>
      <c r="AK213" s="55" t="str">
        <f t="shared" si="64"/>
        <v/>
      </c>
      <c r="AL213" s="19" t="str">
        <f t="shared" si="65"/>
        <v/>
      </c>
      <c r="AM213" s="70" t="str">
        <f t="shared" si="56"/>
        <v/>
      </c>
      <c r="AN213" s="74" t="str">
        <f t="shared" si="57"/>
        <v/>
      </c>
      <c r="AO213" s="70" t="str">
        <f t="shared" si="60"/>
        <v/>
      </c>
      <c r="AW213" s="60" t="str">
        <f t="shared" si="51"/>
        <v/>
      </c>
      <c r="AX213" s="60" t="str">
        <f t="shared" si="58"/>
        <v/>
      </c>
      <c r="AY213" s="63">
        <f t="shared" si="61"/>
        <v>0</v>
      </c>
      <c r="BP213" s="64">
        <v>33</v>
      </c>
      <c r="BQ213" s="64" t="s">
        <v>35062</v>
      </c>
      <c r="BR213" s="64" t="s">
        <v>35063</v>
      </c>
      <c r="BS213" s="64" t="s">
        <v>28</v>
      </c>
      <c r="BT213" s="64" t="s">
        <v>137</v>
      </c>
      <c r="BU213" s="64" t="s">
        <v>173</v>
      </c>
      <c r="BV213" s="64" t="s">
        <v>13</v>
      </c>
      <c r="BW213" s="64" t="s">
        <v>35067</v>
      </c>
      <c r="BX213" s="64" t="s">
        <v>35067</v>
      </c>
      <c r="BY213" s="64" t="s">
        <v>21</v>
      </c>
      <c r="CA213" s="64">
        <v>43011</v>
      </c>
      <c r="CB213" s="64">
        <v>15</v>
      </c>
      <c r="CC213" s="64">
        <v>12</v>
      </c>
    </row>
    <row r="214" spans="1:82" ht="64.900000000000006" customHeight="1" thickBot="1">
      <c r="A214" s="128"/>
      <c r="B214" s="85"/>
      <c r="C214" s="85" t="s">
        <v>97</v>
      </c>
      <c r="D214" s="129"/>
      <c r="E214" s="129"/>
      <c r="F214" s="85"/>
      <c r="G214" s="85"/>
      <c r="H214" s="133" t="str">
        <f t="shared" si="62"/>
        <v/>
      </c>
      <c r="I214" s="134" t="str">
        <f t="shared" si="63"/>
        <v/>
      </c>
      <c r="J214" s="123"/>
      <c r="K214" s="135" t="str">
        <f t="shared" si="59"/>
        <v/>
      </c>
      <c r="L214" s="148"/>
      <c r="M214" s="127"/>
      <c r="N214" s="85"/>
      <c r="O214" s="85"/>
      <c r="P214" s="265"/>
      <c r="Q214" s="265"/>
      <c r="R214" s="85"/>
      <c r="S214" s="85"/>
      <c r="T214" s="85"/>
      <c r="U214" s="85"/>
      <c r="V214" s="287"/>
      <c r="W214" s="287"/>
      <c r="X214" s="56" t="s">
        <v>147</v>
      </c>
      <c r="Y214" s="275"/>
      <c r="Z214" s="285"/>
      <c r="AA214" s="265"/>
      <c r="AB214" s="264"/>
      <c r="AC214" s="416"/>
      <c r="AD214" s="700"/>
      <c r="AE214" s="700"/>
      <c r="AF214" s="700"/>
      <c r="AG214" s="700"/>
      <c r="AH214" s="700"/>
      <c r="AI214" s="295"/>
      <c r="AJ214" s="73"/>
      <c r="AK214" s="55" t="str">
        <f t="shared" si="64"/>
        <v/>
      </c>
      <c r="AL214" s="19" t="str">
        <f t="shared" si="65"/>
        <v/>
      </c>
      <c r="AM214" s="70" t="str">
        <f t="shared" si="56"/>
        <v/>
      </c>
      <c r="AN214" s="74" t="str">
        <f t="shared" si="57"/>
        <v/>
      </c>
      <c r="AO214" s="70" t="str">
        <f t="shared" si="60"/>
        <v/>
      </c>
      <c r="AW214" s="60" t="str">
        <f t="shared" si="51"/>
        <v/>
      </c>
      <c r="AX214" s="60" t="str">
        <f t="shared" si="58"/>
        <v/>
      </c>
      <c r="AY214" s="63">
        <f t="shared" si="61"/>
        <v>0</v>
      </c>
      <c r="BP214" s="64">
        <v>33</v>
      </c>
      <c r="BQ214" s="64" t="s">
        <v>35064</v>
      </c>
      <c r="BR214" s="64" t="s">
        <v>35059</v>
      </c>
      <c r="BS214" s="64" t="s">
        <v>28</v>
      </c>
      <c r="BT214" s="64" t="s">
        <v>137</v>
      </c>
      <c r="BU214" s="64" t="s">
        <v>175</v>
      </c>
      <c r="BV214" s="64" t="s">
        <v>19</v>
      </c>
      <c r="BW214" s="64" t="s">
        <v>34184</v>
      </c>
      <c r="BX214" s="64">
        <v>92290</v>
      </c>
      <c r="BY214" s="64" t="s">
        <v>21</v>
      </c>
      <c r="CA214" s="64">
        <v>42917</v>
      </c>
      <c r="CB214" s="64">
        <v>20</v>
      </c>
      <c r="CC214" s="64">
        <v>22</v>
      </c>
    </row>
    <row r="215" spans="1:82" ht="64.900000000000006" customHeight="1" thickBot="1">
      <c r="A215" s="85"/>
      <c r="B215" s="85"/>
      <c r="C215" s="85" t="s">
        <v>97</v>
      </c>
      <c r="D215" s="85"/>
      <c r="E215" s="85"/>
      <c r="F215" s="85"/>
      <c r="G215" s="85"/>
      <c r="H215" s="133" t="str">
        <f t="shared" si="62"/>
        <v/>
      </c>
      <c r="I215" s="134" t="str">
        <f t="shared" si="63"/>
        <v/>
      </c>
      <c r="J215" s="123"/>
      <c r="K215" s="135" t="str">
        <f t="shared" si="59"/>
        <v/>
      </c>
      <c r="L215" s="123"/>
      <c r="M215" s="85"/>
      <c r="N215" s="85"/>
      <c r="O215" s="85"/>
      <c r="P215" s="265"/>
      <c r="Q215" s="265"/>
      <c r="R215" s="85"/>
      <c r="S215" s="85"/>
      <c r="T215" s="85"/>
      <c r="U215" s="85"/>
      <c r="V215" s="287"/>
      <c r="W215" s="287"/>
      <c r="X215" s="56" t="s">
        <v>147</v>
      </c>
      <c r="Y215" s="275"/>
      <c r="Z215" s="285"/>
      <c r="AA215" s="265"/>
      <c r="AB215" s="264"/>
      <c r="AC215" s="416"/>
      <c r="AD215" s="700"/>
      <c r="AE215" s="700"/>
      <c r="AF215" s="700"/>
      <c r="AG215" s="700"/>
      <c r="AH215" s="700"/>
      <c r="AI215" s="295"/>
      <c r="AJ215" s="90"/>
      <c r="AK215" s="55" t="str">
        <f t="shared" si="64"/>
        <v/>
      </c>
      <c r="AL215" s="19" t="str">
        <f t="shared" si="65"/>
        <v/>
      </c>
      <c r="AM215" s="70" t="str">
        <f t="shared" si="56"/>
        <v/>
      </c>
      <c r="AN215" s="74" t="str">
        <f t="shared" si="57"/>
        <v/>
      </c>
      <c r="AO215" s="70" t="str">
        <f t="shared" si="60"/>
        <v/>
      </c>
      <c r="AW215" s="60" t="str">
        <f t="shared" si="51"/>
        <v/>
      </c>
      <c r="AX215" s="60" t="str">
        <f t="shared" si="58"/>
        <v/>
      </c>
      <c r="AY215" s="63">
        <f t="shared" si="61"/>
        <v>0</v>
      </c>
      <c r="BP215" s="64">
        <v>33</v>
      </c>
      <c r="BQ215" s="64" t="s">
        <v>33865</v>
      </c>
      <c r="BR215" s="64" t="s">
        <v>35058</v>
      </c>
      <c r="BS215" s="64" t="s">
        <v>28</v>
      </c>
      <c r="BT215" s="64" t="s">
        <v>137</v>
      </c>
      <c r="BU215" s="64" t="s">
        <v>175</v>
      </c>
      <c r="BV215" s="64" t="s">
        <v>12</v>
      </c>
      <c r="BW215" s="64" t="s">
        <v>34184</v>
      </c>
      <c r="BX215" s="64">
        <v>92290</v>
      </c>
      <c r="BY215" s="64" t="s">
        <v>21</v>
      </c>
      <c r="BZ215" s="64">
        <v>12</v>
      </c>
      <c r="CA215" s="64">
        <v>42999</v>
      </c>
      <c r="CB215" s="64">
        <v>7</v>
      </c>
      <c r="CD215" s="64">
        <v>6</v>
      </c>
    </row>
    <row r="216" spans="1:82" ht="64.900000000000006" customHeight="1" thickBot="1">
      <c r="A216" s="128"/>
      <c r="B216" s="85"/>
      <c r="C216" s="85" t="s">
        <v>97</v>
      </c>
      <c r="D216" s="85"/>
      <c r="E216" s="85"/>
      <c r="F216" s="85"/>
      <c r="G216" s="85"/>
      <c r="H216" s="133" t="str">
        <f t="shared" si="62"/>
        <v/>
      </c>
      <c r="I216" s="134" t="str">
        <f t="shared" si="63"/>
        <v/>
      </c>
      <c r="J216" s="123"/>
      <c r="K216" s="135" t="str">
        <f t="shared" si="59"/>
        <v/>
      </c>
      <c r="L216" s="123"/>
      <c r="M216" s="85"/>
      <c r="N216" s="85"/>
      <c r="O216" s="85"/>
      <c r="P216" s="265"/>
      <c r="Q216" s="265"/>
      <c r="R216" s="85"/>
      <c r="S216" s="85"/>
      <c r="T216" s="85"/>
      <c r="U216" s="85"/>
      <c r="V216" s="287"/>
      <c r="W216" s="287"/>
      <c r="X216" s="56" t="s">
        <v>147</v>
      </c>
      <c r="Y216" s="275"/>
      <c r="Z216" s="285"/>
      <c r="AA216" s="265"/>
      <c r="AB216" s="264"/>
      <c r="AC216" s="416"/>
      <c r="AD216" s="700"/>
      <c r="AE216" s="700"/>
      <c r="AF216" s="700"/>
      <c r="AG216" s="700"/>
      <c r="AH216" s="700"/>
      <c r="AI216" s="295"/>
      <c r="AJ216" s="90"/>
      <c r="AK216" s="55" t="str">
        <f t="shared" si="64"/>
        <v/>
      </c>
      <c r="AL216" s="19" t="str">
        <f t="shared" si="65"/>
        <v/>
      </c>
      <c r="AM216" s="70" t="str">
        <f t="shared" si="56"/>
        <v/>
      </c>
      <c r="AN216" s="74" t="str">
        <f t="shared" si="57"/>
        <v/>
      </c>
      <c r="AO216" s="70" t="str">
        <f t="shared" si="60"/>
        <v/>
      </c>
      <c r="AW216" s="60" t="str">
        <f t="shared" si="51"/>
        <v/>
      </c>
      <c r="AX216" s="60" t="str">
        <f t="shared" si="58"/>
        <v/>
      </c>
      <c r="AY216" s="63">
        <f t="shared" si="61"/>
        <v>0</v>
      </c>
      <c r="BP216" s="64">
        <v>33</v>
      </c>
      <c r="BQ216" s="64" t="s">
        <v>35065</v>
      </c>
      <c r="BR216" s="64" t="s">
        <v>35066</v>
      </c>
      <c r="BS216" s="64" t="s">
        <v>28</v>
      </c>
      <c r="BT216" s="64" t="s">
        <v>135</v>
      </c>
      <c r="BU216" s="64" t="s">
        <v>160</v>
      </c>
      <c r="BV216" s="64" t="s">
        <v>19</v>
      </c>
      <c r="BW216" s="64" t="s">
        <v>34184</v>
      </c>
      <c r="BX216" s="64">
        <v>92290</v>
      </c>
      <c r="BY216" s="64" t="s">
        <v>21</v>
      </c>
      <c r="CA216" s="64">
        <v>42917</v>
      </c>
      <c r="CB216" s="64">
        <v>85</v>
      </c>
      <c r="CC216" s="64">
        <v>73</v>
      </c>
    </row>
    <row r="217" spans="1:82" ht="64.900000000000006" customHeight="1" thickBot="1">
      <c r="A217" s="85"/>
      <c r="B217" s="85"/>
      <c r="C217" s="85" t="s">
        <v>97</v>
      </c>
      <c r="D217" s="85"/>
      <c r="E217" s="85"/>
      <c r="F217" s="85"/>
      <c r="G217" s="85"/>
      <c r="H217" s="133" t="str">
        <f t="shared" si="62"/>
        <v/>
      </c>
      <c r="I217" s="134" t="str">
        <f t="shared" si="63"/>
        <v/>
      </c>
      <c r="J217" s="123"/>
      <c r="K217" s="135" t="str">
        <f t="shared" si="59"/>
        <v/>
      </c>
      <c r="L217" s="123"/>
      <c r="M217" s="85"/>
      <c r="N217" s="85"/>
      <c r="O217" s="85"/>
      <c r="P217" s="265"/>
      <c r="Q217" s="265"/>
      <c r="R217" s="85"/>
      <c r="S217" s="85"/>
      <c r="T217" s="85"/>
      <c r="U217" s="85"/>
      <c r="V217" s="287"/>
      <c r="W217" s="287"/>
      <c r="X217" s="56" t="s">
        <v>147</v>
      </c>
      <c r="Y217" s="275"/>
      <c r="Z217" s="285"/>
      <c r="AA217" s="265"/>
      <c r="AB217" s="264"/>
      <c r="AC217" s="416"/>
      <c r="AD217" s="700"/>
      <c r="AE217" s="700"/>
      <c r="AF217" s="700"/>
      <c r="AG217" s="700"/>
      <c r="AH217" s="700"/>
      <c r="AI217" s="295"/>
      <c r="AJ217" s="73"/>
      <c r="AK217" s="55" t="str">
        <f t="shared" si="64"/>
        <v/>
      </c>
      <c r="AL217" s="19" t="str">
        <f t="shared" si="65"/>
        <v/>
      </c>
      <c r="AM217" s="70" t="str">
        <f t="shared" si="56"/>
        <v/>
      </c>
      <c r="AN217" s="74" t="str">
        <f t="shared" si="57"/>
        <v/>
      </c>
      <c r="AO217" s="70" t="str">
        <f t="shared" si="60"/>
        <v/>
      </c>
      <c r="AW217" s="60" t="str">
        <f t="shared" si="51"/>
        <v/>
      </c>
      <c r="AX217" s="60" t="str">
        <f t="shared" si="58"/>
        <v/>
      </c>
      <c r="AY217" s="63">
        <f t="shared" si="61"/>
        <v>0</v>
      </c>
      <c r="BP217" s="64">
        <v>34</v>
      </c>
      <c r="BQ217" s="64" t="s">
        <v>33890</v>
      </c>
      <c r="BR217" s="64" t="s">
        <v>34180</v>
      </c>
      <c r="BS217" s="64" t="s">
        <v>28</v>
      </c>
      <c r="BT217" s="64" t="s">
        <v>137</v>
      </c>
      <c r="BU217" s="64" t="s">
        <v>168</v>
      </c>
      <c r="BV217" s="64" t="s">
        <v>12</v>
      </c>
      <c r="BW217" s="64" t="s">
        <v>33299</v>
      </c>
      <c r="BX217" s="64">
        <v>92260</v>
      </c>
      <c r="BY217" s="64" t="s">
        <v>21</v>
      </c>
      <c r="BZ217" s="64">
        <v>42</v>
      </c>
      <c r="CA217" s="64">
        <v>42736</v>
      </c>
      <c r="CB217" s="64">
        <v>180</v>
      </c>
      <c r="CD217" s="64">
        <v>162</v>
      </c>
    </row>
    <row r="218" spans="1:82" ht="64.900000000000006" customHeight="1" thickBot="1">
      <c r="A218" s="128"/>
      <c r="B218" s="85"/>
      <c r="C218" s="85" t="s">
        <v>97</v>
      </c>
      <c r="D218" s="85"/>
      <c r="E218" s="85"/>
      <c r="F218" s="85"/>
      <c r="G218" s="85"/>
      <c r="H218" s="133" t="str">
        <f t="shared" si="62"/>
        <v/>
      </c>
      <c r="I218" s="134" t="str">
        <f t="shared" si="63"/>
        <v/>
      </c>
      <c r="J218" s="123"/>
      <c r="K218" s="135" t="str">
        <f t="shared" si="59"/>
        <v/>
      </c>
      <c r="L218" s="123"/>
      <c r="M218" s="85"/>
      <c r="N218" s="85"/>
      <c r="O218" s="85"/>
      <c r="P218" s="265"/>
      <c r="Q218" s="265"/>
      <c r="R218" s="85"/>
      <c r="S218" s="85"/>
      <c r="T218" s="85"/>
      <c r="U218" s="85"/>
      <c r="V218" s="287"/>
      <c r="W218" s="287"/>
      <c r="X218" s="56" t="s">
        <v>147</v>
      </c>
      <c r="Y218" s="275"/>
      <c r="Z218" s="285"/>
      <c r="AA218" s="265"/>
      <c r="AB218" s="264"/>
      <c r="AC218" s="416"/>
      <c r="AD218" s="700"/>
      <c r="AE218" s="700"/>
      <c r="AF218" s="700"/>
      <c r="AG218" s="700"/>
      <c r="AH218" s="700"/>
      <c r="AI218" s="295"/>
      <c r="AJ218" s="73"/>
      <c r="AK218" s="55" t="str">
        <f t="shared" si="64"/>
        <v/>
      </c>
      <c r="AL218" s="19" t="str">
        <f t="shared" si="65"/>
        <v/>
      </c>
      <c r="AM218" s="70" t="str">
        <f t="shared" si="56"/>
        <v/>
      </c>
      <c r="AN218" s="74" t="str">
        <f t="shared" si="57"/>
        <v/>
      </c>
      <c r="AO218" s="70" t="str">
        <f t="shared" si="60"/>
        <v/>
      </c>
      <c r="AW218" s="60" t="str">
        <f t="shared" si="51"/>
        <v/>
      </c>
      <c r="AX218" s="60" t="str">
        <f t="shared" si="58"/>
        <v/>
      </c>
      <c r="AY218" s="63">
        <f t="shared" si="61"/>
        <v>0</v>
      </c>
      <c r="BP218" s="64">
        <v>34</v>
      </c>
      <c r="BQ218" s="64" t="s">
        <v>34222</v>
      </c>
      <c r="BR218" s="64" t="s">
        <v>34223</v>
      </c>
      <c r="BS218" s="64" t="s">
        <v>28</v>
      </c>
      <c r="BT218" s="64" t="s">
        <v>137</v>
      </c>
      <c r="BU218" s="64" t="s">
        <v>168</v>
      </c>
      <c r="BV218" s="64" t="s">
        <v>12</v>
      </c>
      <c r="BW218" s="64" t="s">
        <v>33299</v>
      </c>
      <c r="BX218" s="64">
        <v>92260</v>
      </c>
      <c r="BY218" s="64" t="s">
        <v>21</v>
      </c>
      <c r="BZ218" s="64">
        <v>24</v>
      </c>
      <c r="CA218" s="64">
        <v>42736</v>
      </c>
      <c r="CB218" s="64">
        <v>90</v>
      </c>
      <c r="CD218" s="64">
        <v>18</v>
      </c>
    </row>
    <row r="219" spans="1:82" ht="64.900000000000006" customHeight="1" thickBot="1">
      <c r="A219" s="85"/>
      <c r="B219" s="85"/>
      <c r="C219" s="85" t="s">
        <v>97</v>
      </c>
      <c r="D219" s="85"/>
      <c r="E219" s="85"/>
      <c r="F219" s="85"/>
      <c r="G219" s="85"/>
      <c r="H219" s="133" t="str">
        <f t="shared" si="62"/>
        <v/>
      </c>
      <c r="I219" s="134" t="str">
        <f t="shared" si="63"/>
        <v/>
      </c>
      <c r="J219" s="123"/>
      <c r="K219" s="135" t="str">
        <f t="shared" si="59"/>
        <v/>
      </c>
      <c r="L219" s="123"/>
      <c r="M219" s="85"/>
      <c r="N219" s="85"/>
      <c r="O219" s="85"/>
      <c r="P219" s="265"/>
      <c r="Q219" s="265"/>
      <c r="R219" s="85"/>
      <c r="S219" s="85"/>
      <c r="T219" s="85"/>
      <c r="U219" s="85"/>
      <c r="V219" s="287"/>
      <c r="W219" s="287"/>
      <c r="X219" s="56" t="s">
        <v>147</v>
      </c>
      <c r="Y219" s="275"/>
      <c r="Z219" s="285"/>
      <c r="AA219" s="265"/>
      <c r="AB219" s="264"/>
      <c r="AC219" s="416"/>
      <c r="AD219" s="700"/>
      <c r="AE219" s="700"/>
      <c r="AF219" s="700"/>
      <c r="AG219" s="700"/>
      <c r="AH219" s="700"/>
      <c r="AI219" s="295"/>
      <c r="AJ219" s="73"/>
      <c r="AK219" s="55" t="str">
        <f t="shared" si="64"/>
        <v/>
      </c>
      <c r="AL219" s="19" t="str">
        <f t="shared" si="65"/>
        <v/>
      </c>
      <c r="AM219" s="70" t="str">
        <f t="shared" si="56"/>
        <v/>
      </c>
      <c r="AN219" s="74" t="str">
        <f t="shared" si="57"/>
        <v/>
      </c>
      <c r="AO219" s="70" t="str">
        <f t="shared" si="60"/>
        <v/>
      </c>
      <c r="AW219" s="60" t="str">
        <f t="shared" si="51"/>
        <v/>
      </c>
      <c r="AX219" s="60" t="str">
        <f t="shared" si="58"/>
        <v/>
      </c>
      <c r="AY219" s="63">
        <f t="shared" si="61"/>
        <v>0</v>
      </c>
      <c r="BP219" s="64">
        <v>34</v>
      </c>
      <c r="BQ219" s="64" t="s">
        <v>34177</v>
      </c>
      <c r="BR219" s="64" t="s">
        <v>34224</v>
      </c>
      <c r="BS219" s="64" t="s">
        <v>28</v>
      </c>
      <c r="BT219" s="64" t="s">
        <v>137</v>
      </c>
      <c r="BU219" s="64" t="s">
        <v>9</v>
      </c>
      <c r="BV219" s="64" t="s">
        <v>13</v>
      </c>
      <c r="BW219" s="64" t="s">
        <v>33299</v>
      </c>
      <c r="BX219" s="64">
        <v>92260</v>
      </c>
      <c r="BY219" s="64" t="s">
        <v>21</v>
      </c>
      <c r="CA219" s="64">
        <v>42736</v>
      </c>
      <c r="CB219" s="64">
        <v>630</v>
      </c>
      <c r="CC219" s="64">
        <v>356</v>
      </c>
    </row>
    <row r="220" spans="1:82" ht="64.900000000000006" customHeight="1" thickBot="1">
      <c r="A220" s="128"/>
      <c r="B220" s="85"/>
      <c r="C220" s="85"/>
      <c r="D220" s="85"/>
      <c r="E220" s="85"/>
      <c r="F220" s="85"/>
      <c r="G220" s="85"/>
      <c r="H220" s="133" t="str">
        <f t="shared" si="62"/>
        <v/>
      </c>
      <c r="I220" s="134" t="str">
        <f t="shared" si="63"/>
        <v/>
      </c>
      <c r="J220" s="123"/>
      <c r="K220" s="135" t="str">
        <f t="shared" si="59"/>
        <v/>
      </c>
      <c r="L220" s="123"/>
      <c r="M220" s="85"/>
      <c r="N220" s="85"/>
      <c r="O220" s="85"/>
      <c r="P220" s="265"/>
      <c r="Q220" s="265"/>
      <c r="R220" s="85"/>
      <c r="S220" s="85"/>
      <c r="T220" s="85"/>
      <c r="U220" s="85"/>
      <c r="V220" s="287"/>
      <c r="W220" s="287"/>
      <c r="X220" s="56" t="s">
        <v>147</v>
      </c>
      <c r="Y220" s="275"/>
      <c r="Z220" s="285"/>
      <c r="AA220" s="265"/>
      <c r="AB220" s="264"/>
      <c r="AC220" s="416"/>
      <c r="AD220" s="700"/>
      <c r="AE220" s="700"/>
      <c r="AF220" s="700"/>
      <c r="AG220" s="700"/>
      <c r="AH220" s="700"/>
      <c r="AI220" s="295"/>
      <c r="AJ220" s="73"/>
      <c r="AK220" s="55" t="str">
        <f t="shared" si="64"/>
        <v/>
      </c>
      <c r="AL220" s="19" t="str">
        <f t="shared" si="65"/>
        <v/>
      </c>
      <c r="AM220" s="70" t="str">
        <f t="shared" si="56"/>
        <v/>
      </c>
      <c r="AN220" s="74" t="str">
        <f t="shared" si="57"/>
        <v/>
      </c>
      <c r="AO220" s="70" t="str">
        <f t="shared" si="60"/>
        <v/>
      </c>
      <c r="AW220" s="60" t="str">
        <f t="shared" si="51"/>
        <v/>
      </c>
      <c r="AX220" s="60" t="str">
        <f t="shared" si="58"/>
        <v/>
      </c>
      <c r="AY220" s="63">
        <f t="shared" si="61"/>
        <v>0</v>
      </c>
      <c r="BP220" s="64">
        <v>34</v>
      </c>
      <c r="BQ220" s="64" t="s">
        <v>34225</v>
      </c>
      <c r="BS220" s="64" t="s">
        <v>28</v>
      </c>
      <c r="BT220" s="64" t="s">
        <v>135</v>
      </c>
      <c r="BU220" s="64" t="s">
        <v>160</v>
      </c>
      <c r="BV220" s="64" t="s">
        <v>19</v>
      </c>
      <c r="BW220" s="64" t="s">
        <v>33299</v>
      </c>
      <c r="BX220" s="64">
        <v>92260</v>
      </c>
      <c r="BY220" s="64" t="s">
        <v>21</v>
      </c>
      <c r="CA220" s="64">
        <v>42736</v>
      </c>
      <c r="CB220" s="64">
        <v>92</v>
      </c>
      <c r="CC220" s="64">
        <v>46</v>
      </c>
    </row>
    <row r="221" spans="1:82" ht="64.900000000000006" customHeight="1" thickBot="1">
      <c r="A221" s="85"/>
      <c r="B221" s="85"/>
      <c r="C221" s="85"/>
      <c r="D221" s="85"/>
      <c r="E221" s="85"/>
      <c r="F221" s="85"/>
      <c r="G221" s="85"/>
      <c r="H221" s="133" t="str">
        <f t="shared" si="62"/>
        <v/>
      </c>
      <c r="I221" s="134" t="str">
        <f t="shared" si="63"/>
        <v/>
      </c>
      <c r="J221" s="123"/>
      <c r="K221" s="135" t="str">
        <f t="shared" si="59"/>
        <v/>
      </c>
      <c r="L221" s="85"/>
      <c r="M221" s="85"/>
      <c r="N221" s="85"/>
      <c r="O221" s="85"/>
      <c r="P221" s="265"/>
      <c r="Q221" s="265"/>
      <c r="R221" s="85"/>
      <c r="S221" s="85"/>
      <c r="T221" s="85"/>
      <c r="U221" s="85"/>
      <c r="V221" s="287"/>
      <c r="W221" s="287"/>
      <c r="X221" s="56" t="s">
        <v>147</v>
      </c>
      <c r="Y221" s="275"/>
      <c r="Z221" s="285"/>
      <c r="AA221" s="265"/>
      <c r="AB221" s="264"/>
      <c r="AC221" s="416"/>
      <c r="AD221" s="700"/>
      <c r="AE221" s="700"/>
      <c r="AF221" s="700"/>
      <c r="AG221" s="700"/>
      <c r="AH221" s="700"/>
      <c r="AI221" s="295"/>
      <c r="AJ221" s="73"/>
      <c r="AK221" s="55" t="str">
        <f t="shared" si="64"/>
        <v/>
      </c>
      <c r="AL221" s="19" t="str">
        <f t="shared" si="65"/>
        <v/>
      </c>
      <c r="AM221" s="70" t="str">
        <f t="shared" si="56"/>
        <v/>
      </c>
      <c r="AN221" s="74" t="str">
        <f t="shared" si="57"/>
        <v/>
      </c>
      <c r="AO221" s="70" t="str">
        <f t="shared" si="60"/>
        <v/>
      </c>
      <c r="AW221" s="60" t="str">
        <f t="shared" si="51"/>
        <v/>
      </c>
      <c r="AX221" s="60" t="str">
        <f t="shared" si="58"/>
        <v/>
      </c>
      <c r="AY221" s="63">
        <f t="shared" si="61"/>
        <v>0</v>
      </c>
      <c r="BP221" s="64">
        <v>34</v>
      </c>
      <c r="BQ221" s="64" t="s">
        <v>35100</v>
      </c>
      <c r="BR221" s="64" t="s">
        <v>35103</v>
      </c>
      <c r="BS221" s="64" t="s">
        <v>28</v>
      </c>
      <c r="BT221" s="64" t="s">
        <v>137</v>
      </c>
      <c r="BU221" s="64" t="s">
        <v>175</v>
      </c>
      <c r="BV221" s="64" t="s">
        <v>12</v>
      </c>
      <c r="BW221" s="64" t="s">
        <v>33299</v>
      </c>
      <c r="BX221" s="64">
        <v>92260</v>
      </c>
      <c r="BY221" s="64" t="s">
        <v>21</v>
      </c>
      <c r="BZ221" s="64">
        <v>15</v>
      </c>
      <c r="CA221" s="64">
        <v>42979</v>
      </c>
      <c r="CB221" s="64">
        <v>139</v>
      </c>
      <c r="CD221" s="64">
        <v>117</v>
      </c>
    </row>
    <row r="222" spans="1:82" ht="64.900000000000006" customHeight="1" thickBot="1">
      <c r="A222" s="128"/>
      <c r="B222" s="85"/>
      <c r="C222" s="85"/>
      <c r="D222" s="85"/>
      <c r="E222" s="85"/>
      <c r="F222" s="85"/>
      <c r="G222" s="85"/>
      <c r="H222" s="133" t="str">
        <f t="shared" si="62"/>
        <v/>
      </c>
      <c r="I222" s="134" t="str">
        <f t="shared" si="63"/>
        <v/>
      </c>
      <c r="J222" s="123"/>
      <c r="K222" s="135" t="str">
        <f t="shared" si="59"/>
        <v/>
      </c>
      <c r="L222" s="85"/>
      <c r="M222" s="85"/>
      <c r="N222" s="85"/>
      <c r="O222" s="85"/>
      <c r="P222" s="265"/>
      <c r="Q222" s="265"/>
      <c r="R222" s="85"/>
      <c r="S222" s="85"/>
      <c r="T222" s="85"/>
      <c r="U222" s="85"/>
      <c r="V222" s="287"/>
      <c r="W222" s="287"/>
      <c r="X222" s="56" t="s">
        <v>147</v>
      </c>
      <c r="Y222" s="275"/>
      <c r="Z222" s="285"/>
      <c r="AA222" s="265"/>
      <c r="AB222" s="264"/>
      <c r="AC222" s="416"/>
      <c r="AD222" s="700"/>
      <c r="AE222" s="700"/>
      <c r="AF222" s="700"/>
      <c r="AG222" s="700"/>
      <c r="AH222" s="700"/>
      <c r="AI222" s="295"/>
      <c r="AJ222" s="73"/>
      <c r="AK222" s="55" t="str">
        <f t="shared" si="64"/>
        <v/>
      </c>
      <c r="AL222" s="19" t="str">
        <f t="shared" si="65"/>
        <v/>
      </c>
      <c r="AM222" s="70" t="str">
        <f t="shared" si="56"/>
        <v/>
      </c>
      <c r="AN222" s="74" t="str">
        <f t="shared" si="57"/>
        <v/>
      </c>
      <c r="AO222" s="70" t="str">
        <f t="shared" si="60"/>
        <v/>
      </c>
      <c r="AW222" s="60" t="str">
        <f t="shared" si="51"/>
        <v/>
      </c>
      <c r="AX222" s="60" t="str">
        <f t="shared" si="58"/>
        <v/>
      </c>
      <c r="AY222" s="63">
        <f t="shared" si="61"/>
        <v>0</v>
      </c>
      <c r="BP222" s="64">
        <v>34</v>
      </c>
      <c r="BQ222" s="64" t="s">
        <v>35101</v>
      </c>
      <c r="BR222" s="64" t="s">
        <v>35104</v>
      </c>
      <c r="BS222" s="64" t="s">
        <v>28</v>
      </c>
      <c r="BT222" s="64" t="s">
        <v>137</v>
      </c>
      <c r="BU222" s="64" t="s">
        <v>175</v>
      </c>
      <c r="BV222" s="64" t="s">
        <v>19</v>
      </c>
      <c r="BW222" s="64" t="s">
        <v>33299</v>
      </c>
      <c r="BX222" s="64">
        <v>92260</v>
      </c>
      <c r="BY222" s="64" t="s">
        <v>21</v>
      </c>
      <c r="CA222" s="64">
        <v>42979</v>
      </c>
      <c r="CB222" s="64">
        <v>30</v>
      </c>
      <c r="CC222" s="64">
        <v>32</v>
      </c>
    </row>
    <row r="223" spans="1:82" ht="64.900000000000006" customHeight="1" thickBot="1">
      <c r="A223" s="85"/>
      <c r="B223" s="85"/>
      <c r="C223" s="85"/>
      <c r="D223" s="85"/>
      <c r="E223" s="85"/>
      <c r="F223" s="85"/>
      <c r="G223" s="85"/>
      <c r="H223" s="133" t="str">
        <f t="shared" si="62"/>
        <v/>
      </c>
      <c r="I223" s="134" t="str">
        <f t="shared" si="63"/>
        <v/>
      </c>
      <c r="J223" s="123"/>
      <c r="K223" s="135" t="str">
        <f t="shared" si="59"/>
        <v/>
      </c>
      <c r="L223" s="85"/>
      <c r="M223" s="85"/>
      <c r="N223" s="85"/>
      <c r="O223" s="85"/>
      <c r="P223" s="265"/>
      <c r="Q223" s="265"/>
      <c r="R223" s="85"/>
      <c r="S223" s="85"/>
      <c r="T223" s="85"/>
      <c r="U223" s="85"/>
      <c r="V223" s="287"/>
      <c r="W223" s="287"/>
      <c r="X223" s="56" t="s">
        <v>147</v>
      </c>
      <c r="Y223" s="275"/>
      <c r="Z223" s="285"/>
      <c r="AA223" s="265"/>
      <c r="AB223" s="264"/>
      <c r="AC223" s="416"/>
      <c r="AD223" s="700"/>
      <c r="AE223" s="700"/>
      <c r="AF223" s="700"/>
      <c r="AG223" s="700"/>
      <c r="AH223" s="700"/>
      <c r="AI223" s="295"/>
      <c r="AJ223" s="73"/>
      <c r="AK223" s="55" t="str">
        <f t="shared" si="64"/>
        <v/>
      </c>
      <c r="AL223" s="19" t="str">
        <f t="shared" si="65"/>
        <v/>
      </c>
      <c r="AM223" s="70" t="str">
        <f t="shared" si="56"/>
        <v/>
      </c>
      <c r="AN223" s="74" t="str">
        <f t="shared" si="57"/>
        <v/>
      </c>
      <c r="AO223" s="70" t="str">
        <f t="shared" si="60"/>
        <v/>
      </c>
      <c r="AW223" s="60" t="str">
        <f t="shared" si="51"/>
        <v/>
      </c>
      <c r="AX223" s="60" t="str">
        <f t="shared" si="58"/>
        <v/>
      </c>
      <c r="AY223" s="63">
        <f t="shared" si="61"/>
        <v>0</v>
      </c>
      <c r="BP223" s="64">
        <v>34</v>
      </c>
      <c r="BQ223" s="64" t="s">
        <v>35102</v>
      </c>
      <c r="BR223" s="64" t="s">
        <v>35105</v>
      </c>
      <c r="BS223" s="64" t="s">
        <v>28</v>
      </c>
      <c r="BT223" s="64" t="s">
        <v>135</v>
      </c>
      <c r="BU223" s="64" t="s">
        <v>160</v>
      </c>
      <c r="BV223" s="64" t="s">
        <v>19</v>
      </c>
      <c r="BW223" s="64" t="s">
        <v>33299</v>
      </c>
      <c r="BX223" s="64">
        <v>92260</v>
      </c>
      <c r="BY223" s="64" t="s">
        <v>21</v>
      </c>
      <c r="CA223" s="64">
        <v>42979</v>
      </c>
      <c r="CC223" s="64">
        <v>214</v>
      </c>
    </row>
    <row r="224" spans="1:82" ht="64.900000000000006" customHeight="1" thickBot="1">
      <c r="A224" s="128"/>
      <c r="B224" s="85"/>
      <c r="C224" s="85"/>
      <c r="D224" s="85"/>
      <c r="E224" s="85"/>
      <c r="F224" s="85"/>
      <c r="G224" s="85"/>
      <c r="H224" s="133" t="str">
        <f t="shared" si="62"/>
        <v/>
      </c>
      <c r="I224" s="134" t="str">
        <f t="shared" si="63"/>
        <v/>
      </c>
      <c r="J224" s="123"/>
      <c r="K224" s="135" t="str">
        <f t="shared" si="59"/>
        <v/>
      </c>
      <c r="L224" s="85"/>
      <c r="M224" s="85"/>
      <c r="N224" s="85"/>
      <c r="O224" s="85"/>
      <c r="P224" s="265"/>
      <c r="Q224" s="265"/>
      <c r="R224" s="85"/>
      <c r="S224" s="85"/>
      <c r="T224" s="85"/>
      <c r="U224" s="85"/>
      <c r="V224" s="287"/>
      <c r="W224" s="287"/>
      <c r="X224" s="56" t="s">
        <v>147</v>
      </c>
      <c r="Y224" s="275"/>
      <c r="Z224" s="285"/>
      <c r="AA224" s="265"/>
      <c r="AB224" s="264"/>
      <c r="AC224" s="416"/>
      <c r="AD224" s="700"/>
      <c r="AE224" s="700"/>
      <c r="AF224" s="700"/>
      <c r="AG224" s="700"/>
      <c r="AH224" s="700"/>
      <c r="AI224" s="295"/>
      <c r="AJ224" s="73"/>
      <c r="AK224" s="55" t="str">
        <f t="shared" si="64"/>
        <v/>
      </c>
      <c r="AL224" s="19" t="str">
        <f t="shared" si="65"/>
        <v/>
      </c>
      <c r="AM224" s="70" t="str">
        <f t="shared" si="56"/>
        <v/>
      </c>
      <c r="AN224" s="74" t="str">
        <f t="shared" si="57"/>
        <v/>
      </c>
      <c r="AO224" s="70" t="str">
        <f t="shared" si="60"/>
        <v/>
      </c>
      <c r="AW224" s="60" t="str">
        <f t="shared" si="51"/>
        <v/>
      </c>
      <c r="AX224" s="60" t="str">
        <f t="shared" si="58"/>
        <v/>
      </c>
      <c r="AY224" s="63">
        <f t="shared" si="61"/>
        <v>0</v>
      </c>
      <c r="BP224" s="64">
        <v>35</v>
      </c>
      <c r="BQ224" s="64" t="s">
        <v>34129</v>
      </c>
      <c r="BR224" s="64" t="s">
        <v>34128</v>
      </c>
      <c r="BS224" s="64" t="s">
        <v>28</v>
      </c>
      <c r="BT224" s="64" t="s">
        <v>137</v>
      </c>
      <c r="BU224" s="64" t="s">
        <v>9</v>
      </c>
      <c r="BV224" s="64" t="s">
        <v>13</v>
      </c>
      <c r="BW224" s="64" t="s">
        <v>33297</v>
      </c>
      <c r="BX224" s="64">
        <v>92700</v>
      </c>
      <c r="BY224" s="64" t="s">
        <v>21</v>
      </c>
      <c r="CA224" s="64">
        <v>42736</v>
      </c>
      <c r="CB224" s="64">
        <v>240</v>
      </c>
      <c r="CC224" s="64">
        <v>132</v>
      </c>
    </row>
    <row r="225" spans="1:82" ht="64.900000000000006" customHeight="1" thickBot="1">
      <c r="A225" s="85"/>
      <c r="B225" s="85"/>
      <c r="C225" s="85"/>
      <c r="D225" s="85"/>
      <c r="E225" s="85"/>
      <c r="F225" s="85"/>
      <c r="G225" s="85"/>
      <c r="H225" s="133" t="str">
        <f t="shared" si="62"/>
        <v/>
      </c>
      <c r="I225" s="134" t="str">
        <f t="shared" si="63"/>
        <v/>
      </c>
      <c r="J225" s="123"/>
      <c r="K225" s="135" t="str">
        <f t="shared" si="59"/>
        <v/>
      </c>
      <c r="L225" s="85"/>
      <c r="M225" s="85"/>
      <c r="N225" s="85"/>
      <c r="O225" s="85"/>
      <c r="P225" s="265"/>
      <c r="Q225" s="265"/>
      <c r="R225" s="85"/>
      <c r="S225" s="85"/>
      <c r="T225" s="85"/>
      <c r="U225" s="85"/>
      <c r="V225" s="287"/>
      <c r="W225" s="287"/>
      <c r="X225" s="56" t="s">
        <v>147</v>
      </c>
      <c r="Y225" s="275"/>
      <c r="Z225" s="285"/>
      <c r="AA225" s="265"/>
      <c r="AB225" s="264"/>
      <c r="AC225" s="416"/>
      <c r="AD225" s="700"/>
      <c r="AE225" s="700"/>
      <c r="AF225" s="700"/>
      <c r="AG225" s="700"/>
      <c r="AH225" s="700"/>
      <c r="AI225" s="295"/>
      <c r="AJ225" s="73"/>
      <c r="AK225" s="55" t="str">
        <f t="shared" si="64"/>
        <v/>
      </c>
      <c r="AL225" s="19" t="str">
        <f t="shared" si="65"/>
        <v/>
      </c>
      <c r="AM225" s="70" t="str">
        <f t="shared" si="56"/>
        <v/>
      </c>
      <c r="AN225" s="74" t="str">
        <f t="shared" si="57"/>
        <v/>
      </c>
      <c r="AO225" s="70" t="str">
        <f t="shared" ref="AO225:AO256" si="66">IF(P225="","",P225&amp;" ("&amp;O225&amp;"_"&amp;ROW()&amp;")")</f>
        <v/>
      </c>
      <c r="AW225" s="60" t="str">
        <f t="shared" si="51"/>
        <v/>
      </c>
      <c r="AX225" s="60" t="str">
        <f t="shared" si="58"/>
        <v/>
      </c>
      <c r="AY225" s="63">
        <f t="shared" si="61"/>
        <v>0</v>
      </c>
      <c r="BP225" s="64">
        <v>35</v>
      </c>
      <c r="BQ225" s="64" t="s">
        <v>34130</v>
      </c>
      <c r="BR225" s="64" t="s">
        <v>34131</v>
      </c>
      <c r="BS225" s="64" t="s">
        <v>28</v>
      </c>
      <c r="BT225" s="64" t="s">
        <v>135</v>
      </c>
      <c r="BU225" s="64" t="s">
        <v>161</v>
      </c>
      <c r="BV225" s="64" t="s">
        <v>12</v>
      </c>
      <c r="BW225" s="64" t="s">
        <v>33297</v>
      </c>
      <c r="BX225" s="64">
        <v>92700</v>
      </c>
      <c r="BY225" s="64" t="s">
        <v>21</v>
      </c>
      <c r="BZ225" s="64">
        <v>105</v>
      </c>
      <c r="CA225" s="64">
        <v>42736</v>
      </c>
      <c r="CB225" s="64">
        <v>96</v>
      </c>
      <c r="CD225" s="64">
        <v>96</v>
      </c>
    </row>
    <row r="226" spans="1:82" ht="64.900000000000006" customHeight="1" thickBot="1">
      <c r="A226" s="128"/>
      <c r="B226" s="85"/>
      <c r="C226" s="85"/>
      <c r="D226" s="85"/>
      <c r="E226" s="85"/>
      <c r="F226" s="85"/>
      <c r="G226" s="85"/>
      <c r="H226" s="133" t="str">
        <f t="shared" si="62"/>
        <v/>
      </c>
      <c r="I226" s="134" t="str">
        <f t="shared" si="63"/>
        <v/>
      </c>
      <c r="J226" s="123"/>
      <c r="K226" s="135" t="str">
        <f t="shared" si="59"/>
        <v/>
      </c>
      <c r="L226" s="85"/>
      <c r="M226" s="85"/>
      <c r="N226" s="85"/>
      <c r="O226" s="85"/>
      <c r="P226" s="265"/>
      <c r="Q226" s="265"/>
      <c r="R226" s="85"/>
      <c r="S226" s="85"/>
      <c r="T226" s="85"/>
      <c r="U226" s="85"/>
      <c r="V226" s="287"/>
      <c r="W226" s="287"/>
      <c r="X226" s="56" t="s">
        <v>147</v>
      </c>
      <c r="Y226" s="275"/>
      <c r="Z226" s="285"/>
      <c r="AA226" s="265"/>
      <c r="AB226" s="264"/>
      <c r="AC226" s="416"/>
      <c r="AD226" s="700"/>
      <c r="AE226" s="700"/>
      <c r="AF226" s="700"/>
      <c r="AG226" s="700"/>
      <c r="AH226" s="700"/>
      <c r="AI226" s="295"/>
      <c r="AJ226" s="73"/>
      <c r="AK226" s="55" t="str">
        <f t="shared" si="64"/>
        <v/>
      </c>
      <c r="AL226" s="19" t="str">
        <f t="shared" si="65"/>
        <v/>
      </c>
      <c r="AM226" s="70" t="str">
        <f t="shared" si="56"/>
        <v/>
      </c>
      <c r="AN226" s="74" t="str">
        <f t="shared" si="57"/>
        <v/>
      </c>
      <c r="AO226" s="70" t="str">
        <f t="shared" si="66"/>
        <v/>
      </c>
      <c r="AW226" s="60" t="str">
        <f t="shared" si="51"/>
        <v/>
      </c>
      <c r="AX226" s="60" t="str">
        <f t="shared" si="58"/>
        <v/>
      </c>
      <c r="AY226" s="63">
        <f t="shared" si="61"/>
        <v>0</v>
      </c>
      <c r="BP226" s="64">
        <v>35</v>
      </c>
      <c r="BQ226" s="64" t="s">
        <v>34132</v>
      </c>
      <c r="BR226" s="64" t="s">
        <v>34133</v>
      </c>
      <c r="BS226" s="64" t="s">
        <v>28</v>
      </c>
      <c r="BT226" s="64" t="s">
        <v>135</v>
      </c>
      <c r="BU226" s="64" t="s">
        <v>171</v>
      </c>
      <c r="BV226" s="64" t="s">
        <v>12</v>
      </c>
      <c r="BW226" s="64" t="s">
        <v>33297</v>
      </c>
      <c r="BX226" s="64">
        <v>92700</v>
      </c>
      <c r="BY226" s="64" t="s">
        <v>21</v>
      </c>
      <c r="BZ226" s="64">
        <v>3</v>
      </c>
      <c r="CA226" s="64">
        <v>42736</v>
      </c>
      <c r="CB226" s="64">
        <v>18</v>
      </c>
      <c r="CD226" s="64">
        <v>48</v>
      </c>
    </row>
    <row r="227" spans="1:82" ht="64.900000000000006" customHeight="1" thickBot="1">
      <c r="A227" s="85"/>
      <c r="B227" s="85"/>
      <c r="C227" s="85"/>
      <c r="D227" s="85"/>
      <c r="E227" s="85"/>
      <c r="F227" s="85"/>
      <c r="G227" s="85"/>
      <c r="H227" s="133" t="str">
        <f t="shared" si="62"/>
        <v/>
      </c>
      <c r="I227" s="134" t="str">
        <f t="shared" si="63"/>
        <v/>
      </c>
      <c r="J227" s="123"/>
      <c r="K227" s="135" t="str">
        <f t="shared" si="59"/>
        <v/>
      </c>
      <c r="L227" s="85"/>
      <c r="M227" s="85"/>
      <c r="N227" s="85"/>
      <c r="O227" s="85"/>
      <c r="P227" s="265"/>
      <c r="Q227" s="265"/>
      <c r="R227" s="85"/>
      <c r="S227" s="85"/>
      <c r="T227" s="85"/>
      <c r="U227" s="85"/>
      <c r="V227" s="287"/>
      <c r="W227" s="287"/>
      <c r="X227" s="56" t="s">
        <v>147</v>
      </c>
      <c r="Y227" s="275"/>
      <c r="Z227" s="285"/>
      <c r="AA227" s="265"/>
      <c r="AB227" s="264"/>
      <c r="AC227" s="416"/>
      <c r="AD227" s="700"/>
      <c r="AE227" s="700"/>
      <c r="AF227" s="700"/>
      <c r="AG227" s="700"/>
      <c r="AH227" s="700"/>
      <c r="AI227" s="295"/>
      <c r="AJ227" s="73"/>
      <c r="AK227" s="55" t="str">
        <f t="shared" si="64"/>
        <v/>
      </c>
      <c r="AL227" s="19" t="str">
        <f t="shared" si="65"/>
        <v/>
      </c>
      <c r="AM227" s="70" t="str">
        <f t="shared" si="56"/>
        <v/>
      </c>
      <c r="AN227" s="74" t="str">
        <f t="shared" si="57"/>
        <v/>
      </c>
      <c r="AO227" s="70" t="str">
        <f t="shared" si="66"/>
        <v/>
      </c>
      <c r="AW227" s="60" t="str">
        <f t="shared" si="51"/>
        <v/>
      </c>
      <c r="AX227" s="60" t="str">
        <f t="shared" si="58"/>
        <v/>
      </c>
      <c r="AY227" s="63">
        <f t="shared" si="61"/>
        <v>0</v>
      </c>
      <c r="BP227" s="64">
        <v>35</v>
      </c>
      <c r="BQ227" s="64" t="s">
        <v>34134</v>
      </c>
      <c r="BR227" s="64" t="s">
        <v>34135</v>
      </c>
      <c r="BS227" s="64" t="s">
        <v>28</v>
      </c>
      <c r="BT227" s="64" t="s">
        <v>135</v>
      </c>
      <c r="BU227" s="64" t="s">
        <v>160</v>
      </c>
      <c r="BV227" s="64" t="s">
        <v>19</v>
      </c>
      <c r="BW227" s="64" t="s">
        <v>33297</v>
      </c>
      <c r="BX227" s="64">
        <v>92700</v>
      </c>
      <c r="BY227" s="64" t="s">
        <v>21</v>
      </c>
      <c r="CA227" s="64">
        <v>42736</v>
      </c>
      <c r="CB227" s="64">
        <v>230</v>
      </c>
      <c r="CC227" s="64">
        <v>168</v>
      </c>
    </row>
    <row r="228" spans="1:82" ht="64.900000000000006" customHeight="1" thickBot="1">
      <c r="A228" s="128"/>
      <c r="B228" s="85"/>
      <c r="C228" s="85"/>
      <c r="D228" s="85"/>
      <c r="E228" s="85"/>
      <c r="F228" s="85"/>
      <c r="G228" s="124"/>
      <c r="H228" s="133" t="str">
        <f t="shared" si="62"/>
        <v/>
      </c>
      <c r="I228" s="134" t="str">
        <f t="shared" si="63"/>
        <v/>
      </c>
      <c r="J228" s="123"/>
      <c r="K228" s="135" t="str">
        <f t="shared" si="59"/>
        <v/>
      </c>
      <c r="L228" s="85"/>
      <c r="M228" s="85"/>
      <c r="N228" s="85"/>
      <c r="O228" s="85"/>
      <c r="P228" s="265"/>
      <c r="Q228" s="265"/>
      <c r="R228" s="85"/>
      <c r="S228" s="85"/>
      <c r="T228" s="85"/>
      <c r="U228" s="85"/>
      <c r="V228" s="299"/>
      <c r="W228" s="287"/>
      <c r="X228" s="56" t="s">
        <v>147</v>
      </c>
      <c r="Y228" s="275"/>
      <c r="Z228" s="285"/>
      <c r="AA228" s="265"/>
      <c r="AB228" s="264"/>
      <c r="AC228" s="416"/>
      <c r="AD228" s="700"/>
      <c r="AE228" s="700"/>
      <c r="AF228" s="700"/>
      <c r="AG228" s="700"/>
      <c r="AH228" s="700"/>
      <c r="AI228" s="295"/>
      <c r="AJ228" s="73"/>
      <c r="AK228" s="55" t="str">
        <f t="shared" si="64"/>
        <v/>
      </c>
      <c r="AL228" s="19" t="str">
        <f t="shared" si="65"/>
        <v/>
      </c>
      <c r="AM228" s="70" t="str">
        <f t="shared" si="56"/>
        <v/>
      </c>
      <c r="AN228" s="74" t="str">
        <f t="shared" si="57"/>
        <v/>
      </c>
      <c r="AO228" s="70" t="str">
        <f t="shared" si="66"/>
        <v/>
      </c>
      <c r="AW228" s="60" t="str">
        <f t="shared" si="51"/>
        <v/>
      </c>
      <c r="AX228" s="60" t="str">
        <f t="shared" si="58"/>
        <v/>
      </c>
      <c r="AY228" s="63">
        <f t="shared" si="61"/>
        <v>0</v>
      </c>
      <c r="BP228" s="64">
        <v>35</v>
      </c>
      <c r="BQ228" s="64" t="s">
        <v>34136</v>
      </c>
      <c r="BR228" s="64" t="s">
        <v>34137</v>
      </c>
      <c r="BS228" s="64" t="s">
        <v>28</v>
      </c>
      <c r="BT228" s="64" t="s">
        <v>137</v>
      </c>
      <c r="BU228" s="64" t="s">
        <v>175</v>
      </c>
      <c r="BV228" s="64" t="s">
        <v>16</v>
      </c>
      <c r="BW228" s="64" t="s">
        <v>33297</v>
      </c>
      <c r="BX228" s="64">
        <v>92700</v>
      </c>
      <c r="BY228" s="64" t="s">
        <v>21</v>
      </c>
      <c r="CA228" s="64">
        <v>42736</v>
      </c>
      <c r="CB228" s="64">
        <v>15</v>
      </c>
      <c r="CC228" s="64">
        <v>13</v>
      </c>
    </row>
    <row r="229" spans="1:82" ht="64.900000000000006" customHeight="1" thickBot="1">
      <c r="A229" s="85"/>
      <c r="B229" s="85"/>
      <c r="C229" s="85"/>
      <c r="D229" s="85"/>
      <c r="E229" s="85"/>
      <c r="F229" s="85"/>
      <c r="G229" s="124"/>
      <c r="H229" s="133" t="str">
        <f t="shared" si="62"/>
        <v/>
      </c>
      <c r="I229" s="134" t="str">
        <f t="shared" si="63"/>
        <v/>
      </c>
      <c r="J229" s="123"/>
      <c r="K229" s="135" t="str">
        <f t="shared" si="59"/>
        <v/>
      </c>
      <c r="L229" s="85"/>
      <c r="M229" s="85"/>
      <c r="N229" s="85"/>
      <c r="O229" s="85"/>
      <c r="P229" s="265"/>
      <c r="Q229" s="265"/>
      <c r="R229" s="85"/>
      <c r="S229" s="85"/>
      <c r="T229" s="85"/>
      <c r="U229" s="85"/>
      <c r="V229" s="287"/>
      <c r="W229" s="287"/>
      <c r="X229" s="56" t="s">
        <v>147</v>
      </c>
      <c r="Y229" s="275"/>
      <c r="Z229" s="285"/>
      <c r="AA229" s="265"/>
      <c r="AB229" s="264"/>
      <c r="AC229" s="416"/>
      <c r="AD229" s="700"/>
      <c r="AE229" s="700"/>
      <c r="AF229" s="700"/>
      <c r="AG229" s="700"/>
      <c r="AH229" s="700"/>
      <c r="AI229" s="295"/>
      <c r="AJ229" s="73"/>
      <c r="AK229" s="55" t="str">
        <f t="shared" si="64"/>
        <v/>
      </c>
      <c r="AL229" s="19" t="str">
        <f t="shared" si="65"/>
        <v/>
      </c>
      <c r="AM229" s="70" t="str">
        <f t="shared" si="56"/>
        <v/>
      </c>
      <c r="AN229" s="74" t="str">
        <f t="shared" si="57"/>
        <v/>
      </c>
      <c r="AO229" s="70" t="str">
        <f t="shared" si="66"/>
        <v/>
      </c>
      <c r="AW229" s="60" t="str">
        <f t="shared" ref="AW229:AW292" si="67">IF(T229="","",T229&amp;"1")</f>
        <v/>
      </c>
      <c r="AX229" s="60" t="str">
        <f t="shared" si="58"/>
        <v/>
      </c>
      <c r="AY229" s="63">
        <f t="shared" si="61"/>
        <v>0</v>
      </c>
      <c r="BP229" s="64">
        <v>35</v>
      </c>
      <c r="BQ229" s="64" t="s">
        <v>34138</v>
      </c>
      <c r="BR229" s="64" t="s">
        <v>34139</v>
      </c>
      <c r="BS229" s="64" t="s">
        <v>28</v>
      </c>
      <c r="BT229" s="64" t="s">
        <v>135</v>
      </c>
      <c r="BU229" s="64" t="s">
        <v>160</v>
      </c>
      <c r="BV229" s="64" t="s">
        <v>19</v>
      </c>
      <c r="BW229" s="64" t="s">
        <v>33297</v>
      </c>
      <c r="BX229" s="64">
        <v>92700</v>
      </c>
      <c r="BY229" s="64" t="s">
        <v>21</v>
      </c>
      <c r="CA229" s="64">
        <v>42736</v>
      </c>
      <c r="CB229" s="64">
        <v>120</v>
      </c>
      <c r="CC229" s="64">
        <v>64</v>
      </c>
    </row>
    <row r="230" spans="1:82" ht="64.900000000000006" customHeight="1" thickBot="1">
      <c r="A230" s="128"/>
      <c r="B230" s="85"/>
      <c r="C230" s="85"/>
      <c r="D230" s="85"/>
      <c r="E230" s="85"/>
      <c r="F230" s="85"/>
      <c r="G230" s="85"/>
      <c r="H230" s="133" t="str">
        <f t="shared" si="62"/>
        <v/>
      </c>
      <c r="I230" s="134" t="str">
        <f t="shared" si="63"/>
        <v/>
      </c>
      <c r="J230" s="123"/>
      <c r="K230" s="135" t="str">
        <f t="shared" si="59"/>
        <v/>
      </c>
      <c r="L230" s="85"/>
      <c r="M230" s="85"/>
      <c r="N230" s="85"/>
      <c r="O230" s="85"/>
      <c r="P230" s="265"/>
      <c r="Q230" s="265"/>
      <c r="R230" s="85"/>
      <c r="S230" s="85"/>
      <c r="T230" s="85"/>
      <c r="U230" s="85"/>
      <c r="V230" s="293"/>
      <c r="W230" s="293"/>
      <c r="X230" s="56" t="s">
        <v>147</v>
      </c>
      <c r="Y230" s="275"/>
      <c r="Z230" s="289"/>
      <c r="AA230" s="265"/>
      <c r="AB230" s="264"/>
      <c r="AC230" s="416"/>
      <c r="AD230" s="700"/>
      <c r="AE230" s="700"/>
      <c r="AF230" s="700"/>
      <c r="AG230" s="700"/>
      <c r="AH230" s="700"/>
      <c r="AI230" s="295"/>
      <c r="AJ230" s="73"/>
      <c r="AK230" s="55" t="str">
        <f t="shared" si="64"/>
        <v/>
      </c>
      <c r="AL230" s="19" t="str">
        <f t="shared" si="65"/>
        <v/>
      </c>
      <c r="AM230" s="70" t="str">
        <f t="shared" si="56"/>
        <v/>
      </c>
      <c r="AN230" s="74" t="str">
        <f t="shared" si="57"/>
        <v/>
      </c>
      <c r="AO230" s="70" t="str">
        <f t="shared" si="66"/>
        <v/>
      </c>
      <c r="AW230" s="60" t="str">
        <f t="shared" si="67"/>
        <v/>
      </c>
      <c r="AX230" s="60" t="str">
        <f t="shared" si="58"/>
        <v/>
      </c>
      <c r="AY230" s="63">
        <f t="shared" si="61"/>
        <v>0</v>
      </c>
      <c r="BP230" s="64">
        <v>35</v>
      </c>
      <c r="BQ230" s="64" t="s">
        <v>34140</v>
      </c>
      <c r="BR230" s="64" t="s">
        <v>34141</v>
      </c>
      <c r="BS230" s="64" t="s">
        <v>28</v>
      </c>
      <c r="BT230" s="64" t="s">
        <v>137</v>
      </c>
      <c r="BU230" s="64" t="s">
        <v>167</v>
      </c>
      <c r="BV230" s="64" t="s">
        <v>12</v>
      </c>
      <c r="BW230" s="64" t="s">
        <v>33297</v>
      </c>
      <c r="BX230" s="64">
        <v>92700</v>
      </c>
      <c r="BY230" s="64" t="s">
        <v>21</v>
      </c>
      <c r="BZ230" s="64">
        <v>63</v>
      </c>
      <c r="CA230" s="64">
        <v>42736</v>
      </c>
      <c r="CB230" s="64">
        <v>30</v>
      </c>
      <c r="CD230" s="64">
        <v>30</v>
      </c>
    </row>
    <row r="231" spans="1:82" ht="64.900000000000006" customHeight="1" thickBot="1">
      <c r="A231" s="85"/>
      <c r="B231" s="85"/>
      <c r="C231" s="85"/>
      <c r="D231" s="85"/>
      <c r="E231" s="85"/>
      <c r="F231" s="85"/>
      <c r="G231" s="85"/>
      <c r="H231" s="133" t="str">
        <f t="shared" si="62"/>
        <v/>
      </c>
      <c r="I231" s="134" t="str">
        <f t="shared" si="63"/>
        <v/>
      </c>
      <c r="J231" s="123"/>
      <c r="K231" s="135" t="str">
        <f t="shared" si="59"/>
        <v/>
      </c>
      <c r="L231" s="85"/>
      <c r="M231" s="85"/>
      <c r="N231" s="85"/>
      <c r="O231" s="85"/>
      <c r="P231" s="265"/>
      <c r="Q231" s="265"/>
      <c r="R231" s="85"/>
      <c r="S231" s="85"/>
      <c r="T231" s="85"/>
      <c r="U231" s="85"/>
      <c r="V231" s="287"/>
      <c r="W231" s="287"/>
      <c r="X231" s="56" t="s">
        <v>147</v>
      </c>
      <c r="Y231" s="275"/>
      <c r="Z231" s="285"/>
      <c r="AA231" s="265"/>
      <c r="AB231" s="264"/>
      <c r="AC231" s="416"/>
      <c r="AD231" s="700"/>
      <c r="AE231" s="700"/>
      <c r="AF231" s="700"/>
      <c r="AG231" s="700"/>
      <c r="AH231" s="700"/>
      <c r="AI231" s="295"/>
      <c r="AJ231" s="73"/>
      <c r="AK231" s="55" t="str">
        <f t="shared" si="64"/>
        <v/>
      </c>
      <c r="AL231" s="19" t="str">
        <f t="shared" si="65"/>
        <v/>
      </c>
      <c r="AM231" s="70" t="str">
        <f t="shared" si="56"/>
        <v/>
      </c>
      <c r="AN231" s="74" t="str">
        <f t="shared" si="57"/>
        <v/>
      </c>
      <c r="AO231" s="70" t="str">
        <f t="shared" si="66"/>
        <v/>
      </c>
      <c r="AW231" s="60" t="str">
        <f t="shared" si="67"/>
        <v/>
      </c>
      <c r="AX231" s="60" t="str">
        <f t="shared" si="58"/>
        <v/>
      </c>
      <c r="AY231" s="63">
        <f t="shared" si="61"/>
        <v>0</v>
      </c>
      <c r="BP231" s="64">
        <v>36</v>
      </c>
      <c r="BQ231" s="64" t="s">
        <v>34185</v>
      </c>
      <c r="BR231" s="64" t="s">
        <v>34131</v>
      </c>
      <c r="BS231" s="64" t="s">
        <v>28</v>
      </c>
      <c r="BT231" s="64" t="s">
        <v>135</v>
      </c>
      <c r="BU231" s="64" t="s">
        <v>161</v>
      </c>
      <c r="BV231" s="64" t="s">
        <v>12</v>
      </c>
      <c r="BW231" s="64" t="s">
        <v>33289</v>
      </c>
      <c r="BX231" s="64">
        <v>92600</v>
      </c>
      <c r="BY231" s="64" t="s">
        <v>21</v>
      </c>
      <c r="BZ231" s="64">
        <v>22</v>
      </c>
      <c r="CA231" s="64">
        <v>42736</v>
      </c>
      <c r="CB231" s="64">
        <v>15</v>
      </c>
      <c r="CD231" s="64">
        <v>20</v>
      </c>
    </row>
    <row r="232" spans="1:82" ht="64.900000000000006" customHeight="1" thickBot="1">
      <c r="A232" s="128"/>
      <c r="B232" s="85"/>
      <c r="C232" s="85"/>
      <c r="D232" s="129"/>
      <c r="E232" s="129"/>
      <c r="F232" s="85"/>
      <c r="G232" s="85"/>
      <c r="H232" s="133" t="str">
        <f t="shared" si="62"/>
        <v/>
      </c>
      <c r="I232" s="134" t="str">
        <f t="shared" si="63"/>
        <v/>
      </c>
      <c r="J232" s="123"/>
      <c r="K232" s="135" t="str">
        <f t="shared" si="59"/>
        <v/>
      </c>
      <c r="L232" s="123"/>
      <c r="M232" s="127"/>
      <c r="N232" s="85"/>
      <c r="O232" s="85"/>
      <c r="P232" s="265"/>
      <c r="Q232" s="265"/>
      <c r="R232" s="85"/>
      <c r="S232" s="85"/>
      <c r="T232" s="85"/>
      <c r="U232" s="85"/>
      <c r="V232" s="287"/>
      <c r="W232" s="287"/>
      <c r="X232" s="56" t="s">
        <v>147</v>
      </c>
      <c r="Y232" s="275"/>
      <c r="Z232" s="285"/>
      <c r="AA232" s="265"/>
      <c r="AB232" s="264"/>
      <c r="AC232" s="416"/>
      <c r="AD232" s="700"/>
      <c r="AE232" s="700"/>
      <c r="AF232" s="700"/>
      <c r="AG232" s="700"/>
      <c r="AH232" s="700"/>
      <c r="AI232" s="295"/>
      <c r="AJ232" s="73"/>
      <c r="AK232" s="55" t="str">
        <f t="shared" si="64"/>
        <v/>
      </c>
      <c r="AL232" s="19" t="str">
        <f t="shared" si="65"/>
        <v/>
      </c>
      <c r="AM232" s="70" t="str">
        <f t="shared" si="56"/>
        <v/>
      </c>
      <c r="AN232" s="74" t="str">
        <f t="shared" si="57"/>
        <v/>
      </c>
      <c r="AO232" s="70" t="str">
        <f t="shared" si="66"/>
        <v/>
      </c>
      <c r="AW232" s="60" t="str">
        <f t="shared" si="67"/>
        <v/>
      </c>
      <c r="AX232" s="60" t="str">
        <f t="shared" si="58"/>
        <v/>
      </c>
      <c r="AY232" s="63">
        <f t="shared" si="61"/>
        <v>0</v>
      </c>
      <c r="BP232" s="64">
        <v>36</v>
      </c>
      <c r="BQ232" s="64" t="s">
        <v>34186</v>
      </c>
      <c r="BR232" s="64" t="s">
        <v>34187</v>
      </c>
      <c r="BS232" s="64" t="s">
        <v>28</v>
      </c>
      <c r="BT232" s="64" t="s">
        <v>137</v>
      </c>
      <c r="BU232" s="64" t="s">
        <v>175</v>
      </c>
      <c r="BV232" s="64" t="s">
        <v>12</v>
      </c>
      <c r="BW232" s="64" t="s">
        <v>33289</v>
      </c>
      <c r="BX232" s="64">
        <v>92600</v>
      </c>
      <c r="BY232" s="64" t="s">
        <v>21</v>
      </c>
      <c r="BZ232" s="64">
        <v>6</v>
      </c>
      <c r="CA232" s="64">
        <v>42736</v>
      </c>
      <c r="CB232" s="64">
        <v>115</v>
      </c>
      <c r="CD232" s="64">
        <v>132</v>
      </c>
    </row>
    <row r="233" spans="1:82" ht="64.900000000000006" customHeight="1" thickBot="1">
      <c r="A233" s="85"/>
      <c r="B233" s="85"/>
      <c r="C233" s="85"/>
      <c r="D233" s="85"/>
      <c r="E233" s="85"/>
      <c r="F233" s="85"/>
      <c r="G233" s="85"/>
      <c r="H233" s="133" t="str">
        <f t="shared" si="62"/>
        <v/>
      </c>
      <c r="I233" s="134" t="str">
        <f t="shared" si="63"/>
        <v/>
      </c>
      <c r="J233" s="123"/>
      <c r="K233" s="135" t="str">
        <f t="shared" si="59"/>
        <v/>
      </c>
      <c r="L233" s="123"/>
      <c r="M233" s="85"/>
      <c r="N233" s="85"/>
      <c r="O233" s="85"/>
      <c r="P233" s="265"/>
      <c r="Q233" s="265"/>
      <c r="R233" s="85"/>
      <c r="S233" s="85"/>
      <c r="T233" s="85"/>
      <c r="U233" s="85"/>
      <c r="V233" s="287"/>
      <c r="W233" s="287"/>
      <c r="X233" s="56" t="s">
        <v>147</v>
      </c>
      <c r="Y233" s="275"/>
      <c r="Z233" s="285"/>
      <c r="AA233" s="265"/>
      <c r="AB233" s="264"/>
      <c r="AC233" s="416"/>
      <c r="AD233" s="700"/>
      <c r="AE233" s="700"/>
      <c r="AF233" s="700"/>
      <c r="AG233" s="700"/>
      <c r="AH233" s="700"/>
      <c r="AI233" s="295"/>
      <c r="AJ233" s="73"/>
      <c r="AK233" s="55" t="str">
        <f t="shared" si="64"/>
        <v/>
      </c>
      <c r="AL233" s="19" t="str">
        <f t="shared" si="65"/>
        <v/>
      </c>
      <c r="AM233" s="70" t="str">
        <f t="shared" si="56"/>
        <v/>
      </c>
      <c r="AN233" s="74" t="str">
        <f t="shared" si="57"/>
        <v/>
      </c>
      <c r="AO233" s="70" t="str">
        <f t="shared" si="66"/>
        <v/>
      </c>
      <c r="AW233" s="60" t="str">
        <f t="shared" si="67"/>
        <v/>
      </c>
      <c r="AX233" s="60" t="str">
        <f t="shared" si="58"/>
        <v/>
      </c>
      <c r="AY233" s="63">
        <f t="shared" si="61"/>
        <v>0</v>
      </c>
      <c r="BP233" s="64">
        <v>36</v>
      </c>
      <c r="BQ233" s="64" t="s">
        <v>34188</v>
      </c>
      <c r="BR233" s="64" t="s">
        <v>34189</v>
      </c>
      <c r="BS233" s="64" t="s">
        <v>28</v>
      </c>
      <c r="BT233" s="64" t="s">
        <v>137</v>
      </c>
      <c r="BU233" s="64" t="s">
        <v>166</v>
      </c>
      <c r="BV233" s="64" t="s">
        <v>12</v>
      </c>
      <c r="BW233" s="64" t="s">
        <v>33289</v>
      </c>
      <c r="BX233" s="64">
        <v>92600</v>
      </c>
      <c r="BY233" s="64" t="s">
        <v>21</v>
      </c>
      <c r="BZ233" s="64">
        <v>20</v>
      </c>
      <c r="CA233" s="64">
        <v>42736</v>
      </c>
      <c r="CB233" s="64">
        <v>8</v>
      </c>
      <c r="CD233" s="64">
        <v>6</v>
      </c>
    </row>
    <row r="234" spans="1:82" ht="64.900000000000006" customHeight="1" thickBot="1">
      <c r="A234" s="128"/>
      <c r="B234" s="85"/>
      <c r="C234" s="85"/>
      <c r="D234" s="85"/>
      <c r="E234" s="85"/>
      <c r="F234" s="85"/>
      <c r="G234" s="85"/>
      <c r="H234" s="133" t="str">
        <f t="shared" si="62"/>
        <v/>
      </c>
      <c r="I234" s="134" t="str">
        <f t="shared" si="63"/>
        <v/>
      </c>
      <c r="J234" s="123"/>
      <c r="K234" s="135" t="str">
        <f t="shared" si="59"/>
        <v/>
      </c>
      <c r="L234" s="123"/>
      <c r="M234" s="85"/>
      <c r="N234" s="85"/>
      <c r="O234" s="85"/>
      <c r="P234" s="265"/>
      <c r="Q234" s="265"/>
      <c r="R234" s="85"/>
      <c r="S234" s="85"/>
      <c r="T234" s="85"/>
      <c r="U234" s="85"/>
      <c r="V234" s="287"/>
      <c r="W234" s="287"/>
      <c r="X234" s="56" t="s">
        <v>147</v>
      </c>
      <c r="Y234" s="275"/>
      <c r="Z234" s="285"/>
      <c r="AA234" s="265"/>
      <c r="AB234" s="264"/>
      <c r="AC234" s="416"/>
      <c r="AD234" s="700"/>
      <c r="AE234" s="700"/>
      <c r="AF234" s="700"/>
      <c r="AG234" s="700"/>
      <c r="AH234" s="700"/>
      <c r="AI234" s="295"/>
      <c r="AJ234" s="73"/>
      <c r="AK234" s="55" t="str">
        <f t="shared" si="64"/>
        <v/>
      </c>
      <c r="AL234" s="19" t="str">
        <f t="shared" si="65"/>
        <v/>
      </c>
      <c r="AM234" s="70" t="str">
        <f t="shared" si="56"/>
        <v/>
      </c>
      <c r="AN234" s="74" t="str">
        <f t="shared" si="57"/>
        <v/>
      </c>
      <c r="AO234" s="70" t="str">
        <f t="shared" si="66"/>
        <v/>
      </c>
      <c r="AW234" s="60" t="str">
        <f t="shared" si="67"/>
        <v/>
      </c>
      <c r="AX234" s="60" t="str">
        <f t="shared" si="58"/>
        <v/>
      </c>
      <c r="AY234" s="63">
        <f t="shared" si="61"/>
        <v>0</v>
      </c>
      <c r="BP234" s="64">
        <v>36</v>
      </c>
      <c r="BQ234" s="64" t="s">
        <v>34190</v>
      </c>
      <c r="BR234" s="64" t="s">
        <v>34191</v>
      </c>
      <c r="BS234" s="64" t="s">
        <v>28</v>
      </c>
      <c r="BT234" s="64" t="s">
        <v>137</v>
      </c>
      <c r="BU234" s="64" t="s">
        <v>167</v>
      </c>
      <c r="BV234" s="64" t="s">
        <v>12</v>
      </c>
      <c r="BW234" s="64" t="s">
        <v>33289</v>
      </c>
      <c r="BX234" s="64">
        <v>92600</v>
      </c>
      <c r="BY234" s="64" t="s">
        <v>21</v>
      </c>
      <c r="BZ234" s="64">
        <v>20</v>
      </c>
      <c r="CA234" s="64">
        <v>42736</v>
      </c>
      <c r="CB234" s="64">
        <v>8</v>
      </c>
      <c r="CD234" s="64">
        <v>14</v>
      </c>
    </row>
    <row r="235" spans="1:82" ht="64.900000000000006" customHeight="1" thickBot="1">
      <c r="A235" s="85"/>
      <c r="B235" s="85"/>
      <c r="C235" s="85"/>
      <c r="D235" s="85"/>
      <c r="E235" s="85"/>
      <c r="F235" s="85"/>
      <c r="G235" s="85"/>
      <c r="H235" s="133" t="str">
        <f t="shared" si="62"/>
        <v/>
      </c>
      <c r="I235" s="134" t="str">
        <f t="shared" si="63"/>
        <v/>
      </c>
      <c r="J235" s="123"/>
      <c r="K235" s="135" t="str">
        <f t="shared" si="59"/>
        <v/>
      </c>
      <c r="L235" s="123"/>
      <c r="M235" s="85"/>
      <c r="N235" s="85"/>
      <c r="O235" s="85"/>
      <c r="P235" s="265"/>
      <c r="Q235" s="265"/>
      <c r="R235" s="85"/>
      <c r="S235" s="85"/>
      <c r="T235" s="85"/>
      <c r="U235" s="85"/>
      <c r="V235" s="287"/>
      <c r="W235" s="287"/>
      <c r="X235" s="56" t="s">
        <v>147</v>
      </c>
      <c r="Y235" s="275"/>
      <c r="Z235" s="285"/>
      <c r="AA235" s="265"/>
      <c r="AB235" s="264"/>
      <c r="AC235" s="416"/>
      <c r="AD235" s="700"/>
      <c r="AE235" s="700"/>
      <c r="AF235" s="700"/>
      <c r="AG235" s="700"/>
      <c r="AH235" s="700"/>
      <c r="AI235" s="295"/>
      <c r="AJ235" s="73"/>
      <c r="AK235" s="55" t="str">
        <f t="shared" si="64"/>
        <v/>
      </c>
      <c r="AL235" s="19" t="str">
        <f t="shared" si="65"/>
        <v/>
      </c>
      <c r="AM235" s="70" t="str">
        <f t="shared" si="56"/>
        <v/>
      </c>
      <c r="AN235" s="74" t="str">
        <f t="shared" si="57"/>
        <v/>
      </c>
      <c r="AO235" s="70" t="str">
        <f t="shared" si="66"/>
        <v/>
      </c>
      <c r="AW235" s="60" t="str">
        <f t="shared" si="67"/>
        <v/>
      </c>
      <c r="AX235" s="60" t="str">
        <f t="shared" si="58"/>
        <v/>
      </c>
      <c r="AY235" s="63">
        <f t="shared" si="61"/>
        <v>0</v>
      </c>
      <c r="BP235" s="64">
        <v>36</v>
      </c>
      <c r="BQ235" s="64" t="s">
        <v>34192</v>
      </c>
      <c r="BR235" s="64" t="s">
        <v>34193</v>
      </c>
      <c r="BS235" s="64" t="s">
        <v>28</v>
      </c>
      <c r="BT235" s="64" t="s">
        <v>137</v>
      </c>
      <c r="BU235" s="64" t="s">
        <v>175</v>
      </c>
      <c r="BV235" s="64" t="s">
        <v>91</v>
      </c>
      <c r="BW235" s="64" t="s">
        <v>33289</v>
      </c>
      <c r="BX235" s="64">
        <v>92600</v>
      </c>
      <c r="BY235" s="64" t="s">
        <v>21</v>
      </c>
      <c r="CA235" s="64">
        <v>42736</v>
      </c>
      <c r="CB235" s="64">
        <v>35</v>
      </c>
      <c r="CC235" s="64">
        <v>44</v>
      </c>
    </row>
    <row r="236" spans="1:82" ht="64.900000000000006" customHeight="1" thickBot="1">
      <c r="A236" s="128"/>
      <c r="B236" s="85"/>
      <c r="C236" s="85"/>
      <c r="D236" s="85"/>
      <c r="E236" s="85"/>
      <c r="F236" s="85"/>
      <c r="G236" s="85"/>
      <c r="H236" s="133" t="str">
        <f t="shared" si="62"/>
        <v/>
      </c>
      <c r="I236" s="134" t="str">
        <f t="shared" si="63"/>
        <v/>
      </c>
      <c r="J236" s="123"/>
      <c r="K236" s="135" t="str">
        <f t="shared" si="59"/>
        <v/>
      </c>
      <c r="L236" s="85"/>
      <c r="M236" s="85"/>
      <c r="N236" s="85"/>
      <c r="O236" s="85"/>
      <c r="P236" s="265"/>
      <c r="Q236" s="265"/>
      <c r="R236" s="85"/>
      <c r="S236" s="85"/>
      <c r="T236" s="85"/>
      <c r="U236" s="85"/>
      <c r="V236" s="287"/>
      <c r="W236" s="287"/>
      <c r="X236" s="56" t="s">
        <v>147</v>
      </c>
      <c r="Y236" s="275"/>
      <c r="Z236" s="285"/>
      <c r="AA236" s="265"/>
      <c r="AB236" s="264"/>
      <c r="AC236" s="416"/>
      <c r="AD236" s="700"/>
      <c r="AE236" s="700"/>
      <c r="AF236" s="700"/>
      <c r="AG236" s="700"/>
      <c r="AH236" s="700"/>
      <c r="AI236" s="295"/>
      <c r="AJ236" s="73"/>
      <c r="AK236" s="55" t="str">
        <f t="shared" si="64"/>
        <v/>
      </c>
      <c r="AL236" s="19" t="str">
        <f t="shared" si="65"/>
        <v/>
      </c>
      <c r="AM236" s="70" t="str">
        <f t="shared" si="56"/>
        <v/>
      </c>
      <c r="AN236" s="74" t="str">
        <f t="shared" si="57"/>
        <v/>
      </c>
      <c r="AO236" s="70" t="str">
        <f t="shared" si="66"/>
        <v/>
      </c>
      <c r="AW236" s="60" t="str">
        <f t="shared" si="67"/>
        <v/>
      </c>
      <c r="AX236" s="60" t="str">
        <f t="shared" si="58"/>
        <v/>
      </c>
      <c r="AY236" s="63">
        <f t="shared" si="61"/>
        <v>0</v>
      </c>
      <c r="BP236" s="64">
        <v>36</v>
      </c>
      <c r="BQ236" s="64" t="s">
        <v>34194</v>
      </c>
      <c r="BR236" s="64" t="s">
        <v>34194</v>
      </c>
      <c r="BS236" s="64" t="s">
        <v>28</v>
      </c>
      <c r="BT236" s="64" t="s">
        <v>135</v>
      </c>
      <c r="BU236" s="64" t="s">
        <v>160</v>
      </c>
      <c r="BV236" s="64" t="s">
        <v>91</v>
      </c>
      <c r="BW236" s="64" t="s">
        <v>33289</v>
      </c>
      <c r="BX236" s="64">
        <v>92600</v>
      </c>
      <c r="BY236" s="64" t="s">
        <v>21</v>
      </c>
      <c r="CA236" s="64">
        <v>42736</v>
      </c>
      <c r="CB236" s="64">
        <v>25</v>
      </c>
      <c r="CC236" s="64">
        <v>32</v>
      </c>
    </row>
    <row r="237" spans="1:82" ht="64.900000000000006" customHeight="1" thickBot="1">
      <c r="A237" s="85"/>
      <c r="B237" s="85"/>
      <c r="C237" s="85"/>
      <c r="D237" s="85"/>
      <c r="E237" s="85"/>
      <c r="F237" s="85"/>
      <c r="G237" s="85"/>
      <c r="H237" s="133" t="str">
        <f t="shared" si="62"/>
        <v/>
      </c>
      <c r="I237" s="134" t="str">
        <f t="shared" si="63"/>
        <v/>
      </c>
      <c r="J237" s="123"/>
      <c r="K237" s="135" t="str">
        <f t="shared" si="59"/>
        <v/>
      </c>
      <c r="L237" s="85"/>
      <c r="M237" s="85"/>
      <c r="N237" s="85"/>
      <c r="O237" s="85"/>
      <c r="P237" s="265"/>
      <c r="Q237" s="265"/>
      <c r="R237" s="85"/>
      <c r="S237" s="85"/>
      <c r="T237" s="85"/>
      <c r="U237" s="85"/>
      <c r="V237" s="287"/>
      <c r="W237" s="287"/>
      <c r="X237" s="85"/>
      <c r="Y237" s="275"/>
      <c r="Z237" s="285"/>
      <c r="AA237" s="265"/>
      <c r="AB237" s="264"/>
      <c r="AC237" s="416"/>
      <c r="AD237" s="700"/>
      <c r="AE237" s="700"/>
      <c r="AF237" s="700"/>
      <c r="AG237" s="700"/>
      <c r="AH237" s="700"/>
      <c r="AI237" s="295"/>
      <c r="AJ237" s="73"/>
      <c r="AK237" s="55" t="str">
        <f t="shared" si="64"/>
        <v/>
      </c>
      <c r="AL237" s="19" t="str">
        <f t="shared" si="65"/>
        <v/>
      </c>
      <c r="AM237" s="70" t="str">
        <f t="shared" si="56"/>
        <v/>
      </c>
      <c r="AN237" s="74" t="str">
        <f t="shared" si="57"/>
        <v/>
      </c>
      <c r="AO237" s="70" t="str">
        <f t="shared" si="66"/>
        <v/>
      </c>
      <c r="AW237" s="60" t="str">
        <f t="shared" si="67"/>
        <v/>
      </c>
      <c r="AX237" s="60" t="str">
        <f t="shared" si="58"/>
        <v/>
      </c>
      <c r="AY237" s="63">
        <f t="shared" si="61"/>
        <v>0</v>
      </c>
      <c r="BP237" s="64">
        <v>36</v>
      </c>
      <c r="BQ237" s="64" t="s">
        <v>34195</v>
      </c>
      <c r="BR237" s="64" t="s">
        <v>34187</v>
      </c>
      <c r="BS237" s="64" t="s">
        <v>28</v>
      </c>
      <c r="BT237" s="64" t="s">
        <v>137</v>
      </c>
      <c r="BU237" s="64" t="s">
        <v>175</v>
      </c>
      <c r="BV237" s="64" t="s">
        <v>12</v>
      </c>
      <c r="BW237" s="64" t="s">
        <v>33289</v>
      </c>
      <c r="BX237" s="64">
        <v>92600</v>
      </c>
      <c r="BY237" s="64" t="s">
        <v>21</v>
      </c>
      <c r="BZ237" s="64">
        <v>22</v>
      </c>
      <c r="CA237" s="64">
        <v>42736</v>
      </c>
      <c r="CB237" s="64">
        <v>12</v>
      </c>
      <c r="CD237" s="64">
        <v>16</v>
      </c>
    </row>
    <row r="238" spans="1:82" ht="64.900000000000006" customHeight="1" thickBot="1">
      <c r="A238" s="128"/>
      <c r="B238" s="85"/>
      <c r="C238" s="85"/>
      <c r="D238" s="85"/>
      <c r="E238" s="85"/>
      <c r="F238" s="85"/>
      <c r="G238" s="85"/>
      <c r="H238" s="133" t="str">
        <f t="shared" si="62"/>
        <v/>
      </c>
      <c r="I238" s="134" t="str">
        <f t="shared" si="63"/>
        <v/>
      </c>
      <c r="J238" s="123"/>
      <c r="K238" s="135" t="str">
        <f t="shared" si="59"/>
        <v/>
      </c>
      <c r="L238" s="85"/>
      <c r="M238" s="85"/>
      <c r="N238" s="85"/>
      <c r="O238" s="85"/>
      <c r="P238" s="265"/>
      <c r="Q238" s="265"/>
      <c r="R238" s="85"/>
      <c r="S238" s="85"/>
      <c r="T238" s="85"/>
      <c r="U238" s="85"/>
      <c r="V238" s="287"/>
      <c r="W238" s="287"/>
      <c r="X238" s="85"/>
      <c r="Y238" s="275"/>
      <c r="Z238" s="285"/>
      <c r="AA238" s="265"/>
      <c r="AB238" s="264"/>
      <c r="AC238" s="416"/>
      <c r="AD238" s="700"/>
      <c r="AE238" s="700"/>
      <c r="AF238" s="700"/>
      <c r="AG238" s="700"/>
      <c r="AH238" s="700"/>
      <c r="AI238" s="295"/>
      <c r="AJ238" s="73"/>
      <c r="AK238" s="55" t="str">
        <f t="shared" si="64"/>
        <v/>
      </c>
      <c r="AL238" s="19" t="str">
        <f t="shared" si="65"/>
        <v/>
      </c>
      <c r="AM238" s="70" t="str">
        <f t="shared" si="56"/>
        <v/>
      </c>
      <c r="AN238" s="74" t="str">
        <f t="shared" si="57"/>
        <v/>
      </c>
      <c r="AO238" s="70" t="str">
        <f t="shared" si="66"/>
        <v/>
      </c>
      <c r="AW238" s="60" t="str">
        <f t="shared" si="67"/>
        <v/>
      </c>
      <c r="AX238" s="60" t="str">
        <f t="shared" si="58"/>
        <v/>
      </c>
      <c r="AY238" s="63">
        <f t="shared" si="61"/>
        <v>0</v>
      </c>
      <c r="BP238" s="64">
        <v>36</v>
      </c>
      <c r="BQ238" s="64" t="s">
        <v>34196</v>
      </c>
      <c r="BR238" s="64" t="s">
        <v>34197</v>
      </c>
      <c r="BS238" s="64" t="s">
        <v>28</v>
      </c>
      <c r="BT238" s="64" t="s">
        <v>137</v>
      </c>
      <c r="BU238" s="64" t="s">
        <v>168</v>
      </c>
      <c r="BV238" s="64" t="s">
        <v>12</v>
      </c>
      <c r="BW238" s="64" t="s">
        <v>33289</v>
      </c>
      <c r="BX238" s="64">
        <v>92600</v>
      </c>
      <c r="BY238" s="64" t="s">
        <v>21</v>
      </c>
      <c r="BZ238" s="64">
        <v>47</v>
      </c>
      <c r="CA238" s="64">
        <v>42736</v>
      </c>
      <c r="CB238" s="64">
        <v>7</v>
      </c>
      <c r="CD238" s="64">
        <v>12</v>
      </c>
    </row>
    <row r="239" spans="1:82" ht="64.900000000000006" customHeight="1" thickBot="1">
      <c r="A239" s="85"/>
      <c r="B239" s="85"/>
      <c r="C239" s="85"/>
      <c r="D239" s="129"/>
      <c r="E239" s="129"/>
      <c r="F239" s="85"/>
      <c r="G239" s="85"/>
      <c r="H239" s="133" t="str">
        <f t="shared" si="62"/>
        <v/>
      </c>
      <c r="I239" s="134" t="str">
        <f t="shared" si="63"/>
        <v/>
      </c>
      <c r="J239" s="123"/>
      <c r="K239" s="135" t="str">
        <f t="shared" si="59"/>
        <v/>
      </c>
      <c r="L239" s="123"/>
      <c r="M239" s="127"/>
      <c r="N239" s="85"/>
      <c r="O239" s="85"/>
      <c r="P239" s="265"/>
      <c r="Q239" s="265"/>
      <c r="R239" s="85"/>
      <c r="S239" s="85"/>
      <c r="T239" s="85"/>
      <c r="U239" s="85"/>
      <c r="V239" s="287"/>
      <c r="W239" s="287"/>
      <c r="X239" s="85"/>
      <c r="Y239" s="275"/>
      <c r="Z239" s="285"/>
      <c r="AA239" s="265"/>
      <c r="AB239" s="286"/>
      <c r="AC239" s="416"/>
      <c r="AD239" s="700"/>
      <c r="AE239" s="700"/>
      <c r="AF239" s="700"/>
      <c r="AG239" s="700"/>
      <c r="AH239" s="700"/>
      <c r="AI239" s="295"/>
      <c r="AJ239" s="73"/>
      <c r="AK239" s="55" t="str">
        <f t="shared" si="64"/>
        <v/>
      </c>
      <c r="AL239" s="19" t="str">
        <f t="shared" si="65"/>
        <v/>
      </c>
      <c r="AM239" s="70" t="str">
        <f t="shared" si="56"/>
        <v/>
      </c>
      <c r="AN239" s="74" t="str">
        <f t="shared" si="57"/>
        <v/>
      </c>
      <c r="AO239" s="70" t="str">
        <f t="shared" si="66"/>
        <v/>
      </c>
      <c r="AW239" s="60" t="str">
        <f t="shared" si="67"/>
        <v/>
      </c>
      <c r="AX239" s="60" t="str">
        <f t="shared" si="58"/>
        <v/>
      </c>
      <c r="AY239" s="63">
        <f t="shared" si="61"/>
        <v>0</v>
      </c>
      <c r="BP239" s="64">
        <v>36</v>
      </c>
      <c r="BQ239" s="64" t="s">
        <v>35070</v>
      </c>
      <c r="BR239" s="64" t="s">
        <v>34131</v>
      </c>
      <c r="BS239" s="64" t="s">
        <v>28</v>
      </c>
      <c r="BT239" s="64" t="s">
        <v>135</v>
      </c>
      <c r="BU239" s="64" t="s">
        <v>161</v>
      </c>
      <c r="BV239" s="64" t="s">
        <v>12</v>
      </c>
      <c r="BW239" s="64" t="s">
        <v>33289</v>
      </c>
      <c r="BX239" s="64">
        <v>92600</v>
      </c>
      <c r="BY239" s="64" t="s">
        <v>21</v>
      </c>
      <c r="BZ239" s="64">
        <v>7</v>
      </c>
      <c r="CA239" s="64">
        <v>43010</v>
      </c>
      <c r="CB239" s="64">
        <v>12</v>
      </c>
      <c r="CD239" s="64">
        <v>14</v>
      </c>
    </row>
    <row r="240" spans="1:82" ht="64.900000000000006" customHeight="1" thickBot="1">
      <c r="A240" s="128"/>
      <c r="B240" s="85"/>
      <c r="C240" s="85"/>
      <c r="D240" s="85"/>
      <c r="E240" s="85"/>
      <c r="F240" s="85"/>
      <c r="G240" s="85"/>
      <c r="H240" s="133" t="str">
        <f t="shared" si="62"/>
        <v/>
      </c>
      <c r="I240" s="134" t="str">
        <f t="shared" si="63"/>
        <v/>
      </c>
      <c r="J240" s="123"/>
      <c r="K240" s="135" t="str">
        <f t="shared" si="59"/>
        <v/>
      </c>
      <c r="L240" s="123"/>
      <c r="M240" s="85"/>
      <c r="N240" s="85"/>
      <c r="O240" s="85"/>
      <c r="P240" s="265"/>
      <c r="Q240" s="265"/>
      <c r="R240" s="85"/>
      <c r="S240" s="85"/>
      <c r="T240" s="85"/>
      <c r="U240" s="85"/>
      <c r="V240" s="287"/>
      <c r="W240" s="287"/>
      <c r="X240" s="85"/>
      <c r="Y240" s="275"/>
      <c r="Z240" s="285"/>
      <c r="AA240" s="265"/>
      <c r="AB240" s="264"/>
      <c r="AC240" s="416"/>
      <c r="AD240" s="700"/>
      <c r="AE240" s="700"/>
      <c r="AF240" s="700"/>
      <c r="AG240" s="700"/>
      <c r="AH240" s="700"/>
      <c r="AI240" s="295"/>
      <c r="AJ240" s="90"/>
      <c r="AK240" s="55" t="str">
        <f t="shared" si="64"/>
        <v/>
      </c>
      <c r="AL240" s="19" t="str">
        <f t="shared" si="65"/>
        <v/>
      </c>
      <c r="AM240" s="70" t="str">
        <f t="shared" si="56"/>
        <v/>
      </c>
      <c r="AN240" s="74" t="str">
        <f t="shared" si="57"/>
        <v/>
      </c>
      <c r="AO240" s="70" t="str">
        <f t="shared" si="66"/>
        <v/>
      </c>
      <c r="AW240" s="60" t="str">
        <f t="shared" si="67"/>
        <v/>
      </c>
      <c r="AX240" s="60" t="str">
        <f t="shared" si="58"/>
        <v/>
      </c>
      <c r="AY240" s="63">
        <f t="shared" si="61"/>
        <v>0</v>
      </c>
      <c r="BP240" s="64">
        <v>36</v>
      </c>
      <c r="BQ240" s="64" t="s">
        <v>35071</v>
      </c>
      <c r="BR240" s="64" t="s">
        <v>35072</v>
      </c>
      <c r="BS240" s="64" t="s">
        <v>28</v>
      </c>
      <c r="BT240" s="64" t="s">
        <v>135</v>
      </c>
      <c r="BU240" s="64" t="s">
        <v>161</v>
      </c>
      <c r="BV240" s="64" t="s">
        <v>12</v>
      </c>
      <c r="BW240" s="64" t="s">
        <v>33289</v>
      </c>
      <c r="BX240" s="64">
        <v>92600</v>
      </c>
      <c r="BY240" s="64" t="s">
        <v>21</v>
      </c>
      <c r="BZ240" s="64">
        <v>24</v>
      </c>
      <c r="CA240" s="64">
        <v>43004</v>
      </c>
      <c r="CB240" s="64">
        <v>24</v>
      </c>
      <c r="CD240" s="64">
        <v>24</v>
      </c>
    </row>
    <row r="241" spans="1:82" ht="64.900000000000006" customHeight="1" thickBot="1">
      <c r="A241" s="85"/>
      <c r="B241" s="85"/>
      <c r="C241" s="85"/>
      <c r="D241" s="85"/>
      <c r="E241" s="85"/>
      <c r="F241" s="85"/>
      <c r="G241" s="85"/>
      <c r="H241" s="133" t="str">
        <f t="shared" ref="H241:H272" si="68">IF(B241="","",SUMIF(O:O,A241,AA:AA))</f>
        <v/>
      </c>
      <c r="I241" s="134" t="str">
        <f t="shared" ref="I241:I272" si="69">IF(B241="","",(SUMIF(O:O,A241,AB:AB)+(SUMIF(O:O,A241,AC:AC))))</f>
        <v/>
      </c>
      <c r="J241" s="123"/>
      <c r="K241" s="135" t="str">
        <f t="shared" si="59"/>
        <v/>
      </c>
      <c r="L241" s="123"/>
      <c r="M241" s="85"/>
      <c r="N241" s="85"/>
      <c r="O241" s="85"/>
      <c r="P241" s="265"/>
      <c r="Q241" s="265"/>
      <c r="R241" s="85"/>
      <c r="S241" s="85"/>
      <c r="T241" s="85"/>
      <c r="U241" s="85"/>
      <c r="V241" s="287"/>
      <c r="W241" s="287"/>
      <c r="X241" s="85"/>
      <c r="Y241" s="275"/>
      <c r="Z241" s="285"/>
      <c r="AA241" s="265"/>
      <c r="AB241" s="264"/>
      <c r="AC241" s="416"/>
      <c r="AD241" s="700"/>
      <c r="AE241" s="700"/>
      <c r="AF241" s="700"/>
      <c r="AG241" s="700"/>
      <c r="AH241" s="700"/>
      <c r="AI241" s="295"/>
      <c r="AJ241" s="90"/>
      <c r="AK241" s="55" t="str">
        <f t="shared" si="64"/>
        <v/>
      </c>
      <c r="AL241" s="19" t="str">
        <f t="shared" si="65"/>
        <v/>
      </c>
      <c r="AM241" s="70" t="str">
        <f t="shared" si="56"/>
        <v/>
      </c>
      <c r="AN241" s="74" t="str">
        <f t="shared" si="57"/>
        <v/>
      </c>
      <c r="AO241" s="70" t="str">
        <f t="shared" si="66"/>
        <v/>
      </c>
      <c r="AW241" s="60" t="str">
        <f t="shared" si="67"/>
        <v/>
      </c>
      <c r="AX241" s="60" t="str">
        <f t="shared" si="58"/>
        <v/>
      </c>
      <c r="AY241" s="63">
        <f t="shared" si="61"/>
        <v>0</v>
      </c>
      <c r="BP241" s="64">
        <v>36</v>
      </c>
      <c r="BQ241" s="64" t="s">
        <v>35073</v>
      </c>
      <c r="BR241" s="64" t="s">
        <v>34187</v>
      </c>
      <c r="BS241" s="64" t="s">
        <v>28</v>
      </c>
      <c r="BT241" s="64" t="s">
        <v>137</v>
      </c>
      <c r="BU241" s="64" t="s">
        <v>166</v>
      </c>
      <c r="BV241" s="64" t="s">
        <v>12</v>
      </c>
      <c r="BW241" s="64" t="s">
        <v>33289</v>
      </c>
      <c r="BX241" s="64">
        <v>92600</v>
      </c>
      <c r="BY241" s="64" t="s">
        <v>147</v>
      </c>
      <c r="BZ241" s="64">
        <v>20</v>
      </c>
      <c r="CA241" s="64">
        <v>42926</v>
      </c>
      <c r="CB241" s="64">
        <v>125</v>
      </c>
      <c r="CD241" s="64">
        <v>120</v>
      </c>
    </row>
    <row r="242" spans="1:82" ht="64.900000000000006" customHeight="1" thickBot="1">
      <c r="A242" s="128"/>
      <c r="B242" s="85"/>
      <c r="C242" s="85"/>
      <c r="D242" s="85"/>
      <c r="E242" s="85"/>
      <c r="F242" s="85"/>
      <c r="G242" s="85"/>
      <c r="H242" s="133" t="str">
        <f t="shared" si="68"/>
        <v/>
      </c>
      <c r="I242" s="134" t="str">
        <f t="shared" si="69"/>
        <v/>
      </c>
      <c r="J242" s="123"/>
      <c r="K242" s="135" t="str">
        <f t="shared" si="59"/>
        <v/>
      </c>
      <c r="L242" s="123"/>
      <c r="M242" s="85"/>
      <c r="N242" s="85"/>
      <c r="O242" s="85"/>
      <c r="P242" s="265"/>
      <c r="Q242" s="265"/>
      <c r="R242" s="85"/>
      <c r="S242" s="85"/>
      <c r="T242" s="85"/>
      <c r="U242" s="85"/>
      <c r="V242" s="287"/>
      <c r="W242" s="287"/>
      <c r="X242" s="85"/>
      <c r="Y242" s="275"/>
      <c r="Z242" s="285"/>
      <c r="AA242" s="265"/>
      <c r="AB242" s="264"/>
      <c r="AC242" s="416"/>
      <c r="AD242" s="700"/>
      <c r="AE242" s="700"/>
      <c r="AF242" s="700"/>
      <c r="AG242" s="700"/>
      <c r="AH242" s="700"/>
      <c r="AI242" s="295"/>
      <c r="AJ242" s="73"/>
      <c r="AK242" s="55" t="str">
        <f t="shared" si="64"/>
        <v/>
      </c>
      <c r="AL242" s="19" t="str">
        <f t="shared" si="65"/>
        <v/>
      </c>
      <c r="AM242" s="70" t="str">
        <f t="shared" si="56"/>
        <v/>
      </c>
      <c r="AN242" s="74" t="str">
        <f t="shared" si="57"/>
        <v/>
      </c>
      <c r="AO242" s="70" t="str">
        <f t="shared" si="66"/>
        <v/>
      </c>
      <c r="AW242" s="60" t="str">
        <f t="shared" si="67"/>
        <v/>
      </c>
      <c r="AX242" s="60" t="str">
        <f t="shared" si="58"/>
        <v/>
      </c>
      <c r="AY242" s="63">
        <f t="shared" si="61"/>
        <v>0</v>
      </c>
      <c r="BP242" s="64">
        <v>36</v>
      </c>
      <c r="BQ242" s="64" t="s">
        <v>34177</v>
      </c>
      <c r="BR242" s="64" t="s">
        <v>34187</v>
      </c>
      <c r="BS242" s="64" t="s">
        <v>28</v>
      </c>
      <c r="BT242" s="64" t="s">
        <v>137</v>
      </c>
      <c r="BU242" s="64" t="s">
        <v>9</v>
      </c>
      <c r="BV242" s="64" t="s">
        <v>12</v>
      </c>
      <c r="BW242" s="64" t="s">
        <v>33289</v>
      </c>
      <c r="BX242" s="64">
        <v>92600</v>
      </c>
      <c r="BY242" s="64" t="s">
        <v>147</v>
      </c>
      <c r="BZ242" s="64">
        <v>5</v>
      </c>
      <c r="CA242" s="64">
        <v>42934</v>
      </c>
      <c r="CB242" s="64">
        <v>96</v>
      </c>
      <c r="CD242" s="64">
        <v>124</v>
      </c>
    </row>
    <row r="243" spans="1:82" ht="64.900000000000006" customHeight="1" thickBot="1">
      <c r="A243" s="85"/>
      <c r="B243" s="85"/>
      <c r="C243" s="85"/>
      <c r="D243" s="85"/>
      <c r="E243" s="85"/>
      <c r="F243" s="85"/>
      <c r="G243" s="85"/>
      <c r="H243" s="133" t="str">
        <f t="shared" si="68"/>
        <v/>
      </c>
      <c r="I243" s="134" t="str">
        <f t="shared" si="69"/>
        <v/>
      </c>
      <c r="J243" s="123"/>
      <c r="K243" s="135" t="str">
        <f t="shared" si="59"/>
        <v/>
      </c>
      <c r="L243" s="123"/>
      <c r="M243" s="85"/>
      <c r="N243" s="85"/>
      <c r="O243" s="85"/>
      <c r="P243" s="265"/>
      <c r="Q243" s="265"/>
      <c r="R243" s="85"/>
      <c r="S243" s="85"/>
      <c r="T243" s="85"/>
      <c r="U243" s="85"/>
      <c r="V243" s="287"/>
      <c r="W243" s="287"/>
      <c r="X243" s="85"/>
      <c r="Y243" s="275"/>
      <c r="Z243" s="285"/>
      <c r="AA243" s="265"/>
      <c r="AB243" s="264"/>
      <c r="AC243" s="416"/>
      <c r="AD243" s="700"/>
      <c r="AE243" s="700"/>
      <c r="AF243" s="700"/>
      <c r="AG243" s="700"/>
      <c r="AH243" s="700"/>
      <c r="AI243" s="295"/>
      <c r="AJ243" s="73"/>
      <c r="AK243" s="55" t="str">
        <f t="shared" si="64"/>
        <v/>
      </c>
      <c r="AL243" s="19" t="str">
        <f t="shared" si="65"/>
        <v/>
      </c>
      <c r="AM243" s="70" t="str">
        <f t="shared" si="56"/>
        <v/>
      </c>
      <c r="AN243" s="74" t="str">
        <f t="shared" si="57"/>
        <v/>
      </c>
      <c r="AO243" s="70" t="str">
        <f t="shared" si="66"/>
        <v/>
      </c>
      <c r="AW243" s="60" t="str">
        <f t="shared" si="67"/>
        <v/>
      </c>
      <c r="AX243" s="60" t="str">
        <f t="shared" si="58"/>
        <v/>
      </c>
      <c r="AY243" s="63">
        <f t="shared" si="61"/>
        <v>0</v>
      </c>
      <c r="BP243" s="64">
        <v>36</v>
      </c>
      <c r="BQ243" s="64" t="s">
        <v>34188</v>
      </c>
      <c r="BR243" s="64" t="s">
        <v>34189</v>
      </c>
      <c r="BS243" s="64" t="s">
        <v>28</v>
      </c>
      <c r="BT243" s="64" t="s">
        <v>137</v>
      </c>
      <c r="BU243" s="64" t="s">
        <v>166</v>
      </c>
      <c r="BV243" s="64" t="s">
        <v>12</v>
      </c>
      <c r="BW243" s="64" t="s">
        <v>33289</v>
      </c>
      <c r="BX243" s="64">
        <v>92600</v>
      </c>
      <c r="BY243" s="64" t="s">
        <v>148</v>
      </c>
      <c r="BZ243" s="64">
        <v>12</v>
      </c>
      <c r="CA243" s="64">
        <v>42996</v>
      </c>
      <c r="CB243" s="64">
        <v>8</v>
      </c>
      <c r="CD243" s="64">
        <v>6</v>
      </c>
    </row>
    <row r="244" spans="1:82" ht="64.900000000000006" customHeight="1" thickBot="1">
      <c r="A244" s="128"/>
      <c r="B244" s="85"/>
      <c r="C244" s="85"/>
      <c r="D244" s="85"/>
      <c r="E244" s="85"/>
      <c r="F244" s="85"/>
      <c r="G244" s="85"/>
      <c r="H244" s="133" t="str">
        <f t="shared" si="68"/>
        <v/>
      </c>
      <c r="I244" s="134" t="str">
        <f t="shared" si="69"/>
        <v/>
      </c>
      <c r="J244" s="123"/>
      <c r="K244" s="135" t="str">
        <f t="shared" si="59"/>
        <v/>
      </c>
      <c r="L244" s="123"/>
      <c r="M244" s="85"/>
      <c r="N244" s="85"/>
      <c r="O244" s="85"/>
      <c r="P244" s="265"/>
      <c r="Q244" s="265"/>
      <c r="R244" s="85"/>
      <c r="S244" s="85"/>
      <c r="T244" s="85"/>
      <c r="U244" s="85"/>
      <c r="V244" s="287"/>
      <c r="W244" s="287"/>
      <c r="X244" s="85"/>
      <c r="Y244" s="275"/>
      <c r="Z244" s="285"/>
      <c r="AA244" s="265"/>
      <c r="AB244" s="264"/>
      <c r="AC244" s="416"/>
      <c r="AD244" s="700"/>
      <c r="AE244" s="700"/>
      <c r="AF244" s="700"/>
      <c r="AG244" s="700"/>
      <c r="AH244" s="700"/>
      <c r="AI244" s="295"/>
      <c r="AJ244" s="73"/>
      <c r="AK244" s="55" t="str">
        <f t="shared" ref="AK244:AK275" si="70">IF(Z244="","",IF(OR(MONTH(Z244)=1,MONTH(Z244)=2,MONTH(Z244)=3),"1er",IF(OR(MONTH(Z244)=4,MONTH(Z244)=5,MONTH(Z244)=6),"2ème",IF(OR(MONTH(Z244)=7,MONTH(Z244)=8,MONTH(Z244)=9),"3ème",IF(OR(MONTH(Z244)=10,MONTH(Z244)=11,MONTH(Z244)=12),"4ème")))))</f>
        <v/>
      </c>
      <c r="AL244" s="19" t="str">
        <f t="shared" ref="AL244:AL275" si="71">IF(Z244="","",YEAR(Z244))</f>
        <v/>
      </c>
      <c r="AM244" s="70" t="str">
        <f t="shared" si="56"/>
        <v/>
      </c>
      <c r="AN244" s="74" t="str">
        <f t="shared" si="57"/>
        <v/>
      </c>
      <c r="AO244" s="70" t="str">
        <f t="shared" si="66"/>
        <v/>
      </c>
      <c r="AW244" s="60" t="str">
        <f t="shared" si="67"/>
        <v/>
      </c>
      <c r="AX244" s="60" t="str">
        <f t="shared" si="58"/>
        <v/>
      </c>
      <c r="AY244" s="63">
        <f t="shared" si="61"/>
        <v>0</v>
      </c>
      <c r="BP244" s="64">
        <v>36</v>
      </c>
      <c r="BQ244" s="64" t="s">
        <v>35074</v>
      </c>
      <c r="BR244" s="64" t="s">
        <v>35075</v>
      </c>
      <c r="BS244" s="64" t="s">
        <v>28</v>
      </c>
      <c r="BT244" s="64" t="s">
        <v>137</v>
      </c>
      <c r="BU244" s="64" t="s">
        <v>168</v>
      </c>
      <c r="BV244" s="64" t="s">
        <v>91</v>
      </c>
      <c r="BW244" s="64" t="s">
        <v>33289</v>
      </c>
      <c r="BX244" s="64">
        <v>92600</v>
      </c>
      <c r="BY244" s="64" t="s">
        <v>147</v>
      </c>
      <c r="CA244" s="64">
        <v>42917</v>
      </c>
      <c r="CB244" s="64">
        <v>35</v>
      </c>
      <c r="CC244" s="64">
        <v>44</v>
      </c>
    </row>
    <row r="245" spans="1:82" ht="64.900000000000006" customHeight="1" thickBot="1">
      <c r="A245" s="85"/>
      <c r="B245" s="85"/>
      <c r="C245" s="85"/>
      <c r="D245" s="85"/>
      <c r="E245" s="85"/>
      <c r="F245" s="85"/>
      <c r="G245" s="85"/>
      <c r="H245" s="133" t="str">
        <f t="shared" si="68"/>
        <v/>
      </c>
      <c r="I245" s="134" t="str">
        <f t="shared" si="69"/>
        <v/>
      </c>
      <c r="J245" s="123"/>
      <c r="K245" s="135" t="str">
        <f t="shared" si="59"/>
        <v/>
      </c>
      <c r="L245" s="123"/>
      <c r="M245" s="85"/>
      <c r="N245" s="85"/>
      <c r="O245" s="85"/>
      <c r="P245" s="265"/>
      <c r="Q245" s="265"/>
      <c r="R245" s="85"/>
      <c r="S245" s="85"/>
      <c r="T245" s="85"/>
      <c r="U245" s="85"/>
      <c r="V245" s="287"/>
      <c r="W245" s="287"/>
      <c r="X245" s="85"/>
      <c r="Y245" s="275"/>
      <c r="Z245" s="285"/>
      <c r="AA245" s="265"/>
      <c r="AB245" s="264"/>
      <c r="AC245" s="416"/>
      <c r="AD245" s="700"/>
      <c r="AE245" s="700"/>
      <c r="AF245" s="700"/>
      <c r="AG245" s="700"/>
      <c r="AH245" s="700"/>
      <c r="AI245" s="295"/>
      <c r="AJ245" s="73"/>
      <c r="AK245" s="55" t="str">
        <f t="shared" si="70"/>
        <v/>
      </c>
      <c r="AL245" s="19" t="str">
        <f t="shared" si="71"/>
        <v/>
      </c>
      <c r="AM245" s="70" t="str">
        <f t="shared" si="56"/>
        <v/>
      </c>
      <c r="AN245" s="74" t="str">
        <f t="shared" si="57"/>
        <v/>
      </c>
      <c r="AO245" s="70" t="str">
        <f t="shared" si="66"/>
        <v/>
      </c>
      <c r="AW245" s="60" t="str">
        <f t="shared" si="67"/>
        <v/>
      </c>
      <c r="AX245" s="60" t="str">
        <f t="shared" si="58"/>
        <v/>
      </c>
      <c r="AY245" s="63">
        <f t="shared" si="61"/>
        <v>0</v>
      </c>
      <c r="BP245" s="64">
        <v>36</v>
      </c>
      <c r="BQ245" s="64" t="s">
        <v>35076</v>
      </c>
      <c r="BR245" s="64" t="s">
        <v>34194</v>
      </c>
      <c r="BS245" s="64" t="s">
        <v>28</v>
      </c>
      <c r="BT245" s="64" t="s">
        <v>135</v>
      </c>
      <c r="BU245" s="64" t="s">
        <v>160</v>
      </c>
      <c r="BV245" s="64" t="s">
        <v>91</v>
      </c>
      <c r="BW245" s="64" t="s">
        <v>33289</v>
      </c>
      <c r="BX245" s="64">
        <v>92600</v>
      </c>
      <c r="BY245" s="64" t="s">
        <v>21</v>
      </c>
      <c r="CA245" s="64">
        <v>43020</v>
      </c>
      <c r="CB245" s="64">
        <v>12</v>
      </c>
      <c r="CC245" s="64">
        <v>84</v>
      </c>
    </row>
    <row r="246" spans="1:82" ht="64.900000000000006" customHeight="1" thickBot="1">
      <c r="A246" s="128"/>
      <c r="B246" s="85"/>
      <c r="C246" s="85"/>
      <c r="D246" s="129"/>
      <c r="E246" s="129"/>
      <c r="F246" s="85"/>
      <c r="G246" s="85"/>
      <c r="H246" s="133" t="str">
        <f t="shared" si="68"/>
        <v/>
      </c>
      <c r="I246" s="134" t="str">
        <f t="shared" si="69"/>
        <v/>
      </c>
      <c r="J246" s="123"/>
      <c r="K246" s="135" t="str">
        <f t="shared" si="59"/>
        <v/>
      </c>
      <c r="L246" s="123"/>
      <c r="M246" s="127"/>
      <c r="N246" s="85"/>
      <c r="O246" s="85"/>
      <c r="P246" s="265"/>
      <c r="Q246" s="265"/>
      <c r="R246" s="85"/>
      <c r="S246" s="85"/>
      <c r="T246" s="85"/>
      <c r="U246" s="85"/>
      <c r="V246" s="287"/>
      <c r="W246" s="287"/>
      <c r="X246" s="85"/>
      <c r="Y246" s="275"/>
      <c r="Z246" s="285"/>
      <c r="AA246" s="265"/>
      <c r="AB246" s="264"/>
      <c r="AC246" s="416"/>
      <c r="AD246" s="700"/>
      <c r="AE246" s="700"/>
      <c r="AF246" s="700"/>
      <c r="AG246" s="700"/>
      <c r="AH246" s="700"/>
      <c r="AI246" s="295"/>
      <c r="AJ246" s="90"/>
      <c r="AK246" s="55" t="str">
        <f t="shared" si="70"/>
        <v/>
      </c>
      <c r="AL246" s="19" t="str">
        <f t="shared" si="71"/>
        <v/>
      </c>
      <c r="AM246" s="70" t="str">
        <f t="shared" si="56"/>
        <v/>
      </c>
      <c r="AN246" s="74" t="str">
        <f t="shared" si="57"/>
        <v/>
      </c>
      <c r="AO246" s="70" t="str">
        <f t="shared" si="66"/>
        <v/>
      </c>
      <c r="AW246" s="60" t="str">
        <f t="shared" si="67"/>
        <v/>
      </c>
      <c r="AX246" s="60" t="str">
        <f t="shared" si="58"/>
        <v/>
      </c>
      <c r="AY246" s="63">
        <f t="shared" si="61"/>
        <v>0</v>
      </c>
      <c r="BP246" s="64">
        <v>36</v>
      </c>
      <c r="BQ246" s="64" t="s">
        <v>35077</v>
      </c>
      <c r="BR246" s="64" t="s">
        <v>34187</v>
      </c>
      <c r="BS246" s="64" t="s">
        <v>28</v>
      </c>
      <c r="BT246" s="64" t="s">
        <v>137</v>
      </c>
      <c r="BU246" s="64" t="s">
        <v>175</v>
      </c>
      <c r="BV246" s="64" t="s">
        <v>12</v>
      </c>
      <c r="BW246" s="64" t="s">
        <v>35078</v>
      </c>
      <c r="BX246" s="64">
        <v>92600</v>
      </c>
      <c r="BY246" s="64" t="s">
        <v>148</v>
      </c>
      <c r="BZ246" s="64">
        <v>12</v>
      </c>
      <c r="CA246" s="64">
        <v>42999</v>
      </c>
      <c r="CB246" s="64">
        <v>12</v>
      </c>
      <c r="CD246" s="64">
        <v>16</v>
      </c>
    </row>
    <row r="247" spans="1:82" ht="64.900000000000006" customHeight="1" thickBot="1">
      <c r="A247" s="85"/>
      <c r="B247" s="85"/>
      <c r="C247" s="85"/>
      <c r="D247" s="85"/>
      <c r="E247" s="85"/>
      <c r="F247" s="85"/>
      <c r="G247" s="85"/>
      <c r="H247" s="133" t="str">
        <f t="shared" si="68"/>
        <v/>
      </c>
      <c r="I247" s="134" t="str">
        <f t="shared" si="69"/>
        <v/>
      </c>
      <c r="J247" s="123"/>
      <c r="K247" s="135" t="str">
        <f t="shared" si="59"/>
        <v/>
      </c>
      <c r="L247" s="123"/>
      <c r="M247" s="85"/>
      <c r="N247" s="85"/>
      <c r="O247" s="85"/>
      <c r="P247" s="265"/>
      <c r="Q247" s="265"/>
      <c r="R247" s="85"/>
      <c r="S247" s="85"/>
      <c r="T247" s="85"/>
      <c r="U247" s="85"/>
      <c r="V247" s="287"/>
      <c r="W247" s="287"/>
      <c r="X247" s="85"/>
      <c r="Y247" s="275"/>
      <c r="Z247" s="285"/>
      <c r="AA247" s="265"/>
      <c r="AB247" s="264"/>
      <c r="AC247" s="416"/>
      <c r="AD247" s="700"/>
      <c r="AE247" s="700"/>
      <c r="AF247" s="700"/>
      <c r="AG247" s="700"/>
      <c r="AH247" s="700"/>
      <c r="AI247" s="295"/>
      <c r="AJ247" s="73"/>
      <c r="AK247" s="55" t="str">
        <f t="shared" si="70"/>
        <v/>
      </c>
      <c r="AL247" s="19" t="str">
        <f t="shared" si="71"/>
        <v/>
      </c>
      <c r="AM247" s="70" t="str">
        <f t="shared" ref="AM247:AM310" si="72">IF(U247="","",U247)</f>
        <v/>
      </c>
      <c r="AN247" s="74" t="str">
        <f t="shared" ref="AN247:AN310" si="73">IF(S247="","",S247)</f>
        <v/>
      </c>
      <c r="AO247" s="70" t="str">
        <f t="shared" si="66"/>
        <v/>
      </c>
      <c r="AW247" s="60" t="str">
        <f t="shared" si="67"/>
        <v/>
      </c>
      <c r="AX247" s="60" t="str">
        <f t="shared" si="58"/>
        <v/>
      </c>
      <c r="AY247" s="63">
        <f t="shared" si="61"/>
        <v>0</v>
      </c>
      <c r="BP247" s="64">
        <v>37</v>
      </c>
      <c r="BQ247" s="64" t="s">
        <v>34545</v>
      </c>
      <c r="BR247" s="64" t="s">
        <v>34552</v>
      </c>
      <c r="BS247" s="64" t="s">
        <v>28</v>
      </c>
      <c r="BT247" s="64" t="s">
        <v>137</v>
      </c>
      <c r="BU247" s="64" t="s">
        <v>166</v>
      </c>
      <c r="BV247" s="64" t="s">
        <v>12</v>
      </c>
      <c r="BW247" s="64" t="s">
        <v>33334</v>
      </c>
      <c r="BX247" s="64">
        <v>93220</v>
      </c>
      <c r="BY247" s="64" t="s">
        <v>148</v>
      </c>
      <c r="BZ247" s="64">
        <v>33</v>
      </c>
      <c r="CA247" s="64">
        <v>42736</v>
      </c>
      <c r="CB247" s="64">
        <v>10</v>
      </c>
      <c r="CD247" s="64">
        <v>3</v>
      </c>
    </row>
    <row r="248" spans="1:82" ht="64.900000000000006" customHeight="1" thickBot="1">
      <c r="A248" s="128"/>
      <c r="B248" s="85"/>
      <c r="C248" s="85"/>
      <c r="D248" s="85"/>
      <c r="E248" s="85"/>
      <c r="F248" s="85"/>
      <c r="G248" s="85"/>
      <c r="H248" s="133" t="str">
        <f t="shared" si="68"/>
        <v/>
      </c>
      <c r="I248" s="134" t="str">
        <f t="shared" si="69"/>
        <v/>
      </c>
      <c r="J248" s="123"/>
      <c r="K248" s="135" t="str">
        <f t="shared" si="59"/>
        <v/>
      </c>
      <c r="L248" s="150"/>
      <c r="M248" s="85"/>
      <c r="N248" s="85"/>
      <c r="O248" s="85"/>
      <c r="P248" s="265"/>
      <c r="Q248" s="265"/>
      <c r="R248" s="85"/>
      <c r="S248" s="85"/>
      <c r="T248" s="85"/>
      <c r="U248" s="85"/>
      <c r="V248" s="293"/>
      <c r="W248" s="293"/>
      <c r="X248" s="85"/>
      <c r="Y248" s="275"/>
      <c r="Z248" s="289"/>
      <c r="AA248" s="265"/>
      <c r="AB248" s="264"/>
      <c r="AC248" s="416"/>
      <c r="AD248" s="700"/>
      <c r="AE248" s="700"/>
      <c r="AF248" s="700"/>
      <c r="AG248" s="700"/>
      <c r="AH248" s="700"/>
      <c r="AI248" s="295"/>
      <c r="AJ248" s="73"/>
      <c r="AK248" s="55" t="str">
        <f t="shared" si="70"/>
        <v/>
      </c>
      <c r="AL248" s="19" t="str">
        <f t="shared" si="71"/>
        <v/>
      </c>
      <c r="AM248" s="70" t="str">
        <f t="shared" si="72"/>
        <v/>
      </c>
      <c r="AN248" s="74" t="str">
        <f t="shared" si="73"/>
        <v/>
      </c>
      <c r="AO248" s="70" t="str">
        <f t="shared" si="66"/>
        <v/>
      </c>
      <c r="AW248" s="60" t="str">
        <f t="shared" si="67"/>
        <v/>
      </c>
      <c r="AX248" s="60" t="str">
        <f t="shared" si="58"/>
        <v/>
      </c>
      <c r="AY248" s="63">
        <f t="shared" si="61"/>
        <v>0</v>
      </c>
      <c r="BP248" s="64">
        <v>37</v>
      </c>
      <c r="BQ248" s="64" t="s">
        <v>34546</v>
      </c>
      <c r="BR248" s="64" t="s">
        <v>34553</v>
      </c>
      <c r="BS248" s="64" t="s">
        <v>28</v>
      </c>
      <c r="BT248" s="64" t="s">
        <v>137</v>
      </c>
      <c r="BU248" s="64" t="s">
        <v>167</v>
      </c>
      <c r="BV248" s="64" t="s">
        <v>12</v>
      </c>
      <c r="BW248" s="64" t="s">
        <v>33334</v>
      </c>
      <c r="BX248" s="64">
        <v>93220</v>
      </c>
      <c r="BY248" s="64" t="s">
        <v>21</v>
      </c>
      <c r="BZ248" s="64">
        <v>30</v>
      </c>
      <c r="CA248" s="64">
        <v>42736</v>
      </c>
      <c r="CB248" s="64">
        <v>10</v>
      </c>
      <c r="CD248" s="64">
        <v>9</v>
      </c>
    </row>
    <row r="249" spans="1:82" ht="64.900000000000006" customHeight="1" thickBot="1">
      <c r="A249" s="85"/>
      <c r="B249" s="85"/>
      <c r="C249" s="85"/>
      <c r="D249" s="85"/>
      <c r="E249" s="85"/>
      <c r="F249" s="85"/>
      <c r="G249" s="85"/>
      <c r="H249" s="133" t="str">
        <f t="shared" si="68"/>
        <v/>
      </c>
      <c r="I249" s="134" t="str">
        <f t="shared" si="69"/>
        <v/>
      </c>
      <c r="J249" s="123"/>
      <c r="K249" s="135" t="str">
        <f t="shared" si="59"/>
        <v/>
      </c>
      <c r="L249" s="150"/>
      <c r="M249" s="85"/>
      <c r="N249" s="85"/>
      <c r="O249" s="85"/>
      <c r="P249" s="265"/>
      <c r="Q249" s="265"/>
      <c r="R249" s="85"/>
      <c r="S249" s="85"/>
      <c r="T249" s="85"/>
      <c r="U249" s="85"/>
      <c r="V249" s="287"/>
      <c r="W249" s="287"/>
      <c r="X249" s="85"/>
      <c r="Y249" s="275"/>
      <c r="Z249" s="285"/>
      <c r="AA249" s="265"/>
      <c r="AB249" s="264"/>
      <c r="AC249" s="416"/>
      <c r="AD249" s="700"/>
      <c r="AE249" s="700"/>
      <c r="AF249" s="700"/>
      <c r="AG249" s="700"/>
      <c r="AH249" s="700"/>
      <c r="AI249" s="295"/>
      <c r="AJ249" s="73"/>
      <c r="AK249" s="55" t="str">
        <f t="shared" si="70"/>
        <v/>
      </c>
      <c r="AL249" s="19" t="str">
        <f t="shared" si="71"/>
        <v/>
      </c>
      <c r="AM249" s="70" t="str">
        <f t="shared" si="72"/>
        <v/>
      </c>
      <c r="AN249" s="74" t="str">
        <f t="shared" si="73"/>
        <v/>
      </c>
      <c r="AO249" s="70" t="str">
        <f t="shared" si="66"/>
        <v/>
      </c>
      <c r="AW249" s="60" t="str">
        <f t="shared" si="67"/>
        <v/>
      </c>
      <c r="AX249" s="60" t="str">
        <f t="shared" si="58"/>
        <v/>
      </c>
      <c r="AY249" s="63">
        <f t="shared" si="61"/>
        <v>0</v>
      </c>
      <c r="BP249" s="64">
        <v>37</v>
      </c>
      <c r="BQ249" s="64" t="s">
        <v>34548</v>
      </c>
      <c r="BR249" s="64" t="s">
        <v>34549</v>
      </c>
      <c r="BS249" s="64" t="s">
        <v>28</v>
      </c>
      <c r="BT249" s="64" t="s">
        <v>137</v>
      </c>
      <c r="BU249" s="64" t="s">
        <v>175</v>
      </c>
      <c r="BV249" s="64" t="s">
        <v>91</v>
      </c>
      <c r="BW249" s="64" t="s">
        <v>33334</v>
      </c>
      <c r="BX249" s="64">
        <v>93220</v>
      </c>
      <c r="BY249" s="64" t="s">
        <v>21</v>
      </c>
      <c r="CA249" s="64">
        <v>42736</v>
      </c>
      <c r="CB249" s="64">
        <v>50</v>
      </c>
      <c r="CC249" s="64">
        <v>68</v>
      </c>
    </row>
    <row r="250" spans="1:82" ht="64.900000000000006" customHeight="1" thickBot="1">
      <c r="A250" s="128"/>
      <c r="B250" s="85"/>
      <c r="C250" s="85"/>
      <c r="D250" s="85"/>
      <c r="E250" s="85"/>
      <c r="F250" s="85"/>
      <c r="G250" s="85"/>
      <c r="H250" s="133" t="str">
        <f t="shared" si="68"/>
        <v/>
      </c>
      <c r="I250" s="134" t="str">
        <f t="shared" si="69"/>
        <v/>
      </c>
      <c r="J250" s="123"/>
      <c r="K250" s="135" t="str">
        <f t="shared" si="59"/>
        <v/>
      </c>
      <c r="L250" s="150"/>
      <c r="M250" s="85"/>
      <c r="N250" s="85"/>
      <c r="O250" s="85"/>
      <c r="P250" s="265"/>
      <c r="Q250" s="265"/>
      <c r="R250" s="85"/>
      <c r="S250" s="85"/>
      <c r="T250" s="85"/>
      <c r="U250" s="85"/>
      <c r="V250" s="287"/>
      <c r="W250" s="287"/>
      <c r="X250" s="85"/>
      <c r="Y250" s="275"/>
      <c r="Z250" s="285"/>
      <c r="AA250" s="265"/>
      <c r="AB250" s="264"/>
      <c r="AC250" s="416"/>
      <c r="AD250" s="700"/>
      <c r="AE250" s="700"/>
      <c r="AF250" s="700"/>
      <c r="AG250" s="700"/>
      <c r="AH250" s="700"/>
      <c r="AI250" s="295"/>
      <c r="AJ250" s="73"/>
      <c r="AK250" s="55" t="str">
        <f t="shared" si="70"/>
        <v/>
      </c>
      <c r="AL250" s="19" t="str">
        <f t="shared" si="71"/>
        <v/>
      </c>
      <c r="AM250" s="70" t="str">
        <f t="shared" si="72"/>
        <v/>
      </c>
      <c r="AN250" s="74" t="str">
        <f t="shared" si="73"/>
        <v/>
      </c>
      <c r="AO250" s="70" t="str">
        <f t="shared" si="66"/>
        <v/>
      </c>
      <c r="AW250" s="60" t="str">
        <f t="shared" si="67"/>
        <v/>
      </c>
      <c r="AX250" s="60" t="str">
        <f t="shared" si="58"/>
        <v/>
      </c>
      <c r="AY250" s="63">
        <f t="shared" si="61"/>
        <v>0</v>
      </c>
      <c r="BP250" s="64">
        <v>37</v>
      </c>
      <c r="BQ250" s="64" t="s">
        <v>34550</v>
      </c>
      <c r="BR250" s="64" t="s">
        <v>34549</v>
      </c>
      <c r="BS250" s="64" t="s">
        <v>28</v>
      </c>
      <c r="BT250" s="64" t="s">
        <v>137</v>
      </c>
      <c r="BU250" s="64" t="s">
        <v>9</v>
      </c>
      <c r="BV250" s="64" t="s">
        <v>19</v>
      </c>
      <c r="BW250" s="64" t="s">
        <v>33334</v>
      </c>
      <c r="BX250" s="64">
        <v>93220</v>
      </c>
      <c r="BY250" s="64" t="s">
        <v>21</v>
      </c>
      <c r="CA250" s="64">
        <v>42736</v>
      </c>
      <c r="CB250" s="64">
        <v>50</v>
      </c>
      <c r="CC250" s="64">
        <v>9</v>
      </c>
    </row>
    <row r="251" spans="1:82" ht="64.900000000000006" customHeight="1" thickBot="1">
      <c r="A251" s="85"/>
      <c r="B251" s="85"/>
      <c r="C251" s="85"/>
      <c r="D251" s="85"/>
      <c r="E251" s="85"/>
      <c r="F251" s="85"/>
      <c r="G251" s="85"/>
      <c r="H251" s="133" t="str">
        <f t="shared" si="68"/>
        <v/>
      </c>
      <c r="I251" s="134" t="str">
        <f t="shared" si="69"/>
        <v/>
      </c>
      <c r="J251" s="123"/>
      <c r="K251" s="135" t="str">
        <f t="shared" si="59"/>
        <v/>
      </c>
      <c r="L251" s="150"/>
      <c r="M251" s="85"/>
      <c r="N251" s="85"/>
      <c r="O251" s="85"/>
      <c r="P251" s="265"/>
      <c r="Q251" s="265"/>
      <c r="R251" s="85"/>
      <c r="S251" s="85"/>
      <c r="T251" s="85"/>
      <c r="U251" s="85"/>
      <c r="V251" s="287"/>
      <c r="W251" s="287"/>
      <c r="X251" s="85"/>
      <c r="Y251" s="275"/>
      <c r="Z251" s="285"/>
      <c r="AA251" s="265"/>
      <c r="AB251" s="264"/>
      <c r="AC251" s="416"/>
      <c r="AD251" s="700"/>
      <c r="AE251" s="700"/>
      <c r="AF251" s="700"/>
      <c r="AG251" s="700"/>
      <c r="AH251" s="700"/>
      <c r="AI251" s="295"/>
      <c r="AJ251" s="73"/>
      <c r="AK251" s="55" t="str">
        <f t="shared" si="70"/>
        <v/>
      </c>
      <c r="AL251" s="19" t="str">
        <f t="shared" si="71"/>
        <v/>
      </c>
      <c r="AM251" s="70" t="str">
        <f t="shared" si="72"/>
        <v/>
      </c>
      <c r="AN251" s="74" t="str">
        <f t="shared" si="73"/>
        <v/>
      </c>
      <c r="AO251" s="70" t="str">
        <f t="shared" si="66"/>
        <v/>
      </c>
      <c r="AW251" s="60" t="str">
        <f t="shared" si="67"/>
        <v/>
      </c>
      <c r="AX251" s="60" t="str">
        <f t="shared" si="58"/>
        <v/>
      </c>
      <c r="AY251" s="63">
        <f t="shared" si="61"/>
        <v>0</v>
      </c>
      <c r="BP251" s="64">
        <v>37</v>
      </c>
      <c r="BQ251" s="64" t="s">
        <v>34551</v>
      </c>
      <c r="BR251" s="64" t="s">
        <v>34547</v>
      </c>
      <c r="BS251" s="64" t="s">
        <v>28</v>
      </c>
      <c r="BT251" s="64" t="s">
        <v>137</v>
      </c>
      <c r="BU251" s="64" t="s">
        <v>168</v>
      </c>
      <c r="BV251" s="64" t="s">
        <v>12</v>
      </c>
      <c r="BW251" s="64" t="s">
        <v>33334</v>
      </c>
      <c r="BX251" s="64">
        <v>93220</v>
      </c>
      <c r="BY251" s="64" t="s">
        <v>21</v>
      </c>
      <c r="BZ251" s="64">
        <v>50</v>
      </c>
      <c r="CA251" s="64">
        <v>42736</v>
      </c>
      <c r="CB251" s="64">
        <v>20</v>
      </c>
      <c r="CD251" s="64">
        <v>50</v>
      </c>
    </row>
    <row r="252" spans="1:82" ht="64.900000000000006" customHeight="1" thickBot="1">
      <c r="A252" s="128"/>
      <c r="B252" s="85"/>
      <c r="C252" s="85"/>
      <c r="D252" s="85"/>
      <c r="E252" s="85"/>
      <c r="F252" s="85"/>
      <c r="G252" s="85"/>
      <c r="H252" s="133" t="str">
        <f t="shared" si="68"/>
        <v/>
      </c>
      <c r="I252" s="134" t="str">
        <f t="shared" si="69"/>
        <v/>
      </c>
      <c r="J252" s="123"/>
      <c r="K252" s="135" t="str">
        <f t="shared" si="59"/>
        <v/>
      </c>
      <c r="L252" s="123"/>
      <c r="M252" s="85"/>
      <c r="N252" s="85"/>
      <c r="O252" s="85"/>
      <c r="P252" s="265"/>
      <c r="Q252" s="265"/>
      <c r="R252" s="85"/>
      <c r="S252" s="85"/>
      <c r="T252" s="85"/>
      <c r="U252" s="85"/>
      <c r="V252" s="287"/>
      <c r="W252" s="287"/>
      <c r="X252" s="85"/>
      <c r="Y252" s="275"/>
      <c r="Z252" s="285"/>
      <c r="AA252" s="265"/>
      <c r="AB252" s="264"/>
      <c r="AC252" s="416"/>
      <c r="AD252" s="700"/>
      <c r="AE252" s="700"/>
      <c r="AF252" s="700"/>
      <c r="AG252" s="700"/>
      <c r="AH252" s="700"/>
      <c r="AI252" s="295"/>
      <c r="AJ252" s="73"/>
      <c r="AK252" s="55" t="str">
        <f t="shared" si="70"/>
        <v/>
      </c>
      <c r="AL252" s="19" t="str">
        <f t="shared" si="71"/>
        <v/>
      </c>
      <c r="AM252" s="70" t="str">
        <f t="shared" si="72"/>
        <v/>
      </c>
      <c r="AN252" s="74" t="str">
        <f t="shared" si="73"/>
        <v/>
      </c>
      <c r="AO252" s="70" t="str">
        <f t="shared" si="66"/>
        <v/>
      </c>
      <c r="AW252" s="60" t="str">
        <f t="shared" si="67"/>
        <v/>
      </c>
      <c r="AX252" s="60" t="str">
        <f t="shared" si="58"/>
        <v/>
      </c>
      <c r="AY252" s="63">
        <f t="shared" si="61"/>
        <v>0</v>
      </c>
      <c r="BP252" s="64">
        <v>39</v>
      </c>
      <c r="BQ252" s="64" t="s">
        <v>34519</v>
      </c>
      <c r="BR252" s="64" t="s">
        <v>34520</v>
      </c>
      <c r="BS252" s="64" t="s">
        <v>28</v>
      </c>
      <c r="BT252" s="64" t="s">
        <v>135</v>
      </c>
      <c r="BU252" s="64" t="s">
        <v>160</v>
      </c>
      <c r="BV252" s="64" t="s">
        <v>19</v>
      </c>
      <c r="BW252" s="64" t="s">
        <v>4186</v>
      </c>
      <c r="BX252" s="64">
        <v>93420</v>
      </c>
      <c r="BY252" s="64" t="s">
        <v>147</v>
      </c>
      <c r="CA252" s="64">
        <v>42736</v>
      </c>
      <c r="CB252" s="64">
        <v>300</v>
      </c>
      <c r="CC252" s="64">
        <v>212</v>
      </c>
    </row>
    <row r="253" spans="1:82" ht="64.900000000000006" customHeight="1" thickBot="1">
      <c r="A253" s="85"/>
      <c r="B253" s="85"/>
      <c r="C253" s="85"/>
      <c r="D253" s="85"/>
      <c r="E253" s="85"/>
      <c r="F253" s="85"/>
      <c r="G253" s="85"/>
      <c r="H253" s="133" t="str">
        <f t="shared" si="68"/>
        <v/>
      </c>
      <c r="I253" s="134" t="str">
        <f t="shared" si="69"/>
        <v/>
      </c>
      <c r="J253" s="123"/>
      <c r="K253" s="135" t="str">
        <f t="shared" si="59"/>
        <v/>
      </c>
      <c r="L253" s="123"/>
      <c r="M253" s="85"/>
      <c r="N253" s="85"/>
      <c r="O253" s="85"/>
      <c r="P253" s="265"/>
      <c r="Q253" s="265"/>
      <c r="R253" s="85"/>
      <c r="S253" s="85"/>
      <c r="T253" s="85"/>
      <c r="U253" s="85"/>
      <c r="V253" s="287"/>
      <c r="W253" s="287"/>
      <c r="X253" s="85"/>
      <c r="Y253" s="275"/>
      <c r="Z253" s="285"/>
      <c r="AA253" s="265"/>
      <c r="AB253" s="264"/>
      <c r="AC253" s="416"/>
      <c r="AD253" s="700"/>
      <c r="AE253" s="700"/>
      <c r="AF253" s="700"/>
      <c r="AG253" s="700"/>
      <c r="AH253" s="700"/>
      <c r="AI253" s="295"/>
      <c r="AJ253" s="73"/>
      <c r="AK253" s="55" t="str">
        <f t="shared" si="70"/>
        <v/>
      </c>
      <c r="AL253" s="19" t="str">
        <f t="shared" si="71"/>
        <v/>
      </c>
      <c r="AM253" s="70" t="str">
        <f t="shared" si="72"/>
        <v/>
      </c>
      <c r="AN253" s="74" t="str">
        <f t="shared" si="73"/>
        <v/>
      </c>
      <c r="AO253" s="70" t="str">
        <f t="shared" si="66"/>
        <v/>
      </c>
      <c r="AW253" s="60" t="str">
        <f t="shared" si="67"/>
        <v/>
      </c>
      <c r="AX253" s="60" t="str">
        <f t="shared" ref="AX253:AX316" si="74">IF(S253="","",S253&amp;"2")</f>
        <v/>
      </c>
      <c r="AY253" s="63">
        <f t="shared" si="61"/>
        <v>0</v>
      </c>
      <c r="BP253" s="64">
        <v>39</v>
      </c>
      <c r="BQ253" s="64" t="s">
        <v>34521</v>
      </c>
      <c r="BR253" s="64" t="s">
        <v>34522</v>
      </c>
      <c r="BS253" s="64" t="s">
        <v>28</v>
      </c>
      <c r="BT253" s="64" t="s">
        <v>137</v>
      </c>
      <c r="BU253" s="64" t="s">
        <v>167</v>
      </c>
      <c r="BV253" s="64" t="s">
        <v>12</v>
      </c>
      <c r="BW253" s="64" t="s">
        <v>4186</v>
      </c>
      <c r="BX253" s="64">
        <v>93420</v>
      </c>
      <c r="BY253" s="64" t="s">
        <v>147</v>
      </c>
      <c r="BZ253" s="64">
        <v>26</v>
      </c>
      <c r="CA253" s="64">
        <v>42736</v>
      </c>
      <c r="CB253" s="64">
        <v>40</v>
      </c>
      <c r="CD253" s="64">
        <v>28</v>
      </c>
    </row>
    <row r="254" spans="1:82" ht="64.900000000000006" customHeight="1" thickBot="1">
      <c r="A254" s="128"/>
      <c r="B254" s="85"/>
      <c r="C254" s="85"/>
      <c r="D254" s="85"/>
      <c r="E254" s="85"/>
      <c r="F254" s="85"/>
      <c r="G254" s="85"/>
      <c r="H254" s="133" t="str">
        <f t="shared" si="68"/>
        <v/>
      </c>
      <c r="I254" s="134" t="str">
        <f t="shared" si="69"/>
        <v/>
      </c>
      <c r="J254" s="123"/>
      <c r="K254" s="135" t="str">
        <f t="shared" si="59"/>
        <v/>
      </c>
      <c r="L254" s="85"/>
      <c r="M254" s="85"/>
      <c r="N254" s="85"/>
      <c r="O254" s="85"/>
      <c r="P254" s="265"/>
      <c r="Q254" s="265"/>
      <c r="R254" s="85"/>
      <c r="S254" s="85"/>
      <c r="T254" s="85"/>
      <c r="U254" s="85"/>
      <c r="V254" s="293"/>
      <c r="W254" s="293"/>
      <c r="X254" s="85"/>
      <c r="Y254" s="275"/>
      <c r="Z254" s="285"/>
      <c r="AA254" s="265"/>
      <c r="AB254" s="264"/>
      <c r="AC254" s="416"/>
      <c r="AD254" s="700"/>
      <c r="AE254" s="700"/>
      <c r="AF254" s="700"/>
      <c r="AG254" s="700"/>
      <c r="AH254" s="700"/>
      <c r="AI254" s="295"/>
      <c r="AJ254" s="73"/>
      <c r="AK254" s="55" t="str">
        <f t="shared" si="70"/>
        <v/>
      </c>
      <c r="AL254" s="19" t="str">
        <f t="shared" si="71"/>
        <v/>
      </c>
      <c r="AM254" s="70" t="str">
        <f t="shared" si="72"/>
        <v/>
      </c>
      <c r="AN254" s="74" t="str">
        <f t="shared" si="73"/>
        <v/>
      </c>
      <c r="AO254" s="70" t="str">
        <f t="shared" si="66"/>
        <v/>
      </c>
      <c r="AW254" s="60" t="str">
        <f t="shared" si="67"/>
        <v/>
      </c>
      <c r="AX254" s="60" t="str">
        <f t="shared" si="74"/>
        <v/>
      </c>
      <c r="AY254" s="63">
        <f t="shared" si="61"/>
        <v>0</v>
      </c>
      <c r="BP254" s="64">
        <v>39</v>
      </c>
      <c r="BQ254" s="64" t="s">
        <v>34523</v>
      </c>
      <c r="BR254" s="64" t="s">
        <v>34524</v>
      </c>
      <c r="BS254" s="64" t="s">
        <v>28</v>
      </c>
      <c r="BT254" s="64" t="s">
        <v>137</v>
      </c>
      <c r="BU254" s="64" t="s">
        <v>167</v>
      </c>
      <c r="BV254" s="64" t="s">
        <v>12</v>
      </c>
      <c r="BW254" s="64" t="s">
        <v>4186</v>
      </c>
      <c r="BX254" s="64">
        <v>93420</v>
      </c>
      <c r="BY254" s="64" t="s">
        <v>147</v>
      </c>
      <c r="BZ254" s="64">
        <v>13</v>
      </c>
      <c r="CA254" s="64">
        <v>42736</v>
      </c>
      <c r="CB254" s="64">
        <v>8</v>
      </c>
      <c r="CD254" s="64">
        <v>4</v>
      </c>
    </row>
    <row r="255" spans="1:82" ht="64.900000000000006" customHeight="1" thickBot="1">
      <c r="A255" s="85"/>
      <c r="B255" s="85"/>
      <c r="C255" s="85"/>
      <c r="D255" s="85"/>
      <c r="E255" s="85"/>
      <c r="F255" s="85"/>
      <c r="G255" s="85"/>
      <c r="H255" s="133" t="str">
        <f t="shared" si="68"/>
        <v/>
      </c>
      <c r="I255" s="134" t="str">
        <f t="shared" si="69"/>
        <v/>
      </c>
      <c r="J255" s="123"/>
      <c r="K255" s="135" t="str">
        <f t="shared" ref="K255:K318" si="75">IFERROR(J255/H255,"")</f>
        <v/>
      </c>
      <c r="L255" s="85"/>
      <c r="M255" s="85"/>
      <c r="N255" s="85"/>
      <c r="O255" s="85"/>
      <c r="P255" s="265"/>
      <c r="Q255" s="265"/>
      <c r="R255" s="85"/>
      <c r="S255" s="85"/>
      <c r="T255" s="85"/>
      <c r="U255" s="85"/>
      <c r="V255" s="287"/>
      <c r="W255" s="287"/>
      <c r="X255" s="85"/>
      <c r="Y255" s="275"/>
      <c r="Z255" s="285"/>
      <c r="AA255" s="265"/>
      <c r="AB255" s="264"/>
      <c r="AC255" s="416"/>
      <c r="AD255" s="700"/>
      <c r="AE255" s="700"/>
      <c r="AF255" s="700"/>
      <c r="AG255" s="700"/>
      <c r="AH255" s="700"/>
      <c r="AI255" s="295"/>
      <c r="AJ255" s="73"/>
      <c r="AK255" s="55" t="str">
        <f t="shared" si="70"/>
        <v/>
      </c>
      <c r="AL255" s="19" t="str">
        <f t="shared" si="71"/>
        <v/>
      </c>
      <c r="AM255" s="70" t="str">
        <f t="shared" si="72"/>
        <v/>
      </c>
      <c r="AN255" s="74" t="str">
        <f t="shared" si="73"/>
        <v/>
      </c>
      <c r="AO255" s="70" t="str">
        <f t="shared" si="66"/>
        <v/>
      </c>
      <c r="AW255" s="60" t="str">
        <f t="shared" si="67"/>
        <v/>
      </c>
      <c r="AX255" s="60" t="str">
        <f t="shared" si="74"/>
        <v/>
      </c>
      <c r="AY255" s="63">
        <f t="shared" si="61"/>
        <v>0</v>
      </c>
      <c r="BP255" s="64">
        <v>39</v>
      </c>
      <c r="BQ255" s="64" t="s">
        <v>34525</v>
      </c>
      <c r="BR255" s="64" t="s">
        <v>34526</v>
      </c>
      <c r="BS255" s="64" t="s">
        <v>28</v>
      </c>
      <c r="BT255" s="64" t="s">
        <v>137</v>
      </c>
      <c r="BU255" s="64" t="s">
        <v>167</v>
      </c>
      <c r="BV255" s="64" t="s">
        <v>12</v>
      </c>
      <c r="BW255" s="64" t="s">
        <v>4186</v>
      </c>
      <c r="BX255" s="64">
        <v>93420</v>
      </c>
      <c r="BY255" s="64" t="s">
        <v>147</v>
      </c>
      <c r="BZ255" s="64">
        <v>52</v>
      </c>
      <c r="CA255" s="64">
        <v>42736</v>
      </c>
      <c r="CB255" s="64">
        <v>11</v>
      </c>
      <c r="CD255" s="64">
        <v>51</v>
      </c>
    </row>
    <row r="256" spans="1:82" ht="64.900000000000006" customHeight="1" thickBot="1">
      <c r="A256" s="128"/>
      <c r="B256" s="85"/>
      <c r="C256" s="85"/>
      <c r="D256" s="85"/>
      <c r="E256" s="85"/>
      <c r="F256" s="85"/>
      <c r="G256" s="85"/>
      <c r="H256" s="133" t="str">
        <f t="shared" si="68"/>
        <v/>
      </c>
      <c r="I256" s="134" t="str">
        <f t="shared" si="69"/>
        <v/>
      </c>
      <c r="J256" s="123"/>
      <c r="K256" s="135" t="str">
        <f t="shared" si="75"/>
        <v/>
      </c>
      <c r="L256" s="85"/>
      <c r="M256" s="85"/>
      <c r="N256" s="85"/>
      <c r="O256" s="85"/>
      <c r="P256" s="265"/>
      <c r="Q256" s="265"/>
      <c r="R256" s="85"/>
      <c r="S256" s="85"/>
      <c r="T256" s="85"/>
      <c r="U256" s="85"/>
      <c r="V256" s="287"/>
      <c r="W256" s="287"/>
      <c r="X256" s="85"/>
      <c r="Y256" s="275"/>
      <c r="Z256" s="285"/>
      <c r="AA256" s="265"/>
      <c r="AB256" s="264"/>
      <c r="AC256" s="416"/>
      <c r="AD256" s="700"/>
      <c r="AE256" s="700"/>
      <c r="AF256" s="700"/>
      <c r="AG256" s="700"/>
      <c r="AH256" s="700"/>
      <c r="AI256" s="295"/>
      <c r="AJ256" s="73"/>
      <c r="AK256" s="55" t="str">
        <f t="shared" si="70"/>
        <v/>
      </c>
      <c r="AL256" s="19" t="str">
        <f t="shared" si="71"/>
        <v/>
      </c>
      <c r="AM256" s="70" t="str">
        <f t="shared" si="72"/>
        <v/>
      </c>
      <c r="AN256" s="74" t="str">
        <f t="shared" si="73"/>
        <v/>
      </c>
      <c r="AO256" s="70" t="str">
        <f t="shared" si="66"/>
        <v/>
      </c>
      <c r="AW256" s="60" t="str">
        <f t="shared" si="67"/>
        <v/>
      </c>
      <c r="AX256" s="60" t="str">
        <f t="shared" si="74"/>
        <v/>
      </c>
      <c r="AY256" s="63">
        <f t="shared" si="61"/>
        <v>0</v>
      </c>
      <c r="BP256" s="64">
        <v>39</v>
      </c>
      <c r="BQ256" s="64" t="s">
        <v>34527</v>
      </c>
      <c r="BR256" s="64" t="s">
        <v>34528</v>
      </c>
      <c r="BS256" s="64" t="s">
        <v>28</v>
      </c>
      <c r="BT256" s="64" t="s">
        <v>135</v>
      </c>
      <c r="BU256" s="64" t="s">
        <v>161</v>
      </c>
      <c r="BV256" s="64" t="s">
        <v>19</v>
      </c>
      <c r="BW256" s="64" t="s">
        <v>4186</v>
      </c>
      <c r="BX256" s="64">
        <v>93420</v>
      </c>
      <c r="BY256" s="64" t="s">
        <v>147</v>
      </c>
      <c r="CA256" s="64">
        <v>42736</v>
      </c>
      <c r="CB256" s="64">
        <v>40</v>
      </c>
      <c r="CC256" s="64">
        <v>80</v>
      </c>
    </row>
    <row r="257" spans="1:82" s="16" customFormat="1" ht="64.900000000000006" customHeight="1" thickBot="1">
      <c r="A257" s="85"/>
      <c r="B257" s="85"/>
      <c r="C257" s="85"/>
      <c r="D257" s="85"/>
      <c r="E257" s="85"/>
      <c r="F257" s="85"/>
      <c r="G257" s="85"/>
      <c r="H257" s="133" t="str">
        <f t="shared" si="68"/>
        <v/>
      </c>
      <c r="I257" s="134" t="str">
        <f t="shared" si="69"/>
        <v/>
      </c>
      <c r="J257" s="123"/>
      <c r="K257" s="135" t="str">
        <f t="shared" si="75"/>
        <v/>
      </c>
      <c r="L257" s="85"/>
      <c r="M257" s="85"/>
      <c r="N257" s="85"/>
      <c r="O257" s="85"/>
      <c r="P257" s="265"/>
      <c r="Q257" s="265"/>
      <c r="R257" s="85"/>
      <c r="S257" s="85"/>
      <c r="T257" s="85"/>
      <c r="U257" s="85"/>
      <c r="V257" s="287"/>
      <c r="W257" s="287"/>
      <c r="X257" s="85"/>
      <c r="Y257" s="275"/>
      <c r="Z257" s="285"/>
      <c r="AA257" s="265"/>
      <c r="AB257" s="264"/>
      <c r="AC257" s="416"/>
      <c r="AD257" s="700"/>
      <c r="AE257" s="700"/>
      <c r="AF257" s="700"/>
      <c r="AG257" s="700"/>
      <c r="AH257" s="700"/>
      <c r="AI257" s="295"/>
      <c r="AJ257" s="73"/>
      <c r="AK257" s="55" t="str">
        <f t="shared" si="70"/>
        <v/>
      </c>
      <c r="AL257" s="19" t="str">
        <f t="shared" si="71"/>
        <v/>
      </c>
      <c r="AM257" s="70" t="str">
        <f t="shared" si="72"/>
        <v/>
      </c>
      <c r="AN257" s="74" t="str">
        <f t="shared" si="73"/>
        <v/>
      </c>
      <c r="AO257" s="70" t="str">
        <f t="shared" ref="AO257:AO288" si="76">IF(P257="","",P257&amp;" ("&amp;O257&amp;"_"&amp;ROW()&amp;")")</f>
        <v/>
      </c>
      <c r="AP257" s="67"/>
      <c r="AQ257" s="67"/>
      <c r="AR257" s="67"/>
      <c r="AS257" s="63"/>
      <c r="AT257" s="63"/>
      <c r="AU257" s="63"/>
      <c r="AV257" s="63"/>
      <c r="AW257" s="60" t="str">
        <f t="shared" si="67"/>
        <v/>
      </c>
      <c r="AX257" s="60" t="str">
        <f t="shared" si="74"/>
        <v/>
      </c>
      <c r="AY257" s="63">
        <f t="shared" si="61"/>
        <v>0</v>
      </c>
      <c r="AZ257" s="100"/>
      <c r="BA257" s="82"/>
      <c r="BB257" s="82"/>
      <c r="BC257" s="82"/>
      <c r="BP257" s="16">
        <v>39</v>
      </c>
      <c r="BQ257" s="16" t="s">
        <v>34529</v>
      </c>
      <c r="BR257" s="16" t="s">
        <v>34530</v>
      </c>
      <c r="BS257" s="16" t="s">
        <v>28</v>
      </c>
      <c r="BT257" s="16" t="s">
        <v>137</v>
      </c>
      <c r="BU257" s="16" t="s">
        <v>175</v>
      </c>
      <c r="BV257" s="16" t="s">
        <v>19</v>
      </c>
      <c r="BW257" s="16" t="s">
        <v>4186</v>
      </c>
      <c r="BX257" s="16">
        <v>93420</v>
      </c>
      <c r="BY257" s="16" t="s">
        <v>147</v>
      </c>
      <c r="CA257" s="16">
        <v>42736</v>
      </c>
      <c r="CB257" s="16">
        <v>40</v>
      </c>
      <c r="CC257" s="16">
        <v>22</v>
      </c>
    </row>
    <row r="258" spans="1:82" ht="64.900000000000006" customHeight="1" thickBot="1">
      <c r="A258" s="128"/>
      <c r="B258" s="85"/>
      <c r="C258" s="85"/>
      <c r="D258" s="85"/>
      <c r="E258" s="85"/>
      <c r="F258" s="85"/>
      <c r="G258" s="85"/>
      <c r="H258" s="133" t="str">
        <f t="shared" si="68"/>
        <v/>
      </c>
      <c r="I258" s="134" t="str">
        <f t="shared" si="69"/>
        <v/>
      </c>
      <c r="J258" s="123"/>
      <c r="K258" s="135" t="str">
        <f t="shared" si="75"/>
        <v/>
      </c>
      <c r="L258" s="85"/>
      <c r="M258" s="85"/>
      <c r="N258" s="85"/>
      <c r="O258" s="85"/>
      <c r="P258" s="265"/>
      <c r="Q258" s="265"/>
      <c r="R258" s="85"/>
      <c r="S258" s="85"/>
      <c r="T258" s="85"/>
      <c r="U258" s="85"/>
      <c r="V258" s="293"/>
      <c r="W258" s="287"/>
      <c r="X258" s="85"/>
      <c r="Y258" s="275"/>
      <c r="Z258" s="277"/>
      <c r="AA258" s="265"/>
      <c r="AB258" s="264"/>
      <c r="AC258" s="416"/>
      <c r="AD258" s="700"/>
      <c r="AE258" s="700"/>
      <c r="AF258" s="700"/>
      <c r="AG258" s="700"/>
      <c r="AH258" s="700"/>
      <c r="AI258" s="295"/>
      <c r="AJ258" s="73"/>
      <c r="AK258" s="55" t="str">
        <f t="shared" si="70"/>
        <v/>
      </c>
      <c r="AL258" s="19" t="str">
        <f t="shared" si="71"/>
        <v/>
      </c>
      <c r="AM258" s="70" t="str">
        <f t="shared" si="72"/>
        <v/>
      </c>
      <c r="AN258" s="74" t="str">
        <f t="shared" si="73"/>
        <v/>
      </c>
      <c r="AO258" s="70" t="str">
        <f t="shared" si="76"/>
        <v/>
      </c>
      <c r="AW258" s="60" t="str">
        <f t="shared" si="67"/>
        <v/>
      </c>
      <c r="AX258" s="60" t="str">
        <f t="shared" si="74"/>
        <v/>
      </c>
      <c r="AY258" s="63">
        <f t="shared" si="61"/>
        <v>0</v>
      </c>
      <c r="BP258" s="64">
        <v>39</v>
      </c>
      <c r="BQ258" s="64" t="s">
        <v>34531</v>
      </c>
      <c r="BR258" s="64" t="s">
        <v>34532</v>
      </c>
      <c r="BS258" s="64" t="s">
        <v>28</v>
      </c>
      <c r="BT258" s="64" t="s">
        <v>137</v>
      </c>
      <c r="BU258" s="64" t="s">
        <v>175</v>
      </c>
      <c r="BV258" s="64" t="s">
        <v>12</v>
      </c>
      <c r="BW258" s="64" t="s">
        <v>4186</v>
      </c>
      <c r="BX258" s="64">
        <v>93420</v>
      </c>
      <c r="BY258" s="64" t="s">
        <v>147</v>
      </c>
      <c r="BZ258" s="64">
        <v>39</v>
      </c>
      <c r="CA258" s="64">
        <v>42736</v>
      </c>
      <c r="CB258" s="64">
        <v>16</v>
      </c>
      <c r="CD258" s="64">
        <v>46</v>
      </c>
    </row>
    <row r="259" spans="1:82" ht="64.900000000000006" customHeight="1" thickBot="1">
      <c r="A259" s="85"/>
      <c r="B259" s="85"/>
      <c r="C259" s="85"/>
      <c r="D259" s="85"/>
      <c r="E259" s="85"/>
      <c r="F259" s="85"/>
      <c r="G259" s="85"/>
      <c r="H259" s="133" t="str">
        <f t="shared" si="68"/>
        <v/>
      </c>
      <c r="I259" s="134" t="str">
        <f t="shared" si="69"/>
        <v/>
      </c>
      <c r="J259" s="123"/>
      <c r="K259" s="135" t="str">
        <f t="shared" si="75"/>
        <v/>
      </c>
      <c r="L259" s="85"/>
      <c r="M259" s="85"/>
      <c r="N259" s="85"/>
      <c r="O259" s="85"/>
      <c r="P259" s="265"/>
      <c r="Q259" s="265"/>
      <c r="R259" s="85"/>
      <c r="S259" s="85"/>
      <c r="T259" s="85"/>
      <c r="U259" s="85"/>
      <c r="V259" s="293"/>
      <c r="W259" s="287"/>
      <c r="X259" s="85"/>
      <c r="Y259" s="275"/>
      <c r="Z259" s="277"/>
      <c r="AA259" s="265"/>
      <c r="AB259" s="264"/>
      <c r="AC259" s="416"/>
      <c r="AD259" s="700"/>
      <c r="AE259" s="700"/>
      <c r="AF259" s="700"/>
      <c r="AG259" s="700"/>
      <c r="AH259" s="700"/>
      <c r="AI259" s="295"/>
      <c r="AJ259" s="73"/>
      <c r="AK259" s="55" t="str">
        <f t="shared" si="70"/>
        <v/>
      </c>
      <c r="AL259" s="19" t="str">
        <f t="shared" si="71"/>
        <v/>
      </c>
      <c r="AM259" s="70" t="str">
        <f t="shared" si="72"/>
        <v/>
      </c>
      <c r="AN259" s="74" t="str">
        <f t="shared" si="73"/>
        <v/>
      </c>
      <c r="AO259" s="70" t="str">
        <f t="shared" si="76"/>
        <v/>
      </c>
      <c r="AW259" s="60" t="str">
        <f t="shared" si="67"/>
        <v/>
      </c>
      <c r="AX259" s="60" t="str">
        <f t="shared" si="74"/>
        <v/>
      </c>
      <c r="AY259" s="63">
        <f t="shared" si="61"/>
        <v>0</v>
      </c>
      <c r="BP259" s="64">
        <v>39</v>
      </c>
      <c r="BQ259" s="64" t="s">
        <v>34533</v>
      </c>
      <c r="BR259" s="64" t="s">
        <v>34534</v>
      </c>
      <c r="BS259" s="64" t="s">
        <v>28</v>
      </c>
      <c r="BT259" s="64" t="s">
        <v>137</v>
      </c>
      <c r="BU259" s="64" t="s">
        <v>168</v>
      </c>
      <c r="BV259" s="64" t="s">
        <v>12</v>
      </c>
      <c r="BW259" s="64" t="s">
        <v>4186</v>
      </c>
      <c r="BX259" s="64">
        <v>93420</v>
      </c>
      <c r="BY259" s="64" t="s">
        <v>147</v>
      </c>
      <c r="BZ259" s="64">
        <v>164</v>
      </c>
      <c r="CA259" s="64">
        <v>42767</v>
      </c>
      <c r="CB259" s="64">
        <v>48</v>
      </c>
      <c r="CD259" s="64">
        <v>132</v>
      </c>
    </row>
    <row r="260" spans="1:82" ht="64.900000000000006" customHeight="1" thickBot="1">
      <c r="A260" s="128"/>
      <c r="B260" s="85"/>
      <c r="C260" s="85"/>
      <c r="D260" s="85"/>
      <c r="E260" s="85"/>
      <c r="F260" s="85"/>
      <c r="G260" s="85"/>
      <c r="H260" s="133" t="str">
        <f t="shared" si="68"/>
        <v/>
      </c>
      <c r="I260" s="134" t="str">
        <f t="shared" si="69"/>
        <v/>
      </c>
      <c r="J260" s="123"/>
      <c r="K260" s="135" t="str">
        <f t="shared" si="75"/>
        <v/>
      </c>
      <c r="L260" s="85"/>
      <c r="M260" s="85"/>
      <c r="N260" s="85"/>
      <c r="O260" s="85"/>
      <c r="P260" s="265"/>
      <c r="Q260" s="265"/>
      <c r="R260" s="85"/>
      <c r="S260" s="85"/>
      <c r="T260" s="85"/>
      <c r="U260" s="85"/>
      <c r="V260" s="287"/>
      <c r="W260" s="287"/>
      <c r="X260" s="85"/>
      <c r="Y260" s="275"/>
      <c r="Z260" s="285"/>
      <c r="AA260" s="265"/>
      <c r="AB260" s="264"/>
      <c r="AC260" s="416"/>
      <c r="AD260" s="700"/>
      <c r="AE260" s="700"/>
      <c r="AF260" s="700"/>
      <c r="AG260" s="700"/>
      <c r="AH260" s="700"/>
      <c r="AI260" s="295"/>
      <c r="AJ260" s="73"/>
      <c r="AK260" s="55" t="str">
        <f t="shared" si="70"/>
        <v/>
      </c>
      <c r="AL260" s="19" t="str">
        <f t="shared" si="71"/>
        <v/>
      </c>
      <c r="AM260" s="70" t="str">
        <f t="shared" si="72"/>
        <v/>
      </c>
      <c r="AN260" s="74" t="str">
        <f t="shared" si="73"/>
        <v/>
      </c>
      <c r="AO260" s="70" t="str">
        <f t="shared" si="76"/>
        <v/>
      </c>
      <c r="AW260" s="60" t="str">
        <f t="shared" si="67"/>
        <v/>
      </c>
      <c r="AX260" s="60" t="str">
        <f t="shared" si="74"/>
        <v/>
      </c>
      <c r="AY260" s="63">
        <f t="shared" si="61"/>
        <v>0</v>
      </c>
      <c r="BP260" s="64">
        <v>40</v>
      </c>
      <c r="BQ260" s="64" t="s">
        <v>34554</v>
      </c>
      <c r="BR260" s="64" t="s">
        <v>33878</v>
      </c>
      <c r="BS260" s="64" t="s">
        <v>28</v>
      </c>
      <c r="BT260" s="64" t="s">
        <v>137</v>
      </c>
      <c r="BU260" s="64" t="s">
        <v>175</v>
      </c>
      <c r="BV260" s="64" t="s">
        <v>12</v>
      </c>
      <c r="BW260" s="64" t="s">
        <v>33351</v>
      </c>
      <c r="BX260" s="64">
        <v>93270</v>
      </c>
      <c r="BY260" s="64" t="s">
        <v>21</v>
      </c>
      <c r="BZ260" s="64">
        <v>22</v>
      </c>
      <c r="CA260" s="64">
        <v>42740</v>
      </c>
      <c r="CB260" s="64">
        <v>164</v>
      </c>
      <c r="CD260" s="64">
        <v>28</v>
      </c>
    </row>
    <row r="261" spans="1:82" ht="64.900000000000006" customHeight="1" thickBot="1">
      <c r="A261" s="85"/>
      <c r="B261" s="85"/>
      <c r="C261" s="85"/>
      <c r="D261" s="85"/>
      <c r="E261" s="85"/>
      <c r="F261" s="85"/>
      <c r="G261" s="85"/>
      <c r="H261" s="133" t="str">
        <f t="shared" si="68"/>
        <v/>
      </c>
      <c r="I261" s="134" t="str">
        <f t="shared" si="69"/>
        <v/>
      </c>
      <c r="J261" s="123"/>
      <c r="K261" s="135" t="str">
        <f t="shared" si="75"/>
        <v/>
      </c>
      <c r="L261" s="85"/>
      <c r="M261" s="85"/>
      <c r="N261" s="85"/>
      <c r="O261" s="85"/>
      <c r="P261" s="265"/>
      <c r="Q261" s="265"/>
      <c r="R261" s="85"/>
      <c r="S261" s="85"/>
      <c r="T261" s="85"/>
      <c r="U261" s="85"/>
      <c r="V261" s="287"/>
      <c r="W261" s="287"/>
      <c r="X261" s="85"/>
      <c r="Y261" s="275"/>
      <c r="Z261" s="285"/>
      <c r="AA261" s="265"/>
      <c r="AB261" s="264"/>
      <c r="AC261" s="416"/>
      <c r="AD261" s="700"/>
      <c r="AE261" s="700"/>
      <c r="AF261" s="700"/>
      <c r="AG261" s="700"/>
      <c r="AH261" s="700"/>
      <c r="AI261" s="295"/>
      <c r="AJ261" s="73"/>
      <c r="AK261" s="55" t="str">
        <f t="shared" si="70"/>
        <v/>
      </c>
      <c r="AL261" s="19" t="str">
        <f t="shared" si="71"/>
        <v/>
      </c>
      <c r="AM261" s="70" t="str">
        <f t="shared" si="72"/>
        <v/>
      </c>
      <c r="AN261" s="74" t="str">
        <f t="shared" si="73"/>
        <v/>
      </c>
      <c r="AO261" s="70" t="str">
        <f t="shared" si="76"/>
        <v/>
      </c>
      <c r="AW261" s="60" t="str">
        <f t="shared" si="67"/>
        <v/>
      </c>
      <c r="AX261" s="60" t="str">
        <f t="shared" si="74"/>
        <v/>
      </c>
      <c r="AY261" s="63">
        <f t="shared" ref="AY261:AY324" si="77">O261</f>
        <v>0</v>
      </c>
      <c r="BP261" s="64">
        <v>40</v>
      </c>
      <c r="BQ261" s="64" t="s">
        <v>34555</v>
      </c>
      <c r="BR261" s="64" t="s">
        <v>34015</v>
      </c>
      <c r="BS261" s="64" t="s">
        <v>27</v>
      </c>
      <c r="BT261" s="64" t="s">
        <v>135</v>
      </c>
      <c r="BU261" s="64" t="s">
        <v>172</v>
      </c>
      <c r="BV261" s="64" t="s">
        <v>12</v>
      </c>
      <c r="BW261" s="64" t="s">
        <v>33351</v>
      </c>
      <c r="BX261" s="64">
        <v>93270</v>
      </c>
      <c r="BY261" s="64" t="s">
        <v>21</v>
      </c>
      <c r="BZ261" s="64">
        <v>40</v>
      </c>
      <c r="CA261" s="64">
        <v>42744</v>
      </c>
      <c r="CD261" s="64">
        <v>27</v>
      </c>
    </row>
    <row r="262" spans="1:82" ht="64.900000000000006" customHeight="1" thickBot="1">
      <c r="A262" s="128"/>
      <c r="B262" s="85"/>
      <c r="C262" s="85"/>
      <c r="D262" s="129"/>
      <c r="E262" s="129"/>
      <c r="F262" s="85"/>
      <c r="G262" s="85"/>
      <c r="H262" s="133" t="str">
        <f t="shared" si="68"/>
        <v/>
      </c>
      <c r="I262" s="134" t="str">
        <f t="shared" si="69"/>
        <v/>
      </c>
      <c r="J262" s="123"/>
      <c r="K262" s="135" t="str">
        <f t="shared" si="75"/>
        <v/>
      </c>
      <c r="L262" s="123"/>
      <c r="M262" s="127"/>
      <c r="N262" s="85"/>
      <c r="O262" s="85"/>
      <c r="P262" s="265"/>
      <c r="Q262" s="265"/>
      <c r="R262" s="85"/>
      <c r="S262" s="85"/>
      <c r="T262" s="85"/>
      <c r="U262" s="85"/>
      <c r="V262" s="287"/>
      <c r="W262" s="287"/>
      <c r="X262" s="85"/>
      <c r="Y262" s="275"/>
      <c r="Z262" s="285"/>
      <c r="AA262" s="265"/>
      <c r="AB262" s="264"/>
      <c r="AC262" s="416"/>
      <c r="AD262" s="700"/>
      <c r="AE262" s="700"/>
      <c r="AF262" s="700"/>
      <c r="AG262" s="700"/>
      <c r="AH262" s="700"/>
      <c r="AI262" s="295"/>
      <c r="AJ262" s="73"/>
      <c r="AK262" s="55" t="str">
        <f t="shared" si="70"/>
        <v/>
      </c>
      <c r="AL262" s="19" t="str">
        <f t="shared" si="71"/>
        <v/>
      </c>
      <c r="AM262" s="70" t="str">
        <f t="shared" si="72"/>
        <v/>
      </c>
      <c r="AN262" s="74" t="str">
        <f t="shared" si="73"/>
        <v/>
      </c>
      <c r="AO262" s="70" t="str">
        <f t="shared" si="76"/>
        <v/>
      </c>
      <c r="AW262" s="60" t="str">
        <f t="shared" si="67"/>
        <v/>
      </c>
      <c r="AX262" s="60" t="str">
        <f t="shared" si="74"/>
        <v/>
      </c>
      <c r="AY262" s="63">
        <f t="shared" si="77"/>
        <v>0</v>
      </c>
      <c r="BP262" s="64">
        <v>40</v>
      </c>
      <c r="BQ262" s="64" t="s">
        <v>34556</v>
      </c>
      <c r="BR262" s="64" t="s">
        <v>34557</v>
      </c>
      <c r="BS262" s="64" t="s">
        <v>28</v>
      </c>
      <c r="BT262" s="64" t="s">
        <v>135</v>
      </c>
      <c r="BU262" s="64" t="s">
        <v>161</v>
      </c>
      <c r="BV262" s="64" t="s">
        <v>12</v>
      </c>
      <c r="BW262" s="64" t="s">
        <v>33351</v>
      </c>
      <c r="BX262" s="64">
        <v>93270</v>
      </c>
      <c r="BY262" s="64" t="s">
        <v>21</v>
      </c>
      <c r="BZ262" s="64">
        <v>10</v>
      </c>
      <c r="CA262" s="64">
        <v>42752</v>
      </c>
      <c r="CB262" s="64">
        <v>80</v>
      </c>
      <c r="CD262" s="64">
        <v>51</v>
      </c>
    </row>
    <row r="263" spans="1:82" ht="64.900000000000006" customHeight="1" thickBot="1">
      <c r="A263" s="85"/>
      <c r="B263" s="85"/>
      <c r="C263" s="85"/>
      <c r="D263" s="85"/>
      <c r="E263" s="85"/>
      <c r="F263" s="85"/>
      <c r="G263" s="85"/>
      <c r="H263" s="133" t="str">
        <f t="shared" si="68"/>
        <v/>
      </c>
      <c r="I263" s="134" t="str">
        <f t="shared" si="69"/>
        <v/>
      </c>
      <c r="J263" s="123"/>
      <c r="K263" s="135" t="str">
        <f t="shared" si="75"/>
        <v/>
      </c>
      <c r="L263" s="123"/>
      <c r="M263" s="85"/>
      <c r="N263" s="85"/>
      <c r="O263" s="85"/>
      <c r="P263" s="265"/>
      <c r="Q263" s="265"/>
      <c r="R263" s="85"/>
      <c r="S263" s="85"/>
      <c r="T263" s="85"/>
      <c r="U263" s="85"/>
      <c r="V263" s="287"/>
      <c r="W263" s="287"/>
      <c r="X263" s="85"/>
      <c r="Y263" s="275"/>
      <c r="Z263" s="285"/>
      <c r="AA263" s="265"/>
      <c r="AB263" s="264"/>
      <c r="AC263" s="416"/>
      <c r="AD263" s="700"/>
      <c r="AE263" s="700"/>
      <c r="AF263" s="700"/>
      <c r="AG263" s="700"/>
      <c r="AH263" s="700"/>
      <c r="AI263" s="295"/>
      <c r="AJ263" s="73"/>
      <c r="AK263" s="55" t="str">
        <f t="shared" si="70"/>
        <v/>
      </c>
      <c r="AL263" s="19" t="str">
        <f t="shared" si="71"/>
        <v/>
      </c>
      <c r="AM263" s="70" t="str">
        <f t="shared" si="72"/>
        <v/>
      </c>
      <c r="AN263" s="74" t="str">
        <f t="shared" si="73"/>
        <v/>
      </c>
      <c r="AO263" s="70" t="str">
        <f t="shared" si="76"/>
        <v/>
      </c>
      <c r="AW263" s="60" t="str">
        <f t="shared" si="67"/>
        <v/>
      </c>
      <c r="AX263" s="60" t="str">
        <f t="shared" si="74"/>
        <v/>
      </c>
      <c r="AY263" s="63">
        <f t="shared" si="77"/>
        <v>0</v>
      </c>
      <c r="BP263" s="64">
        <v>40</v>
      </c>
      <c r="BQ263" s="64" t="s">
        <v>34558</v>
      </c>
      <c r="BR263" s="64" t="s">
        <v>34559</v>
      </c>
      <c r="BS263" s="64" t="s">
        <v>28</v>
      </c>
      <c r="BT263" s="64" t="s">
        <v>137</v>
      </c>
      <c r="BU263" s="64" t="s">
        <v>175</v>
      </c>
      <c r="BV263" s="64" t="s">
        <v>14</v>
      </c>
      <c r="BW263" s="64" t="s">
        <v>33351</v>
      </c>
      <c r="BX263" s="64">
        <v>93270</v>
      </c>
      <c r="BY263" s="64" t="s">
        <v>21</v>
      </c>
      <c r="CA263" s="64">
        <v>42759</v>
      </c>
      <c r="CB263" s="64">
        <v>50</v>
      </c>
      <c r="CC263" s="64">
        <v>51</v>
      </c>
    </row>
    <row r="264" spans="1:82" ht="64.900000000000006" customHeight="1" thickBot="1">
      <c r="A264" s="128"/>
      <c r="B264" s="85"/>
      <c r="C264" s="85"/>
      <c r="D264" s="85"/>
      <c r="E264" s="85"/>
      <c r="F264" s="85"/>
      <c r="G264" s="85"/>
      <c r="H264" s="133" t="str">
        <f t="shared" si="68"/>
        <v/>
      </c>
      <c r="I264" s="134" t="str">
        <f t="shared" si="69"/>
        <v/>
      </c>
      <c r="J264" s="123"/>
      <c r="K264" s="135" t="str">
        <f t="shared" si="75"/>
        <v/>
      </c>
      <c r="L264" s="123"/>
      <c r="M264" s="85"/>
      <c r="N264" s="85"/>
      <c r="O264" s="85"/>
      <c r="P264" s="265"/>
      <c r="Q264" s="265"/>
      <c r="R264" s="85"/>
      <c r="S264" s="85"/>
      <c r="T264" s="85"/>
      <c r="U264" s="85"/>
      <c r="V264" s="287"/>
      <c r="W264" s="287"/>
      <c r="X264" s="85"/>
      <c r="Y264" s="275"/>
      <c r="Z264" s="285"/>
      <c r="AA264" s="265"/>
      <c r="AB264" s="264"/>
      <c r="AC264" s="416"/>
      <c r="AD264" s="700"/>
      <c r="AE264" s="700"/>
      <c r="AF264" s="700"/>
      <c r="AG264" s="700"/>
      <c r="AH264" s="700"/>
      <c r="AI264" s="295"/>
      <c r="AJ264" s="73"/>
      <c r="AK264" s="55" t="str">
        <f t="shared" si="70"/>
        <v/>
      </c>
      <c r="AL264" s="19" t="str">
        <f t="shared" si="71"/>
        <v/>
      </c>
      <c r="AM264" s="70" t="str">
        <f t="shared" si="72"/>
        <v/>
      </c>
      <c r="AN264" s="74" t="str">
        <f t="shared" si="73"/>
        <v/>
      </c>
      <c r="AO264" s="70" t="str">
        <f t="shared" si="76"/>
        <v/>
      </c>
      <c r="AW264" s="60" t="str">
        <f t="shared" si="67"/>
        <v/>
      </c>
      <c r="AX264" s="60" t="str">
        <f t="shared" si="74"/>
        <v/>
      </c>
      <c r="AY264" s="63">
        <f t="shared" si="77"/>
        <v>0</v>
      </c>
      <c r="BP264" s="64">
        <v>40</v>
      </c>
      <c r="BQ264" s="64" t="s">
        <v>34560</v>
      </c>
      <c r="BR264" s="64" t="s">
        <v>34561</v>
      </c>
      <c r="BS264" s="64" t="s">
        <v>28</v>
      </c>
      <c r="BT264" s="64" t="s">
        <v>137</v>
      </c>
      <c r="BU264" s="64" t="s">
        <v>175</v>
      </c>
      <c r="BV264" s="64" t="s">
        <v>91</v>
      </c>
      <c r="BW264" s="64" t="s">
        <v>33351</v>
      </c>
      <c r="BX264" s="64">
        <v>93270</v>
      </c>
      <c r="BY264" s="64" t="s">
        <v>21</v>
      </c>
      <c r="CA264" s="64">
        <v>42767</v>
      </c>
      <c r="CB264" s="64">
        <v>36</v>
      </c>
      <c r="CC264" s="64">
        <v>23</v>
      </c>
    </row>
    <row r="265" spans="1:82" ht="64.900000000000006" customHeight="1" thickBot="1">
      <c r="A265" s="85"/>
      <c r="B265" s="85"/>
      <c r="C265" s="85"/>
      <c r="D265" s="85"/>
      <c r="E265" s="85"/>
      <c r="F265" s="85"/>
      <c r="G265" s="85"/>
      <c r="H265" s="133" t="str">
        <f t="shared" si="68"/>
        <v/>
      </c>
      <c r="I265" s="134" t="str">
        <f t="shared" si="69"/>
        <v/>
      </c>
      <c r="J265" s="123"/>
      <c r="K265" s="135" t="str">
        <f t="shared" si="75"/>
        <v/>
      </c>
      <c r="L265" s="123"/>
      <c r="M265" s="85"/>
      <c r="N265" s="85"/>
      <c r="O265" s="85"/>
      <c r="P265" s="265"/>
      <c r="Q265" s="265"/>
      <c r="R265" s="85"/>
      <c r="S265" s="85"/>
      <c r="T265" s="85"/>
      <c r="U265" s="85"/>
      <c r="V265" s="287"/>
      <c r="W265" s="287"/>
      <c r="X265" s="85"/>
      <c r="Y265" s="275"/>
      <c r="Z265" s="285"/>
      <c r="AA265" s="265"/>
      <c r="AB265" s="264"/>
      <c r="AC265" s="416"/>
      <c r="AD265" s="700"/>
      <c r="AE265" s="700"/>
      <c r="AF265" s="700"/>
      <c r="AG265" s="700"/>
      <c r="AH265" s="700"/>
      <c r="AI265" s="295"/>
      <c r="AJ265" s="73"/>
      <c r="AK265" s="55" t="str">
        <f t="shared" si="70"/>
        <v/>
      </c>
      <c r="AL265" s="19" t="str">
        <f t="shared" si="71"/>
        <v/>
      </c>
      <c r="AM265" s="70" t="str">
        <f t="shared" si="72"/>
        <v/>
      </c>
      <c r="AN265" s="74" t="str">
        <f t="shared" si="73"/>
        <v/>
      </c>
      <c r="AO265" s="70" t="str">
        <f t="shared" si="76"/>
        <v/>
      </c>
      <c r="AW265" s="60" t="str">
        <f t="shared" si="67"/>
        <v/>
      </c>
      <c r="AX265" s="60" t="str">
        <f t="shared" si="74"/>
        <v/>
      </c>
      <c r="AY265" s="63">
        <f t="shared" si="77"/>
        <v>0</v>
      </c>
      <c r="BP265" s="64">
        <v>40</v>
      </c>
      <c r="BQ265" s="64" t="s">
        <v>33875</v>
      </c>
      <c r="BR265" s="64" t="s">
        <v>9</v>
      </c>
      <c r="BS265" s="64" t="s">
        <v>28</v>
      </c>
      <c r="BT265" s="64" t="s">
        <v>137</v>
      </c>
      <c r="BU265" s="64" t="s">
        <v>9</v>
      </c>
      <c r="BV265" s="64" t="s">
        <v>13</v>
      </c>
      <c r="BW265" s="64" t="s">
        <v>33351</v>
      </c>
      <c r="BX265" s="64">
        <v>93270</v>
      </c>
      <c r="BY265" s="64" t="s">
        <v>21</v>
      </c>
      <c r="CA265" s="64">
        <v>42866</v>
      </c>
      <c r="CB265" s="64">
        <v>50</v>
      </c>
      <c r="CC265" s="64">
        <v>15</v>
      </c>
    </row>
    <row r="266" spans="1:82" ht="64.900000000000006" customHeight="1" thickBot="1">
      <c r="A266" s="128"/>
      <c r="B266" s="85"/>
      <c r="C266" s="85"/>
      <c r="D266" s="85"/>
      <c r="E266" s="85"/>
      <c r="F266" s="85"/>
      <c r="G266" s="85"/>
      <c r="H266" s="133" t="str">
        <f t="shared" si="68"/>
        <v/>
      </c>
      <c r="I266" s="134" t="str">
        <f t="shared" si="69"/>
        <v/>
      </c>
      <c r="J266" s="123"/>
      <c r="K266" s="135" t="str">
        <f t="shared" si="75"/>
        <v/>
      </c>
      <c r="L266" s="123"/>
      <c r="M266" s="85"/>
      <c r="N266" s="85"/>
      <c r="O266" s="85"/>
      <c r="P266" s="265"/>
      <c r="Q266" s="265"/>
      <c r="R266" s="85"/>
      <c r="S266" s="85"/>
      <c r="T266" s="85"/>
      <c r="U266" s="85"/>
      <c r="V266" s="287"/>
      <c r="W266" s="287"/>
      <c r="X266" s="85"/>
      <c r="Y266" s="275"/>
      <c r="Z266" s="285"/>
      <c r="AA266" s="265"/>
      <c r="AB266" s="264"/>
      <c r="AC266" s="416"/>
      <c r="AD266" s="700"/>
      <c r="AE266" s="700"/>
      <c r="AF266" s="700"/>
      <c r="AG266" s="700"/>
      <c r="AH266" s="700"/>
      <c r="AI266" s="295"/>
      <c r="AJ266" s="73"/>
      <c r="AK266" s="55" t="str">
        <f t="shared" si="70"/>
        <v/>
      </c>
      <c r="AL266" s="19" t="str">
        <f t="shared" si="71"/>
        <v/>
      </c>
      <c r="AM266" s="70" t="str">
        <f t="shared" si="72"/>
        <v/>
      </c>
      <c r="AN266" s="74" t="str">
        <f t="shared" si="73"/>
        <v/>
      </c>
      <c r="AO266" s="70" t="str">
        <f t="shared" si="76"/>
        <v/>
      </c>
      <c r="AW266" s="60" t="str">
        <f t="shared" si="67"/>
        <v/>
      </c>
      <c r="AX266" s="60" t="str">
        <f t="shared" si="74"/>
        <v/>
      </c>
      <c r="AY266" s="63">
        <f t="shared" si="77"/>
        <v>0</v>
      </c>
      <c r="BP266" s="64">
        <v>40</v>
      </c>
      <c r="BQ266" s="64" t="s">
        <v>34562</v>
      </c>
      <c r="BR266" s="64" t="s">
        <v>34563</v>
      </c>
      <c r="BS266" s="64" t="s">
        <v>28</v>
      </c>
      <c r="BT266" s="64" t="s">
        <v>137</v>
      </c>
      <c r="BU266" s="64" t="s">
        <v>175</v>
      </c>
      <c r="BV266" s="64" t="s">
        <v>19</v>
      </c>
      <c r="BW266" s="64" t="s">
        <v>33351</v>
      </c>
      <c r="BX266" s="64">
        <v>93270</v>
      </c>
      <c r="BY266" s="64" t="s">
        <v>21</v>
      </c>
      <c r="CA266" s="64">
        <v>42762</v>
      </c>
      <c r="CB266" s="64">
        <v>50</v>
      </c>
      <c r="CC266" s="64">
        <v>38</v>
      </c>
    </row>
    <row r="267" spans="1:82" ht="64.900000000000006" customHeight="1" thickBot="1">
      <c r="A267" s="85"/>
      <c r="B267" s="85"/>
      <c r="C267" s="85"/>
      <c r="D267" s="129"/>
      <c r="E267" s="129"/>
      <c r="F267" s="85"/>
      <c r="G267" s="85"/>
      <c r="H267" s="133" t="str">
        <f t="shared" si="68"/>
        <v/>
      </c>
      <c r="I267" s="134" t="str">
        <f t="shared" si="69"/>
        <v/>
      </c>
      <c r="J267" s="123"/>
      <c r="K267" s="135" t="str">
        <f t="shared" si="75"/>
        <v/>
      </c>
      <c r="L267" s="123"/>
      <c r="M267" s="127"/>
      <c r="N267" s="85"/>
      <c r="O267" s="85"/>
      <c r="P267" s="265"/>
      <c r="Q267" s="265"/>
      <c r="R267" s="85"/>
      <c r="S267" s="85"/>
      <c r="T267" s="85"/>
      <c r="U267" s="85"/>
      <c r="V267" s="287"/>
      <c r="W267" s="287"/>
      <c r="X267" s="85"/>
      <c r="Y267" s="275"/>
      <c r="Z267" s="285"/>
      <c r="AA267" s="265"/>
      <c r="AB267" s="264"/>
      <c r="AC267" s="416"/>
      <c r="AD267" s="700"/>
      <c r="AE267" s="700"/>
      <c r="AF267" s="700"/>
      <c r="AG267" s="700"/>
      <c r="AH267" s="700"/>
      <c r="AI267" s="295"/>
      <c r="AJ267" s="73"/>
      <c r="AK267" s="55" t="str">
        <f t="shared" si="70"/>
        <v/>
      </c>
      <c r="AL267" s="19" t="str">
        <f t="shared" si="71"/>
        <v/>
      </c>
      <c r="AM267" s="70" t="str">
        <f t="shared" si="72"/>
        <v/>
      </c>
      <c r="AN267" s="74" t="str">
        <f t="shared" si="73"/>
        <v/>
      </c>
      <c r="AO267" s="70" t="str">
        <f t="shared" si="76"/>
        <v/>
      </c>
      <c r="AW267" s="60" t="str">
        <f t="shared" si="67"/>
        <v/>
      </c>
      <c r="AX267" s="60" t="str">
        <f t="shared" si="74"/>
        <v/>
      </c>
      <c r="AY267" s="63">
        <f t="shared" si="77"/>
        <v>0</v>
      </c>
      <c r="BP267" s="64">
        <v>40</v>
      </c>
      <c r="BQ267" s="64" t="s">
        <v>34564</v>
      </c>
      <c r="BR267" s="64" t="s">
        <v>34565</v>
      </c>
      <c r="BS267" s="64" t="s">
        <v>28</v>
      </c>
      <c r="BT267" s="64" t="s">
        <v>137</v>
      </c>
      <c r="BU267" s="64" t="s">
        <v>9</v>
      </c>
      <c r="BV267" s="64" t="s">
        <v>12</v>
      </c>
      <c r="BW267" s="64" t="s">
        <v>33351</v>
      </c>
      <c r="BX267" s="64">
        <v>93270</v>
      </c>
      <c r="BY267" s="64" t="s">
        <v>21</v>
      </c>
      <c r="BZ267" s="64">
        <v>5</v>
      </c>
      <c r="CA267" s="64">
        <v>42773</v>
      </c>
      <c r="CB267" s="64">
        <v>50</v>
      </c>
      <c r="CD267" s="64">
        <v>121</v>
      </c>
    </row>
    <row r="268" spans="1:82" ht="64.900000000000006" customHeight="1" thickBot="1">
      <c r="A268" s="128"/>
      <c r="B268" s="85"/>
      <c r="C268" s="85"/>
      <c r="D268" s="85"/>
      <c r="E268" s="85"/>
      <c r="F268" s="85"/>
      <c r="G268" s="85"/>
      <c r="H268" s="133" t="str">
        <f t="shared" si="68"/>
        <v/>
      </c>
      <c r="I268" s="134" t="str">
        <f t="shared" si="69"/>
        <v/>
      </c>
      <c r="J268" s="123"/>
      <c r="K268" s="135" t="str">
        <f t="shared" si="75"/>
        <v/>
      </c>
      <c r="L268" s="123"/>
      <c r="M268" s="85"/>
      <c r="N268" s="85"/>
      <c r="O268" s="85"/>
      <c r="P268" s="265"/>
      <c r="Q268" s="265"/>
      <c r="R268" s="85"/>
      <c r="S268" s="85"/>
      <c r="T268" s="85"/>
      <c r="U268" s="85"/>
      <c r="V268" s="287"/>
      <c r="W268" s="287"/>
      <c r="X268" s="85"/>
      <c r="Y268" s="291"/>
      <c r="Z268" s="294"/>
      <c r="AA268" s="292"/>
      <c r="AB268" s="264"/>
      <c r="AC268" s="416"/>
      <c r="AD268" s="700"/>
      <c r="AE268" s="700"/>
      <c r="AF268" s="700"/>
      <c r="AG268" s="700"/>
      <c r="AH268" s="700"/>
      <c r="AI268" s="295"/>
      <c r="AJ268" s="73"/>
      <c r="AK268" s="55" t="str">
        <f t="shared" si="70"/>
        <v/>
      </c>
      <c r="AL268" s="19" t="str">
        <f t="shared" si="71"/>
        <v/>
      </c>
      <c r="AM268" s="70" t="str">
        <f t="shared" si="72"/>
        <v/>
      </c>
      <c r="AN268" s="74" t="str">
        <f t="shared" si="73"/>
        <v/>
      </c>
      <c r="AO268" s="70" t="str">
        <f t="shared" si="76"/>
        <v/>
      </c>
      <c r="AW268" s="60" t="str">
        <f t="shared" si="67"/>
        <v/>
      </c>
      <c r="AX268" s="60" t="str">
        <f t="shared" si="74"/>
        <v/>
      </c>
      <c r="AY268" s="63">
        <f t="shared" si="77"/>
        <v>0</v>
      </c>
      <c r="BP268" s="64">
        <v>40</v>
      </c>
      <c r="BQ268" s="64" t="s">
        <v>34566</v>
      </c>
      <c r="BR268" s="64" t="s">
        <v>34567</v>
      </c>
      <c r="BS268" s="64" t="s">
        <v>28</v>
      </c>
      <c r="BT268" s="64" t="s">
        <v>137</v>
      </c>
      <c r="BU268" s="64" t="s">
        <v>175</v>
      </c>
      <c r="BV268" s="64" t="s">
        <v>14</v>
      </c>
      <c r="BW268" s="64" t="s">
        <v>33351</v>
      </c>
      <c r="BX268" s="64">
        <v>93270</v>
      </c>
      <c r="BY268" s="64" t="s">
        <v>21</v>
      </c>
      <c r="CA268" s="64">
        <v>42837</v>
      </c>
      <c r="CB268" s="64">
        <v>50</v>
      </c>
      <c r="CC268" s="64">
        <v>136</v>
      </c>
    </row>
    <row r="269" spans="1:82" ht="64.900000000000006" customHeight="1" thickBot="1">
      <c r="A269" s="85"/>
      <c r="B269" s="85"/>
      <c r="C269" s="85"/>
      <c r="D269" s="85"/>
      <c r="E269" s="85"/>
      <c r="F269" s="85"/>
      <c r="G269" s="85"/>
      <c r="H269" s="133" t="str">
        <f t="shared" si="68"/>
        <v/>
      </c>
      <c r="I269" s="134" t="str">
        <f t="shared" si="69"/>
        <v/>
      </c>
      <c r="J269" s="123"/>
      <c r="K269" s="135" t="str">
        <f t="shared" si="75"/>
        <v/>
      </c>
      <c r="L269" s="123"/>
      <c r="M269" s="85"/>
      <c r="N269" s="85"/>
      <c r="O269" s="85"/>
      <c r="P269" s="300"/>
      <c r="Q269" s="300"/>
      <c r="R269" s="85"/>
      <c r="S269" s="85"/>
      <c r="T269" s="85"/>
      <c r="U269" s="85"/>
      <c r="V269" s="282"/>
      <c r="W269" s="282"/>
      <c r="X269" s="85"/>
      <c r="Y269" s="275"/>
      <c r="Z269" s="285"/>
      <c r="AA269" s="265"/>
      <c r="AB269" s="264"/>
      <c r="AC269" s="416"/>
      <c r="AD269" s="700"/>
      <c r="AE269" s="700"/>
      <c r="AF269" s="700"/>
      <c r="AG269" s="700"/>
      <c r="AH269" s="700"/>
      <c r="AI269" s="295"/>
      <c r="AJ269" s="73"/>
      <c r="AK269" s="55" t="str">
        <f t="shared" si="70"/>
        <v/>
      </c>
      <c r="AL269" s="19" t="str">
        <f t="shared" si="71"/>
        <v/>
      </c>
      <c r="AM269" s="70" t="str">
        <f t="shared" si="72"/>
        <v/>
      </c>
      <c r="AN269" s="74" t="str">
        <f t="shared" si="73"/>
        <v/>
      </c>
      <c r="AO269" s="70" t="str">
        <f t="shared" si="76"/>
        <v/>
      </c>
      <c r="AW269" s="60" t="str">
        <f t="shared" si="67"/>
        <v/>
      </c>
      <c r="AX269" s="60" t="str">
        <f t="shared" si="74"/>
        <v/>
      </c>
      <c r="AY269" s="63">
        <f t="shared" si="77"/>
        <v>0</v>
      </c>
      <c r="BP269" s="64">
        <v>43</v>
      </c>
      <c r="BQ269" s="64" t="s">
        <v>34084</v>
      </c>
      <c r="BR269" s="64" t="s">
        <v>34085</v>
      </c>
      <c r="BS269" s="64" t="s">
        <v>28</v>
      </c>
      <c r="BT269" s="64" t="s">
        <v>137</v>
      </c>
      <c r="BU269" s="64" t="s">
        <v>168</v>
      </c>
      <c r="BV269" s="64" t="s">
        <v>12</v>
      </c>
      <c r="BW269" s="64" t="s">
        <v>34107</v>
      </c>
      <c r="BX269" s="64">
        <v>95800</v>
      </c>
      <c r="BY269" s="64" t="s">
        <v>21</v>
      </c>
      <c r="BZ269" s="64">
        <v>2</v>
      </c>
      <c r="CA269" s="64">
        <v>42793</v>
      </c>
      <c r="CB269" s="64">
        <v>12</v>
      </c>
      <c r="CD269" s="64">
        <v>12</v>
      </c>
    </row>
    <row r="270" spans="1:82" ht="64.900000000000006" customHeight="1" thickBot="1">
      <c r="A270" s="128"/>
      <c r="B270" s="85"/>
      <c r="C270" s="85"/>
      <c r="D270" s="85"/>
      <c r="E270" s="85"/>
      <c r="F270" s="85"/>
      <c r="G270" s="85"/>
      <c r="H270" s="133" t="str">
        <f t="shared" si="68"/>
        <v/>
      </c>
      <c r="I270" s="134" t="str">
        <f t="shared" si="69"/>
        <v/>
      </c>
      <c r="J270" s="123"/>
      <c r="K270" s="135" t="str">
        <f t="shared" si="75"/>
        <v/>
      </c>
      <c r="L270" s="123"/>
      <c r="M270" s="85"/>
      <c r="N270" s="85"/>
      <c r="O270" s="85"/>
      <c r="P270" s="300"/>
      <c r="Q270" s="300"/>
      <c r="R270" s="85"/>
      <c r="S270" s="85"/>
      <c r="T270" s="85"/>
      <c r="U270" s="85"/>
      <c r="V270" s="282"/>
      <c r="W270" s="282"/>
      <c r="X270" s="85"/>
      <c r="Y270" s="275"/>
      <c r="Z270" s="285"/>
      <c r="AA270" s="265"/>
      <c r="AB270" s="264"/>
      <c r="AC270" s="416"/>
      <c r="AD270" s="700"/>
      <c r="AE270" s="700"/>
      <c r="AF270" s="700"/>
      <c r="AG270" s="700"/>
      <c r="AH270" s="700"/>
      <c r="AI270" s="295"/>
      <c r="AJ270" s="73"/>
      <c r="AK270" s="55" t="str">
        <f t="shared" si="70"/>
        <v/>
      </c>
      <c r="AL270" s="19" t="str">
        <f t="shared" si="71"/>
        <v/>
      </c>
      <c r="AM270" s="70" t="str">
        <f t="shared" si="72"/>
        <v/>
      </c>
      <c r="AN270" s="74" t="str">
        <f t="shared" si="73"/>
        <v/>
      </c>
      <c r="AO270" s="70" t="str">
        <f t="shared" si="76"/>
        <v/>
      </c>
      <c r="AW270" s="60" t="str">
        <f t="shared" si="67"/>
        <v/>
      </c>
      <c r="AX270" s="60" t="str">
        <f t="shared" si="74"/>
        <v/>
      </c>
      <c r="AY270" s="63">
        <f t="shared" si="77"/>
        <v>0</v>
      </c>
      <c r="BP270" s="64">
        <v>43</v>
      </c>
      <c r="BQ270" s="64" t="s">
        <v>34086</v>
      </c>
      <c r="BR270" s="64" t="s">
        <v>34085</v>
      </c>
      <c r="BS270" s="64" t="s">
        <v>28</v>
      </c>
      <c r="BT270" s="64" t="s">
        <v>137</v>
      </c>
      <c r="BU270" s="64" t="s">
        <v>166</v>
      </c>
      <c r="BV270" s="64" t="s">
        <v>12</v>
      </c>
      <c r="BW270" s="64" t="s">
        <v>34107</v>
      </c>
      <c r="BX270" s="64">
        <v>95800</v>
      </c>
      <c r="BY270" s="64" t="s">
        <v>21</v>
      </c>
      <c r="BZ270" s="64">
        <v>2</v>
      </c>
      <c r="CA270" s="64">
        <v>42794</v>
      </c>
      <c r="CB270" s="64">
        <v>12</v>
      </c>
      <c r="CD270" s="64">
        <v>12</v>
      </c>
    </row>
    <row r="271" spans="1:82" ht="64.900000000000006" customHeight="1" thickBot="1">
      <c r="A271" s="85"/>
      <c r="B271" s="85"/>
      <c r="C271" s="85"/>
      <c r="D271" s="85"/>
      <c r="E271" s="85"/>
      <c r="F271" s="85"/>
      <c r="G271" s="85"/>
      <c r="H271" s="133" t="str">
        <f t="shared" si="68"/>
        <v/>
      </c>
      <c r="I271" s="134" t="str">
        <f t="shared" si="69"/>
        <v/>
      </c>
      <c r="J271" s="123"/>
      <c r="K271" s="135" t="str">
        <f t="shared" si="75"/>
        <v/>
      </c>
      <c r="L271" s="123"/>
      <c r="M271" s="85"/>
      <c r="N271" s="85"/>
      <c r="O271" s="85"/>
      <c r="P271" s="300"/>
      <c r="Q271" s="300"/>
      <c r="R271" s="85"/>
      <c r="S271" s="85"/>
      <c r="T271" s="85"/>
      <c r="U271" s="85"/>
      <c r="V271" s="302"/>
      <c r="W271" s="302"/>
      <c r="X271" s="85"/>
      <c r="Y271" s="275"/>
      <c r="Z271" s="285"/>
      <c r="AA271" s="265"/>
      <c r="AB271" s="264"/>
      <c r="AC271" s="416"/>
      <c r="AD271" s="700"/>
      <c r="AE271" s="700"/>
      <c r="AF271" s="700"/>
      <c r="AG271" s="700"/>
      <c r="AH271" s="700"/>
      <c r="AI271" s="295"/>
      <c r="AJ271" s="73"/>
      <c r="AK271" s="55" t="str">
        <f t="shared" si="70"/>
        <v/>
      </c>
      <c r="AL271" s="19" t="str">
        <f t="shared" si="71"/>
        <v/>
      </c>
      <c r="AM271" s="70" t="str">
        <f t="shared" si="72"/>
        <v/>
      </c>
      <c r="AN271" s="74" t="str">
        <f t="shared" si="73"/>
        <v/>
      </c>
      <c r="AO271" s="70" t="str">
        <f t="shared" si="76"/>
        <v/>
      </c>
      <c r="AW271" s="60" t="str">
        <f t="shared" si="67"/>
        <v/>
      </c>
      <c r="AX271" s="60" t="str">
        <f t="shared" si="74"/>
        <v/>
      </c>
      <c r="AY271" s="63">
        <f t="shared" si="77"/>
        <v>0</v>
      </c>
      <c r="BP271" s="64">
        <v>43</v>
      </c>
      <c r="BQ271" s="64" t="s">
        <v>34087</v>
      </c>
      <c r="BR271" s="64" t="s">
        <v>34085</v>
      </c>
      <c r="BS271" s="64" t="s">
        <v>28</v>
      </c>
      <c r="BT271" s="64" t="s">
        <v>137</v>
      </c>
      <c r="BU271" s="64" t="s">
        <v>166</v>
      </c>
      <c r="BV271" s="64" t="s">
        <v>12</v>
      </c>
      <c r="BW271" s="64" t="s">
        <v>34107</v>
      </c>
      <c r="BX271" s="64">
        <v>95800</v>
      </c>
      <c r="BY271" s="64" t="s">
        <v>21</v>
      </c>
      <c r="BZ271" s="64">
        <v>18</v>
      </c>
      <c r="CA271" s="64">
        <v>42739</v>
      </c>
      <c r="CB271" s="64">
        <v>10</v>
      </c>
      <c r="CD271" s="64">
        <v>10</v>
      </c>
    </row>
    <row r="272" spans="1:82" ht="64.900000000000006" customHeight="1" thickBot="1">
      <c r="A272" s="128"/>
      <c r="B272" s="85"/>
      <c r="C272" s="85"/>
      <c r="D272" s="85"/>
      <c r="E272" s="85"/>
      <c r="F272" s="85"/>
      <c r="G272" s="85"/>
      <c r="H272" s="133" t="str">
        <f t="shared" si="68"/>
        <v/>
      </c>
      <c r="I272" s="134" t="str">
        <f t="shared" si="69"/>
        <v/>
      </c>
      <c r="J272" s="123"/>
      <c r="K272" s="135" t="str">
        <f t="shared" si="75"/>
        <v/>
      </c>
      <c r="L272" s="123"/>
      <c r="M272" s="85"/>
      <c r="N272" s="85"/>
      <c r="O272" s="85"/>
      <c r="P272" s="300"/>
      <c r="Q272" s="300"/>
      <c r="R272" s="85"/>
      <c r="S272" s="85"/>
      <c r="T272" s="85"/>
      <c r="U272" s="85"/>
      <c r="V272" s="282"/>
      <c r="W272" s="282"/>
      <c r="X272" s="85"/>
      <c r="Y272" s="275"/>
      <c r="Z272" s="285"/>
      <c r="AA272" s="265"/>
      <c r="AB272" s="264"/>
      <c r="AC272" s="416"/>
      <c r="AD272" s="700"/>
      <c r="AE272" s="700"/>
      <c r="AF272" s="700"/>
      <c r="AG272" s="700"/>
      <c r="AH272" s="700"/>
      <c r="AI272" s="295"/>
      <c r="AJ272" s="73"/>
      <c r="AK272" s="55" t="str">
        <f t="shared" si="70"/>
        <v/>
      </c>
      <c r="AL272" s="19" t="str">
        <f t="shared" si="71"/>
        <v/>
      </c>
      <c r="AM272" s="70" t="str">
        <f t="shared" si="72"/>
        <v/>
      </c>
      <c r="AN272" s="74" t="str">
        <f t="shared" si="73"/>
        <v/>
      </c>
      <c r="AO272" s="70" t="str">
        <f t="shared" si="76"/>
        <v/>
      </c>
      <c r="AW272" s="60" t="str">
        <f t="shared" si="67"/>
        <v/>
      </c>
      <c r="AX272" s="60" t="str">
        <f t="shared" si="74"/>
        <v/>
      </c>
      <c r="AY272" s="63">
        <f t="shared" si="77"/>
        <v>0</v>
      </c>
      <c r="BP272" s="64">
        <v>43</v>
      </c>
      <c r="BQ272" s="64" t="s">
        <v>34088</v>
      </c>
      <c r="BR272" s="64" t="s">
        <v>34089</v>
      </c>
      <c r="BS272" s="64" t="s">
        <v>28</v>
      </c>
      <c r="BT272" s="64" t="s">
        <v>137</v>
      </c>
      <c r="BU272" s="64" t="s">
        <v>175</v>
      </c>
      <c r="BV272" s="64" t="s">
        <v>91</v>
      </c>
      <c r="BW272" s="64" t="s">
        <v>34107</v>
      </c>
      <c r="BX272" s="64">
        <v>95800</v>
      </c>
      <c r="BY272" s="64" t="s">
        <v>21</v>
      </c>
      <c r="CA272" s="64">
        <v>42895</v>
      </c>
      <c r="CB272" s="64">
        <v>12</v>
      </c>
      <c r="CC272" s="64">
        <v>15</v>
      </c>
    </row>
    <row r="273" spans="1:82" ht="64.900000000000006" customHeight="1" thickBot="1">
      <c r="A273" s="85"/>
      <c r="B273" s="85"/>
      <c r="C273" s="85"/>
      <c r="D273" s="85"/>
      <c r="E273" s="85"/>
      <c r="F273" s="85"/>
      <c r="G273" s="85"/>
      <c r="H273" s="133" t="str">
        <f t="shared" ref="H273:H303" si="78">IF(B273="","",SUMIF(O:O,A273,AA:AA))</f>
        <v/>
      </c>
      <c r="I273" s="134" t="str">
        <f t="shared" ref="I273:I303" si="79">IF(B273="","",(SUMIF(O:O,A273,AB:AB)+(SUMIF(O:O,A273,AC:AC))))</f>
        <v/>
      </c>
      <c r="J273" s="123"/>
      <c r="K273" s="135" t="str">
        <f t="shared" si="75"/>
        <v/>
      </c>
      <c r="L273" s="123"/>
      <c r="M273" s="85"/>
      <c r="N273" s="85"/>
      <c r="O273" s="85"/>
      <c r="P273" s="300"/>
      <c r="Q273" s="300"/>
      <c r="R273" s="85"/>
      <c r="S273" s="85"/>
      <c r="T273" s="85"/>
      <c r="U273" s="85"/>
      <c r="V273" s="282"/>
      <c r="W273" s="282"/>
      <c r="X273" s="85"/>
      <c r="Y273" s="275"/>
      <c r="Z273" s="285"/>
      <c r="AA273" s="265"/>
      <c r="AB273" s="264"/>
      <c r="AC273" s="416"/>
      <c r="AD273" s="700"/>
      <c r="AE273" s="700"/>
      <c r="AF273" s="700"/>
      <c r="AG273" s="700"/>
      <c r="AH273" s="700"/>
      <c r="AI273" s="295"/>
      <c r="AJ273" s="73"/>
      <c r="AK273" s="55" t="str">
        <f t="shared" si="70"/>
        <v/>
      </c>
      <c r="AL273" s="19" t="str">
        <f t="shared" si="71"/>
        <v/>
      </c>
      <c r="AM273" s="70" t="str">
        <f t="shared" si="72"/>
        <v/>
      </c>
      <c r="AN273" s="74" t="str">
        <f t="shared" si="73"/>
        <v/>
      </c>
      <c r="AO273" s="70" t="str">
        <f t="shared" si="76"/>
        <v/>
      </c>
      <c r="AW273" s="60" t="str">
        <f t="shared" si="67"/>
        <v/>
      </c>
      <c r="AX273" s="60" t="str">
        <f t="shared" si="74"/>
        <v/>
      </c>
      <c r="AY273" s="63">
        <f t="shared" si="77"/>
        <v>0</v>
      </c>
      <c r="BP273" s="64">
        <v>43</v>
      </c>
      <c r="BQ273" s="64" t="s">
        <v>34090</v>
      </c>
      <c r="BR273" s="64" t="s">
        <v>34091</v>
      </c>
      <c r="BS273" s="64" t="s">
        <v>28</v>
      </c>
      <c r="BT273" s="64" t="s">
        <v>135</v>
      </c>
      <c r="BU273" s="64" t="s">
        <v>160</v>
      </c>
      <c r="BV273" s="64" t="s">
        <v>19</v>
      </c>
      <c r="BW273" s="64" t="s">
        <v>34107</v>
      </c>
      <c r="BX273" s="64">
        <v>95800</v>
      </c>
      <c r="BY273" s="64" t="s">
        <v>21</v>
      </c>
      <c r="CA273" s="64">
        <v>42759</v>
      </c>
      <c r="CB273" s="64">
        <v>25</v>
      </c>
      <c r="CC273" s="64">
        <v>30</v>
      </c>
    </row>
    <row r="274" spans="1:82" ht="64.900000000000006" customHeight="1" thickBot="1">
      <c r="A274" s="128"/>
      <c r="B274" s="85"/>
      <c r="C274" s="85"/>
      <c r="D274" s="85"/>
      <c r="E274" s="85"/>
      <c r="F274" s="85"/>
      <c r="G274" s="85"/>
      <c r="H274" s="133" t="str">
        <f t="shared" si="78"/>
        <v/>
      </c>
      <c r="I274" s="134" t="str">
        <f t="shared" si="79"/>
        <v/>
      </c>
      <c r="J274" s="123"/>
      <c r="K274" s="135" t="str">
        <f t="shared" si="75"/>
        <v/>
      </c>
      <c r="L274" s="123"/>
      <c r="M274" s="85"/>
      <c r="N274" s="85"/>
      <c r="O274" s="85"/>
      <c r="P274" s="300"/>
      <c r="Q274" s="300"/>
      <c r="R274" s="85"/>
      <c r="S274" s="85"/>
      <c r="T274" s="85"/>
      <c r="U274" s="85"/>
      <c r="V274" s="303"/>
      <c r="W274" s="303"/>
      <c r="X274" s="85"/>
      <c r="Y274" s="275"/>
      <c r="Z274" s="304"/>
      <c r="AA274" s="265"/>
      <c r="AB274" s="264"/>
      <c r="AC274" s="416"/>
      <c r="AD274" s="700"/>
      <c r="AE274" s="700"/>
      <c r="AF274" s="700"/>
      <c r="AG274" s="700"/>
      <c r="AH274" s="700"/>
      <c r="AI274" s="295"/>
      <c r="AJ274" s="73"/>
      <c r="AK274" s="55" t="str">
        <f t="shared" si="70"/>
        <v/>
      </c>
      <c r="AL274" s="19" t="str">
        <f t="shared" si="71"/>
        <v/>
      </c>
      <c r="AM274" s="70" t="str">
        <f t="shared" si="72"/>
        <v/>
      </c>
      <c r="AN274" s="74" t="str">
        <f t="shared" si="73"/>
        <v/>
      </c>
      <c r="AO274" s="70" t="str">
        <f t="shared" si="76"/>
        <v/>
      </c>
      <c r="AW274" s="60" t="str">
        <f t="shared" si="67"/>
        <v/>
      </c>
      <c r="AX274" s="60" t="str">
        <f t="shared" si="74"/>
        <v/>
      </c>
      <c r="AY274" s="63">
        <f t="shared" si="77"/>
        <v>0</v>
      </c>
      <c r="BP274" s="64">
        <v>43</v>
      </c>
      <c r="BQ274" s="64" t="s">
        <v>34090</v>
      </c>
      <c r="BR274" s="64" t="s">
        <v>34091</v>
      </c>
      <c r="BS274" s="64" t="s">
        <v>28</v>
      </c>
      <c r="BT274" s="64" t="s">
        <v>135</v>
      </c>
      <c r="BU274" s="64" t="s">
        <v>160</v>
      </c>
      <c r="BV274" s="64" t="s">
        <v>19</v>
      </c>
      <c r="BW274" s="64" t="s">
        <v>34107</v>
      </c>
      <c r="BX274" s="64">
        <v>95800</v>
      </c>
      <c r="BY274" s="64" t="s">
        <v>21</v>
      </c>
      <c r="CA274" s="64">
        <v>42857</v>
      </c>
      <c r="CB274" s="64">
        <v>25</v>
      </c>
      <c r="CC274" s="64">
        <v>17</v>
      </c>
    </row>
    <row r="275" spans="1:82" ht="64.900000000000006" customHeight="1" thickBot="1">
      <c r="A275" s="85"/>
      <c r="B275" s="85"/>
      <c r="C275" s="85"/>
      <c r="D275" s="129"/>
      <c r="E275" s="129"/>
      <c r="F275" s="85"/>
      <c r="G275" s="85"/>
      <c r="H275" s="133" t="str">
        <f t="shared" si="78"/>
        <v/>
      </c>
      <c r="I275" s="134" t="str">
        <f t="shared" si="79"/>
        <v/>
      </c>
      <c r="J275" s="123"/>
      <c r="K275" s="135" t="str">
        <f t="shared" si="75"/>
        <v/>
      </c>
      <c r="L275" s="123"/>
      <c r="M275" s="127"/>
      <c r="N275" s="85"/>
      <c r="O275" s="85"/>
      <c r="P275" s="300"/>
      <c r="Q275" s="300"/>
      <c r="R275" s="85"/>
      <c r="S275" s="85"/>
      <c r="T275" s="85"/>
      <c r="U275" s="85"/>
      <c r="V275" s="282"/>
      <c r="W275" s="282"/>
      <c r="X275" s="85"/>
      <c r="Y275" s="275"/>
      <c r="Z275" s="285"/>
      <c r="AA275" s="265"/>
      <c r="AB275" s="264"/>
      <c r="AC275" s="416"/>
      <c r="AD275" s="700"/>
      <c r="AE275" s="700"/>
      <c r="AF275" s="700"/>
      <c r="AG275" s="700"/>
      <c r="AH275" s="700"/>
      <c r="AI275" s="295"/>
      <c r="AJ275" s="73"/>
      <c r="AK275" s="55" t="str">
        <f t="shared" si="70"/>
        <v/>
      </c>
      <c r="AL275" s="19" t="str">
        <f t="shared" si="71"/>
        <v/>
      </c>
      <c r="AM275" s="70" t="str">
        <f t="shared" si="72"/>
        <v/>
      </c>
      <c r="AN275" s="74" t="str">
        <f t="shared" si="73"/>
        <v/>
      </c>
      <c r="AO275" s="70" t="str">
        <f t="shared" si="76"/>
        <v/>
      </c>
      <c r="AW275" s="60" t="str">
        <f t="shared" si="67"/>
        <v/>
      </c>
      <c r="AX275" s="60" t="str">
        <f t="shared" si="74"/>
        <v/>
      </c>
      <c r="AY275" s="63">
        <f t="shared" si="77"/>
        <v>0</v>
      </c>
      <c r="BP275" s="64">
        <v>43</v>
      </c>
      <c r="BQ275" s="64" t="s">
        <v>34092</v>
      </c>
      <c r="BR275" s="64" t="s">
        <v>34089</v>
      </c>
      <c r="BS275" s="64" t="s">
        <v>28</v>
      </c>
      <c r="BT275" s="64" t="s">
        <v>137</v>
      </c>
      <c r="BU275" s="64" t="s">
        <v>175</v>
      </c>
      <c r="BV275" s="64" t="s">
        <v>19</v>
      </c>
      <c r="BW275" s="64" t="s">
        <v>34107</v>
      </c>
      <c r="BX275" s="64">
        <v>95800</v>
      </c>
      <c r="BY275" s="64" t="s">
        <v>21</v>
      </c>
      <c r="CA275" s="64">
        <v>42744</v>
      </c>
      <c r="CB275" s="64">
        <v>12</v>
      </c>
      <c r="CC275" s="64">
        <v>18</v>
      </c>
    </row>
    <row r="276" spans="1:82" ht="64.900000000000006" customHeight="1" thickBot="1">
      <c r="A276" s="128"/>
      <c r="B276" s="85"/>
      <c r="C276" s="85"/>
      <c r="D276" s="85"/>
      <c r="E276" s="85"/>
      <c r="F276" s="85"/>
      <c r="G276" s="85"/>
      <c r="H276" s="133" t="str">
        <f t="shared" si="78"/>
        <v/>
      </c>
      <c r="I276" s="134" t="str">
        <f t="shared" si="79"/>
        <v/>
      </c>
      <c r="J276" s="123"/>
      <c r="K276" s="135" t="str">
        <f t="shared" si="75"/>
        <v/>
      </c>
      <c r="L276" s="123"/>
      <c r="M276" s="85"/>
      <c r="N276" s="85"/>
      <c r="O276" s="85"/>
      <c r="P276" s="300"/>
      <c r="Q276" s="300"/>
      <c r="R276" s="85"/>
      <c r="S276" s="85"/>
      <c r="T276" s="85"/>
      <c r="U276" s="85"/>
      <c r="V276" s="282"/>
      <c r="W276" s="282"/>
      <c r="X276" s="85"/>
      <c r="Y276" s="275"/>
      <c r="Z276" s="285"/>
      <c r="AA276" s="265"/>
      <c r="AB276" s="264"/>
      <c r="AC276" s="416"/>
      <c r="AD276" s="700"/>
      <c r="AE276" s="700"/>
      <c r="AF276" s="700"/>
      <c r="AG276" s="700"/>
      <c r="AH276" s="700"/>
      <c r="AI276" s="295"/>
      <c r="AJ276" s="90"/>
      <c r="AK276" s="55" t="str">
        <f t="shared" ref="AK276:AK310" si="80">IF(Z276="","",IF(OR(MONTH(Z276)=1,MONTH(Z276)=2,MONTH(Z276)=3),"1er",IF(OR(MONTH(Z276)=4,MONTH(Z276)=5,MONTH(Z276)=6),"2ème",IF(OR(MONTH(Z276)=7,MONTH(Z276)=8,MONTH(Z276)=9),"3ème",IF(OR(MONTH(Z276)=10,MONTH(Z276)=11,MONTH(Z276)=12),"4ème")))))</f>
        <v/>
      </c>
      <c r="AL276" s="19" t="str">
        <f t="shared" ref="AL276:AL310" si="81">IF(Z276="","",YEAR(Z276))</f>
        <v/>
      </c>
      <c r="AM276" s="70" t="str">
        <f t="shared" si="72"/>
        <v/>
      </c>
      <c r="AN276" s="74" t="str">
        <f t="shared" si="73"/>
        <v/>
      </c>
      <c r="AO276" s="70" t="str">
        <f t="shared" si="76"/>
        <v/>
      </c>
      <c r="AW276" s="60" t="str">
        <f t="shared" si="67"/>
        <v/>
      </c>
      <c r="AX276" s="60" t="str">
        <f t="shared" si="74"/>
        <v/>
      </c>
      <c r="AY276" s="63">
        <f t="shared" si="77"/>
        <v>0</v>
      </c>
      <c r="BP276" s="64">
        <v>43</v>
      </c>
      <c r="BQ276" s="64" t="s">
        <v>34093</v>
      </c>
      <c r="BR276" s="64" t="s">
        <v>34091</v>
      </c>
      <c r="BS276" s="64" t="s">
        <v>28</v>
      </c>
      <c r="BT276" s="64" t="s">
        <v>135</v>
      </c>
      <c r="BU276" s="64" t="s">
        <v>160</v>
      </c>
      <c r="BV276" s="64" t="s">
        <v>19</v>
      </c>
      <c r="BW276" s="64" t="s">
        <v>34107</v>
      </c>
      <c r="BX276" s="64">
        <v>95800</v>
      </c>
      <c r="BY276" s="64" t="s">
        <v>21</v>
      </c>
      <c r="CA276" s="64">
        <v>42745</v>
      </c>
      <c r="CB276" s="64">
        <v>4</v>
      </c>
      <c r="CC276" s="64">
        <v>4</v>
      </c>
    </row>
    <row r="277" spans="1:82" ht="64.900000000000006" customHeight="1" thickBot="1">
      <c r="A277" s="85"/>
      <c r="B277" s="85"/>
      <c r="C277" s="85"/>
      <c r="D277" s="85"/>
      <c r="E277" s="85"/>
      <c r="F277" s="85"/>
      <c r="G277" s="85"/>
      <c r="H277" s="133" t="str">
        <f t="shared" si="78"/>
        <v/>
      </c>
      <c r="I277" s="134" t="str">
        <f t="shared" si="79"/>
        <v/>
      </c>
      <c r="J277" s="123"/>
      <c r="K277" s="135" t="str">
        <f t="shared" si="75"/>
        <v/>
      </c>
      <c r="L277" s="123"/>
      <c r="M277" s="85"/>
      <c r="N277" s="85"/>
      <c r="O277" s="85"/>
      <c r="P277" s="300"/>
      <c r="Q277" s="300"/>
      <c r="R277" s="85"/>
      <c r="S277" s="85"/>
      <c r="T277" s="85"/>
      <c r="U277" s="85"/>
      <c r="V277" s="282"/>
      <c r="W277" s="282"/>
      <c r="X277" s="85"/>
      <c r="Y277" s="275"/>
      <c r="Z277" s="285"/>
      <c r="AA277" s="265"/>
      <c r="AB277" s="264"/>
      <c r="AC277" s="416"/>
      <c r="AD277" s="700"/>
      <c r="AE277" s="700"/>
      <c r="AF277" s="700"/>
      <c r="AG277" s="700"/>
      <c r="AH277" s="700"/>
      <c r="AI277" s="295"/>
      <c r="AJ277" s="90"/>
      <c r="AK277" s="55" t="str">
        <f t="shared" si="80"/>
        <v/>
      </c>
      <c r="AL277" s="19" t="str">
        <f t="shared" si="81"/>
        <v/>
      </c>
      <c r="AM277" s="70" t="str">
        <f t="shared" si="72"/>
        <v/>
      </c>
      <c r="AN277" s="74" t="str">
        <f t="shared" si="73"/>
        <v/>
      </c>
      <c r="AO277" s="70" t="str">
        <f t="shared" si="76"/>
        <v/>
      </c>
      <c r="AW277" s="60" t="str">
        <f t="shared" si="67"/>
        <v/>
      </c>
      <c r="AX277" s="60" t="str">
        <f t="shared" si="74"/>
        <v/>
      </c>
      <c r="AY277" s="63">
        <f t="shared" si="77"/>
        <v>0</v>
      </c>
      <c r="BP277" s="64">
        <v>43</v>
      </c>
      <c r="BQ277" s="64" t="s">
        <v>34094</v>
      </c>
      <c r="BR277" s="64" t="s">
        <v>34089</v>
      </c>
      <c r="BS277" s="64" t="s">
        <v>28</v>
      </c>
      <c r="BT277" s="64" t="s">
        <v>137</v>
      </c>
      <c r="BU277" s="64" t="s">
        <v>175</v>
      </c>
      <c r="BV277" s="64" t="s">
        <v>19</v>
      </c>
      <c r="BW277" s="64" t="s">
        <v>34107</v>
      </c>
      <c r="BX277" s="64">
        <v>95800</v>
      </c>
      <c r="BY277" s="64" t="s">
        <v>21</v>
      </c>
      <c r="CA277" s="64">
        <v>42762</v>
      </c>
      <c r="CB277" s="64">
        <v>24</v>
      </c>
      <c r="CC277" s="64">
        <v>35</v>
      </c>
    </row>
    <row r="278" spans="1:82" ht="64.900000000000006" customHeight="1" thickBot="1">
      <c r="A278" s="128"/>
      <c r="B278" s="85"/>
      <c r="C278" s="85"/>
      <c r="D278" s="85"/>
      <c r="E278" s="85"/>
      <c r="F278" s="85"/>
      <c r="G278" s="85"/>
      <c r="H278" s="133" t="str">
        <f t="shared" si="78"/>
        <v/>
      </c>
      <c r="I278" s="134" t="str">
        <f t="shared" si="79"/>
        <v/>
      </c>
      <c r="J278" s="123"/>
      <c r="K278" s="135" t="str">
        <f t="shared" si="75"/>
        <v/>
      </c>
      <c r="L278" s="123"/>
      <c r="M278" s="85"/>
      <c r="N278" s="85"/>
      <c r="O278" s="85"/>
      <c r="P278" s="300"/>
      <c r="Q278" s="300"/>
      <c r="R278" s="85"/>
      <c r="S278" s="85"/>
      <c r="T278" s="85"/>
      <c r="U278" s="85"/>
      <c r="V278" s="281"/>
      <c r="W278" s="281"/>
      <c r="X278" s="85"/>
      <c r="Y278" s="291"/>
      <c r="Z278" s="284"/>
      <c r="AA278" s="292"/>
      <c r="AB278" s="301"/>
      <c r="AC278" s="416"/>
      <c r="AD278" s="700"/>
      <c r="AE278" s="700"/>
      <c r="AF278" s="700"/>
      <c r="AG278" s="700"/>
      <c r="AH278" s="700"/>
      <c r="AI278" s="295"/>
      <c r="AJ278" s="73"/>
      <c r="AK278" s="55" t="str">
        <f t="shared" si="80"/>
        <v/>
      </c>
      <c r="AL278" s="19" t="str">
        <f t="shared" si="81"/>
        <v/>
      </c>
      <c r="AM278" s="70" t="str">
        <f t="shared" si="72"/>
        <v/>
      </c>
      <c r="AN278" s="74" t="str">
        <f t="shared" si="73"/>
        <v/>
      </c>
      <c r="AO278" s="70" t="str">
        <f t="shared" si="76"/>
        <v/>
      </c>
      <c r="AW278" s="60" t="str">
        <f t="shared" si="67"/>
        <v/>
      </c>
      <c r="AX278" s="60" t="str">
        <f t="shared" si="74"/>
        <v/>
      </c>
      <c r="AY278" s="63">
        <f t="shared" si="77"/>
        <v>0</v>
      </c>
      <c r="BP278" s="64">
        <v>43</v>
      </c>
      <c r="BQ278" s="64" t="s">
        <v>34095</v>
      </c>
      <c r="BR278" s="64" t="s">
        <v>34089</v>
      </c>
      <c r="BS278" s="64" t="s">
        <v>28</v>
      </c>
      <c r="BT278" s="64" t="s">
        <v>137</v>
      </c>
      <c r="BU278" s="64" t="s">
        <v>166</v>
      </c>
      <c r="BV278" s="64" t="s">
        <v>13</v>
      </c>
      <c r="BW278" s="64" t="s">
        <v>34107</v>
      </c>
      <c r="BX278" s="64">
        <v>95800</v>
      </c>
      <c r="BY278" s="64" t="s">
        <v>21</v>
      </c>
      <c r="CA278" s="64">
        <v>42819</v>
      </c>
      <c r="CB278" s="64">
        <v>12</v>
      </c>
      <c r="CC278" s="64">
        <v>16</v>
      </c>
    </row>
    <row r="279" spans="1:82" ht="64.900000000000006" customHeight="1" thickBot="1">
      <c r="A279" s="85"/>
      <c r="B279" s="85"/>
      <c r="C279" s="85"/>
      <c r="D279" s="85"/>
      <c r="E279" s="85"/>
      <c r="F279" s="85"/>
      <c r="G279" s="85"/>
      <c r="H279" s="133" t="str">
        <f t="shared" si="78"/>
        <v/>
      </c>
      <c r="I279" s="134" t="str">
        <f t="shared" si="79"/>
        <v/>
      </c>
      <c r="J279" s="123"/>
      <c r="K279" s="135" t="str">
        <f t="shared" si="75"/>
        <v/>
      </c>
      <c r="L279" s="123"/>
      <c r="M279" s="85"/>
      <c r="N279" s="85"/>
      <c r="O279" s="85"/>
      <c r="P279" s="300"/>
      <c r="Q279" s="300"/>
      <c r="R279" s="85"/>
      <c r="S279" s="85"/>
      <c r="T279" s="85"/>
      <c r="U279" s="85"/>
      <c r="V279" s="282"/>
      <c r="W279" s="282"/>
      <c r="X279" s="85"/>
      <c r="Y279" s="275"/>
      <c r="Z279" s="285"/>
      <c r="AA279" s="265"/>
      <c r="AB279" s="301"/>
      <c r="AC279" s="416"/>
      <c r="AD279" s="700"/>
      <c r="AE279" s="700"/>
      <c r="AF279" s="700"/>
      <c r="AG279" s="700"/>
      <c r="AH279" s="700"/>
      <c r="AI279" s="295"/>
      <c r="AJ279" s="73"/>
      <c r="AK279" s="55" t="str">
        <f t="shared" si="80"/>
        <v/>
      </c>
      <c r="AL279" s="19" t="str">
        <f t="shared" si="81"/>
        <v/>
      </c>
      <c r="AM279" s="70" t="str">
        <f t="shared" si="72"/>
        <v/>
      </c>
      <c r="AN279" s="74" t="str">
        <f t="shared" si="73"/>
        <v/>
      </c>
      <c r="AO279" s="70" t="str">
        <f t="shared" si="76"/>
        <v/>
      </c>
      <c r="AW279" s="60" t="str">
        <f t="shared" si="67"/>
        <v/>
      </c>
      <c r="AX279" s="60" t="str">
        <f t="shared" si="74"/>
        <v/>
      </c>
      <c r="AY279" s="63">
        <f t="shared" si="77"/>
        <v>0</v>
      </c>
      <c r="BP279" s="64">
        <v>43</v>
      </c>
      <c r="BQ279" s="64" t="s">
        <v>34096</v>
      </c>
      <c r="BR279" s="64" t="s">
        <v>34089</v>
      </c>
      <c r="BS279" s="64" t="s">
        <v>28</v>
      </c>
      <c r="BT279" s="64" t="s">
        <v>137</v>
      </c>
      <c r="BU279" s="64" t="s">
        <v>166</v>
      </c>
      <c r="BV279" s="64" t="s">
        <v>13</v>
      </c>
      <c r="BW279" s="64" t="s">
        <v>34107</v>
      </c>
      <c r="BX279" s="64">
        <v>95800</v>
      </c>
      <c r="BY279" s="64" t="s">
        <v>21</v>
      </c>
      <c r="CA279" s="64">
        <v>42782</v>
      </c>
      <c r="CB279" s="64">
        <v>54</v>
      </c>
      <c r="CC279" s="64">
        <v>1</v>
      </c>
    </row>
    <row r="280" spans="1:82" ht="64.900000000000006" customHeight="1" thickBot="1">
      <c r="A280" s="128"/>
      <c r="B280" s="85"/>
      <c r="C280" s="85"/>
      <c r="D280" s="85"/>
      <c r="E280" s="85"/>
      <c r="F280" s="85"/>
      <c r="G280" s="85"/>
      <c r="H280" s="133" t="str">
        <f t="shared" si="78"/>
        <v/>
      </c>
      <c r="I280" s="134" t="str">
        <f t="shared" si="79"/>
        <v/>
      </c>
      <c r="J280" s="123"/>
      <c r="K280" s="135" t="str">
        <f t="shared" si="75"/>
        <v/>
      </c>
      <c r="L280" s="123"/>
      <c r="M280" s="85"/>
      <c r="N280" s="85"/>
      <c r="O280" s="85"/>
      <c r="P280" s="300"/>
      <c r="Q280" s="300"/>
      <c r="R280" s="85"/>
      <c r="S280" s="85"/>
      <c r="T280" s="85"/>
      <c r="U280" s="85"/>
      <c r="V280" s="296"/>
      <c r="W280" s="296"/>
      <c r="X280" s="85"/>
      <c r="Y280" s="275"/>
      <c r="Z280" s="285"/>
      <c r="AA280" s="265"/>
      <c r="AB280" s="301"/>
      <c r="AC280" s="416"/>
      <c r="AD280" s="700"/>
      <c r="AE280" s="700"/>
      <c r="AF280" s="700"/>
      <c r="AG280" s="700"/>
      <c r="AH280" s="700"/>
      <c r="AI280" s="295"/>
      <c r="AJ280" s="73"/>
      <c r="AK280" s="55" t="str">
        <f t="shared" si="80"/>
        <v/>
      </c>
      <c r="AL280" s="19" t="str">
        <f t="shared" si="81"/>
        <v/>
      </c>
      <c r="AM280" s="70" t="str">
        <f t="shared" si="72"/>
        <v/>
      </c>
      <c r="AN280" s="74" t="str">
        <f t="shared" si="73"/>
        <v/>
      </c>
      <c r="AO280" s="70" t="str">
        <f t="shared" si="76"/>
        <v/>
      </c>
      <c r="AW280" s="60" t="str">
        <f t="shared" si="67"/>
        <v/>
      </c>
      <c r="AX280" s="60" t="str">
        <f t="shared" si="74"/>
        <v/>
      </c>
      <c r="AY280" s="63">
        <f t="shared" si="77"/>
        <v>0</v>
      </c>
      <c r="BP280" s="64">
        <v>43</v>
      </c>
      <c r="BQ280" s="64" t="s">
        <v>34097</v>
      </c>
      <c r="BR280" s="64" t="s">
        <v>34089</v>
      </c>
      <c r="BS280" s="64" t="s">
        <v>28</v>
      </c>
      <c r="BT280" s="64" t="s">
        <v>137</v>
      </c>
      <c r="BU280" s="64" t="s">
        <v>166</v>
      </c>
      <c r="BV280" s="64" t="s">
        <v>13</v>
      </c>
      <c r="BW280" s="64" t="s">
        <v>34107</v>
      </c>
      <c r="BX280" s="64">
        <v>95800</v>
      </c>
      <c r="BY280" s="64" t="s">
        <v>21</v>
      </c>
      <c r="CA280" s="64">
        <v>42868</v>
      </c>
      <c r="CB280" s="64">
        <v>50</v>
      </c>
      <c r="CC280" s="64">
        <v>50</v>
      </c>
    </row>
    <row r="281" spans="1:82" ht="64.900000000000006" customHeight="1" thickBot="1">
      <c r="A281" s="85"/>
      <c r="B281" s="85"/>
      <c r="C281" s="85"/>
      <c r="D281" s="85"/>
      <c r="E281" s="85"/>
      <c r="F281" s="85"/>
      <c r="G281" s="85"/>
      <c r="H281" s="133" t="str">
        <f t="shared" si="78"/>
        <v/>
      </c>
      <c r="I281" s="134" t="str">
        <f t="shared" si="79"/>
        <v/>
      </c>
      <c r="J281" s="123"/>
      <c r="K281" s="135" t="str">
        <f t="shared" si="75"/>
        <v/>
      </c>
      <c r="L281" s="123"/>
      <c r="M281" s="85"/>
      <c r="N281" s="85"/>
      <c r="O281" s="85"/>
      <c r="P281" s="300"/>
      <c r="Q281" s="300"/>
      <c r="R281" s="85"/>
      <c r="S281" s="85"/>
      <c r="T281" s="85"/>
      <c r="U281" s="85"/>
      <c r="V281" s="296"/>
      <c r="W281" s="296"/>
      <c r="X281" s="85"/>
      <c r="Y281" s="275"/>
      <c r="Z281" s="285"/>
      <c r="AA281" s="265"/>
      <c r="AB281" s="301"/>
      <c r="AC281" s="416"/>
      <c r="AD281" s="700"/>
      <c r="AE281" s="700"/>
      <c r="AF281" s="700"/>
      <c r="AG281" s="700"/>
      <c r="AH281" s="700"/>
      <c r="AI281" s="295"/>
      <c r="AJ281" s="73"/>
      <c r="AK281" s="55" t="str">
        <f t="shared" si="80"/>
        <v/>
      </c>
      <c r="AL281" s="19" t="str">
        <f t="shared" si="81"/>
        <v/>
      </c>
      <c r="AM281" s="70" t="str">
        <f t="shared" si="72"/>
        <v/>
      </c>
      <c r="AN281" s="74" t="str">
        <f t="shared" si="73"/>
        <v/>
      </c>
      <c r="AO281" s="70" t="str">
        <f t="shared" si="76"/>
        <v/>
      </c>
      <c r="AW281" s="60" t="str">
        <f t="shared" si="67"/>
        <v/>
      </c>
      <c r="AX281" s="60" t="str">
        <f t="shared" si="74"/>
        <v/>
      </c>
      <c r="AY281" s="63">
        <f t="shared" si="77"/>
        <v>0</v>
      </c>
      <c r="BP281" s="64">
        <v>43</v>
      </c>
      <c r="BQ281" s="64" t="s">
        <v>34098</v>
      </c>
      <c r="BR281" s="64" t="s">
        <v>34089</v>
      </c>
      <c r="BS281" s="64" t="s">
        <v>28</v>
      </c>
      <c r="BT281" s="64" t="s">
        <v>137</v>
      </c>
      <c r="BU281" s="64" t="s">
        <v>168</v>
      </c>
      <c r="BV281" s="64" t="s">
        <v>14</v>
      </c>
      <c r="BW281" s="64" t="s">
        <v>34107</v>
      </c>
      <c r="BX281" s="64">
        <v>95800</v>
      </c>
      <c r="BY281" s="64" t="s">
        <v>21</v>
      </c>
      <c r="CA281" s="64">
        <v>42850</v>
      </c>
      <c r="CB281" s="64">
        <v>25</v>
      </c>
      <c r="CC281" s="64">
        <v>50</v>
      </c>
    </row>
    <row r="282" spans="1:82" ht="64.900000000000006" customHeight="1" thickBot="1">
      <c r="A282" s="128"/>
      <c r="B282" s="85"/>
      <c r="C282" s="85"/>
      <c r="D282" s="85"/>
      <c r="E282" s="85"/>
      <c r="F282" s="85"/>
      <c r="G282" s="85"/>
      <c r="H282" s="133" t="str">
        <f t="shared" si="78"/>
        <v/>
      </c>
      <c r="I282" s="134" t="str">
        <f t="shared" si="79"/>
        <v/>
      </c>
      <c r="J282" s="123"/>
      <c r="K282" s="135" t="str">
        <f t="shared" si="75"/>
        <v/>
      </c>
      <c r="L282" s="123"/>
      <c r="M282" s="85"/>
      <c r="N282" s="85"/>
      <c r="O282" s="85"/>
      <c r="P282" s="300"/>
      <c r="Q282" s="300"/>
      <c r="R282" s="85"/>
      <c r="S282" s="85"/>
      <c r="T282" s="85"/>
      <c r="U282" s="85"/>
      <c r="V282" s="282"/>
      <c r="W282" s="282"/>
      <c r="X282" s="85"/>
      <c r="Y282" s="275"/>
      <c r="Z282" s="285"/>
      <c r="AA282" s="265"/>
      <c r="AB282" s="264"/>
      <c r="AC282" s="416"/>
      <c r="AD282" s="700"/>
      <c r="AE282" s="700"/>
      <c r="AF282" s="700"/>
      <c r="AG282" s="700"/>
      <c r="AH282" s="700"/>
      <c r="AI282" s="295"/>
      <c r="AJ282" s="73"/>
      <c r="AK282" s="55" t="str">
        <f t="shared" si="80"/>
        <v/>
      </c>
      <c r="AL282" s="19" t="str">
        <f t="shared" si="81"/>
        <v/>
      </c>
      <c r="AM282" s="70" t="str">
        <f t="shared" si="72"/>
        <v/>
      </c>
      <c r="AN282" s="74" t="str">
        <f t="shared" si="73"/>
        <v/>
      </c>
      <c r="AO282" s="70" t="str">
        <f t="shared" si="76"/>
        <v/>
      </c>
      <c r="AW282" s="60" t="str">
        <f t="shared" si="67"/>
        <v/>
      </c>
      <c r="AX282" s="60" t="str">
        <f t="shared" si="74"/>
        <v/>
      </c>
      <c r="AY282" s="63">
        <f t="shared" si="77"/>
        <v>0</v>
      </c>
      <c r="BP282" s="64">
        <v>43</v>
      </c>
      <c r="BQ282" s="64" t="s">
        <v>34099</v>
      </c>
      <c r="BR282" s="64" t="s">
        <v>34089</v>
      </c>
      <c r="BS282" s="64" t="s">
        <v>28</v>
      </c>
      <c r="BT282" s="64" t="s">
        <v>137</v>
      </c>
      <c r="BU282" s="64" t="s">
        <v>168</v>
      </c>
      <c r="BV282" s="64" t="s">
        <v>14</v>
      </c>
      <c r="BW282" s="64" t="s">
        <v>34107</v>
      </c>
      <c r="BX282" s="64">
        <v>95800</v>
      </c>
      <c r="BY282" s="64" t="s">
        <v>21</v>
      </c>
      <c r="CA282" s="64">
        <v>42874</v>
      </c>
      <c r="CB282" s="64">
        <v>12</v>
      </c>
      <c r="CC282" s="64">
        <v>50</v>
      </c>
    </row>
    <row r="283" spans="1:82" ht="64.900000000000006" customHeight="1" thickBot="1">
      <c r="A283" s="85"/>
      <c r="B283" s="85"/>
      <c r="C283" s="85"/>
      <c r="D283" s="85"/>
      <c r="E283" s="85"/>
      <c r="F283" s="85"/>
      <c r="G283" s="85"/>
      <c r="H283" s="133" t="str">
        <f t="shared" si="78"/>
        <v/>
      </c>
      <c r="I283" s="134" t="str">
        <f t="shared" si="79"/>
        <v/>
      </c>
      <c r="J283" s="123"/>
      <c r="K283" s="135" t="str">
        <f t="shared" si="75"/>
        <v/>
      </c>
      <c r="L283" s="123"/>
      <c r="M283" s="85"/>
      <c r="N283" s="85"/>
      <c r="O283" s="85"/>
      <c r="P283" s="300"/>
      <c r="Q283" s="300"/>
      <c r="R283" s="85"/>
      <c r="S283" s="85"/>
      <c r="T283" s="85"/>
      <c r="U283" s="85"/>
      <c r="V283" s="282"/>
      <c r="W283" s="282"/>
      <c r="X283" s="85"/>
      <c r="Y283" s="275"/>
      <c r="Z283" s="285"/>
      <c r="AA283" s="265"/>
      <c r="AB283" s="301"/>
      <c r="AC283" s="416"/>
      <c r="AD283" s="700"/>
      <c r="AE283" s="700"/>
      <c r="AF283" s="700"/>
      <c r="AG283" s="700"/>
      <c r="AH283" s="700"/>
      <c r="AI283" s="295"/>
      <c r="AJ283" s="73"/>
      <c r="AK283" s="55" t="str">
        <f t="shared" si="80"/>
        <v/>
      </c>
      <c r="AL283" s="19" t="str">
        <f t="shared" si="81"/>
        <v/>
      </c>
      <c r="AM283" s="70" t="str">
        <f t="shared" si="72"/>
        <v/>
      </c>
      <c r="AN283" s="74" t="str">
        <f t="shared" si="73"/>
        <v/>
      </c>
      <c r="AO283" s="70" t="str">
        <f t="shared" si="76"/>
        <v/>
      </c>
      <c r="AW283" s="60" t="str">
        <f t="shared" si="67"/>
        <v/>
      </c>
      <c r="AX283" s="60" t="str">
        <f t="shared" si="74"/>
        <v/>
      </c>
      <c r="AY283" s="63">
        <f t="shared" si="77"/>
        <v>0</v>
      </c>
      <c r="BP283" s="64">
        <v>43</v>
      </c>
      <c r="BQ283" s="64" t="s">
        <v>34100</v>
      </c>
      <c r="BR283" s="64" t="s">
        <v>34101</v>
      </c>
      <c r="BS283" s="64" t="s">
        <v>28</v>
      </c>
      <c r="BT283" s="64" t="s">
        <v>135</v>
      </c>
      <c r="BU283" s="64" t="s">
        <v>174</v>
      </c>
      <c r="BV283" s="64" t="s">
        <v>12</v>
      </c>
      <c r="BW283" s="64" t="s">
        <v>34107</v>
      </c>
      <c r="BX283" s="64">
        <v>95800</v>
      </c>
      <c r="BY283" s="64" t="s">
        <v>148</v>
      </c>
      <c r="BZ283" s="64">
        <v>12</v>
      </c>
      <c r="CA283" s="64">
        <v>42825</v>
      </c>
      <c r="CB283" s="64">
        <v>12</v>
      </c>
      <c r="CD283" s="64">
        <v>12</v>
      </c>
    </row>
    <row r="284" spans="1:82" ht="64.900000000000006" customHeight="1" thickBot="1">
      <c r="A284" s="128"/>
      <c r="B284" s="85"/>
      <c r="C284" s="85"/>
      <c r="D284" s="129"/>
      <c r="E284" s="129"/>
      <c r="F284" s="85"/>
      <c r="G284" s="85"/>
      <c r="H284" s="133" t="str">
        <f t="shared" si="78"/>
        <v/>
      </c>
      <c r="I284" s="134" t="str">
        <f t="shared" si="79"/>
        <v/>
      </c>
      <c r="J284" s="123"/>
      <c r="K284" s="135" t="str">
        <f t="shared" si="75"/>
        <v/>
      </c>
      <c r="L284" s="123"/>
      <c r="M284" s="127"/>
      <c r="N284" s="85"/>
      <c r="O284" s="85"/>
      <c r="P284" s="300"/>
      <c r="Q284" s="300"/>
      <c r="R284" s="85"/>
      <c r="S284" s="85"/>
      <c r="T284" s="85"/>
      <c r="U284" s="85"/>
      <c r="V284" s="282"/>
      <c r="W284" s="282"/>
      <c r="X284" s="85"/>
      <c r="Y284" s="275"/>
      <c r="Z284" s="285"/>
      <c r="AA284" s="265"/>
      <c r="AB284" s="263"/>
      <c r="AC284" s="416"/>
      <c r="AD284" s="700"/>
      <c r="AE284" s="700"/>
      <c r="AF284" s="700"/>
      <c r="AG284" s="700"/>
      <c r="AH284" s="700"/>
      <c r="AI284" s="295"/>
      <c r="AJ284" s="73"/>
      <c r="AK284" s="55" t="str">
        <f t="shared" si="80"/>
        <v/>
      </c>
      <c r="AL284" s="19" t="str">
        <f t="shared" si="81"/>
        <v/>
      </c>
      <c r="AM284" s="70" t="str">
        <f t="shared" si="72"/>
        <v/>
      </c>
      <c r="AN284" s="74" t="str">
        <f t="shared" si="73"/>
        <v/>
      </c>
      <c r="AO284" s="70" t="str">
        <f t="shared" si="76"/>
        <v/>
      </c>
      <c r="AW284" s="60" t="str">
        <f t="shared" si="67"/>
        <v/>
      </c>
      <c r="AX284" s="60" t="str">
        <f t="shared" si="74"/>
        <v/>
      </c>
      <c r="AY284" s="63">
        <f t="shared" si="77"/>
        <v>0</v>
      </c>
      <c r="BP284" s="64">
        <v>43</v>
      </c>
      <c r="BQ284" s="64" t="s">
        <v>34102</v>
      </c>
      <c r="BR284" s="64" t="s">
        <v>34101</v>
      </c>
      <c r="BS284" s="64" t="s">
        <v>28</v>
      </c>
      <c r="BT284" s="64" t="s">
        <v>135</v>
      </c>
      <c r="BU284" s="64" t="s">
        <v>172</v>
      </c>
      <c r="BV284" s="64" t="s">
        <v>12</v>
      </c>
      <c r="BW284" s="64" t="s">
        <v>34107</v>
      </c>
      <c r="BX284" s="64">
        <v>95800</v>
      </c>
      <c r="BY284" s="64" t="s">
        <v>148</v>
      </c>
      <c r="BZ284" s="64">
        <v>1</v>
      </c>
      <c r="CA284" s="64">
        <v>42855</v>
      </c>
      <c r="CB284" s="64">
        <v>30</v>
      </c>
      <c r="CD284" s="64">
        <v>38</v>
      </c>
    </row>
    <row r="285" spans="1:82" ht="64.900000000000006" customHeight="1" thickBot="1">
      <c r="A285" s="85"/>
      <c r="B285" s="85"/>
      <c r="C285" s="85"/>
      <c r="D285" s="85"/>
      <c r="E285" s="85"/>
      <c r="F285" s="85"/>
      <c r="G285" s="85"/>
      <c r="H285" s="133" t="str">
        <f t="shared" si="78"/>
        <v/>
      </c>
      <c r="I285" s="134" t="str">
        <f t="shared" si="79"/>
        <v/>
      </c>
      <c r="J285" s="123"/>
      <c r="K285" s="135" t="str">
        <f t="shared" si="75"/>
        <v/>
      </c>
      <c r="L285" s="123"/>
      <c r="M285" s="85"/>
      <c r="N285" s="85"/>
      <c r="O285" s="85"/>
      <c r="P285" s="300"/>
      <c r="Q285" s="300"/>
      <c r="R285" s="85"/>
      <c r="S285" s="85"/>
      <c r="T285" s="85"/>
      <c r="U285" s="85"/>
      <c r="V285" s="282"/>
      <c r="W285" s="282"/>
      <c r="X285" s="85"/>
      <c r="Y285" s="275"/>
      <c r="Z285" s="285"/>
      <c r="AA285" s="265"/>
      <c r="AB285" s="263"/>
      <c r="AC285" s="416"/>
      <c r="AD285" s="700"/>
      <c r="AE285" s="700"/>
      <c r="AF285" s="700"/>
      <c r="AG285" s="700"/>
      <c r="AH285" s="700"/>
      <c r="AI285" s="295"/>
      <c r="AJ285" s="73"/>
      <c r="AK285" s="55" t="str">
        <f t="shared" si="80"/>
        <v/>
      </c>
      <c r="AL285" s="19" t="str">
        <f t="shared" si="81"/>
        <v/>
      </c>
      <c r="AM285" s="70" t="str">
        <f t="shared" si="72"/>
        <v/>
      </c>
      <c r="AN285" s="74" t="str">
        <f t="shared" si="73"/>
        <v/>
      </c>
      <c r="AO285" s="70" t="str">
        <f t="shared" si="76"/>
        <v/>
      </c>
      <c r="AW285" s="60" t="str">
        <f t="shared" si="67"/>
        <v/>
      </c>
      <c r="AX285" s="60" t="str">
        <f t="shared" si="74"/>
        <v/>
      </c>
      <c r="AY285" s="63">
        <f t="shared" si="77"/>
        <v>0</v>
      </c>
      <c r="BP285" s="64">
        <v>43</v>
      </c>
      <c r="BQ285" s="64" t="s">
        <v>34103</v>
      </c>
      <c r="BR285" s="64" t="s">
        <v>34101</v>
      </c>
      <c r="BS285" s="64" t="s">
        <v>28</v>
      </c>
      <c r="BT285" s="64" t="s">
        <v>137</v>
      </c>
      <c r="BU285" s="64" t="s">
        <v>166</v>
      </c>
      <c r="BV285" s="64" t="s">
        <v>12</v>
      </c>
      <c r="BW285" s="64" t="s">
        <v>34107</v>
      </c>
      <c r="BX285" s="64">
        <v>95800</v>
      </c>
      <c r="BY285" s="64" t="s">
        <v>148</v>
      </c>
      <c r="BZ285" s="64">
        <v>17</v>
      </c>
      <c r="CA285" s="64">
        <v>42744</v>
      </c>
      <c r="CB285" s="64">
        <v>15</v>
      </c>
      <c r="CD285" s="64">
        <v>14</v>
      </c>
    </row>
    <row r="286" spans="1:82" ht="64.900000000000006" customHeight="1" thickBot="1">
      <c r="A286" s="128"/>
      <c r="B286" s="85"/>
      <c r="C286" s="85"/>
      <c r="D286" s="85"/>
      <c r="E286" s="85"/>
      <c r="F286" s="85"/>
      <c r="G286" s="85"/>
      <c r="H286" s="133" t="str">
        <f t="shared" si="78"/>
        <v/>
      </c>
      <c r="I286" s="134" t="str">
        <f t="shared" si="79"/>
        <v/>
      </c>
      <c r="J286" s="123"/>
      <c r="K286" s="135" t="str">
        <f t="shared" si="75"/>
        <v/>
      </c>
      <c r="L286" s="123"/>
      <c r="M286" s="85"/>
      <c r="N286" s="85"/>
      <c r="O286" s="85"/>
      <c r="P286" s="300"/>
      <c r="Q286" s="300"/>
      <c r="R286" s="85"/>
      <c r="S286" s="85"/>
      <c r="T286" s="85"/>
      <c r="U286" s="85"/>
      <c r="V286" s="282"/>
      <c r="W286" s="282"/>
      <c r="X286" s="85"/>
      <c r="Y286" s="275"/>
      <c r="Z286" s="285"/>
      <c r="AA286" s="265"/>
      <c r="AB286" s="263"/>
      <c r="AC286" s="416"/>
      <c r="AD286" s="700"/>
      <c r="AE286" s="700"/>
      <c r="AF286" s="700"/>
      <c r="AG286" s="700"/>
      <c r="AH286" s="700"/>
      <c r="AI286" s="295"/>
      <c r="AJ286" s="73"/>
      <c r="AK286" s="55" t="str">
        <f t="shared" si="80"/>
        <v/>
      </c>
      <c r="AL286" s="19" t="str">
        <f t="shared" si="81"/>
        <v/>
      </c>
      <c r="AM286" s="70" t="str">
        <f t="shared" si="72"/>
        <v/>
      </c>
      <c r="AN286" s="74" t="str">
        <f t="shared" si="73"/>
        <v/>
      </c>
      <c r="AO286" s="70" t="str">
        <f t="shared" si="76"/>
        <v/>
      </c>
      <c r="AW286" s="60" t="str">
        <f t="shared" si="67"/>
        <v/>
      </c>
      <c r="AX286" s="60" t="str">
        <f t="shared" si="74"/>
        <v/>
      </c>
      <c r="AY286" s="63">
        <f t="shared" si="77"/>
        <v>0</v>
      </c>
      <c r="BP286" s="64">
        <v>43</v>
      </c>
      <c r="BQ286" s="64" t="s">
        <v>34104</v>
      </c>
      <c r="BR286" s="64" t="s">
        <v>34101</v>
      </c>
      <c r="BS286" s="64" t="s">
        <v>28</v>
      </c>
      <c r="BT286" s="64" t="s">
        <v>135</v>
      </c>
      <c r="BU286" s="64" t="s">
        <v>5</v>
      </c>
      <c r="BV286" s="64" t="s">
        <v>12</v>
      </c>
      <c r="BW286" s="64" t="s">
        <v>34107</v>
      </c>
      <c r="BX286" s="64">
        <v>95800</v>
      </c>
      <c r="BY286" s="64" t="s">
        <v>148</v>
      </c>
      <c r="BZ286" s="64">
        <v>8</v>
      </c>
      <c r="CA286" s="64">
        <v>42786</v>
      </c>
      <c r="CB286" s="64">
        <v>15</v>
      </c>
      <c r="CD286" s="64">
        <v>14</v>
      </c>
    </row>
    <row r="287" spans="1:82" ht="64.900000000000006" customHeight="1" thickBot="1">
      <c r="A287" s="85"/>
      <c r="B287" s="85"/>
      <c r="C287" s="85"/>
      <c r="D287" s="85"/>
      <c r="E287" s="85"/>
      <c r="F287" s="85"/>
      <c r="G287" s="85"/>
      <c r="H287" s="133" t="str">
        <f t="shared" si="78"/>
        <v/>
      </c>
      <c r="I287" s="134" t="str">
        <f t="shared" si="79"/>
        <v/>
      </c>
      <c r="J287" s="123"/>
      <c r="K287" s="135" t="str">
        <f t="shared" si="75"/>
        <v/>
      </c>
      <c r="L287" s="123"/>
      <c r="M287" s="85"/>
      <c r="N287" s="85"/>
      <c r="O287" s="85"/>
      <c r="P287" s="300"/>
      <c r="Q287" s="300"/>
      <c r="R287" s="85"/>
      <c r="S287" s="85"/>
      <c r="T287" s="85"/>
      <c r="U287" s="85"/>
      <c r="V287" s="282"/>
      <c r="W287" s="282"/>
      <c r="X287" s="85"/>
      <c r="Y287" s="275"/>
      <c r="Z287" s="285"/>
      <c r="AA287" s="265"/>
      <c r="AB287" s="263"/>
      <c r="AC287" s="416"/>
      <c r="AD287" s="700"/>
      <c r="AE287" s="700"/>
      <c r="AF287" s="700"/>
      <c r="AG287" s="700"/>
      <c r="AH287" s="700"/>
      <c r="AI287" s="295"/>
      <c r="AJ287" s="73"/>
      <c r="AK287" s="55" t="str">
        <f t="shared" si="80"/>
        <v/>
      </c>
      <c r="AL287" s="19" t="str">
        <f t="shared" si="81"/>
        <v/>
      </c>
      <c r="AM287" s="70" t="str">
        <f t="shared" si="72"/>
        <v/>
      </c>
      <c r="AN287" s="74" t="str">
        <f t="shared" si="73"/>
        <v/>
      </c>
      <c r="AO287" s="70" t="str">
        <f t="shared" si="76"/>
        <v/>
      </c>
      <c r="AW287" s="60" t="str">
        <f t="shared" si="67"/>
        <v/>
      </c>
      <c r="AX287" s="60" t="str">
        <f t="shared" si="74"/>
        <v/>
      </c>
      <c r="AY287" s="63">
        <f t="shared" si="77"/>
        <v>0</v>
      </c>
      <c r="BP287" s="64">
        <v>43</v>
      </c>
      <c r="BQ287" s="64" t="s">
        <v>34105</v>
      </c>
      <c r="BR287" s="64" t="s">
        <v>34101</v>
      </c>
      <c r="BS287" s="64" t="s">
        <v>28</v>
      </c>
      <c r="BT287" s="64" t="s">
        <v>135</v>
      </c>
      <c r="BU287" s="64" t="s">
        <v>172</v>
      </c>
      <c r="BV287" s="64" t="s">
        <v>12</v>
      </c>
      <c r="BW287" s="64" t="s">
        <v>34107</v>
      </c>
      <c r="BX287" s="64">
        <v>95800</v>
      </c>
      <c r="BY287" s="64" t="s">
        <v>148</v>
      </c>
      <c r="BZ287" s="64">
        <v>1</v>
      </c>
      <c r="CA287" s="64">
        <v>42873</v>
      </c>
      <c r="CB287" s="64">
        <v>30</v>
      </c>
      <c r="CD287" s="64">
        <v>39</v>
      </c>
    </row>
    <row r="288" spans="1:82" ht="64.900000000000006" customHeight="1" thickBot="1">
      <c r="A288" s="128"/>
      <c r="B288" s="85"/>
      <c r="C288" s="85"/>
      <c r="D288" s="85"/>
      <c r="E288" s="85"/>
      <c r="F288" s="85"/>
      <c r="G288" s="85"/>
      <c r="H288" s="133" t="str">
        <f t="shared" si="78"/>
        <v/>
      </c>
      <c r="I288" s="134" t="str">
        <f t="shared" si="79"/>
        <v/>
      </c>
      <c r="J288" s="123"/>
      <c r="K288" s="135" t="str">
        <f t="shared" si="75"/>
        <v/>
      </c>
      <c r="L288" s="123"/>
      <c r="M288" s="85"/>
      <c r="N288" s="85"/>
      <c r="O288" s="85"/>
      <c r="P288" s="300"/>
      <c r="Q288" s="300"/>
      <c r="R288" s="85"/>
      <c r="S288" s="85"/>
      <c r="T288" s="85"/>
      <c r="U288" s="85"/>
      <c r="V288" s="283"/>
      <c r="W288" s="296"/>
      <c r="X288" s="85"/>
      <c r="Y288" s="275"/>
      <c r="Z288" s="277"/>
      <c r="AA288" s="265"/>
      <c r="AB288" s="263"/>
      <c r="AC288" s="416"/>
      <c r="AD288" s="700"/>
      <c r="AE288" s="700"/>
      <c r="AF288" s="700"/>
      <c r="AG288" s="700"/>
      <c r="AH288" s="700"/>
      <c r="AI288" s="295"/>
      <c r="AJ288" s="73"/>
      <c r="AK288" s="55" t="str">
        <f t="shared" si="80"/>
        <v/>
      </c>
      <c r="AL288" s="19" t="str">
        <f t="shared" si="81"/>
        <v/>
      </c>
      <c r="AM288" s="70" t="str">
        <f t="shared" si="72"/>
        <v/>
      </c>
      <c r="AN288" s="74" t="str">
        <f t="shared" si="73"/>
        <v/>
      </c>
      <c r="AO288" s="70" t="str">
        <f t="shared" si="76"/>
        <v/>
      </c>
      <c r="AW288" s="60" t="str">
        <f t="shared" si="67"/>
        <v/>
      </c>
      <c r="AX288" s="60" t="str">
        <f t="shared" si="74"/>
        <v/>
      </c>
      <c r="AY288" s="63">
        <f t="shared" si="77"/>
        <v>0</v>
      </c>
      <c r="BP288" s="64">
        <v>43</v>
      </c>
      <c r="BQ288" s="64" t="s">
        <v>34106</v>
      </c>
      <c r="BR288" s="64" t="s">
        <v>34101</v>
      </c>
      <c r="BS288" s="64" t="s">
        <v>28</v>
      </c>
      <c r="BT288" s="64" t="s">
        <v>135</v>
      </c>
      <c r="BU288" s="64" t="s">
        <v>160</v>
      </c>
      <c r="BV288" s="64" t="s">
        <v>12</v>
      </c>
      <c r="BW288" s="64" t="s">
        <v>34107</v>
      </c>
      <c r="BX288" s="64">
        <v>95800</v>
      </c>
      <c r="BY288" s="64" t="s">
        <v>21</v>
      </c>
      <c r="BZ288" s="64">
        <v>1</v>
      </c>
      <c r="CA288" s="64">
        <v>42815</v>
      </c>
      <c r="CB288" s="64">
        <v>5</v>
      </c>
      <c r="CD288" s="64">
        <v>8</v>
      </c>
    </row>
    <row r="289" spans="1:82" ht="64.900000000000006" customHeight="1" thickBot="1">
      <c r="A289" s="85"/>
      <c r="B289" s="85"/>
      <c r="C289" s="85"/>
      <c r="D289" s="85"/>
      <c r="E289" s="85"/>
      <c r="F289" s="85"/>
      <c r="G289" s="85"/>
      <c r="H289" s="133" t="str">
        <f t="shared" si="78"/>
        <v/>
      </c>
      <c r="I289" s="134" t="str">
        <f t="shared" si="79"/>
        <v/>
      </c>
      <c r="J289" s="123"/>
      <c r="K289" s="135" t="str">
        <f t="shared" si="75"/>
        <v/>
      </c>
      <c r="L289" s="123"/>
      <c r="M289" s="85"/>
      <c r="N289" s="85"/>
      <c r="O289" s="85"/>
      <c r="P289" s="459"/>
      <c r="Q289" s="459"/>
      <c r="R289" s="85"/>
      <c r="S289" s="85"/>
      <c r="T289" s="85"/>
      <c r="U289" s="85"/>
      <c r="V289" s="305"/>
      <c r="W289" s="305"/>
      <c r="X289" s="85"/>
      <c r="Y289" s="291"/>
      <c r="Z289" s="306"/>
      <c r="AA289" s="292"/>
      <c r="AB289" s="263"/>
      <c r="AC289" s="416"/>
      <c r="AD289" s="700"/>
      <c r="AE289" s="700"/>
      <c r="AF289" s="700"/>
      <c r="AG289" s="700"/>
      <c r="AH289" s="700"/>
      <c r="AI289" s="295"/>
      <c r="AJ289" s="73"/>
      <c r="AK289" s="55" t="str">
        <f t="shared" si="80"/>
        <v/>
      </c>
      <c r="AL289" s="19" t="str">
        <f t="shared" si="81"/>
        <v/>
      </c>
      <c r="AM289" s="70" t="str">
        <f t="shared" si="72"/>
        <v/>
      </c>
      <c r="AN289" s="74" t="str">
        <f t="shared" si="73"/>
        <v/>
      </c>
      <c r="AO289" s="70" t="str">
        <f t="shared" ref="AO289:AO320" si="82">IF(P289="","",P289&amp;" ("&amp;O289&amp;"_"&amp;ROW()&amp;")")</f>
        <v/>
      </c>
      <c r="AW289" s="60" t="str">
        <f t="shared" si="67"/>
        <v/>
      </c>
      <c r="AX289" s="60" t="str">
        <f t="shared" si="74"/>
        <v/>
      </c>
      <c r="AY289" s="63">
        <f t="shared" si="77"/>
        <v>0</v>
      </c>
      <c r="BP289" s="64">
        <v>43</v>
      </c>
      <c r="BQ289" s="64" t="s">
        <v>34084</v>
      </c>
      <c r="BR289" s="64" t="s">
        <v>34085</v>
      </c>
      <c r="BS289" s="64" t="s">
        <v>28</v>
      </c>
      <c r="BT289" s="64" t="s">
        <v>137</v>
      </c>
      <c r="BU289" s="64" t="s">
        <v>168</v>
      </c>
      <c r="BV289" s="64" t="s">
        <v>12</v>
      </c>
      <c r="BW289" s="64" t="s">
        <v>34107</v>
      </c>
      <c r="BX289" s="64">
        <v>95800</v>
      </c>
      <c r="BY289" s="64" t="s">
        <v>21</v>
      </c>
      <c r="BZ289" s="64">
        <v>2</v>
      </c>
      <c r="CA289" s="64">
        <v>43021</v>
      </c>
      <c r="CB289" s="64">
        <v>24</v>
      </c>
      <c r="CD289" s="64">
        <v>24</v>
      </c>
    </row>
    <row r="290" spans="1:82" ht="64.900000000000006" customHeight="1" thickBot="1">
      <c r="A290" s="128"/>
      <c r="B290" s="85"/>
      <c r="C290" s="85"/>
      <c r="D290" s="85"/>
      <c r="E290" s="85"/>
      <c r="F290" s="85"/>
      <c r="G290" s="85"/>
      <c r="H290" s="133" t="str">
        <f t="shared" si="78"/>
        <v/>
      </c>
      <c r="I290" s="134" t="str">
        <f t="shared" si="79"/>
        <v/>
      </c>
      <c r="J290" s="123"/>
      <c r="K290" s="135" t="str">
        <f t="shared" si="75"/>
        <v/>
      </c>
      <c r="L290" s="123"/>
      <c r="M290" s="85"/>
      <c r="N290" s="85"/>
      <c r="O290" s="85"/>
      <c r="P290" s="300"/>
      <c r="Q290" s="300"/>
      <c r="R290" s="85"/>
      <c r="S290" s="85"/>
      <c r="T290" s="85"/>
      <c r="U290" s="85"/>
      <c r="V290" s="296"/>
      <c r="W290" s="296"/>
      <c r="X290" s="85"/>
      <c r="Y290" s="275"/>
      <c r="Z290" s="277"/>
      <c r="AA290" s="265"/>
      <c r="AB290" s="263"/>
      <c r="AC290" s="416"/>
      <c r="AD290" s="700"/>
      <c r="AE290" s="700"/>
      <c r="AF290" s="700"/>
      <c r="AG290" s="700"/>
      <c r="AH290" s="700"/>
      <c r="AI290" s="295"/>
      <c r="AJ290" s="73"/>
      <c r="AK290" s="55" t="str">
        <f t="shared" si="80"/>
        <v/>
      </c>
      <c r="AL290" s="19" t="str">
        <f t="shared" si="81"/>
        <v/>
      </c>
      <c r="AM290" s="70" t="str">
        <f t="shared" si="72"/>
        <v/>
      </c>
      <c r="AN290" s="74" t="str">
        <f t="shared" si="73"/>
        <v/>
      </c>
      <c r="AO290" s="70" t="str">
        <f t="shared" si="82"/>
        <v/>
      </c>
      <c r="AW290" s="60" t="str">
        <f t="shared" si="67"/>
        <v/>
      </c>
      <c r="AX290" s="60" t="str">
        <f t="shared" si="74"/>
        <v/>
      </c>
      <c r="AY290" s="63">
        <f t="shared" si="77"/>
        <v>0</v>
      </c>
      <c r="BP290" s="64">
        <v>43</v>
      </c>
      <c r="BQ290" s="64" t="s">
        <v>34086</v>
      </c>
      <c r="BR290" s="64" t="s">
        <v>34085</v>
      </c>
      <c r="BS290" s="64" t="s">
        <v>28</v>
      </c>
      <c r="BT290" s="64" t="s">
        <v>137</v>
      </c>
      <c r="BU290" s="64" t="s">
        <v>168</v>
      </c>
      <c r="BV290" s="64" t="s">
        <v>12</v>
      </c>
      <c r="BW290" s="64" t="s">
        <v>34107</v>
      </c>
      <c r="BX290" s="64">
        <v>95800</v>
      </c>
      <c r="BY290" s="64" t="s">
        <v>21</v>
      </c>
      <c r="BZ290" s="64">
        <v>2</v>
      </c>
      <c r="CA290" s="64">
        <v>43004</v>
      </c>
      <c r="CB290" s="64">
        <v>24</v>
      </c>
      <c r="CD290" s="64">
        <v>24</v>
      </c>
    </row>
    <row r="291" spans="1:82" ht="64.900000000000006" customHeight="1" thickBot="1">
      <c r="A291" s="85"/>
      <c r="B291" s="85"/>
      <c r="C291" s="85"/>
      <c r="D291" s="85"/>
      <c r="E291" s="85"/>
      <c r="F291" s="85"/>
      <c r="G291" s="85"/>
      <c r="H291" s="133" t="str">
        <f t="shared" si="78"/>
        <v/>
      </c>
      <c r="I291" s="134" t="str">
        <f t="shared" si="79"/>
        <v/>
      </c>
      <c r="J291" s="123"/>
      <c r="K291" s="135" t="str">
        <f t="shared" si="75"/>
        <v/>
      </c>
      <c r="L291" s="123"/>
      <c r="M291" s="85"/>
      <c r="N291" s="85"/>
      <c r="O291" s="85"/>
      <c r="P291" s="300"/>
      <c r="Q291" s="300"/>
      <c r="R291" s="85"/>
      <c r="S291" s="85"/>
      <c r="T291" s="85"/>
      <c r="U291" s="85"/>
      <c r="V291" s="282"/>
      <c r="W291" s="282"/>
      <c r="X291" s="85"/>
      <c r="Y291" s="275"/>
      <c r="Z291" s="285"/>
      <c r="AA291" s="265"/>
      <c r="AB291" s="263"/>
      <c r="AC291" s="416"/>
      <c r="AD291" s="700"/>
      <c r="AE291" s="700"/>
      <c r="AF291" s="700"/>
      <c r="AG291" s="700"/>
      <c r="AH291" s="700"/>
      <c r="AI291" s="295"/>
      <c r="AJ291" s="73"/>
      <c r="AK291" s="55" t="str">
        <f t="shared" si="80"/>
        <v/>
      </c>
      <c r="AL291" s="19" t="str">
        <f t="shared" si="81"/>
        <v/>
      </c>
      <c r="AM291" s="70" t="str">
        <f t="shared" si="72"/>
        <v/>
      </c>
      <c r="AN291" s="74" t="str">
        <f t="shared" si="73"/>
        <v/>
      </c>
      <c r="AO291" s="70" t="str">
        <f t="shared" si="82"/>
        <v/>
      </c>
      <c r="AW291" s="60" t="str">
        <f t="shared" si="67"/>
        <v/>
      </c>
      <c r="AX291" s="60" t="str">
        <f t="shared" si="74"/>
        <v/>
      </c>
      <c r="AY291" s="63">
        <f t="shared" si="77"/>
        <v>0</v>
      </c>
      <c r="BP291" s="64">
        <v>43</v>
      </c>
      <c r="BQ291" s="64" t="s">
        <v>34087</v>
      </c>
      <c r="BR291" s="64" t="s">
        <v>34085</v>
      </c>
      <c r="BS291" s="64" t="s">
        <v>28</v>
      </c>
      <c r="BT291" s="64" t="s">
        <v>137</v>
      </c>
      <c r="BU291" s="64" t="s">
        <v>166</v>
      </c>
      <c r="BV291" s="64" t="s">
        <v>12</v>
      </c>
      <c r="BW291" s="64" t="s">
        <v>34107</v>
      </c>
      <c r="BX291" s="64">
        <v>95800</v>
      </c>
      <c r="BY291" s="64" t="s">
        <v>21</v>
      </c>
      <c r="BZ291" s="64">
        <v>13</v>
      </c>
      <c r="CA291" s="64">
        <v>42990</v>
      </c>
      <c r="CB291" s="64">
        <v>10</v>
      </c>
      <c r="CD291" s="64">
        <v>10</v>
      </c>
    </row>
    <row r="292" spans="1:82" ht="64.900000000000006" customHeight="1" thickBot="1">
      <c r="A292" s="128"/>
      <c r="B292" s="85"/>
      <c r="C292" s="85"/>
      <c r="D292" s="85"/>
      <c r="E292" s="85"/>
      <c r="F292" s="85"/>
      <c r="G292" s="85"/>
      <c r="H292" s="133" t="str">
        <f t="shared" si="78"/>
        <v/>
      </c>
      <c r="I292" s="134" t="str">
        <f t="shared" si="79"/>
        <v/>
      </c>
      <c r="J292" s="123"/>
      <c r="K292" s="135" t="str">
        <f t="shared" si="75"/>
        <v/>
      </c>
      <c r="L292" s="123"/>
      <c r="M292" s="85"/>
      <c r="N292" s="85"/>
      <c r="O292" s="85"/>
      <c r="P292" s="300"/>
      <c r="Q292" s="300"/>
      <c r="R292" s="85"/>
      <c r="S292" s="85"/>
      <c r="T292" s="85"/>
      <c r="U292" s="85"/>
      <c r="V292" s="282"/>
      <c r="W292" s="282"/>
      <c r="X292" s="85"/>
      <c r="Y292" s="275"/>
      <c r="Z292" s="285"/>
      <c r="AA292" s="265"/>
      <c r="AB292" s="263"/>
      <c r="AC292" s="416"/>
      <c r="AD292" s="700"/>
      <c r="AE292" s="700"/>
      <c r="AF292" s="700"/>
      <c r="AG292" s="700"/>
      <c r="AH292" s="700"/>
      <c r="AI292" s="295"/>
      <c r="AJ292" s="73"/>
      <c r="AK292" s="55" t="str">
        <f t="shared" si="80"/>
        <v/>
      </c>
      <c r="AL292" s="19" t="str">
        <f t="shared" si="81"/>
        <v/>
      </c>
      <c r="AM292" s="70" t="str">
        <f t="shared" si="72"/>
        <v/>
      </c>
      <c r="AN292" s="74" t="str">
        <f t="shared" si="73"/>
        <v/>
      </c>
      <c r="AO292" s="70" t="str">
        <f t="shared" si="82"/>
        <v/>
      </c>
      <c r="AW292" s="60" t="str">
        <f t="shared" si="67"/>
        <v/>
      </c>
      <c r="AX292" s="60" t="str">
        <f t="shared" si="74"/>
        <v/>
      </c>
      <c r="AY292" s="63">
        <f t="shared" si="77"/>
        <v>0</v>
      </c>
      <c r="BP292" s="64">
        <v>43</v>
      </c>
      <c r="BQ292" s="64" t="s">
        <v>34088</v>
      </c>
      <c r="BR292" s="64" t="s">
        <v>34089</v>
      </c>
      <c r="BS292" s="64" t="s">
        <v>28</v>
      </c>
      <c r="BT292" s="64" t="s">
        <v>137</v>
      </c>
      <c r="BU292" s="64" t="s">
        <v>175</v>
      </c>
      <c r="BV292" s="64" t="s">
        <v>12</v>
      </c>
      <c r="BW292" s="64" t="s">
        <v>34107</v>
      </c>
      <c r="BX292" s="64">
        <v>95800</v>
      </c>
      <c r="BY292" s="64" t="s">
        <v>21</v>
      </c>
      <c r="BZ292" s="64">
        <v>3</v>
      </c>
      <c r="CA292" s="64">
        <v>42992</v>
      </c>
      <c r="CB292" s="64">
        <v>24</v>
      </c>
      <c r="CD292" s="64">
        <v>24</v>
      </c>
    </row>
    <row r="293" spans="1:82" ht="64.900000000000006" customHeight="1" thickBot="1">
      <c r="A293" s="85"/>
      <c r="B293" s="85"/>
      <c r="C293" s="85"/>
      <c r="D293" s="85"/>
      <c r="E293" s="85"/>
      <c r="F293" s="85"/>
      <c r="G293" s="85"/>
      <c r="H293" s="133" t="str">
        <f t="shared" si="78"/>
        <v/>
      </c>
      <c r="I293" s="134" t="str">
        <f t="shared" si="79"/>
        <v/>
      </c>
      <c r="J293" s="123"/>
      <c r="K293" s="135" t="str">
        <f t="shared" si="75"/>
        <v/>
      </c>
      <c r="L293" s="123"/>
      <c r="M293" s="85"/>
      <c r="N293" s="85"/>
      <c r="O293" s="85"/>
      <c r="P293" s="300"/>
      <c r="Q293" s="300"/>
      <c r="R293" s="85"/>
      <c r="S293" s="85"/>
      <c r="T293" s="85"/>
      <c r="U293" s="85"/>
      <c r="V293" s="282"/>
      <c r="W293" s="282"/>
      <c r="X293" s="85"/>
      <c r="Y293" s="275"/>
      <c r="Z293" s="285"/>
      <c r="AA293" s="265"/>
      <c r="AB293" s="263"/>
      <c r="AC293" s="416"/>
      <c r="AD293" s="700"/>
      <c r="AE293" s="700"/>
      <c r="AF293" s="700"/>
      <c r="AG293" s="700"/>
      <c r="AH293" s="700"/>
      <c r="AI293" s="295"/>
      <c r="AJ293" s="73"/>
      <c r="AK293" s="55" t="str">
        <f t="shared" si="80"/>
        <v/>
      </c>
      <c r="AL293" s="19" t="str">
        <f t="shared" si="81"/>
        <v/>
      </c>
      <c r="AM293" s="70" t="str">
        <f t="shared" si="72"/>
        <v/>
      </c>
      <c r="AN293" s="74" t="str">
        <f t="shared" si="73"/>
        <v/>
      </c>
      <c r="AO293" s="70" t="str">
        <f t="shared" si="82"/>
        <v/>
      </c>
      <c r="AW293" s="60" t="str">
        <f t="shared" ref="AW293:AW356" si="83">IF(T293="","",T293&amp;"1")</f>
        <v/>
      </c>
      <c r="AX293" s="60" t="str">
        <f t="shared" si="74"/>
        <v/>
      </c>
      <c r="AY293" s="63">
        <f t="shared" si="77"/>
        <v>0</v>
      </c>
      <c r="BP293" s="64">
        <v>43</v>
      </c>
      <c r="BQ293" s="64" t="s">
        <v>35500</v>
      </c>
      <c r="BR293" s="64" t="s">
        <v>34091</v>
      </c>
      <c r="BS293" s="64" t="s">
        <v>28</v>
      </c>
      <c r="BT293" s="64" t="s">
        <v>155</v>
      </c>
      <c r="BU293" s="64" t="s">
        <v>170</v>
      </c>
      <c r="BV293" s="64" t="s">
        <v>159</v>
      </c>
      <c r="BW293" s="64" t="s">
        <v>34107</v>
      </c>
      <c r="BX293" s="64">
        <v>95800</v>
      </c>
      <c r="BY293" s="64" t="s">
        <v>25</v>
      </c>
      <c r="CA293" s="64">
        <v>42989</v>
      </c>
      <c r="CB293" s="64">
        <v>30</v>
      </c>
      <c r="CC293" s="64">
        <v>47</v>
      </c>
    </row>
    <row r="294" spans="1:82" ht="64.900000000000006" customHeight="1" thickBot="1">
      <c r="A294" s="128"/>
      <c r="B294" s="85"/>
      <c r="C294" s="85"/>
      <c r="D294" s="85"/>
      <c r="E294" s="85"/>
      <c r="F294" s="85"/>
      <c r="G294" s="85"/>
      <c r="H294" s="133" t="str">
        <f t="shared" si="78"/>
        <v/>
      </c>
      <c r="I294" s="134" t="str">
        <f t="shared" si="79"/>
        <v/>
      </c>
      <c r="J294" s="123"/>
      <c r="K294" s="135" t="str">
        <f t="shared" si="75"/>
        <v/>
      </c>
      <c r="L294" s="123"/>
      <c r="M294" s="85"/>
      <c r="N294" s="85"/>
      <c r="O294" s="85"/>
      <c r="P294" s="525"/>
      <c r="Q294" s="300"/>
      <c r="R294" s="85"/>
      <c r="S294" s="85"/>
      <c r="T294" s="85"/>
      <c r="U294" s="85"/>
      <c r="V294" s="296"/>
      <c r="W294" s="296"/>
      <c r="X294" s="85"/>
      <c r="Y294" s="275"/>
      <c r="Z294" s="277"/>
      <c r="AA294" s="265"/>
      <c r="AB294" s="263"/>
      <c r="AC294" s="416"/>
      <c r="AD294" s="700"/>
      <c r="AE294" s="700"/>
      <c r="AF294" s="700"/>
      <c r="AG294" s="700"/>
      <c r="AH294" s="700"/>
      <c r="AI294" s="295"/>
      <c r="AJ294" s="73"/>
      <c r="AK294" s="55" t="str">
        <f t="shared" si="80"/>
        <v/>
      </c>
      <c r="AL294" s="19" t="str">
        <f t="shared" si="81"/>
        <v/>
      </c>
      <c r="AM294" s="70" t="str">
        <f t="shared" si="72"/>
        <v/>
      </c>
      <c r="AN294" s="74" t="str">
        <f t="shared" si="73"/>
        <v/>
      </c>
      <c r="AO294" s="70" t="str">
        <f t="shared" si="82"/>
        <v/>
      </c>
      <c r="AW294" s="60" t="str">
        <f t="shared" si="83"/>
        <v/>
      </c>
      <c r="AX294" s="60" t="str">
        <f t="shared" si="74"/>
        <v/>
      </c>
      <c r="AY294" s="63">
        <f t="shared" si="77"/>
        <v>0</v>
      </c>
      <c r="BP294" s="64">
        <v>43</v>
      </c>
      <c r="BQ294" s="64" t="s">
        <v>34092</v>
      </c>
      <c r="BR294" s="64" t="s">
        <v>34089</v>
      </c>
      <c r="BS294" s="64" t="s">
        <v>28</v>
      </c>
      <c r="BT294" s="64" t="s">
        <v>137</v>
      </c>
      <c r="BU294" s="64" t="s">
        <v>175</v>
      </c>
      <c r="BV294" s="64" t="s">
        <v>19</v>
      </c>
      <c r="BW294" s="64" t="s">
        <v>34107</v>
      </c>
      <c r="BX294" s="64">
        <v>95800</v>
      </c>
      <c r="BY294" s="64" t="s">
        <v>21</v>
      </c>
      <c r="CA294" s="64">
        <v>42989</v>
      </c>
      <c r="CB294" s="64">
        <v>150</v>
      </c>
      <c r="CC294" s="64">
        <v>208</v>
      </c>
    </row>
    <row r="295" spans="1:82" ht="64.900000000000006" customHeight="1" thickBot="1">
      <c r="A295" s="85"/>
      <c r="B295" s="85"/>
      <c r="C295" s="85"/>
      <c r="D295" s="85"/>
      <c r="E295" s="85"/>
      <c r="F295" s="85"/>
      <c r="G295" s="85"/>
      <c r="H295" s="133" t="str">
        <f t="shared" si="78"/>
        <v/>
      </c>
      <c r="I295" s="134" t="str">
        <f t="shared" si="79"/>
        <v/>
      </c>
      <c r="J295" s="123"/>
      <c r="K295" s="135" t="str">
        <f t="shared" si="75"/>
        <v/>
      </c>
      <c r="L295" s="123"/>
      <c r="M295" s="85"/>
      <c r="N295" s="85"/>
      <c r="O295" s="85"/>
      <c r="P295" s="525"/>
      <c r="Q295" s="300"/>
      <c r="R295" s="85"/>
      <c r="S295" s="85"/>
      <c r="T295" s="85"/>
      <c r="U295" s="85"/>
      <c r="V295" s="282"/>
      <c r="W295" s="282"/>
      <c r="X295" s="85"/>
      <c r="Y295" s="275"/>
      <c r="Z295" s="285"/>
      <c r="AA295" s="265"/>
      <c r="AB295" s="263"/>
      <c r="AC295" s="416"/>
      <c r="AD295" s="700"/>
      <c r="AE295" s="700"/>
      <c r="AF295" s="700"/>
      <c r="AG295" s="700"/>
      <c r="AH295" s="700"/>
      <c r="AI295" s="295"/>
      <c r="AJ295" s="73"/>
      <c r="AK295" s="55" t="str">
        <f t="shared" si="80"/>
        <v/>
      </c>
      <c r="AL295" s="19" t="str">
        <f t="shared" si="81"/>
        <v/>
      </c>
      <c r="AM295" s="70" t="str">
        <f t="shared" si="72"/>
        <v/>
      </c>
      <c r="AN295" s="74" t="str">
        <f t="shared" si="73"/>
        <v/>
      </c>
      <c r="AO295" s="70" t="str">
        <f t="shared" si="82"/>
        <v/>
      </c>
      <c r="AW295" s="60" t="str">
        <f t="shared" si="83"/>
        <v/>
      </c>
      <c r="AX295" s="60" t="str">
        <f t="shared" si="74"/>
        <v/>
      </c>
      <c r="AY295" s="63">
        <f t="shared" si="77"/>
        <v>0</v>
      </c>
      <c r="BP295" s="64">
        <v>43</v>
      </c>
      <c r="BQ295" s="64" t="s">
        <v>35228</v>
      </c>
      <c r="BR295" s="64" t="s">
        <v>34091</v>
      </c>
      <c r="BS295" s="64" t="s">
        <v>28</v>
      </c>
      <c r="BT295" s="64" t="s">
        <v>135</v>
      </c>
      <c r="BU295" s="64" t="s">
        <v>172</v>
      </c>
      <c r="BV295" s="64" t="s">
        <v>15</v>
      </c>
      <c r="BW295" s="64" t="s">
        <v>34107</v>
      </c>
      <c r="BX295" s="64">
        <v>95800</v>
      </c>
      <c r="BY295" s="64" t="s">
        <v>21</v>
      </c>
      <c r="CA295" s="64">
        <v>43010</v>
      </c>
      <c r="CB295" s="64">
        <v>100</v>
      </c>
      <c r="CC295" s="64">
        <v>147</v>
      </c>
    </row>
    <row r="296" spans="1:82" ht="64.900000000000006" customHeight="1" thickBot="1">
      <c r="A296" s="128"/>
      <c r="B296" s="85"/>
      <c r="C296" s="85"/>
      <c r="D296" s="85"/>
      <c r="E296" s="85"/>
      <c r="F296" s="85"/>
      <c r="G296" s="85"/>
      <c r="H296" s="133" t="str">
        <f t="shared" si="78"/>
        <v/>
      </c>
      <c r="I296" s="134" t="str">
        <f t="shared" si="79"/>
        <v/>
      </c>
      <c r="J296" s="123"/>
      <c r="K296" s="135" t="str">
        <f t="shared" si="75"/>
        <v/>
      </c>
      <c r="L296" s="123"/>
      <c r="M296" s="85"/>
      <c r="N296" s="85"/>
      <c r="O296" s="85"/>
      <c r="P296" s="525"/>
      <c r="Q296" s="300"/>
      <c r="R296" s="85"/>
      <c r="S296" s="85"/>
      <c r="T296" s="85"/>
      <c r="U296" s="85"/>
      <c r="V296" s="282"/>
      <c r="W296" s="282"/>
      <c r="X296" s="85"/>
      <c r="Y296" s="275"/>
      <c r="Z296" s="285"/>
      <c r="AA296" s="265"/>
      <c r="AB296" s="263"/>
      <c r="AC296" s="416"/>
      <c r="AD296" s="700"/>
      <c r="AE296" s="700"/>
      <c r="AF296" s="700"/>
      <c r="AG296" s="700"/>
      <c r="AH296" s="700"/>
      <c r="AI296" s="295"/>
      <c r="AJ296" s="73"/>
      <c r="AK296" s="55" t="str">
        <f t="shared" si="80"/>
        <v/>
      </c>
      <c r="AL296" s="19" t="str">
        <f t="shared" si="81"/>
        <v/>
      </c>
      <c r="AM296" s="70" t="str">
        <f t="shared" si="72"/>
        <v/>
      </c>
      <c r="AN296" s="74" t="str">
        <f t="shared" si="73"/>
        <v/>
      </c>
      <c r="AO296" s="70" t="str">
        <f t="shared" si="82"/>
        <v/>
      </c>
      <c r="AW296" s="60" t="str">
        <f t="shared" si="83"/>
        <v/>
      </c>
      <c r="AX296" s="60" t="str">
        <f t="shared" si="74"/>
        <v/>
      </c>
      <c r="AY296" s="63">
        <f t="shared" si="77"/>
        <v>0</v>
      </c>
      <c r="BP296" s="64">
        <v>43</v>
      </c>
      <c r="BQ296" s="64" t="s">
        <v>34093</v>
      </c>
      <c r="BR296" s="64" t="s">
        <v>34091</v>
      </c>
      <c r="BS296" s="64" t="s">
        <v>28</v>
      </c>
      <c r="BT296" s="64" t="s">
        <v>135</v>
      </c>
      <c r="BU296" s="64" t="s">
        <v>160</v>
      </c>
      <c r="BV296" s="64" t="s">
        <v>19</v>
      </c>
      <c r="BW296" s="64" t="s">
        <v>34107</v>
      </c>
      <c r="BX296" s="64">
        <v>95800</v>
      </c>
      <c r="BY296" s="64" t="s">
        <v>21</v>
      </c>
      <c r="CA296" s="64">
        <v>42982</v>
      </c>
      <c r="CB296" s="64">
        <v>15</v>
      </c>
      <c r="CC296" s="64">
        <v>21</v>
      </c>
    </row>
    <row r="297" spans="1:82" ht="64.900000000000006" customHeight="1" thickBot="1">
      <c r="A297" s="85"/>
      <c r="B297" s="85"/>
      <c r="C297" s="85"/>
      <c r="D297" s="85"/>
      <c r="E297" s="85"/>
      <c r="F297" s="85"/>
      <c r="G297" s="85"/>
      <c r="H297" s="133" t="str">
        <f t="shared" si="78"/>
        <v/>
      </c>
      <c r="I297" s="134" t="str">
        <f t="shared" si="79"/>
        <v/>
      </c>
      <c r="J297" s="123"/>
      <c r="K297" s="135" t="str">
        <f t="shared" si="75"/>
        <v/>
      </c>
      <c r="L297" s="123"/>
      <c r="M297" s="85"/>
      <c r="N297" s="85"/>
      <c r="O297" s="85"/>
      <c r="P297" s="525"/>
      <c r="Q297" s="300"/>
      <c r="R297" s="85"/>
      <c r="S297" s="85"/>
      <c r="T297" s="85"/>
      <c r="U297" s="85"/>
      <c r="V297" s="282"/>
      <c r="W297" s="282"/>
      <c r="X297" s="85"/>
      <c r="Y297" s="275"/>
      <c r="Z297" s="285"/>
      <c r="AA297" s="265"/>
      <c r="AB297" s="263"/>
      <c r="AC297" s="416"/>
      <c r="AD297" s="700"/>
      <c r="AE297" s="700"/>
      <c r="AF297" s="700"/>
      <c r="AG297" s="700"/>
      <c r="AH297" s="700"/>
      <c r="AI297" s="295"/>
      <c r="AJ297" s="73"/>
      <c r="AK297" s="55" t="str">
        <f t="shared" si="80"/>
        <v/>
      </c>
      <c r="AL297" s="19" t="str">
        <f t="shared" si="81"/>
        <v/>
      </c>
      <c r="AM297" s="70" t="str">
        <f t="shared" si="72"/>
        <v/>
      </c>
      <c r="AN297" s="74" t="str">
        <f t="shared" si="73"/>
        <v/>
      </c>
      <c r="AO297" s="70" t="str">
        <f t="shared" si="82"/>
        <v/>
      </c>
      <c r="AW297" s="60" t="str">
        <f t="shared" si="83"/>
        <v/>
      </c>
      <c r="AX297" s="60" t="str">
        <f t="shared" si="74"/>
        <v/>
      </c>
      <c r="AY297" s="63">
        <f t="shared" si="77"/>
        <v>0</v>
      </c>
      <c r="BP297" s="64">
        <v>43</v>
      </c>
      <c r="BQ297" s="64" t="s">
        <v>35501</v>
      </c>
      <c r="BR297" s="64" t="s">
        <v>34089</v>
      </c>
      <c r="BS297" s="64" t="s">
        <v>28</v>
      </c>
      <c r="BT297" s="64" t="s">
        <v>137</v>
      </c>
      <c r="BU297" s="64" t="s">
        <v>166</v>
      </c>
      <c r="BV297" s="64" t="s">
        <v>13</v>
      </c>
      <c r="BW297" s="64" t="s">
        <v>34107</v>
      </c>
      <c r="BX297" s="64">
        <v>95800</v>
      </c>
      <c r="BY297" s="64" t="s">
        <v>147</v>
      </c>
      <c r="CA297" s="64">
        <v>42936</v>
      </c>
      <c r="CB297" s="64">
        <v>152</v>
      </c>
      <c r="CC297" s="64">
        <v>152</v>
      </c>
    </row>
    <row r="298" spans="1:82" ht="64.900000000000006" customHeight="1" thickBot="1">
      <c r="A298" s="128"/>
      <c r="B298" s="85"/>
      <c r="C298" s="85"/>
      <c r="D298" s="85"/>
      <c r="E298" s="85"/>
      <c r="F298" s="85"/>
      <c r="G298" s="85"/>
      <c r="H298" s="133" t="str">
        <f t="shared" si="78"/>
        <v/>
      </c>
      <c r="I298" s="134" t="str">
        <f t="shared" si="79"/>
        <v/>
      </c>
      <c r="J298" s="123"/>
      <c r="K298" s="135" t="str">
        <f t="shared" si="75"/>
        <v/>
      </c>
      <c r="L298" s="123"/>
      <c r="M298" s="85"/>
      <c r="N298" s="85"/>
      <c r="O298" s="85"/>
      <c r="P298" s="525"/>
      <c r="Q298" s="300"/>
      <c r="R298" s="85"/>
      <c r="S298" s="85"/>
      <c r="T298" s="85"/>
      <c r="U298" s="85"/>
      <c r="V298" s="282"/>
      <c r="W298" s="282"/>
      <c r="X298" s="85"/>
      <c r="Y298" s="275"/>
      <c r="Z298" s="285"/>
      <c r="AA298" s="265"/>
      <c r="AB298" s="263"/>
      <c r="AC298" s="416"/>
      <c r="AD298" s="700"/>
      <c r="AE298" s="700"/>
      <c r="AF298" s="700"/>
      <c r="AG298" s="700"/>
      <c r="AH298" s="700"/>
      <c r="AI298" s="295"/>
      <c r="AJ298" s="90"/>
      <c r="AK298" s="55" t="str">
        <f t="shared" si="80"/>
        <v/>
      </c>
      <c r="AL298" s="19" t="str">
        <f t="shared" si="81"/>
        <v/>
      </c>
      <c r="AM298" s="70" t="str">
        <f t="shared" si="72"/>
        <v/>
      </c>
      <c r="AN298" s="74" t="str">
        <f t="shared" si="73"/>
        <v/>
      </c>
      <c r="AO298" s="70" t="str">
        <f t="shared" si="82"/>
        <v/>
      </c>
      <c r="AW298" s="60" t="str">
        <f t="shared" si="83"/>
        <v/>
      </c>
      <c r="AX298" s="60" t="str">
        <f t="shared" si="74"/>
        <v/>
      </c>
      <c r="AY298" s="63">
        <f t="shared" si="77"/>
        <v>0</v>
      </c>
      <c r="BP298" s="64">
        <v>43</v>
      </c>
      <c r="BQ298" s="64" t="s">
        <v>35502</v>
      </c>
      <c r="BR298" s="64" t="s">
        <v>34089</v>
      </c>
      <c r="BS298" s="64" t="s">
        <v>28</v>
      </c>
      <c r="BT298" s="64" t="s">
        <v>137</v>
      </c>
      <c r="BU298" s="64" t="s">
        <v>166</v>
      </c>
      <c r="BV298" s="64" t="s">
        <v>19</v>
      </c>
      <c r="BW298" s="64" t="s">
        <v>34107</v>
      </c>
      <c r="BX298" s="64">
        <v>95800</v>
      </c>
      <c r="BY298" s="64" t="s">
        <v>21</v>
      </c>
      <c r="CA298" s="64">
        <v>43063</v>
      </c>
      <c r="CB298" s="64">
        <v>50</v>
      </c>
      <c r="CC298" s="64">
        <v>96</v>
      </c>
    </row>
    <row r="299" spans="1:82" ht="64.900000000000006" customHeight="1" thickBot="1">
      <c r="A299" s="85"/>
      <c r="B299" s="85"/>
      <c r="C299" s="85"/>
      <c r="D299" s="85"/>
      <c r="E299" s="85"/>
      <c r="F299" s="85"/>
      <c r="G299" s="85"/>
      <c r="H299" s="133" t="str">
        <f t="shared" si="78"/>
        <v/>
      </c>
      <c r="I299" s="134" t="str">
        <f t="shared" si="79"/>
        <v/>
      </c>
      <c r="J299" s="123"/>
      <c r="K299" s="135" t="str">
        <f t="shared" si="75"/>
        <v/>
      </c>
      <c r="L299" s="123"/>
      <c r="M299" s="124"/>
      <c r="N299" s="85"/>
      <c r="O299" s="85"/>
      <c r="P299" s="525"/>
      <c r="Q299" s="300"/>
      <c r="R299" s="85"/>
      <c r="S299" s="85"/>
      <c r="T299" s="85"/>
      <c r="U299" s="85"/>
      <c r="V299" s="282"/>
      <c r="W299" s="282"/>
      <c r="X299" s="85"/>
      <c r="Y299" s="275"/>
      <c r="Z299" s="285"/>
      <c r="AA299" s="265"/>
      <c r="AB299" s="264"/>
      <c r="AC299" s="416"/>
      <c r="AD299" s="700"/>
      <c r="AE299" s="700"/>
      <c r="AF299" s="700"/>
      <c r="AG299" s="700"/>
      <c r="AH299" s="700"/>
      <c r="AI299" s="295"/>
      <c r="AJ299" s="73"/>
      <c r="AK299" s="55" t="str">
        <f t="shared" si="80"/>
        <v/>
      </c>
      <c r="AL299" s="19" t="str">
        <f t="shared" si="81"/>
        <v/>
      </c>
      <c r="AM299" s="70" t="str">
        <f t="shared" si="72"/>
        <v/>
      </c>
      <c r="AN299" s="74" t="str">
        <f t="shared" si="73"/>
        <v/>
      </c>
      <c r="AO299" s="70" t="str">
        <f t="shared" si="82"/>
        <v/>
      </c>
      <c r="AW299" s="60" t="str">
        <f t="shared" si="83"/>
        <v/>
      </c>
      <c r="AX299" s="60" t="str">
        <f t="shared" si="74"/>
        <v/>
      </c>
      <c r="AY299" s="63">
        <f t="shared" si="77"/>
        <v>0</v>
      </c>
      <c r="BP299" s="64">
        <v>43</v>
      </c>
      <c r="BQ299" s="64" t="s">
        <v>35503</v>
      </c>
      <c r="BR299" s="64" t="s">
        <v>34089</v>
      </c>
      <c r="BS299" s="64" t="s">
        <v>28</v>
      </c>
      <c r="BT299" s="64" t="s">
        <v>137</v>
      </c>
      <c r="BU299" s="64" t="s">
        <v>166</v>
      </c>
      <c r="BV299" s="64" t="s">
        <v>19</v>
      </c>
      <c r="BW299" s="64" t="s">
        <v>34107</v>
      </c>
      <c r="BX299" s="64">
        <v>95800</v>
      </c>
      <c r="BY299" s="64" t="s">
        <v>21</v>
      </c>
      <c r="CA299" s="64">
        <v>42924</v>
      </c>
      <c r="CB299" s="64">
        <v>600</v>
      </c>
      <c r="CC299" s="64">
        <v>950</v>
      </c>
    </row>
    <row r="300" spans="1:82" ht="64.900000000000006" customHeight="1" thickBot="1">
      <c r="A300" s="128"/>
      <c r="B300" s="85"/>
      <c r="C300" s="85"/>
      <c r="D300" s="85"/>
      <c r="E300" s="85"/>
      <c r="F300" s="85"/>
      <c r="G300" s="85"/>
      <c r="H300" s="133" t="str">
        <f t="shared" si="78"/>
        <v/>
      </c>
      <c r="I300" s="134" t="str">
        <f t="shared" si="79"/>
        <v/>
      </c>
      <c r="J300" s="123"/>
      <c r="K300" s="135" t="str">
        <f t="shared" si="75"/>
        <v/>
      </c>
      <c r="L300" s="123"/>
      <c r="M300" s="85"/>
      <c r="N300" s="85"/>
      <c r="O300" s="85"/>
      <c r="P300" s="525"/>
      <c r="Q300" s="300"/>
      <c r="R300" s="85"/>
      <c r="S300" s="85"/>
      <c r="T300" s="85"/>
      <c r="U300" s="85"/>
      <c r="V300" s="283"/>
      <c r="W300" s="283"/>
      <c r="X300" s="85"/>
      <c r="Y300" s="275"/>
      <c r="Z300" s="277"/>
      <c r="AA300" s="265"/>
      <c r="AB300" s="264"/>
      <c r="AC300" s="416"/>
      <c r="AD300" s="700"/>
      <c r="AE300" s="700"/>
      <c r="AF300" s="700"/>
      <c r="AG300" s="700"/>
      <c r="AH300" s="700"/>
      <c r="AI300" s="295"/>
      <c r="AJ300" s="73"/>
      <c r="AK300" s="55" t="str">
        <f t="shared" si="80"/>
        <v/>
      </c>
      <c r="AL300" s="19" t="str">
        <f t="shared" si="81"/>
        <v/>
      </c>
      <c r="AM300" s="70" t="str">
        <f t="shared" si="72"/>
        <v/>
      </c>
      <c r="AN300" s="74" t="str">
        <f t="shared" si="73"/>
        <v/>
      </c>
      <c r="AO300" s="70" t="str">
        <f t="shared" si="82"/>
        <v/>
      </c>
      <c r="AW300" s="60" t="str">
        <f t="shared" si="83"/>
        <v/>
      </c>
      <c r="AX300" s="60" t="str">
        <f t="shared" si="74"/>
        <v/>
      </c>
      <c r="AY300" s="63">
        <f t="shared" si="77"/>
        <v>0</v>
      </c>
      <c r="BP300" s="64">
        <v>43</v>
      </c>
      <c r="BQ300" s="64" t="s">
        <v>35504</v>
      </c>
      <c r="BR300" s="64" t="s">
        <v>34089</v>
      </c>
      <c r="BS300" s="64" t="s">
        <v>28</v>
      </c>
      <c r="BT300" s="64" t="s">
        <v>137</v>
      </c>
      <c r="BU300" s="64" t="s">
        <v>166</v>
      </c>
      <c r="BV300" s="64" t="s">
        <v>19</v>
      </c>
      <c r="BW300" s="64" t="s">
        <v>34107</v>
      </c>
      <c r="BX300" s="64">
        <v>95800</v>
      </c>
      <c r="BY300" s="64" t="s">
        <v>147</v>
      </c>
      <c r="CA300" s="64">
        <v>42937</v>
      </c>
      <c r="CB300" s="64">
        <v>300</v>
      </c>
      <c r="CC300" s="64">
        <v>638</v>
      </c>
    </row>
    <row r="301" spans="1:82" ht="64.900000000000006" customHeight="1" thickBot="1">
      <c r="A301" s="85"/>
      <c r="B301" s="85"/>
      <c r="C301" s="85"/>
      <c r="D301" s="85"/>
      <c r="E301" s="85"/>
      <c r="F301" s="85"/>
      <c r="G301" s="85"/>
      <c r="H301" s="133" t="str">
        <f t="shared" si="78"/>
        <v/>
      </c>
      <c r="I301" s="134" t="str">
        <f t="shared" si="79"/>
        <v/>
      </c>
      <c r="J301" s="123"/>
      <c r="K301" s="135" t="str">
        <f t="shared" si="75"/>
        <v/>
      </c>
      <c r="L301" s="123"/>
      <c r="M301" s="85"/>
      <c r="N301" s="85"/>
      <c r="O301" s="85"/>
      <c r="P301" s="525"/>
      <c r="Q301" s="300"/>
      <c r="R301" s="85"/>
      <c r="S301" s="85"/>
      <c r="T301" s="85"/>
      <c r="U301" s="85"/>
      <c r="V301" s="282"/>
      <c r="W301" s="282"/>
      <c r="X301" s="85"/>
      <c r="Y301" s="275"/>
      <c r="Z301" s="285"/>
      <c r="AA301" s="265"/>
      <c r="AB301" s="264"/>
      <c r="AC301" s="416"/>
      <c r="AD301" s="700"/>
      <c r="AE301" s="700"/>
      <c r="AF301" s="700"/>
      <c r="AG301" s="700"/>
      <c r="AH301" s="700"/>
      <c r="AI301" s="295"/>
      <c r="AJ301" s="90"/>
      <c r="AK301" s="55" t="str">
        <f t="shared" si="80"/>
        <v/>
      </c>
      <c r="AL301" s="19" t="str">
        <f t="shared" si="81"/>
        <v/>
      </c>
      <c r="AM301" s="70" t="str">
        <f t="shared" si="72"/>
        <v/>
      </c>
      <c r="AN301" s="74" t="str">
        <f t="shared" si="73"/>
        <v/>
      </c>
      <c r="AO301" s="70" t="str">
        <f t="shared" si="82"/>
        <v/>
      </c>
      <c r="AW301" s="60" t="str">
        <f t="shared" si="83"/>
        <v/>
      </c>
      <c r="AX301" s="60" t="str">
        <f t="shared" si="74"/>
        <v/>
      </c>
      <c r="AY301" s="63">
        <f t="shared" si="77"/>
        <v>0</v>
      </c>
      <c r="BP301" s="64">
        <v>43</v>
      </c>
      <c r="BQ301" s="64" t="s">
        <v>35505</v>
      </c>
      <c r="BR301" s="64" t="s">
        <v>34101</v>
      </c>
      <c r="BS301" s="64" t="s">
        <v>28</v>
      </c>
      <c r="BT301" s="64" t="s">
        <v>135</v>
      </c>
      <c r="BU301" s="64" t="s">
        <v>172</v>
      </c>
      <c r="BV301" s="64" t="s">
        <v>12</v>
      </c>
      <c r="BW301" s="64" t="s">
        <v>34107</v>
      </c>
      <c r="BX301" s="64">
        <v>95800</v>
      </c>
      <c r="BY301" s="64" t="s">
        <v>148</v>
      </c>
      <c r="BZ301" s="64">
        <v>9</v>
      </c>
      <c r="CA301" s="64">
        <v>42926</v>
      </c>
      <c r="CB301" s="64">
        <v>100</v>
      </c>
      <c r="CD301" s="64">
        <v>114</v>
      </c>
    </row>
    <row r="302" spans="1:82" ht="64.900000000000006" customHeight="1" thickBot="1">
      <c r="A302" s="128"/>
      <c r="B302" s="85"/>
      <c r="C302" s="85"/>
      <c r="D302" s="85"/>
      <c r="E302" s="85"/>
      <c r="F302" s="85"/>
      <c r="G302" s="85"/>
      <c r="H302" s="133" t="str">
        <f t="shared" si="78"/>
        <v/>
      </c>
      <c r="I302" s="134" t="str">
        <f t="shared" si="79"/>
        <v/>
      </c>
      <c r="J302" s="123"/>
      <c r="K302" s="135" t="str">
        <f t="shared" si="75"/>
        <v/>
      </c>
      <c r="L302" s="123"/>
      <c r="M302" s="85"/>
      <c r="N302" s="85"/>
      <c r="O302" s="85"/>
      <c r="P302" s="525"/>
      <c r="Q302" s="525"/>
      <c r="R302" s="85"/>
      <c r="S302" s="85"/>
      <c r="T302" s="85"/>
      <c r="U302" s="85"/>
      <c r="V302" s="339"/>
      <c r="W302" s="338"/>
      <c r="X302" s="85"/>
      <c r="Y302" s="120"/>
      <c r="Z302" s="345"/>
      <c r="AA302" s="116"/>
      <c r="AB302" s="264"/>
      <c r="AC302" s="416"/>
      <c r="AD302" s="700"/>
      <c r="AE302" s="700"/>
      <c r="AF302" s="700"/>
      <c r="AG302" s="700"/>
      <c r="AH302" s="700"/>
      <c r="AI302" s="295"/>
      <c r="AJ302" s="73"/>
      <c r="AK302" s="55" t="str">
        <f t="shared" si="80"/>
        <v/>
      </c>
      <c r="AL302" s="19" t="str">
        <f t="shared" si="81"/>
        <v/>
      </c>
      <c r="AM302" s="70" t="str">
        <f t="shared" si="72"/>
        <v/>
      </c>
      <c r="AN302" s="74" t="str">
        <f t="shared" si="73"/>
        <v/>
      </c>
      <c r="AO302" s="70" t="str">
        <f t="shared" si="82"/>
        <v/>
      </c>
      <c r="AW302" s="60" t="str">
        <f t="shared" si="83"/>
        <v/>
      </c>
      <c r="AX302" s="60" t="str">
        <f t="shared" si="74"/>
        <v/>
      </c>
      <c r="AY302" s="63">
        <f t="shared" si="77"/>
        <v>0</v>
      </c>
      <c r="BP302" s="64">
        <v>43</v>
      </c>
      <c r="BQ302" s="64" t="s">
        <v>35506</v>
      </c>
      <c r="BR302" s="64" t="s">
        <v>34101</v>
      </c>
      <c r="BS302" s="64" t="s">
        <v>28</v>
      </c>
      <c r="BT302" s="64" t="s">
        <v>135</v>
      </c>
      <c r="BU302" s="64" t="s">
        <v>172</v>
      </c>
      <c r="BV302" s="64" t="s">
        <v>12</v>
      </c>
      <c r="BW302" s="64" t="s">
        <v>34107</v>
      </c>
      <c r="BX302" s="64">
        <v>95800</v>
      </c>
      <c r="BY302" s="64" t="s">
        <v>148</v>
      </c>
      <c r="BZ302" s="64">
        <v>1</v>
      </c>
      <c r="CA302" s="64">
        <v>43048</v>
      </c>
      <c r="CB302" s="64">
        <v>35</v>
      </c>
      <c r="CD302" s="64">
        <v>52</v>
      </c>
    </row>
    <row r="303" spans="1:82" ht="64.900000000000006" customHeight="1" thickBot="1">
      <c r="A303" s="85"/>
      <c r="B303" s="85"/>
      <c r="C303" s="85"/>
      <c r="D303" s="85"/>
      <c r="E303" s="85"/>
      <c r="F303" s="85"/>
      <c r="G303" s="85"/>
      <c r="H303" s="133" t="str">
        <f t="shared" si="78"/>
        <v/>
      </c>
      <c r="I303" s="134" t="str">
        <f t="shared" si="79"/>
        <v/>
      </c>
      <c r="J303" s="123"/>
      <c r="K303" s="135" t="str">
        <f t="shared" si="75"/>
        <v/>
      </c>
      <c r="L303" s="123"/>
      <c r="M303" s="85"/>
      <c r="N303" s="85"/>
      <c r="O303" s="85"/>
      <c r="P303" s="525"/>
      <c r="Q303" s="525"/>
      <c r="R303" s="85"/>
      <c r="S303" s="85"/>
      <c r="T303" s="85"/>
      <c r="U303" s="85"/>
      <c r="V303" s="506"/>
      <c r="W303" s="482"/>
      <c r="X303" s="85"/>
      <c r="Y303" s="120"/>
      <c r="Z303" s="347"/>
      <c r="AA303" s="116"/>
      <c r="AB303" s="264"/>
      <c r="AC303" s="416"/>
      <c r="AD303" s="700"/>
      <c r="AE303" s="700"/>
      <c r="AF303" s="700"/>
      <c r="AG303" s="700"/>
      <c r="AH303" s="700"/>
      <c r="AI303" s="295"/>
      <c r="AJ303" s="90"/>
      <c r="AK303" s="55" t="str">
        <f t="shared" si="80"/>
        <v/>
      </c>
      <c r="AL303" s="19" t="str">
        <f t="shared" si="81"/>
        <v/>
      </c>
      <c r="AM303" s="70" t="str">
        <f t="shared" si="72"/>
        <v/>
      </c>
      <c r="AN303" s="74" t="str">
        <f t="shared" si="73"/>
        <v/>
      </c>
      <c r="AO303" s="70" t="str">
        <f t="shared" si="82"/>
        <v/>
      </c>
      <c r="AW303" s="60" t="str">
        <f t="shared" si="83"/>
        <v/>
      </c>
      <c r="AX303" s="60" t="str">
        <f t="shared" si="74"/>
        <v/>
      </c>
      <c r="AY303" s="63">
        <f t="shared" si="77"/>
        <v>0</v>
      </c>
      <c r="BP303" s="64">
        <v>45</v>
      </c>
      <c r="BQ303" s="64" t="s">
        <v>34055</v>
      </c>
      <c r="BR303" s="64" t="s">
        <v>34056</v>
      </c>
      <c r="BS303" s="64" t="s">
        <v>28</v>
      </c>
      <c r="BT303" s="64" t="s">
        <v>137</v>
      </c>
      <c r="BU303" s="64" t="s">
        <v>175</v>
      </c>
      <c r="BV303" s="64" t="s">
        <v>12</v>
      </c>
      <c r="BW303" s="64" t="s">
        <v>34067</v>
      </c>
      <c r="BX303" s="64">
        <v>95300</v>
      </c>
      <c r="BY303" s="64" t="s">
        <v>21</v>
      </c>
      <c r="BZ303" s="64">
        <v>21</v>
      </c>
      <c r="CA303" s="64">
        <v>42740</v>
      </c>
      <c r="CB303" s="64">
        <v>20</v>
      </c>
      <c r="CD303" s="64">
        <v>18</v>
      </c>
    </row>
    <row r="304" spans="1:82" ht="64.900000000000006" customHeight="1" thickBot="1">
      <c r="A304" s="85"/>
      <c r="B304" s="85"/>
      <c r="C304" s="85"/>
      <c r="D304" s="85"/>
      <c r="E304" s="85"/>
      <c r="F304" s="85"/>
      <c r="G304" s="85"/>
      <c r="H304" s="133" t="str">
        <f>IF(B304="","",SUMIF(O:O,A303,AA:AA))</f>
        <v/>
      </c>
      <c r="I304" s="134" t="str">
        <f>IF(B304="","",(SUMIF(O:O,A303,AB:AB)+(SUMIF(O:O,A303,AC:AC))))</f>
        <v/>
      </c>
      <c r="J304" s="123"/>
      <c r="K304" s="135" t="str">
        <f t="shared" si="75"/>
        <v/>
      </c>
      <c r="L304" s="85"/>
      <c r="M304" s="85"/>
      <c r="N304" s="85"/>
      <c r="O304" s="85"/>
      <c r="P304" s="525"/>
      <c r="Q304" s="525"/>
      <c r="R304" s="85"/>
      <c r="S304" s="85"/>
      <c r="T304" s="85"/>
      <c r="U304" s="85"/>
      <c r="V304" s="339"/>
      <c r="W304" s="338"/>
      <c r="X304" s="85"/>
      <c r="Y304" s="120"/>
      <c r="Z304" s="345"/>
      <c r="AA304" s="116"/>
      <c r="AB304" s="264"/>
      <c r="AC304" s="416"/>
      <c r="AD304" s="700"/>
      <c r="AE304" s="700"/>
      <c r="AF304" s="700"/>
      <c r="AG304" s="700"/>
      <c r="AH304" s="700"/>
      <c r="AI304" s="295"/>
      <c r="AJ304" s="73"/>
      <c r="AK304" s="55" t="str">
        <f t="shared" si="80"/>
        <v/>
      </c>
      <c r="AL304" s="19" t="str">
        <f t="shared" si="81"/>
        <v/>
      </c>
      <c r="AM304" s="70" t="str">
        <f t="shared" si="72"/>
        <v/>
      </c>
      <c r="AN304" s="74" t="str">
        <f t="shared" si="73"/>
        <v/>
      </c>
      <c r="AO304" s="70" t="str">
        <f t="shared" si="82"/>
        <v/>
      </c>
      <c r="AW304" s="60" t="str">
        <f t="shared" si="83"/>
        <v/>
      </c>
      <c r="AX304" s="60" t="str">
        <f t="shared" si="74"/>
        <v/>
      </c>
      <c r="AY304" s="63">
        <f t="shared" si="77"/>
        <v>0</v>
      </c>
      <c r="BP304" s="64">
        <v>45</v>
      </c>
      <c r="BQ304" s="64" t="s">
        <v>34057</v>
      </c>
      <c r="BR304" s="64" t="s">
        <v>34058</v>
      </c>
      <c r="BS304" s="64" t="s">
        <v>28</v>
      </c>
      <c r="BT304" s="64" t="s">
        <v>137</v>
      </c>
      <c r="BU304" s="64" t="s">
        <v>168</v>
      </c>
      <c r="BV304" s="64" t="s">
        <v>12</v>
      </c>
      <c r="BW304" s="64" t="s">
        <v>34067</v>
      </c>
      <c r="BX304" s="64">
        <v>95300</v>
      </c>
      <c r="BY304" s="64" t="s">
        <v>21</v>
      </c>
      <c r="BZ304" s="64">
        <v>22</v>
      </c>
      <c r="CA304" s="64">
        <v>42747</v>
      </c>
      <c r="CB304" s="64">
        <v>10</v>
      </c>
      <c r="CD304" s="64">
        <v>11</v>
      </c>
    </row>
    <row r="305" spans="1:82" ht="64.900000000000006" customHeight="1" thickBot="1">
      <c r="A305" s="85"/>
      <c r="B305" s="85"/>
      <c r="C305" s="85"/>
      <c r="D305" s="85"/>
      <c r="E305" s="85"/>
      <c r="F305" s="85"/>
      <c r="G305" s="85"/>
      <c r="H305" s="133" t="str">
        <f t="shared" ref="H305:H352" si="84">IF(B305="","",SUMIF(O:O,A305,AA:AA))</f>
        <v/>
      </c>
      <c r="I305" s="134" t="str">
        <f t="shared" ref="I305:I352" si="85">IF(B305="","",(SUMIF(O:O,A305,AB:AB)+(SUMIF(O:O,A305,AC:AC))))</f>
        <v/>
      </c>
      <c r="J305" s="123"/>
      <c r="K305" s="135" t="str">
        <f t="shared" si="75"/>
        <v/>
      </c>
      <c r="L305" s="85"/>
      <c r="M305" s="85"/>
      <c r="N305" s="85"/>
      <c r="O305" s="85"/>
      <c r="P305" s="525"/>
      <c r="Q305" s="525"/>
      <c r="R305" s="85"/>
      <c r="S305" s="85"/>
      <c r="T305" s="85"/>
      <c r="U305" s="85"/>
      <c r="V305" s="339"/>
      <c r="W305" s="338"/>
      <c r="X305" s="85"/>
      <c r="Y305" s="120"/>
      <c r="Z305" s="345"/>
      <c r="AA305" s="116"/>
      <c r="AB305" s="264"/>
      <c r="AC305" s="416"/>
      <c r="AD305" s="700"/>
      <c r="AE305" s="700"/>
      <c r="AF305" s="700"/>
      <c r="AG305" s="700"/>
      <c r="AH305" s="700"/>
      <c r="AI305" s="295"/>
      <c r="AJ305" s="73"/>
      <c r="AK305" s="55" t="str">
        <f t="shared" si="80"/>
        <v/>
      </c>
      <c r="AL305" s="19" t="str">
        <f t="shared" si="81"/>
        <v/>
      </c>
      <c r="AM305" s="70" t="str">
        <f t="shared" si="72"/>
        <v/>
      </c>
      <c r="AN305" s="74" t="str">
        <f t="shared" si="73"/>
        <v/>
      </c>
      <c r="AO305" s="70" t="str">
        <f t="shared" si="82"/>
        <v/>
      </c>
      <c r="AW305" s="60" t="str">
        <f t="shared" si="83"/>
        <v/>
      </c>
      <c r="AX305" s="60" t="str">
        <f t="shared" si="74"/>
        <v/>
      </c>
      <c r="AY305" s="63">
        <f t="shared" si="77"/>
        <v>0</v>
      </c>
      <c r="BP305" s="64">
        <v>45</v>
      </c>
      <c r="BQ305" s="64" t="s">
        <v>34059</v>
      </c>
      <c r="BR305" s="64" t="s">
        <v>34058</v>
      </c>
      <c r="BS305" s="64" t="s">
        <v>28</v>
      </c>
      <c r="BT305" s="64" t="s">
        <v>137</v>
      </c>
      <c r="BU305" s="64" t="s">
        <v>168</v>
      </c>
      <c r="BV305" s="64" t="s">
        <v>19</v>
      </c>
      <c r="BW305" s="64" t="s">
        <v>34067</v>
      </c>
      <c r="BX305" s="64">
        <v>95300</v>
      </c>
      <c r="BY305" s="64" t="s">
        <v>147</v>
      </c>
      <c r="CA305" s="64">
        <v>42749</v>
      </c>
      <c r="CB305" s="64">
        <v>5</v>
      </c>
      <c r="CC305" s="64">
        <v>16</v>
      </c>
    </row>
    <row r="306" spans="1:82" ht="64.900000000000006" customHeight="1" thickBot="1">
      <c r="A306" s="85"/>
      <c r="B306" s="85"/>
      <c r="C306" s="85"/>
      <c r="D306" s="85"/>
      <c r="E306" s="85"/>
      <c r="F306" s="85"/>
      <c r="G306" s="85"/>
      <c r="H306" s="133" t="str">
        <f t="shared" si="84"/>
        <v/>
      </c>
      <c r="I306" s="134" t="str">
        <f t="shared" si="85"/>
        <v/>
      </c>
      <c r="J306" s="123"/>
      <c r="K306" s="135" t="str">
        <f t="shared" si="75"/>
        <v/>
      </c>
      <c r="L306" s="85"/>
      <c r="M306" s="85"/>
      <c r="N306" s="85"/>
      <c r="O306" s="85"/>
      <c r="P306" s="525"/>
      <c r="Q306" s="525"/>
      <c r="R306" s="85"/>
      <c r="S306" s="85"/>
      <c r="T306" s="85"/>
      <c r="U306" s="85"/>
      <c r="V306" s="339"/>
      <c r="W306" s="338"/>
      <c r="X306" s="85"/>
      <c r="Y306" s="120"/>
      <c r="Z306" s="345"/>
      <c r="AA306" s="116"/>
      <c r="AB306" s="264"/>
      <c r="AC306" s="416"/>
      <c r="AD306" s="700"/>
      <c r="AE306" s="700"/>
      <c r="AF306" s="700"/>
      <c r="AG306" s="700"/>
      <c r="AH306" s="700"/>
      <c r="AI306" s="295"/>
      <c r="AJ306" s="73"/>
      <c r="AK306" s="55" t="str">
        <f t="shared" si="80"/>
        <v/>
      </c>
      <c r="AL306" s="19" t="str">
        <f t="shared" si="81"/>
        <v/>
      </c>
      <c r="AM306" s="70" t="str">
        <f t="shared" si="72"/>
        <v/>
      </c>
      <c r="AN306" s="74" t="str">
        <f t="shared" si="73"/>
        <v/>
      </c>
      <c r="AO306" s="70" t="str">
        <f t="shared" si="82"/>
        <v/>
      </c>
      <c r="AW306" s="60" t="str">
        <f t="shared" si="83"/>
        <v/>
      </c>
      <c r="AX306" s="60" t="str">
        <f t="shared" si="74"/>
        <v/>
      </c>
      <c r="AY306" s="63">
        <f t="shared" si="77"/>
        <v>0</v>
      </c>
      <c r="BP306" s="64">
        <v>45</v>
      </c>
      <c r="BQ306" s="64" t="s">
        <v>34060</v>
      </c>
      <c r="BR306" s="64" t="s">
        <v>34061</v>
      </c>
      <c r="BS306" s="64" t="s">
        <v>28</v>
      </c>
      <c r="BT306" s="64" t="s">
        <v>137</v>
      </c>
      <c r="BU306" s="64" t="s">
        <v>167</v>
      </c>
      <c r="BV306" s="64" t="s">
        <v>12</v>
      </c>
      <c r="BW306" s="64" t="s">
        <v>34067</v>
      </c>
      <c r="BX306" s="64">
        <v>95300</v>
      </c>
      <c r="BY306" s="64" t="s">
        <v>21</v>
      </c>
      <c r="BZ306" s="64">
        <v>16</v>
      </c>
      <c r="CA306" s="64">
        <v>42795</v>
      </c>
      <c r="CB306" s="64">
        <v>10</v>
      </c>
      <c r="CD306" s="64">
        <v>3</v>
      </c>
    </row>
    <row r="307" spans="1:82" ht="64.900000000000006" customHeight="1" thickBot="1">
      <c r="A307" s="85"/>
      <c r="B307" s="85"/>
      <c r="C307" s="85"/>
      <c r="D307" s="85"/>
      <c r="E307" s="85"/>
      <c r="F307" s="85"/>
      <c r="G307" s="85"/>
      <c r="H307" s="133" t="str">
        <f t="shared" si="84"/>
        <v/>
      </c>
      <c r="I307" s="134" t="str">
        <f t="shared" si="85"/>
        <v/>
      </c>
      <c r="J307" s="123"/>
      <c r="K307" s="135" t="str">
        <f t="shared" si="75"/>
        <v/>
      </c>
      <c r="L307" s="85"/>
      <c r="M307" s="85"/>
      <c r="N307" s="85"/>
      <c r="O307" s="85"/>
      <c r="P307" s="525"/>
      <c r="Q307" s="525"/>
      <c r="R307" s="85"/>
      <c r="S307" s="85"/>
      <c r="T307" s="85"/>
      <c r="U307" s="85"/>
      <c r="V307" s="339"/>
      <c r="W307" s="338"/>
      <c r="X307" s="85"/>
      <c r="Y307" s="120"/>
      <c r="Z307" s="345"/>
      <c r="AA307" s="116"/>
      <c r="AB307" s="264"/>
      <c r="AC307" s="416"/>
      <c r="AD307" s="700"/>
      <c r="AE307" s="700"/>
      <c r="AF307" s="700"/>
      <c r="AG307" s="700"/>
      <c r="AH307" s="700"/>
      <c r="AI307" s="295"/>
      <c r="AJ307" s="73"/>
      <c r="AK307" s="55" t="str">
        <f t="shared" si="80"/>
        <v/>
      </c>
      <c r="AL307" s="19" t="str">
        <f t="shared" si="81"/>
        <v/>
      </c>
      <c r="AM307" s="70" t="str">
        <f t="shared" si="72"/>
        <v/>
      </c>
      <c r="AN307" s="74" t="str">
        <f t="shared" si="73"/>
        <v/>
      </c>
      <c r="AO307" s="70" t="str">
        <f t="shared" si="82"/>
        <v/>
      </c>
      <c r="AW307" s="60" t="str">
        <f t="shared" si="83"/>
        <v/>
      </c>
      <c r="AX307" s="60" t="str">
        <f t="shared" si="74"/>
        <v/>
      </c>
      <c r="AY307" s="63">
        <f t="shared" si="77"/>
        <v>0</v>
      </c>
      <c r="BP307" s="64">
        <v>45</v>
      </c>
      <c r="BQ307" s="64" t="s">
        <v>34062</v>
      </c>
      <c r="BR307" s="64" t="s">
        <v>34063</v>
      </c>
      <c r="BS307" s="64" t="s">
        <v>28</v>
      </c>
      <c r="BT307" s="64" t="s">
        <v>137</v>
      </c>
      <c r="BU307" s="64" t="s">
        <v>175</v>
      </c>
      <c r="BV307" s="64" t="s">
        <v>13</v>
      </c>
      <c r="BW307" s="64" t="s">
        <v>34067</v>
      </c>
      <c r="BX307" s="64">
        <v>95300</v>
      </c>
      <c r="BY307" s="64" t="s">
        <v>21</v>
      </c>
      <c r="CA307" s="64">
        <v>42767</v>
      </c>
      <c r="CB307" s="64">
        <v>90</v>
      </c>
      <c r="CC307" s="64">
        <v>120</v>
      </c>
    </row>
    <row r="308" spans="1:82" ht="64.900000000000006" customHeight="1" thickBot="1">
      <c r="A308" s="85"/>
      <c r="B308" s="85"/>
      <c r="C308" s="85"/>
      <c r="D308" s="85"/>
      <c r="E308" s="85"/>
      <c r="F308" s="85"/>
      <c r="G308" s="85"/>
      <c r="H308" s="133" t="str">
        <f t="shared" si="84"/>
        <v/>
      </c>
      <c r="I308" s="134" t="str">
        <f t="shared" si="85"/>
        <v/>
      </c>
      <c r="J308" s="123"/>
      <c r="K308" s="135" t="str">
        <f t="shared" si="75"/>
        <v/>
      </c>
      <c r="L308" s="85"/>
      <c r="M308" s="85"/>
      <c r="N308" s="85"/>
      <c r="O308" s="85"/>
      <c r="P308" s="525"/>
      <c r="Q308" s="525"/>
      <c r="R308" s="85"/>
      <c r="S308" s="85"/>
      <c r="T308" s="85"/>
      <c r="U308" s="85"/>
      <c r="V308" s="339"/>
      <c r="W308" s="338"/>
      <c r="X308" s="85"/>
      <c r="Y308" s="120"/>
      <c r="Z308" s="345"/>
      <c r="AA308" s="116"/>
      <c r="AB308" s="264"/>
      <c r="AC308" s="416"/>
      <c r="AD308" s="700"/>
      <c r="AE308" s="700"/>
      <c r="AF308" s="700"/>
      <c r="AG308" s="700"/>
      <c r="AH308" s="700"/>
      <c r="AI308" s="295"/>
      <c r="AJ308" s="73"/>
      <c r="AK308" s="55" t="str">
        <f t="shared" si="80"/>
        <v/>
      </c>
      <c r="AL308" s="19" t="str">
        <f t="shared" si="81"/>
        <v/>
      </c>
      <c r="AM308" s="70" t="str">
        <f t="shared" si="72"/>
        <v/>
      </c>
      <c r="AN308" s="74" t="str">
        <f t="shared" si="73"/>
        <v/>
      </c>
      <c r="AO308" s="70" t="str">
        <f t="shared" si="82"/>
        <v/>
      </c>
      <c r="AW308" s="60" t="str">
        <f t="shared" si="83"/>
        <v/>
      </c>
      <c r="AX308" s="60" t="str">
        <f t="shared" si="74"/>
        <v/>
      </c>
      <c r="AY308" s="63">
        <f t="shared" si="77"/>
        <v>0</v>
      </c>
      <c r="BP308" s="64">
        <v>45</v>
      </c>
      <c r="BQ308" s="64" t="s">
        <v>34064</v>
      </c>
      <c r="BR308" s="64" t="s">
        <v>34065</v>
      </c>
      <c r="BS308" s="64" t="s">
        <v>28</v>
      </c>
      <c r="BT308" s="64" t="s">
        <v>137</v>
      </c>
      <c r="BU308" s="64" t="s">
        <v>175</v>
      </c>
      <c r="BV308" s="64" t="s">
        <v>19</v>
      </c>
      <c r="BW308" s="64" t="s">
        <v>34067</v>
      </c>
      <c r="BX308" s="64">
        <v>95300</v>
      </c>
      <c r="BY308" s="64" t="s">
        <v>147</v>
      </c>
      <c r="CA308" s="64">
        <v>42767</v>
      </c>
      <c r="CB308" s="64">
        <v>20</v>
      </c>
      <c r="CC308" s="64">
        <v>18</v>
      </c>
    </row>
    <row r="309" spans="1:82" ht="64.900000000000006" customHeight="1" thickBot="1">
      <c r="A309" s="85"/>
      <c r="B309" s="85"/>
      <c r="C309" s="85"/>
      <c r="D309" s="85"/>
      <c r="E309" s="85"/>
      <c r="F309" s="85"/>
      <c r="G309" s="85"/>
      <c r="H309" s="133" t="str">
        <f t="shared" si="84"/>
        <v/>
      </c>
      <c r="I309" s="134" t="str">
        <f t="shared" si="85"/>
        <v/>
      </c>
      <c r="J309" s="123"/>
      <c r="K309" s="135" t="str">
        <f t="shared" si="75"/>
        <v/>
      </c>
      <c r="L309" s="85"/>
      <c r="M309" s="127"/>
      <c r="N309" s="85"/>
      <c r="O309" s="85"/>
      <c r="P309" s="129"/>
      <c r="Q309" s="525"/>
      <c r="R309" s="85"/>
      <c r="S309" s="85"/>
      <c r="T309" s="85"/>
      <c r="U309" s="85"/>
      <c r="V309" s="510"/>
      <c r="W309" s="511"/>
      <c r="X309" s="85"/>
      <c r="Y309" s="512"/>
      <c r="Z309" s="513"/>
      <c r="AA309" s="394"/>
      <c r="AB309" s="264"/>
      <c r="AC309" s="416"/>
      <c r="AD309" s="700"/>
      <c r="AE309" s="700"/>
      <c r="AF309" s="700"/>
      <c r="AG309" s="700"/>
      <c r="AH309" s="700"/>
      <c r="AI309" s="295"/>
      <c r="AJ309" s="73"/>
      <c r="AK309" s="55" t="str">
        <f t="shared" si="80"/>
        <v/>
      </c>
      <c r="AL309" s="19" t="str">
        <f t="shared" si="81"/>
        <v/>
      </c>
      <c r="AM309" s="70" t="str">
        <f t="shared" si="72"/>
        <v/>
      </c>
      <c r="AN309" s="74" t="str">
        <f t="shared" si="73"/>
        <v/>
      </c>
      <c r="AO309" s="70" t="str">
        <f t="shared" si="82"/>
        <v/>
      </c>
      <c r="AW309" s="60" t="str">
        <f t="shared" si="83"/>
        <v/>
      </c>
      <c r="AX309" s="60" t="str">
        <f t="shared" si="74"/>
        <v/>
      </c>
      <c r="AY309" s="63">
        <f t="shared" si="77"/>
        <v>0</v>
      </c>
      <c r="BP309" s="64">
        <v>45</v>
      </c>
      <c r="BQ309" s="64" t="s">
        <v>34066</v>
      </c>
      <c r="BR309" s="64" t="s">
        <v>34058</v>
      </c>
      <c r="BS309" s="64" t="s">
        <v>28</v>
      </c>
      <c r="BT309" s="64" t="s">
        <v>137</v>
      </c>
      <c r="BU309" s="64" t="s">
        <v>175</v>
      </c>
      <c r="BV309" s="64" t="s">
        <v>12</v>
      </c>
      <c r="BW309" s="64" t="s">
        <v>34067</v>
      </c>
      <c r="BX309" s="64">
        <v>95300</v>
      </c>
      <c r="BY309" s="64" t="s">
        <v>147</v>
      </c>
      <c r="BZ309" s="64">
        <v>10</v>
      </c>
      <c r="CA309" s="64">
        <v>42798</v>
      </c>
      <c r="CB309" s="64">
        <v>12</v>
      </c>
      <c r="CD309" s="64">
        <v>18</v>
      </c>
    </row>
    <row r="310" spans="1:82" ht="64.900000000000006" customHeight="1" thickBot="1">
      <c r="A310" s="128"/>
      <c r="B310" s="85"/>
      <c r="C310" s="85"/>
      <c r="D310" s="85"/>
      <c r="E310" s="85"/>
      <c r="F310" s="85"/>
      <c r="G310" s="85"/>
      <c r="H310" s="133" t="str">
        <f t="shared" si="84"/>
        <v/>
      </c>
      <c r="I310" s="134" t="str">
        <f t="shared" si="85"/>
        <v/>
      </c>
      <c r="J310" s="123"/>
      <c r="K310" s="135" t="str">
        <f t="shared" si="75"/>
        <v/>
      </c>
      <c r="L310" s="85"/>
      <c r="M310" s="85"/>
      <c r="N310" s="85"/>
      <c r="O310" s="85"/>
      <c r="P310" s="129"/>
      <c r="Q310" s="300"/>
      <c r="R310" s="85"/>
      <c r="S310" s="85"/>
      <c r="T310" s="85"/>
      <c r="U310" s="85"/>
      <c r="V310" s="339"/>
      <c r="W310" s="338"/>
      <c r="X310" s="85"/>
      <c r="Y310" s="120"/>
      <c r="Z310" s="285"/>
      <c r="AA310" s="265"/>
      <c r="AB310" s="264"/>
      <c r="AC310" s="416"/>
      <c r="AD310" s="700"/>
      <c r="AE310" s="700"/>
      <c r="AF310" s="700"/>
      <c r="AG310" s="700"/>
      <c r="AH310" s="700"/>
      <c r="AI310" s="295"/>
      <c r="AJ310" s="73"/>
      <c r="AK310" s="55" t="str">
        <f t="shared" si="80"/>
        <v/>
      </c>
      <c r="AL310" s="19" t="str">
        <f t="shared" si="81"/>
        <v/>
      </c>
      <c r="AM310" s="70" t="str">
        <f t="shared" si="72"/>
        <v/>
      </c>
      <c r="AN310" s="74" t="str">
        <f t="shared" si="73"/>
        <v/>
      </c>
      <c r="AO310" s="70" t="str">
        <f t="shared" si="82"/>
        <v/>
      </c>
      <c r="AW310" s="60" t="str">
        <f t="shared" si="83"/>
        <v/>
      </c>
      <c r="AX310" s="60" t="str">
        <f t="shared" si="74"/>
        <v/>
      </c>
      <c r="AY310" s="63">
        <f t="shared" si="77"/>
        <v>0</v>
      </c>
      <c r="BP310" s="64">
        <v>45</v>
      </c>
      <c r="BQ310" s="64" t="s">
        <v>35534</v>
      </c>
      <c r="BR310" s="64" t="s">
        <v>35537</v>
      </c>
      <c r="BS310" s="64" t="s">
        <v>28</v>
      </c>
      <c r="BT310" s="64" t="s">
        <v>137</v>
      </c>
      <c r="BU310" s="64" t="s">
        <v>167</v>
      </c>
      <c r="BV310" s="64" t="s">
        <v>12</v>
      </c>
      <c r="BW310" s="64" t="s">
        <v>33526</v>
      </c>
      <c r="BX310" s="64">
        <v>95300</v>
      </c>
      <c r="BY310" s="64" t="s">
        <v>147</v>
      </c>
      <c r="BZ310" s="64">
        <v>4</v>
      </c>
      <c r="CA310" s="64">
        <v>42917</v>
      </c>
      <c r="CB310" s="64">
        <v>4</v>
      </c>
      <c r="CD310" s="64">
        <v>10</v>
      </c>
    </row>
    <row r="311" spans="1:82" ht="64.900000000000006" customHeight="1" thickBot="1">
      <c r="A311" s="85"/>
      <c r="B311" s="85"/>
      <c r="C311" s="85"/>
      <c r="D311" s="85"/>
      <c r="E311" s="85"/>
      <c r="F311" s="85"/>
      <c r="G311" s="85"/>
      <c r="H311" s="133" t="str">
        <f t="shared" si="84"/>
        <v/>
      </c>
      <c r="I311" s="134" t="str">
        <f t="shared" si="85"/>
        <v/>
      </c>
      <c r="J311" s="123"/>
      <c r="K311" s="135" t="str">
        <f t="shared" si="75"/>
        <v/>
      </c>
      <c r="L311" s="85"/>
      <c r="M311" s="85"/>
      <c r="N311" s="85"/>
      <c r="O311" s="85"/>
      <c r="P311" s="129"/>
      <c r="Q311" s="525"/>
      <c r="R311" s="85"/>
      <c r="S311" s="85"/>
      <c r="T311" s="85"/>
      <c r="U311" s="85"/>
      <c r="V311" s="508"/>
      <c r="W311" s="338"/>
      <c r="X311" s="85"/>
      <c r="Y311" s="120"/>
      <c r="Z311" s="285"/>
      <c r="AA311" s="265"/>
      <c r="AB311" s="264"/>
      <c r="AC311" s="416"/>
      <c r="AD311" s="700"/>
      <c r="AE311" s="700"/>
      <c r="AF311" s="700"/>
      <c r="AG311" s="700"/>
      <c r="AH311" s="700"/>
      <c r="AI311" s="295"/>
      <c r="AJ311" s="73"/>
      <c r="AK311" s="55" t="str">
        <f t="shared" ref="AK311:AK318" si="86">IF(Z310="","",IF(OR(MONTH(Z310)=1,MONTH(Z310)=2,MONTH(Z310)=3),"1er",IF(OR(MONTH(Z310)=4,MONTH(Z310)=5,MONTH(Z310)=6),"2ème",IF(OR(MONTH(Z310)=7,MONTH(Z310)=8,MONTH(Z310)=9),"3ème",IF(OR(MONTH(Z310)=10,MONTH(Z310)=11,MONTH(Z310)=12),"4ème")))))</f>
        <v/>
      </c>
      <c r="AL311" s="19" t="str">
        <f t="shared" ref="AL311:AL318" si="87">IF(Z310="","",YEAR(Z310))</f>
        <v/>
      </c>
      <c r="AM311" s="70" t="str">
        <f t="shared" ref="AM311:AM374" si="88">IF(U311="","",U311)</f>
        <v/>
      </c>
      <c r="AN311" s="74" t="str">
        <f t="shared" ref="AN311:AN374" si="89">IF(S311="","",S311)</f>
        <v/>
      </c>
      <c r="AO311" s="70" t="str">
        <f t="shared" si="82"/>
        <v/>
      </c>
      <c r="AW311" s="60" t="str">
        <f t="shared" si="83"/>
        <v/>
      </c>
      <c r="AX311" s="60" t="str">
        <f t="shared" si="74"/>
        <v/>
      </c>
      <c r="AY311" s="63">
        <f t="shared" si="77"/>
        <v>0</v>
      </c>
      <c r="BP311" s="64">
        <v>45</v>
      </c>
      <c r="BQ311" s="64" t="s">
        <v>35535</v>
      </c>
      <c r="BR311" s="64" t="s">
        <v>35538</v>
      </c>
      <c r="BS311" s="64" t="s">
        <v>28</v>
      </c>
      <c r="BT311" s="64" t="s">
        <v>137</v>
      </c>
      <c r="BU311" s="64" t="s">
        <v>130</v>
      </c>
      <c r="BV311" s="64" t="s">
        <v>18</v>
      </c>
      <c r="BY311" s="64" t="s">
        <v>147</v>
      </c>
      <c r="CA311" s="64">
        <v>43040</v>
      </c>
      <c r="CB311" s="64">
        <v>2</v>
      </c>
      <c r="CC311" s="64">
        <v>20</v>
      </c>
    </row>
    <row r="312" spans="1:82" ht="64.900000000000006" customHeight="1" thickBot="1">
      <c r="A312" s="128"/>
      <c r="B312" s="85"/>
      <c r="C312" s="85"/>
      <c r="D312" s="85"/>
      <c r="E312" s="85"/>
      <c r="F312" s="85"/>
      <c r="G312" s="85"/>
      <c r="H312" s="133" t="str">
        <f t="shared" si="84"/>
        <v/>
      </c>
      <c r="I312" s="134" t="str">
        <f t="shared" si="85"/>
        <v/>
      </c>
      <c r="J312" s="123"/>
      <c r="K312" s="135" t="str">
        <f t="shared" si="75"/>
        <v/>
      </c>
      <c r="L312" s="85"/>
      <c r="M312" s="85"/>
      <c r="N312" s="85"/>
      <c r="O312" s="85"/>
      <c r="P312" s="129"/>
      <c r="Q312" s="300"/>
      <c r="R312" s="85"/>
      <c r="S312" s="85"/>
      <c r="T312" s="85"/>
      <c r="U312" s="85"/>
      <c r="V312" s="506"/>
      <c r="W312" s="482"/>
      <c r="X312" s="85"/>
      <c r="Y312" s="120"/>
      <c r="Z312" s="277"/>
      <c r="AA312" s="265"/>
      <c r="AB312" s="264"/>
      <c r="AC312" s="416"/>
      <c r="AD312" s="700"/>
      <c r="AE312" s="700"/>
      <c r="AF312" s="700"/>
      <c r="AG312" s="700"/>
      <c r="AH312" s="700"/>
      <c r="AI312" s="295"/>
      <c r="AJ312" s="73"/>
      <c r="AK312" s="55" t="str">
        <f t="shared" si="86"/>
        <v/>
      </c>
      <c r="AL312" s="19" t="str">
        <f t="shared" si="87"/>
        <v/>
      </c>
      <c r="AM312" s="70" t="str">
        <f t="shared" si="88"/>
        <v/>
      </c>
      <c r="AN312" s="74" t="str">
        <f t="shared" si="89"/>
        <v/>
      </c>
      <c r="AO312" s="70" t="str">
        <f t="shared" si="82"/>
        <v/>
      </c>
      <c r="AW312" s="60" t="str">
        <f t="shared" si="83"/>
        <v/>
      </c>
      <c r="AX312" s="60" t="str">
        <f t="shared" si="74"/>
        <v/>
      </c>
      <c r="AY312" s="63">
        <f t="shared" si="77"/>
        <v>0</v>
      </c>
      <c r="BP312" s="64">
        <v>45</v>
      </c>
      <c r="BQ312" s="64" t="s">
        <v>35536</v>
      </c>
      <c r="BR312" s="64" t="s">
        <v>35539</v>
      </c>
      <c r="BS312" s="64" t="s">
        <v>28</v>
      </c>
      <c r="BT312" s="64" t="s">
        <v>137</v>
      </c>
      <c r="BU312" s="64" t="s">
        <v>166</v>
      </c>
      <c r="BV312" s="64" t="s">
        <v>19</v>
      </c>
      <c r="BW312" s="64" t="s">
        <v>33526</v>
      </c>
      <c r="BX312" s="64">
        <v>95300</v>
      </c>
      <c r="BY312" s="64" t="s">
        <v>21</v>
      </c>
      <c r="CA312" s="64">
        <v>42795</v>
      </c>
      <c r="CB312" s="64">
        <v>3</v>
      </c>
      <c r="CC312" s="64">
        <v>14</v>
      </c>
    </row>
    <row r="313" spans="1:82" ht="64.900000000000006" customHeight="1" thickBot="1">
      <c r="A313" s="85"/>
      <c r="B313" s="85"/>
      <c r="C313" s="85"/>
      <c r="D313" s="85"/>
      <c r="E313" s="85"/>
      <c r="F313" s="85"/>
      <c r="G313" s="85"/>
      <c r="H313" s="133" t="str">
        <f t="shared" si="84"/>
        <v/>
      </c>
      <c r="I313" s="134" t="str">
        <f t="shared" si="85"/>
        <v/>
      </c>
      <c r="J313" s="123"/>
      <c r="K313" s="135" t="str">
        <f t="shared" si="75"/>
        <v/>
      </c>
      <c r="L313" s="85"/>
      <c r="M313" s="85"/>
      <c r="N313" s="85"/>
      <c r="O313" s="85"/>
      <c r="P313" s="129"/>
      <c r="Q313" s="525"/>
      <c r="R313" s="85"/>
      <c r="S313" s="85"/>
      <c r="T313" s="85"/>
      <c r="U313" s="85"/>
      <c r="V313" s="339"/>
      <c r="W313" s="338"/>
      <c r="X313" s="85"/>
      <c r="Y313" s="120"/>
      <c r="Z313" s="285"/>
      <c r="AA313" s="265"/>
      <c r="AB313" s="264"/>
      <c r="AC313" s="416"/>
      <c r="AD313" s="700"/>
      <c r="AE313" s="700"/>
      <c r="AF313" s="700"/>
      <c r="AG313" s="700"/>
      <c r="AH313" s="700"/>
      <c r="AI313" s="295"/>
      <c r="AJ313" s="73"/>
      <c r="AK313" s="55" t="str">
        <f t="shared" si="86"/>
        <v/>
      </c>
      <c r="AL313" s="19" t="str">
        <f t="shared" si="87"/>
        <v/>
      </c>
      <c r="AM313" s="70" t="str">
        <f t="shared" si="88"/>
        <v/>
      </c>
      <c r="AN313" s="74" t="str">
        <f t="shared" si="89"/>
        <v/>
      </c>
      <c r="AO313" s="70" t="str">
        <f t="shared" si="82"/>
        <v/>
      </c>
      <c r="AW313" s="60" t="str">
        <f t="shared" si="83"/>
        <v/>
      </c>
      <c r="AX313" s="60" t="str">
        <f t="shared" si="74"/>
        <v/>
      </c>
      <c r="AY313" s="63">
        <f t="shared" si="77"/>
        <v>0</v>
      </c>
      <c r="BP313" s="64">
        <v>48</v>
      </c>
      <c r="BQ313" s="64" t="s">
        <v>33762</v>
      </c>
      <c r="BR313" s="64" t="s">
        <v>33763</v>
      </c>
      <c r="BS313" s="64" t="s">
        <v>28</v>
      </c>
      <c r="BT313" s="64" t="s">
        <v>135</v>
      </c>
      <c r="BU313" s="64" t="s">
        <v>160</v>
      </c>
      <c r="BV313" s="64" t="s">
        <v>12</v>
      </c>
      <c r="BW313" s="64" t="s">
        <v>28554</v>
      </c>
      <c r="BX313" s="64">
        <v>75006</v>
      </c>
      <c r="BY313" s="64" t="s">
        <v>108</v>
      </c>
      <c r="BZ313" s="64">
        <v>32</v>
      </c>
      <c r="CA313" s="64">
        <v>42736</v>
      </c>
      <c r="CB313" s="64">
        <v>25</v>
      </c>
      <c r="CD313" s="64">
        <v>26</v>
      </c>
    </row>
    <row r="314" spans="1:82" ht="64.900000000000006" customHeight="1" thickBot="1">
      <c r="A314" s="85"/>
      <c r="B314" s="85"/>
      <c r="C314" s="85"/>
      <c r="D314" s="85"/>
      <c r="E314" s="85"/>
      <c r="F314" s="85"/>
      <c r="G314" s="85"/>
      <c r="H314" s="133" t="str">
        <f t="shared" si="84"/>
        <v/>
      </c>
      <c r="I314" s="134" t="str">
        <f t="shared" si="85"/>
        <v/>
      </c>
      <c r="J314" s="123"/>
      <c r="K314" s="135" t="str">
        <f t="shared" si="75"/>
        <v/>
      </c>
      <c r="L314" s="85"/>
      <c r="M314" s="85"/>
      <c r="N314" s="85"/>
      <c r="O314" s="85"/>
      <c r="P314" s="129"/>
      <c r="Q314" s="300"/>
      <c r="R314" s="85"/>
      <c r="S314" s="85"/>
      <c r="T314" s="85"/>
      <c r="U314" s="85"/>
      <c r="V314" s="339"/>
      <c r="W314" s="338"/>
      <c r="X314" s="85"/>
      <c r="Y314" s="120"/>
      <c r="Z314" s="285"/>
      <c r="AA314" s="265"/>
      <c r="AB314" s="264"/>
      <c r="AC314" s="416"/>
      <c r="AD314" s="700"/>
      <c r="AE314" s="700"/>
      <c r="AF314" s="700"/>
      <c r="AG314" s="700"/>
      <c r="AH314" s="700"/>
      <c r="AI314" s="295"/>
      <c r="AJ314" s="73"/>
      <c r="AK314" s="55" t="str">
        <f t="shared" si="86"/>
        <v/>
      </c>
      <c r="AL314" s="19" t="str">
        <f t="shared" si="87"/>
        <v/>
      </c>
      <c r="AM314" s="70" t="str">
        <f t="shared" si="88"/>
        <v/>
      </c>
      <c r="AN314" s="74" t="str">
        <f t="shared" si="89"/>
        <v/>
      </c>
      <c r="AO314" s="70" t="str">
        <f t="shared" si="82"/>
        <v/>
      </c>
      <c r="AW314" s="60" t="str">
        <f t="shared" si="83"/>
        <v/>
      </c>
      <c r="AX314" s="60" t="str">
        <f t="shared" si="74"/>
        <v/>
      </c>
      <c r="AY314" s="63">
        <f t="shared" si="77"/>
        <v>0</v>
      </c>
      <c r="BP314" s="64">
        <v>51</v>
      </c>
      <c r="BQ314" s="64" t="s">
        <v>33780</v>
      </c>
      <c r="BR314" s="64" t="s">
        <v>33781</v>
      </c>
      <c r="BS314" s="64" t="s">
        <v>27</v>
      </c>
      <c r="BT314" s="64" t="s">
        <v>135</v>
      </c>
      <c r="BU314" s="64" t="s">
        <v>163</v>
      </c>
      <c r="BV314" s="64" t="s">
        <v>12</v>
      </c>
      <c r="BW314" s="64" t="s">
        <v>33363</v>
      </c>
      <c r="BX314" s="64">
        <v>94230</v>
      </c>
      <c r="BY314" s="64" t="s">
        <v>21</v>
      </c>
      <c r="BZ314" s="64">
        <v>5</v>
      </c>
      <c r="CA314" s="64">
        <v>42803</v>
      </c>
      <c r="CB314" s="64">
        <v>12</v>
      </c>
      <c r="CD314" s="64">
        <v>12</v>
      </c>
    </row>
    <row r="315" spans="1:82" ht="64.900000000000006" customHeight="1" thickBot="1">
      <c r="A315" s="128"/>
      <c r="B315" s="85"/>
      <c r="C315" s="85"/>
      <c r="D315" s="85"/>
      <c r="E315" s="85"/>
      <c r="F315" s="85"/>
      <c r="G315" s="85"/>
      <c r="H315" s="133" t="str">
        <f t="shared" si="84"/>
        <v/>
      </c>
      <c r="I315" s="134" t="str">
        <f t="shared" si="85"/>
        <v/>
      </c>
      <c r="J315" s="123"/>
      <c r="K315" s="135" t="str">
        <f t="shared" si="75"/>
        <v/>
      </c>
      <c r="L315" s="85"/>
      <c r="M315" s="85"/>
      <c r="N315" s="85"/>
      <c r="O315" s="85"/>
      <c r="P315" s="129"/>
      <c r="Q315" s="525"/>
      <c r="R315" s="85"/>
      <c r="S315" s="85"/>
      <c r="T315" s="85"/>
      <c r="U315" s="85"/>
      <c r="V315" s="339"/>
      <c r="W315" s="338"/>
      <c r="X315" s="85"/>
      <c r="Y315" s="120"/>
      <c r="Z315" s="285"/>
      <c r="AA315" s="265"/>
      <c r="AB315" s="264"/>
      <c r="AC315" s="416"/>
      <c r="AD315" s="700"/>
      <c r="AE315" s="700"/>
      <c r="AF315" s="700"/>
      <c r="AG315" s="700"/>
      <c r="AH315" s="700"/>
      <c r="AI315" s="295"/>
      <c r="AJ315" s="73"/>
      <c r="AK315" s="55" t="str">
        <f t="shared" si="86"/>
        <v/>
      </c>
      <c r="AL315" s="19" t="str">
        <f t="shared" si="87"/>
        <v/>
      </c>
      <c r="AM315" s="70" t="str">
        <f t="shared" si="88"/>
        <v/>
      </c>
      <c r="AN315" s="74" t="str">
        <f t="shared" si="89"/>
        <v/>
      </c>
      <c r="AO315" s="70" t="str">
        <f t="shared" si="82"/>
        <v/>
      </c>
      <c r="AW315" s="60" t="str">
        <f t="shared" si="83"/>
        <v/>
      </c>
      <c r="AX315" s="60" t="str">
        <f t="shared" si="74"/>
        <v/>
      </c>
      <c r="AY315" s="63">
        <f t="shared" si="77"/>
        <v>0</v>
      </c>
      <c r="BP315" s="64">
        <v>51</v>
      </c>
      <c r="BQ315" s="64" t="s">
        <v>33780</v>
      </c>
      <c r="BR315" s="64" t="s">
        <v>33781</v>
      </c>
      <c r="BS315" s="64" t="s">
        <v>27</v>
      </c>
      <c r="BT315" s="64" t="s">
        <v>135</v>
      </c>
      <c r="BU315" s="64" t="s">
        <v>163</v>
      </c>
      <c r="BV315" s="64" t="s">
        <v>12</v>
      </c>
      <c r="BW315" s="64" t="s">
        <v>33797</v>
      </c>
      <c r="BX315" s="64">
        <v>91700</v>
      </c>
      <c r="BY315" s="64" t="s">
        <v>21</v>
      </c>
      <c r="BZ315" s="64">
        <v>5</v>
      </c>
      <c r="CA315" s="64">
        <v>42800</v>
      </c>
      <c r="CB315" s="64">
        <v>12</v>
      </c>
      <c r="CD315" s="64">
        <v>12</v>
      </c>
    </row>
    <row r="316" spans="1:82" ht="64.900000000000006" customHeight="1" thickBot="1">
      <c r="A316" s="85"/>
      <c r="B316" s="85"/>
      <c r="C316" s="85"/>
      <c r="D316" s="85"/>
      <c r="E316" s="85"/>
      <c r="F316" s="85"/>
      <c r="G316" s="85"/>
      <c r="H316" s="133" t="str">
        <f t="shared" si="84"/>
        <v/>
      </c>
      <c r="I316" s="134" t="str">
        <f t="shared" si="85"/>
        <v/>
      </c>
      <c r="J316" s="123"/>
      <c r="K316" s="135" t="str">
        <f t="shared" si="75"/>
        <v/>
      </c>
      <c r="L316" s="85"/>
      <c r="M316" s="85"/>
      <c r="N316" s="85"/>
      <c r="O316" s="85"/>
      <c r="P316" s="129"/>
      <c r="Q316" s="300"/>
      <c r="R316" s="85"/>
      <c r="S316" s="85"/>
      <c r="T316" s="85"/>
      <c r="U316" s="85"/>
      <c r="V316" s="339"/>
      <c r="W316" s="338"/>
      <c r="X316" s="85"/>
      <c r="Y316" s="120"/>
      <c r="Z316" s="285"/>
      <c r="AA316" s="265"/>
      <c r="AB316" s="264"/>
      <c r="AC316" s="416"/>
      <c r="AD316" s="700"/>
      <c r="AE316" s="700"/>
      <c r="AF316" s="700"/>
      <c r="AG316" s="700"/>
      <c r="AH316" s="700"/>
      <c r="AI316" s="295"/>
      <c r="AJ316" s="73"/>
      <c r="AK316" s="55" t="str">
        <f t="shared" si="86"/>
        <v/>
      </c>
      <c r="AL316" s="19" t="str">
        <f t="shared" si="87"/>
        <v/>
      </c>
      <c r="AM316" s="70" t="str">
        <f t="shared" si="88"/>
        <v/>
      </c>
      <c r="AN316" s="74" t="str">
        <f t="shared" si="89"/>
        <v/>
      </c>
      <c r="AO316" s="70" t="str">
        <f t="shared" si="82"/>
        <v/>
      </c>
      <c r="AW316" s="60" t="str">
        <f t="shared" si="83"/>
        <v/>
      </c>
      <c r="AX316" s="60" t="str">
        <f t="shared" si="74"/>
        <v/>
      </c>
      <c r="AY316" s="63">
        <f t="shared" si="77"/>
        <v>0</v>
      </c>
      <c r="BP316" s="64">
        <v>51</v>
      </c>
      <c r="BQ316" s="64" t="s">
        <v>33780</v>
      </c>
      <c r="BR316" s="64" t="s">
        <v>33781</v>
      </c>
      <c r="BS316" s="64" t="s">
        <v>27</v>
      </c>
      <c r="BT316" s="64" t="s">
        <v>135</v>
      </c>
      <c r="BU316" s="64" t="s">
        <v>163</v>
      </c>
      <c r="BV316" s="64" t="s">
        <v>12</v>
      </c>
      <c r="BW316" s="64" t="s">
        <v>33323</v>
      </c>
      <c r="BX316" s="64">
        <v>93170</v>
      </c>
      <c r="BY316" s="64" t="s">
        <v>21</v>
      </c>
      <c r="BZ316" s="64">
        <v>5</v>
      </c>
      <c r="CA316" s="64">
        <v>42790</v>
      </c>
      <c r="CB316" s="64">
        <v>12</v>
      </c>
      <c r="CD316" s="64">
        <v>12</v>
      </c>
    </row>
    <row r="317" spans="1:82" ht="64.900000000000006" customHeight="1" thickBot="1">
      <c r="A317" s="85"/>
      <c r="B317" s="85"/>
      <c r="C317" s="85"/>
      <c r="D317" s="85"/>
      <c r="E317" s="85"/>
      <c r="F317" s="85"/>
      <c r="G317" s="85"/>
      <c r="H317" s="133" t="str">
        <f t="shared" si="84"/>
        <v/>
      </c>
      <c r="I317" s="134" t="str">
        <f t="shared" si="85"/>
        <v/>
      </c>
      <c r="J317" s="123"/>
      <c r="K317" s="135" t="str">
        <f t="shared" si="75"/>
        <v/>
      </c>
      <c r="L317" s="85"/>
      <c r="M317" s="85"/>
      <c r="N317" s="85"/>
      <c r="O317" s="85"/>
      <c r="P317" s="129"/>
      <c r="Q317" s="129"/>
      <c r="R317" s="85"/>
      <c r="S317" s="85"/>
      <c r="T317" s="85"/>
      <c r="U317" s="85"/>
      <c r="V317" s="499"/>
      <c r="W317" s="501"/>
      <c r="X317" s="85"/>
      <c r="Y317" s="85"/>
      <c r="Z317" s="346"/>
      <c r="AA317" s="349"/>
      <c r="AB317" s="264"/>
      <c r="AC317" s="416"/>
      <c r="AD317" s="700"/>
      <c r="AE317" s="700"/>
      <c r="AF317" s="700"/>
      <c r="AG317" s="700"/>
      <c r="AH317" s="700"/>
      <c r="AI317" s="295"/>
      <c r="AJ317" s="73"/>
      <c r="AK317" s="55" t="str">
        <f t="shared" si="86"/>
        <v/>
      </c>
      <c r="AL317" s="19" t="str">
        <f t="shared" si="87"/>
        <v/>
      </c>
      <c r="AM317" s="70" t="str">
        <f t="shared" si="88"/>
        <v/>
      </c>
      <c r="AN317" s="74" t="str">
        <f t="shared" si="89"/>
        <v/>
      </c>
      <c r="AO317" s="70" t="str">
        <f t="shared" si="82"/>
        <v/>
      </c>
      <c r="AW317" s="60" t="str">
        <f t="shared" si="83"/>
        <v/>
      </c>
      <c r="AX317" s="60" t="str">
        <f t="shared" ref="AX317:AX382" si="90">IF(S317="","",S317&amp;"2")</f>
        <v/>
      </c>
      <c r="AY317" s="63">
        <f t="shared" si="77"/>
        <v>0</v>
      </c>
      <c r="BP317" s="64">
        <v>51</v>
      </c>
      <c r="BQ317" s="64" t="s">
        <v>33780</v>
      </c>
      <c r="BR317" s="64" t="s">
        <v>33781</v>
      </c>
      <c r="BS317" s="64" t="s">
        <v>27</v>
      </c>
      <c r="BT317" s="64" t="s">
        <v>135</v>
      </c>
      <c r="BU317" s="64" t="s">
        <v>163</v>
      </c>
      <c r="BV317" s="64" t="s">
        <v>12</v>
      </c>
      <c r="BW317" s="64" t="s">
        <v>28554</v>
      </c>
      <c r="BX317" s="64">
        <v>75010</v>
      </c>
      <c r="BY317" s="64" t="s">
        <v>21</v>
      </c>
      <c r="BZ317" s="64">
        <v>5</v>
      </c>
      <c r="CA317" s="64">
        <v>42797</v>
      </c>
      <c r="CB317" s="64">
        <v>12</v>
      </c>
      <c r="CD317" s="64">
        <v>12</v>
      </c>
    </row>
    <row r="318" spans="1:82" ht="64.900000000000006" customHeight="1" thickBot="1">
      <c r="A318" s="85"/>
      <c r="B318" s="85"/>
      <c r="C318" s="85"/>
      <c r="D318" s="85"/>
      <c r="E318" s="85"/>
      <c r="F318" s="85"/>
      <c r="G318" s="85"/>
      <c r="H318" s="133" t="str">
        <f t="shared" si="84"/>
        <v/>
      </c>
      <c r="I318" s="134" t="str">
        <f t="shared" si="85"/>
        <v/>
      </c>
      <c r="J318" s="123"/>
      <c r="K318" s="135" t="str">
        <f t="shared" si="75"/>
        <v/>
      </c>
      <c r="L318" s="85"/>
      <c r="M318" s="85"/>
      <c r="N318" s="85"/>
      <c r="O318" s="85"/>
      <c r="P318" s="430"/>
      <c r="Q318" s="525"/>
      <c r="R318" s="85"/>
      <c r="S318" s="85"/>
      <c r="T318" s="85"/>
      <c r="U318" s="85"/>
      <c r="V318" s="267"/>
      <c r="W318" s="268"/>
      <c r="X318" s="85"/>
      <c r="Y318" s="267"/>
      <c r="Z318" s="285"/>
      <c r="AA318" s="265"/>
      <c r="AB318" s="264"/>
      <c r="AC318" s="416"/>
      <c r="AD318" s="700"/>
      <c r="AE318" s="700"/>
      <c r="AF318" s="700"/>
      <c r="AG318" s="700"/>
      <c r="AH318" s="700"/>
      <c r="AI318" s="295"/>
      <c r="AJ318" s="73"/>
      <c r="AK318" s="55" t="str">
        <f t="shared" si="86"/>
        <v/>
      </c>
      <c r="AL318" s="19" t="str">
        <f t="shared" si="87"/>
        <v/>
      </c>
      <c r="AM318" s="70" t="str">
        <f t="shared" si="88"/>
        <v/>
      </c>
      <c r="AN318" s="74" t="str">
        <f t="shared" si="89"/>
        <v/>
      </c>
      <c r="AO318" s="70" t="str">
        <f t="shared" si="82"/>
        <v/>
      </c>
      <c r="AW318" s="60" t="str">
        <f t="shared" si="83"/>
        <v/>
      </c>
      <c r="AX318" s="60" t="str">
        <f t="shared" si="90"/>
        <v/>
      </c>
      <c r="AY318" s="63">
        <f t="shared" si="77"/>
        <v>0</v>
      </c>
      <c r="BP318" s="64">
        <v>51</v>
      </c>
      <c r="BQ318" s="64" t="s">
        <v>33780</v>
      </c>
      <c r="BR318" s="64" t="s">
        <v>33781</v>
      </c>
      <c r="BS318" s="64" t="s">
        <v>27</v>
      </c>
      <c r="BT318" s="64" t="s">
        <v>135</v>
      </c>
      <c r="BU318" s="64" t="s">
        <v>163</v>
      </c>
      <c r="BV318" s="64" t="s">
        <v>12</v>
      </c>
      <c r="BW318" s="64" t="s">
        <v>33297</v>
      </c>
      <c r="BX318" s="64">
        <v>92700</v>
      </c>
      <c r="BY318" s="64" t="s">
        <v>21</v>
      </c>
      <c r="BZ318" s="64">
        <v>5</v>
      </c>
      <c r="CA318" s="64">
        <v>42793</v>
      </c>
      <c r="CB318" s="64">
        <v>12</v>
      </c>
      <c r="CD318" s="64">
        <v>12</v>
      </c>
    </row>
    <row r="319" spans="1:82" ht="64.900000000000006" customHeight="1" thickBot="1">
      <c r="A319" s="85"/>
      <c r="B319" s="85"/>
      <c r="C319" s="85"/>
      <c r="D319" s="85"/>
      <c r="E319" s="85"/>
      <c r="F319" s="85"/>
      <c r="G319" s="85"/>
      <c r="H319" s="133" t="str">
        <f t="shared" si="84"/>
        <v/>
      </c>
      <c r="I319" s="134" t="str">
        <f t="shared" si="85"/>
        <v/>
      </c>
      <c r="J319" s="123"/>
      <c r="K319" s="135" t="str">
        <f t="shared" ref="K319:K382" si="91">IFERROR(J319/H319,"")</f>
        <v/>
      </c>
      <c r="L319" s="85"/>
      <c r="M319" s="85"/>
      <c r="N319" s="85"/>
      <c r="O319" s="85"/>
      <c r="P319" s="85"/>
      <c r="Q319" s="129"/>
      <c r="R319" s="85"/>
      <c r="S319" s="85"/>
      <c r="T319" s="85"/>
      <c r="U319" s="85"/>
      <c r="V319" s="267"/>
      <c r="W319" s="268"/>
      <c r="X319" s="85"/>
      <c r="Y319" s="267"/>
      <c r="Z319" s="285"/>
      <c r="AA319" s="265"/>
      <c r="AB319" s="264"/>
      <c r="AC319" s="416"/>
      <c r="AD319" s="700"/>
      <c r="AE319" s="700"/>
      <c r="AF319" s="700"/>
      <c r="AG319" s="700"/>
      <c r="AH319" s="700"/>
      <c r="AI319" s="295"/>
      <c r="AJ319" s="73"/>
      <c r="AK319" s="55" t="e">
        <f>IF(#REF!="","",IF(OR(MONTH(#REF!)=1,MONTH(#REF!)=2,MONTH(#REF!)=3),"1er",IF(OR(MONTH(#REF!)=4,MONTH(#REF!)=5,MONTH(#REF!)=6),"2ème",IF(OR(MONTH(#REF!)=7,MONTH(#REF!)=8,MONTH(#REF!)=9),"3ème",IF(OR(MONTH(#REF!)=10,MONTH(#REF!)=11,MONTH(#REF!)=12),"4ème")))))</f>
        <v>#REF!</v>
      </c>
      <c r="AL319" s="19" t="e">
        <f>IF(#REF!="","",YEAR(#REF!))</f>
        <v>#REF!</v>
      </c>
      <c r="AM319" s="70" t="str">
        <f t="shared" si="88"/>
        <v/>
      </c>
      <c r="AN319" s="74" t="str">
        <f t="shared" si="89"/>
        <v/>
      </c>
      <c r="AO319" s="70" t="str">
        <f t="shared" si="82"/>
        <v/>
      </c>
      <c r="AW319" s="60" t="str">
        <f t="shared" si="83"/>
        <v/>
      </c>
      <c r="AX319" s="60" t="str">
        <f t="shared" si="90"/>
        <v/>
      </c>
      <c r="AY319" s="63">
        <f t="shared" si="77"/>
        <v>0</v>
      </c>
      <c r="BP319" s="64">
        <v>51</v>
      </c>
      <c r="BQ319" s="64" t="s">
        <v>33780</v>
      </c>
      <c r="BR319" s="64" t="s">
        <v>33781</v>
      </c>
      <c r="BS319" s="64" t="s">
        <v>27</v>
      </c>
      <c r="BT319" s="64" t="s">
        <v>135</v>
      </c>
      <c r="BU319" s="64" t="s">
        <v>163</v>
      </c>
      <c r="BV319" s="64" t="s">
        <v>12</v>
      </c>
      <c r="BW319" s="64" t="s">
        <v>28554</v>
      </c>
      <c r="BX319" s="64">
        <v>75014</v>
      </c>
      <c r="BY319" s="64" t="s">
        <v>21</v>
      </c>
      <c r="BZ319" s="64">
        <v>5</v>
      </c>
      <c r="CA319" s="64">
        <v>42794</v>
      </c>
      <c r="CB319" s="64">
        <v>12</v>
      </c>
      <c r="CD319" s="64">
        <v>12</v>
      </c>
    </row>
    <row r="320" spans="1:82" ht="64.900000000000006" customHeight="1" thickBot="1">
      <c r="A320" s="128"/>
      <c r="B320" s="85"/>
      <c r="C320" s="85"/>
      <c r="D320" s="85"/>
      <c r="E320" s="85"/>
      <c r="F320" s="85"/>
      <c r="G320" s="85"/>
      <c r="H320" s="133" t="str">
        <f t="shared" si="84"/>
        <v/>
      </c>
      <c r="I320" s="134" t="str">
        <f t="shared" si="85"/>
        <v/>
      </c>
      <c r="J320" s="123"/>
      <c r="K320" s="135" t="str">
        <f t="shared" si="91"/>
        <v/>
      </c>
      <c r="L320" s="85"/>
      <c r="M320" s="85"/>
      <c r="N320" s="85"/>
      <c r="O320" s="85"/>
      <c r="P320" s="85"/>
      <c r="Q320" s="525"/>
      <c r="R320" s="85"/>
      <c r="S320" s="85"/>
      <c r="T320" s="85"/>
      <c r="U320" s="85"/>
      <c r="V320" s="267"/>
      <c r="W320" s="268"/>
      <c r="X320" s="85"/>
      <c r="Y320" s="267"/>
      <c r="Z320" s="277"/>
      <c r="AA320" s="265"/>
      <c r="AB320" s="264"/>
      <c r="AC320" s="416"/>
      <c r="AD320" s="700"/>
      <c r="AE320" s="700"/>
      <c r="AF320" s="700"/>
      <c r="AG320" s="700"/>
      <c r="AH320" s="700"/>
      <c r="AI320" s="295"/>
      <c r="AJ320" s="73"/>
      <c r="AK320" s="55" t="str">
        <f>IF(Z318="","",IF(OR(MONTH(Z318)=1,MONTH(Z318)=2,MONTH(Z318)=3),"1er",IF(OR(MONTH(Z318)=4,MONTH(Z318)=5,MONTH(Z318)=6),"2ème",IF(OR(MONTH(Z318)=7,MONTH(Z318)=8,MONTH(Z318)=9),"3ème",IF(OR(MONTH(Z318)=10,MONTH(Z318)=11,MONTH(Z318)=12),"4ème")))))</f>
        <v/>
      </c>
      <c r="AL320" s="19" t="str">
        <f>IF(Z318="","",YEAR(Z318))</f>
        <v/>
      </c>
      <c r="AM320" s="70" t="str">
        <f t="shared" si="88"/>
        <v/>
      </c>
      <c r="AN320" s="74" t="str">
        <f t="shared" si="89"/>
        <v/>
      </c>
      <c r="AO320" s="70" t="str">
        <f t="shared" si="82"/>
        <v/>
      </c>
      <c r="AW320" s="60" t="str">
        <f t="shared" si="83"/>
        <v/>
      </c>
      <c r="AX320" s="60" t="str">
        <f t="shared" si="90"/>
        <v/>
      </c>
      <c r="AY320" s="63">
        <f t="shared" si="77"/>
        <v>0</v>
      </c>
      <c r="BP320" s="64">
        <v>51</v>
      </c>
      <c r="BQ320" s="64" t="s">
        <v>33780</v>
      </c>
      <c r="BR320" s="64" t="s">
        <v>33781</v>
      </c>
      <c r="BS320" s="64" t="s">
        <v>27</v>
      </c>
      <c r="BT320" s="64" t="s">
        <v>135</v>
      </c>
      <c r="BU320" s="64" t="s">
        <v>163</v>
      </c>
      <c r="BV320" s="64" t="s">
        <v>12</v>
      </c>
      <c r="BW320" s="64" t="s">
        <v>33798</v>
      </c>
      <c r="BX320" s="64">
        <v>91150</v>
      </c>
      <c r="BY320" s="64" t="s">
        <v>21</v>
      </c>
      <c r="BZ320" s="64">
        <v>5</v>
      </c>
      <c r="CA320" s="64">
        <v>42804</v>
      </c>
      <c r="CB320" s="64">
        <v>12</v>
      </c>
      <c r="CD320" s="64">
        <v>12</v>
      </c>
    </row>
    <row r="321" spans="1:82" ht="64.900000000000006" customHeight="1" thickBot="1">
      <c r="A321" s="85"/>
      <c r="B321" s="85"/>
      <c r="C321" s="85"/>
      <c r="D321" s="129"/>
      <c r="E321" s="129"/>
      <c r="F321" s="85"/>
      <c r="G321" s="85"/>
      <c r="H321" s="133" t="str">
        <f t="shared" si="84"/>
        <v/>
      </c>
      <c r="I321" s="134" t="str">
        <f t="shared" si="85"/>
        <v/>
      </c>
      <c r="J321" s="123"/>
      <c r="K321" s="135" t="str">
        <f t="shared" si="91"/>
        <v/>
      </c>
      <c r="L321" s="123"/>
      <c r="M321" s="127"/>
      <c r="N321" s="85"/>
      <c r="O321" s="138"/>
      <c r="P321" s="85"/>
      <c r="Q321" s="129"/>
      <c r="R321" s="85"/>
      <c r="S321" s="85"/>
      <c r="T321" s="85"/>
      <c r="U321" s="85"/>
      <c r="V321" s="267"/>
      <c r="W321" s="312"/>
      <c r="X321" s="85"/>
      <c r="Y321" s="311"/>
      <c r="Z321" s="277"/>
      <c r="AA321" s="265"/>
      <c r="AB321" s="263"/>
      <c r="AC321" s="672"/>
      <c r="AD321" s="690"/>
      <c r="AE321" s="690"/>
      <c r="AF321" s="690"/>
      <c r="AG321" s="690"/>
      <c r="AH321" s="690"/>
      <c r="AI321" s="515"/>
      <c r="AJ321" s="90"/>
      <c r="AK321" s="55" t="str">
        <f t="shared" ref="AK321:AK326" si="92">IF(Z320="","",IF(OR(MONTH(Z320)=1,MONTH(Z320)=2,MONTH(Z320)=3),"1er",IF(OR(MONTH(Z320)=4,MONTH(Z320)=5,MONTH(Z320)=6),"2ème",IF(OR(MONTH(Z320)=7,MONTH(Z320)=8,MONTH(Z320)=9),"3ème",IF(OR(MONTH(Z320)=10,MONTH(Z320)=11,MONTH(Z320)=12),"4ème")))))</f>
        <v/>
      </c>
      <c r="AL321" s="19" t="str">
        <f t="shared" ref="AL321:AL326" si="93">IF(Z320="","",YEAR(Z320))</f>
        <v/>
      </c>
      <c r="AM321" s="70" t="str">
        <f t="shared" si="88"/>
        <v/>
      </c>
      <c r="AN321" s="74" t="str">
        <f t="shared" si="89"/>
        <v/>
      </c>
      <c r="AO321" s="70" t="str">
        <f t="shared" ref="AO321:AO352" si="94">IF(P321="","",P321&amp;" ("&amp;O321&amp;"_"&amp;ROW()&amp;")")</f>
        <v/>
      </c>
      <c r="AW321" s="60" t="str">
        <f t="shared" si="83"/>
        <v/>
      </c>
      <c r="AX321" s="60" t="str">
        <f t="shared" si="90"/>
        <v/>
      </c>
      <c r="AY321" s="63">
        <f t="shared" si="77"/>
        <v>0</v>
      </c>
      <c r="BP321" s="64">
        <v>51</v>
      </c>
      <c r="BQ321" s="64" t="s">
        <v>33782</v>
      </c>
      <c r="BR321" s="64" t="s">
        <v>33783</v>
      </c>
      <c r="BS321" s="64" t="s">
        <v>27</v>
      </c>
      <c r="BT321" s="64" t="s">
        <v>135</v>
      </c>
      <c r="BU321" s="64" t="s">
        <v>2</v>
      </c>
      <c r="BV321" s="64" t="s">
        <v>12</v>
      </c>
      <c r="BW321" s="64" t="s">
        <v>33799</v>
      </c>
      <c r="BX321" s="64">
        <v>95140</v>
      </c>
      <c r="BY321" s="64" t="s">
        <v>21</v>
      </c>
      <c r="BZ321" s="64">
        <v>5</v>
      </c>
      <c r="CA321" s="64">
        <v>42787</v>
      </c>
      <c r="CB321" s="64">
        <v>12</v>
      </c>
      <c r="CD321" s="64">
        <v>12</v>
      </c>
    </row>
    <row r="322" spans="1:82" ht="64.900000000000006" customHeight="1" thickBot="1">
      <c r="A322" s="85"/>
      <c r="B322" s="85"/>
      <c r="C322" s="85"/>
      <c r="D322" s="129"/>
      <c r="E322" s="129"/>
      <c r="F322" s="85"/>
      <c r="G322" s="85"/>
      <c r="H322" s="133" t="str">
        <f t="shared" si="84"/>
        <v/>
      </c>
      <c r="I322" s="134" t="str">
        <f t="shared" si="85"/>
        <v/>
      </c>
      <c r="J322" s="123"/>
      <c r="K322" s="135" t="str">
        <f t="shared" si="91"/>
        <v/>
      </c>
      <c r="L322" s="123"/>
      <c r="M322" s="85"/>
      <c r="N322" s="85"/>
      <c r="O322" s="85"/>
      <c r="P322" s="153"/>
      <c r="Q322" s="525"/>
      <c r="R322" s="85"/>
      <c r="S322" s="85"/>
      <c r="T322" s="85"/>
      <c r="U322" s="85"/>
      <c r="V322" s="267"/>
      <c r="W322" s="313"/>
      <c r="X322" s="85"/>
      <c r="Y322" s="311"/>
      <c r="Z322" s="285"/>
      <c r="AA322" s="265"/>
      <c r="AB322" s="263"/>
      <c r="AC322" s="672"/>
      <c r="AD322" s="690"/>
      <c r="AE322" s="690"/>
      <c r="AF322" s="690"/>
      <c r="AG322" s="690"/>
      <c r="AH322" s="690"/>
      <c r="AI322" s="515"/>
      <c r="AJ322" s="90"/>
      <c r="AK322" s="55" t="str">
        <f t="shared" si="92"/>
        <v/>
      </c>
      <c r="AL322" s="19" t="str">
        <f t="shared" si="93"/>
        <v/>
      </c>
      <c r="AM322" s="70" t="str">
        <f t="shared" si="88"/>
        <v/>
      </c>
      <c r="AN322" s="74" t="str">
        <f t="shared" si="89"/>
        <v/>
      </c>
      <c r="AO322" s="70" t="str">
        <f t="shared" si="94"/>
        <v/>
      </c>
      <c r="AW322" s="60" t="str">
        <f t="shared" si="83"/>
        <v/>
      </c>
      <c r="AX322" s="60" t="str">
        <f t="shared" si="90"/>
        <v/>
      </c>
      <c r="AY322" s="63">
        <f t="shared" si="77"/>
        <v>0</v>
      </c>
      <c r="BP322" s="64">
        <v>51</v>
      </c>
      <c r="BQ322" s="64" t="s">
        <v>33782</v>
      </c>
      <c r="BR322" s="64" t="s">
        <v>33783</v>
      </c>
      <c r="BS322" s="64" t="s">
        <v>27</v>
      </c>
      <c r="BT322" s="64" t="s">
        <v>135</v>
      </c>
      <c r="BU322" s="64" t="s">
        <v>2</v>
      </c>
      <c r="BV322" s="64" t="s">
        <v>12</v>
      </c>
      <c r="BW322" s="64" t="s">
        <v>33800</v>
      </c>
      <c r="BX322" s="64">
        <v>93600</v>
      </c>
      <c r="BY322" s="64" t="s">
        <v>21</v>
      </c>
      <c r="BZ322" s="64">
        <v>5</v>
      </c>
      <c r="CA322" s="64">
        <v>42786</v>
      </c>
      <c r="CB322" s="64">
        <v>12</v>
      </c>
      <c r="CD322" s="64">
        <v>12</v>
      </c>
    </row>
    <row r="323" spans="1:82" ht="64.900000000000006" customHeight="1" thickBot="1">
      <c r="A323" s="85"/>
      <c r="B323" s="85"/>
      <c r="C323" s="85"/>
      <c r="D323" s="85"/>
      <c r="E323" s="85"/>
      <c r="F323" s="85"/>
      <c r="G323" s="85"/>
      <c r="H323" s="133" t="str">
        <f t="shared" si="84"/>
        <v/>
      </c>
      <c r="I323" s="134" t="str">
        <f t="shared" si="85"/>
        <v/>
      </c>
      <c r="J323" s="123"/>
      <c r="K323" s="135" t="str">
        <f t="shared" si="91"/>
        <v/>
      </c>
      <c r="L323" s="123"/>
      <c r="M323" s="85"/>
      <c r="N323" s="85"/>
      <c r="O323" s="85"/>
      <c r="P323" s="153"/>
      <c r="Q323" s="129"/>
      <c r="R323" s="85"/>
      <c r="S323" s="85"/>
      <c r="T323" s="85"/>
      <c r="U323" s="85"/>
      <c r="V323" s="267"/>
      <c r="W323" s="313"/>
      <c r="X323" s="85"/>
      <c r="Y323" s="311"/>
      <c r="Z323" s="285"/>
      <c r="AA323" s="265"/>
      <c r="AB323" s="263"/>
      <c r="AC323" s="672"/>
      <c r="AD323" s="690"/>
      <c r="AE323" s="690"/>
      <c r="AF323" s="690"/>
      <c r="AG323" s="690"/>
      <c r="AH323" s="690"/>
      <c r="AI323" s="515"/>
      <c r="AJ323" s="90"/>
      <c r="AK323" s="55" t="str">
        <f t="shared" si="92"/>
        <v/>
      </c>
      <c r="AL323" s="19" t="str">
        <f t="shared" si="93"/>
        <v/>
      </c>
      <c r="AM323" s="70" t="str">
        <f t="shared" si="88"/>
        <v/>
      </c>
      <c r="AN323" s="74" t="str">
        <f t="shared" si="89"/>
        <v/>
      </c>
      <c r="AO323" s="70" t="str">
        <f t="shared" si="94"/>
        <v/>
      </c>
      <c r="AW323" s="60" t="str">
        <f t="shared" si="83"/>
        <v/>
      </c>
      <c r="AX323" s="60" t="str">
        <f t="shared" si="90"/>
        <v/>
      </c>
      <c r="AY323" s="63">
        <f t="shared" si="77"/>
        <v>0</v>
      </c>
      <c r="BP323" s="64">
        <v>51</v>
      </c>
      <c r="BQ323" s="64" t="s">
        <v>33782</v>
      </c>
      <c r="BR323" s="64" t="s">
        <v>33783</v>
      </c>
      <c r="BS323" s="64" t="s">
        <v>27</v>
      </c>
      <c r="BT323" s="64" t="s">
        <v>135</v>
      </c>
      <c r="BU323" s="64" t="s">
        <v>2</v>
      </c>
      <c r="BV323" s="64" t="s">
        <v>12</v>
      </c>
      <c r="BW323" s="64" t="s">
        <v>33800</v>
      </c>
      <c r="BX323" s="64">
        <v>93600</v>
      </c>
      <c r="BY323" s="64" t="s">
        <v>21</v>
      </c>
      <c r="BZ323" s="64">
        <v>5</v>
      </c>
      <c r="CA323" s="64">
        <v>42786</v>
      </c>
      <c r="CB323" s="64">
        <v>12</v>
      </c>
      <c r="CD323" s="64">
        <v>12</v>
      </c>
    </row>
    <row r="324" spans="1:82" ht="64.900000000000006" customHeight="1" thickBot="1">
      <c r="A324" s="85"/>
      <c r="B324" s="85"/>
      <c r="C324" s="85"/>
      <c r="D324" s="85"/>
      <c r="E324" s="85"/>
      <c r="F324" s="85"/>
      <c r="G324" s="85"/>
      <c r="H324" s="133" t="str">
        <f t="shared" si="84"/>
        <v/>
      </c>
      <c r="I324" s="134" t="str">
        <f t="shared" si="85"/>
        <v/>
      </c>
      <c r="J324" s="123"/>
      <c r="K324" s="135" t="str">
        <f t="shared" si="91"/>
        <v/>
      </c>
      <c r="L324" s="123"/>
      <c r="M324" s="85"/>
      <c r="N324" s="85"/>
      <c r="O324" s="85"/>
      <c r="P324" s="153"/>
      <c r="Q324" s="525"/>
      <c r="R324" s="85"/>
      <c r="S324" s="85"/>
      <c r="T324" s="85"/>
      <c r="U324" s="85"/>
      <c r="V324" s="267"/>
      <c r="W324" s="313"/>
      <c r="X324" s="85"/>
      <c r="Y324" s="311"/>
      <c r="Z324" s="285"/>
      <c r="AA324" s="265"/>
      <c r="AB324" s="263"/>
      <c r="AC324" s="672"/>
      <c r="AD324" s="690"/>
      <c r="AE324" s="690"/>
      <c r="AF324" s="690"/>
      <c r="AG324" s="690"/>
      <c r="AH324" s="690"/>
      <c r="AI324" s="515"/>
      <c r="AJ324" s="90"/>
      <c r="AK324" s="55" t="str">
        <f t="shared" si="92"/>
        <v/>
      </c>
      <c r="AL324" s="19" t="str">
        <f t="shared" si="93"/>
        <v/>
      </c>
      <c r="AM324" s="70" t="str">
        <f t="shared" si="88"/>
        <v/>
      </c>
      <c r="AN324" s="74" t="str">
        <f t="shared" si="89"/>
        <v/>
      </c>
      <c r="AO324" s="70" t="str">
        <f t="shared" si="94"/>
        <v/>
      </c>
      <c r="AW324" s="60" t="str">
        <f t="shared" si="83"/>
        <v/>
      </c>
      <c r="AX324" s="60" t="str">
        <f t="shared" si="90"/>
        <v/>
      </c>
      <c r="AY324" s="63">
        <f t="shared" si="77"/>
        <v>0</v>
      </c>
      <c r="BP324" s="64">
        <v>51</v>
      </c>
      <c r="BQ324" s="64" t="s">
        <v>33782</v>
      </c>
      <c r="BR324" s="64" t="s">
        <v>33783</v>
      </c>
      <c r="BS324" s="64" t="s">
        <v>27</v>
      </c>
      <c r="BT324" s="64" t="s">
        <v>135</v>
      </c>
      <c r="BU324" s="64" t="s">
        <v>2</v>
      </c>
      <c r="BV324" s="64" t="s">
        <v>12</v>
      </c>
      <c r="BW324" s="64" t="s">
        <v>33801</v>
      </c>
      <c r="BX324" s="64">
        <v>94220</v>
      </c>
      <c r="BY324" s="64" t="s">
        <v>21</v>
      </c>
      <c r="BZ324" s="64">
        <v>5</v>
      </c>
      <c r="CA324" s="64">
        <v>42789</v>
      </c>
      <c r="CB324" s="64">
        <v>12</v>
      </c>
      <c r="CD324" s="64">
        <v>12</v>
      </c>
    </row>
    <row r="325" spans="1:82" ht="64.900000000000006" customHeight="1" thickBot="1">
      <c r="A325" s="128"/>
      <c r="B325" s="85"/>
      <c r="C325" s="85"/>
      <c r="D325" s="85"/>
      <c r="E325" s="85"/>
      <c r="F325" s="85"/>
      <c r="G325" s="85"/>
      <c r="H325" s="133" t="str">
        <f t="shared" si="84"/>
        <v/>
      </c>
      <c r="I325" s="134" t="str">
        <f t="shared" si="85"/>
        <v/>
      </c>
      <c r="J325" s="123"/>
      <c r="K325" s="135" t="str">
        <f t="shared" si="91"/>
        <v/>
      </c>
      <c r="L325" s="123"/>
      <c r="M325" s="127"/>
      <c r="N325" s="85"/>
      <c r="O325" s="85"/>
      <c r="P325" s="153"/>
      <c r="Q325" s="129"/>
      <c r="R325" s="85"/>
      <c r="S325" s="85"/>
      <c r="T325" s="85"/>
      <c r="U325" s="85"/>
      <c r="V325" s="267"/>
      <c r="W325" s="313"/>
      <c r="X325" s="85"/>
      <c r="Y325" s="311"/>
      <c r="Z325" s="277"/>
      <c r="AA325" s="265"/>
      <c r="AB325" s="263"/>
      <c r="AC325" s="672"/>
      <c r="AD325" s="690"/>
      <c r="AE325" s="690"/>
      <c r="AF325" s="690"/>
      <c r="AG325" s="690"/>
      <c r="AH325" s="690"/>
      <c r="AI325" s="515"/>
      <c r="AJ325" s="90"/>
      <c r="AK325" s="55" t="str">
        <f t="shared" si="92"/>
        <v/>
      </c>
      <c r="AL325" s="19" t="str">
        <f t="shared" si="93"/>
        <v/>
      </c>
      <c r="AM325" s="70" t="str">
        <f t="shared" si="88"/>
        <v/>
      </c>
      <c r="AN325" s="74" t="str">
        <f t="shared" si="89"/>
        <v/>
      </c>
      <c r="AO325" s="70" t="str">
        <f t="shared" si="94"/>
        <v/>
      </c>
      <c r="AW325" s="60" t="str">
        <f t="shared" si="83"/>
        <v/>
      </c>
      <c r="AX325" s="60" t="str">
        <f t="shared" si="90"/>
        <v/>
      </c>
      <c r="AY325" s="63">
        <f t="shared" ref="AY325:AY365" si="95">O325</f>
        <v>0</v>
      </c>
      <c r="BP325" s="64">
        <v>51</v>
      </c>
      <c r="BQ325" s="64" t="s">
        <v>33782</v>
      </c>
      <c r="BR325" s="64" t="s">
        <v>33783</v>
      </c>
      <c r="BS325" s="64" t="s">
        <v>27</v>
      </c>
      <c r="BT325" s="64" t="s">
        <v>135</v>
      </c>
      <c r="BU325" s="64" t="s">
        <v>2</v>
      </c>
      <c r="BV325" s="64" t="s">
        <v>12</v>
      </c>
      <c r="BW325" s="64" t="s">
        <v>28554</v>
      </c>
      <c r="BX325" s="64">
        <v>75018</v>
      </c>
      <c r="BY325" s="64" t="s">
        <v>21</v>
      </c>
      <c r="BZ325" s="64">
        <v>5</v>
      </c>
      <c r="CA325" s="64">
        <v>42780</v>
      </c>
      <c r="CB325" s="64">
        <v>12</v>
      </c>
      <c r="CD325" s="64">
        <v>12</v>
      </c>
    </row>
    <row r="326" spans="1:82" ht="64.900000000000006" customHeight="1" thickBot="1">
      <c r="A326" s="85"/>
      <c r="B326" s="85"/>
      <c r="C326" s="85"/>
      <c r="D326" s="85"/>
      <c r="E326" s="85"/>
      <c r="F326" s="85"/>
      <c r="G326" s="85"/>
      <c r="H326" s="133" t="str">
        <f t="shared" si="84"/>
        <v/>
      </c>
      <c r="I326" s="134" t="str">
        <f t="shared" si="85"/>
        <v/>
      </c>
      <c r="J326" s="123"/>
      <c r="K326" s="135" t="str">
        <f t="shared" si="91"/>
        <v/>
      </c>
      <c r="L326" s="123"/>
      <c r="M326" s="127"/>
      <c r="N326" s="85"/>
      <c r="O326" s="85"/>
      <c r="P326" s="153"/>
      <c r="Q326" s="129"/>
      <c r="R326" s="85"/>
      <c r="S326" s="85"/>
      <c r="T326" s="85"/>
      <c r="U326" s="85"/>
      <c r="V326" s="282"/>
      <c r="W326" s="282"/>
      <c r="X326" s="85"/>
      <c r="Y326" s="275"/>
      <c r="Z326" s="285"/>
      <c r="AA326" s="265"/>
      <c r="AB326" s="263"/>
      <c r="AC326" s="672"/>
      <c r="AD326" s="690"/>
      <c r="AE326" s="690"/>
      <c r="AF326" s="690"/>
      <c r="AG326" s="690"/>
      <c r="AH326" s="690"/>
      <c r="AI326" s="515"/>
      <c r="AJ326" s="90"/>
      <c r="AK326" s="55" t="str">
        <f t="shared" si="92"/>
        <v/>
      </c>
      <c r="AL326" s="19" t="str">
        <f t="shared" si="93"/>
        <v/>
      </c>
      <c r="AM326" s="70" t="str">
        <f t="shared" si="88"/>
        <v/>
      </c>
      <c r="AN326" s="74" t="str">
        <f t="shared" si="89"/>
        <v/>
      </c>
      <c r="AO326" s="70" t="str">
        <f t="shared" si="94"/>
        <v/>
      </c>
      <c r="AP326" s="114"/>
      <c r="AW326" s="60" t="str">
        <f t="shared" si="83"/>
        <v/>
      </c>
      <c r="AX326" s="60" t="str">
        <f t="shared" si="90"/>
        <v/>
      </c>
      <c r="AY326" s="63">
        <f t="shared" si="95"/>
        <v>0</v>
      </c>
      <c r="BP326" s="64">
        <v>51</v>
      </c>
      <c r="BQ326" s="64" t="s">
        <v>33782</v>
      </c>
      <c r="BR326" s="64" t="s">
        <v>33783</v>
      </c>
      <c r="BS326" s="64" t="s">
        <v>27</v>
      </c>
      <c r="BT326" s="64" t="s">
        <v>135</v>
      </c>
      <c r="BU326" s="64" t="s">
        <v>2</v>
      </c>
      <c r="BV326" s="64" t="s">
        <v>12</v>
      </c>
      <c r="BW326" s="64" t="s">
        <v>33275</v>
      </c>
      <c r="BX326" s="64">
        <v>91100</v>
      </c>
      <c r="BY326" s="64" t="s">
        <v>21</v>
      </c>
      <c r="BZ326" s="64">
        <v>5</v>
      </c>
      <c r="CA326" s="64">
        <v>42794</v>
      </c>
      <c r="CB326" s="64">
        <v>12</v>
      </c>
      <c r="CD326" s="64">
        <v>12</v>
      </c>
    </row>
    <row r="327" spans="1:82" ht="64.900000000000006" customHeight="1" thickBot="1">
      <c r="A327" s="85"/>
      <c r="B327" s="85"/>
      <c r="C327" s="85"/>
      <c r="D327" s="85"/>
      <c r="E327" s="85"/>
      <c r="F327" s="85"/>
      <c r="G327" s="85"/>
      <c r="H327" s="133" t="str">
        <f t="shared" si="84"/>
        <v/>
      </c>
      <c r="I327" s="134" t="str">
        <f t="shared" si="85"/>
        <v/>
      </c>
      <c r="J327" s="123"/>
      <c r="K327" s="135" t="str">
        <f t="shared" si="91"/>
        <v/>
      </c>
      <c r="L327" s="123"/>
      <c r="M327" s="127"/>
      <c r="N327" s="85"/>
      <c r="O327" s="85"/>
      <c r="P327" s="153"/>
      <c r="Q327" s="129"/>
      <c r="R327" s="85"/>
      <c r="S327" s="85"/>
      <c r="T327" s="85"/>
      <c r="U327" s="85"/>
      <c r="V327" s="339"/>
      <c r="W327" s="338"/>
      <c r="X327" s="85"/>
      <c r="Y327" s="275"/>
      <c r="Z327" s="285"/>
      <c r="AA327" s="265"/>
      <c r="AB327" s="263"/>
      <c r="AC327" s="672"/>
      <c r="AD327" s="690"/>
      <c r="AE327" s="690"/>
      <c r="AF327" s="690"/>
      <c r="AG327" s="690"/>
      <c r="AH327" s="690"/>
      <c r="AI327" s="515"/>
      <c r="AJ327" s="90"/>
      <c r="AK327" s="55" t="str">
        <f t="shared" ref="AK327:AK352" si="96">IF(Z327="","",IF(OR(MONTH(Z327)=1,MONTH(Z327)=2,MONTH(Z327)=3),"1er",IF(OR(MONTH(Z327)=4,MONTH(Z327)=5,MONTH(Z327)=6),"2ème",IF(OR(MONTH(Z327)=7,MONTH(Z327)=8,MONTH(Z327)=9),"3ème",IF(OR(MONTH(Z327)=10,MONTH(Z327)=11,MONTH(Z327)=12),"4ème")))))</f>
        <v/>
      </c>
      <c r="AL327" s="19" t="str">
        <f t="shared" ref="AL327:AL352" si="97">IF(Z327="","",YEAR(Z327))</f>
        <v/>
      </c>
      <c r="AM327" s="70" t="str">
        <f t="shared" si="88"/>
        <v/>
      </c>
      <c r="AN327" s="74" t="str">
        <f t="shared" si="89"/>
        <v/>
      </c>
      <c r="AO327" s="70" t="str">
        <f t="shared" si="94"/>
        <v/>
      </c>
      <c r="AW327" s="60" t="str">
        <f t="shared" si="83"/>
        <v/>
      </c>
      <c r="AX327" s="60" t="str">
        <f t="shared" si="90"/>
        <v/>
      </c>
      <c r="AY327" s="63">
        <f t="shared" si="95"/>
        <v>0</v>
      </c>
      <c r="BP327" s="64">
        <v>51</v>
      </c>
      <c r="BQ327" s="64" t="s">
        <v>33782</v>
      </c>
      <c r="BR327" s="64" t="s">
        <v>33783</v>
      </c>
      <c r="BS327" s="64" t="s">
        <v>27</v>
      </c>
      <c r="BT327" s="64" t="s">
        <v>135</v>
      </c>
      <c r="BU327" s="64" t="s">
        <v>2</v>
      </c>
      <c r="BV327" s="64" t="s">
        <v>12</v>
      </c>
      <c r="BW327" s="64" t="s">
        <v>28554</v>
      </c>
      <c r="BX327" s="64">
        <v>75013</v>
      </c>
      <c r="BY327" s="64" t="s">
        <v>21</v>
      </c>
      <c r="BZ327" s="64">
        <v>5</v>
      </c>
      <c r="CA327" s="64">
        <v>42786</v>
      </c>
      <c r="CB327" s="64">
        <v>12</v>
      </c>
      <c r="CD327" s="64">
        <v>12</v>
      </c>
    </row>
    <row r="328" spans="1:82" ht="64.900000000000006" customHeight="1" thickBot="1">
      <c r="A328" s="85"/>
      <c r="B328" s="85"/>
      <c r="C328" s="85"/>
      <c r="D328" s="85"/>
      <c r="E328" s="85"/>
      <c r="F328" s="85"/>
      <c r="G328" s="85"/>
      <c r="H328" s="133" t="str">
        <f t="shared" si="84"/>
        <v/>
      </c>
      <c r="I328" s="134" t="str">
        <f t="shared" si="85"/>
        <v/>
      </c>
      <c r="J328" s="123"/>
      <c r="K328" s="135" t="str">
        <f t="shared" si="91"/>
        <v/>
      </c>
      <c r="L328" s="123"/>
      <c r="M328" s="127"/>
      <c r="N328" s="85"/>
      <c r="O328" s="85"/>
      <c r="P328" s="153"/>
      <c r="Q328" s="129"/>
      <c r="R328" s="85"/>
      <c r="S328" s="85"/>
      <c r="T328" s="85"/>
      <c r="U328" s="85"/>
      <c r="V328" s="339"/>
      <c r="W328" s="338"/>
      <c r="X328" s="85"/>
      <c r="Y328" s="275"/>
      <c r="Z328" s="285"/>
      <c r="AA328" s="265"/>
      <c r="AB328" s="263"/>
      <c r="AC328" s="672"/>
      <c r="AD328" s="690"/>
      <c r="AE328" s="690"/>
      <c r="AF328" s="690"/>
      <c r="AG328" s="690"/>
      <c r="AH328" s="690"/>
      <c r="AI328" s="515"/>
      <c r="AJ328" s="90"/>
      <c r="AK328" s="55" t="str">
        <f t="shared" si="96"/>
        <v/>
      </c>
      <c r="AL328" s="19" t="str">
        <f t="shared" si="97"/>
        <v/>
      </c>
      <c r="AM328" s="70" t="str">
        <f t="shared" si="88"/>
        <v/>
      </c>
      <c r="AN328" s="74" t="str">
        <f t="shared" si="89"/>
        <v/>
      </c>
      <c r="AO328" s="70" t="str">
        <f t="shared" si="94"/>
        <v/>
      </c>
      <c r="AW328" s="60" t="str">
        <f t="shared" si="83"/>
        <v/>
      </c>
      <c r="AX328" s="60" t="str">
        <f t="shared" si="90"/>
        <v/>
      </c>
      <c r="AY328" s="63">
        <f t="shared" si="95"/>
        <v>0</v>
      </c>
      <c r="BP328" s="64">
        <v>51</v>
      </c>
      <c r="BQ328" s="64" t="s">
        <v>33782</v>
      </c>
      <c r="BR328" s="64" t="s">
        <v>33783</v>
      </c>
      <c r="BS328" s="64" t="s">
        <v>27</v>
      </c>
      <c r="BT328" s="64" t="s">
        <v>135</v>
      </c>
      <c r="BU328" s="64" t="s">
        <v>2</v>
      </c>
      <c r="BV328" s="64" t="s">
        <v>12</v>
      </c>
      <c r="BW328" s="64" t="s">
        <v>33802</v>
      </c>
      <c r="BX328" s="64">
        <v>91450</v>
      </c>
      <c r="BY328" s="64" t="s">
        <v>21</v>
      </c>
      <c r="BZ328" s="64">
        <v>5</v>
      </c>
      <c r="CA328" s="64">
        <v>42790</v>
      </c>
      <c r="CB328" s="64">
        <v>12</v>
      </c>
      <c r="CD328" s="64">
        <v>12</v>
      </c>
    </row>
    <row r="329" spans="1:82" ht="64.900000000000006" customHeight="1" thickBot="1">
      <c r="A329" s="85"/>
      <c r="B329" s="85"/>
      <c r="C329" s="85"/>
      <c r="D329" s="85"/>
      <c r="E329" s="85"/>
      <c r="F329" s="85"/>
      <c r="G329" s="85"/>
      <c r="H329" s="133" t="str">
        <f t="shared" si="84"/>
        <v/>
      </c>
      <c r="I329" s="134" t="str">
        <f t="shared" si="85"/>
        <v/>
      </c>
      <c r="J329" s="123"/>
      <c r="K329" s="135" t="str">
        <f t="shared" si="91"/>
        <v/>
      </c>
      <c r="L329" s="123"/>
      <c r="M329" s="127"/>
      <c r="N329" s="85"/>
      <c r="O329" s="85"/>
      <c r="P329" s="153"/>
      <c r="Q329" s="129"/>
      <c r="R329" s="85"/>
      <c r="S329" s="85"/>
      <c r="T329" s="85"/>
      <c r="U329" s="85"/>
      <c r="V329" s="339"/>
      <c r="W329" s="338"/>
      <c r="X329" s="85"/>
      <c r="Y329" s="275"/>
      <c r="Z329" s="285"/>
      <c r="AA329" s="265"/>
      <c r="AB329" s="263"/>
      <c r="AC329" s="672"/>
      <c r="AD329" s="690"/>
      <c r="AE329" s="690"/>
      <c r="AF329" s="690"/>
      <c r="AG329" s="690"/>
      <c r="AH329" s="690"/>
      <c r="AI329" s="515"/>
      <c r="AJ329" s="90"/>
      <c r="AK329" s="55" t="str">
        <f t="shared" si="96"/>
        <v/>
      </c>
      <c r="AL329" s="19" t="str">
        <f t="shared" si="97"/>
        <v/>
      </c>
      <c r="AM329" s="70" t="str">
        <f t="shared" si="88"/>
        <v/>
      </c>
      <c r="AN329" s="74" t="str">
        <f t="shared" si="89"/>
        <v/>
      </c>
      <c r="AO329" s="70" t="str">
        <f t="shared" si="94"/>
        <v/>
      </c>
      <c r="AW329" s="60" t="str">
        <f t="shared" si="83"/>
        <v/>
      </c>
      <c r="AX329" s="60" t="str">
        <f t="shared" si="90"/>
        <v/>
      </c>
      <c r="AY329" s="63">
        <f t="shared" si="95"/>
        <v>0</v>
      </c>
      <c r="BP329" s="64">
        <v>51</v>
      </c>
      <c r="BQ329" s="64" t="s">
        <v>33782</v>
      </c>
      <c r="BR329" s="64" t="s">
        <v>33783</v>
      </c>
      <c r="BS329" s="64" t="s">
        <v>27</v>
      </c>
      <c r="BT329" s="64" t="s">
        <v>135</v>
      </c>
      <c r="BU329" s="64" t="s">
        <v>2</v>
      </c>
      <c r="BV329" s="64" t="s">
        <v>12</v>
      </c>
      <c r="BW329" s="64" t="s">
        <v>33802</v>
      </c>
      <c r="BX329" s="64">
        <v>91450</v>
      </c>
      <c r="BY329" s="64" t="s">
        <v>21</v>
      </c>
      <c r="BZ329" s="64">
        <v>5</v>
      </c>
      <c r="CA329" s="64">
        <v>42790</v>
      </c>
      <c r="CB329" s="64">
        <v>12</v>
      </c>
      <c r="CD329" s="64">
        <v>12</v>
      </c>
    </row>
    <row r="330" spans="1:82" ht="64.900000000000006" customHeight="1" thickBot="1">
      <c r="A330" s="85"/>
      <c r="B330" s="85"/>
      <c r="C330" s="85"/>
      <c r="D330" s="85"/>
      <c r="E330" s="85"/>
      <c r="F330" s="85"/>
      <c r="G330" s="85"/>
      <c r="H330" s="133" t="str">
        <f t="shared" si="84"/>
        <v/>
      </c>
      <c r="I330" s="134" t="str">
        <f t="shared" si="85"/>
        <v/>
      </c>
      <c r="J330" s="123"/>
      <c r="K330" s="135" t="str">
        <f t="shared" si="91"/>
        <v/>
      </c>
      <c r="L330" s="123"/>
      <c r="M330" s="127"/>
      <c r="N330" s="85"/>
      <c r="O330" s="85"/>
      <c r="P330" s="153"/>
      <c r="Q330" s="129"/>
      <c r="R330" s="85"/>
      <c r="S330" s="85"/>
      <c r="T330" s="85"/>
      <c r="U330" s="85"/>
      <c r="V330" s="339"/>
      <c r="W330" s="338"/>
      <c r="X330" s="85"/>
      <c r="Y330" s="275"/>
      <c r="Z330" s="285"/>
      <c r="AA330" s="265"/>
      <c r="AB330" s="263"/>
      <c r="AC330" s="672"/>
      <c r="AD330" s="690"/>
      <c r="AE330" s="690"/>
      <c r="AF330" s="690"/>
      <c r="AG330" s="690"/>
      <c r="AH330" s="690"/>
      <c r="AI330" s="515"/>
      <c r="AJ330" s="90"/>
      <c r="AK330" s="55" t="str">
        <f t="shared" si="96"/>
        <v/>
      </c>
      <c r="AL330" s="19" t="str">
        <f t="shared" si="97"/>
        <v/>
      </c>
      <c r="AM330" s="96" t="str">
        <f t="shared" si="88"/>
        <v/>
      </c>
      <c r="AN330" s="97" t="str">
        <f t="shared" si="89"/>
        <v/>
      </c>
      <c r="AO330" s="96" t="str">
        <f t="shared" si="94"/>
        <v/>
      </c>
      <c r="AP330" s="114"/>
      <c r="AQ330" s="114"/>
      <c r="AR330" s="114"/>
      <c r="AS330" s="100"/>
      <c r="AT330" s="100"/>
      <c r="AU330" s="100"/>
      <c r="AV330" s="100"/>
      <c r="AW330" s="24" t="str">
        <f t="shared" si="83"/>
        <v/>
      </c>
      <c r="AX330" s="24" t="str">
        <f t="shared" si="90"/>
        <v/>
      </c>
      <c r="AY330" s="100">
        <f t="shared" si="95"/>
        <v>0</v>
      </c>
      <c r="BP330" s="64">
        <v>51</v>
      </c>
      <c r="BQ330" s="64" t="s">
        <v>33784</v>
      </c>
      <c r="BR330" s="64" t="s">
        <v>33785</v>
      </c>
      <c r="BS330" s="64" t="s">
        <v>27</v>
      </c>
      <c r="BT330" s="64" t="s">
        <v>135</v>
      </c>
      <c r="BU330" s="64" t="s">
        <v>172</v>
      </c>
      <c r="BV330" s="64" t="s">
        <v>12</v>
      </c>
      <c r="BW330" s="64" t="s">
        <v>33431</v>
      </c>
      <c r="BX330" s="64">
        <v>95000</v>
      </c>
      <c r="BY330" s="64" t="s">
        <v>21</v>
      </c>
      <c r="BZ330" s="64">
        <v>7</v>
      </c>
      <c r="CA330" s="64">
        <v>42786</v>
      </c>
      <c r="CB330" s="64">
        <v>12</v>
      </c>
      <c r="CD330" s="64">
        <v>12</v>
      </c>
    </row>
    <row r="331" spans="1:82" ht="64.900000000000006" customHeight="1" thickBot="1">
      <c r="A331" s="85"/>
      <c r="B331" s="85"/>
      <c r="C331" s="85"/>
      <c r="D331" s="85"/>
      <c r="E331" s="85"/>
      <c r="F331" s="85"/>
      <c r="G331" s="85"/>
      <c r="H331" s="133" t="str">
        <f t="shared" si="84"/>
        <v/>
      </c>
      <c r="I331" s="134" t="str">
        <f t="shared" si="85"/>
        <v/>
      </c>
      <c r="J331" s="123"/>
      <c r="K331" s="135" t="str">
        <f t="shared" si="91"/>
        <v/>
      </c>
      <c r="L331" s="123"/>
      <c r="M331" s="127"/>
      <c r="N331" s="85"/>
      <c r="O331" s="85"/>
      <c r="P331" s="329"/>
      <c r="Q331" s="332"/>
      <c r="R331" s="85"/>
      <c r="S331" s="85"/>
      <c r="T331" s="85"/>
      <c r="U331" s="85"/>
      <c r="V331" s="282"/>
      <c r="W331" s="282"/>
      <c r="X331" s="85"/>
      <c r="Y331" s="275"/>
      <c r="Z331" s="277"/>
      <c r="AA331" s="265"/>
      <c r="AB331" s="263"/>
      <c r="AC331" s="672"/>
      <c r="AD331" s="690"/>
      <c r="AE331" s="690"/>
      <c r="AF331" s="690"/>
      <c r="AG331" s="690"/>
      <c r="AH331" s="690"/>
      <c r="AI331" s="515"/>
      <c r="AJ331" s="90"/>
      <c r="AK331" s="55" t="str">
        <f t="shared" si="96"/>
        <v/>
      </c>
      <c r="AL331" s="19" t="str">
        <f t="shared" si="97"/>
        <v/>
      </c>
      <c r="AM331" s="96" t="str">
        <f t="shared" si="88"/>
        <v/>
      </c>
      <c r="AN331" s="97" t="str">
        <f t="shared" si="89"/>
        <v/>
      </c>
      <c r="AO331" s="96" t="str">
        <f t="shared" si="94"/>
        <v/>
      </c>
      <c r="AP331" s="114"/>
      <c r="AQ331" s="114"/>
      <c r="AR331" s="114"/>
      <c r="AS331" s="100"/>
      <c r="AT331" s="100"/>
      <c r="AU331" s="100"/>
      <c r="AV331" s="100"/>
      <c r="AW331" s="24" t="str">
        <f t="shared" si="83"/>
        <v/>
      </c>
      <c r="AX331" s="24" t="str">
        <f t="shared" si="90"/>
        <v/>
      </c>
      <c r="AY331" s="100">
        <f t="shared" si="95"/>
        <v>0</v>
      </c>
      <c r="BP331" s="64">
        <v>51</v>
      </c>
      <c r="BQ331" s="64" t="s">
        <v>33784</v>
      </c>
      <c r="BR331" s="64" t="s">
        <v>33785</v>
      </c>
      <c r="BS331" s="64" t="s">
        <v>27</v>
      </c>
      <c r="BT331" s="64" t="s">
        <v>135</v>
      </c>
      <c r="BU331" s="64" t="s">
        <v>172</v>
      </c>
      <c r="BV331" s="64" t="s">
        <v>12</v>
      </c>
      <c r="BW331" s="64" t="s">
        <v>29887</v>
      </c>
      <c r="BX331" s="64">
        <v>78190</v>
      </c>
      <c r="BY331" s="64" t="s">
        <v>21</v>
      </c>
      <c r="BZ331" s="64">
        <v>7</v>
      </c>
      <c r="CA331" s="64">
        <v>42797</v>
      </c>
      <c r="CB331" s="64">
        <v>12</v>
      </c>
      <c r="CD331" s="64">
        <v>12</v>
      </c>
    </row>
    <row r="332" spans="1:82" ht="64.900000000000006" customHeight="1" thickBot="1">
      <c r="A332" s="85"/>
      <c r="B332" s="85"/>
      <c r="C332" s="85"/>
      <c r="D332" s="85"/>
      <c r="E332" s="85"/>
      <c r="F332" s="85"/>
      <c r="G332" s="85"/>
      <c r="H332" s="133" t="str">
        <f t="shared" si="84"/>
        <v/>
      </c>
      <c r="I332" s="134" t="str">
        <f t="shared" si="85"/>
        <v/>
      </c>
      <c r="J332" s="123"/>
      <c r="K332" s="135" t="str">
        <f t="shared" si="91"/>
        <v/>
      </c>
      <c r="L332" s="123"/>
      <c r="M332" s="127"/>
      <c r="N332" s="85"/>
      <c r="O332" s="85"/>
      <c r="P332" s="329"/>
      <c r="Q332" s="332"/>
      <c r="R332" s="85"/>
      <c r="S332" s="85"/>
      <c r="T332" s="85"/>
      <c r="U332" s="85"/>
      <c r="V332" s="282"/>
      <c r="W332" s="282"/>
      <c r="X332" s="85"/>
      <c r="Y332" s="275"/>
      <c r="Z332" s="285"/>
      <c r="AA332" s="265"/>
      <c r="AB332" s="263"/>
      <c r="AC332" s="672"/>
      <c r="AD332" s="690"/>
      <c r="AE332" s="690"/>
      <c r="AF332" s="690"/>
      <c r="AG332" s="690"/>
      <c r="AH332" s="690"/>
      <c r="AI332" s="515"/>
      <c r="AJ332" s="90"/>
      <c r="AK332" s="55" t="str">
        <f t="shared" si="96"/>
        <v/>
      </c>
      <c r="AL332" s="19" t="str">
        <f t="shared" si="97"/>
        <v/>
      </c>
      <c r="AM332" s="96" t="str">
        <f t="shared" si="88"/>
        <v/>
      </c>
      <c r="AN332" s="97" t="str">
        <f t="shared" si="89"/>
        <v/>
      </c>
      <c r="AO332" s="96" t="str">
        <f t="shared" si="94"/>
        <v/>
      </c>
      <c r="AP332" s="114"/>
      <c r="AQ332" s="114"/>
      <c r="AR332" s="114"/>
      <c r="AS332" s="100"/>
      <c r="AT332" s="100"/>
      <c r="AU332" s="100"/>
      <c r="AV332" s="100"/>
      <c r="AW332" s="24" t="str">
        <f t="shared" si="83"/>
        <v/>
      </c>
      <c r="AX332" s="24" t="str">
        <f t="shared" si="90"/>
        <v/>
      </c>
      <c r="AY332" s="100">
        <f t="shared" si="95"/>
        <v>0</v>
      </c>
      <c r="BP332" s="64">
        <v>51</v>
      </c>
      <c r="BQ332" s="64" t="s">
        <v>33784</v>
      </c>
      <c r="BR332" s="64" t="s">
        <v>33785</v>
      </c>
      <c r="BS332" s="64" t="s">
        <v>27</v>
      </c>
      <c r="BT332" s="64" t="s">
        <v>135</v>
      </c>
      <c r="BU332" s="64" t="s">
        <v>172</v>
      </c>
      <c r="BV332" s="64" t="s">
        <v>12</v>
      </c>
      <c r="BW332" s="64" t="s">
        <v>33741</v>
      </c>
      <c r="BX332" s="64">
        <v>93110</v>
      </c>
      <c r="BY332" s="64" t="s">
        <v>21</v>
      </c>
      <c r="BZ332" s="64">
        <v>7</v>
      </c>
      <c r="CA332" s="64">
        <v>42801</v>
      </c>
      <c r="CB332" s="64">
        <v>12</v>
      </c>
      <c r="CD332" s="64">
        <v>12</v>
      </c>
    </row>
    <row r="333" spans="1:82" ht="64.900000000000006" customHeight="1" thickBot="1">
      <c r="A333" s="85"/>
      <c r="B333" s="85"/>
      <c r="C333" s="85"/>
      <c r="D333" s="85"/>
      <c r="E333" s="85"/>
      <c r="F333" s="85"/>
      <c r="G333" s="85"/>
      <c r="H333" s="133" t="str">
        <f t="shared" si="84"/>
        <v/>
      </c>
      <c r="I333" s="134" t="str">
        <f t="shared" si="85"/>
        <v/>
      </c>
      <c r="J333" s="123"/>
      <c r="K333" s="135" t="str">
        <f t="shared" si="91"/>
        <v/>
      </c>
      <c r="L333" s="123"/>
      <c r="M333" s="127"/>
      <c r="N333" s="85"/>
      <c r="O333" s="85"/>
      <c r="P333" s="329"/>
      <c r="Q333" s="332"/>
      <c r="R333" s="85"/>
      <c r="S333" s="85"/>
      <c r="T333" s="85"/>
      <c r="U333" s="85"/>
      <c r="V333" s="282"/>
      <c r="W333" s="282"/>
      <c r="X333" s="85"/>
      <c r="Y333" s="275"/>
      <c r="Z333" s="285"/>
      <c r="AA333" s="265"/>
      <c r="AB333" s="263"/>
      <c r="AC333" s="672"/>
      <c r="AD333" s="690"/>
      <c r="AE333" s="690"/>
      <c r="AF333" s="690"/>
      <c r="AG333" s="690"/>
      <c r="AH333" s="690"/>
      <c r="AI333" s="515"/>
      <c r="AJ333" s="90"/>
      <c r="AK333" s="55" t="str">
        <f t="shared" si="96"/>
        <v/>
      </c>
      <c r="AL333" s="19" t="str">
        <f t="shared" si="97"/>
        <v/>
      </c>
      <c r="AM333" s="96" t="str">
        <f t="shared" si="88"/>
        <v/>
      </c>
      <c r="AN333" s="97" t="str">
        <f t="shared" si="89"/>
        <v/>
      </c>
      <c r="AO333" s="96" t="str">
        <f t="shared" si="94"/>
        <v/>
      </c>
      <c r="AP333" s="114"/>
      <c r="AQ333" s="114"/>
      <c r="AR333" s="114"/>
      <c r="AS333" s="100"/>
      <c r="AT333" s="100"/>
      <c r="AU333" s="100"/>
      <c r="AV333" s="100"/>
      <c r="AW333" s="24" t="str">
        <f t="shared" si="83"/>
        <v/>
      </c>
      <c r="AX333" s="24" t="str">
        <f t="shared" si="90"/>
        <v/>
      </c>
      <c r="AY333" s="100">
        <f t="shared" si="95"/>
        <v>0</v>
      </c>
      <c r="BP333" s="64">
        <v>51</v>
      </c>
      <c r="BQ333" s="64" t="s">
        <v>33784</v>
      </c>
      <c r="BR333" s="64" t="s">
        <v>33785</v>
      </c>
      <c r="BS333" s="64" t="s">
        <v>27</v>
      </c>
      <c r="BT333" s="64" t="s">
        <v>135</v>
      </c>
      <c r="BU333" s="64" t="s">
        <v>172</v>
      </c>
      <c r="BV333" s="64" t="s">
        <v>12</v>
      </c>
      <c r="BW333" s="64" t="s">
        <v>33212</v>
      </c>
      <c r="BX333" s="64">
        <v>91540</v>
      </c>
      <c r="BY333" s="64" t="s">
        <v>21</v>
      </c>
      <c r="BZ333" s="64">
        <v>7</v>
      </c>
      <c r="CA333" s="64">
        <v>42787</v>
      </c>
      <c r="CB333" s="64">
        <v>12</v>
      </c>
      <c r="CD333" s="64">
        <v>12</v>
      </c>
    </row>
    <row r="334" spans="1:82" ht="64.900000000000006" customHeight="1" thickBot="1">
      <c r="A334" s="85"/>
      <c r="B334" s="85"/>
      <c r="C334" s="85"/>
      <c r="D334" s="85"/>
      <c r="E334" s="85"/>
      <c r="F334" s="138"/>
      <c r="G334" s="138"/>
      <c r="H334" s="133" t="str">
        <f t="shared" si="84"/>
        <v/>
      </c>
      <c r="I334" s="134" t="str">
        <f t="shared" si="85"/>
        <v/>
      </c>
      <c r="J334" s="123"/>
      <c r="K334" s="135" t="str">
        <f t="shared" si="91"/>
        <v/>
      </c>
      <c r="L334" s="156"/>
      <c r="M334" s="144"/>
      <c r="N334" s="138"/>
      <c r="O334" s="85"/>
      <c r="P334" s="329"/>
      <c r="Q334" s="332"/>
      <c r="R334" s="85"/>
      <c r="S334" s="138"/>
      <c r="T334" s="138"/>
      <c r="U334" s="138"/>
      <c r="V334" s="296"/>
      <c r="W334" s="296"/>
      <c r="X334" s="85"/>
      <c r="Y334" s="275"/>
      <c r="Z334" s="277"/>
      <c r="AA334" s="265"/>
      <c r="AB334" s="263"/>
      <c r="AC334" s="672"/>
      <c r="AD334" s="690"/>
      <c r="AE334" s="690"/>
      <c r="AF334" s="690"/>
      <c r="AG334" s="690"/>
      <c r="AH334" s="690"/>
      <c r="AI334" s="515"/>
      <c r="AJ334" s="90"/>
      <c r="AK334" s="55" t="str">
        <f t="shared" si="96"/>
        <v/>
      </c>
      <c r="AL334" s="19" t="str">
        <f t="shared" si="97"/>
        <v/>
      </c>
      <c r="AM334" s="70" t="str">
        <f t="shared" si="88"/>
        <v/>
      </c>
      <c r="AN334" s="74" t="str">
        <f t="shared" si="89"/>
        <v/>
      </c>
      <c r="AO334" s="70" t="str">
        <f t="shared" si="94"/>
        <v/>
      </c>
      <c r="AW334" s="60" t="str">
        <f t="shared" si="83"/>
        <v/>
      </c>
      <c r="AX334" s="60" t="str">
        <f t="shared" si="90"/>
        <v/>
      </c>
      <c r="AY334" s="63">
        <f t="shared" si="95"/>
        <v>0</v>
      </c>
      <c r="BP334" s="64">
        <v>51</v>
      </c>
      <c r="BQ334" s="64" t="s">
        <v>33784</v>
      </c>
      <c r="BR334" s="64" t="s">
        <v>33785</v>
      </c>
      <c r="BS334" s="64" t="s">
        <v>27</v>
      </c>
      <c r="BT334" s="64" t="s">
        <v>135</v>
      </c>
      <c r="BU334" s="64" t="s">
        <v>172</v>
      </c>
      <c r="BV334" s="64" t="s">
        <v>12</v>
      </c>
      <c r="BW334" s="64" t="s">
        <v>33212</v>
      </c>
      <c r="BX334" s="64">
        <v>91540</v>
      </c>
      <c r="BY334" s="64" t="s">
        <v>21</v>
      </c>
      <c r="BZ334" s="64">
        <v>7</v>
      </c>
      <c r="CA334" s="64">
        <v>42789</v>
      </c>
      <c r="CB334" s="64">
        <v>12</v>
      </c>
      <c r="CD334" s="64">
        <v>12</v>
      </c>
    </row>
    <row r="335" spans="1:82" ht="64.900000000000006" customHeight="1" thickBot="1">
      <c r="A335" s="85"/>
      <c r="B335" s="85"/>
      <c r="C335" s="85"/>
      <c r="D335" s="85"/>
      <c r="E335" s="85"/>
      <c r="F335" s="138"/>
      <c r="G335" s="138"/>
      <c r="H335" s="133" t="str">
        <f t="shared" si="84"/>
        <v/>
      </c>
      <c r="I335" s="134" t="str">
        <f t="shared" si="85"/>
        <v/>
      </c>
      <c r="J335" s="123"/>
      <c r="K335" s="135" t="str">
        <f t="shared" si="91"/>
        <v/>
      </c>
      <c r="L335" s="156"/>
      <c r="M335" s="144"/>
      <c r="N335" s="138"/>
      <c r="O335" s="85"/>
      <c r="P335" s="329"/>
      <c r="Q335" s="332"/>
      <c r="R335" s="85"/>
      <c r="S335" s="138"/>
      <c r="T335" s="138"/>
      <c r="U335" s="138"/>
      <c r="V335" s="337"/>
      <c r="W335" s="313"/>
      <c r="X335" s="85"/>
      <c r="Y335" s="275"/>
      <c r="Z335" s="343"/>
      <c r="AA335" s="265"/>
      <c r="AB335" s="263"/>
      <c r="AC335" s="672"/>
      <c r="AD335" s="690"/>
      <c r="AE335" s="690"/>
      <c r="AF335" s="690"/>
      <c r="AG335" s="690"/>
      <c r="AH335" s="690"/>
      <c r="AI335" s="515"/>
      <c r="AJ335" s="90"/>
      <c r="AK335" s="55" t="str">
        <f t="shared" si="96"/>
        <v/>
      </c>
      <c r="AL335" s="19" t="str">
        <f t="shared" si="97"/>
        <v/>
      </c>
      <c r="AM335" s="70" t="str">
        <f t="shared" si="88"/>
        <v/>
      </c>
      <c r="AN335" s="74" t="str">
        <f t="shared" si="89"/>
        <v/>
      </c>
      <c r="AO335" s="70" t="str">
        <f t="shared" si="94"/>
        <v/>
      </c>
      <c r="AW335" s="60" t="str">
        <f t="shared" si="83"/>
        <v/>
      </c>
      <c r="AX335" s="60" t="str">
        <f t="shared" si="90"/>
        <v/>
      </c>
      <c r="AY335" s="63">
        <f t="shared" si="95"/>
        <v>0</v>
      </c>
      <c r="BP335" s="64">
        <v>51</v>
      </c>
      <c r="BQ335" s="64" t="s">
        <v>33784</v>
      </c>
      <c r="BR335" s="64" t="s">
        <v>33785</v>
      </c>
      <c r="BS335" s="64" t="s">
        <v>27</v>
      </c>
      <c r="BT335" s="64" t="s">
        <v>135</v>
      </c>
      <c r="BU335" s="64" t="s">
        <v>172</v>
      </c>
      <c r="BV335" s="64" t="s">
        <v>12</v>
      </c>
      <c r="BW335" s="64" t="s">
        <v>33431</v>
      </c>
      <c r="BX335" s="64">
        <v>95002</v>
      </c>
      <c r="BY335" s="64" t="s">
        <v>21</v>
      </c>
      <c r="BZ335" s="64">
        <v>7</v>
      </c>
      <c r="CA335" s="64">
        <v>42759</v>
      </c>
      <c r="CB335" s="64">
        <v>12</v>
      </c>
      <c r="CD335" s="64">
        <v>12</v>
      </c>
    </row>
    <row r="336" spans="1:82" ht="64.900000000000006" customHeight="1" thickBot="1">
      <c r="A336" s="85"/>
      <c r="B336" s="85"/>
      <c r="C336" s="85"/>
      <c r="D336" s="85"/>
      <c r="E336" s="85"/>
      <c r="F336" s="138"/>
      <c r="G336" s="138"/>
      <c r="H336" s="133" t="str">
        <f t="shared" si="84"/>
        <v/>
      </c>
      <c r="I336" s="134" t="str">
        <f t="shared" si="85"/>
        <v/>
      </c>
      <c r="J336" s="123"/>
      <c r="K336" s="135" t="str">
        <f t="shared" si="91"/>
        <v/>
      </c>
      <c r="L336" s="156"/>
      <c r="M336" s="144"/>
      <c r="N336" s="138"/>
      <c r="O336" s="85"/>
      <c r="P336" s="329"/>
      <c r="Q336" s="332"/>
      <c r="R336" s="85"/>
      <c r="S336" s="138"/>
      <c r="T336" s="138"/>
      <c r="U336" s="138"/>
      <c r="V336" s="337"/>
      <c r="W336" s="313"/>
      <c r="X336" s="85"/>
      <c r="Y336" s="275"/>
      <c r="Z336" s="343"/>
      <c r="AA336" s="265"/>
      <c r="AB336" s="263"/>
      <c r="AC336" s="672"/>
      <c r="AD336" s="690"/>
      <c r="AE336" s="690"/>
      <c r="AF336" s="690"/>
      <c r="AG336" s="690"/>
      <c r="AH336" s="690"/>
      <c r="AI336" s="515"/>
      <c r="AJ336" s="90"/>
      <c r="AK336" s="55" t="str">
        <f t="shared" si="96"/>
        <v/>
      </c>
      <c r="AL336" s="19" t="str">
        <f t="shared" si="97"/>
        <v/>
      </c>
      <c r="AM336" s="70" t="str">
        <f t="shared" si="88"/>
        <v/>
      </c>
      <c r="AN336" s="74" t="str">
        <f t="shared" si="89"/>
        <v/>
      </c>
      <c r="AO336" s="70" t="str">
        <f t="shared" si="94"/>
        <v/>
      </c>
      <c r="AW336" s="60" t="str">
        <f t="shared" si="83"/>
        <v/>
      </c>
      <c r="AX336" s="60" t="str">
        <f t="shared" si="90"/>
        <v/>
      </c>
      <c r="AY336" s="63">
        <f t="shared" si="95"/>
        <v>0</v>
      </c>
      <c r="BP336" s="64">
        <v>51</v>
      </c>
      <c r="BQ336" s="64" t="s">
        <v>33784</v>
      </c>
      <c r="BR336" s="64" t="s">
        <v>33785</v>
      </c>
      <c r="BS336" s="64" t="s">
        <v>27</v>
      </c>
      <c r="BT336" s="64" t="s">
        <v>135</v>
      </c>
      <c r="BU336" s="64" t="s">
        <v>172</v>
      </c>
      <c r="BV336" s="64" t="s">
        <v>12</v>
      </c>
      <c r="BW336" s="64" t="s">
        <v>33803</v>
      </c>
      <c r="BX336" s="64">
        <v>78360</v>
      </c>
      <c r="BY336" s="64" t="s">
        <v>21</v>
      </c>
      <c r="BZ336" s="64">
        <v>7</v>
      </c>
      <c r="CA336" s="64">
        <v>42745</v>
      </c>
      <c r="CB336" s="64">
        <v>12</v>
      </c>
      <c r="CD336" s="64">
        <v>12</v>
      </c>
    </row>
    <row r="337" spans="1:82" ht="64.900000000000006" customHeight="1" thickBot="1">
      <c r="A337" s="85"/>
      <c r="B337" s="85"/>
      <c r="C337" s="85"/>
      <c r="D337" s="85"/>
      <c r="E337" s="85"/>
      <c r="F337" s="138"/>
      <c r="G337" s="138"/>
      <c r="H337" s="133" t="str">
        <f t="shared" si="84"/>
        <v/>
      </c>
      <c r="I337" s="134" t="str">
        <f t="shared" si="85"/>
        <v/>
      </c>
      <c r="J337" s="123"/>
      <c r="K337" s="135" t="str">
        <f t="shared" si="91"/>
        <v/>
      </c>
      <c r="L337" s="156"/>
      <c r="M337" s="144"/>
      <c r="N337" s="138"/>
      <c r="O337" s="85"/>
      <c r="P337" s="329"/>
      <c r="Q337" s="332"/>
      <c r="R337" s="85"/>
      <c r="S337" s="138"/>
      <c r="T337" s="138"/>
      <c r="U337" s="138"/>
      <c r="V337" s="337"/>
      <c r="W337" s="313"/>
      <c r="X337" s="85"/>
      <c r="Y337" s="120"/>
      <c r="Z337" s="343"/>
      <c r="AA337" s="116"/>
      <c r="AB337" s="263"/>
      <c r="AC337" s="672"/>
      <c r="AD337" s="690"/>
      <c r="AE337" s="690"/>
      <c r="AF337" s="690"/>
      <c r="AG337" s="690"/>
      <c r="AH337" s="690"/>
      <c r="AI337" s="515"/>
      <c r="AJ337" s="90"/>
      <c r="AK337" s="55" t="str">
        <f t="shared" si="96"/>
        <v/>
      </c>
      <c r="AL337" s="19" t="str">
        <f t="shared" si="97"/>
        <v/>
      </c>
      <c r="AM337" s="70" t="str">
        <f t="shared" si="88"/>
        <v/>
      </c>
      <c r="AN337" s="74" t="str">
        <f t="shared" si="89"/>
        <v/>
      </c>
      <c r="AO337" s="70" t="str">
        <f t="shared" si="94"/>
        <v/>
      </c>
      <c r="AW337" s="60" t="str">
        <f t="shared" si="83"/>
        <v/>
      </c>
      <c r="AX337" s="60" t="str">
        <f t="shared" si="90"/>
        <v/>
      </c>
      <c r="AY337" s="63">
        <f t="shared" si="95"/>
        <v>0</v>
      </c>
      <c r="BP337" s="64">
        <v>51</v>
      </c>
      <c r="BQ337" s="64" t="s">
        <v>33784</v>
      </c>
      <c r="BR337" s="64" t="s">
        <v>33785</v>
      </c>
      <c r="BS337" s="64" t="s">
        <v>27</v>
      </c>
      <c r="BT337" s="64" t="s">
        <v>135</v>
      </c>
      <c r="BU337" s="64" t="s">
        <v>172</v>
      </c>
      <c r="BV337" s="64" t="s">
        <v>12</v>
      </c>
      <c r="BW337" s="64" t="s">
        <v>33804</v>
      </c>
      <c r="BX337" s="64">
        <v>94400</v>
      </c>
      <c r="BY337" s="64" t="s">
        <v>21</v>
      </c>
      <c r="BZ337" s="64">
        <v>7</v>
      </c>
      <c r="CA337" s="64">
        <v>42790</v>
      </c>
      <c r="CB337" s="64">
        <v>12</v>
      </c>
      <c r="CD337" s="64">
        <v>12</v>
      </c>
    </row>
    <row r="338" spans="1:82" ht="64.900000000000006" customHeight="1" thickBot="1">
      <c r="A338" s="85"/>
      <c r="B338" s="85"/>
      <c r="C338" s="85"/>
      <c r="D338" s="85"/>
      <c r="E338" s="85"/>
      <c r="F338" s="85"/>
      <c r="G338" s="85"/>
      <c r="H338" s="133" t="str">
        <f t="shared" si="84"/>
        <v/>
      </c>
      <c r="I338" s="134" t="str">
        <f t="shared" si="85"/>
        <v/>
      </c>
      <c r="J338" s="123"/>
      <c r="K338" s="135" t="str">
        <f t="shared" si="91"/>
        <v/>
      </c>
      <c r="L338" s="123"/>
      <c r="M338" s="127"/>
      <c r="N338" s="85"/>
      <c r="O338" s="85"/>
      <c r="P338" s="329"/>
      <c r="Q338" s="332"/>
      <c r="R338" s="85"/>
      <c r="S338" s="85"/>
      <c r="T338" s="85"/>
      <c r="U338" s="85"/>
      <c r="V338" s="267"/>
      <c r="W338" s="313"/>
      <c r="X338" s="85"/>
      <c r="Y338" s="120"/>
      <c r="Z338" s="343"/>
      <c r="AA338" s="116"/>
      <c r="AB338" s="263"/>
      <c r="AC338" s="672"/>
      <c r="AD338" s="690"/>
      <c r="AE338" s="690"/>
      <c r="AF338" s="690"/>
      <c r="AG338" s="690"/>
      <c r="AH338" s="690"/>
      <c r="AI338" s="515"/>
      <c r="AJ338" s="90"/>
      <c r="AK338" s="55" t="str">
        <f t="shared" si="96"/>
        <v/>
      </c>
      <c r="AL338" s="19" t="str">
        <f t="shared" si="97"/>
        <v/>
      </c>
      <c r="AM338" s="70" t="str">
        <f t="shared" si="88"/>
        <v/>
      </c>
      <c r="AN338" s="74" t="str">
        <f t="shared" si="89"/>
        <v/>
      </c>
      <c r="AO338" s="70" t="str">
        <f t="shared" si="94"/>
        <v/>
      </c>
      <c r="AW338" s="60" t="str">
        <f t="shared" si="83"/>
        <v/>
      </c>
      <c r="AX338" s="60" t="str">
        <f t="shared" si="90"/>
        <v/>
      </c>
      <c r="AY338" s="63">
        <f t="shared" si="95"/>
        <v>0</v>
      </c>
      <c r="BP338" s="64">
        <v>51</v>
      </c>
      <c r="BQ338" s="64" t="s">
        <v>33784</v>
      </c>
      <c r="BR338" s="64" t="s">
        <v>33785</v>
      </c>
      <c r="BS338" s="64" t="s">
        <v>27</v>
      </c>
      <c r="BT338" s="64" t="s">
        <v>135</v>
      </c>
      <c r="BU338" s="64" t="s">
        <v>172</v>
      </c>
      <c r="BV338" s="64" t="s">
        <v>12</v>
      </c>
      <c r="BW338" s="64" t="s">
        <v>29875</v>
      </c>
      <c r="BX338" s="64">
        <v>78500</v>
      </c>
      <c r="BY338" s="64" t="s">
        <v>21</v>
      </c>
      <c r="BZ338" s="64">
        <v>7</v>
      </c>
      <c r="CA338" s="64">
        <v>42810</v>
      </c>
      <c r="CB338" s="64">
        <v>12</v>
      </c>
      <c r="CD338" s="64">
        <v>12</v>
      </c>
    </row>
    <row r="339" spans="1:82" ht="64.900000000000006" customHeight="1" thickBot="1">
      <c r="A339" s="85"/>
      <c r="B339" s="85"/>
      <c r="C339" s="85"/>
      <c r="D339" s="85"/>
      <c r="E339" s="85"/>
      <c r="F339" s="85"/>
      <c r="G339" s="85"/>
      <c r="H339" s="133" t="str">
        <f t="shared" si="84"/>
        <v/>
      </c>
      <c r="I339" s="134" t="str">
        <f t="shared" si="85"/>
        <v/>
      </c>
      <c r="J339" s="123"/>
      <c r="K339" s="135" t="str">
        <f t="shared" si="91"/>
        <v/>
      </c>
      <c r="L339" s="123"/>
      <c r="M339" s="127"/>
      <c r="N339" s="85"/>
      <c r="O339" s="85"/>
      <c r="P339" s="265"/>
      <c r="Q339" s="265"/>
      <c r="R339" s="85"/>
      <c r="S339" s="85"/>
      <c r="T339" s="85"/>
      <c r="U339" s="85"/>
      <c r="V339" s="287"/>
      <c r="W339" s="287"/>
      <c r="X339" s="85"/>
      <c r="Y339" s="126"/>
      <c r="Z339" s="307"/>
      <c r="AA339" s="126"/>
      <c r="AB339" s="263"/>
      <c r="AC339" s="672"/>
      <c r="AD339" s="690"/>
      <c r="AE339" s="690"/>
      <c r="AF339" s="690"/>
      <c r="AG339" s="690"/>
      <c r="AH339" s="690"/>
      <c r="AI339" s="515"/>
      <c r="AJ339" s="90"/>
      <c r="AK339" s="55" t="str">
        <f t="shared" si="96"/>
        <v/>
      </c>
      <c r="AL339" s="19" t="str">
        <f t="shared" si="97"/>
        <v/>
      </c>
      <c r="AM339" s="70" t="str">
        <f t="shared" si="88"/>
        <v/>
      </c>
      <c r="AN339" s="74" t="str">
        <f t="shared" si="89"/>
        <v/>
      </c>
      <c r="AO339" s="70" t="str">
        <f t="shared" si="94"/>
        <v/>
      </c>
      <c r="AW339" s="60" t="str">
        <f t="shared" si="83"/>
        <v/>
      </c>
      <c r="AX339" s="60" t="str">
        <f t="shared" si="90"/>
        <v/>
      </c>
      <c r="AY339" s="63">
        <f t="shared" si="95"/>
        <v>0</v>
      </c>
      <c r="BP339" s="64">
        <v>51</v>
      </c>
      <c r="BQ339" s="64" t="s">
        <v>33784</v>
      </c>
      <c r="BR339" s="64" t="s">
        <v>33785</v>
      </c>
      <c r="BS339" s="64" t="s">
        <v>27</v>
      </c>
      <c r="BT339" s="64" t="s">
        <v>135</v>
      </c>
      <c r="BU339" s="64" t="s">
        <v>172</v>
      </c>
      <c r="BV339" s="64" t="s">
        <v>12</v>
      </c>
      <c r="BW339" s="64" t="s">
        <v>10333</v>
      </c>
      <c r="BX339" s="64">
        <v>93100</v>
      </c>
      <c r="BY339" s="64" t="s">
        <v>21</v>
      </c>
      <c r="BZ339" s="64">
        <v>7</v>
      </c>
      <c r="CA339" s="64">
        <v>42804</v>
      </c>
      <c r="CB339" s="64">
        <v>12</v>
      </c>
      <c r="CD339" s="64">
        <v>12</v>
      </c>
    </row>
    <row r="340" spans="1:82" ht="64.900000000000006" customHeight="1" thickBot="1">
      <c r="A340" s="85"/>
      <c r="B340" s="85"/>
      <c r="C340" s="85"/>
      <c r="D340" s="85"/>
      <c r="E340" s="85"/>
      <c r="F340" s="85"/>
      <c r="G340" s="85"/>
      <c r="H340" s="133" t="str">
        <f t="shared" si="84"/>
        <v/>
      </c>
      <c r="I340" s="134" t="str">
        <f t="shared" si="85"/>
        <v/>
      </c>
      <c r="J340" s="123"/>
      <c r="K340" s="135" t="str">
        <f t="shared" si="91"/>
        <v/>
      </c>
      <c r="L340" s="123"/>
      <c r="M340" s="127"/>
      <c r="N340" s="85"/>
      <c r="O340" s="85"/>
      <c r="P340" s="265"/>
      <c r="Q340" s="265"/>
      <c r="R340" s="85"/>
      <c r="S340" s="85"/>
      <c r="T340" s="85"/>
      <c r="U340" s="85"/>
      <c r="V340" s="287"/>
      <c r="W340" s="287"/>
      <c r="X340" s="85"/>
      <c r="Y340" s="126"/>
      <c r="Z340" s="307"/>
      <c r="AA340" s="126"/>
      <c r="AB340" s="263"/>
      <c r="AC340" s="672"/>
      <c r="AD340" s="690"/>
      <c r="AE340" s="690"/>
      <c r="AF340" s="690"/>
      <c r="AG340" s="690"/>
      <c r="AH340" s="690"/>
      <c r="AI340" s="515"/>
      <c r="AJ340" s="90"/>
      <c r="AK340" s="55" t="str">
        <f t="shared" si="96"/>
        <v/>
      </c>
      <c r="AL340" s="19" t="str">
        <f t="shared" si="97"/>
        <v/>
      </c>
      <c r="AM340" s="70" t="str">
        <f t="shared" si="88"/>
        <v/>
      </c>
      <c r="AN340" s="74" t="str">
        <f t="shared" si="89"/>
        <v/>
      </c>
      <c r="AO340" s="70" t="str">
        <f t="shared" si="94"/>
        <v/>
      </c>
      <c r="AW340" s="60" t="str">
        <f t="shared" si="83"/>
        <v/>
      </c>
      <c r="AX340" s="60" t="str">
        <f t="shared" si="90"/>
        <v/>
      </c>
      <c r="AY340" s="63">
        <f t="shared" si="95"/>
        <v>0</v>
      </c>
      <c r="BP340" s="64">
        <v>51</v>
      </c>
      <c r="BQ340" s="64" t="s">
        <v>33784</v>
      </c>
      <c r="BR340" s="64" t="s">
        <v>33785</v>
      </c>
      <c r="BS340" s="64" t="s">
        <v>27</v>
      </c>
      <c r="BT340" s="64" t="s">
        <v>135</v>
      </c>
      <c r="BU340" s="64" t="s">
        <v>172</v>
      </c>
      <c r="BV340" s="64" t="s">
        <v>12</v>
      </c>
      <c r="BW340" s="64" t="s">
        <v>29720</v>
      </c>
      <c r="BX340" s="64">
        <v>78400</v>
      </c>
      <c r="BY340" s="64" t="s">
        <v>21</v>
      </c>
      <c r="BZ340" s="64">
        <v>7</v>
      </c>
      <c r="CA340" s="64">
        <v>42801</v>
      </c>
      <c r="CB340" s="64">
        <v>12</v>
      </c>
      <c r="CD340" s="64">
        <v>12</v>
      </c>
    </row>
    <row r="341" spans="1:82" ht="64.900000000000006" customHeight="1" thickBot="1">
      <c r="A341" s="85"/>
      <c r="B341" s="85"/>
      <c r="C341" s="85"/>
      <c r="D341" s="85"/>
      <c r="E341" s="85"/>
      <c r="F341" s="85"/>
      <c r="G341" s="85"/>
      <c r="H341" s="133" t="str">
        <f t="shared" si="84"/>
        <v/>
      </c>
      <c r="I341" s="134" t="str">
        <f t="shared" si="85"/>
        <v/>
      </c>
      <c r="J341" s="123"/>
      <c r="K341" s="135" t="str">
        <f t="shared" si="91"/>
        <v/>
      </c>
      <c r="L341" s="123"/>
      <c r="M341" s="127"/>
      <c r="N341" s="85"/>
      <c r="O341" s="85"/>
      <c r="P341" s="265"/>
      <c r="Q341" s="265"/>
      <c r="R341" s="85"/>
      <c r="S341" s="85"/>
      <c r="T341" s="85"/>
      <c r="U341" s="85"/>
      <c r="V341" s="287"/>
      <c r="W341" s="287"/>
      <c r="X341" s="85"/>
      <c r="Y341" s="126"/>
      <c r="Z341" s="307"/>
      <c r="AA341" s="126"/>
      <c r="AB341" s="263"/>
      <c r="AC341" s="672"/>
      <c r="AD341" s="690"/>
      <c r="AE341" s="690"/>
      <c r="AF341" s="690"/>
      <c r="AG341" s="690"/>
      <c r="AH341" s="690"/>
      <c r="AI341" s="515"/>
      <c r="AJ341" s="90"/>
      <c r="AK341" s="55" t="str">
        <f t="shared" si="96"/>
        <v/>
      </c>
      <c r="AL341" s="19" t="str">
        <f t="shared" si="97"/>
        <v/>
      </c>
      <c r="AM341" s="70" t="str">
        <f t="shared" si="88"/>
        <v/>
      </c>
      <c r="AN341" s="74" t="str">
        <f t="shared" si="89"/>
        <v/>
      </c>
      <c r="AO341" s="70" t="str">
        <f t="shared" si="94"/>
        <v/>
      </c>
      <c r="AW341" s="60" t="str">
        <f t="shared" si="83"/>
        <v/>
      </c>
      <c r="AX341" s="60" t="str">
        <f t="shared" si="90"/>
        <v/>
      </c>
      <c r="AY341" s="63">
        <f t="shared" si="95"/>
        <v>0</v>
      </c>
      <c r="BP341" s="64">
        <v>51</v>
      </c>
      <c r="BQ341" s="64" t="s">
        <v>33784</v>
      </c>
      <c r="BR341" s="64" t="s">
        <v>33785</v>
      </c>
      <c r="BS341" s="64" t="s">
        <v>27</v>
      </c>
      <c r="BT341" s="64" t="s">
        <v>135</v>
      </c>
      <c r="BU341" s="64" t="s">
        <v>172</v>
      </c>
      <c r="BV341" s="64" t="s">
        <v>12</v>
      </c>
      <c r="BW341" s="64" t="s">
        <v>28554</v>
      </c>
      <c r="BX341" s="64">
        <v>75010</v>
      </c>
      <c r="BY341" s="64" t="s">
        <v>21</v>
      </c>
      <c r="BZ341" s="64">
        <v>7</v>
      </c>
      <c r="CA341" s="64">
        <v>42825</v>
      </c>
      <c r="CB341" s="64">
        <v>12</v>
      </c>
      <c r="CD341" s="64">
        <v>12</v>
      </c>
    </row>
    <row r="342" spans="1:82" ht="64.900000000000006" customHeight="1" thickBot="1">
      <c r="A342" s="85"/>
      <c r="B342" s="85"/>
      <c r="C342" s="85"/>
      <c r="D342" s="85"/>
      <c r="E342" s="85"/>
      <c r="F342" s="85"/>
      <c r="G342" s="85"/>
      <c r="H342" s="133" t="str">
        <f t="shared" si="84"/>
        <v/>
      </c>
      <c r="I342" s="134" t="str">
        <f t="shared" si="85"/>
        <v/>
      </c>
      <c r="J342" s="123"/>
      <c r="K342" s="135" t="str">
        <f t="shared" si="91"/>
        <v/>
      </c>
      <c r="L342" s="123"/>
      <c r="M342" s="127"/>
      <c r="N342" s="85"/>
      <c r="O342" s="85"/>
      <c r="P342" s="265"/>
      <c r="Q342" s="265"/>
      <c r="R342" s="85"/>
      <c r="S342" s="85"/>
      <c r="T342" s="85"/>
      <c r="U342" s="85"/>
      <c r="V342" s="287"/>
      <c r="W342" s="287"/>
      <c r="X342" s="85"/>
      <c r="Y342" s="126"/>
      <c r="Z342" s="307"/>
      <c r="AA342" s="126"/>
      <c r="AB342" s="263"/>
      <c r="AC342" s="672"/>
      <c r="AD342" s="690"/>
      <c r="AE342" s="690"/>
      <c r="AF342" s="690"/>
      <c r="AG342" s="690"/>
      <c r="AH342" s="690"/>
      <c r="AI342" s="515"/>
      <c r="AJ342" s="90"/>
      <c r="AK342" s="55" t="str">
        <f t="shared" si="96"/>
        <v/>
      </c>
      <c r="AL342" s="19" t="str">
        <f t="shared" si="97"/>
        <v/>
      </c>
      <c r="AM342" s="70" t="str">
        <f t="shared" si="88"/>
        <v/>
      </c>
      <c r="AN342" s="74" t="str">
        <f t="shared" si="89"/>
        <v/>
      </c>
      <c r="AO342" s="70" t="str">
        <f t="shared" si="94"/>
        <v/>
      </c>
      <c r="AW342" s="60" t="str">
        <f t="shared" si="83"/>
        <v/>
      </c>
      <c r="AX342" s="60" t="str">
        <f t="shared" si="90"/>
        <v/>
      </c>
      <c r="AY342" s="63">
        <f t="shared" si="95"/>
        <v>0</v>
      </c>
      <c r="BP342" s="64">
        <v>51</v>
      </c>
      <c r="BQ342" s="64" t="s">
        <v>33784</v>
      </c>
      <c r="BR342" s="64" t="s">
        <v>33785</v>
      </c>
      <c r="BS342" s="64" t="s">
        <v>27</v>
      </c>
      <c r="BT342" s="64" t="s">
        <v>135</v>
      </c>
      <c r="BU342" s="64" t="s">
        <v>172</v>
      </c>
      <c r="BV342" s="64" t="s">
        <v>12</v>
      </c>
      <c r="BW342" s="64" t="s">
        <v>33805</v>
      </c>
      <c r="BX342" s="64">
        <v>77184</v>
      </c>
      <c r="BY342" s="64" t="s">
        <v>21</v>
      </c>
      <c r="BZ342" s="64">
        <v>7</v>
      </c>
      <c r="CA342" s="64">
        <v>42811</v>
      </c>
      <c r="CB342" s="64">
        <v>12</v>
      </c>
      <c r="CD342" s="64">
        <v>12</v>
      </c>
    </row>
    <row r="343" spans="1:82" ht="64.900000000000006" customHeight="1" thickBot="1">
      <c r="A343" s="85"/>
      <c r="B343" s="85"/>
      <c r="C343" s="85"/>
      <c r="D343" s="85"/>
      <c r="E343" s="85"/>
      <c r="F343" s="85"/>
      <c r="G343" s="85"/>
      <c r="H343" s="133" t="str">
        <f t="shared" si="84"/>
        <v/>
      </c>
      <c r="I343" s="134" t="str">
        <f t="shared" si="85"/>
        <v/>
      </c>
      <c r="J343" s="123"/>
      <c r="K343" s="135" t="str">
        <f t="shared" si="91"/>
        <v/>
      </c>
      <c r="L343" s="123"/>
      <c r="M343" s="85"/>
      <c r="N343" s="85"/>
      <c r="O343" s="85"/>
      <c r="P343" s="265"/>
      <c r="Q343" s="265"/>
      <c r="R343" s="85"/>
      <c r="S343" s="85"/>
      <c r="T343" s="85"/>
      <c r="U343" s="85"/>
      <c r="V343" s="287"/>
      <c r="W343" s="287"/>
      <c r="X343" s="85"/>
      <c r="Y343" s="126"/>
      <c r="Z343" s="307"/>
      <c r="AA343" s="126"/>
      <c r="AB343" s="263"/>
      <c r="AC343" s="672"/>
      <c r="AD343" s="690"/>
      <c r="AE343" s="690"/>
      <c r="AF343" s="690"/>
      <c r="AG343" s="690"/>
      <c r="AH343" s="690"/>
      <c r="AI343" s="515"/>
      <c r="AJ343" s="90"/>
      <c r="AK343" s="55" t="str">
        <f t="shared" si="96"/>
        <v/>
      </c>
      <c r="AL343" s="19" t="str">
        <f t="shared" si="97"/>
        <v/>
      </c>
      <c r="AM343" s="70" t="str">
        <f t="shared" si="88"/>
        <v/>
      </c>
      <c r="AN343" s="74" t="str">
        <f t="shared" si="89"/>
        <v/>
      </c>
      <c r="AO343" s="70" t="str">
        <f t="shared" si="94"/>
        <v/>
      </c>
      <c r="AW343" s="60" t="str">
        <f t="shared" si="83"/>
        <v/>
      </c>
      <c r="AX343" s="60" t="str">
        <f t="shared" si="90"/>
        <v/>
      </c>
      <c r="AY343" s="63">
        <f t="shared" si="95"/>
        <v>0</v>
      </c>
      <c r="BP343" s="64">
        <v>51</v>
      </c>
      <c r="BQ343" s="64" t="s">
        <v>33784</v>
      </c>
      <c r="BR343" s="64" t="s">
        <v>33785</v>
      </c>
      <c r="BS343" s="64" t="s">
        <v>27</v>
      </c>
      <c r="BT343" s="64" t="s">
        <v>135</v>
      </c>
      <c r="BU343" s="64" t="s">
        <v>172</v>
      </c>
      <c r="BV343" s="64" t="s">
        <v>12</v>
      </c>
      <c r="BW343" s="64" t="s">
        <v>33806</v>
      </c>
      <c r="BX343" s="64">
        <v>94600</v>
      </c>
      <c r="BY343" s="64" t="s">
        <v>21</v>
      </c>
      <c r="BZ343" s="64">
        <v>7</v>
      </c>
      <c r="CA343" s="64">
        <v>42824</v>
      </c>
      <c r="CB343" s="64">
        <v>12</v>
      </c>
      <c r="CD343" s="64">
        <v>12</v>
      </c>
    </row>
    <row r="344" spans="1:82" ht="64.900000000000006" customHeight="1" thickBot="1">
      <c r="A344" s="85"/>
      <c r="B344" s="85"/>
      <c r="C344" s="85"/>
      <c r="D344" s="85"/>
      <c r="E344" s="85"/>
      <c r="F344" s="85"/>
      <c r="G344" s="85"/>
      <c r="H344" s="133" t="str">
        <f t="shared" si="84"/>
        <v/>
      </c>
      <c r="I344" s="134" t="str">
        <f t="shared" si="85"/>
        <v/>
      </c>
      <c r="J344" s="123"/>
      <c r="K344" s="135" t="str">
        <f t="shared" si="91"/>
        <v/>
      </c>
      <c r="L344" s="123"/>
      <c r="M344" s="127"/>
      <c r="N344" s="85"/>
      <c r="O344" s="85"/>
      <c r="P344" s="265"/>
      <c r="Q344" s="265"/>
      <c r="R344" s="85"/>
      <c r="S344" s="85"/>
      <c r="T344" s="85"/>
      <c r="U344" s="85"/>
      <c r="V344" s="287"/>
      <c r="W344" s="287"/>
      <c r="X344" s="85"/>
      <c r="Y344" s="126"/>
      <c r="Z344" s="307"/>
      <c r="AA344" s="126"/>
      <c r="AB344" s="263"/>
      <c r="AC344" s="672"/>
      <c r="AD344" s="690"/>
      <c r="AE344" s="690"/>
      <c r="AF344" s="690"/>
      <c r="AG344" s="690"/>
      <c r="AH344" s="690"/>
      <c r="AI344" s="515"/>
      <c r="AJ344" s="90"/>
      <c r="AK344" s="55" t="str">
        <f t="shared" si="96"/>
        <v/>
      </c>
      <c r="AL344" s="19" t="str">
        <f t="shared" si="97"/>
        <v/>
      </c>
      <c r="AM344" s="70" t="str">
        <f t="shared" si="88"/>
        <v/>
      </c>
      <c r="AN344" s="74" t="str">
        <f t="shared" si="89"/>
        <v/>
      </c>
      <c r="AO344" s="70" t="str">
        <f t="shared" si="94"/>
        <v/>
      </c>
      <c r="AW344" s="60" t="str">
        <f t="shared" si="83"/>
        <v/>
      </c>
      <c r="AX344" s="60" t="str">
        <f t="shared" si="90"/>
        <v/>
      </c>
      <c r="AY344" s="63">
        <f t="shared" si="95"/>
        <v>0</v>
      </c>
      <c r="BP344" s="64">
        <v>51</v>
      </c>
      <c r="BQ344" s="64" t="s">
        <v>33786</v>
      </c>
      <c r="BR344" s="64" t="s">
        <v>33787</v>
      </c>
      <c r="BS344" s="64" t="s">
        <v>27</v>
      </c>
      <c r="BT344" s="64" t="s">
        <v>135</v>
      </c>
      <c r="BU344" s="64" t="s">
        <v>161</v>
      </c>
      <c r="BV344" s="64" t="s">
        <v>12</v>
      </c>
      <c r="BW344" s="64" t="s">
        <v>29720</v>
      </c>
      <c r="BX344" s="64">
        <v>78400</v>
      </c>
      <c r="BY344" s="64" t="s">
        <v>21</v>
      </c>
      <c r="BZ344" s="64">
        <v>5</v>
      </c>
      <c r="CA344" s="64">
        <v>42767</v>
      </c>
      <c r="CB344" s="64">
        <v>12</v>
      </c>
      <c r="CD344" s="64">
        <v>12</v>
      </c>
    </row>
    <row r="345" spans="1:82" ht="64.900000000000006" customHeight="1" thickBot="1">
      <c r="A345" s="317"/>
      <c r="B345" s="317"/>
      <c r="C345" s="85"/>
      <c r="D345" s="85"/>
      <c r="E345" s="85"/>
      <c r="F345" s="85"/>
      <c r="G345" s="85"/>
      <c r="H345" s="133" t="str">
        <f t="shared" si="84"/>
        <v/>
      </c>
      <c r="I345" s="134" t="str">
        <f t="shared" si="85"/>
        <v/>
      </c>
      <c r="J345" s="123"/>
      <c r="K345" s="135" t="str">
        <f t="shared" si="91"/>
        <v/>
      </c>
      <c r="L345" s="123"/>
      <c r="M345" s="127"/>
      <c r="N345" s="85"/>
      <c r="O345" s="317"/>
      <c r="P345" s="331"/>
      <c r="Q345" s="331"/>
      <c r="R345" s="85"/>
      <c r="S345" s="85"/>
      <c r="T345" s="85"/>
      <c r="U345" s="85"/>
      <c r="V345" s="360"/>
      <c r="W345" s="360"/>
      <c r="X345" s="85"/>
      <c r="Y345" s="126"/>
      <c r="Z345" s="509"/>
      <c r="AA345" s="126"/>
      <c r="AB345" s="263"/>
      <c r="AC345" s="672"/>
      <c r="AD345" s="690"/>
      <c r="AE345" s="690"/>
      <c r="AF345" s="690"/>
      <c r="AG345" s="690"/>
      <c r="AH345" s="690"/>
      <c r="AI345" s="515"/>
      <c r="AJ345" s="90"/>
      <c r="AK345" s="55" t="str">
        <f t="shared" si="96"/>
        <v/>
      </c>
      <c r="AL345" s="19" t="str">
        <f t="shared" si="97"/>
        <v/>
      </c>
      <c r="AM345" s="70" t="str">
        <f t="shared" si="88"/>
        <v/>
      </c>
      <c r="AN345" s="74" t="str">
        <f t="shared" si="89"/>
        <v/>
      </c>
      <c r="AO345" s="70" t="str">
        <f t="shared" si="94"/>
        <v/>
      </c>
      <c r="AW345" s="60" t="str">
        <f t="shared" si="83"/>
        <v/>
      </c>
      <c r="AX345" s="60" t="str">
        <f t="shared" si="90"/>
        <v/>
      </c>
      <c r="AY345" s="63">
        <f t="shared" si="95"/>
        <v>0</v>
      </c>
      <c r="BP345" s="64">
        <v>51</v>
      </c>
      <c r="BQ345" s="64" t="s">
        <v>33786</v>
      </c>
      <c r="BR345" s="64" t="s">
        <v>33787</v>
      </c>
      <c r="BS345" s="64" t="s">
        <v>27</v>
      </c>
      <c r="BT345" s="64" t="s">
        <v>135</v>
      </c>
      <c r="BU345" s="64" t="s">
        <v>161</v>
      </c>
      <c r="BV345" s="64" t="s">
        <v>12</v>
      </c>
      <c r="BW345" s="64" t="s">
        <v>28554</v>
      </c>
      <c r="BX345" s="64">
        <v>75017</v>
      </c>
      <c r="BY345" s="64" t="s">
        <v>21</v>
      </c>
      <c r="BZ345" s="64">
        <v>5</v>
      </c>
      <c r="CA345" s="64">
        <v>42796</v>
      </c>
      <c r="CB345" s="64">
        <v>12</v>
      </c>
      <c r="CD345" s="64">
        <v>12</v>
      </c>
    </row>
    <row r="346" spans="1:82" ht="64.900000000000006" customHeight="1" thickBot="1">
      <c r="A346" s="85"/>
      <c r="B346" s="85"/>
      <c r="C346" s="85"/>
      <c r="D346" s="85"/>
      <c r="E346" s="85"/>
      <c r="F346" s="85"/>
      <c r="G346" s="85"/>
      <c r="H346" s="133" t="str">
        <f t="shared" si="84"/>
        <v/>
      </c>
      <c r="I346" s="134" t="str">
        <f t="shared" si="85"/>
        <v/>
      </c>
      <c r="J346" s="123"/>
      <c r="K346" s="135" t="str">
        <f t="shared" si="91"/>
        <v/>
      </c>
      <c r="L346" s="123"/>
      <c r="M346" s="127"/>
      <c r="N346" s="85"/>
      <c r="O346" s="85"/>
      <c r="P346" s="265"/>
      <c r="Q346" s="265"/>
      <c r="R346" s="85"/>
      <c r="S346" s="85"/>
      <c r="T346" s="85"/>
      <c r="U346" s="85"/>
      <c r="V346" s="287"/>
      <c r="W346" s="287"/>
      <c r="X346" s="85"/>
      <c r="Y346" s="126"/>
      <c r="Z346" s="307"/>
      <c r="AA346" s="126"/>
      <c r="AB346" s="263"/>
      <c r="AC346" s="672"/>
      <c r="AD346" s="690"/>
      <c r="AE346" s="690"/>
      <c r="AF346" s="690"/>
      <c r="AG346" s="690"/>
      <c r="AH346" s="690"/>
      <c r="AI346" s="515"/>
      <c r="AJ346" s="90"/>
      <c r="AK346" s="55" t="str">
        <f t="shared" si="96"/>
        <v/>
      </c>
      <c r="AL346" s="19" t="str">
        <f t="shared" si="97"/>
        <v/>
      </c>
      <c r="AM346" s="70" t="str">
        <f t="shared" si="88"/>
        <v/>
      </c>
      <c r="AN346" s="74" t="str">
        <f t="shared" si="89"/>
        <v/>
      </c>
      <c r="AO346" s="70" t="str">
        <f t="shared" si="94"/>
        <v/>
      </c>
      <c r="AW346" s="60" t="str">
        <f t="shared" si="83"/>
        <v/>
      </c>
      <c r="AX346" s="60" t="str">
        <f t="shared" si="90"/>
        <v/>
      </c>
      <c r="AY346" s="63">
        <f t="shared" si="95"/>
        <v>0</v>
      </c>
      <c r="BP346" s="64">
        <v>51</v>
      </c>
      <c r="BQ346" s="64" t="s">
        <v>33786</v>
      </c>
      <c r="BR346" s="64" t="s">
        <v>33787</v>
      </c>
      <c r="BS346" s="64" t="s">
        <v>27</v>
      </c>
      <c r="BT346" s="64" t="s">
        <v>135</v>
      </c>
      <c r="BU346" s="64" t="s">
        <v>161</v>
      </c>
      <c r="BV346" s="64" t="s">
        <v>12</v>
      </c>
      <c r="BW346" s="64" t="s">
        <v>33808</v>
      </c>
      <c r="BX346" s="64">
        <v>78600</v>
      </c>
      <c r="BY346" s="64" t="s">
        <v>21</v>
      </c>
      <c r="BZ346" s="64">
        <v>5</v>
      </c>
      <c r="CA346" s="64">
        <v>42776</v>
      </c>
      <c r="CB346" s="64">
        <v>12</v>
      </c>
      <c r="CD346" s="64">
        <v>12</v>
      </c>
    </row>
    <row r="347" spans="1:82" ht="64.900000000000006" customHeight="1" thickBot="1">
      <c r="A347" s="128"/>
      <c r="B347" s="85"/>
      <c r="C347" s="85"/>
      <c r="D347" s="85"/>
      <c r="E347" s="85"/>
      <c r="F347" s="85"/>
      <c r="G347" s="85"/>
      <c r="H347" s="133" t="str">
        <f t="shared" si="84"/>
        <v/>
      </c>
      <c r="I347" s="134" t="str">
        <f t="shared" si="85"/>
        <v/>
      </c>
      <c r="J347" s="123"/>
      <c r="K347" s="135" t="str">
        <f t="shared" si="91"/>
        <v/>
      </c>
      <c r="L347" s="123"/>
      <c r="M347" s="127"/>
      <c r="N347" s="85"/>
      <c r="O347" s="85"/>
      <c r="P347" s="265"/>
      <c r="Q347" s="265"/>
      <c r="R347" s="85"/>
      <c r="S347" s="85"/>
      <c r="T347" s="85"/>
      <c r="U347" s="85"/>
      <c r="V347" s="336"/>
      <c r="W347" s="340"/>
      <c r="X347" s="85"/>
      <c r="Y347" s="311"/>
      <c r="Z347" s="307"/>
      <c r="AA347" s="311"/>
      <c r="AB347" s="263"/>
      <c r="AC347" s="680"/>
      <c r="AD347" s="690"/>
      <c r="AE347" s="690"/>
      <c r="AF347" s="690"/>
      <c r="AG347" s="690"/>
      <c r="AH347" s="690"/>
      <c r="AI347" s="515"/>
      <c r="AJ347" s="90"/>
      <c r="AK347" s="55" t="str">
        <f t="shared" si="96"/>
        <v/>
      </c>
      <c r="AL347" s="19" t="str">
        <f t="shared" si="97"/>
        <v/>
      </c>
      <c r="AM347" s="70" t="str">
        <f t="shared" si="88"/>
        <v/>
      </c>
      <c r="AN347" s="74" t="str">
        <f t="shared" si="89"/>
        <v/>
      </c>
      <c r="AO347" s="70" t="str">
        <f t="shared" si="94"/>
        <v/>
      </c>
      <c r="AW347" s="60" t="str">
        <f t="shared" si="83"/>
        <v/>
      </c>
      <c r="AX347" s="60" t="str">
        <f t="shared" si="90"/>
        <v/>
      </c>
      <c r="AY347" s="63">
        <f t="shared" si="95"/>
        <v>0</v>
      </c>
      <c r="BP347" s="64">
        <v>51</v>
      </c>
      <c r="BQ347" s="64" t="s">
        <v>33786</v>
      </c>
      <c r="BR347" s="64" t="s">
        <v>33787</v>
      </c>
      <c r="BS347" s="64" t="s">
        <v>27</v>
      </c>
      <c r="BT347" s="64" t="s">
        <v>135</v>
      </c>
      <c r="BU347" s="64" t="s">
        <v>161</v>
      </c>
      <c r="BV347" s="64" t="s">
        <v>12</v>
      </c>
      <c r="BW347" s="64" t="s">
        <v>33807</v>
      </c>
      <c r="BX347" s="64">
        <v>95400</v>
      </c>
      <c r="BY347" s="64" t="s">
        <v>21</v>
      </c>
      <c r="BZ347" s="64">
        <v>5</v>
      </c>
      <c r="CA347" s="64">
        <v>42811</v>
      </c>
      <c r="CB347" s="64">
        <v>12</v>
      </c>
      <c r="CD347" s="64">
        <v>12</v>
      </c>
    </row>
    <row r="348" spans="1:82" ht="64.900000000000006" customHeight="1" thickBot="1">
      <c r="A348" s="128"/>
      <c r="B348" s="85"/>
      <c r="C348" s="85"/>
      <c r="D348" s="316"/>
      <c r="E348" s="316"/>
      <c r="F348" s="85"/>
      <c r="G348" s="85"/>
      <c r="H348" s="133" t="str">
        <f t="shared" si="84"/>
        <v/>
      </c>
      <c r="I348" s="134" t="str">
        <f t="shared" si="85"/>
        <v/>
      </c>
      <c r="J348" s="123"/>
      <c r="K348" s="135" t="str">
        <f t="shared" si="91"/>
        <v/>
      </c>
      <c r="L348" s="322"/>
      <c r="M348" s="328"/>
      <c r="N348" s="316"/>
      <c r="O348" s="85"/>
      <c r="P348" s="353"/>
      <c r="Q348" s="354"/>
      <c r="R348" s="85"/>
      <c r="S348" s="85"/>
      <c r="T348" s="85"/>
      <c r="U348" s="85"/>
      <c r="V348" s="359"/>
      <c r="W348" s="359"/>
      <c r="X348" s="85"/>
      <c r="Y348" s="126"/>
      <c r="Z348" s="342"/>
      <c r="AA348" s="311"/>
      <c r="AB348" s="341"/>
      <c r="AC348" s="672"/>
      <c r="AD348" s="690"/>
      <c r="AE348" s="690"/>
      <c r="AF348" s="690"/>
      <c r="AG348" s="690"/>
      <c r="AH348" s="690"/>
      <c r="AI348" s="515"/>
      <c r="AJ348" s="90"/>
      <c r="AK348" s="55" t="str">
        <f t="shared" si="96"/>
        <v/>
      </c>
      <c r="AL348" s="19" t="str">
        <f t="shared" si="97"/>
        <v/>
      </c>
      <c r="AM348" s="70" t="str">
        <f t="shared" si="88"/>
        <v/>
      </c>
      <c r="AN348" s="74" t="str">
        <f t="shared" si="89"/>
        <v/>
      </c>
      <c r="AO348" s="70" t="str">
        <f t="shared" si="94"/>
        <v/>
      </c>
      <c r="AW348" s="60" t="str">
        <f t="shared" si="83"/>
        <v/>
      </c>
      <c r="AX348" s="60" t="str">
        <f t="shared" si="90"/>
        <v/>
      </c>
      <c r="AY348" s="63">
        <f t="shared" si="95"/>
        <v>0</v>
      </c>
      <c r="BP348" s="64">
        <v>51</v>
      </c>
      <c r="BQ348" s="64" t="s">
        <v>33786</v>
      </c>
      <c r="BR348" s="64" t="s">
        <v>33787</v>
      </c>
      <c r="BS348" s="64" t="s">
        <v>27</v>
      </c>
      <c r="BT348" s="64" t="s">
        <v>135</v>
      </c>
      <c r="BU348" s="64" t="s">
        <v>161</v>
      </c>
      <c r="BV348" s="64" t="s">
        <v>12</v>
      </c>
      <c r="BW348" s="64" t="s">
        <v>33807</v>
      </c>
      <c r="BX348" s="64">
        <v>95400</v>
      </c>
      <c r="BY348" s="64" t="s">
        <v>21</v>
      </c>
      <c r="BZ348" s="64">
        <v>5</v>
      </c>
      <c r="CA348" s="64">
        <v>42811</v>
      </c>
      <c r="CB348" s="64">
        <v>12</v>
      </c>
      <c r="CD348" s="64">
        <v>12</v>
      </c>
    </row>
    <row r="349" spans="1:82" ht="64.900000000000006" customHeight="1" thickBot="1">
      <c r="A349" s="128"/>
      <c r="B349" s="85"/>
      <c r="C349" s="85"/>
      <c r="D349" s="85"/>
      <c r="E349" s="85"/>
      <c r="F349" s="85"/>
      <c r="G349" s="85"/>
      <c r="H349" s="133" t="str">
        <f t="shared" si="84"/>
        <v/>
      </c>
      <c r="I349" s="134" t="str">
        <f t="shared" si="85"/>
        <v/>
      </c>
      <c r="J349" s="123"/>
      <c r="K349" s="135" t="str">
        <f t="shared" si="91"/>
        <v/>
      </c>
      <c r="L349" s="123"/>
      <c r="M349" s="127"/>
      <c r="N349" s="85"/>
      <c r="O349" s="85"/>
      <c r="P349" s="353"/>
      <c r="Q349" s="354"/>
      <c r="R349" s="85"/>
      <c r="S349" s="85"/>
      <c r="T349" s="85"/>
      <c r="U349" s="85"/>
      <c r="V349" s="359"/>
      <c r="W349" s="359"/>
      <c r="X349" s="85"/>
      <c r="Y349" s="126"/>
      <c r="Z349" s="342"/>
      <c r="AA349" s="311"/>
      <c r="AB349" s="341"/>
      <c r="AC349" s="672"/>
      <c r="AD349" s="690"/>
      <c r="AE349" s="690"/>
      <c r="AF349" s="690"/>
      <c r="AG349" s="690"/>
      <c r="AH349" s="690"/>
      <c r="AI349" s="515"/>
      <c r="AJ349" s="90"/>
      <c r="AK349" s="55" t="str">
        <f t="shared" si="96"/>
        <v/>
      </c>
      <c r="AL349" s="19" t="str">
        <f t="shared" si="97"/>
        <v/>
      </c>
      <c r="AM349" s="70" t="str">
        <f t="shared" si="88"/>
        <v/>
      </c>
      <c r="AN349" s="74" t="str">
        <f t="shared" si="89"/>
        <v/>
      </c>
      <c r="AO349" s="70" t="str">
        <f t="shared" si="94"/>
        <v/>
      </c>
      <c r="AW349" s="60" t="str">
        <f t="shared" si="83"/>
        <v/>
      </c>
      <c r="AX349" s="60" t="str">
        <f t="shared" si="90"/>
        <v/>
      </c>
      <c r="AY349" s="63">
        <f t="shared" si="95"/>
        <v>0</v>
      </c>
      <c r="BP349" s="64">
        <v>51</v>
      </c>
      <c r="BQ349" s="64" t="s">
        <v>33786</v>
      </c>
      <c r="BR349" s="64" t="s">
        <v>33787</v>
      </c>
      <c r="BS349" s="64" t="s">
        <v>27</v>
      </c>
      <c r="BT349" s="64" t="s">
        <v>135</v>
      </c>
      <c r="BU349" s="64" t="s">
        <v>161</v>
      </c>
      <c r="BV349" s="64" t="s">
        <v>12</v>
      </c>
      <c r="BW349" s="64" t="s">
        <v>33809</v>
      </c>
      <c r="BX349" s="64">
        <v>91270</v>
      </c>
      <c r="BY349" s="64" t="s">
        <v>21</v>
      </c>
      <c r="BZ349" s="64">
        <v>5</v>
      </c>
      <c r="CA349" s="64">
        <v>42783</v>
      </c>
      <c r="CB349" s="64">
        <v>12</v>
      </c>
      <c r="CD349" s="64">
        <v>12</v>
      </c>
    </row>
    <row r="350" spans="1:82" ht="64.900000000000006" customHeight="1" thickBot="1">
      <c r="A350" s="128"/>
      <c r="B350" s="85"/>
      <c r="C350" s="85"/>
      <c r="D350" s="85"/>
      <c r="E350" s="85"/>
      <c r="F350" s="85"/>
      <c r="G350" s="85"/>
      <c r="H350" s="133" t="str">
        <f t="shared" si="84"/>
        <v/>
      </c>
      <c r="I350" s="134" t="str">
        <f t="shared" si="85"/>
        <v/>
      </c>
      <c r="J350" s="123"/>
      <c r="K350" s="135" t="str">
        <f t="shared" si="91"/>
        <v/>
      </c>
      <c r="L350" s="123"/>
      <c r="M350" s="127"/>
      <c r="N350" s="85"/>
      <c r="O350" s="85"/>
      <c r="P350" s="353"/>
      <c r="Q350" s="354"/>
      <c r="R350" s="85"/>
      <c r="S350" s="85"/>
      <c r="T350" s="85"/>
      <c r="U350" s="85"/>
      <c r="V350" s="359"/>
      <c r="W350" s="359"/>
      <c r="X350" s="85"/>
      <c r="Y350" s="126"/>
      <c r="Z350" s="342"/>
      <c r="AA350" s="311"/>
      <c r="AB350" s="341"/>
      <c r="AC350" s="672"/>
      <c r="AD350" s="690"/>
      <c r="AE350" s="690"/>
      <c r="AF350" s="690"/>
      <c r="AG350" s="690"/>
      <c r="AH350" s="690"/>
      <c r="AI350" s="515"/>
      <c r="AJ350" s="90"/>
      <c r="AK350" s="55" t="str">
        <f t="shared" si="96"/>
        <v/>
      </c>
      <c r="AL350" s="19" t="str">
        <f t="shared" si="97"/>
        <v/>
      </c>
      <c r="AM350" s="70" t="str">
        <f t="shared" si="88"/>
        <v/>
      </c>
      <c r="AN350" s="74" t="str">
        <f t="shared" si="89"/>
        <v/>
      </c>
      <c r="AO350" s="70" t="str">
        <f t="shared" si="94"/>
        <v/>
      </c>
      <c r="AW350" s="60" t="str">
        <f t="shared" si="83"/>
        <v/>
      </c>
      <c r="AX350" s="60" t="str">
        <f t="shared" si="90"/>
        <v/>
      </c>
      <c r="AY350" s="63">
        <f t="shared" si="95"/>
        <v>0</v>
      </c>
      <c r="BP350" s="64">
        <v>51</v>
      </c>
      <c r="BQ350" s="64" t="s">
        <v>33788</v>
      </c>
      <c r="BR350" s="64" t="s">
        <v>33789</v>
      </c>
      <c r="BS350" s="64" t="s">
        <v>27</v>
      </c>
      <c r="BT350" s="64" t="s">
        <v>135</v>
      </c>
      <c r="BU350" s="64" t="s">
        <v>174</v>
      </c>
      <c r="BV350" s="64" t="s">
        <v>12</v>
      </c>
      <c r="BW350" s="64" t="s">
        <v>33810</v>
      </c>
      <c r="BX350" s="64">
        <v>93800</v>
      </c>
      <c r="BY350" s="64" t="s">
        <v>21</v>
      </c>
      <c r="BZ350" s="64">
        <v>12</v>
      </c>
      <c r="CA350" s="64">
        <v>42796</v>
      </c>
      <c r="CB350" s="64">
        <v>12</v>
      </c>
      <c r="CD350" s="64">
        <v>12</v>
      </c>
    </row>
    <row r="351" spans="1:82" ht="64.900000000000006" customHeight="1" thickBot="1">
      <c r="A351" s="128"/>
      <c r="B351" s="85"/>
      <c r="C351" s="85"/>
      <c r="D351" s="85"/>
      <c r="E351" s="85"/>
      <c r="F351" s="85"/>
      <c r="G351" s="85"/>
      <c r="H351" s="133" t="str">
        <f t="shared" si="84"/>
        <v/>
      </c>
      <c r="I351" s="134" t="str">
        <f t="shared" si="85"/>
        <v/>
      </c>
      <c r="J351" s="123"/>
      <c r="K351" s="135" t="str">
        <f t="shared" si="91"/>
        <v/>
      </c>
      <c r="L351" s="123"/>
      <c r="M351" s="127"/>
      <c r="N351" s="85"/>
      <c r="O351" s="85"/>
      <c r="P351" s="353"/>
      <c r="Q351" s="354"/>
      <c r="R351" s="85"/>
      <c r="S351" s="85"/>
      <c r="T351" s="85"/>
      <c r="U351" s="85"/>
      <c r="V351" s="359"/>
      <c r="W351" s="359"/>
      <c r="X351" s="85"/>
      <c r="Y351" s="126"/>
      <c r="Z351" s="342"/>
      <c r="AA351" s="311"/>
      <c r="AB351" s="341"/>
      <c r="AC351" s="672"/>
      <c r="AD351" s="690"/>
      <c r="AE351" s="690"/>
      <c r="AF351" s="690"/>
      <c r="AG351" s="690"/>
      <c r="AH351" s="690"/>
      <c r="AI351" s="515"/>
      <c r="AJ351" s="90"/>
      <c r="AK351" s="55" t="str">
        <f t="shared" si="96"/>
        <v/>
      </c>
      <c r="AL351" s="19" t="str">
        <f t="shared" si="97"/>
        <v/>
      </c>
      <c r="AM351" s="70" t="str">
        <f t="shared" si="88"/>
        <v/>
      </c>
      <c r="AN351" s="74" t="str">
        <f t="shared" si="89"/>
        <v/>
      </c>
      <c r="AO351" s="70" t="str">
        <f t="shared" si="94"/>
        <v/>
      </c>
      <c r="AW351" s="60" t="str">
        <f t="shared" si="83"/>
        <v/>
      </c>
      <c r="AX351" s="60" t="str">
        <f t="shared" si="90"/>
        <v/>
      </c>
      <c r="AY351" s="63">
        <f t="shared" si="95"/>
        <v>0</v>
      </c>
      <c r="BP351" s="64">
        <v>51</v>
      </c>
      <c r="BQ351" s="64" t="s">
        <v>33788</v>
      </c>
      <c r="BR351" s="64" t="s">
        <v>33789</v>
      </c>
      <c r="BS351" s="64" t="s">
        <v>27</v>
      </c>
      <c r="BT351" s="64" t="s">
        <v>135</v>
      </c>
      <c r="BU351" s="64" t="s">
        <v>174</v>
      </c>
      <c r="BV351" s="64" t="s">
        <v>12</v>
      </c>
      <c r="BW351" s="64" t="s">
        <v>29822</v>
      </c>
      <c r="BX351" s="64">
        <v>78360</v>
      </c>
      <c r="BY351" s="64" t="s">
        <v>21</v>
      </c>
      <c r="BZ351" s="64">
        <v>12</v>
      </c>
      <c r="CA351" s="64">
        <v>42767</v>
      </c>
      <c r="CB351" s="64">
        <v>12</v>
      </c>
      <c r="CD351" s="64">
        <v>12</v>
      </c>
    </row>
    <row r="352" spans="1:82" ht="64.900000000000006" customHeight="1" thickBot="1">
      <c r="A352" s="514"/>
      <c r="B352" s="85"/>
      <c r="C352" s="85"/>
      <c r="D352" s="85"/>
      <c r="E352" s="85"/>
      <c r="F352" s="85"/>
      <c r="G352" s="85"/>
      <c r="H352" s="133" t="str">
        <f t="shared" si="84"/>
        <v/>
      </c>
      <c r="I352" s="134" t="str">
        <f t="shared" si="85"/>
        <v/>
      </c>
      <c r="J352" s="123"/>
      <c r="K352" s="135" t="str">
        <f t="shared" si="91"/>
        <v/>
      </c>
      <c r="L352" s="123"/>
      <c r="M352" s="127"/>
      <c r="N352" s="85"/>
      <c r="O352" s="85"/>
      <c r="P352" s="518"/>
      <c r="Q352" s="333"/>
      <c r="R352" s="85"/>
      <c r="S352" s="85"/>
      <c r="T352" s="85"/>
      <c r="U352" s="85"/>
      <c r="V352" s="359"/>
      <c r="W352" s="359"/>
      <c r="X352" s="85"/>
      <c r="Y352" s="263"/>
      <c r="Z352" s="342"/>
      <c r="AA352" s="311"/>
      <c r="AB352" s="311"/>
      <c r="AC352" s="673"/>
      <c r="AD352" s="690"/>
      <c r="AE352" s="690"/>
      <c r="AF352" s="690"/>
      <c r="AG352" s="690"/>
      <c r="AH352" s="690"/>
      <c r="AI352" s="515"/>
      <c r="AJ352" s="90"/>
      <c r="AK352" s="55" t="str">
        <f t="shared" si="96"/>
        <v/>
      </c>
      <c r="AL352" s="19" t="str">
        <f t="shared" si="97"/>
        <v/>
      </c>
      <c r="AM352" s="70" t="str">
        <f t="shared" si="88"/>
        <v/>
      </c>
      <c r="AN352" s="74" t="str">
        <f t="shared" si="89"/>
        <v/>
      </c>
      <c r="AO352" s="70" t="str">
        <f t="shared" si="94"/>
        <v/>
      </c>
      <c r="AW352" s="60" t="str">
        <f t="shared" si="83"/>
        <v/>
      </c>
      <c r="AX352" s="60" t="str">
        <f t="shared" si="90"/>
        <v/>
      </c>
      <c r="AY352" s="63">
        <f t="shared" si="95"/>
        <v>0</v>
      </c>
      <c r="BP352" s="64">
        <v>51</v>
      </c>
      <c r="BQ352" s="64" t="s">
        <v>33788</v>
      </c>
      <c r="BR352" s="64" t="s">
        <v>33789</v>
      </c>
      <c r="BS352" s="64" t="s">
        <v>27</v>
      </c>
      <c r="BT352" s="64" t="s">
        <v>135</v>
      </c>
      <c r="BU352" s="64" t="s">
        <v>174</v>
      </c>
      <c r="BV352" s="64" t="s">
        <v>12</v>
      </c>
      <c r="BW352" s="64" t="s">
        <v>33811</v>
      </c>
      <c r="BX352" s="64">
        <v>92250</v>
      </c>
      <c r="BY352" s="64" t="s">
        <v>21</v>
      </c>
      <c r="BZ352" s="64">
        <v>12</v>
      </c>
      <c r="CA352" s="64">
        <v>42825</v>
      </c>
      <c r="CB352" s="64">
        <v>12</v>
      </c>
      <c r="CD352" s="64">
        <v>12</v>
      </c>
    </row>
    <row r="353" spans="1:82" ht="64.900000000000006" customHeight="1" thickBot="1">
      <c r="A353" s="514"/>
      <c r="B353" s="85"/>
      <c r="C353" s="85"/>
      <c r="D353" s="85"/>
      <c r="E353" s="85"/>
      <c r="F353" s="85"/>
      <c r="G353" s="85"/>
      <c r="H353" s="133" t="e">
        <f>IF(#REF!="","",SUMIF(O:O,#REF!,AA:AA))</f>
        <v>#REF!</v>
      </c>
      <c r="I353" s="134" t="e">
        <f>IF(#REF!="","",(SUMIF(O:O,#REF!,AB:AB)+(SUMIF(O:O,#REF!,AC:AC))))</f>
        <v>#REF!</v>
      </c>
      <c r="J353" s="123"/>
      <c r="K353" s="135" t="str">
        <f t="shared" si="91"/>
        <v/>
      </c>
      <c r="L353" s="123"/>
      <c r="M353" s="127"/>
      <c r="N353" s="85"/>
      <c r="O353" s="85"/>
      <c r="P353" s="353"/>
      <c r="Q353" s="333"/>
      <c r="R353" s="85"/>
      <c r="S353" s="85"/>
      <c r="T353" s="85"/>
      <c r="U353" s="85"/>
      <c r="V353" s="359"/>
      <c r="W353" s="359"/>
      <c r="X353" s="85"/>
      <c r="Y353" s="263"/>
      <c r="Z353" s="342"/>
      <c r="AA353" s="311"/>
      <c r="AB353" s="311"/>
      <c r="AC353" s="673"/>
      <c r="AD353" s="690"/>
      <c r="AE353" s="690"/>
      <c r="AF353" s="690"/>
      <c r="AG353" s="690"/>
      <c r="AH353" s="690"/>
      <c r="AI353" s="515"/>
      <c r="AJ353" s="90"/>
      <c r="AK353" s="55" t="e">
        <f>IF(#REF!="","",IF(OR(MONTH(#REF!)=1,MONTH(#REF!)=2,MONTH(#REF!)=3),"1er",IF(OR(MONTH(#REF!)=4,MONTH(#REF!)=5,MONTH(#REF!)=6),"2ème",IF(OR(MONTH(#REF!)=7,MONTH(#REF!)=8,MONTH(#REF!)=9),"3ème",IF(OR(MONTH(#REF!)=10,MONTH(#REF!)=11,MONTH(#REF!)=12),"4ème")))))</f>
        <v>#REF!</v>
      </c>
      <c r="AL353" s="19" t="e">
        <f>IF(#REF!="","",YEAR(#REF!))</f>
        <v>#REF!</v>
      </c>
      <c r="AM353" s="70" t="str">
        <f t="shared" si="88"/>
        <v/>
      </c>
      <c r="AN353" s="74" t="str">
        <f t="shared" si="89"/>
        <v/>
      </c>
      <c r="AO353" s="70" t="str">
        <f t="shared" ref="AO353:AO365" si="98">IF(P353="","",P353&amp;" ("&amp;O353&amp;"_"&amp;ROW()&amp;")")</f>
        <v/>
      </c>
      <c r="AW353" s="60" t="str">
        <f t="shared" si="83"/>
        <v/>
      </c>
      <c r="AX353" s="60" t="str">
        <f t="shared" si="90"/>
        <v/>
      </c>
      <c r="AY353" s="63">
        <f t="shared" si="95"/>
        <v>0</v>
      </c>
      <c r="BP353" s="64">
        <v>51</v>
      </c>
      <c r="BQ353" s="64" t="s">
        <v>33788</v>
      </c>
      <c r="BR353" s="64" t="s">
        <v>33789</v>
      </c>
      <c r="BS353" s="64" t="s">
        <v>27</v>
      </c>
      <c r="BT353" s="64" t="s">
        <v>135</v>
      </c>
      <c r="BU353" s="64" t="s">
        <v>174</v>
      </c>
      <c r="BV353" s="64" t="s">
        <v>12</v>
      </c>
      <c r="BW353" s="64" t="s">
        <v>33812</v>
      </c>
      <c r="BX353" s="64">
        <v>94130</v>
      </c>
      <c r="BY353" s="64" t="s">
        <v>21</v>
      </c>
      <c r="BZ353" s="64">
        <v>12</v>
      </c>
      <c r="CA353" s="64">
        <v>42748</v>
      </c>
      <c r="CB353" s="64">
        <v>12</v>
      </c>
      <c r="CD353" s="64">
        <v>12</v>
      </c>
    </row>
    <row r="354" spans="1:82" ht="64.900000000000006" customHeight="1" thickBot="1">
      <c r="A354" s="128"/>
      <c r="B354" s="85"/>
      <c r="C354" s="85"/>
      <c r="D354" s="85"/>
      <c r="E354" s="85"/>
      <c r="F354" s="138"/>
      <c r="G354" s="138"/>
      <c r="H354" s="133" t="str">
        <f t="shared" ref="H354:H385" si="99">IF(B354="","",SUMIF(O:O,A354,AA:AA))</f>
        <v/>
      </c>
      <c r="I354" s="134" t="str">
        <f t="shared" ref="I354:I385" si="100">IF(B354="","",(SUMIF(O:O,A354,AB:AB)+(SUMIF(O:O,A354,AC:AC))))</f>
        <v/>
      </c>
      <c r="J354" s="123"/>
      <c r="K354" s="135" t="str">
        <f t="shared" si="91"/>
        <v/>
      </c>
      <c r="L354" s="156"/>
      <c r="M354" s="144"/>
      <c r="N354" s="138"/>
      <c r="O354" s="85"/>
      <c r="P354" s="353"/>
      <c r="Q354" s="354"/>
      <c r="R354" s="85"/>
      <c r="S354" s="138"/>
      <c r="T354" s="138"/>
      <c r="U354" s="138"/>
      <c r="V354" s="516"/>
      <c r="W354" s="437"/>
      <c r="X354" s="85"/>
      <c r="Y354" s="492"/>
      <c r="Z354" s="517"/>
      <c r="AA354" s="265"/>
      <c r="AB354" s="451"/>
      <c r="AC354" s="681"/>
      <c r="AD354" s="701"/>
      <c r="AE354" s="701"/>
      <c r="AF354" s="701"/>
      <c r="AG354" s="701"/>
      <c r="AH354" s="701"/>
      <c r="AI354" s="394"/>
      <c r="AJ354" s="90"/>
      <c r="AK354" s="55" t="e">
        <f>IF(#REF!="","",IF(OR(MONTH(#REF!)=1,MONTH(#REF!)=2,MONTH(#REF!)=3),"1er",IF(OR(MONTH(#REF!)=4,MONTH(#REF!)=5,MONTH(#REF!)=6),"2ème",IF(OR(MONTH(#REF!)=7,MONTH(#REF!)=8,MONTH(#REF!)=9),"3ème",IF(OR(MONTH(#REF!)=10,MONTH(#REF!)=11,MONTH(#REF!)=12),"4ème")))))</f>
        <v>#REF!</v>
      </c>
      <c r="AL354" s="19" t="e">
        <f>IF(#REF!="","",YEAR(#REF!))</f>
        <v>#REF!</v>
      </c>
      <c r="AM354" s="70" t="str">
        <f t="shared" si="88"/>
        <v/>
      </c>
      <c r="AN354" s="74" t="str">
        <f t="shared" si="89"/>
        <v/>
      </c>
      <c r="AO354" s="70" t="str">
        <f t="shared" si="98"/>
        <v/>
      </c>
      <c r="AW354" s="60" t="str">
        <f t="shared" si="83"/>
        <v/>
      </c>
      <c r="AX354" s="60" t="str">
        <f t="shared" si="90"/>
        <v/>
      </c>
      <c r="AY354" s="63">
        <f t="shared" si="95"/>
        <v>0</v>
      </c>
      <c r="BP354" s="64">
        <v>51</v>
      </c>
      <c r="BQ354" s="64" t="s">
        <v>33788</v>
      </c>
      <c r="BR354" s="64" t="s">
        <v>33789</v>
      </c>
      <c r="BS354" s="64" t="s">
        <v>27</v>
      </c>
      <c r="BT354" s="64" t="s">
        <v>135</v>
      </c>
      <c r="BU354" s="64" t="s">
        <v>174</v>
      </c>
      <c r="BV354" s="64" t="s">
        <v>12</v>
      </c>
      <c r="BW354" s="64" t="s">
        <v>28554</v>
      </c>
      <c r="BX354" s="64">
        <v>75014</v>
      </c>
      <c r="BY354" s="64" t="s">
        <v>21</v>
      </c>
      <c r="BZ354" s="64">
        <v>12</v>
      </c>
      <c r="CA354" s="64">
        <v>42772</v>
      </c>
      <c r="CB354" s="64">
        <v>12</v>
      </c>
      <c r="CD354" s="64">
        <v>12</v>
      </c>
    </row>
    <row r="355" spans="1:82" ht="64.900000000000006" customHeight="1" thickBot="1">
      <c r="A355" s="128"/>
      <c r="B355" s="85"/>
      <c r="C355" s="85"/>
      <c r="D355" s="85"/>
      <c r="E355" s="85"/>
      <c r="F355" s="85"/>
      <c r="G355" s="85"/>
      <c r="H355" s="133" t="str">
        <f t="shared" si="99"/>
        <v/>
      </c>
      <c r="I355" s="134" t="str">
        <f t="shared" si="100"/>
        <v/>
      </c>
      <c r="J355" s="123"/>
      <c r="K355" s="135" t="str">
        <f t="shared" si="91"/>
        <v/>
      </c>
      <c r="L355" s="123"/>
      <c r="M355" s="85"/>
      <c r="N355" s="85"/>
      <c r="O355" s="85"/>
      <c r="P355" s="353"/>
      <c r="Q355" s="354"/>
      <c r="R355" s="85"/>
      <c r="S355" s="85"/>
      <c r="T355" s="85"/>
      <c r="U355" s="85"/>
      <c r="V355" s="310"/>
      <c r="W355" s="310"/>
      <c r="X355" s="85"/>
      <c r="Y355" s="120"/>
      <c r="Z355" s="445"/>
      <c r="AA355" s="265"/>
      <c r="AB355" s="363"/>
      <c r="AC355" s="416"/>
      <c r="AD355" s="700"/>
      <c r="AE355" s="700"/>
      <c r="AF355" s="700"/>
      <c r="AG355" s="700"/>
      <c r="AH355" s="700"/>
      <c r="AI355" s="295"/>
      <c r="AJ355" s="73"/>
      <c r="AK355" s="55" t="str">
        <f t="shared" ref="AK355:AK365" si="101">IF(Z355="","",IF(OR(MONTH(Z355)=1,MONTH(Z355)=2,MONTH(Z355)=3),"1er",IF(OR(MONTH(Z355)=4,MONTH(Z355)=5,MONTH(Z355)=6),"2ème",IF(OR(MONTH(Z355)=7,MONTH(Z355)=8,MONTH(Z355)=9),"3ème",IF(OR(MONTH(Z355)=10,MONTH(Z355)=11,MONTH(Z355)=12),"4ème")))))</f>
        <v/>
      </c>
      <c r="AL355" s="19" t="str">
        <f t="shared" ref="AL355:AL365" si="102">IF(Z355="","",YEAR(Z355))</f>
        <v/>
      </c>
      <c r="AM355" s="70" t="str">
        <f t="shared" si="88"/>
        <v/>
      </c>
      <c r="AN355" s="74" t="str">
        <f t="shared" si="89"/>
        <v/>
      </c>
      <c r="AO355" s="70" t="str">
        <f t="shared" si="98"/>
        <v/>
      </c>
      <c r="AW355" s="60" t="str">
        <f t="shared" si="83"/>
        <v/>
      </c>
      <c r="AX355" s="60" t="str">
        <f t="shared" si="90"/>
        <v/>
      </c>
      <c r="AY355" s="63">
        <f t="shared" si="95"/>
        <v>0</v>
      </c>
      <c r="BP355" s="64">
        <v>51</v>
      </c>
      <c r="BQ355" s="64" t="s">
        <v>33788</v>
      </c>
      <c r="BR355" s="64" t="s">
        <v>33789</v>
      </c>
      <c r="BS355" s="64" t="s">
        <v>27</v>
      </c>
      <c r="BT355" s="64" t="s">
        <v>135</v>
      </c>
      <c r="BU355" s="64" t="s">
        <v>174</v>
      </c>
      <c r="BV355" s="64" t="s">
        <v>12</v>
      </c>
      <c r="BW355" s="64" t="s">
        <v>28554</v>
      </c>
      <c r="BX355" s="64">
        <v>75014</v>
      </c>
      <c r="BY355" s="64" t="s">
        <v>21</v>
      </c>
      <c r="BZ355" s="64">
        <v>12</v>
      </c>
      <c r="CA355" s="64">
        <v>42779</v>
      </c>
      <c r="CB355" s="64">
        <v>12</v>
      </c>
      <c r="CD355" s="64">
        <v>12</v>
      </c>
    </row>
    <row r="356" spans="1:82" ht="64.900000000000006" customHeight="1" thickBot="1">
      <c r="A356" s="128"/>
      <c r="B356" s="85"/>
      <c r="C356" s="85"/>
      <c r="D356" s="85"/>
      <c r="E356" s="85"/>
      <c r="F356" s="85"/>
      <c r="G356" s="85"/>
      <c r="H356" s="133" t="str">
        <f t="shared" si="99"/>
        <v/>
      </c>
      <c r="I356" s="134" t="str">
        <f t="shared" si="100"/>
        <v/>
      </c>
      <c r="J356" s="123"/>
      <c r="K356" s="135" t="str">
        <f t="shared" si="91"/>
        <v/>
      </c>
      <c r="L356" s="123"/>
      <c r="M356" s="85"/>
      <c r="N356" s="85"/>
      <c r="O356" s="85"/>
      <c r="P356" s="353"/>
      <c r="Q356" s="354"/>
      <c r="R356" s="85"/>
      <c r="S356" s="85"/>
      <c r="T356" s="85"/>
      <c r="U356" s="85"/>
      <c r="V356" s="310"/>
      <c r="W356" s="310"/>
      <c r="X356" s="85"/>
      <c r="Y356" s="120"/>
      <c r="Z356" s="445"/>
      <c r="AA356" s="265"/>
      <c r="AB356" s="267"/>
      <c r="AC356" s="416"/>
      <c r="AD356" s="700"/>
      <c r="AE356" s="700"/>
      <c r="AF356" s="700"/>
      <c r="AG356" s="700"/>
      <c r="AH356" s="700"/>
      <c r="AI356" s="295"/>
      <c r="AJ356" s="73"/>
      <c r="AK356" s="55" t="str">
        <f t="shared" si="101"/>
        <v/>
      </c>
      <c r="AL356" s="19" t="str">
        <f t="shared" si="102"/>
        <v/>
      </c>
      <c r="AM356" s="70" t="str">
        <f t="shared" si="88"/>
        <v/>
      </c>
      <c r="AN356" s="74" t="str">
        <f t="shared" si="89"/>
        <v/>
      </c>
      <c r="AO356" s="70" t="str">
        <f t="shared" si="98"/>
        <v/>
      </c>
      <c r="AW356" s="60" t="str">
        <f t="shared" si="83"/>
        <v/>
      </c>
      <c r="AX356" s="60" t="str">
        <f t="shared" si="90"/>
        <v/>
      </c>
      <c r="AY356" s="63">
        <f t="shared" si="95"/>
        <v>0</v>
      </c>
      <c r="BP356" s="64">
        <v>51</v>
      </c>
      <c r="BQ356" s="64" t="s">
        <v>33788</v>
      </c>
      <c r="BR356" s="64" t="s">
        <v>33789</v>
      </c>
      <c r="BS356" s="64" t="s">
        <v>27</v>
      </c>
      <c r="BT356" s="64" t="s">
        <v>135</v>
      </c>
      <c r="BU356" s="64" t="s">
        <v>174</v>
      </c>
      <c r="BV356" s="64" t="s">
        <v>12</v>
      </c>
      <c r="BW356" s="64" t="s">
        <v>28554</v>
      </c>
      <c r="BX356" s="64">
        <v>75015</v>
      </c>
      <c r="BY356" s="64" t="s">
        <v>21</v>
      </c>
      <c r="BZ356" s="64">
        <v>12</v>
      </c>
      <c r="CA356" s="64">
        <v>42773</v>
      </c>
      <c r="CB356" s="64">
        <v>12</v>
      </c>
      <c r="CD356" s="64">
        <v>12</v>
      </c>
    </row>
    <row r="357" spans="1:82" ht="64.900000000000006" customHeight="1" thickBot="1">
      <c r="A357" s="128"/>
      <c r="B357" s="85"/>
      <c r="C357" s="85"/>
      <c r="D357" s="85"/>
      <c r="E357" s="85"/>
      <c r="F357" s="85"/>
      <c r="G357" s="85"/>
      <c r="H357" s="133" t="str">
        <f t="shared" si="99"/>
        <v/>
      </c>
      <c r="I357" s="134" t="str">
        <f t="shared" si="100"/>
        <v/>
      </c>
      <c r="J357" s="123"/>
      <c r="K357" s="135" t="str">
        <f t="shared" si="91"/>
        <v/>
      </c>
      <c r="L357" s="123"/>
      <c r="M357" s="85"/>
      <c r="N357" s="85"/>
      <c r="O357" s="85"/>
      <c r="P357" s="353"/>
      <c r="Q357" s="354"/>
      <c r="R357" s="85"/>
      <c r="S357" s="85"/>
      <c r="T357" s="85"/>
      <c r="U357" s="85"/>
      <c r="V357" s="310"/>
      <c r="W357" s="310"/>
      <c r="X357" s="85"/>
      <c r="Y357" s="120"/>
      <c r="Z357" s="445"/>
      <c r="AA357" s="265"/>
      <c r="AB357" s="267"/>
      <c r="AC357" s="416"/>
      <c r="AD357" s="700"/>
      <c r="AE357" s="700"/>
      <c r="AF357" s="700"/>
      <c r="AG357" s="700"/>
      <c r="AH357" s="700"/>
      <c r="AI357" s="295"/>
      <c r="AJ357" s="73"/>
      <c r="AK357" s="55" t="str">
        <f t="shared" si="101"/>
        <v/>
      </c>
      <c r="AL357" s="19" t="str">
        <f t="shared" si="102"/>
        <v/>
      </c>
      <c r="AM357" s="70" t="str">
        <f t="shared" si="88"/>
        <v/>
      </c>
      <c r="AN357" s="74" t="str">
        <f t="shared" si="89"/>
        <v/>
      </c>
      <c r="AO357" s="70" t="str">
        <f t="shared" si="98"/>
        <v/>
      </c>
      <c r="AW357" s="60" t="str">
        <f t="shared" ref="AW357:AW382" si="103">IF(T357="","",T357&amp;"1")</f>
        <v/>
      </c>
      <c r="AX357" s="60" t="str">
        <f t="shared" si="90"/>
        <v/>
      </c>
      <c r="AY357" s="63">
        <f t="shared" si="95"/>
        <v>0</v>
      </c>
      <c r="BP357" s="64">
        <v>51</v>
      </c>
      <c r="BQ357" s="64" t="s">
        <v>33788</v>
      </c>
      <c r="BR357" s="64" t="s">
        <v>33789</v>
      </c>
      <c r="BS357" s="64" t="s">
        <v>27</v>
      </c>
      <c r="BT357" s="64" t="s">
        <v>135</v>
      </c>
      <c r="BU357" s="64" t="s">
        <v>174</v>
      </c>
      <c r="BV357" s="64" t="s">
        <v>12</v>
      </c>
      <c r="BW357" s="64" t="s">
        <v>28554</v>
      </c>
      <c r="BX357" s="64">
        <v>75015</v>
      </c>
      <c r="BY357" s="64" t="s">
        <v>21</v>
      </c>
      <c r="BZ357" s="64">
        <v>12</v>
      </c>
      <c r="CA357" s="64">
        <v>42780</v>
      </c>
      <c r="CB357" s="64">
        <v>12</v>
      </c>
      <c r="CD357" s="64">
        <v>12</v>
      </c>
    </row>
    <row r="358" spans="1:82" ht="64.900000000000006" customHeight="1" thickBot="1">
      <c r="A358" s="128"/>
      <c r="B358" s="85"/>
      <c r="C358" s="85"/>
      <c r="D358" s="85"/>
      <c r="E358" s="85"/>
      <c r="F358" s="85"/>
      <c r="G358" s="85"/>
      <c r="H358" s="133" t="str">
        <f t="shared" si="99"/>
        <v/>
      </c>
      <c r="I358" s="134" t="str">
        <f t="shared" si="100"/>
        <v/>
      </c>
      <c r="J358" s="123"/>
      <c r="K358" s="135" t="str">
        <f t="shared" si="91"/>
        <v/>
      </c>
      <c r="L358" s="123"/>
      <c r="M358" s="85"/>
      <c r="N358" s="85"/>
      <c r="O358" s="85"/>
      <c r="P358" s="353"/>
      <c r="Q358" s="354"/>
      <c r="R358" s="85"/>
      <c r="S358" s="85"/>
      <c r="T358" s="85"/>
      <c r="U358" s="85"/>
      <c r="V358" s="310"/>
      <c r="W358" s="310"/>
      <c r="X358" s="85"/>
      <c r="Y358" s="120"/>
      <c r="Z358" s="445"/>
      <c r="AA358" s="265"/>
      <c r="AB358" s="267"/>
      <c r="AC358" s="416"/>
      <c r="AD358" s="700"/>
      <c r="AE358" s="700"/>
      <c r="AF358" s="700"/>
      <c r="AG358" s="700"/>
      <c r="AH358" s="700"/>
      <c r="AI358" s="295"/>
      <c r="AJ358" s="73"/>
      <c r="AK358" s="55" t="str">
        <f t="shared" si="101"/>
        <v/>
      </c>
      <c r="AL358" s="19" t="str">
        <f t="shared" si="102"/>
        <v/>
      </c>
      <c r="AM358" s="70" t="str">
        <f t="shared" si="88"/>
        <v/>
      </c>
      <c r="AN358" s="74" t="str">
        <f t="shared" si="89"/>
        <v/>
      </c>
      <c r="AO358" s="70" t="str">
        <f t="shared" si="98"/>
        <v/>
      </c>
      <c r="AW358" s="60" t="str">
        <f t="shared" si="103"/>
        <v/>
      </c>
      <c r="AX358" s="60" t="str">
        <f t="shared" si="90"/>
        <v/>
      </c>
      <c r="AY358" s="63">
        <f t="shared" si="95"/>
        <v>0</v>
      </c>
      <c r="BP358" s="64">
        <v>51</v>
      </c>
      <c r="BQ358" s="64" t="s">
        <v>33788</v>
      </c>
      <c r="BR358" s="64" t="s">
        <v>33789</v>
      </c>
      <c r="BS358" s="64" t="s">
        <v>27</v>
      </c>
      <c r="BT358" s="64" t="s">
        <v>135</v>
      </c>
      <c r="BU358" s="64" t="s">
        <v>174</v>
      </c>
      <c r="BV358" s="64" t="s">
        <v>12</v>
      </c>
      <c r="BW358" s="64" t="s">
        <v>18364</v>
      </c>
      <c r="BX358" s="64">
        <v>91420</v>
      </c>
      <c r="BY358" s="64" t="s">
        <v>21</v>
      </c>
      <c r="BZ358" s="64">
        <v>12</v>
      </c>
      <c r="CA358" s="64">
        <v>42751</v>
      </c>
      <c r="CB358" s="64">
        <v>12</v>
      </c>
      <c r="CD358" s="64">
        <v>12</v>
      </c>
    </row>
    <row r="359" spans="1:82" ht="64.900000000000006" customHeight="1" thickBot="1">
      <c r="A359" s="128"/>
      <c r="B359" s="85"/>
      <c r="C359" s="85"/>
      <c r="D359" s="85"/>
      <c r="E359" s="85"/>
      <c r="F359" s="85"/>
      <c r="G359" s="85"/>
      <c r="H359" s="133" t="str">
        <f t="shared" si="99"/>
        <v/>
      </c>
      <c r="I359" s="134" t="str">
        <f t="shared" si="100"/>
        <v/>
      </c>
      <c r="J359" s="123"/>
      <c r="K359" s="135" t="str">
        <f t="shared" si="91"/>
        <v/>
      </c>
      <c r="L359" s="123"/>
      <c r="M359" s="85"/>
      <c r="N359" s="85"/>
      <c r="O359" s="85"/>
      <c r="P359" s="353"/>
      <c r="Q359" s="354"/>
      <c r="R359" s="85"/>
      <c r="S359" s="85"/>
      <c r="T359" s="85"/>
      <c r="U359" s="85"/>
      <c r="V359" s="310"/>
      <c r="W359" s="310"/>
      <c r="X359" s="85"/>
      <c r="Y359" s="120"/>
      <c r="Z359" s="445"/>
      <c r="AA359" s="265"/>
      <c r="AB359" s="267"/>
      <c r="AC359" s="416"/>
      <c r="AD359" s="700"/>
      <c r="AE359" s="700"/>
      <c r="AF359" s="700"/>
      <c r="AG359" s="700"/>
      <c r="AH359" s="700"/>
      <c r="AI359" s="295"/>
      <c r="AJ359" s="73"/>
      <c r="AK359" s="55" t="str">
        <f t="shared" si="101"/>
        <v/>
      </c>
      <c r="AL359" s="19" t="str">
        <f t="shared" si="102"/>
        <v/>
      </c>
      <c r="AM359" s="70" t="str">
        <f t="shared" si="88"/>
        <v/>
      </c>
      <c r="AN359" s="74" t="str">
        <f t="shared" si="89"/>
        <v/>
      </c>
      <c r="AO359" s="70" t="str">
        <f t="shared" si="98"/>
        <v/>
      </c>
      <c r="AW359" s="60" t="str">
        <f t="shared" si="103"/>
        <v/>
      </c>
      <c r="AX359" s="60" t="str">
        <f t="shared" si="90"/>
        <v/>
      </c>
      <c r="AY359" s="63">
        <f t="shared" si="95"/>
        <v>0</v>
      </c>
      <c r="BP359" s="64">
        <v>51</v>
      </c>
      <c r="BQ359" s="64" t="s">
        <v>33788</v>
      </c>
      <c r="BR359" s="64" t="s">
        <v>33789</v>
      </c>
      <c r="BS359" s="64" t="s">
        <v>27</v>
      </c>
      <c r="BT359" s="64" t="s">
        <v>135</v>
      </c>
      <c r="BU359" s="64" t="s">
        <v>174</v>
      </c>
      <c r="BV359" s="64" t="s">
        <v>12</v>
      </c>
      <c r="BW359" s="64" t="s">
        <v>33813</v>
      </c>
      <c r="BX359" s="64">
        <v>91220</v>
      </c>
      <c r="BY359" s="64" t="s">
        <v>21</v>
      </c>
      <c r="BZ359" s="64">
        <v>12</v>
      </c>
      <c r="CA359" s="64">
        <v>42740</v>
      </c>
      <c r="CB359" s="64">
        <v>12</v>
      </c>
      <c r="CD359" s="64">
        <v>12</v>
      </c>
    </row>
    <row r="360" spans="1:82" ht="64.900000000000006" customHeight="1" thickBot="1">
      <c r="A360" s="128"/>
      <c r="B360" s="85"/>
      <c r="C360" s="85"/>
      <c r="D360" s="85"/>
      <c r="E360" s="85"/>
      <c r="F360" s="85"/>
      <c r="G360" s="85"/>
      <c r="H360" s="133" t="str">
        <f t="shared" si="99"/>
        <v/>
      </c>
      <c r="I360" s="134" t="str">
        <f t="shared" si="100"/>
        <v/>
      </c>
      <c r="J360" s="123"/>
      <c r="K360" s="135" t="str">
        <f t="shared" si="91"/>
        <v/>
      </c>
      <c r="L360" s="123"/>
      <c r="M360" s="85"/>
      <c r="N360" s="85"/>
      <c r="O360" s="85"/>
      <c r="P360" s="353"/>
      <c r="Q360" s="354"/>
      <c r="R360" s="85"/>
      <c r="S360" s="85"/>
      <c r="T360" s="85"/>
      <c r="U360" s="85"/>
      <c r="V360" s="310"/>
      <c r="W360" s="310"/>
      <c r="X360" s="85"/>
      <c r="Y360" s="120"/>
      <c r="Z360" s="445"/>
      <c r="AA360" s="265"/>
      <c r="AB360" s="267"/>
      <c r="AC360" s="416"/>
      <c r="AD360" s="700"/>
      <c r="AE360" s="700"/>
      <c r="AF360" s="700"/>
      <c r="AG360" s="700"/>
      <c r="AH360" s="700"/>
      <c r="AI360" s="295"/>
      <c r="AJ360" s="73"/>
      <c r="AK360" s="55" t="str">
        <f t="shared" si="101"/>
        <v/>
      </c>
      <c r="AL360" s="19" t="str">
        <f t="shared" si="102"/>
        <v/>
      </c>
      <c r="AM360" s="70" t="str">
        <f t="shared" si="88"/>
        <v/>
      </c>
      <c r="AN360" s="74" t="str">
        <f t="shared" si="89"/>
        <v/>
      </c>
      <c r="AO360" s="70" t="str">
        <f t="shared" si="98"/>
        <v/>
      </c>
      <c r="AW360" s="60" t="str">
        <f t="shared" si="103"/>
        <v/>
      </c>
      <c r="AX360" s="60" t="str">
        <f t="shared" si="90"/>
        <v/>
      </c>
      <c r="AY360" s="63">
        <f t="shared" si="95"/>
        <v>0</v>
      </c>
      <c r="BP360" s="64">
        <v>51</v>
      </c>
      <c r="BQ360" s="64" t="s">
        <v>33788</v>
      </c>
      <c r="BR360" s="64" t="s">
        <v>33789</v>
      </c>
      <c r="BS360" s="64" t="s">
        <v>27</v>
      </c>
      <c r="BT360" s="64" t="s">
        <v>135</v>
      </c>
      <c r="BU360" s="64" t="s">
        <v>174</v>
      </c>
      <c r="BV360" s="64" t="s">
        <v>12</v>
      </c>
      <c r="BW360" s="64" t="s">
        <v>33814</v>
      </c>
      <c r="BX360" s="64">
        <v>94120</v>
      </c>
      <c r="BY360" s="64" t="s">
        <v>21</v>
      </c>
      <c r="BZ360" s="64">
        <v>12</v>
      </c>
      <c r="CA360" s="64">
        <v>42765</v>
      </c>
      <c r="CB360" s="64">
        <v>12</v>
      </c>
      <c r="CD360" s="64">
        <v>12</v>
      </c>
    </row>
    <row r="361" spans="1:82" ht="64.900000000000006" customHeight="1" thickBot="1">
      <c r="A361" s="128"/>
      <c r="B361" s="85"/>
      <c r="C361" s="85"/>
      <c r="D361" s="316"/>
      <c r="E361" s="316"/>
      <c r="F361" s="85"/>
      <c r="G361" s="85"/>
      <c r="H361" s="133" t="str">
        <f t="shared" si="99"/>
        <v/>
      </c>
      <c r="I361" s="134" t="str">
        <f t="shared" si="100"/>
        <v/>
      </c>
      <c r="J361" s="322"/>
      <c r="K361" s="135" t="str">
        <f t="shared" si="91"/>
        <v/>
      </c>
      <c r="L361" s="322"/>
      <c r="M361" s="316"/>
      <c r="N361" s="316"/>
      <c r="O361" s="85"/>
      <c r="P361" s="116"/>
      <c r="Q361" s="116"/>
      <c r="R361" s="85"/>
      <c r="S361" s="85"/>
      <c r="T361" s="85"/>
      <c r="U361" s="85"/>
      <c r="V361" s="151"/>
      <c r="W361" s="85"/>
      <c r="X361" s="85"/>
      <c r="Y361" s="120"/>
      <c r="Z361" s="127"/>
      <c r="AA361" s="116"/>
      <c r="AB361" s="85"/>
      <c r="AC361" s="416"/>
      <c r="AD361" s="700"/>
      <c r="AE361" s="700"/>
      <c r="AF361" s="700"/>
      <c r="AG361" s="700"/>
      <c r="AH361" s="700"/>
      <c r="AI361" s="295"/>
      <c r="AJ361" s="73"/>
      <c r="AK361" s="55" t="str">
        <f t="shared" si="101"/>
        <v/>
      </c>
      <c r="AL361" s="19" t="str">
        <f t="shared" si="102"/>
        <v/>
      </c>
      <c r="AM361" s="70" t="str">
        <f t="shared" si="88"/>
        <v/>
      </c>
      <c r="AN361" s="74" t="str">
        <f t="shared" si="89"/>
        <v/>
      </c>
      <c r="AO361" s="70" t="str">
        <f t="shared" si="98"/>
        <v/>
      </c>
      <c r="AW361" s="60" t="str">
        <f t="shared" si="103"/>
        <v/>
      </c>
      <c r="AX361" s="60" t="str">
        <f t="shared" si="90"/>
        <v/>
      </c>
      <c r="AY361" s="63">
        <f t="shared" si="95"/>
        <v>0</v>
      </c>
      <c r="BP361" s="64">
        <v>51</v>
      </c>
      <c r="BQ361" s="64" t="s">
        <v>33788</v>
      </c>
      <c r="BR361" s="64" t="s">
        <v>33789</v>
      </c>
      <c r="BS361" s="64" t="s">
        <v>27</v>
      </c>
      <c r="BT361" s="64" t="s">
        <v>135</v>
      </c>
      <c r="BU361" s="64" t="s">
        <v>174</v>
      </c>
      <c r="BV361" s="64" t="s">
        <v>12</v>
      </c>
      <c r="BW361" s="64" t="s">
        <v>10333</v>
      </c>
      <c r="BX361" s="64">
        <v>93100</v>
      </c>
      <c r="BY361" s="64" t="s">
        <v>21</v>
      </c>
      <c r="BZ361" s="64">
        <v>12</v>
      </c>
      <c r="CA361" s="64">
        <v>42790</v>
      </c>
      <c r="CB361" s="64">
        <v>12</v>
      </c>
      <c r="CD361" s="64">
        <v>12</v>
      </c>
    </row>
    <row r="362" spans="1:82" ht="64.900000000000006" customHeight="1" thickBot="1">
      <c r="A362" s="128"/>
      <c r="B362" s="85"/>
      <c r="C362" s="85"/>
      <c r="D362" s="85"/>
      <c r="E362" s="85"/>
      <c r="F362" s="85"/>
      <c r="G362" s="85"/>
      <c r="H362" s="133" t="str">
        <f t="shared" si="99"/>
        <v/>
      </c>
      <c r="I362" s="134" t="str">
        <f t="shared" si="100"/>
        <v/>
      </c>
      <c r="J362" s="123"/>
      <c r="K362" s="135" t="str">
        <f t="shared" si="91"/>
        <v/>
      </c>
      <c r="L362" s="123"/>
      <c r="M362" s="85"/>
      <c r="N362" s="85"/>
      <c r="O362" s="85"/>
      <c r="P362" s="116"/>
      <c r="Q362" s="116"/>
      <c r="R362" s="85"/>
      <c r="S362" s="85"/>
      <c r="T362" s="85"/>
      <c r="U362" s="85"/>
      <c r="V362" s="151"/>
      <c r="W362" s="85"/>
      <c r="X362" s="85"/>
      <c r="Y362" s="120"/>
      <c r="Z362" s="127"/>
      <c r="AA362" s="116"/>
      <c r="AB362" s="85"/>
      <c r="AC362" s="416"/>
      <c r="AD362" s="700"/>
      <c r="AE362" s="700"/>
      <c r="AF362" s="700"/>
      <c r="AG362" s="700"/>
      <c r="AH362" s="700"/>
      <c r="AI362" s="295"/>
      <c r="AJ362" s="73"/>
      <c r="AK362" s="55" t="str">
        <f t="shared" si="101"/>
        <v/>
      </c>
      <c r="AL362" s="19" t="str">
        <f t="shared" si="102"/>
        <v/>
      </c>
      <c r="AM362" s="70" t="str">
        <f t="shared" si="88"/>
        <v/>
      </c>
      <c r="AN362" s="74" t="str">
        <f t="shared" si="89"/>
        <v/>
      </c>
      <c r="AO362" s="70" t="str">
        <f t="shared" si="98"/>
        <v/>
      </c>
      <c r="AW362" s="60" t="str">
        <f t="shared" si="103"/>
        <v/>
      </c>
      <c r="AX362" s="60" t="str">
        <f t="shared" si="90"/>
        <v/>
      </c>
      <c r="AY362" s="63">
        <f t="shared" si="95"/>
        <v>0</v>
      </c>
      <c r="BP362" s="64">
        <v>51</v>
      </c>
      <c r="BQ362" s="64" t="s">
        <v>33788</v>
      </c>
      <c r="BR362" s="64" t="s">
        <v>33789</v>
      </c>
      <c r="BS362" s="64" t="s">
        <v>27</v>
      </c>
      <c r="BT362" s="64" t="s">
        <v>135</v>
      </c>
      <c r="BU362" s="64" t="s">
        <v>174</v>
      </c>
      <c r="BV362" s="64" t="s">
        <v>12</v>
      </c>
      <c r="BW362" s="64" t="s">
        <v>33815</v>
      </c>
      <c r="BX362" s="64">
        <v>91560</v>
      </c>
      <c r="BY362" s="64" t="s">
        <v>21</v>
      </c>
      <c r="BZ362" s="64">
        <v>12</v>
      </c>
      <c r="CA362" s="64">
        <v>42787</v>
      </c>
      <c r="CB362" s="64">
        <v>12</v>
      </c>
      <c r="CD362" s="64">
        <v>12</v>
      </c>
    </row>
    <row r="363" spans="1:82" ht="64.900000000000006" customHeight="1" thickBot="1">
      <c r="A363" s="128"/>
      <c r="B363" s="85"/>
      <c r="C363" s="85"/>
      <c r="D363" s="316"/>
      <c r="E363" s="316"/>
      <c r="F363" s="85"/>
      <c r="G363" s="85"/>
      <c r="H363" s="133" t="str">
        <f t="shared" si="99"/>
        <v/>
      </c>
      <c r="I363" s="134" t="str">
        <f t="shared" si="100"/>
        <v/>
      </c>
      <c r="J363" s="123"/>
      <c r="K363" s="135" t="str">
        <f t="shared" si="91"/>
        <v/>
      </c>
      <c r="L363" s="322"/>
      <c r="M363" s="316"/>
      <c r="N363" s="316"/>
      <c r="O363" s="85"/>
      <c r="P363" s="116"/>
      <c r="Q363" s="116"/>
      <c r="R363" s="85"/>
      <c r="S363" s="85"/>
      <c r="T363" s="85"/>
      <c r="U363" s="85"/>
      <c r="V363" s="151"/>
      <c r="W363" s="85"/>
      <c r="X363" s="85"/>
      <c r="Y363" s="120"/>
      <c r="Z363" s="127"/>
      <c r="AA363" s="116"/>
      <c r="AB363" s="85"/>
      <c r="AC363" s="416"/>
      <c r="AD363" s="700"/>
      <c r="AE363" s="700"/>
      <c r="AF363" s="700"/>
      <c r="AG363" s="700"/>
      <c r="AH363" s="700"/>
      <c r="AI363" s="295"/>
      <c r="AJ363" s="73"/>
      <c r="AK363" s="55" t="str">
        <f t="shared" si="101"/>
        <v/>
      </c>
      <c r="AL363" s="19" t="str">
        <f t="shared" si="102"/>
        <v/>
      </c>
      <c r="AM363" s="70" t="str">
        <f t="shared" si="88"/>
        <v/>
      </c>
      <c r="AN363" s="74" t="str">
        <f t="shared" si="89"/>
        <v/>
      </c>
      <c r="AO363" s="70" t="str">
        <f t="shared" si="98"/>
        <v/>
      </c>
      <c r="AW363" s="60" t="str">
        <f t="shared" si="103"/>
        <v/>
      </c>
      <c r="AX363" s="60" t="str">
        <f t="shared" si="90"/>
        <v/>
      </c>
      <c r="AY363" s="63">
        <f t="shared" si="95"/>
        <v>0</v>
      </c>
      <c r="BP363" s="64">
        <v>51</v>
      </c>
      <c r="BQ363" s="64" t="s">
        <v>33788</v>
      </c>
      <c r="BR363" s="64" t="s">
        <v>33789</v>
      </c>
      <c r="BS363" s="64" t="s">
        <v>27</v>
      </c>
      <c r="BT363" s="64" t="s">
        <v>135</v>
      </c>
      <c r="BU363" s="64" t="s">
        <v>174</v>
      </c>
      <c r="BV363" s="64" t="s">
        <v>12</v>
      </c>
      <c r="BW363" s="64" t="s">
        <v>33816</v>
      </c>
      <c r="BX363" s="64">
        <v>91440</v>
      </c>
      <c r="BY363" s="64" t="s">
        <v>21</v>
      </c>
      <c r="BZ363" s="64">
        <v>12</v>
      </c>
      <c r="CA363" s="64">
        <v>42789</v>
      </c>
      <c r="CB363" s="64">
        <v>12</v>
      </c>
      <c r="CD363" s="64">
        <v>12</v>
      </c>
    </row>
    <row r="364" spans="1:82" ht="64.900000000000006" customHeight="1" thickBot="1">
      <c r="A364" s="128"/>
      <c r="B364" s="85"/>
      <c r="C364" s="85"/>
      <c r="D364" s="85"/>
      <c r="E364" s="85"/>
      <c r="F364" s="85"/>
      <c r="G364" s="85"/>
      <c r="H364" s="133" t="str">
        <f t="shared" si="99"/>
        <v/>
      </c>
      <c r="I364" s="134" t="str">
        <f t="shared" si="100"/>
        <v/>
      </c>
      <c r="J364" s="123"/>
      <c r="K364" s="135" t="str">
        <f t="shared" si="91"/>
        <v/>
      </c>
      <c r="L364" s="123"/>
      <c r="M364" s="85"/>
      <c r="N364" s="85"/>
      <c r="O364" s="85"/>
      <c r="P364" s="116"/>
      <c r="Q364" s="116"/>
      <c r="R364" s="85"/>
      <c r="S364" s="85"/>
      <c r="T364" s="85"/>
      <c r="U364" s="85"/>
      <c r="V364" s="151"/>
      <c r="W364" s="85"/>
      <c r="X364" s="85"/>
      <c r="Y364" s="120"/>
      <c r="Z364" s="127"/>
      <c r="AA364" s="116"/>
      <c r="AB364" s="85"/>
      <c r="AC364" s="416"/>
      <c r="AD364" s="700"/>
      <c r="AE364" s="700"/>
      <c r="AF364" s="700"/>
      <c r="AG364" s="700"/>
      <c r="AH364" s="700"/>
      <c r="AI364" s="295"/>
      <c r="AJ364" s="73"/>
      <c r="AK364" s="55" t="str">
        <f t="shared" si="101"/>
        <v/>
      </c>
      <c r="AL364" s="19" t="str">
        <f t="shared" si="102"/>
        <v/>
      </c>
      <c r="AM364" s="70" t="str">
        <f t="shared" si="88"/>
        <v/>
      </c>
      <c r="AN364" s="74" t="str">
        <f t="shared" si="89"/>
        <v/>
      </c>
      <c r="AO364" s="70" t="str">
        <f t="shared" si="98"/>
        <v/>
      </c>
      <c r="AW364" s="60" t="str">
        <f t="shared" si="103"/>
        <v/>
      </c>
      <c r="AX364" s="60" t="str">
        <f t="shared" si="90"/>
        <v/>
      </c>
      <c r="AY364" s="63">
        <f t="shared" si="95"/>
        <v>0</v>
      </c>
      <c r="BP364" s="64">
        <v>51</v>
      </c>
      <c r="BQ364" s="64" t="s">
        <v>33788</v>
      </c>
      <c r="BR364" s="64" t="s">
        <v>33789</v>
      </c>
      <c r="BS364" s="64" t="s">
        <v>27</v>
      </c>
      <c r="BT364" s="64" t="s">
        <v>135</v>
      </c>
      <c r="BU364" s="64" t="s">
        <v>174</v>
      </c>
      <c r="BV364" s="64" t="s">
        <v>12</v>
      </c>
      <c r="BW364" s="64" t="s">
        <v>33817</v>
      </c>
      <c r="BX364" s="64">
        <v>94190</v>
      </c>
      <c r="BY364" s="64" t="s">
        <v>21</v>
      </c>
      <c r="BZ364" s="64">
        <v>12</v>
      </c>
      <c r="CA364" s="64">
        <v>42790</v>
      </c>
      <c r="CB364" s="64">
        <v>12</v>
      </c>
      <c r="CD364" s="64">
        <v>12</v>
      </c>
    </row>
    <row r="365" spans="1:82" ht="64.900000000000006" customHeight="1" thickBot="1">
      <c r="A365" s="128"/>
      <c r="B365" s="85"/>
      <c r="C365" s="85"/>
      <c r="D365" s="85"/>
      <c r="E365" s="85"/>
      <c r="F365" s="85"/>
      <c r="G365" s="85"/>
      <c r="H365" s="133" t="str">
        <f t="shared" si="99"/>
        <v/>
      </c>
      <c r="I365" s="134" t="str">
        <f t="shared" si="100"/>
        <v/>
      </c>
      <c r="J365" s="123"/>
      <c r="K365" s="135" t="str">
        <f t="shared" si="91"/>
        <v/>
      </c>
      <c r="L365" s="123"/>
      <c r="M365" s="85"/>
      <c r="N365" s="85"/>
      <c r="O365" s="85"/>
      <c r="P365" s="116"/>
      <c r="Q365" s="116"/>
      <c r="R365" s="85"/>
      <c r="S365" s="85"/>
      <c r="T365" s="85"/>
      <c r="U365" s="85"/>
      <c r="V365" s="151"/>
      <c r="W365" s="151"/>
      <c r="X365" s="85"/>
      <c r="Y365" s="120"/>
      <c r="Z365" s="127"/>
      <c r="AA365" s="116"/>
      <c r="AB365" s="85"/>
      <c r="AC365" s="416"/>
      <c r="AD365" s="700"/>
      <c r="AE365" s="700"/>
      <c r="AF365" s="700"/>
      <c r="AG365" s="700"/>
      <c r="AH365" s="700"/>
      <c r="AI365" s="295"/>
      <c r="AJ365" s="73"/>
      <c r="AK365" s="55" t="str">
        <f t="shared" si="101"/>
        <v/>
      </c>
      <c r="AL365" s="19" t="str">
        <f t="shared" si="102"/>
        <v/>
      </c>
      <c r="AM365" s="70" t="str">
        <f t="shared" si="88"/>
        <v/>
      </c>
      <c r="AN365" s="74" t="str">
        <f t="shared" si="89"/>
        <v/>
      </c>
      <c r="AO365" s="70" t="str">
        <f t="shared" si="98"/>
        <v/>
      </c>
      <c r="AW365" s="60" t="str">
        <f t="shared" si="103"/>
        <v/>
      </c>
      <c r="AX365" s="60" t="str">
        <f t="shared" si="90"/>
        <v/>
      </c>
      <c r="AY365" s="63">
        <f t="shared" si="95"/>
        <v>0</v>
      </c>
      <c r="BP365" s="64">
        <v>51</v>
      </c>
      <c r="BQ365" s="64" t="s">
        <v>33788</v>
      </c>
      <c r="BR365" s="64" t="s">
        <v>33789</v>
      </c>
      <c r="BS365" s="64" t="s">
        <v>27</v>
      </c>
      <c r="BT365" s="64" t="s">
        <v>135</v>
      </c>
      <c r="BU365" s="64" t="s">
        <v>174</v>
      </c>
      <c r="BV365" s="64" t="s">
        <v>12</v>
      </c>
      <c r="BW365" s="64" t="s">
        <v>33818</v>
      </c>
      <c r="BX365" s="64">
        <v>94200</v>
      </c>
      <c r="BY365" s="64" t="s">
        <v>21</v>
      </c>
      <c r="BZ365" s="64">
        <v>12</v>
      </c>
      <c r="CA365" s="64">
        <v>42800</v>
      </c>
      <c r="CB365" s="64">
        <v>12</v>
      </c>
      <c r="CD365" s="64">
        <v>12</v>
      </c>
    </row>
    <row r="366" spans="1:82" ht="64.900000000000006" customHeight="1" thickBot="1">
      <c r="A366" s="128"/>
      <c r="B366" s="438"/>
      <c r="C366" s="85"/>
      <c r="D366" s="316"/>
      <c r="E366" s="316"/>
      <c r="F366" s="85"/>
      <c r="G366" s="85"/>
      <c r="H366" s="133" t="str">
        <f t="shared" si="99"/>
        <v/>
      </c>
      <c r="I366" s="134" t="str">
        <f t="shared" si="100"/>
        <v/>
      </c>
      <c r="J366" s="322"/>
      <c r="K366" s="135" t="str">
        <f t="shared" si="91"/>
        <v/>
      </c>
      <c r="L366" s="322"/>
      <c r="M366" s="328"/>
      <c r="N366" s="316"/>
      <c r="O366" s="85"/>
      <c r="P366" s="265"/>
      <c r="Q366" s="265"/>
      <c r="R366" s="85"/>
      <c r="S366" s="85"/>
      <c r="T366" s="85"/>
      <c r="U366" s="85"/>
      <c r="V366" s="486"/>
      <c r="W366" s="523"/>
      <c r="X366" s="85"/>
      <c r="Y366" s="126"/>
      <c r="Z366" s="127"/>
      <c r="AA366" s="116"/>
      <c r="AB366" s="263"/>
      <c r="AC366" s="672"/>
      <c r="AD366" s="690"/>
      <c r="AE366" s="690"/>
      <c r="AF366" s="690"/>
      <c r="AG366" s="690"/>
      <c r="AH366" s="690"/>
      <c r="AI366" s="515"/>
      <c r="AJ366" s="90"/>
      <c r="AK366" s="55" t="str">
        <f>IF(Z367="","",IF(OR(MONTH(Z367)=1,MONTH(Z367)=2,MONTH(Z367)=3),"1er",IF(OR(MONTH(Z367)=4,MONTH(Z367)=5,MONTH(Z367)=6),"2ème",IF(OR(MONTH(Z367)=7,MONTH(Z367)=8,MONTH(Z367)=9),"3ème",IF(OR(MONTH(Z367)=10,MONTH(Z367)=11,MONTH(Z367)=12),"4ème")))))</f>
        <v/>
      </c>
      <c r="AL366" s="19" t="str">
        <f>IF(Z367="","",YEAR(Z367))</f>
        <v/>
      </c>
      <c r="AM366" s="70" t="str">
        <f t="shared" si="88"/>
        <v/>
      </c>
      <c r="AN366" s="74" t="str">
        <f t="shared" si="89"/>
        <v/>
      </c>
      <c r="AO366" s="70" t="str">
        <f>IF(P367="","",P367&amp;" ("&amp;O367&amp;"_"&amp;ROW()&amp;")")</f>
        <v/>
      </c>
      <c r="AW366" s="60" t="str">
        <f t="shared" si="103"/>
        <v/>
      </c>
      <c r="AX366" s="60" t="str">
        <f t="shared" si="90"/>
        <v/>
      </c>
      <c r="AY366" s="63">
        <f>O367</f>
        <v>0</v>
      </c>
      <c r="BP366" s="64">
        <v>51</v>
      </c>
      <c r="BQ366" s="64" t="s">
        <v>33788</v>
      </c>
      <c r="BR366" s="64" t="s">
        <v>33789</v>
      </c>
      <c r="BS366" s="64" t="s">
        <v>27</v>
      </c>
      <c r="BT366" s="64" t="s">
        <v>135</v>
      </c>
      <c r="BU366" s="64" t="s">
        <v>174</v>
      </c>
      <c r="BV366" s="64" t="s">
        <v>12</v>
      </c>
      <c r="BW366" s="64" t="s">
        <v>33819</v>
      </c>
      <c r="BX366" s="64">
        <v>94100</v>
      </c>
      <c r="BY366" s="64" t="s">
        <v>21</v>
      </c>
      <c r="BZ366" s="64">
        <v>12</v>
      </c>
      <c r="CA366" s="64">
        <v>42810</v>
      </c>
      <c r="CB366" s="64">
        <v>12</v>
      </c>
      <c r="CD366" s="64">
        <v>12</v>
      </c>
    </row>
    <row r="367" spans="1:82" ht="64.900000000000006" customHeight="1" thickBot="1">
      <c r="A367" s="128"/>
      <c r="B367" s="85"/>
      <c r="C367" s="85"/>
      <c r="D367" s="85"/>
      <c r="E367" s="85"/>
      <c r="F367" s="138"/>
      <c r="G367" s="138"/>
      <c r="H367" s="133" t="str">
        <f t="shared" si="99"/>
        <v/>
      </c>
      <c r="I367" s="134" t="str">
        <f t="shared" si="100"/>
        <v/>
      </c>
      <c r="J367" s="123"/>
      <c r="K367" s="135" t="str">
        <f t="shared" si="91"/>
        <v/>
      </c>
      <c r="L367" s="143"/>
      <c r="M367" s="144"/>
      <c r="N367" s="138"/>
      <c r="O367" s="85"/>
      <c r="P367" s="265"/>
      <c r="Q367" s="265"/>
      <c r="R367" s="85"/>
      <c r="S367" s="85"/>
      <c r="T367" s="138"/>
      <c r="U367" s="138"/>
      <c r="V367" s="151"/>
      <c r="W367" s="151"/>
      <c r="X367" s="85"/>
      <c r="Y367" s="120"/>
      <c r="Z367" s="127"/>
      <c r="AA367" s="116"/>
      <c r="AB367" s="263"/>
      <c r="AC367" s="672"/>
      <c r="AD367" s="690"/>
      <c r="AE367" s="690"/>
      <c r="AF367" s="690"/>
      <c r="AG367" s="690"/>
      <c r="AH367" s="690"/>
      <c r="AI367" s="515"/>
      <c r="AJ367" s="90"/>
      <c r="AK367" s="55" t="str">
        <f t="shared" ref="AK367:AK382" si="104">IF(Z367="","",IF(OR(MONTH(Z367)=1,MONTH(Z367)=2,MONTH(Z367)=3),"1er",IF(OR(MONTH(Z367)=4,MONTH(Z367)=5,MONTH(Z367)=6),"2ème",IF(OR(MONTH(Z367)=7,MONTH(Z367)=8,MONTH(Z367)=9),"3ème",IF(OR(MONTH(Z367)=10,MONTH(Z367)=11,MONTH(Z367)=12),"4ème")))))</f>
        <v/>
      </c>
      <c r="AL367" s="19" t="str">
        <f t="shared" ref="AL367:AL382" si="105">IF(Z367="","",YEAR(Z367))</f>
        <v/>
      </c>
      <c r="AM367" s="70" t="str">
        <f t="shared" si="88"/>
        <v/>
      </c>
      <c r="AN367" s="74" t="str">
        <f t="shared" si="89"/>
        <v/>
      </c>
      <c r="AO367" s="70" t="str">
        <f t="shared" ref="AO367:AO382" si="106">IF(P367="","",P367&amp;" ("&amp;O367&amp;"_"&amp;ROW()&amp;")")</f>
        <v/>
      </c>
      <c r="AW367" s="60" t="str">
        <f t="shared" si="103"/>
        <v/>
      </c>
      <c r="AX367" s="60" t="str">
        <f t="shared" si="90"/>
        <v/>
      </c>
      <c r="AY367" s="63">
        <f t="shared" ref="AY367:AY382" si="107">O367</f>
        <v>0</v>
      </c>
      <c r="BP367" s="64">
        <v>51</v>
      </c>
      <c r="BQ367" s="64" t="s">
        <v>33788</v>
      </c>
      <c r="BR367" s="64" t="s">
        <v>33789</v>
      </c>
      <c r="BS367" s="64" t="s">
        <v>27</v>
      </c>
      <c r="BT367" s="64" t="s">
        <v>135</v>
      </c>
      <c r="BU367" s="64" t="s">
        <v>174</v>
      </c>
      <c r="BV367" s="64" t="s">
        <v>12</v>
      </c>
      <c r="BW367" s="64" t="s">
        <v>33820</v>
      </c>
      <c r="BX367" s="64">
        <v>93160</v>
      </c>
      <c r="BY367" s="64" t="s">
        <v>21</v>
      </c>
      <c r="BZ367" s="64">
        <v>12</v>
      </c>
      <c r="CA367" s="64">
        <v>42817</v>
      </c>
      <c r="CB367" s="64">
        <v>12</v>
      </c>
      <c r="CD367" s="64">
        <v>12</v>
      </c>
    </row>
    <row r="368" spans="1:82" ht="64.900000000000006" customHeight="1" thickBot="1">
      <c r="A368" s="128"/>
      <c r="B368" s="438"/>
      <c r="C368" s="85"/>
      <c r="D368" s="85"/>
      <c r="E368" s="85"/>
      <c r="F368" s="309"/>
      <c r="G368" s="309"/>
      <c r="H368" s="133" t="str">
        <f t="shared" si="99"/>
        <v/>
      </c>
      <c r="I368" s="134" t="str">
        <f t="shared" si="100"/>
        <v/>
      </c>
      <c r="J368" s="123"/>
      <c r="K368" s="135" t="str">
        <f t="shared" si="91"/>
        <v/>
      </c>
      <c r="L368" s="143"/>
      <c r="M368" s="138"/>
      <c r="N368" s="138"/>
      <c r="O368" s="85"/>
      <c r="P368" s="292"/>
      <c r="Q368" s="292"/>
      <c r="R368" s="85"/>
      <c r="S368" s="85"/>
      <c r="T368" s="138"/>
      <c r="U368" s="138"/>
      <c r="V368" s="151"/>
      <c r="W368" s="151"/>
      <c r="X368" s="85"/>
      <c r="Y368" s="120"/>
      <c r="Z368" s="127"/>
      <c r="AA368" s="116"/>
      <c r="AB368" s="308"/>
      <c r="AC368" s="682"/>
      <c r="AD368" s="690"/>
      <c r="AE368" s="690"/>
      <c r="AF368" s="690"/>
      <c r="AG368" s="690"/>
      <c r="AH368" s="690"/>
      <c r="AI368" s="515"/>
      <c r="AJ368" s="90"/>
      <c r="AK368" s="55" t="str">
        <f t="shared" si="104"/>
        <v/>
      </c>
      <c r="AL368" s="19" t="str">
        <f t="shared" si="105"/>
        <v/>
      </c>
      <c r="AM368" s="70" t="str">
        <f t="shared" si="88"/>
        <v/>
      </c>
      <c r="AN368" s="74" t="str">
        <f t="shared" si="89"/>
        <v/>
      </c>
      <c r="AO368" s="70" t="str">
        <f t="shared" si="106"/>
        <v/>
      </c>
      <c r="AW368" s="60" t="str">
        <f t="shared" si="103"/>
        <v/>
      </c>
      <c r="AX368" s="60" t="str">
        <f t="shared" si="90"/>
        <v/>
      </c>
      <c r="AY368" s="63">
        <f t="shared" si="107"/>
        <v>0</v>
      </c>
      <c r="BP368" s="64">
        <v>51</v>
      </c>
      <c r="BQ368" s="64" t="s">
        <v>33788</v>
      </c>
      <c r="BR368" s="64" t="s">
        <v>33789</v>
      </c>
      <c r="BS368" s="64" t="s">
        <v>27</v>
      </c>
      <c r="BT368" s="64" t="s">
        <v>135</v>
      </c>
      <c r="BU368" s="64" t="s">
        <v>174</v>
      </c>
      <c r="BV368" s="64" t="s">
        <v>12</v>
      </c>
      <c r="BW368" s="64" t="s">
        <v>33821</v>
      </c>
      <c r="BX368" s="64">
        <v>94100</v>
      </c>
      <c r="BY368" s="64" t="s">
        <v>21</v>
      </c>
      <c r="BZ368" s="64">
        <v>12</v>
      </c>
      <c r="CA368" s="64">
        <v>42754</v>
      </c>
      <c r="CB368" s="64">
        <v>12</v>
      </c>
      <c r="CD368" s="64">
        <v>12</v>
      </c>
    </row>
    <row r="369" spans="1:82" ht="64.900000000000006" customHeight="1" thickBot="1">
      <c r="A369" s="128"/>
      <c r="B369" s="85"/>
      <c r="C369" s="85"/>
      <c r="D369" s="85"/>
      <c r="E369" s="85"/>
      <c r="F369" s="266"/>
      <c r="G369" s="266"/>
      <c r="H369" s="133" t="str">
        <f t="shared" si="99"/>
        <v/>
      </c>
      <c r="I369" s="134" t="str">
        <f t="shared" si="100"/>
        <v/>
      </c>
      <c r="J369" s="123"/>
      <c r="K369" s="135" t="str">
        <f t="shared" si="91"/>
        <v/>
      </c>
      <c r="L369" s="123"/>
      <c r="M369" s="127"/>
      <c r="N369" s="85"/>
      <c r="O369" s="85"/>
      <c r="P369" s="292"/>
      <c r="Q369" s="292"/>
      <c r="R369" s="85"/>
      <c r="S369" s="85"/>
      <c r="T369" s="138"/>
      <c r="U369" s="138"/>
      <c r="V369" s="151"/>
      <c r="W369" s="151"/>
      <c r="X369" s="85"/>
      <c r="Y369" s="120"/>
      <c r="Z369" s="127"/>
      <c r="AA369" s="116"/>
      <c r="AB369" s="308"/>
      <c r="AC369" s="682"/>
      <c r="AD369" s="690"/>
      <c r="AE369" s="690"/>
      <c r="AF369" s="690"/>
      <c r="AG369" s="690"/>
      <c r="AH369" s="690"/>
      <c r="AI369" s="515"/>
      <c r="AJ369" s="90"/>
      <c r="AK369" s="55" t="str">
        <f t="shared" si="104"/>
        <v/>
      </c>
      <c r="AL369" s="19" t="str">
        <f t="shared" si="105"/>
        <v/>
      </c>
      <c r="AM369" s="70" t="str">
        <f t="shared" si="88"/>
        <v/>
      </c>
      <c r="AN369" s="74" t="str">
        <f t="shared" si="89"/>
        <v/>
      </c>
      <c r="AO369" s="70" t="str">
        <f t="shared" si="106"/>
        <v/>
      </c>
      <c r="AW369" s="60" t="str">
        <f t="shared" si="103"/>
        <v/>
      </c>
      <c r="AX369" s="60" t="str">
        <f t="shared" si="90"/>
        <v/>
      </c>
      <c r="AY369" s="63">
        <f t="shared" si="107"/>
        <v>0</v>
      </c>
      <c r="BP369" s="64">
        <v>51</v>
      </c>
      <c r="BQ369" s="64" t="s">
        <v>33788</v>
      </c>
      <c r="BR369" s="64" t="s">
        <v>33789</v>
      </c>
      <c r="BS369" s="64" t="s">
        <v>27</v>
      </c>
      <c r="BT369" s="64" t="s">
        <v>135</v>
      </c>
      <c r="BU369" s="64" t="s">
        <v>174</v>
      </c>
      <c r="BV369" s="64" t="s">
        <v>12</v>
      </c>
      <c r="BW369" s="64" t="s">
        <v>33822</v>
      </c>
      <c r="BX369" s="64">
        <v>91600</v>
      </c>
      <c r="BY369" s="64" t="s">
        <v>21</v>
      </c>
      <c r="BZ369" s="64">
        <v>12</v>
      </c>
      <c r="CA369" s="64">
        <v>42738</v>
      </c>
      <c r="CB369" s="64">
        <v>12</v>
      </c>
      <c r="CD369" s="64">
        <v>12</v>
      </c>
    </row>
    <row r="370" spans="1:82" ht="64.900000000000006" customHeight="1" thickBot="1">
      <c r="A370" s="128"/>
      <c r="B370" s="438"/>
      <c r="C370" s="85"/>
      <c r="D370" s="85"/>
      <c r="E370" s="85"/>
      <c r="F370" s="266"/>
      <c r="G370" s="266"/>
      <c r="H370" s="133" t="str">
        <f t="shared" si="99"/>
        <v/>
      </c>
      <c r="I370" s="134" t="str">
        <f t="shared" si="100"/>
        <v/>
      </c>
      <c r="J370" s="123"/>
      <c r="K370" s="135" t="str">
        <f t="shared" si="91"/>
        <v/>
      </c>
      <c r="L370" s="123"/>
      <c r="M370" s="127"/>
      <c r="N370" s="85"/>
      <c r="O370" s="85"/>
      <c r="P370" s="292"/>
      <c r="Q370" s="292"/>
      <c r="R370" s="85"/>
      <c r="S370" s="85"/>
      <c r="T370" s="138"/>
      <c r="U370" s="138"/>
      <c r="V370" s="151"/>
      <c r="W370" s="151"/>
      <c r="X370" s="85"/>
      <c r="Y370" s="120"/>
      <c r="Z370" s="127"/>
      <c r="AA370" s="116"/>
      <c r="AB370" s="308"/>
      <c r="AC370" s="682"/>
      <c r="AD370" s="690"/>
      <c r="AE370" s="690"/>
      <c r="AF370" s="690"/>
      <c r="AG370" s="690"/>
      <c r="AH370" s="690"/>
      <c r="AI370" s="515"/>
      <c r="AJ370" s="90"/>
      <c r="AK370" s="55" t="str">
        <f t="shared" si="104"/>
        <v/>
      </c>
      <c r="AL370" s="19" t="str">
        <f t="shared" si="105"/>
        <v/>
      </c>
      <c r="AM370" s="70" t="str">
        <f t="shared" si="88"/>
        <v/>
      </c>
      <c r="AN370" s="74" t="str">
        <f t="shared" si="89"/>
        <v/>
      </c>
      <c r="AO370" s="70" t="str">
        <f t="shared" si="106"/>
        <v/>
      </c>
      <c r="AW370" s="60" t="str">
        <f t="shared" si="103"/>
        <v/>
      </c>
      <c r="AX370" s="60" t="str">
        <f t="shared" si="90"/>
        <v/>
      </c>
      <c r="AY370" s="63">
        <f t="shared" si="107"/>
        <v>0</v>
      </c>
      <c r="BP370" s="64">
        <v>51</v>
      </c>
      <c r="BQ370" s="64" t="s">
        <v>33788</v>
      </c>
      <c r="BR370" s="64" t="s">
        <v>33789</v>
      </c>
      <c r="BS370" s="64" t="s">
        <v>27</v>
      </c>
      <c r="BT370" s="64" t="s">
        <v>135</v>
      </c>
      <c r="BU370" s="64" t="s">
        <v>174</v>
      </c>
      <c r="BV370" s="64" t="s">
        <v>12</v>
      </c>
      <c r="BW370" s="64" t="s">
        <v>33823</v>
      </c>
      <c r="BX370" s="64">
        <v>94290</v>
      </c>
      <c r="BY370" s="64" t="s">
        <v>21</v>
      </c>
      <c r="BZ370" s="64">
        <v>12</v>
      </c>
      <c r="CA370" s="64">
        <v>42768</v>
      </c>
      <c r="CB370" s="64">
        <v>12</v>
      </c>
      <c r="CD370" s="64">
        <v>12</v>
      </c>
    </row>
    <row r="371" spans="1:82" ht="64.900000000000006" customHeight="1" thickBot="1">
      <c r="A371" s="128"/>
      <c r="B371" s="85"/>
      <c r="C371" s="85"/>
      <c r="D371" s="85"/>
      <c r="E371" s="85"/>
      <c r="F371" s="309"/>
      <c r="G371" s="309"/>
      <c r="H371" s="133" t="str">
        <f t="shared" si="99"/>
        <v/>
      </c>
      <c r="I371" s="134" t="str">
        <f t="shared" si="100"/>
        <v/>
      </c>
      <c r="J371" s="123"/>
      <c r="K371" s="135" t="str">
        <f t="shared" si="91"/>
        <v/>
      </c>
      <c r="L371" s="143"/>
      <c r="M371" s="138"/>
      <c r="N371" s="138"/>
      <c r="O371" s="85"/>
      <c r="P371" s="292"/>
      <c r="Q371" s="292"/>
      <c r="R371" s="85"/>
      <c r="S371" s="85"/>
      <c r="T371" s="138"/>
      <c r="U371" s="138"/>
      <c r="V371" s="151"/>
      <c r="W371" s="151"/>
      <c r="X371" s="85"/>
      <c r="Y371" s="120"/>
      <c r="Z371" s="127"/>
      <c r="AA371" s="116"/>
      <c r="AB371" s="308"/>
      <c r="AC371" s="682"/>
      <c r="AD371" s="690"/>
      <c r="AE371" s="690"/>
      <c r="AF371" s="690"/>
      <c r="AG371" s="690"/>
      <c r="AH371" s="690"/>
      <c r="AI371" s="515"/>
      <c r="AJ371" s="90"/>
      <c r="AK371" s="55" t="str">
        <f t="shared" si="104"/>
        <v/>
      </c>
      <c r="AL371" s="19" t="str">
        <f t="shared" si="105"/>
        <v/>
      </c>
      <c r="AM371" s="70" t="str">
        <f t="shared" si="88"/>
        <v/>
      </c>
      <c r="AN371" s="74" t="str">
        <f t="shared" si="89"/>
        <v/>
      </c>
      <c r="AO371" s="70" t="str">
        <f t="shared" si="106"/>
        <v/>
      </c>
      <c r="AW371" s="60" t="str">
        <f t="shared" si="103"/>
        <v/>
      </c>
      <c r="AX371" s="60" t="str">
        <f t="shared" si="90"/>
        <v/>
      </c>
      <c r="AY371" s="63">
        <f t="shared" si="107"/>
        <v>0</v>
      </c>
      <c r="BP371" s="64">
        <v>51</v>
      </c>
      <c r="BQ371" s="64" t="s">
        <v>33788</v>
      </c>
      <c r="BR371" s="64" t="s">
        <v>33789</v>
      </c>
      <c r="BS371" s="64" t="s">
        <v>27</v>
      </c>
      <c r="BT371" s="64" t="s">
        <v>135</v>
      </c>
      <c r="BU371" s="64" t="s">
        <v>174</v>
      </c>
      <c r="BV371" s="64" t="s">
        <v>12</v>
      </c>
      <c r="BW371" s="64" t="s">
        <v>28554</v>
      </c>
      <c r="BX371" s="64">
        <v>75011</v>
      </c>
      <c r="BY371" s="64" t="s">
        <v>21</v>
      </c>
      <c r="BZ371" s="64">
        <v>12</v>
      </c>
      <c r="CA371" s="64">
        <v>42740</v>
      </c>
      <c r="CB371" s="64">
        <v>12</v>
      </c>
      <c r="CD371" s="64">
        <v>12</v>
      </c>
    </row>
    <row r="372" spans="1:82" ht="64.900000000000006" customHeight="1" thickBot="1">
      <c r="A372" s="128"/>
      <c r="B372" s="438"/>
      <c r="C372" s="85"/>
      <c r="D372" s="85"/>
      <c r="E372" s="85"/>
      <c r="F372" s="85"/>
      <c r="G372" s="85"/>
      <c r="H372" s="133" t="str">
        <f t="shared" si="99"/>
        <v/>
      </c>
      <c r="I372" s="134" t="str">
        <f t="shared" si="100"/>
        <v/>
      </c>
      <c r="J372" s="123"/>
      <c r="K372" s="135" t="str">
        <f t="shared" si="91"/>
        <v/>
      </c>
      <c r="L372" s="123"/>
      <c r="M372" s="127"/>
      <c r="N372" s="85"/>
      <c r="O372" s="85"/>
      <c r="P372" s="292"/>
      <c r="Q372" s="292"/>
      <c r="R372" s="85"/>
      <c r="S372" s="85"/>
      <c r="T372" s="138"/>
      <c r="U372" s="138"/>
      <c r="V372" s="267"/>
      <c r="W372" s="267"/>
      <c r="X372" s="85"/>
      <c r="Y372" s="120"/>
      <c r="Z372" s="272"/>
      <c r="AA372" s="265"/>
      <c r="AB372" s="126"/>
      <c r="AC372" s="672"/>
      <c r="AD372" s="690"/>
      <c r="AE372" s="690"/>
      <c r="AF372" s="690"/>
      <c r="AG372" s="690"/>
      <c r="AH372" s="690"/>
      <c r="AI372" s="515"/>
      <c r="AJ372" s="73"/>
      <c r="AK372" s="55" t="str">
        <f t="shared" si="104"/>
        <v/>
      </c>
      <c r="AL372" s="19" t="str">
        <f t="shared" si="105"/>
        <v/>
      </c>
      <c r="AM372" s="70" t="str">
        <f t="shared" si="88"/>
        <v/>
      </c>
      <c r="AN372" s="74" t="str">
        <f t="shared" si="89"/>
        <v/>
      </c>
      <c r="AO372" s="70" t="str">
        <f t="shared" si="106"/>
        <v/>
      </c>
      <c r="AW372" s="60" t="str">
        <f t="shared" si="103"/>
        <v/>
      </c>
      <c r="AX372" s="60" t="str">
        <f t="shared" si="90"/>
        <v/>
      </c>
      <c r="AY372" s="63">
        <f t="shared" si="107"/>
        <v>0</v>
      </c>
      <c r="BP372" s="64">
        <v>51</v>
      </c>
      <c r="BQ372" s="64" t="s">
        <v>33788</v>
      </c>
      <c r="BR372" s="64" t="s">
        <v>33789</v>
      </c>
      <c r="BS372" s="64" t="s">
        <v>27</v>
      </c>
      <c r="BT372" s="64" t="s">
        <v>135</v>
      </c>
      <c r="BU372" s="64" t="s">
        <v>174</v>
      </c>
      <c r="BV372" s="64" t="s">
        <v>12</v>
      </c>
      <c r="BW372" s="64" t="s">
        <v>28554</v>
      </c>
      <c r="BX372" s="64">
        <v>75011</v>
      </c>
      <c r="BY372" s="64" t="s">
        <v>21</v>
      </c>
      <c r="BZ372" s="64">
        <v>12</v>
      </c>
      <c r="CA372" s="64">
        <v>42740</v>
      </c>
      <c r="CB372" s="64">
        <v>12</v>
      </c>
      <c r="CD372" s="64">
        <v>12</v>
      </c>
    </row>
    <row r="373" spans="1:82" ht="64.900000000000006" customHeight="1" thickBot="1">
      <c r="A373" s="128"/>
      <c r="B373" s="438"/>
      <c r="C373" s="85"/>
      <c r="D373" s="85"/>
      <c r="E373" s="85"/>
      <c r="F373" s="85"/>
      <c r="G373" s="85"/>
      <c r="H373" s="133" t="str">
        <f t="shared" si="99"/>
        <v/>
      </c>
      <c r="I373" s="134" t="str">
        <f t="shared" si="100"/>
        <v/>
      </c>
      <c r="J373" s="123"/>
      <c r="K373" s="135" t="str">
        <f t="shared" si="91"/>
        <v/>
      </c>
      <c r="L373" s="123"/>
      <c r="M373" s="127"/>
      <c r="N373" s="85"/>
      <c r="O373" s="85"/>
      <c r="P373" s="292"/>
      <c r="Q373" s="292"/>
      <c r="R373" s="85"/>
      <c r="S373" s="85"/>
      <c r="T373" s="138"/>
      <c r="U373" s="138"/>
      <c r="V373" s="267"/>
      <c r="W373" s="267"/>
      <c r="X373" s="85"/>
      <c r="Y373" s="120"/>
      <c r="Z373" s="272"/>
      <c r="AA373" s="265"/>
      <c r="AB373" s="126"/>
      <c r="AC373" s="672"/>
      <c r="AD373" s="690"/>
      <c r="AE373" s="690"/>
      <c r="AF373" s="690"/>
      <c r="AG373" s="690"/>
      <c r="AH373" s="690"/>
      <c r="AI373" s="515"/>
      <c r="AJ373" s="73"/>
      <c r="AK373" s="55" t="str">
        <f t="shared" si="104"/>
        <v/>
      </c>
      <c r="AL373" s="19" t="str">
        <f t="shared" si="105"/>
        <v/>
      </c>
      <c r="AM373" s="70" t="str">
        <f t="shared" si="88"/>
        <v/>
      </c>
      <c r="AN373" s="74" t="str">
        <f t="shared" si="89"/>
        <v/>
      </c>
      <c r="AO373" s="70" t="str">
        <f t="shared" si="106"/>
        <v/>
      </c>
      <c r="AW373" s="60" t="str">
        <f t="shared" si="103"/>
        <v/>
      </c>
      <c r="AX373" s="60" t="str">
        <f t="shared" si="90"/>
        <v/>
      </c>
      <c r="AY373" s="63">
        <f t="shared" si="107"/>
        <v>0</v>
      </c>
      <c r="BP373" s="64">
        <v>51</v>
      </c>
      <c r="BQ373" s="64" t="s">
        <v>33788</v>
      </c>
      <c r="BR373" s="64" t="s">
        <v>33789</v>
      </c>
      <c r="BS373" s="64" t="s">
        <v>27</v>
      </c>
      <c r="BT373" s="64" t="s">
        <v>135</v>
      </c>
      <c r="BU373" s="64" t="s">
        <v>174</v>
      </c>
      <c r="BV373" s="64" t="s">
        <v>12</v>
      </c>
      <c r="BW373" s="64" t="s">
        <v>28554</v>
      </c>
      <c r="BX373" s="64">
        <v>75011</v>
      </c>
      <c r="BY373" s="64" t="s">
        <v>21</v>
      </c>
      <c r="BZ373" s="64">
        <v>12</v>
      </c>
      <c r="CA373" s="64">
        <v>42787</v>
      </c>
      <c r="CB373" s="64">
        <v>12</v>
      </c>
      <c r="CD373" s="64">
        <v>12</v>
      </c>
    </row>
    <row r="374" spans="1:82" ht="64.900000000000006" customHeight="1" thickBot="1">
      <c r="A374" s="128"/>
      <c r="B374" s="85"/>
      <c r="C374" s="85"/>
      <c r="D374" s="85"/>
      <c r="E374" s="85"/>
      <c r="F374" s="85"/>
      <c r="G374" s="85"/>
      <c r="H374" s="133" t="str">
        <f t="shared" si="99"/>
        <v/>
      </c>
      <c r="I374" s="134" t="str">
        <f t="shared" si="100"/>
        <v/>
      </c>
      <c r="J374" s="123"/>
      <c r="K374" s="135" t="str">
        <f t="shared" si="91"/>
        <v/>
      </c>
      <c r="L374" s="123"/>
      <c r="M374" s="127"/>
      <c r="N374" s="85"/>
      <c r="O374" s="85"/>
      <c r="P374" s="292"/>
      <c r="Q374" s="292"/>
      <c r="R374" s="85"/>
      <c r="S374" s="85"/>
      <c r="T374" s="138"/>
      <c r="U374" s="138"/>
      <c r="V374" s="267"/>
      <c r="W374" s="267"/>
      <c r="X374" s="85"/>
      <c r="Y374" s="120"/>
      <c r="Z374" s="272"/>
      <c r="AA374" s="265"/>
      <c r="AB374" s="126"/>
      <c r="AC374" s="672"/>
      <c r="AD374" s="690"/>
      <c r="AE374" s="690"/>
      <c r="AF374" s="690"/>
      <c r="AG374" s="690"/>
      <c r="AH374" s="690"/>
      <c r="AI374" s="515"/>
      <c r="AJ374" s="73"/>
      <c r="AK374" s="55" t="str">
        <f t="shared" si="104"/>
        <v/>
      </c>
      <c r="AL374" s="19" t="str">
        <f t="shared" si="105"/>
        <v/>
      </c>
      <c r="AM374" s="70" t="str">
        <f t="shared" si="88"/>
        <v/>
      </c>
      <c r="AN374" s="74" t="str">
        <f t="shared" si="89"/>
        <v/>
      </c>
      <c r="AO374" s="70" t="str">
        <f t="shared" si="106"/>
        <v/>
      </c>
      <c r="AW374" s="60" t="str">
        <f t="shared" si="103"/>
        <v/>
      </c>
      <c r="AX374" s="60" t="str">
        <f t="shared" si="90"/>
        <v/>
      </c>
      <c r="AY374" s="63">
        <f t="shared" si="107"/>
        <v>0</v>
      </c>
      <c r="BP374" s="64">
        <v>51</v>
      </c>
      <c r="BQ374" s="64" t="s">
        <v>33788</v>
      </c>
      <c r="BR374" s="64" t="s">
        <v>33789</v>
      </c>
      <c r="BS374" s="64" t="s">
        <v>27</v>
      </c>
      <c r="BT374" s="64" t="s">
        <v>135</v>
      </c>
      <c r="BU374" s="64" t="s">
        <v>174</v>
      </c>
      <c r="BV374" s="64" t="s">
        <v>12</v>
      </c>
      <c r="BW374" s="64" t="s">
        <v>28554</v>
      </c>
      <c r="BX374" s="64">
        <v>75011</v>
      </c>
      <c r="BY374" s="64" t="s">
        <v>21</v>
      </c>
      <c r="BZ374" s="64">
        <v>12</v>
      </c>
      <c r="CA374" s="64">
        <v>42787</v>
      </c>
      <c r="CB374" s="64">
        <v>12</v>
      </c>
      <c r="CD374" s="64">
        <v>12</v>
      </c>
    </row>
    <row r="375" spans="1:82" ht="64.900000000000006" customHeight="1" thickBot="1">
      <c r="A375" s="128"/>
      <c r="B375" s="438"/>
      <c r="C375" s="85"/>
      <c r="D375" s="85"/>
      <c r="E375" s="85"/>
      <c r="F375" s="85"/>
      <c r="G375" s="85"/>
      <c r="H375" s="133" t="str">
        <f t="shared" si="99"/>
        <v/>
      </c>
      <c r="I375" s="134" t="str">
        <f t="shared" si="100"/>
        <v/>
      </c>
      <c r="J375" s="123"/>
      <c r="K375" s="135" t="str">
        <f t="shared" si="91"/>
        <v/>
      </c>
      <c r="L375" s="123"/>
      <c r="M375" s="127"/>
      <c r="N375" s="85"/>
      <c r="O375" s="85"/>
      <c r="P375" s="292"/>
      <c r="Q375" s="292"/>
      <c r="R375" s="85"/>
      <c r="S375" s="85"/>
      <c r="T375" s="138"/>
      <c r="U375" s="138"/>
      <c r="V375" s="267"/>
      <c r="W375" s="267"/>
      <c r="X375" s="85"/>
      <c r="Y375" s="120"/>
      <c r="Z375" s="272"/>
      <c r="AA375" s="265"/>
      <c r="AB375" s="126"/>
      <c r="AC375" s="672"/>
      <c r="AD375" s="690"/>
      <c r="AE375" s="690"/>
      <c r="AF375" s="690"/>
      <c r="AG375" s="690"/>
      <c r="AH375" s="690"/>
      <c r="AI375" s="515"/>
      <c r="AJ375" s="73"/>
      <c r="AK375" s="55" t="str">
        <f t="shared" si="104"/>
        <v/>
      </c>
      <c r="AL375" s="19" t="str">
        <f t="shared" si="105"/>
        <v/>
      </c>
      <c r="AM375" s="70" t="str">
        <f t="shared" ref="AM375:AM382" si="108">IF(U375="","",U375)</f>
        <v/>
      </c>
      <c r="AN375" s="74" t="str">
        <f t="shared" ref="AN375:AN382" si="109">IF(S375="","",S375)</f>
        <v/>
      </c>
      <c r="AO375" s="70" t="str">
        <f t="shared" si="106"/>
        <v/>
      </c>
      <c r="AW375" s="60" t="str">
        <f t="shared" si="103"/>
        <v/>
      </c>
      <c r="AX375" s="60" t="str">
        <f t="shared" si="90"/>
        <v/>
      </c>
      <c r="AY375" s="63">
        <f t="shared" si="107"/>
        <v>0</v>
      </c>
      <c r="BP375" s="64">
        <v>51</v>
      </c>
      <c r="BQ375" s="64" t="s">
        <v>33788</v>
      </c>
      <c r="BR375" s="64" t="s">
        <v>33789</v>
      </c>
      <c r="BS375" s="64" t="s">
        <v>27</v>
      </c>
      <c r="BT375" s="64" t="s">
        <v>135</v>
      </c>
      <c r="BU375" s="64" t="s">
        <v>174</v>
      </c>
      <c r="BV375" s="64" t="s">
        <v>12</v>
      </c>
      <c r="BW375" s="64" t="s">
        <v>28554</v>
      </c>
      <c r="BX375" s="64">
        <v>75011</v>
      </c>
      <c r="BY375" s="64" t="s">
        <v>21</v>
      </c>
      <c r="BZ375" s="64">
        <v>12</v>
      </c>
      <c r="CA375" s="64">
        <v>42824</v>
      </c>
      <c r="CB375" s="64">
        <v>12</v>
      </c>
      <c r="CD375" s="64">
        <v>12</v>
      </c>
    </row>
    <row r="376" spans="1:82" ht="64.900000000000006" customHeight="1" thickBot="1">
      <c r="A376" s="128"/>
      <c r="B376" s="85"/>
      <c r="C376" s="85"/>
      <c r="D376" s="85"/>
      <c r="E376" s="85"/>
      <c r="F376" s="85"/>
      <c r="G376" s="85"/>
      <c r="H376" s="133" t="str">
        <f t="shared" si="99"/>
        <v/>
      </c>
      <c r="I376" s="134" t="str">
        <f t="shared" si="100"/>
        <v/>
      </c>
      <c r="J376" s="123"/>
      <c r="K376" s="135" t="str">
        <f t="shared" si="91"/>
        <v/>
      </c>
      <c r="L376" s="123"/>
      <c r="M376" s="127"/>
      <c r="N376" s="85"/>
      <c r="O376" s="85"/>
      <c r="P376" s="292"/>
      <c r="Q376" s="292"/>
      <c r="R376" s="85"/>
      <c r="S376" s="85"/>
      <c r="T376" s="138"/>
      <c r="U376" s="138"/>
      <c r="V376" s="267"/>
      <c r="W376" s="267"/>
      <c r="X376" s="85"/>
      <c r="Y376" s="120"/>
      <c r="Z376" s="272"/>
      <c r="AA376" s="265"/>
      <c r="AB376" s="126"/>
      <c r="AC376" s="672"/>
      <c r="AD376" s="690"/>
      <c r="AE376" s="690"/>
      <c r="AF376" s="690"/>
      <c r="AG376" s="690"/>
      <c r="AH376" s="690"/>
      <c r="AI376" s="515"/>
      <c r="AJ376" s="73"/>
      <c r="AK376" s="55" t="str">
        <f t="shared" si="104"/>
        <v/>
      </c>
      <c r="AL376" s="19" t="str">
        <f t="shared" si="105"/>
        <v/>
      </c>
      <c r="AM376" s="70" t="str">
        <f t="shared" si="108"/>
        <v/>
      </c>
      <c r="AN376" s="74" t="str">
        <f t="shared" si="109"/>
        <v/>
      </c>
      <c r="AO376" s="70" t="str">
        <f t="shared" si="106"/>
        <v/>
      </c>
      <c r="AW376" s="60" t="str">
        <f t="shared" si="103"/>
        <v/>
      </c>
      <c r="AX376" s="60" t="str">
        <f t="shared" si="90"/>
        <v/>
      </c>
      <c r="AY376" s="63">
        <f t="shared" si="107"/>
        <v>0</v>
      </c>
      <c r="BP376" s="64">
        <v>51</v>
      </c>
      <c r="BQ376" s="64" t="s">
        <v>33788</v>
      </c>
      <c r="BR376" s="64" t="s">
        <v>33789</v>
      </c>
      <c r="BS376" s="64" t="s">
        <v>27</v>
      </c>
      <c r="BT376" s="64" t="s">
        <v>135</v>
      </c>
      <c r="BU376" s="64" t="s">
        <v>174</v>
      </c>
      <c r="BV376" s="64" t="s">
        <v>12</v>
      </c>
      <c r="BW376" s="64" t="s">
        <v>28554</v>
      </c>
      <c r="BX376" s="64">
        <v>75011</v>
      </c>
      <c r="BY376" s="64" t="s">
        <v>21</v>
      </c>
      <c r="BZ376" s="64">
        <v>12</v>
      </c>
      <c r="CA376" s="64">
        <v>42824</v>
      </c>
      <c r="CB376" s="64">
        <v>12</v>
      </c>
      <c r="CD376" s="64">
        <v>12</v>
      </c>
    </row>
    <row r="377" spans="1:82" ht="64.900000000000006" customHeight="1" thickBot="1">
      <c r="A377" s="128"/>
      <c r="B377" s="438"/>
      <c r="C377" s="85"/>
      <c r="D377" s="85"/>
      <c r="E377" s="85"/>
      <c r="F377" s="85"/>
      <c r="G377" s="85"/>
      <c r="H377" s="133" t="str">
        <f t="shared" si="99"/>
        <v/>
      </c>
      <c r="I377" s="134" t="str">
        <f t="shared" si="100"/>
        <v/>
      </c>
      <c r="J377" s="123"/>
      <c r="K377" s="135" t="str">
        <f t="shared" si="91"/>
        <v/>
      </c>
      <c r="L377" s="123"/>
      <c r="M377" s="127"/>
      <c r="N377" s="85"/>
      <c r="O377" s="85"/>
      <c r="P377" s="292"/>
      <c r="Q377" s="292"/>
      <c r="R377" s="85"/>
      <c r="S377" s="85"/>
      <c r="T377" s="138"/>
      <c r="U377" s="138"/>
      <c r="V377" s="267"/>
      <c r="W377" s="267"/>
      <c r="X377" s="85"/>
      <c r="Y377" s="120"/>
      <c r="Z377" s="272"/>
      <c r="AA377" s="265"/>
      <c r="AB377" s="126"/>
      <c r="AC377" s="672"/>
      <c r="AD377" s="690"/>
      <c r="AE377" s="690"/>
      <c r="AF377" s="690"/>
      <c r="AG377" s="690"/>
      <c r="AH377" s="690"/>
      <c r="AI377" s="515"/>
      <c r="AJ377" s="73"/>
      <c r="AK377" s="55" t="str">
        <f t="shared" si="104"/>
        <v/>
      </c>
      <c r="AL377" s="19" t="str">
        <f t="shared" si="105"/>
        <v/>
      </c>
      <c r="AM377" s="70" t="str">
        <f t="shared" si="108"/>
        <v/>
      </c>
      <c r="AN377" s="74" t="str">
        <f t="shared" si="109"/>
        <v/>
      </c>
      <c r="AO377" s="70" t="str">
        <f t="shared" si="106"/>
        <v/>
      </c>
      <c r="AW377" s="60" t="str">
        <f t="shared" si="103"/>
        <v/>
      </c>
      <c r="AX377" s="60" t="str">
        <f t="shared" si="90"/>
        <v/>
      </c>
      <c r="AY377" s="63">
        <f t="shared" si="107"/>
        <v>0</v>
      </c>
      <c r="BP377" s="64">
        <v>51</v>
      </c>
      <c r="BQ377" s="64" t="s">
        <v>33788</v>
      </c>
      <c r="BR377" s="64" t="s">
        <v>33789</v>
      </c>
      <c r="BS377" s="64" t="s">
        <v>27</v>
      </c>
      <c r="BT377" s="64" t="s">
        <v>135</v>
      </c>
      <c r="BU377" s="64" t="s">
        <v>174</v>
      </c>
      <c r="BV377" s="64" t="s">
        <v>12</v>
      </c>
      <c r="BW377" s="64" t="s">
        <v>28554</v>
      </c>
      <c r="BX377" s="64">
        <v>75010</v>
      </c>
      <c r="BY377" s="64" t="s">
        <v>21</v>
      </c>
      <c r="BZ377" s="64">
        <v>12</v>
      </c>
      <c r="CA377" s="64">
        <v>42788</v>
      </c>
      <c r="CB377" s="64">
        <v>12</v>
      </c>
      <c r="CD377" s="64">
        <v>12</v>
      </c>
    </row>
    <row r="378" spans="1:82" ht="64.900000000000006" customHeight="1" thickBot="1">
      <c r="A378" s="128"/>
      <c r="B378" s="85"/>
      <c r="C378" s="85"/>
      <c r="D378" s="85"/>
      <c r="E378" s="85"/>
      <c r="F378" s="85"/>
      <c r="G378" s="85"/>
      <c r="H378" s="133" t="str">
        <f t="shared" si="99"/>
        <v/>
      </c>
      <c r="I378" s="134" t="str">
        <f t="shared" si="100"/>
        <v/>
      </c>
      <c r="J378" s="123"/>
      <c r="K378" s="135" t="str">
        <f t="shared" si="91"/>
        <v/>
      </c>
      <c r="L378" s="123"/>
      <c r="M378" s="127"/>
      <c r="N378" s="85"/>
      <c r="O378" s="85"/>
      <c r="P378" s="292"/>
      <c r="Q378" s="292"/>
      <c r="R378" s="85"/>
      <c r="S378" s="85"/>
      <c r="T378" s="138"/>
      <c r="U378" s="138"/>
      <c r="V378" s="267"/>
      <c r="W378" s="267"/>
      <c r="X378" s="85"/>
      <c r="Y378" s="120"/>
      <c r="Z378" s="272"/>
      <c r="AA378" s="265"/>
      <c r="AB378" s="126"/>
      <c r="AC378" s="672"/>
      <c r="AD378" s="690"/>
      <c r="AE378" s="690"/>
      <c r="AF378" s="690"/>
      <c r="AG378" s="690"/>
      <c r="AH378" s="690"/>
      <c r="AI378" s="515"/>
      <c r="AJ378" s="73"/>
      <c r="AK378" s="55" t="str">
        <f t="shared" si="104"/>
        <v/>
      </c>
      <c r="AL378" s="19" t="str">
        <f t="shared" si="105"/>
        <v/>
      </c>
      <c r="AM378" s="70" t="str">
        <f t="shared" si="108"/>
        <v/>
      </c>
      <c r="AN378" s="74" t="str">
        <f t="shared" si="109"/>
        <v/>
      </c>
      <c r="AO378" s="70" t="str">
        <f t="shared" si="106"/>
        <v/>
      </c>
      <c r="AW378" s="60" t="str">
        <f t="shared" si="103"/>
        <v/>
      </c>
      <c r="AX378" s="60" t="str">
        <f t="shared" si="90"/>
        <v/>
      </c>
      <c r="AY378" s="63">
        <f t="shared" si="107"/>
        <v>0</v>
      </c>
      <c r="BP378" s="64">
        <v>51</v>
      </c>
      <c r="BQ378" s="64" t="s">
        <v>33788</v>
      </c>
      <c r="BR378" s="64" t="s">
        <v>33789</v>
      </c>
      <c r="BS378" s="64" t="s">
        <v>27</v>
      </c>
      <c r="BT378" s="64" t="s">
        <v>135</v>
      </c>
      <c r="BU378" s="64" t="s">
        <v>174</v>
      </c>
      <c r="BV378" s="64" t="s">
        <v>12</v>
      </c>
      <c r="BW378" s="64" t="s">
        <v>33821</v>
      </c>
      <c r="BX378" s="64">
        <v>94100</v>
      </c>
      <c r="BY378" s="64" t="s">
        <v>21</v>
      </c>
      <c r="BZ378" s="64">
        <v>12</v>
      </c>
      <c r="CA378" s="64">
        <v>42751</v>
      </c>
      <c r="CB378" s="64">
        <v>12</v>
      </c>
      <c r="CD378" s="64">
        <v>12</v>
      </c>
    </row>
    <row r="379" spans="1:82" ht="64.900000000000006" customHeight="1" thickBot="1">
      <c r="A379" s="128"/>
      <c r="B379" s="438"/>
      <c r="C379" s="85"/>
      <c r="D379" s="85"/>
      <c r="E379" s="85"/>
      <c r="F379" s="85"/>
      <c r="G379" s="85"/>
      <c r="H379" s="133" t="str">
        <f t="shared" si="99"/>
        <v/>
      </c>
      <c r="I379" s="134" t="str">
        <f t="shared" si="100"/>
        <v/>
      </c>
      <c r="J379" s="123"/>
      <c r="K379" s="135" t="str">
        <f t="shared" si="91"/>
        <v/>
      </c>
      <c r="L379" s="123"/>
      <c r="M379" s="127"/>
      <c r="N379" s="85"/>
      <c r="O379" s="85"/>
      <c r="P379" s="292"/>
      <c r="Q379" s="292"/>
      <c r="R379" s="85"/>
      <c r="S379" s="85"/>
      <c r="T379" s="138"/>
      <c r="U379" s="138"/>
      <c r="V379" s="267"/>
      <c r="W379" s="267"/>
      <c r="X379" s="85"/>
      <c r="Y379" s="120"/>
      <c r="Z379" s="272"/>
      <c r="AA379" s="265"/>
      <c r="AB379" s="126"/>
      <c r="AC379" s="672"/>
      <c r="AD379" s="690"/>
      <c r="AE379" s="690"/>
      <c r="AF379" s="690"/>
      <c r="AG379" s="690"/>
      <c r="AH379" s="690"/>
      <c r="AI379" s="515"/>
      <c r="AJ379" s="73"/>
      <c r="AK379" s="55" t="str">
        <f t="shared" si="104"/>
        <v/>
      </c>
      <c r="AL379" s="19" t="str">
        <f t="shared" si="105"/>
        <v/>
      </c>
      <c r="AM379" s="70" t="str">
        <f t="shared" si="108"/>
        <v/>
      </c>
      <c r="AN379" s="74" t="str">
        <f t="shared" si="109"/>
        <v/>
      </c>
      <c r="AO379" s="70" t="str">
        <f t="shared" si="106"/>
        <v/>
      </c>
      <c r="AW379" s="60" t="str">
        <f t="shared" si="103"/>
        <v/>
      </c>
      <c r="AX379" s="60" t="str">
        <f t="shared" si="90"/>
        <v/>
      </c>
      <c r="AY379" s="63">
        <f t="shared" si="107"/>
        <v>0</v>
      </c>
      <c r="BP379" s="64">
        <v>51</v>
      </c>
      <c r="BQ379" s="64" t="s">
        <v>33788</v>
      </c>
      <c r="BR379" s="64" t="s">
        <v>33789</v>
      </c>
      <c r="BS379" s="64" t="s">
        <v>27</v>
      </c>
      <c r="BT379" s="64" t="s">
        <v>135</v>
      </c>
      <c r="BU379" s="64" t="s">
        <v>174</v>
      </c>
      <c r="BV379" s="64" t="s">
        <v>12</v>
      </c>
      <c r="BW379" s="64" t="s">
        <v>33821</v>
      </c>
      <c r="BX379" s="64">
        <v>94100</v>
      </c>
      <c r="BY379" s="64" t="s">
        <v>21</v>
      </c>
      <c r="BZ379" s="64">
        <v>12</v>
      </c>
      <c r="CA379" s="64">
        <v>42754</v>
      </c>
      <c r="CB379" s="64">
        <v>12</v>
      </c>
      <c r="CD379" s="64">
        <v>12</v>
      </c>
    </row>
    <row r="380" spans="1:82" ht="64.900000000000006" customHeight="1" thickBot="1">
      <c r="A380" s="128"/>
      <c r="B380" s="85"/>
      <c r="C380" s="85"/>
      <c r="D380" s="85"/>
      <c r="E380" s="85"/>
      <c r="F380" s="85"/>
      <c r="G380" s="85"/>
      <c r="H380" s="133" t="str">
        <f t="shared" si="99"/>
        <v/>
      </c>
      <c r="I380" s="134" t="str">
        <f t="shared" si="100"/>
        <v/>
      </c>
      <c r="J380" s="123"/>
      <c r="K380" s="135" t="str">
        <f t="shared" si="91"/>
        <v/>
      </c>
      <c r="L380" s="123"/>
      <c r="M380" s="127"/>
      <c r="N380" s="85"/>
      <c r="O380" s="85"/>
      <c r="P380" s="280"/>
      <c r="Q380" s="265"/>
      <c r="R380" s="85"/>
      <c r="S380" s="85"/>
      <c r="T380" s="85"/>
      <c r="U380" s="138"/>
      <c r="V380" s="267"/>
      <c r="W380" s="282"/>
      <c r="X380" s="85"/>
      <c r="Y380" s="120"/>
      <c r="Z380" s="272"/>
      <c r="AA380" s="265"/>
      <c r="AB380" s="126"/>
      <c r="AC380" s="672"/>
      <c r="AD380" s="690"/>
      <c r="AE380" s="690"/>
      <c r="AF380" s="690"/>
      <c r="AG380" s="690"/>
      <c r="AH380" s="690"/>
      <c r="AI380" s="515"/>
      <c r="AJ380" s="73"/>
      <c r="AK380" s="55" t="str">
        <f t="shared" si="104"/>
        <v/>
      </c>
      <c r="AL380" s="19" t="str">
        <f t="shared" si="105"/>
        <v/>
      </c>
      <c r="AM380" s="70" t="str">
        <f t="shared" si="108"/>
        <v/>
      </c>
      <c r="AN380" s="74" t="str">
        <f t="shared" si="109"/>
        <v/>
      </c>
      <c r="AO380" s="70" t="str">
        <f t="shared" si="106"/>
        <v/>
      </c>
      <c r="AW380" s="60" t="str">
        <f t="shared" si="103"/>
        <v/>
      </c>
      <c r="AX380" s="60" t="str">
        <f t="shared" si="90"/>
        <v/>
      </c>
      <c r="AY380" s="63">
        <f t="shared" si="107"/>
        <v>0</v>
      </c>
      <c r="BP380" s="64">
        <v>51</v>
      </c>
      <c r="BQ380" s="64" t="s">
        <v>33788</v>
      </c>
      <c r="BR380" s="64" t="s">
        <v>33789</v>
      </c>
      <c r="BS380" s="64" t="s">
        <v>27</v>
      </c>
      <c r="BT380" s="64" t="s">
        <v>135</v>
      </c>
      <c r="BU380" s="64" t="s">
        <v>174</v>
      </c>
      <c r="BV380" s="64" t="s">
        <v>12</v>
      </c>
      <c r="BW380" s="64" t="s">
        <v>18130</v>
      </c>
      <c r="BX380" s="64">
        <v>94500</v>
      </c>
      <c r="BY380" s="64" t="s">
        <v>21</v>
      </c>
      <c r="BZ380" s="64">
        <v>12</v>
      </c>
      <c r="CA380" s="64">
        <v>42801</v>
      </c>
      <c r="CB380" s="64">
        <v>12</v>
      </c>
      <c r="CD380" s="64">
        <v>12</v>
      </c>
    </row>
    <row r="381" spans="1:82" ht="64.900000000000006" customHeight="1" thickBot="1">
      <c r="A381" s="128"/>
      <c r="B381" s="438"/>
      <c r="C381" s="85"/>
      <c r="D381" s="85"/>
      <c r="E381" s="85"/>
      <c r="F381" s="85"/>
      <c r="G381" s="85"/>
      <c r="H381" s="133" t="str">
        <f t="shared" si="99"/>
        <v/>
      </c>
      <c r="I381" s="134" t="str">
        <f t="shared" si="100"/>
        <v/>
      </c>
      <c r="J381" s="123"/>
      <c r="K381" s="135" t="str">
        <f t="shared" si="91"/>
        <v/>
      </c>
      <c r="L381" s="123"/>
      <c r="M381" s="127"/>
      <c r="N381" s="85"/>
      <c r="O381" s="85"/>
      <c r="P381" s="280"/>
      <c r="Q381" s="265"/>
      <c r="R381" s="85"/>
      <c r="S381" s="85"/>
      <c r="T381" s="85"/>
      <c r="U381" s="138"/>
      <c r="V381" s="267"/>
      <c r="W381" s="282"/>
      <c r="X381" s="85"/>
      <c r="Y381" s="120"/>
      <c r="Z381" s="272"/>
      <c r="AA381" s="265"/>
      <c r="AB381" s="126"/>
      <c r="AC381" s="672"/>
      <c r="AD381" s="690"/>
      <c r="AE381" s="690"/>
      <c r="AF381" s="690"/>
      <c r="AG381" s="690"/>
      <c r="AH381" s="690"/>
      <c r="AI381" s="515"/>
      <c r="AJ381" s="73"/>
      <c r="AK381" s="55" t="str">
        <f t="shared" si="104"/>
        <v/>
      </c>
      <c r="AL381" s="19" t="str">
        <f t="shared" si="105"/>
        <v/>
      </c>
      <c r="AM381" s="70" t="str">
        <f t="shared" si="108"/>
        <v/>
      </c>
      <c r="AN381" s="74" t="str">
        <f t="shared" si="109"/>
        <v/>
      </c>
      <c r="AO381" s="70" t="str">
        <f t="shared" si="106"/>
        <v/>
      </c>
      <c r="AW381" s="60" t="str">
        <f t="shared" si="103"/>
        <v/>
      </c>
      <c r="AX381" s="60" t="str">
        <f t="shared" si="90"/>
        <v/>
      </c>
      <c r="AY381" s="63">
        <f t="shared" si="107"/>
        <v>0</v>
      </c>
      <c r="BP381" s="64">
        <v>51</v>
      </c>
      <c r="BQ381" s="64" t="s">
        <v>33788</v>
      </c>
      <c r="BR381" s="64" t="s">
        <v>33789</v>
      </c>
      <c r="BS381" s="64" t="s">
        <v>27</v>
      </c>
      <c r="BT381" s="64" t="s">
        <v>135</v>
      </c>
      <c r="BU381" s="64" t="s">
        <v>174</v>
      </c>
      <c r="BV381" s="64" t="s">
        <v>12</v>
      </c>
      <c r="BW381" s="64" t="s">
        <v>28554</v>
      </c>
      <c r="BX381" s="64">
        <v>75004</v>
      </c>
      <c r="BY381" s="64" t="s">
        <v>21</v>
      </c>
      <c r="BZ381" s="64">
        <v>12</v>
      </c>
      <c r="CA381" s="64">
        <v>42794</v>
      </c>
      <c r="CB381" s="64">
        <v>12</v>
      </c>
      <c r="CD381" s="64">
        <v>12</v>
      </c>
    </row>
    <row r="382" spans="1:82" ht="64.900000000000006" customHeight="1" thickBot="1">
      <c r="A382" s="128"/>
      <c r="B382" s="85"/>
      <c r="C382" s="85"/>
      <c r="D382" s="85"/>
      <c r="E382" s="85"/>
      <c r="F382" s="85"/>
      <c r="G382" s="85"/>
      <c r="H382" s="133" t="str">
        <f t="shared" si="99"/>
        <v/>
      </c>
      <c r="I382" s="134" t="str">
        <f t="shared" si="100"/>
        <v/>
      </c>
      <c r="J382" s="123"/>
      <c r="K382" s="135" t="str">
        <f t="shared" si="91"/>
        <v/>
      </c>
      <c r="L382" s="123"/>
      <c r="M382" s="127"/>
      <c r="N382" s="85"/>
      <c r="O382" s="85"/>
      <c r="P382" s="280"/>
      <c r="Q382" s="265"/>
      <c r="R382" s="85"/>
      <c r="S382" s="85"/>
      <c r="T382" s="85"/>
      <c r="U382" s="138"/>
      <c r="V382" s="267"/>
      <c r="W382" s="282"/>
      <c r="X382" s="85"/>
      <c r="Y382" s="120"/>
      <c r="Z382" s="272"/>
      <c r="AA382" s="265"/>
      <c r="AB382" s="126"/>
      <c r="AC382" s="672"/>
      <c r="AD382" s="690"/>
      <c r="AE382" s="690"/>
      <c r="AF382" s="690"/>
      <c r="AG382" s="690"/>
      <c r="AH382" s="690"/>
      <c r="AI382" s="515"/>
      <c r="AJ382" s="73"/>
      <c r="AK382" s="55" t="str">
        <f t="shared" si="104"/>
        <v/>
      </c>
      <c r="AL382" s="19" t="str">
        <f t="shared" si="105"/>
        <v/>
      </c>
      <c r="AM382" s="70" t="str">
        <f t="shared" si="108"/>
        <v/>
      </c>
      <c r="AN382" s="74" t="str">
        <f t="shared" si="109"/>
        <v/>
      </c>
      <c r="AO382" s="70" t="str">
        <f t="shared" si="106"/>
        <v/>
      </c>
      <c r="AW382" s="60" t="str">
        <f t="shared" si="103"/>
        <v/>
      </c>
      <c r="AX382" s="60" t="str">
        <f t="shared" si="90"/>
        <v/>
      </c>
      <c r="AY382" s="63">
        <f t="shared" si="107"/>
        <v>0</v>
      </c>
      <c r="BP382" s="64">
        <v>51</v>
      </c>
      <c r="BQ382" s="64" t="s">
        <v>33788</v>
      </c>
      <c r="BR382" s="64" t="s">
        <v>33789</v>
      </c>
      <c r="BS382" s="64" t="s">
        <v>27</v>
      </c>
      <c r="BT382" s="64" t="s">
        <v>135</v>
      </c>
      <c r="BU382" s="64" t="s">
        <v>174</v>
      </c>
      <c r="BV382" s="64" t="s">
        <v>12</v>
      </c>
      <c r="BW382" s="64" t="s">
        <v>28554</v>
      </c>
      <c r="BX382" s="64">
        <v>75003</v>
      </c>
      <c r="BY382" s="64" t="s">
        <v>21</v>
      </c>
      <c r="BZ382" s="64">
        <v>12</v>
      </c>
      <c r="CA382" s="64">
        <v>42794</v>
      </c>
      <c r="CB382" s="64">
        <v>12</v>
      </c>
      <c r="CD382" s="64">
        <v>12</v>
      </c>
    </row>
    <row r="383" spans="1:82" ht="64.900000000000006" customHeight="1" thickBot="1">
      <c r="A383" s="128"/>
      <c r="B383" s="438"/>
      <c r="C383" s="85"/>
      <c r="D383" s="85"/>
      <c r="E383" s="85"/>
      <c r="F383" s="85"/>
      <c r="G383" s="85"/>
      <c r="H383" s="133" t="str">
        <f t="shared" si="99"/>
        <v/>
      </c>
      <c r="I383" s="134" t="str">
        <f t="shared" si="100"/>
        <v/>
      </c>
      <c r="J383" s="123"/>
      <c r="K383" s="135" t="str">
        <f t="shared" ref="K383:K446" si="110">IFERROR(J383/H383,"")</f>
        <v/>
      </c>
      <c r="L383" s="123"/>
      <c r="M383" s="127"/>
      <c r="N383" s="85"/>
      <c r="O383" s="85"/>
      <c r="P383" s="280"/>
      <c r="Q383" s="265"/>
      <c r="R383" s="85"/>
      <c r="S383" s="85"/>
      <c r="T383" s="85"/>
      <c r="U383" s="138"/>
      <c r="V383" s="267"/>
      <c r="W383" s="282"/>
      <c r="X383" s="85"/>
      <c r="Y383" s="120"/>
      <c r="Z383" s="272"/>
      <c r="AA383" s="265"/>
      <c r="AB383" s="263"/>
      <c r="AC383" s="672"/>
      <c r="AD383" s="690"/>
      <c r="AE383" s="690"/>
      <c r="AF383" s="690"/>
      <c r="AG383" s="690"/>
      <c r="AH383" s="690"/>
      <c r="AI383" s="515"/>
      <c r="AJ383" s="73"/>
      <c r="AK383" s="55" t="str">
        <f>IF(Z384="","",IF(OR(MONTH(Z384)=1,MONTH(Z384)=2,MONTH(Z384)=3),"1er",IF(OR(MONTH(Z384)=4,MONTH(Z384)=5,MONTH(Z384)=6),"2ème",IF(OR(MONTH(Z384)=7,MONTH(Z384)=8,MONTH(Z384)=9),"3ème",IF(OR(MONTH(Z384)=10,MONTH(Z384)=11,MONTH(Z384)=12),"4ème")))))</f>
        <v/>
      </c>
      <c r="AL383" s="19" t="str">
        <f>IF(Z384="","",YEAR(Z384))</f>
        <v/>
      </c>
      <c r="AM383" s="70" t="str">
        <f>IF(U384="","",U384)</f>
        <v/>
      </c>
      <c r="AN383" s="74" t="str">
        <f>IF(S384="","",S384)</f>
        <v/>
      </c>
      <c r="AO383" s="70" t="str">
        <f>IF(P384="","",P384&amp;" ("&amp;O384&amp;"_"&amp;ROW()&amp;")")</f>
        <v/>
      </c>
      <c r="AW383" s="60" t="str">
        <f>IF(T384="","",T384&amp;"1")</f>
        <v/>
      </c>
      <c r="AX383" s="60" t="str">
        <f>IF(S384="","",S384&amp;"2")</f>
        <v/>
      </c>
      <c r="AY383" s="63">
        <f>O384</f>
        <v>0</v>
      </c>
      <c r="BP383" s="64">
        <v>51</v>
      </c>
      <c r="BQ383" s="64" t="s">
        <v>33788</v>
      </c>
      <c r="BR383" s="64" t="s">
        <v>33789</v>
      </c>
      <c r="BS383" s="64" t="s">
        <v>27</v>
      </c>
      <c r="BT383" s="64" t="s">
        <v>135</v>
      </c>
      <c r="BU383" s="64" t="s">
        <v>174</v>
      </c>
      <c r="BV383" s="64" t="s">
        <v>12</v>
      </c>
      <c r="BW383" s="64" t="s">
        <v>33824</v>
      </c>
      <c r="BX383" s="64">
        <v>93360</v>
      </c>
      <c r="BY383" s="64" t="s">
        <v>21</v>
      </c>
      <c r="BZ383" s="64">
        <v>12</v>
      </c>
      <c r="CA383" s="64">
        <v>42803</v>
      </c>
      <c r="CB383" s="64">
        <v>12</v>
      </c>
      <c r="CD383" s="64">
        <v>12</v>
      </c>
    </row>
    <row r="384" spans="1:82" ht="64.900000000000006" customHeight="1" thickBot="1">
      <c r="A384" s="128"/>
      <c r="B384" s="85"/>
      <c r="C384" s="85"/>
      <c r="D384" s="316"/>
      <c r="E384" s="316"/>
      <c r="F384" s="85"/>
      <c r="G384" s="85"/>
      <c r="H384" s="133" t="str">
        <f t="shared" si="99"/>
        <v/>
      </c>
      <c r="I384" s="134" t="str">
        <f t="shared" si="100"/>
        <v/>
      </c>
      <c r="J384" s="123"/>
      <c r="K384" s="135" t="str">
        <f t="shared" si="110"/>
        <v/>
      </c>
      <c r="L384" s="322"/>
      <c r="M384" s="328"/>
      <c r="N384" s="316"/>
      <c r="O384" s="85"/>
      <c r="P384" s="280"/>
      <c r="Q384" s="265"/>
      <c r="R384" s="85"/>
      <c r="S384" s="85"/>
      <c r="T384" s="85"/>
      <c r="U384" s="138"/>
      <c r="V384" s="151"/>
      <c r="W384" s="339"/>
      <c r="X384" s="85"/>
      <c r="Y384" s="120"/>
      <c r="Z384" s="127"/>
      <c r="AA384" s="116"/>
      <c r="AB384" s="126"/>
      <c r="AC384" s="672"/>
      <c r="AD384" s="690"/>
      <c r="AE384" s="690"/>
      <c r="AF384" s="690"/>
      <c r="AG384" s="690"/>
      <c r="AH384" s="690"/>
      <c r="AI384" s="515"/>
      <c r="AJ384" s="73"/>
      <c r="AK384" s="55" t="str">
        <f t="shared" ref="AK384:AK447" si="111">IF(Z384="","",IF(OR(MONTH(Z384)=1,MONTH(Z384)=2,MONTH(Z384)=3),"1er",IF(OR(MONTH(Z384)=4,MONTH(Z384)=5,MONTH(Z384)=6),"2ème",IF(OR(MONTH(Z384)=7,MONTH(Z384)=8,MONTH(Z384)=9),"3ème",IF(OR(MONTH(Z384)=10,MONTH(Z384)=11,MONTH(Z384)=12),"4ème")))))</f>
        <v/>
      </c>
      <c r="AL384" s="19" t="str">
        <f t="shared" ref="AL384:AL447" si="112">IF(Z384="","",YEAR(Z384))</f>
        <v/>
      </c>
      <c r="AM384" s="70" t="str">
        <f t="shared" ref="AM384:AM447" si="113">IF(U384="","",U384)</f>
        <v/>
      </c>
      <c r="AN384" s="74" t="str">
        <f t="shared" ref="AN384:AN447" si="114">IF(S384="","",S384)</f>
        <v/>
      </c>
      <c r="AO384" s="70" t="str">
        <f t="shared" ref="AO384:AO415" si="115">IF(P384="","",P384&amp;" ("&amp;O384&amp;"_"&amp;ROW()&amp;")")</f>
        <v/>
      </c>
      <c r="AW384" s="60" t="str">
        <f t="shared" ref="AW384:AW447" si="116">IF(T384="","",T384&amp;"1")</f>
        <v/>
      </c>
      <c r="AX384" s="60" t="str">
        <f t="shared" ref="AX384:AX447" si="117">IF(S384="","",S384&amp;"2")</f>
        <v/>
      </c>
      <c r="AY384" s="63">
        <f t="shared" ref="AY384:AY447" si="118">O384</f>
        <v>0</v>
      </c>
      <c r="BP384" s="64">
        <v>51</v>
      </c>
      <c r="BQ384" s="64" t="s">
        <v>33788</v>
      </c>
      <c r="BR384" s="64" t="s">
        <v>33789</v>
      </c>
      <c r="BS384" s="64" t="s">
        <v>27</v>
      </c>
      <c r="BT384" s="64" t="s">
        <v>135</v>
      </c>
      <c r="BU384" s="64" t="s">
        <v>174</v>
      </c>
      <c r="BV384" s="64" t="s">
        <v>12</v>
      </c>
      <c r="BW384" s="64" t="s">
        <v>28554</v>
      </c>
      <c r="BX384" s="64">
        <v>75014</v>
      </c>
      <c r="BY384" s="64" t="s">
        <v>21</v>
      </c>
      <c r="BZ384" s="64">
        <v>12</v>
      </c>
      <c r="CA384" s="64">
        <v>42782</v>
      </c>
      <c r="CB384" s="64">
        <v>12</v>
      </c>
      <c r="CD384" s="64">
        <v>12</v>
      </c>
    </row>
    <row r="385" spans="1:82" ht="64.900000000000006" customHeight="1" thickBot="1">
      <c r="A385" s="128"/>
      <c r="B385" s="438"/>
      <c r="C385" s="85"/>
      <c r="D385" s="85"/>
      <c r="E385" s="85"/>
      <c r="F385" s="85"/>
      <c r="G385" s="85"/>
      <c r="H385" s="133" t="str">
        <f t="shared" si="99"/>
        <v/>
      </c>
      <c r="I385" s="134" t="str">
        <f t="shared" si="100"/>
        <v/>
      </c>
      <c r="J385" s="123"/>
      <c r="K385" s="135" t="str">
        <f t="shared" si="110"/>
        <v/>
      </c>
      <c r="L385" s="123"/>
      <c r="M385" s="127"/>
      <c r="N385" s="85"/>
      <c r="O385" s="85"/>
      <c r="P385" s="280"/>
      <c r="Q385" s="265"/>
      <c r="R385" s="85"/>
      <c r="S385" s="85"/>
      <c r="T385" s="85"/>
      <c r="U385" s="138"/>
      <c r="V385" s="151"/>
      <c r="W385" s="339"/>
      <c r="X385" s="85"/>
      <c r="Y385" s="120"/>
      <c r="Z385" s="127"/>
      <c r="AA385" s="116"/>
      <c r="AB385" s="126"/>
      <c r="AC385" s="672"/>
      <c r="AD385" s="690"/>
      <c r="AE385" s="690"/>
      <c r="AF385" s="690"/>
      <c r="AG385" s="690"/>
      <c r="AH385" s="690"/>
      <c r="AI385" s="515"/>
      <c r="AJ385" s="73"/>
      <c r="AK385" s="55" t="str">
        <f t="shared" si="111"/>
        <v/>
      </c>
      <c r="AL385" s="19" t="str">
        <f t="shared" si="112"/>
        <v/>
      </c>
      <c r="AM385" s="70" t="str">
        <f t="shared" si="113"/>
        <v/>
      </c>
      <c r="AN385" s="74" t="str">
        <f t="shared" si="114"/>
        <v/>
      </c>
      <c r="AO385" s="70" t="str">
        <f t="shared" si="115"/>
        <v/>
      </c>
      <c r="AW385" s="60" t="str">
        <f t="shared" si="116"/>
        <v/>
      </c>
      <c r="AX385" s="60" t="str">
        <f t="shared" si="117"/>
        <v/>
      </c>
      <c r="AY385" s="63">
        <f t="shared" si="118"/>
        <v>0</v>
      </c>
      <c r="BP385" s="64">
        <v>51</v>
      </c>
      <c r="BQ385" s="64" t="s">
        <v>33788</v>
      </c>
      <c r="BR385" s="64" t="s">
        <v>33789</v>
      </c>
      <c r="BS385" s="64" t="s">
        <v>27</v>
      </c>
      <c r="BT385" s="64" t="s">
        <v>135</v>
      </c>
      <c r="BU385" s="64" t="s">
        <v>174</v>
      </c>
      <c r="BV385" s="64" t="s">
        <v>12</v>
      </c>
      <c r="BW385" s="64" t="s">
        <v>28554</v>
      </c>
      <c r="BX385" s="64">
        <v>75019</v>
      </c>
      <c r="BY385" s="64" t="s">
        <v>21</v>
      </c>
      <c r="BZ385" s="64">
        <v>12</v>
      </c>
      <c r="CA385" s="64">
        <v>42753</v>
      </c>
      <c r="CB385" s="64">
        <v>12</v>
      </c>
      <c r="CD385" s="64">
        <v>12</v>
      </c>
    </row>
    <row r="386" spans="1:82" ht="64.900000000000006" customHeight="1" thickBot="1">
      <c r="A386" s="128"/>
      <c r="B386" s="85"/>
      <c r="C386" s="85"/>
      <c r="D386" s="85"/>
      <c r="E386" s="85"/>
      <c r="F386" s="85"/>
      <c r="G386" s="85"/>
      <c r="H386" s="133" t="str">
        <f t="shared" ref="H386:H417" si="119">IF(B386="","",SUMIF(O:O,A386,AA:AA))</f>
        <v/>
      </c>
      <c r="I386" s="134" t="str">
        <f t="shared" ref="I386:I417" si="120">IF(B386="","",(SUMIF(O:O,A386,AB:AB)+(SUMIF(O:O,A386,AC:AC))))</f>
        <v/>
      </c>
      <c r="J386" s="123"/>
      <c r="K386" s="135" t="str">
        <f t="shared" si="110"/>
        <v/>
      </c>
      <c r="L386" s="123"/>
      <c r="M386" s="127"/>
      <c r="N386" s="85"/>
      <c r="O386" s="85"/>
      <c r="P386" s="280"/>
      <c r="Q386" s="265"/>
      <c r="R386" s="85"/>
      <c r="S386" s="85"/>
      <c r="T386" s="85"/>
      <c r="U386" s="138"/>
      <c r="V386" s="151"/>
      <c r="W386" s="339"/>
      <c r="X386" s="85"/>
      <c r="Y386" s="120"/>
      <c r="Z386" s="127"/>
      <c r="AA386" s="116"/>
      <c r="AB386" s="126"/>
      <c r="AC386" s="672"/>
      <c r="AD386" s="690"/>
      <c r="AE386" s="690"/>
      <c r="AF386" s="690"/>
      <c r="AG386" s="690"/>
      <c r="AH386" s="690"/>
      <c r="AI386" s="515"/>
      <c r="AJ386" s="73"/>
      <c r="AK386" s="55" t="str">
        <f t="shared" si="111"/>
        <v/>
      </c>
      <c r="AL386" s="19" t="str">
        <f t="shared" si="112"/>
        <v/>
      </c>
      <c r="AM386" s="70" t="str">
        <f t="shared" si="113"/>
        <v/>
      </c>
      <c r="AN386" s="74" t="str">
        <f t="shared" si="114"/>
        <v/>
      </c>
      <c r="AO386" s="70" t="str">
        <f t="shared" si="115"/>
        <v/>
      </c>
      <c r="AW386" s="60" t="str">
        <f t="shared" si="116"/>
        <v/>
      </c>
      <c r="AX386" s="60" t="str">
        <f t="shared" si="117"/>
        <v/>
      </c>
      <c r="AY386" s="63">
        <f t="shared" si="118"/>
        <v>0</v>
      </c>
      <c r="BP386" s="64">
        <v>51</v>
      </c>
      <c r="BQ386" s="64" t="s">
        <v>33788</v>
      </c>
      <c r="BR386" s="64" t="s">
        <v>33789</v>
      </c>
      <c r="BS386" s="64" t="s">
        <v>27</v>
      </c>
      <c r="BT386" s="64" t="s">
        <v>135</v>
      </c>
      <c r="BU386" s="64" t="s">
        <v>174</v>
      </c>
      <c r="BV386" s="64" t="s">
        <v>12</v>
      </c>
      <c r="BW386" s="64" t="s">
        <v>33300</v>
      </c>
      <c r="BX386" s="64">
        <v>92380</v>
      </c>
      <c r="BY386" s="64" t="s">
        <v>21</v>
      </c>
      <c r="BZ386" s="64">
        <v>12</v>
      </c>
      <c r="CA386" s="64">
        <v>42801</v>
      </c>
      <c r="CB386" s="64">
        <v>12</v>
      </c>
      <c r="CD386" s="64">
        <v>12</v>
      </c>
    </row>
    <row r="387" spans="1:82" ht="64.900000000000006" customHeight="1" thickBot="1">
      <c r="A387" s="128"/>
      <c r="B387" s="438"/>
      <c r="C387" s="85"/>
      <c r="D387" s="316"/>
      <c r="E387" s="316"/>
      <c r="F387" s="85"/>
      <c r="G387" s="85"/>
      <c r="H387" s="133" t="str">
        <f t="shared" si="119"/>
        <v/>
      </c>
      <c r="I387" s="134" t="str">
        <f t="shared" si="120"/>
        <v/>
      </c>
      <c r="J387" s="123"/>
      <c r="K387" s="135" t="str">
        <f t="shared" si="110"/>
        <v/>
      </c>
      <c r="L387" s="322"/>
      <c r="M387" s="328"/>
      <c r="N387" s="85"/>
      <c r="O387" s="85"/>
      <c r="P387" s="280"/>
      <c r="Q387" s="265"/>
      <c r="R387" s="85"/>
      <c r="S387" s="85"/>
      <c r="T387" s="85"/>
      <c r="U387" s="138"/>
      <c r="V387" s="151"/>
      <c r="W387" s="339"/>
      <c r="X387" s="85"/>
      <c r="Y387" s="120"/>
      <c r="Z387" s="127"/>
      <c r="AA387" s="116"/>
      <c r="AB387" s="126"/>
      <c r="AC387" s="672"/>
      <c r="AD387" s="690"/>
      <c r="AE387" s="690"/>
      <c r="AF387" s="690"/>
      <c r="AG387" s="690"/>
      <c r="AH387" s="690"/>
      <c r="AI387" s="515"/>
      <c r="AJ387" s="73"/>
      <c r="AK387" s="55" t="str">
        <f t="shared" si="111"/>
        <v/>
      </c>
      <c r="AL387" s="19" t="str">
        <f t="shared" si="112"/>
        <v/>
      </c>
      <c r="AM387" s="70" t="str">
        <f t="shared" si="113"/>
        <v/>
      </c>
      <c r="AN387" s="74" t="str">
        <f t="shared" si="114"/>
        <v/>
      </c>
      <c r="AO387" s="70" t="str">
        <f t="shared" si="115"/>
        <v/>
      </c>
      <c r="AW387" s="60" t="str">
        <f t="shared" si="116"/>
        <v/>
      </c>
      <c r="AX387" s="60" t="str">
        <f t="shared" si="117"/>
        <v/>
      </c>
      <c r="AY387" s="63">
        <f t="shared" si="118"/>
        <v>0</v>
      </c>
      <c r="BP387" s="64">
        <v>51</v>
      </c>
      <c r="BQ387" s="64" t="s">
        <v>33788</v>
      </c>
      <c r="BR387" s="64" t="s">
        <v>33789</v>
      </c>
      <c r="BS387" s="64" t="s">
        <v>27</v>
      </c>
      <c r="BT387" s="64" t="s">
        <v>135</v>
      </c>
      <c r="BU387" s="64" t="s">
        <v>174</v>
      </c>
      <c r="BV387" s="64" t="s">
        <v>12</v>
      </c>
      <c r="BW387" s="64" t="s">
        <v>28554</v>
      </c>
      <c r="BX387" s="64">
        <v>75011</v>
      </c>
      <c r="BY387" s="64" t="s">
        <v>21</v>
      </c>
      <c r="BZ387" s="64">
        <v>12</v>
      </c>
      <c r="CA387" s="64">
        <v>42752</v>
      </c>
      <c r="CB387" s="64">
        <v>12</v>
      </c>
      <c r="CD387" s="64">
        <v>12</v>
      </c>
    </row>
    <row r="388" spans="1:82" ht="64.900000000000006" customHeight="1" thickBot="1">
      <c r="A388" s="128"/>
      <c r="B388" s="85"/>
      <c r="C388" s="85"/>
      <c r="D388" s="316"/>
      <c r="E388" s="316"/>
      <c r="F388" s="138"/>
      <c r="G388" s="138"/>
      <c r="H388" s="133" t="str">
        <f t="shared" si="119"/>
        <v/>
      </c>
      <c r="I388" s="134" t="str">
        <f t="shared" si="120"/>
        <v/>
      </c>
      <c r="J388" s="123"/>
      <c r="K388" s="135" t="str">
        <f t="shared" si="110"/>
        <v/>
      </c>
      <c r="L388" s="324"/>
      <c r="M388" s="326"/>
      <c r="N388" s="326"/>
      <c r="O388" s="85"/>
      <c r="P388" s="280"/>
      <c r="Q388" s="265"/>
      <c r="R388" s="85"/>
      <c r="S388" s="85"/>
      <c r="T388" s="85"/>
      <c r="U388" s="138"/>
      <c r="V388" s="151"/>
      <c r="W388" s="339"/>
      <c r="X388" s="85"/>
      <c r="Y388" s="120"/>
      <c r="Z388" s="127"/>
      <c r="AA388" s="116"/>
      <c r="AB388" s="126"/>
      <c r="AC388" s="672"/>
      <c r="AD388" s="690"/>
      <c r="AE388" s="690"/>
      <c r="AF388" s="690"/>
      <c r="AG388" s="690"/>
      <c r="AH388" s="690"/>
      <c r="AI388" s="515"/>
      <c r="AJ388" s="73"/>
      <c r="AK388" s="55" t="str">
        <f t="shared" si="111"/>
        <v/>
      </c>
      <c r="AL388" s="19" t="str">
        <f t="shared" si="112"/>
        <v/>
      </c>
      <c r="AM388" s="70" t="str">
        <f t="shared" si="113"/>
        <v/>
      </c>
      <c r="AN388" s="74" t="str">
        <f t="shared" si="114"/>
        <v/>
      </c>
      <c r="AO388" s="70" t="str">
        <f t="shared" si="115"/>
        <v/>
      </c>
      <c r="AW388" s="60" t="str">
        <f t="shared" si="116"/>
        <v/>
      </c>
      <c r="AX388" s="60" t="str">
        <f t="shared" si="117"/>
        <v/>
      </c>
      <c r="AY388" s="63">
        <f t="shared" si="118"/>
        <v>0</v>
      </c>
      <c r="BP388" s="64">
        <v>51</v>
      </c>
      <c r="BQ388" s="64" t="s">
        <v>33788</v>
      </c>
      <c r="BR388" s="64" t="s">
        <v>33789</v>
      </c>
      <c r="BS388" s="64" t="s">
        <v>27</v>
      </c>
      <c r="BT388" s="64" t="s">
        <v>135</v>
      </c>
      <c r="BU388" s="64" t="s">
        <v>174</v>
      </c>
      <c r="BV388" s="64" t="s">
        <v>12</v>
      </c>
      <c r="BW388" s="64" t="s">
        <v>28554</v>
      </c>
      <c r="BX388" s="64">
        <v>75011</v>
      </c>
      <c r="BY388" s="64" t="s">
        <v>21</v>
      </c>
      <c r="BZ388" s="64">
        <v>12</v>
      </c>
      <c r="CA388" s="64">
        <v>42752</v>
      </c>
      <c r="CB388" s="64">
        <v>12</v>
      </c>
      <c r="CD388" s="64">
        <v>12</v>
      </c>
    </row>
    <row r="389" spans="1:82" ht="64.900000000000006" customHeight="1" thickBot="1">
      <c r="A389" s="128"/>
      <c r="B389" s="438"/>
      <c r="C389" s="85"/>
      <c r="D389" s="85"/>
      <c r="E389" s="85"/>
      <c r="F389" s="138"/>
      <c r="G389" s="138"/>
      <c r="H389" s="133" t="str">
        <f t="shared" si="119"/>
        <v/>
      </c>
      <c r="I389" s="134" t="str">
        <f t="shared" si="120"/>
        <v/>
      </c>
      <c r="J389" s="123"/>
      <c r="K389" s="135" t="str">
        <f t="shared" si="110"/>
        <v/>
      </c>
      <c r="L389" s="143"/>
      <c r="M389" s="144"/>
      <c r="N389" s="144"/>
      <c r="O389" s="85"/>
      <c r="P389" s="280"/>
      <c r="Q389" s="265"/>
      <c r="R389" s="85"/>
      <c r="S389" s="85"/>
      <c r="T389" s="85"/>
      <c r="U389" s="138"/>
      <c r="V389" s="151"/>
      <c r="W389" s="339"/>
      <c r="X389" s="85"/>
      <c r="Y389" s="120"/>
      <c r="Z389" s="127"/>
      <c r="AA389" s="116"/>
      <c r="AB389" s="126"/>
      <c r="AC389" s="672"/>
      <c r="AD389" s="690"/>
      <c r="AE389" s="690"/>
      <c r="AF389" s="690"/>
      <c r="AG389" s="690"/>
      <c r="AH389" s="690"/>
      <c r="AI389" s="515"/>
      <c r="AJ389" s="73"/>
      <c r="AK389" s="55" t="str">
        <f t="shared" si="111"/>
        <v/>
      </c>
      <c r="AL389" s="19" t="str">
        <f t="shared" si="112"/>
        <v/>
      </c>
      <c r="AM389" s="70" t="str">
        <f t="shared" si="113"/>
        <v/>
      </c>
      <c r="AN389" s="74" t="str">
        <f t="shared" si="114"/>
        <v/>
      </c>
      <c r="AO389" s="70" t="str">
        <f t="shared" si="115"/>
        <v/>
      </c>
      <c r="AW389" s="60" t="str">
        <f t="shared" si="116"/>
        <v/>
      </c>
      <c r="AX389" s="60" t="str">
        <f t="shared" si="117"/>
        <v/>
      </c>
      <c r="AY389" s="63">
        <f t="shared" si="118"/>
        <v>0</v>
      </c>
      <c r="BP389" s="64">
        <v>51</v>
      </c>
      <c r="BQ389" s="64" t="s">
        <v>33788</v>
      </c>
      <c r="BR389" s="64" t="s">
        <v>33789</v>
      </c>
      <c r="BS389" s="64" t="s">
        <v>27</v>
      </c>
      <c r="BT389" s="64" t="s">
        <v>135</v>
      </c>
      <c r="BU389" s="64" t="s">
        <v>174</v>
      </c>
      <c r="BV389" s="64" t="s">
        <v>12</v>
      </c>
      <c r="BW389" s="64" t="s">
        <v>29720</v>
      </c>
      <c r="BX389" s="64" t="s">
        <v>33825</v>
      </c>
      <c r="BY389" s="64" t="s">
        <v>21</v>
      </c>
      <c r="BZ389" s="64">
        <v>12</v>
      </c>
      <c r="CA389" s="64">
        <v>42758</v>
      </c>
      <c r="CB389" s="64">
        <v>12</v>
      </c>
      <c r="CD389" s="64">
        <v>12</v>
      </c>
    </row>
    <row r="390" spans="1:82" ht="64.900000000000006" customHeight="1" thickBot="1">
      <c r="A390" s="128"/>
      <c r="B390" s="85"/>
      <c r="C390" s="85"/>
      <c r="D390" s="316"/>
      <c r="E390" s="316"/>
      <c r="F390" s="138"/>
      <c r="G390" s="138"/>
      <c r="H390" s="133" t="str">
        <f t="shared" si="119"/>
        <v/>
      </c>
      <c r="I390" s="134" t="str">
        <f t="shared" si="120"/>
        <v/>
      </c>
      <c r="J390" s="123"/>
      <c r="K390" s="135" t="str">
        <f t="shared" si="110"/>
        <v/>
      </c>
      <c r="L390" s="324"/>
      <c r="M390" s="326"/>
      <c r="N390" s="138"/>
      <c r="O390" s="85"/>
      <c r="P390" s="280"/>
      <c r="Q390" s="265"/>
      <c r="R390" s="85"/>
      <c r="S390" s="85"/>
      <c r="T390" s="85"/>
      <c r="U390" s="138"/>
      <c r="V390" s="151"/>
      <c r="W390" s="339"/>
      <c r="X390" s="85"/>
      <c r="Y390" s="120"/>
      <c r="Z390" s="127"/>
      <c r="AA390" s="116"/>
      <c r="AB390" s="126"/>
      <c r="AC390" s="672"/>
      <c r="AD390" s="690"/>
      <c r="AE390" s="690"/>
      <c r="AF390" s="690"/>
      <c r="AG390" s="690"/>
      <c r="AH390" s="690"/>
      <c r="AI390" s="515"/>
      <c r="AJ390" s="73"/>
      <c r="AK390" s="55" t="str">
        <f t="shared" si="111"/>
        <v/>
      </c>
      <c r="AL390" s="19" t="str">
        <f t="shared" si="112"/>
        <v/>
      </c>
      <c r="AM390" s="70" t="str">
        <f t="shared" si="113"/>
        <v/>
      </c>
      <c r="AN390" s="74" t="str">
        <f t="shared" si="114"/>
        <v/>
      </c>
      <c r="AO390" s="70" t="str">
        <f t="shared" si="115"/>
        <v/>
      </c>
      <c r="AW390" s="60" t="str">
        <f t="shared" si="116"/>
        <v/>
      </c>
      <c r="AX390" s="60" t="str">
        <f t="shared" si="117"/>
        <v/>
      </c>
      <c r="AY390" s="63">
        <f t="shared" si="118"/>
        <v>0</v>
      </c>
      <c r="BP390" s="64">
        <v>51</v>
      </c>
      <c r="BQ390" s="64" t="s">
        <v>33788</v>
      </c>
      <c r="BR390" s="64" t="s">
        <v>33789</v>
      </c>
      <c r="BS390" s="64" t="s">
        <v>27</v>
      </c>
      <c r="BT390" s="64" t="s">
        <v>135</v>
      </c>
      <c r="BU390" s="64" t="s">
        <v>174</v>
      </c>
      <c r="BV390" s="64" t="s">
        <v>12</v>
      </c>
      <c r="BW390" s="64" t="s">
        <v>33371</v>
      </c>
      <c r="BX390" s="64">
        <v>94250</v>
      </c>
      <c r="BY390" s="64" t="s">
        <v>21</v>
      </c>
      <c r="BZ390" s="64">
        <v>12</v>
      </c>
      <c r="CA390" s="64">
        <v>42801</v>
      </c>
      <c r="CB390" s="64">
        <v>12</v>
      </c>
      <c r="CD390" s="64">
        <v>12</v>
      </c>
    </row>
    <row r="391" spans="1:82" ht="64.900000000000006" customHeight="1" thickBot="1">
      <c r="A391" s="128"/>
      <c r="B391" s="438"/>
      <c r="C391" s="85"/>
      <c r="D391" s="316"/>
      <c r="E391" s="316"/>
      <c r="F391" s="138"/>
      <c r="G391" s="138"/>
      <c r="H391" s="133" t="str">
        <f t="shared" si="119"/>
        <v/>
      </c>
      <c r="I391" s="134" t="str">
        <f t="shared" si="120"/>
        <v/>
      </c>
      <c r="J391" s="123"/>
      <c r="K391" s="135" t="str">
        <f t="shared" si="110"/>
        <v/>
      </c>
      <c r="L391" s="324"/>
      <c r="M391" s="326"/>
      <c r="N391" s="326"/>
      <c r="O391" s="85"/>
      <c r="P391" s="280"/>
      <c r="Q391" s="265"/>
      <c r="R391" s="85"/>
      <c r="S391" s="85"/>
      <c r="T391" s="85"/>
      <c r="U391" s="138"/>
      <c r="V391" s="151"/>
      <c r="W391" s="339"/>
      <c r="X391" s="85"/>
      <c r="Y391" s="120"/>
      <c r="Z391" s="127"/>
      <c r="AA391" s="116"/>
      <c r="AB391" s="126"/>
      <c r="AC391" s="672"/>
      <c r="AD391" s="690"/>
      <c r="AE391" s="690"/>
      <c r="AF391" s="690"/>
      <c r="AG391" s="690"/>
      <c r="AH391" s="690"/>
      <c r="AI391" s="515"/>
      <c r="AJ391" s="73"/>
      <c r="AK391" s="55" t="str">
        <f t="shared" si="111"/>
        <v/>
      </c>
      <c r="AL391" s="19" t="str">
        <f t="shared" si="112"/>
        <v/>
      </c>
      <c r="AM391" s="70" t="str">
        <f t="shared" si="113"/>
        <v/>
      </c>
      <c r="AN391" s="74" t="str">
        <f t="shared" si="114"/>
        <v/>
      </c>
      <c r="AO391" s="70" t="str">
        <f t="shared" si="115"/>
        <v/>
      </c>
      <c r="AW391" s="60" t="str">
        <f t="shared" si="116"/>
        <v/>
      </c>
      <c r="AX391" s="60" t="str">
        <f t="shared" si="117"/>
        <v/>
      </c>
      <c r="AY391" s="63">
        <f t="shared" si="118"/>
        <v>0</v>
      </c>
      <c r="BP391" s="64">
        <v>51</v>
      </c>
      <c r="BQ391" s="64" t="s">
        <v>33788</v>
      </c>
      <c r="BR391" s="64" t="s">
        <v>33789</v>
      </c>
      <c r="BS391" s="64" t="s">
        <v>27</v>
      </c>
      <c r="BT391" s="64" t="s">
        <v>135</v>
      </c>
      <c r="BU391" s="64" t="s">
        <v>174</v>
      </c>
      <c r="BV391" s="64" t="s">
        <v>12</v>
      </c>
      <c r="BW391" s="64" t="s">
        <v>28554</v>
      </c>
      <c r="BX391" s="64">
        <v>75013</v>
      </c>
      <c r="BY391" s="64" t="s">
        <v>21</v>
      </c>
      <c r="BZ391" s="64">
        <v>12</v>
      </c>
      <c r="CA391" s="64">
        <v>42801</v>
      </c>
      <c r="CB391" s="64">
        <v>12</v>
      </c>
      <c r="CD391" s="64">
        <v>12</v>
      </c>
    </row>
    <row r="392" spans="1:82" ht="64.900000000000006" customHeight="1" thickBot="1">
      <c r="A392" s="128"/>
      <c r="B392" s="85"/>
      <c r="C392" s="85"/>
      <c r="D392" s="316"/>
      <c r="E392" s="316"/>
      <c r="F392" s="138"/>
      <c r="G392" s="138"/>
      <c r="H392" s="133" t="str">
        <f t="shared" si="119"/>
        <v/>
      </c>
      <c r="I392" s="134" t="str">
        <f t="shared" si="120"/>
        <v/>
      </c>
      <c r="J392" s="322"/>
      <c r="K392" s="135" t="str">
        <f t="shared" si="110"/>
        <v/>
      </c>
      <c r="L392" s="324"/>
      <c r="M392" s="327"/>
      <c r="N392" s="327"/>
      <c r="O392" s="85"/>
      <c r="P392" s="280"/>
      <c r="Q392" s="265"/>
      <c r="R392" s="85"/>
      <c r="S392" s="85"/>
      <c r="T392" s="85"/>
      <c r="U392" s="138"/>
      <c r="V392" s="151"/>
      <c r="W392" s="339"/>
      <c r="X392" s="85"/>
      <c r="Y392" s="120"/>
      <c r="Z392" s="127"/>
      <c r="AA392" s="116"/>
      <c r="AB392" s="126"/>
      <c r="AC392" s="672"/>
      <c r="AD392" s="690"/>
      <c r="AE392" s="690"/>
      <c r="AF392" s="690"/>
      <c r="AG392" s="690"/>
      <c r="AH392" s="690"/>
      <c r="AI392" s="515"/>
      <c r="AJ392" s="73"/>
      <c r="AK392" s="55" t="str">
        <f t="shared" si="111"/>
        <v/>
      </c>
      <c r="AL392" s="19" t="str">
        <f t="shared" si="112"/>
        <v/>
      </c>
      <c r="AM392" s="70" t="str">
        <f t="shared" si="113"/>
        <v/>
      </c>
      <c r="AN392" s="74" t="str">
        <f t="shared" si="114"/>
        <v/>
      </c>
      <c r="AO392" s="70" t="str">
        <f t="shared" si="115"/>
        <v/>
      </c>
      <c r="AW392" s="60" t="str">
        <f t="shared" si="116"/>
        <v/>
      </c>
      <c r="AX392" s="60" t="str">
        <f t="shared" si="117"/>
        <v/>
      </c>
      <c r="AY392" s="63">
        <f t="shared" si="118"/>
        <v>0</v>
      </c>
      <c r="BP392" s="64">
        <v>51</v>
      </c>
      <c r="BQ392" s="64" t="s">
        <v>33788</v>
      </c>
      <c r="BR392" s="64" t="s">
        <v>33789</v>
      </c>
      <c r="BS392" s="64" t="s">
        <v>27</v>
      </c>
      <c r="BT392" s="64" t="s">
        <v>135</v>
      </c>
      <c r="BU392" s="64" t="s">
        <v>174</v>
      </c>
      <c r="BV392" s="64" t="s">
        <v>12</v>
      </c>
      <c r="BW392" s="64" t="s">
        <v>33800</v>
      </c>
      <c r="BX392" s="64">
        <v>93600</v>
      </c>
      <c r="BY392" s="64" t="s">
        <v>21</v>
      </c>
      <c r="BZ392" s="64">
        <v>12</v>
      </c>
      <c r="CA392" s="64">
        <v>42807</v>
      </c>
      <c r="CB392" s="64">
        <v>12</v>
      </c>
      <c r="CD392" s="64">
        <v>12</v>
      </c>
    </row>
    <row r="393" spans="1:82" ht="64.900000000000006" customHeight="1" thickBot="1">
      <c r="A393" s="128"/>
      <c r="B393" s="438"/>
      <c r="C393" s="85"/>
      <c r="D393" s="85"/>
      <c r="E393" s="85"/>
      <c r="F393" s="138"/>
      <c r="G393" s="138"/>
      <c r="H393" s="133" t="str">
        <f t="shared" si="119"/>
        <v/>
      </c>
      <c r="I393" s="134" t="str">
        <f t="shared" si="120"/>
        <v/>
      </c>
      <c r="J393" s="123"/>
      <c r="K393" s="135" t="str">
        <f t="shared" si="110"/>
        <v/>
      </c>
      <c r="L393" s="143"/>
      <c r="M393" s="138"/>
      <c r="N393" s="138"/>
      <c r="O393" s="85"/>
      <c r="P393" s="280"/>
      <c r="Q393" s="265"/>
      <c r="R393" s="85"/>
      <c r="S393" s="85"/>
      <c r="T393" s="85"/>
      <c r="U393" s="138"/>
      <c r="V393" s="151"/>
      <c r="W393" s="339"/>
      <c r="X393" s="85"/>
      <c r="Y393" s="120"/>
      <c r="Z393" s="127"/>
      <c r="AA393" s="116"/>
      <c r="AB393" s="126"/>
      <c r="AC393" s="672"/>
      <c r="AD393" s="690"/>
      <c r="AE393" s="690"/>
      <c r="AF393" s="690"/>
      <c r="AG393" s="690"/>
      <c r="AH393" s="690"/>
      <c r="AI393" s="515"/>
      <c r="AJ393" s="73"/>
      <c r="AK393" s="55" t="str">
        <f t="shared" si="111"/>
        <v/>
      </c>
      <c r="AL393" s="19" t="str">
        <f t="shared" si="112"/>
        <v/>
      </c>
      <c r="AM393" s="70" t="str">
        <f t="shared" si="113"/>
        <v/>
      </c>
      <c r="AN393" s="74" t="str">
        <f t="shared" si="114"/>
        <v/>
      </c>
      <c r="AO393" s="70" t="str">
        <f t="shared" si="115"/>
        <v/>
      </c>
      <c r="AW393" s="60" t="str">
        <f t="shared" si="116"/>
        <v/>
      </c>
      <c r="AX393" s="60" t="str">
        <f t="shared" si="117"/>
        <v/>
      </c>
      <c r="AY393" s="63">
        <f t="shared" si="118"/>
        <v>0</v>
      </c>
      <c r="BP393" s="64">
        <v>51</v>
      </c>
      <c r="BQ393" s="64" t="s">
        <v>33788</v>
      </c>
      <c r="BR393" s="64" t="s">
        <v>33789</v>
      </c>
      <c r="BS393" s="64" t="s">
        <v>27</v>
      </c>
      <c r="BT393" s="64" t="s">
        <v>135</v>
      </c>
      <c r="BU393" s="64" t="s">
        <v>174</v>
      </c>
      <c r="BV393" s="64" t="s">
        <v>12</v>
      </c>
      <c r="BW393" s="64" t="s">
        <v>9528</v>
      </c>
      <c r="BX393" s="64">
        <v>92600</v>
      </c>
      <c r="BY393" s="64" t="s">
        <v>21</v>
      </c>
      <c r="BZ393" s="64">
        <v>12</v>
      </c>
      <c r="CA393" s="64">
        <v>42818</v>
      </c>
      <c r="CB393" s="64">
        <v>12</v>
      </c>
      <c r="CD393" s="64">
        <v>12</v>
      </c>
    </row>
    <row r="394" spans="1:82" ht="64.900000000000006" customHeight="1" thickBot="1">
      <c r="A394" s="128"/>
      <c r="B394" s="85"/>
      <c r="C394" s="85"/>
      <c r="D394" s="85"/>
      <c r="E394" s="85"/>
      <c r="F394" s="138"/>
      <c r="G394" s="138"/>
      <c r="H394" s="133" t="str">
        <f t="shared" si="119"/>
        <v/>
      </c>
      <c r="I394" s="134" t="str">
        <f t="shared" si="120"/>
        <v/>
      </c>
      <c r="J394" s="123"/>
      <c r="K394" s="135" t="str">
        <f t="shared" si="110"/>
        <v/>
      </c>
      <c r="L394" s="143"/>
      <c r="M394" s="138"/>
      <c r="N394" s="138"/>
      <c r="O394" s="85"/>
      <c r="P394" s="280"/>
      <c r="Q394" s="265"/>
      <c r="R394" s="85"/>
      <c r="S394" s="85"/>
      <c r="T394" s="85"/>
      <c r="U394" s="138"/>
      <c r="V394" s="151"/>
      <c r="W394" s="339"/>
      <c r="X394" s="85"/>
      <c r="Y394" s="120"/>
      <c r="Z394" s="127"/>
      <c r="AA394" s="116"/>
      <c r="AB394" s="126"/>
      <c r="AC394" s="672"/>
      <c r="AD394" s="690"/>
      <c r="AE394" s="690"/>
      <c r="AF394" s="690"/>
      <c r="AG394" s="690"/>
      <c r="AH394" s="690"/>
      <c r="AI394" s="515"/>
      <c r="AJ394" s="73"/>
      <c r="AK394" s="55" t="str">
        <f t="shared" si="111"/>
        <v/>
      </c>
      <c r="AL394" s="19" t="str">
        <f t="shared" si="112"/>
        <v/>
      </c>
      <c r="AM394" s="70" t="str">
        <f t="shared" si="113"/>
        <v/>
      </c>
      <c r="AN394" s="74" t="str">
        <f t="shared" si="114"/>
        <v/>
      </c>
      <c r="AO394" s="70" t="str">
        <f t="shared" si="115"/>
        <v/>
      </c>
      <c r="AW394" s="60" t="str">
        <f t="shared" si="116"/>
        <v/>
      </c>
      <c r="AX394" s="60" t="str">
        <f t="shared" si="117"/>
        <v/>
      </c>
      <c r="AY394" s="63">
        <f t="shared" si="118"/>
        <v>0</v>
      </c>
      <c r="BP394" s="64">
        <v>51</v>
      </c>
      <c r="BQ394" s="64" t="s">
        <v>33788</v>
      </c>
      <c r="BR394" s="64" t="s">
        <v>33789</v>
      </c>
      <c r="BS394" s="64" t="s">
        <v>27</v>
      </c>
      <c r="BT394" s="64" t="s">
        <v>135</v>
      </c>
      <c r="BU394" s="64" t="s">
        <v>174</v>
      </c>
      <c r="BV394" s="64" t="s">
        <v>12</v>
      </c>
      <c r="BW394" s="64" t="s">
        <v>28554</v>
      </c>
      <c r="BX394" s="64">
        <v>75013</v>
      </c>
      <c r="BY394" s="64" t="s">
        <v>21</v>
      </c>
      <c r="BZ394" s="64">
        <v>12</v>
      </c>
      <c r="CA394" s="64">
        <v>42748</v>
      </c>
      <c r="CB394" s="64">
        <v>12</v>
      </c>
      <c r="CD394" s="64">
        <v>12</v>
      </c>
    </row>
    <row r="395" spans="1:82" ht="64.900000000000006" customHeight="1">
      <c r="A395" s="128"/>
      <c r="B395" s="438"/>
      <c r="C395" s="85"/>
      <c r="D395" s="316"/>
      <c r="E395" s="316"/>
      <c r="F395" s="138"/>
      <c r="G395" s="138"/>
      <c r="H395" s="133" t="str">
        <f t="shared" si="119"/>
        <v/>
      </c>
      <c r="I395" s="134" t="str">
        <f t="shared" si="120"/>
        <v/>
      </c>
      <c r="J395" s="322"/>
      <c r="K395" s="135" t="str">
        <f t="shared" si="110"/>
        <v/>
      </c>
      <c r="L395" s="324"/>
      <c r="M395" s="327"/>
      <c r="N395" s="326"/>
      <c r="O395" s="85"/>
      <c r="P395" s="280"/>
      <c r="Q395" s="265"/>
      <c r="R395" s="85"/>
      <c r="S395" s="85"/>
      <c r="T395" s="85"/>
      <c r="U395" s="138"/>
      <c r="V395" s="151"/>
      <c r="W395" s="282"/>
      <c r="X395" s="85"/>
      <c r="Y395" s="120"/>
      <c r="Z395" s="127"/>
      <c r="AA395" s="116"/>
      <c r="AB395" s="263"/>
      <c r="AC395" s="672"/>
      <c r="AD395" s="690"/>
      <c r="AE395" s="690"/>
      <c r="AF395" s="690"/>
      <c r="AG395" s="690"/>
      <c r="AH395" s="690"/>
      <c r="AI395" s="515"/>
      <c r="AJ395" s="73"/>
      <c r="AK395" s="55" t="str">
        <f t="shared" si="111"/>
        <v/>
      </c>
      <c r="AL395" s="19" t="str">
        <f t="shared" si="112"/>
        <v/>
      </c>
      <c r="AM395" s="70" t="str">
        <f t="shared" si="113"/>
        <v/>
      </c>
      <c r="AN395" s="74" t="str">
        <f t="shared" si="114"/>
        <v/>
      </c>
      <c r="AO395" s="70" t="str">
        <f t="shared" si="115"/>
        <v/>
      </c>
      <c r="AW395" s="60" t="str">
        <f t="shared" si="116"/>
        <v/>
      </c>
      <c r="AX395" s="60" t="str">
        <f t="shared" si="117"/>
        <v/>
      </c>
      <c r="AY395" s="63">
        <f t="shared" si="118"/>
        <v>0</v>
      </c>
      <c r="BP395" s="64">
        <v>51</v>
      </c>
      <c r="BQ395" s="64" t="s">
        <v>33788</v>
      </c>
      <c r="BR395" s="64" t="s">
        <v>33789</v>
      </c>
      <c r="BS395" s="64" t="s">
        <v>27</v>
      </c>
      <c r="BT395" s="64" t="s">
        <v>135</v>
      </c>
      <c r="BU395" s="64" t="s">
        <v>174</v>
      </c>
      <c r="BV395" s="64" t="s">
        <v>12</v>
      </c>
      <c r="BW395" s="64" t="s">
        <v>29887</v>
      </c>
      <c r="BX395" s="64">
        <v>78190</v>
      </c>
      <c r="BY395" s="64" t="s">
        <v>21</v>
      </c>
      <c r="BZ395" s="64">
        <v>12</v>
      </c>
      <c r="CA395" s="64">
        <v>42759</v>
      </c>
      <c r="CB395" s="64">
        <v>12</v>
      </c>
      <c r="CD395" s="64">
        <v>12</v>
      </c>
    </row>
    <row r="396" spans="1:82" ht="64.900000000000006" customHeight="1">
      <c r="A396" s="128"/>
      <c r="B396" s="85"/>
      <c r="C396" s="85"/>
      <c r="D396" s="85"/>
      <c r="E396" s="85"/>
      <c r="F396" s="138"/>
      <c r="G396" s="138"/>
      <c r="H396" s="133" t="str">
        <f t="shared" si="119"/>
        <v/>
      </c>
      <c r="I396" s="134" t="str">
        <f t="shared" si="120"/>
        <v/>
      </c>
      <c r="J396" s="123"/>
      <c r="K396" s="135" t="str">
        <f t="shared" si="110"/>
        <v/>
      </c>
      <c r="L396" s="143"/>
      <c r="M396" s="138"/>
      <c r="N396" s="138"/>
      <c r="O396" s="85"/>
      <c r="P396" s="280"/>
      <c r="Q396" s="265"/>
      <c r="R396" s="85"/>
      <c r="S396" s="85"/>
      <c r="T396" s="85"/>
      <c r="U396" s="138"/>
      <c r="V396" s="151"/>
      <c r="W396" s="282"/>
      <c r="X396" s="85"/>
      <c r="Y396" s="120"/>
      <c r="Z396" s="127"/>
      <c r="AA396" s="116"/>
      <c r="AB396" s="263"/>
      <c r="AC396" s="672"/>
      <c r="AD396" s="690"/>
      <c r="AE396" s="690"/>
      <c r="AF396" s="690"/>
      <c r="AG396" s="690"/>
      <c r="AH396" s="690"/>
      <c r="AI396" s="515"/>
      <c r="AJ396" s="73"/>
      <c r="AK396" s="55" t="str">
        <f t="shared" si="111"/>
        <v/>
      </c>
      <c r="AL396" s="17" t="str">
        <f t="shared" si="112"/>
        <v/>
      </c>
      <c r="AM396" s="70" t="str">
        <f t="shared" si="113"/>
        <v/>
      </c>
      <c r="AN396" s="74" t="str">
        <f t="shared" si="114"/>
        <v/>
      </c>
      <c r="AO396" s="70" t="str">
        <f t="shared" si="115"/>
        <v/>
      </c>
      <c r="AW396" s="60" t="str">
        <f t="shared" si="116"/>
        <v/>
      </c>
      <c r="AX396" s="60" t="str">
        <f t="shared" si="117"/>
        <v/>
      </c>
      <c r="AY396" s="63">
        <f t="shared" si="118"/>
        <v>0</v>
      </c>
      <c r="BP396" s="64">
        <v>51</v>
      </c>
      <c r="BQ396" s="64" t="s">
        <v>33788</v>
      </c>
      <c r="BR396" s="64" t="s">
        <v>33789</v>
      </c>
      <c r="BS396" s="64" t="s">
        <v>27</v>
      </c>
      <c r="BT396" s="64" t="s">
        <v>135</v>
      </c>
      <c r="BU396" s="64" t="s">
        <v>174</v>
      </c>
      <c r="BV396" s="64" t="s">
        <v>12</v>
      </c>
      <c r="BW396" s="64" t="s">
        <v>29841</v>
      </c>
      <c r="BX396" s="64">
        <v>78230</v>
      </c>
      <c r="BY396" s="64" t="s">
        <v>21</v>
      </c>
      <c r="BZ396" s="64">
        <v>12</v>
      </c>
      <c r="CA396" s="64">
        <v>42809</v>
      </c>
      <c r="CB396" s="64">
        <v>12</v>
      </c>
      <c r="CD396" s="64">
        <v>12</v>
      </c>
    </row>
    <row r="397" spans="1:82" ht="64.900000000000006" customHeight="1">
      <c r="A397" s="128"/>
      <c r="B397" s="438"/>
      <c r="C397" s="85"/>
      <c r="D397" s="85"/>
      <c r="E397" s="85"/>
      <c r="F397" s="85"/>
      <c r="G397" s="85"/>
      <c r="H397" s="133" t="str">
        <f t="shared" si="119"/>
        <v/>
      </c>
      <c r="I397" s="134" t="str">
        <f t="shared" si="120"/>
        <v/>
      </c>
      <c r="J397" s="123"/>
      <c r="K397" s="135" t="str">
        <f t="shared" si="110"/>
        <v/>
      </c>
      <c r="L397" s="123"/>
      <c r="M397" s="127"/>
      <c r="N397" s="85"/>
      <c r="O397" s="85"/>
      <c r="P397" s="280"/>
      <c r="Q397" s="265"/>
      <c r="R397" s="85"/>
      <c r="S397" s="85"/>
      <c r="T397" s="85"/>
      <c r="U397" s="85"/>
      <c r="V397" s="151"/>
      <c r="W397" s="282"/>
      <c r="X397" s="85"/>
      <c r="Y397" s="120"/>
      <c r="Z397" s="127"/>
      <c r="AA397" s="116"/>
      <c r="AB397" s="263"/>
      <c r="AC397" s="672"/>
      <c r="AD397" s="690"/>
      <c r="AE397" s="690"/>
      <c r="AF397" s="690"/>
      <c r="AG397" s="690"/>
      <c r="AH397" s="690"/>
      <c r="AI397" s="515"/>
      <c r="AJ397" s="73"/>
      <c r="AK397" s="55" t="str">
        <f t="shared" si="111"/>
        <v/>
      </c>
      <c r="AL397" s="17" t="str">
        <f t="shared" si="112"/>
        <v/>
      </c>
      <c r="AM397" s="70" t="str">
        <f t="shared" si="113"/>
        <v/>
      </c>
      <c r="AN397" s="74" t="str">
        <f t="shared" si="114"/>
        <v/>
      </c>
      <c r="AO397" s="70" t="str">
        <f t="shared" si="115"/>
        <v/>
      </c>
      <c r="AW397" s="60" t="str">
        <f t="shared" si="116"/>
        <v/>
      </c>
      <c r="AX397" s="60" t="str">
        <f t="shared" si="117"/>
        <v/>
      </c>
      <c r="AY397" s="63">
        <f t="shared" si="118"/>
        <v>0</v>
      </c>
      <c r="BP397" s="64">
        <v>51</v>
      </c>
      <c r="BQ397" s="64" t="s">
        <v>33788</v>
      </c>
      <c r="BR397" s="64" t="s">
        <v>33789</v>
      </c>
      <c r="BS397" s="64" t="s">
        <v>27</v>
      </c>
      <c r="BT397" s="64" t="s">
        <v>135</v>
      </c>
      <c r="BU397" s="64" t="s">
        <v>174</v>
      </c>
      <c r="BV397" s="64" t="s">
        <v>12</v>
      </c>
      <c r="BW397" s="64" t="s">
        <v>33228</v>
      </c>
      <c r="BX397" s="64">
        <v>91400</v>
      </c>
      <c r="BY397" s="64" t="s">
        <v>21</v>
      </c>
      <c r="BZ397" s="64">
        <v>12</v>
      </c>
      <c r="CA397" s="64">
        <v>42789</v>
      </c>
      <c r="CB397" s="64">
        <v>12</v>
      </c>
      <c r="CD397" s="64">
        <v>12</v>
      </c>
    </row>
    <row r="398" spans="1:82" ht="64.900000000000006" customHeight="1">
      <c r="A398" s="128"/>
      <c r="B398" s="85"/>
      <c r="C398" s="85"/>
      <c r="D398" s="85"/>
      <c r="E398" s="85"/>
      <c r="F398" s="85"/>
      <c r="G398" s="85"/>
      <c r="H398" s="133" t="str">
        <f t="shared" si="119"/>
        <v/>
      </c>
      <c r="I398" s="134" t="str">
        <f t="shared" si="120"/>
        <v/>
      </c>
      <c r="J398" s="123"/>
      <c r="K398" s="135" t="str">
        <f t="shared" si="110"/>
        <v/>
      </c>
      <c r="L398" s="123"/>
      <c r="M398" s="127"/>
      <c r="N398" s="85"/>
      <c r="O398" s="85"/>
      <c r="P398" s="280"/>
      <c r="Q398" s="265"/>
      <c r="R398" s="85"/>
      <c r="S398" s="85"/>
      <c r="T398" s="85"/>
      <c r="U398" s="85"/>
      <c r="V398" s="151"/>
      <c r="W398" s="282"/>
      <c r="X398" s="85"/>
      <c r="Y398" s="120"/>
      <c r="Z398" s="127"/>
      <c r="AA398" s="116"/>
      <c r="AB398" s="263"/>
      <c r="AC398" s="672"/>
      <c r="AD398" s="690"/>
      <c r="AE398" s="690"/>
      <c r="AF398" s="690"/>
      <c r="AG398" s="690"/>
      <c r="AH398" s="690"/>
      <c r="AI398" s="515"/>
      <c r="AJ398" s="73"/>
      <c r="AK398" s="55" t="str">
        <f t="shared" si="111"/>
        <v/>
      </c>
      <c r="AL398" s="17" t="str">
        <f t="shared" si="112"/>
        <v/>
      </c>
      <c r="AM398" s="70" t="str">
        <f t="shared" si="113"/>
        <v/>
      </c>
      <c r="AN398" s="74" t="str">
        <f t="shared" si="114"/>
        <v/>
      </c>
      <c r="AO398" s="70" t="str">
        <f t="shared" si="115"/>
        <v/>
      </c>
      <c r="AW398" s="60" t="str">
        <f t="shared" si="116"/>
        <v/>
      </c>
      <c r="AX398" s="60" t="str">
        <f t="shared" si="117"/>
        <v/>
      </c>
      <c r="AY398" s="63">
        <f t="shared" si="118"/>
        <v>0</v>
      </c>
      <c r="BP398" s="64">
        <v>51</v>
      </c>
      <c r="BQ398" s="64" t="s">
        <v>33788</v>
      </c>
      <c r="BR398" s="64" t="s">
        <v>33789</v>
      </c>
      <c r="BS398" s="64" t="s">
        <v>27</v>
      </c>
      <c r="BT398" s="64" t="s">
        <v>135</v>
      </c>
      <c r="BU398" s="64" t="s">
        <v>174</v>
      </c>
      <c r="BV398" s="64" t="s">
        <v>12</v>
      </c>
      <c r="BW398" s="64" t="s">
        <v>33826</v>
      </c>
      <c r="BX398" s="64">
        <v>91630</v>
      </c>
      <c r="BY398" s="64" t="s">
        <v>21</v>
      </c>
      <c r="BZ398" s="64">
        <v>12</v>
      </c>
      <c r="CA398" s="64">
        <v>42773</v>
      </c>
      <c r="CB398" s="64">
        <v>12</v>
      </c>
      <c r="CD398" s="64">
        <v>12</v>
      </c>
    </row>
    <row r="399" spans="1:82" ht="64.900000000000006" customHeight="1">
      <c r="A399" s="128"/>
      <c r="B399" s="438"/>
      <c r="C399" s="85"/>
      <c r="D399" s="85"/>
      <c r="E399" s="85"/>
      <c r="F399" s="85"/>
      <c r="G399" s="85"/>
      <c r="H399" s="133" t="str">
        <f t="shared" si="119"/>
        <v/>
      </c>
      <c r="I399" s="134" t="str">
        <f t="shared" si="120"/>
        <v/>
      </c>
      <c r="J399" s="123"/>
      <c r="K399" s="135" t="str">
        <f t="shared" si="110"/>
        <v/>
      </c>
      <c r="L399" s="123"/>
      <c r="M399" s="127"/>
      <c r="N399" s="85"/>
      <c r="O399" s="85"/>
      <c r="P399" s="358"/>
      <c r="Q399" s="116"/>
      <c r="R399" s="85"/>
      <c r="S399" s="85"/>
      <c r="T399" s="85"/>
      <c r="U399" s="85"/>
      <c r="V399" s="151"/>
      <c r="W399" s="282"/>
      <c r="X399" s="85"/>
      <c r="Y399" s="120"/>
      <c r="Z399" s="127"/>
      <c r="AA399" s="116"/>
      <c r="AB399" s="263"/>
      <c r="AC399" s="672"/>
      <c r="AD399" s="690"/>
      <c r="AE399" s="690"/>
      <c r="AF399" s="690"/>
      <c r="AG399" s="690"/>
      <c r="AH399" s="690"/>
      <c r="AI399" s="515"/>
      <c r="AJ399" s="73"/>
      <c r="AK399" s="55" t="str">
        <f t="shared" si="111"/>
        <v/>
      </c>
      <c r="AL399" s="17" t="str">
        <f t="shared" si="112"/>
        <v/>
      </c>
      <c r="AM399" s="70" t="str">
        <f t="shared" si="113"/>
        <v/>
      </c>
      <c r="AN399" s="74" t="str">
        <f t="shared" si="114"/>
        <v/>
      </c>
      <c r="AO399" s="70" t="str">
        <f t="shared" si="115"/>
        <v/>
      </c>
      <c r="AW399" s="60" t="str">
        <f t="shared" si="116"/>
        <v/>
      </c>
      <c r="AX399" s="60" t="str">
        <f t="shared" si="117"/>
        <v/>
      </c>
      <c r="AY399" s="63">
        <f t="shared" si="118"/>
        <v>0</v>
      </c>
      <c r="BP399" s="64">
        <v>51</v>
      </c>
      <c r="BQ399" s="64" t="s">
        <v>33788</v>
      </c>
      <c r="BR399" s="64" t="s">
        <v>33789</v>
      </c>
      <c r="BS399" s="64" t="s">
        <v>27</v>
      </c>
      <c r="BT399" s="64" t="s">
        <v>135</v>
      </c>
      <c r="BU399" s="64" t="s">
        <v>174</v>
      </c>
      <c r="BV399" s="64" t="s">
        <v>12</v>
      </c>
      <c r="BW399" s="64" t="s">
        <v>33827</v>
      </c>
      <c r="BX399" s="64">
        <v>91290</v>
      </c>
      <c r="BY399" s="64" t="s">
        <v>21</v>
      </c>
      <c r="BZ399" s="64">
        <v>12</v>
      </c>
      <c r="CA399" s="64">
        <v>42766</v>
      </c>
      <c r="CB399" s="64">
        <v>12</v>
      </c>
      <c r="CD399" s="64">
        <v>12</v>
      </c>
    </row>
    <row r="400" spans="1:82" ht="64.900000000000006" customHeight="1">
      <c r="A400" s="128"/>
      <c r="B400" s="85"/>
      <c r="C400" s="85"/>
      <c r="D400" s="85"/>
      <c r="E400" s="85"/>
      <c r="F400" s="85"/>
      <c r="G400" s="85"/>
      <c r="H400" s="133" t="str">
        <f t="shared" si="119"/>
        <v/>
      </c>
      <c r="I400" s="134" t="str">
        <f t="shared" si="120"/>
        <v/>
      </c>
      <c r="J400" s="123"/>
      <c r="K400" s="135" t="str">
        <f t="shared" si="110"/>
        <v/>
      </c>
      <c r="L400" s="123"/>
      <c r="M400" s="127"/>
      <c r="N400" s="85"/>
      <c r="O400" s="85"/>
      <c r="P400" s="358"/>
      <c r="Q400" s="116"/>
      <c r="R400" s="85"/>
      <c r="S400" s="85"/>
      <c r="T400" s="85"/>
      <c r="U400" s="138"/>
      <c r="V400" s="151"/>
      <c r="W400" s="282"/>
      <c r="X400" s="85"/>
      <c r="Y400" s="120"/>
      <c r="Z400" s="127"/>
      <c r="AA400" s="116"/>
      <c r="AB400" s="126"/>
      <c r="AC400" s="672"/>
      <c r="AD400" s="690"/>
      <c r="AE400" s="690"/>
      <c r="AF400" s="690"/>
      <c r="AG400" s="690"/>
      <c r="AH400" s="690"/>
      <c r="AI400" s="515"/>
      <c r="AJ400" s="73"/>
      <c r="AK400" s="55" t="str">
        <f t="shared" si="111"/>
        <v/>
      </c>
      <c r="AL400" s="17" t="str">
        <f t="shared" si="112"/>
        <v/>
      </c>
      <c r="AM400" s="70" t="str">
        <f t="shared" si="113"/>
        <v/>
      </c>
      <c r="AN400" s="74" t="str">
        <f t="shared" si="114"/>
        <v/>
      </c>
      <c r="AO400" s="70" t="str">
        <f t="shared" si="115"/>
        <v/>
      </c>
      <c r="AW400" s="60" t="str">
        <f t="shared" si="116"/>
        <v/>
      </c>
      <c r="AX400" s="60" t="str">
        <f t="shared" si="117"/>
        <v/>
      </c>
      <c r="AY400" s="63">
        <f t="shared" si="118"/>
        <v>0</v>
      </c>
      <c r="BP400" s="64">
        <v>51</v>
      </c>
      <c r="BQ400" s="64" t="s">
        <v>33788</v>
      </c>
      <c r="BR400" s="64" t="s">
        <v>33789</v>
      </c>
      <c r="BS400" s="64" t="s">
        <v>27</v>
      </c>
      <c r="BT400" s="64" t="s">
        <v>135</v>
      </c>
      <c r="BU400" s="64" t="s">
        <v>174</v>
      </c>
      <c r="BV400" s="64" t="s">
        <v>12</v>
      </c>
      <c r="BW400" s="64" t="s">
        <v>33146</v>
      </c>
      <c r="BX400" s="64">
        <v>91800</v>
      </c>
      <c r="BY400" s="64" t="s">
        <v>21</v>
      </c>
      <c r="BZ400" s="64">
        <v>12</v>
      </c>
      <c r="CA400" s="64">
        <v>42787</v>
      </c>
      <c r="CB400" s="64">
        <v>12</v>
      </c>
      <c r="CD400" s="64">
        <v>12</v>
      </c>
    </row>
    <row r="401" spans="1:82" ht="64.900000000000006" customHeight="1">
      <c r="A401" s="128"/>
      <c r="B401" s="438"/>
      <c r="C401" s="85"/>
      <c r="D401" s="85"/>
      <c r="E401" s="85"/>
      <c r="F401" s="85"/>
      <c r="G401" s="85"/>
      <c r="H401" s="133" t="str">
        <f t="shared" si="119"/>
        <v/>
      </c>
      <c r="I401" s="134" t="str">
        <f t="shared" si="120"/>
        <v/>
      </c>
      <c r="J401" s="123"/>
      <c r="K401" s="135" t="str">
        <f t="shared" si="110"/>
        <v/>
      </c>
      <c r="L401" s="123"/>
      <c r="M401" s="127"/>
      <c r="N401" s="85"/>
      <c r="O401" s="85"/>
      <c r="P401" s="358"/>
      <c r="Q401" s="116"/>
      <c r="R401" s="85"/>
      <c r="S401" s="85"/>
      <c r="T401" s="85"/>
      <c r="U401" s="138"/>
      <c r="V401" s="151"/>
      <c r="W401" s="282"/>
      <c r="X401" s="85"/>
      <c r="Y401" s="120"/>
      <c r="Z401" s="272"/>
      <c r="AA401" s="116"/>
      <c r="AB401" s="126"/>
      <c r="AC401" s="672"/>
      <c r="AD401" s="690"/>
      <c r="AE401" s="690"/>
      <c r="AF401" s="690"/>
      <c r="AG401" s="690"/>
      <c r="AH401" s="690"/>
      <c r="AI401" s="515"/>
      <c r="AJ401" s="73"/>
      <c r="AK401" s="55" t="str">
        <f t="shared" si="111"/>
        <v/>
      </c>
      <c r="AL401" s="17" t="str">
        <f t="shared" si="112"/>
        <v/>
      </c>
      <c r="AM401" s="70" t="str">
        <f t="shared" si="113"/>
        <v/>
      </c>
      <c r="AN401" s="74" t="str">
        <f t="shared" si="114"/>
        <v/>
      </c>
      <c r="AO401" s="70" t="str">
        <f t="shared" si="115"/>
        <v/>
      </c>
      <c r="AW401" s="60" t="str">
        <f t="shared" si="116"/>
        <v/>
      </c>
      <c r="AX401" s="60" t="str">
        <f t="shared" si="117"/>
        <v/>
      </c>
      <c r="AY401" s="63">
        <f t="shared" si="118"/>
        <v>0</v>
      </c>
      <c r="BP401" s="64">
        <v>51</v>
      </c>
      <c r="BQ401" s="64" t="s">
        <v>33788</v>
      </c>
      <c r="BR401" s="64" t="s">
        <v>33789</v>
      </c>
      <c r="BS401" s="64" t="s">
        <v>27</v>
      </c>
      <c r="BT401" s="64" t="s">
        <v>135</v>
      </c>
      <c r="BU401" s="64" t="s">
        <v>174</v>
      </c>
      <c r="BV401" s="64" t="s">
        <v>12</v>
      </c>
      <c r="BW401" s="64" t="s">
        <v>33828</v>
      </c>
      <c r="BX401" s="64">
        <v>91510</v>
      </c>
      <c r="BY401" s="64" t="s">
        <v>21</v>
      </c>
      <c r="BZ401" s="64">
        <v>12</v>
      </c>
      <c r="CA401" s="64">
        <v>42800</v>
      </c>
      <c r="CB401" s="64">
        <v>12</v>
      </c>
      <c r="CD401" s="64">
        <v>12</v>
      </c>
    </row>
    <row r="402" spans="1:82" ht="64.900000000000006" customHeight="1">
      <c r="A402" s="128"/>
      <c r="B402" s="85"/>
      <c r="C402" s="85"/>
      <c r="D402" s="85"/>
      <c r="E402" s="85"/>
      <c r="F402" s="85"/>
      <c r="G402" s="85"/>
      <c r="H402" s="133" t="str">
        <f t="shared" si="119"/>
        <v/>
      </c>
      <c r="I402" s="134" t="str">
        <f t="shared" si="120"/>
        <v/>
      </c>
      <c r="J402" s="123"/>
      <c r="K402" s="135" t="str">
        <f t="shared" si="110"/>
        <v/>
      </c>
      <c r="L402" s="123"/>
      <c r="M402" s="127"/>
      <c r="N402" s="85"/>
      <c r="O402" s="85"/>
      <c r="P402" s="358"/>
      <c r="Q402" s="116"/>
      <c r="R402" s="85"/>
      <c r="S402" s="85"/>
      <c r="T402" s="85"/>
      <c r="U402" s="138"/>
      <c r="V402" s="151"/>
      <c r="W402" s="282"/>
      <c r="X402" s="85"/>
      <c r="Y402" s="120"/>
      <c r="Z402" s="272"/>
      <c r="AA402" s="116"/>
      <c r="AB402" s="126"/>
      <c r="AC402" s="672"/>
      <c r="AD402" s="690"/>
      <c r="AE402" s="690"/>
      <c r="AF402" s="690"/>
      <c r="AG402" s="690"/>
      <c r="AH402" s="690"/>
      <c r="AI402" s="515"/>
      <c r="AJ402" s="73"/>
      <c r="AK402" s="55" t="str">
        <f t="shared" si="111"/>
        <v/>
      </c>
      <c r="AL402" s="17" t="str">
        <f t="shared" si="112"/>
        <v/>
      </c>
      <c r="AM402" s="70" t="str">
        <f t="shared" si="113"/>
        <v/>
      </c>
      <c r="AN402" s="74" t="str">
        <f t="shared" si="114"/>
        <v/>
      </c>
      <c r="AO402" s="70" t="str">
        <f t="shared" si="115"/>
        <v/>
      </c>
      <c r="AW402" s="60" t="str">
        <f t="shared" si="116"/>
        <v/>
      </c>
      <c r="AX402" s="60" t="str">
        <f t="shared" si="117"/>
        <v/>
      </c>
      <c r="AY402" s="63">
        <f t="shared" si="118"/>
        <v>0</v>
      </c>
      <c r="BP402" s="64">
        <v>51</v>
      </c>
      <c r="BQ402" s="64" t="s">
        <v>33788</v>
      </c>
      <c r="BR402" s="64" t="s">
        <v>33789</v>
      </c>
      <c r="BS402" s="64" t="s">
        <v>27</v>
      </c>
      <c r="BT402" s="64" t="s">
        <v>135</v>
      </c>
      <c r="BU402" s="64" t="s">
        <v>174</v>
      </c>
      <c r="BV402" s="64" t="s">
        <v>12</v>
      </c>
      <c r="BW402" s="64" t="s">
        <v>33200</v>
      </c>
      <c r="BX402" s="64">
        <v>91630</v>
      </c>
      <c r="BY402" s="64" t="s">
        <v>21</v>
      </c>
      <c r="BZ402" s="64">
        <v>12</v>
      </c>
      <c r="CA402" s="64">
        <v>42802</v>
      </c>
      <c r="CB402" s="64">
        <v>12</v>
      </c>
      <c r="CD402" s="64">
        <v>12</v>
      </c>
    </row>
    <row r="403" spans="1:82" ht="64.900000000000006" customHeight="1">
      <c r="A403" s="128"/>
      <c r="B403" s="438"/>
      <c r="C403" s="85"/>
      <c r="D403" s="85"/>
      <c r="E403" s="85"/>
      <c r="F403" s="85"/>
      <c r="G403" s="85"/>
      <c r="H403" s="133" t="str">
        <f t="shared" si="119"/>
        <v/>
      </c>
      <c r="I403" s="134" t="str">
        <f t="shared" si="120"/>
        <v/>
      </c>
      <c r="J403" s="123"/>
      <c r="K403" s="135" t="str">
        <f t="shared" si="110"/>
        <v/>
      </c>
      <c r="L403" s="123"/>
      <c r="M403" s="127"/>
      <c r="N403" s="85"/>
      <c r="O403" s="85"/>
      <c r="P403" s="358"/>
      <c r="Q403" s="116"/>
      <c r="R403" s="85"/>
      <c r="S403" s="85"/>
      <c r="T403" s="85"/>
      <c r="U403" s="85"/>
      <c r="V403" s="151"/>
      <c r="W403" s="282"/>
      <c r="X403" s="85"/>
      <c r="Y403" s="120"/>
      <c r="Z403" s="272"/>
      <c r="AA403" s="116"/>
      <c r="AB403" s="126"/>
      <c r="AC403" s="672"/>
      <c r="AD403" s="690"/>
      <c r="AE403" s="690"/>
      <c r="AF403" s="690"/>
      <c r="AG403" s="690"/>
      <c r="AH403" s="690"/>
      <c r="AI403" s="515"/>
      <c r="AJ403" s="73"/>
      <c r="AK403" s="55" t="str">
        <f t="shared" si="111"/>
        <v/>
      </c>
      <c r="AL403" s="17" t="str">
        <f t="shared" si="112"/>
        <v/>
      </c>
      <c r="AM403" s="70" t="str">
        <f t="shared" si="113"/>
        <v/>
      </c>
      <c r="AN403" s="74" t="str">
        <f t="shared" si="114"/>
        <v/>
      </c>
      <c r="AO403" s="70" t="str">
        <f t="shared" si="115"/>
        <v/>
      </c>
      <c r="AW403" s="60" t="str">
        <f t="shared" si="116"/>
        <v/>
      </c>
      <c r="AX403" s="60" t="str">
        <f t="shared" si="117"/>
        <v/>
      </c>
      <c r="AY403" s="63">
        <f t="shared" si="118"/>
        <v>0</v>
      </c>
      <c r="BP403" s="64">
        <v>51</v>
      </c>
      <c r="BQ403" s="64" t="s">
        <v>33788</v>
      </c>
      <c r="BR403" s="64" t="s">
        <v>33789</v>
      </c>
      <c r="BS403" s="64" t="s">
        <v>27</v>
      </c>
      <c r="BT403" s="64" t="s">
        <v>135</v>
      </c>
      <c r="BU403" s="64" t="s">
        <v>174</v>
      </c>
      <c r="BV403" s="64" t="s">
        <v>12</v>
      </c>
      <c r="BW403" s="64" t="s">
        <v>33829</v>
      </c>
      <c r="BX403" s="64">
        <v>91000</v>
      </c>
      <c r="BY403" s="64" t="s">
        <v>21</v>
      </c>
      <c r="BZ403" s="64">
        <v>12</v>
      </c>
      <c r="CA403" s="64">
        <v>42802</v>
      </c>
      <c r="CB403" s="64">
        <v>12</v>
      </c>
      <c r="CD403" s="64">
        <v>12</v>
      </c>
    </row>
    <row r="404" spans="1:82" ht="64.900000000000006" customHeight="1">
      <c r="A404" s="128"/>
      <c r="B404" s="85"/>
      <c r="C404" s="85"/>
      <c r="D404" s="85"/>
      <c r="E404" s="85"/>
      <c r="F404" s="85"/>
      <c r="G404" s="85"/>
      <c r="H404" s="133" t="str">
        <f t="shared" si="119"/>
        <v/>
      </c>
      <c r="I404" s="134" t="str">
        <f t="shared" si="120"/>
        <v/>
      </c>
      <c r="J404" s="123"/>
      <c r="K404" s="135" t="str">
        <f t="shared" si="110"/>
        <v/>
      </c>
      <c r="L404" s="123"/>
      <c r="M404" s="127"/>
      <c r="N404" s="85"/>
      <c r="O404" s="85"/>
      <c r="P404" s="358"/>
      <c r="Q404" s="116"/>
      <c r="R404" s="85"/>
      <c r="S404" s="85"/>
      <c r="T404" s="85"/>
      <c r="U404" s="85"/>
      <c r="V404" s="151"/>
      <c r="W404" s="282"/>
      <c r="X404" s="85"/>
      <c r="Y404" s="120"/>
      <c r="Z404" s="272"/>
      <c r="AA404" s="116"/>
      <c r="AB404" s="126"/>
      <c r="AC404" s="672"/>
      <c r="AD404" s="690"/>
      <c r="AE404" s="690"/>
      <c r="AF404" s="690"/>
      <c r="AG404" s="690"/>
      <c r="AH404" s="690"/>
      <c r="AI404" s="515"/>
      <c r="AJ404" s="73"/>
      <c r="AK404" s="55" t="str">
        <f t="shared" si="111"/>
        <v/>
      </c>
      <c r="AL404" s="17" t="str">
        <f t="shared" si="112"/>
        <v/>
      </c>
      <c r="AM404" s="70" t="str">
        <f t="shared" si="113"/>
        <v/>
      </c>
      <c r="AN404" s="74" t="str">
        <f t="shared" si="114"/>
        <v/>
      </c>
      <c r="AO404" s="70" t="str">
        <f t="shared" si="115"/>
        <v/>
      </c>
      <c r="AW404" s="60" t="str">
        <f t="shared" si="116"/>
        <v/>
      </c>
      <c r="AX404" s="60" t="str">
        <f t="shared" si="117"/>
        <v/>
      </c>
      <c r="AY404" s="63">
        <f t="shared" si="118"/>
        <v>0</v>
      </c>
      <c r="BP404" s="64">
        <v>51</v>
      </c>
      <c r="BQ404" s="64" t="s">
        <v>33788</v>
      </c>
      <c r="BR404" s="64" t="s">
        <v>33789</v>
      </c>
      <c r="BS404" s="64" t="s">
        <v>27</v>
      </c>
      <c r="BT404" s="64" t="s">
        <v>135</v>
      </c>
      <c r="BU404" s="64" t="s">
        <v>174</v>
      </c>
      <c r="BV404" s="64" t="s">
        <v>12</v>
      </c>
      <c r="BW404" s="64" t="s">
        <v>33288</v>
      </c>
      <c r="BX404" s="64">
        <v>92160</v>
      </c>
      <c r="BY404" s="64" t="s">
        <v>21</v>
      </c>
      <c r="BZ404" s="64">
        <v>12</v>
      </c>
      <c r="CA404" s="64">
        <v>42817</v>
      </c>
      <c r="CB404" s="64">
        <v>12</v>
      </c>
      <c r="CD404" s="64">
        <v>12</v>
      </c>
    </row>
    <row r="405" spans="1:82" ht="64.900000000000006" customHeight="1">
      <c r="A405" s="128"/>
      <c r="B405" s="438"/>
      <c r="C405" s="85"/>
      <c r="D405" s="85"/>
      <c r="E405" s="85"/>
      <c r="F405" s="85"/>
      <c r="G405" s="85"/>
      <c r="H405" s="133" t="str">
        <f t="shared" si="119"/>
        <v/>
      </c>
      <c r="I405" s="134" t="str">
        <f t="shared" si="120"/>
        <v/>
      </c>
      <c r="J405" s="123"/>
      <c r="K405" s="135" t="str">
        <f t="shared" si="110"/>
        <v/>
      </c>
      <c r="L405" s="123"/>
      <c r="M405" s="127"/>
      <c r="N405" s="85"/>
      <c r="O405" s="85"/>
      <c r="P405" s="358"/>
      <c r="Q405" s="116"/>
      <c r="R405" s="85"/>
      <c r="S405" s="85"/>
      <c r="T405" s="85"/>
      <c r="U405" s="85"/>
      <c r="V405" s="151"/>
      <c r="W405" s="282"/>
      <c r="X405" s="85"/>
      <c r="Y405" s="120"/>
      <c r="Z405" s="272"/>
      <c r="AA405" s="116"/>
      <c r="AB405" s="126"/>
      <c r="AC405" s="672"/>
      <c r="AD405" s="690"/>
      <c r="AE405" s="690"/>
      <c r="AF405" s="690"/>
      <c r="AG405" s="690"/>
      <c r="AH405" s="690"/>
      <c r="AI405" s="515"/>
      <c r="AJ405" s="73"/>
      <c r="AK405" s="55" t="str">
        <f t="shared" si="111"/>
        <v/>
      </c>
      <c r="AL405" s="17" t="str">
        <f t="shared" si="112"/>
        <v/>
      </c>
      <c r="AM405" s="70" t="str">
        <f t="shared" si="113"/>
        <v/>
      </c>
      <c r="AN405" s="74" t="str">
        <f t="shared" si="114"/>
        <v/>
      </c>
      <c r="AO405" s="70" t="str">
        <f t="shared" si="115"/>
        <v/>
      </c>
      <c r="AW405" s="60" t="str">
        <f t="shared" si="116"/>
        <v/>
      </c>
      <c r="AX405" s="60" t="str">
        <f t="shared" si="117"/>
        <v/>
      </c>
      <c r="AY405" s="63">
        <f t="shared" si="118"/>
        <v>0</v>
      </c>
      <c r="BP405" s="64">
        <v>51</v>
      </c>
      <c r="BQ405" s="64" t="s">
        <v>33788</v>
      </c>
      <c r="BR405" s="64" t="s">
        <v>33789</v>
      </c>
      <c r="BS405" s="64" t="s">
        <v>27</v>
      </c>
      <c r="BT405" s="64" t="s">
        <v>135</v>
      </c>
      <c r="BU405" s="64" t="s">
        <v>174</v>
      </c>
      <c r="BV405" s="64" t="s">
        <v>12</v>
      </c>
      <c r="BW405" s="64" t="s">
        <v>33309</v>
      </c>
      <c r="BX405" s="64">
        <v>92000</v>
      </c>
      <c r="BY405" s="64" t="s">
        <v>21</v>
      </c>
      <c r="BZ405" s="64">
        <v>12</v>
      </c>
      <c r="CA405" s="64">
        <v>42739</v>
      </c>
      <c r="CB405" s="64">
        <v>12</v>
      </c>
      <c r="CD405" s="64">
        <v>12</v>
      </c>
    </row>
    <row r="406" spans="1:82" ht="64.900000000000006" customHeight="1">
      <c r="A406" s="128"/>
      <c r="B406" s="85"/>
      <c r="C406" s="85"/>
      <c r="D406" s="85"/>
      <c r="E406" s="85"/>
      <c r="F406" s="85"/>
      <c r="G406" s="85"/>
      <c r="H406" s="133" t="str">
        <f t="shared" si="119"/>
        <v/>
      </c>
      <c r="I406" s="134" t="str">
        <f t="shared" si="120"/>
        <v/>
      </c>
      <c r="J406" s="123"/>
      <c r="K406" s="135" t="str">
        <f t="shared" si="110"/>
        <v/>
      </c>
      <c r="L406" s="123"/>
      <c r="M406" s="127"/>
      <c r="N406" s="85"/>
      <c r="O406" s="85"/>
      <c r="P406" s="358"/>
      <c r="Q406" s="116"/>
      <c r="R406" s="85"/>
      <c r="S406" s="85"/>
      <c r="T406" s="85"/>
      <c r="U406" s="85"/>
      <c r="V406" s="151"/>
      <c r="W406" s="282"/>
      <c r="X406" s="85"/>
      <c r="Y406" s="120"/>
      <c r="Z406" s="272"/>
      <c r="AA406" s="116"/>
      <c r="AB406" s="126"/>
      <c r="AC406" s="672"/>
      <c r="AD406" s="690"/>
      <c r="AE406" s="690"/>
      <c r="AF406" s="690"/>
      <c r="AG406" s="690"/>
      <c r="AH406" s="690"/>
      <c r="AI406" s="515"/>
      <c r="AJ406" s="73"/>
      <c r="AK406" s="55" t="str">
        <f t="shared" si="111"/>
        <v/>
      </c>
      <c r="AL406" s="17" t="str">
        <f t="shared" si="112"/>
        <v/>
      </c>
      <c r="AM406" s="70" t="str">
        <f t="shared" si="113"/>
        <v/>
      </c>
      <c r="AN406" s="74" t="str">
        <f t="shared" si="114"/>
        <v/>
      </c>
      <c r="AO406" s="70" t="str">
        <f t="shared" si="115"/>
        <v/>
      </c>
      <c r="AW406" s="60" t="str">
        <f t="shared" si="116"/>
        <v/>
      </c>
      <c r="AX406" s="60" t="str">
        <f t="shared" si="117"/>
        <v/>
      </c>
      <c r="AY406" s="63">
        <f t="shared" si="118"/>
        <v>0</v>
      </c>
      <c r="BP406" s="64">
        <v>51</v>
      </c>
      <c r="BQ406" s="64" t="s">
        <v>33788</v>
      </c>
      <c r="BR406" s="64" t="s">
        <v>33789</v>
      </c>
      <c r="BS406" s="64" t="s">
        <v>27</v>
      </c>
      <c r="BT406" s="64" t="s">
        <v>135</v>
      </c>
      <c r="BU406" s="64" t="s">
        <v>174</v>
      </c>
      <c r="BV406" s="64" t="s">
        <v>12</v>
      </c>
      <c r="BW406" s="64" t="s">
        <v>33811</v>
      </c>
      <c r="BX406" s="64">
        <v>92250</v>
      </c>
      <c r="BY406" s="64" t="s">
        <v>21</v>
      </c>
      <c r="BZ406" s="64">
        <v>12</v>
      </c>
      <c r="CA406" s="64">
        <v>42748</v>
      </c>
      <c r="CB406" s="64">
        <v>12</v>
      </c>
      <c r="CD406" s="64">
        <v>12</v>
      </c>
    </row>
    <row r="407" spans="1:82" ht="64.900000000000006" customHeight="1">
      <c r="A407" s="128"/>
      <c r="B407" s="438"/>
      <c r="C407" s="85"/>
      <c r="D407" s="85"/>
      <c r="E407" s="85"/>
      <c r="F407" s="85"/>
      <c r="G407" s="85"/>
      <c r="H407" s="133" t="str">
        <f t="shared" si="119"/>
        <v/>
      </c>
      <c r="I407" s="134" t="str">
        <f t="shared" si="120"/>
        <v/>
      </c>
      <c r="J407" s="123"/>
      <c r="K407" s="135" t="str">
        <f t="shared" si="110"/>
        <v/>
      </c>
      <c r="L407" s="123"/>
      <c r="M407" s="127"/>
      <c r="N407" s="85"/>
      <c r="O407" s="85"/>
      <c r="P407" s="358"/>
      <c r="Q407" s="116"/>
      <c r="R407" s="85"/>
      <c r="S407" s="85"/>
      <c r="T407" s="85"/>
      <c r="U407" s="85"/>
      <c r="V407" s="151"/>
      <c r="W407" s="282"/>
      <c r="X407" s="85"/>
      <c r="Y407" s="120"/>
      <c r="Z407" s="272"/>
      <c r="AA407" s="116"/>
      <c r="AB407" s="126"/>
      <c r="AC407" s="672"/>
      <c r="AD407" s="690"/>
      <c r="AE407" s="690"/>
      <c r="AF407" s="690"/>
      <c r="AG407" s="690"/>
      <c r="AH407" s="690"/>
      <c r="AI407" s="515"/>
      <c r="AJ407" s="73"/>
      <c r="AK407" s="55" t="str">
        <f t="shared" si="111"/>
        <v/>
      </c>
      <c r="AL407" s="17" t="str">
        <f t="shared" si="112"/>
        <v/>
      </c>
      <c r="AM407" s="70" t="str">
        <f t="shared" si="113"/>
        <v/>
      </c>
      <c r="AN407" s="74" t="str">
        <f t="shared" si="114"/>
        <v/>
      </c>
      <c r="AO407" s="70" t="str">
        <f t="shared" si="115"/>
        <v/>
      </c>
      <c r="AW407" s="60" t="str">
        <f t="shared" si="116"/>
        <v/>
      </c>
      <c r="AX407" s="60" t="str">
        <f t="shared" si="117"/>
        <v/>
      </c>
      <c r="AY407" s="63">
        <f t="shared" si="118"/>
        <v>0</v>
      </c>
      <c r="BP407" s="64">
        <v>51</v>
      </c>
      <c r="BQ407" s="64" t="s">
        <v>33790</v>
      </c>
      <c r="BR407" s="64" t="s">
        <v>33791</v>
      </c>
      <c r="BS407" s="64" t="s">
        <v>27</v>
      </c>
      <c r="BT407" s="64" t="s">
        <v>135</v>
      </c>
      <c r="BU407" s="64" t="s">
        <v>5</v>
      </c>
      <c r="BV407" s="64" t="s">
        <v>12</v>
      </c>
      <c r="BW407" s="64" t="s">
        <v>33830</v>
      </c>
      <c r="BX407" s="64">
        <v>95260</v>
      </c>
      <c r="BY407" s="64" t="s">
        <v>21</v>
      </c>
      <c r="BZ407" s="64">
        <v>11</v>
      </c>
      <c r="CA407" s="64">
        <v>42766</v>
      </c>
      <c r="CB407" s="64">
        <v>12</v>
      </c>
      <c r="CD407" s="64">
        <v>12</v>
      </c>
    </row>
    <row r="408" spans="1:82" ht="64.900000000000006" customHeight="1">
      <c r="A408" s="128"/>
      <c r="B408" s="85"/>
      <c r="C408" s="85"/>
      <c r="D408" s="85"/>
      <c r="E408" s="85"/>
      <c r="F408" s="85"/>
      <c r="G408" s="85"/>
      <c r="H408" s="133" t="str">
        <f t="shared" si="119"/>
        <v/>
      </c>
      <c r="I408" s="134" t="str">
        <f t="shared" si="120"/>
        <v/>
      </c>
      <c r="J408" s="123"/>
      <c r="K408" s="135" t="str">
        <f t="shared" si="110"/>
        <v/>
      </c>
      <c r="L408" s="123"/>
      <c r="M408" s="127"/>
      <c r="N408" s="85"/>
      <c r="O408" s="85"/>
      <c r="P408" s="116"/>
      <c r="Q408" s="116"/>
      <c r="R408" s="85"/>
      <c r="S408" s="85"/>
      <c r="T408" s="85"/>
      <c r="U408" s="85"/>
      <c r="V408" s="267"/>
      <c r="W408" s="282"/>
      <c r="X408" s="85"/>
      <c r="Y408" s="120"/>
      <c r="Z408" s="272"/>
      <c r="AA408" s="116"/>
      <c r="AB408" s="263"/>
      <c r="AC408" s="672"/>
      <c r="AD408" s="690"/>
      <c r="AE408" s="690"/>
      <c r="AF408" s="690"/>
      <c r="AG408" s="690"/>
      <c r="AH408" s="690"/>
      <c r="AI408" s="515"/>
      <c r="AJ408" s="73"/>
      <c r="AK408" s="55" t="str">
        <f t="shared" si="111"/>
        <v/>
      </c>
      <c r="AL408" s="17" t="str">
        <f t="shared" si="112"/>
        <v/>
      </c>
      <c r="AM408" s="70" t="str">
        <f t="shared" si="113"/>
        <v/>
      </c>
      <c r="AN408" s="74" t="str">
        <f t="shared" si="114"/>
        <v/>
      </c>
      <c r="AO408" s="70" t="str">
        <f t="shared" si="115"/>
        <v/>
      </c>
      <c r="AW408" s="60" t="str">
        <f t="shared" si="116"/>
        <v/>
      </c>
      <c r="AX408" s="60" t="str">
        <f t="shared" si="117"/>
        <v/>
      </c>
      <c r="AY408" s="63">
        <f t="shared" si="118"/>
        <v>0</v>
      </c>
      <c r="BP408" s="64">
        <v>51</v>
      </c>
      <c r="BQ408" s="64" t="s">
        <v>33790</v>
      </c>
      <c r="BR408" s="64" t="s">
        <v>33791</v>
      </c>
      <c r="BS408" s="64" t="s">
        <v>27</v>
      </c>
      <c r="BT408" s="64" t="s">
        <v>135</v>
      </c>
      <c r="BU408" s="64" t="s">
        <v>5</v>
      </c>
      <c r="BV408" s="64" t="s">
        <v>12</v>
      </c>
      <c r="BW408" s="64" t="s">
        <v>33831</v>
      </c>
      <c r="BX408" s="64">
        <v>94550</v>
      </c>
      <c r="BY408" s="64" t="s">
        <v>21</v>
      </c>
      <c r="BZ408" s="64">
        <v>11</v>
      </c>
      <c r="CA408" s="64">
        <v>42790</v>
      </c>
      <c r="CB408" s="64">
        <v>12</v>
      </c>
      <c r="CD408" s="64">
        <v>12</v>
      </c>
    </row>
    <row r="409" spans="1:82" ht="64.900000000000006" customHeight="1">
      <c r="A409" s="128"/>
      <c r="B409" s="438"/>
      <c r="C409" s="85"/>
      <c r="D409" s="85"/>
      <c r="E409" s="85"/>
      <c r="F409" s="85"/>
      <c r="G409" s="85"/>
      <c r="H409" s="133" t="str">
        <f t="shared" si="119"/>
        <v/>
      </c>
      <c r="I409" s="134" t="str">
        <f t="shared" si="120"/>
        <v/>
      </c>
      <c r="J409" s="123"/>
      <c r="K409" s="135" t="str">
        <f t="shared" si="110"/>
        <v/>
      </c>
      <c r="L409" s="123"/>
      <c r="M409" s="127"/>
      <c r="N409" s="85"/>
      <c r="O409" s="85"/>
      <c r="P409" s="116"/>
      <c r="Q409" s="116"/>
      <c r="R409" s="85"/>
      <c r="S409" s="85"/>
      <c r="T409" s="85"/>
      <c r="U409" s="85"/>
      <c r="V409" s="151"/>
      <c r="W409" s="282"/>
      <c r="X409" s="85"/>
      <c r="Y409" s="120"/>
      <c r="Z409" s="272"/>
      <c r="AA409" s="116"/>
      <c r="AB409" s="126"/>
      <c r="AC409" s="672"/>
      <c r="AD409" s="690"/>
      <c r="AE409" s="690"/>
      <c r="AF409" s="690"/>
      <c r="AG409" s="690"/>
      <c r="AH409" s="690"/>
      <c r="AI409" s="515"/>
      <c r="AJ409" s="73"/>
      <c r="AK409" s="55" t="str">
        <f t="shared" si="111"/>
        <v/>
      </c>
      <c r="AL409" s="17" t="str">
        <f t="shared" si="112"/>
        <v/>
      </c>
      <c r="AM409" s="70" t="str">
        <f t="shared" si="113"/>
        <v/>
      </c>
      <c r="AN409" s="74" t="str">
        <f t="shared" si="114"/>
        <v/>
      </c>
      <c r="AO409" s="70" t="str">
        <f t="shared" si="115"/>
        <v/>
      </c>
      <c r="AW409" s="60" t="str">
        <f t="shared" si="116"/>
        <v/>
      </c>
      <c r="AX409" s="60" t="str">
        <f t="shared" si="117"/>
        <v/>
      </c>
      <c r="AY409" s="63">
        <f t="shared" si="118"/>
        <v>0</v>
      </c>
      <c r="BP409" s="64">
        <v>51</v>
      </c>
      <c r="BQ409" s="64" t="s">
        <v>33790</v>
      </c>
      <c r="BR409" s="64" t="s">
        <v>33791</v>
      </c>
      <c r="BS409" s="64" t="s">
        <v>27</v>
      </c>
      <c r="BT409" s="64" t="s">
        <v>135</v>
      </c>
      <c r="BU409" s="64" t="s">
        <v>5</v>
      </c>
      <c r="BV409" s="64" t="s">
        <v>12</v>
      </c>
      <c r="BW409" s="64" t="s">
        <v>33297</v>
      </c>
      <c r="BX409" s="64">
        <v>92700</v>
      </c>
      <c r="BY409" s="64" t="s">
        <v>21</v>
      </c>
      <c r="BZ409" s="64">
        <v>11</v>
      </c>
      <c r="CA409" s="64">
        <v>43006</v>
      </c>
      <c r="CB409" s="64">
        <v>12</v>
      </c>
      <c r="CD409" s="64">
        <v>12</v>
      </c>
    </row>
    <row r="410" spans="1:82" ht="64.900000000000006" customHeight="1">
      <c r="A410" s="128"/>
      <c r="B410" s="85"/>
      <c r="C410" s="85"/>
      <c r="D410" s="85"/>
      <c r="E410" s="85"/>
      <c r="F410" s="85"/>
      <c r="G410" s="85"/>
      <c r="H410" s="133" t="str">
        <f t="shared" si="119"/>
        <v/>
      </c>
      <c r="I410" s="134" t="str">
        <f t="shared" si="120"/>
        <v/>
      </c>
      <c r="J410" s="123"/>
      <c r="K410" s="135" t="str">
        <f t="shared" si="110"/>
        <v/>
      </c>
      <c r="L410" s="123"/>
      <c r="M410" s="127"/>
      <c r="N410" s="85"/>
      <c r="O410" s="85"/>
      <c r="P410" s="116"/>
      <c r="Q410" s="116"/>
      <c r="R410" s="85"/>
      <c r="S410" s="85"/>
      <c r="T410" s="85"/>
      <c r="U410" s="85"/>
      <c r="V410" s="151"/>
      <c r="W410" s="282"/>
      <c r="X410" s="85"/>
      <c r="Y410" s="120"/>
      <c r="Z410" s="272"/>
      <c r="AA410" s="116"/>
      <c r="AB410" s="126"/>
      <c r="AC410" s="672"/>
      <c r="AD410" s="690"/>
      <c r="AE410" s="690"/>
      <c r="AF410" s="690"/>
      <c r="AG410" s="690"/>
      <c r="AH410" s="690"/>
      <c r="AI410" s="515"/>
      <c r="AJ410" s="73"/>
      <c r="AK410" s="55" t="str">
        <f t="shared" si="111"/>
        <v/>
      </c>
      <c r="AL410" s="17" t="str">
        <f t="shared" si="112"/>
        <v/>
      </c>
      <c r="AM410" s="70" t="str">
        <f t="shared" si="113"/>
        <v/>
      </c>
      <c r="AN410" s="74" t="str">
        <f t="shared" si="114"/>
        <v/>
      </c>
      <c r="AO410" s="70" t="str">
        <f t="shared" si="115"/>
        <v/>
      </c>
      <c r="AW410" s="60" t="str">
        <f t="shared" si="116"/>
        <v/>
      </c>
      <c r="AX410" s="60" t="str">
        <f t="shared" si="117"/>
        <v/>
      </c>
      <c r="AY410" s="63">
        <f t="shared" si="118"/>
        <v>0</v>
      </c>
      <c r="BP410" s="64">
        <v>51</v>
      </c>
      <c r="BQ410" s="64" t="s">
        <v>33790</v>
      </c>
      <c r="BR410" s="64" t="s">
        <v>33791</v>
      </c>
      <c r="BS410" s="64" t="s">
        <v>27</v>
      </c>
      <c r="BT410" s="64" t="s">
        <v>135</v>
      </c>
      <c r="BU410" s="64" t="s">
        <v>5</v>
      </c>
      <c r="BV410" s="64" t="s">
        <v>12</v>
      </c>
      <c r="BW410" s="64" t="s">
        <v>33832</v>
      </c>
      <c r="BX410" s="64">
        <v>92350</v>
      </c>
      <c r="BY410" s="64" t="s">
        <v>21</v>
      </c>
      <c r="BZ410" s="64">
        <v>11</v>
      </c>
      <c r="CA410" s="64">
        <v>42786</v>
      </c>
      <c r="CB410" s="64">
        <v>12</v>
      </c>
      <c r="CD410" s="64">
        <v>12</v>
      </c>
    </row>
    <row r="411" spans="1:82" ht="64.900000000000006" customHeight="1">
      <c r="A411" s="128"/>
      <c r="B411" s="438"/>
      <c r="C411" s="85"/>
      <c r="D411" s="85"/>
      <c r="E411" s="85"/>
      <c r="F411" s="85"/>
      <c r="G411" s="85"/>
      <c r="H411" s="133" t="str">
        <f t="shared" si="119"/>
        <v/>
      </c>
      <c r="I411" s="134" t="str">
        <f t="shared" si="120"/>
        <v/>
      </c>
      <c r="J411" s="123"/>
      <c r="K411" s="135" t="str">
        <f t="shared" si="110"/>
        <v/>
      </c>
      <c r="L411" s="123"/>
      <c r="M411" s="127"/>
      <c r="N411" s="85"/>
      <c r="O411" s="85"/>
      <c r="P411" s="116"/>
      <c r="Q411" s="116"/>
      <c r="R411" s="85"/>
      <c r="S411" s="85"/>
      <c r="T411" s="85"/>
      <c r="U411" s="85"/>
      <c r="V411" s="151"/>
      <c r="W411" s="282"/>
      <c r="X411" s="85"/>
      <c r="Y411" s="120"/>
      <c r="Z411" s="127"/>
      <c r="AA411" s="116"/>
      <c r="AB411" s="126"/>
      <c r="AC411" s="672"/>
      <c r="AD411" s="690"/>
      <c r="AE411" s="690"/>
      <c r="AF411" s="690"/>
      <c r="AG411" s="690"/>
      <c r="AH411" s="690"/>
      <c r="AI411" s="515"/>
      <c r="AJ411" s="73"/>
      <c r="AK411" s="55" t="str">
        <f t="shared" si="111"/>
        <v/>
      </c>
      <c r="AL411" s="17" t="str">
        <f t="shared" si="112"/>
        <v/>
      </c>
      <c r="AM411" s="70" t="str">
        <f t="shared" si="113"/>
        <v/>
      </c>
      <c r="AN411" s="74" t="str">
        <f t="shared" si="114"/>
        <v/>
      </c>
      <c r="AO411" s="70" t="str">
        <f t="shared" si="115"/>
        <v/>
      </c>
      <c r="AW411" s="60" t="str">
        <f t="shared" si="116"/>
        <v/>
      </c>
      <c r="AX411" s="60" t="str">
        <f t="shared" si="117"/>
        <v/>
      </c>
      <c r="AY411" s="63">
        <f t="shared" si="118"/>
        <v>0</v>
      </c>
      <c r="BP411" s="64">
        <v>51</v>
      </c>
      <c r="BQ411" s="64" t="s">
        <v>33790</v>
      </c>
      <c r="BR411" s="64" t="s">
        <v>33791</v>
      </c>
      <c r="BS411" s="64" t="s">
        <v>27</v>
      </c>
      <c r="BT411" s="64" t="s">
        <v>135</v>
      </c>
      <c r="BU411" s="64" t="s">
        <v>5</v>
      </c>
      <c r="BV411" s="64" t="s">
        <v>12</v>
      </c>
      <c r="BW411" s="64" t="s">
        <v>29875</v>
      </c>
      <c r="BX411" s="64">
        <v>78500</v>
      </c>
      <c r="BY411" s="64" t="s">
        <v>21</v>
      </c>
      <c r="BZ411" s="64">
        <v>11</v>
      </c>
      <c r="CA411" s="64">
        <v>42804</v>
      </c>
      <c r="CB411" s="64">
        <v>12</v>
      </c>
      <c r="CD411" s="64">
        <v>12</v>
      </c>
    </row>
    <row r="412" spans="1:82" ht="64.900000000000006" customHeight="1">
      <c r="A412" s="128"/>
      <c r="B412" s="85"/>
      <c r="C412" s="85"/>
      <c r="D412" s="85"/>
      <c r="E412" s="85"/>
      <c r="F412" s="85"/>
      <c r="G412" s="85"/>
      <c r="H412" s="133" t="str">
        <f t="shared" si="119"/>
        <v/>
      </c>
      <c r="I412" s="134" t="str">
        <f t="shared" si="120"/>
        <v/>
      </c>
      <c r="J412" s="123"/>
      <c r="K412" s="135" t="str">
        <f t="shared" si="110"/>
        <v/>
      </c>
      <c r="L412" s="123"/>
      <c r="M412" s="127"/>
      <c r="N412" s="85"/>
      <c r="O412" s="85"/>
      <c r="P412" s="116"/>
      <c r="Q412" s="116"/>
      <c r="R412" s="85"/>
      <c r="S412" s="85"/>
      <c r="T412" s="85"/>
      <c r="U412" s="85"/>
      <c r="V412" s="151"/>
      <c r="W412" s="282"/>
      <c r="X412" s="85"/>
      <c r="Y412" s="120"/>
      <c r="Z412" s="127"/>
      <c r="AA412" s="116"/>
      <c r="AB412" s="126"/>
      <c r="AC412" s="672"/>
      <c r="AD412" s="690"/>
      <c r="AE412" s="690"/>
      <c r="AF412" s="690"/>
      <c r="AG412" s="690"/>
      <c r="AH412" s="690"/>
      <c r="AI412" s="515"/>
      <c r="AJ412" s="73"/>
      <c r="AK412" s="55" t="str">
        <f t="shared" si="111"/>
        <v/>
      </c>
      <c r="AL412" s="17" t="str">
        <f t="shared" si="112"/>
        <v/>
      </c>
      <c r="AM412" s="70" t="str">
        <f t="shared" si="113"/>
        <v/>
      </c>
      <c r="AN412" s="74" t="str">
        <f t="shared" si="114"/>
        <v/>
      </c>
      <c r="AO412" s="70" t="str">
        <f t="shared" si="115"/>
        <v/>
      </c>
      <c r="AW412" s="60" t="str">
        <f t="shared" si="116"/>
        <v/>
      </c>
      <c r="AX412" s="60" t="str">
        <f t="shared" si="117"/>
        <v/>
      </c>
      <c r="AY412" s="63">
        <f t="shared" si="118"/>
        <v>0</v>
      </c>
      <c r="BP412" s="64">
        <v>51</v>
      </c>
      <c r="BQ412" s="64" t="s">
        <v>33790</v>
      </c>
      <c r="BR412" s="64" t="s">
        <v>33791</v>
      </c>
      <c r="BS412" s="64" t="s">
        <v>27</v>
      </c>
      <c r="BT412" s="64" t="s">
        <v>135</v>
      </c>
      <c r="BU412" s="64" t="s">
        <v>5</v>
      </c>
      <c r="BV412" s="64" t="s">
        <v>12</v>
      </c>
      <c r="BW412" s="64" t="s">
        <v>29875</v>
      </c>
      <c r="BX412" s="64">
        <v>78500</v>
      </c>
      <c r="BY412" s="64" t="s">
        <v>21</v>
      </c>
      <c r="BZ412" s="64">
        <v>11</v>
      </c>
      <c r="CA412" s="64">
        <v>42808</v>
      </c>
      <c r="CB412" s="64">
        <v>12</v>
      </c>
      <c r="CD412" s="64">
        <v>12</v>
      </c>
    </row>
    <row r="413" spans="1:82" ht="64.900000000000006" customHeight="1">
      <c r="A413" s="128"/>
      <c r="B413" s="438"/>
      <c r="C413" s="85"/>
      <c r="D413" s="85"/>
      <c r="E413" s="85"/>
      <c r="F413" s="85"/>
      <c r="G413" s="85"/>
      <c r="H413" s="133" t="str">
        <f t="shared" si="119"/>
        <v/>
      </c>
      <c r="I413" s="134" t="str">
        <f t="shared" si="120"/>
        <v/>
      </c>
      <c r="J413" s="123"/>
      <c r="K413" s="135" t="str">
        <f t="shared" si="110"/>
        <v/>
      </c>
      <c r="L413" s="123"/>
      <c r="M413" s="127"/>
      <c r="N413" s="85"/>
      <c r="O413" s="85"/>
      <c r="P413" s="116"/>
      <c r="Q413" s="116"/>
      <c r="R413" s="85"/>
      <c r="S413" s="85"/>
      <c r="T413" s="85"/>
      <c r="U413" s="85"/>
      <c r="V413" s="151"/>
      <c r="W413" s="339"/>
      <c r="X413" s="85"/>
      <c r="Y413" s="120"/>
      <c r="Z413" s="127"/>
      <c r="AA413" s="116"/>
      <c r="AB413" s="126"/>
      <c r="AC413" s="672"/>
      <c r="AD413" s="690"/>
      <c r="AE413" s="690"/>
      <c r="AF413" s="690"/>
      <c r="AG413" s="690"/>
      <c r="AH413" s="690"/>
      <c r="AI413" s="515"/>
      <c r="AJ413" s="73"/>
      <c r="AK413" s="55" t="str">
        <f t="shared" si="111"/>
        <v/>
      </c>
      <c r="AL413" s="17" t="str">
        <f t="shared" si="112"/>
        <v/>
      </c>
      <c r="AM413" s="70" t="str">
        <f t="shared" si="113"/>
        <v/>
      </c>
      <c r="AN413" s="74" t="str">
        <f t="shared" si="114"/>
        <v/>
      </c>
      <c r="AO413" s="70" t="str">
        <f t="shared" si="115"/>
        <v/>
      </c>
      <c r="AW413" s="60" t="str">
        <f t="shared" si="116"/>
        <v/>
      </c>
      <c r="AX413" s="60" t="str">
        <f t="shared" si="117"/>
        <v/>
      </c>
      <c r="AY413" s="63">
        <f t="shared" si="118"/>
        <v>0</v>
      </c>
      <c r="BP413" s="64">
        <v>51</v>
      </c>
      <c r="BQ413" s="64" t="s">
        <v>33790</v>
      </c>
      <c r="BR413" s="64" t="s">
        <v>33791</v>
      </c>
      <c r="BS413" s="64" t="s">
        <v>27</v>
      </c>
      <c r="BT413" s="64" t="s">
        <v>135</v>
      </c>
      <c r="BU413" s="64" t="s">
        <v>5</v>
      </c>
      <c r="BV413" s="64" t="s">
        <v>12</v>
      </c>
      <c r="BW413" s="64" t="s">
        <v>29822</v>
      </c>
      <c r="BX413" s="64">
        <v>78360</v>
      </c>
      <c r="BY413" s="64" t="s">
        <v>21</v>
      </c>
      <c r="BZ413" s="64">
        <v>11</v>
      </c>
      <c r="CA413" s="64">
        <v>42741</v>
      </c>
      <c r="CB413" s="64">
        <v>12</v>
      </c>
      <c r="CD413" s="64">
        <v>12</v>
      </c>
    </row>
    <row r="414" spans="1:82" ht="64.900000000000006" customHeight="1">
      <c r="A414" s="128"/>
      <c r="B414" s="85"/>
      <c r="C414" s="85"/>
      <c r="D414" s="85"/>
      <c r="E414" s="85"/>
      <c r="F414" s="85"/>
      <c r="G414" s="85"/>
      <c r="H414" s="133" t="str">
        <f t="shared" si="119"/>
        <v/>
      </c>
      <c r="I414" s="134" t="str">
        <f t="shared" si="120"/>
        <v/>
      </c>
      <c r="J414" s="123"/>
      <c r="K414" s="135" t="str">
        <f t="shared" si="110"/>
        <v/>
      </c>
      <c r="L414" s="123"/>
      <c r="M414" s="127"/>
      <c r="N414" s="85"/>
      <c r="O414" s="85"/>
      <c r="P414" s="116"/>
      <c r="Q414" s="116"/>
      <c r="R414" s="85"/>
      <c r="S414" s="85"/>
      <c r="T414" s="85"/>
      <c r="U414" s="85"/>
      <c r="V414" s="151"/>
      <c r="W414" s="339"/>
      <c r="X414" s="85"/>
      <c r="Y414" s="120"/>
      <c r="Z414" s="127"/>
      <c r="AA414" s="116"/>
      <c r="AB414" s="126"/>
      <c r="AC414" s="672"/>
      <c r="AD414" s="690"/>
      <c r="AE414" s="690"/>
      <c r="AF414" s="690"/>
      <c r="AG414" s="690"/>
      <c r="AH414" s="690"/>
      <c r="AI414" s="515"/>
      <c r="AJ414" s="73"/>
      <c r="AK414" s="55" t="str">
        <f t="shared" si="111"/>
        <v/>
      </c>
      <c r="AL414" s="17" t="str">
        <f t="shared" si="112"/>
        <v/>
      </c>
      <c r="AM414" s="70" t="str">
        <f t="shared" si="113"/>
        <v/>
      </c>
      <c r="AN414" s="74" t="str">
        <f t="shared" si="114"/>
        <v/>
      </c>
      <c r="AO414" s="70" t="str">
        <f t="shared" si="115"/>
        <v/>
      </c>
      <c r="AW414" s="60" t="str">
        <f t="shared" si="116"/>
        <v/>
      </c>
      <c r="AX414" s="60" t="str">
        <f t="shared" si="117"/>
        <v/>
      </c>
      <c r="AY414" s="63">
        <f t="shared" si="118"/>
        <v>0</v>
      </c>
      <c r="BP414" s="64">
        <v>51</v>
      </c>
      <c r="BQ414" s="64" t="s">
        <v>33790</v>
      </c>
      <c r="BR414" s="64" t="s">
        <v>33791</v>
      </c>
      <c r="BS414" s="64" t="s">
        <v>27</v>
      </c>
      <c r="BT414" s="64" t="s">
        <v>135</v>
      </c>
      <c r="BU414" s="64" t="s">
        <v>5</v>
      </c>
      <c r="BV414" s="64" t="s">
        <v>12</v>
      </c>
      <c r="BW414" s="64" t="s">
        <v>29723</v>
      </c>
      <c r="BX414" s="64">
        <v>78150</v>
      </c>
      <c r="BY414" s="64" t="s">
        <v>21</v>
      </c>
      <c r="BZ414" s="64">
        <v>11</v>
      </c>
      <c r="CA414" s="64">
        <v>42779</v>
      </c>
      <c r="CB414" s="64">
        <v>12</v>
      </c>
      <c r="CD414" s="64">
        <v>12</v>
      </c>
    </row>
    <row r="415" spans="1:82" ht="64.900000000000006" customHeight="1">
      <c r="A415" s="128"/>
      <c r="B415" s="438"/>
      <c r="C415" s="85"/>
      <c r="D415" s="85"/>
      <c r="E415" s="85"/>
      <c r="F415" s="85"/>
      <c r="G415" s="85"/>
      <c r="H415" s="133" t="str">
        <f t="shared" si="119"/>
        <v/>
      </c>
      <c r="I415" s="134" t="str">
        <f t="shared" si="120"/>
        <v/>
      </c>
      <c r="J415" s="123"/>
      <c r="K415" s="135" t="str">
        <f t="shared" si="110"/>
        <v/>
      </c>
      <c r="L415" s="123"/>
      <c r="M415" s="127"/>
      <c r="N415" s="85"/>
      <c r="O415" s="85"/>
      <c r="P415" s="116"/>
      <c r="Q415" s="116"/>
      <c r="R415" s="85"/>
      <c r="S415" s="85"/>
      <c r="T415" s="85"/>
      <c r="U415" s="85"/>
      <c r="V415" s="151"/>
      <c r="W415" s="339"/>
      <c r="X415" s="85"/>
      <c r="Y415" s="120"/>
      <c r="Z415" s="127"/>
      <c r="AA415" s="116"/>
      <c r="AB415" s="126"/>
      <c r="AC415" s="672"/>
      <c r="AD415" s="690"/>
      <c r="AE415" s="690"/>
      <c r="AF415" s="690"/>
      <c r="AG415" s="690"/>
      <c r="AH415" s="690"/>
      <c r="AI415" s="515"/>
      <c r="AJ415" s="73"/>
      <c r="AK415" s="55" t="str">
        <f t="shared" si="111"/>
        <v/>
      </c>
      <c r="AL415" s="17" t="str">
        <f t="shared" si="112"/>
        <v/>
      </c>
      <c r="AM415" s="70" t="str">
        <f t="shared" si="113"/>
        <v/>
      </c>
      <c r="AN415" s="74" t="str">
        <f t="shared" si="114"/>
        <v/>
      </c>
      <c r="AO415" s="70" t="str">
        <f t="shared" si="115"/>
        <v/>
      </c>
      <c r="AW415" s="60" t="str">
        <f t="shared" si="116"/>
        <v/>
      </c>
      <c r="AX415" s="60" t="str">
        <f t="shared" si="117"/>
        <v/>
      </c>
      <c r="AY415" s="63">
        <f t="shared" si="118"/>
        <v>0</v>
      </c>
      <c r="BP415" s="64">
        <v>51</v>
      </c>
      <c r="BQ415" s="64" t="s">
        <v>33790</v>
      </c>
      <c r="BR415" s="64" t="s">
        <v>33791</v>
      </c>
      <c r="BS415" s="64" t="s">
        <v>27</v>
      </c>
      <c r="BT415" s="64" t="s">
        <v>135</v>
      </c>
      <c r="BU415" s="64" t="s">
        <v>5</v>
      </c>
      <c r="BV415" s="64" t="s">
        <v>12</v>
      </c>
      <c r="BW415" s="64" t="s">
        <v>29720</v>
      </c>
      <c r="BX415" s="64">
        <v>78400</v>
      </c>
      <c r="BY415" s="64" t="s">
        <v>21</v>
      </c>
      <c r="BZ415" s="64">
        <v>11</v>
      </c>
      <c r="CA415" s="64">
        <v>42762</v>
      </c>
      <c r="CB415" s="64">
        <v>12</v>
      </c>
      <c r="CD415" s="64">
        <v>12</v>
      </c>
    </row>
    <row r="416" spans="1:82" ht="64.900000000000006" customHeight="1">
      <c r="A416" s="128"/>
      <c r="B416" s="85"/>
      <c r="C416" s="85"/>
      <c r="D416" s="85"/>
      <c r="E416" s="85"/>
      <c r="F416" s="85"/>
      <c r="G416" s="85"/>
      <c r="H416" s="133" t="str">
        <f t="shared" si="119"/>
        <v/>
      </c>
      <c r="I416" s="134" t="str">
        <f t="shared" si="120"/>
        <v/>
      </c>
      <c r="J416" s="123"/>
      <c r="K416" s="135" t="str">
        <f t="shared" si="110"/>
        <v/>
      </c>
      <c r="L416" s="123"/>
      <c r="M416" s="127"/>
      <c r="N416" s="85"/>
      <c r="O416" s="85"/>
      <c r="P416" s="116"/>
      <c r="Q416" s="116"/>
      <c r="R416" s="85"/>
      <c r="S416" s="85"/>
      <c r="T416" s="85"/>
      <c r="U416" s="85"/>
      <c r="V416" s="151"/>
      <c r="W416" s="282"/>
      <c r="X416" s="85"/>
      <c r="Y416" s="120"/>
      <c r="Z416" s="127"/>
      <c r="AA416" s="116"/>
      <c r="AB416" s="126"/>
      <c r="AC416" s="672"/>
      <c r="AD416" s="690"/>
      <c r="AE416" s="690"/>
      <c r="AF416" s="690"/>
      <c r="AG416" s="690"/>
      <c r="AH416" s="690"/>
      <c r="AI416" s="515"/>
      <c r="AJ416" s="73"/>
      <c r="AK416" s="55" t="str">
        <f t="shared" si="111"/>
        <v/>
      </c>
      <c r="AL416" s="17" t="str">
        <f t="shared" si="112"/>
        <v/>
      </c>
      <c r="AM416" s="70" t="str">
        <f t="shared" si="113"/>
        <v/>
      </c>
      <c r="AN416" s="74" t="str">
        <f t="shared" si="114"/>
        <v/>
      </c>
      <c r="AO416" s="70" t="str">
        <f t="shared" ref="AO416:AO447" si="121">IF(P416="","",P416&amp;" ("&amp;O416&amp;"_"&amp;ROW()&amp;")")</f>
        <v/>
      </c>
      <c r="AW416" s="60" t="str">
        <f t="shared" si="116"/>
        <v/>
      </c>
      <c r="AX416" s="60" t="str">
        <f t="shared" si="117"/>
        <v/>
      </c>
      <c r="AY416" s="63">
        <f t="shared" si="118"/>
        <v>0</v>
      </c>
      <c r="BP416" s="64">
        <v>51</v>
      </c>
      <c r="BQ416" s="64" t="s">
        <v>33790</v>
      </c>
      <c r="BR416" s="64" t="s">
        <v>33791</v>
      </c>
      <c r="BS416" s="64" t="s">
        <v>27</v>
      </c>
      <c r="BT416" s="64" t="s">
        <v>135</v>
      </c>
      <c r="BU416" s="64" t="s">
        <v>5</v>
      </c>
      <c r="BV416" s="64" t="s">
        <v>12</v>
      </c>
      <c r="BW416" s="64" t="s">
        <v>33833</v>
      </c>
      <c r="BX416" s="64">
        <v>77380</v>
      </c>
      <c r="BY416" s="64" t="s">
        <v>21</v>
      </c>
      <c r="BZ416" s="64">
        <v>11</v>
      </c>
      <c r="CA416" s="64">
        <v>42809</v>
      </c>
      <c r="CB416" s="64">
        <v>12</v>
      </c>
      <c r="CD416" s="64">
        <v>12</v>
      </c>
    </row>
    <row r="417" spans="1:82" ht="64.900000000000006" customHeight="1">
      <c r="A417" s="128"/>
      <c r="B417" s="438"/>
      <c r="C417" s="85"/>
      <c r="D417" s="316"/>
      <c r="E417" s="316"/>
      <c r="F417" s="85"/>
      <c r="G417" s="85"/>
      <c r="H417" s="133" t="str">
        <f t="shared" si="119"/>
        <v/>
      </c>
      <c r="I417" s="134" t="str">
        <f t="shared" si="120"/>
        <v/>
      </c>
      <c r="J417" s="322"/>
      <c r="K417" s="135" t="str">
        <f t="shared" si="110"/>
        <v/>
      </c>
      <c r="L417" s="322"/>
      <c r="M417" s="328"/>
      <c r="N417" s="316"/>
      <c r="O417" s="85"/>
      <c r="P417" s="116"/>
      <c r="Q417" s="116"/>
      <c r="R417" s="85"/>
      <c r="S417" s="85"/>
      <c r="T417" s="85"/>
      <c r="U417" s="85"/>
      <c r="V417" s="267"/>
      <c r="W417" s="282"/>
      <c r="X417" s="85"/>
      <c r="Y417" s="120"/>
      <c r="Z417" s="272"/>
      <c r="AA417" s="265"/>
      <c r="AB417" s="311"/>
      <c r="AC417" s="672"/>
      <c r="AD417" s="690"/>
      <c r="AE417" s="690"/>
      <c r="AF417" s="690"/>
      <c r="AG417" s="690"/>
      <c r="AH417" s="690"/>
      <c r="AI417" s="515"/>
      <c r="AJ417" s="73"/>
      <c r="AK417" s="55" t="str">
        <f t="shared" si="111"/>
        <v/>
      </c>
      <c r="AL417" s="17" t="str">
        <f t="shared" si="112"/>
        <v/>
      </c>
      <c r="AM417" s="70" t="str">
        <f t="shared" si="113"/>
        <v/>
      </c>
      <c r="AN417" s="74" t="str">
        <f t="shared" si="114"/>
        <v/>
      </c>
      <c r="AO417" s="70" t="str">
        <f t="shared" si="121"/>
        <v/>
      </c>
      <c r="AW417" s="60" t="str">
        <f t="shared" si="116"/>
        <v/>
      </c>
      <c r="AX417" s="60" t="str">
        <f t="shared" si="117"/>
        <v/>
      </c>
      <c r="AY417" s="63">
        <f t="shared" si="118"/>
        <v>0</v>
      </c>
      <c r="BP417" s="64">
        <v>51</v>
      </c>
      <c r="BQ417" s="64" t="s">
        <v>33790</v>
      </c>
      <c r="BR417" s="64" t="s">
        <v>33791</v>
      </c>
      <c r="BS417" s="64" t="s">
        <v>27</v>
      </c>
      <c r="BT417" s="64" t="s">
        <v>135</v>
      </c>
      <c r="BU417" s="64" t="s">
        <v>5</v>
      </c>
      <c r="BV417" s="64" t="s">
        <v>12</v>
      </c>
      <c r="BW417" s="64" t="s">
        <v>33834</v>
      </c>
      <c r="BX417" s="64">
        <v>92130</v>
      </c>
      <c r="BY417" s="64" t="s">
        <v>21</v>
      </c>
      <c r="BZ417" s="64">
        <v>11</v>
      </c>
      <c r="CA417" s="64">
        <v>42789</v>
      </c>
      <c r="CB417" s="64">
        <v>12</v>
      </c>
      <c r="CD417" s="64">
        <v>12</v>
      </c>
    </row>
    <row r="418" spans="1:82" ht="64.900000000000006" customHeight="1">
      <c r="A418" s="128"/>
      <c r="B418" s="85"/>
      <c r="C418" s="85"/>
      <c r="D418" s="85"/>
      <c r="E418" s="85"/>
      <c r="F418" s="138"/>
      <c r="G418" s="138"/>
      <c r="H418" s="133" t="str">
        <f t="shared" ref="H418:H449" si="122">IF(B418="","",SUMIF(O:O,A418,AA:AA))</f>
        <v/>
      </c>
      <c r="I418" s="134" t="str">
        <f t="shared" ref="I418:I449" si="123">IF(B418="","",(SUMIF(O:O,A418,AB:AB)+(SUMIF(O:O,A418,AC:AC))))</f>
        <v/>
      </c>
      <c r="J418" s="123"/>
      <c r="K418" s="135" t="str">
        <f t="shared" si="110"/>
        <v/>
      </c>
      <c r="L418" s="143"/>
      <c r="M418" s="138"/>
      <c r="N418" s="138"/>
      <c r="O418" s="85"/>
      <c r="P418" s="116"/>
      <c r="Q418" s="116"/>
      <c r="R418" s="85"/>
      <c r="S418" s="85"/>
      <c r="T418" s="85"/>
      <c r="U418" s="85"/>
      <c r="V418" s="267"/>
      <c r="W418" s="282"/>
      <c r="X418" s="85"/>
      <c r="Y418" s="120"/>
      <c r="Z418" s="272"/>
      <c r="AA418" s="265"/>
      <c r="AB418" s="311"/>
      <c r="AC418" s="672"/>
      <c r="AD418" s="690"/>
      <c r="AE418" s="690"/>
      <c r="AF418" s="690"/>
      <c r="AG418" s="690"/>
      <c r="AH418" s="690"/>
      <c r="AI418" s="515"/>
      <c r="AJ418" s="73"/>
      <c r="AK418" s="55" t="str">
        <f t="shared" si="111"/>
        <v/>
      </c>
      <c r="AL418" s="17" t="str">
        <f t="shared" si="112"/>
        <v/>
      </c>
      <c r="AM418" s="70" t="str">
        <f t="shared" si="113"/>
        <v/>
      </c>
      <c r="AN418" s="74" t="str">
        <f t="shared" si="114"/>
        <v/>
      </c>
      <c r="AO418" s="70" t="str">
        <f t="shared" si="121"/>
        <v/>
      </c>
      <c r="AW418" s="60" t="str">
        <f t="shared" si="116"/>
        <v/>
      </c>
      <c r="AX418" s="60" t="str">
        <f t="shared" si="117"/>
        <v/>
      </c>
      <c r="AY418" s="63">
        <f t="shared" si="118"/>
        <v>0</v>
      </c>
      <c r="BP418" s="64">
        <v>51</v>
      </c>
      <c r="BQ418" s="64" t="s">
        <v>33790</v>
      </c>
      <c r="BR418" s="64" t="s">
        <v>33791</v>
      </c>
      <c r="BS418" s="64" t="s">
        <v>27</v>
      </c>
      <c r="BT418" s="64" t="s">
        <v>135</v>
      </c>
      <c r="BU418" s="64" t="s">
        <v>5</v>
      </c>
      <c r="BV418" s="64" t="s">
        <v>12</v>
      </c>
      <c r="BW418" s="64" t="s">
        <v>33835</v>
      </c>
      <c r="BX418" s="64">
        <v>92500</v>
      </c>
      <c r="BY418" s="64" t="s">
        <v>21</v>
      </c>
      <c r="BZ418" s="64">
        <v>11</v>
      </c>
      <c r="CA418" s="64">
        <v>42801</v>
      </c>
      <c r="CB418" s="64">
        <v>12</v>
      </c>
      <c r="CD418" s="64">
        <v>12</v>
      </c>
    </row>
    <row r="419" spans="1:82" ht="64.900000000000006" customHeight="1">
      <c r="A419" s="128"/>
      <c r="B419" s="438"/>
      <c r="C419" s="85"/>
      <c r="D419" s="85"/>
      <c r="E419" s="85"/>
      <c r="F419" s="138"/>
      <c r="G419" s="138"/>
      <c r="H419" s="133" t="str">
        <f t="shared" si="122"/>
        <v/>
      </c>
      <c r="I419" s="134" t="str">
        <f t="shared" si="123"/>
        <v/>
      </c>
      <c r="J419" s="123"/>
      <c r="K419" s="135" t="str">
        <f t="shared" si="110"/>
        <v/>
      </c>
      <c r="L419" s="143"/>
      <c r="M419" s="144"/>
      <c r="N419" s="138"/>
      <c r="O419" s="85"/>
      <c r="P419" s="116"/>
      <c r="Q419" s="116"/>
      <c r="R419" s="85"/>
      <c r="S419" s="85"/>
      <c r="T419" s="85"/>
      <c r="U419" s="85"/>
      <c r="V419" s="267"/>
      <c r="W419" s="282"/>
      <c r="X419" s="85"/>
      <c r="Y419" s="120"/>
      <c r="Z419" s="272"/>
      <c r="AA419" s="265"/>
      <c r="AB419" s="311"/>
      <c r="AC419" s="672"/>
      <c r="AD419" s="690"/>
      <c r="AE419" s="690"/>
      <c r="AF419" s="690"/>
      <c r="AG419" s="690"/>
      <c r="AH419" s="690"/>
      <c r="AI419" s="515"/>
      <c r="AJ419" s="73"/>
      <c r="AK419" s="55" t="str">
        <f t="shared" si="111"/>
        <v/>
      </c>
      <c r="AL419" s="17" t="str">
        <f t="shared" si="112"/>
        <v/>
      </c>
      <c r="AM419" s="70" t="str">
        <f t="shared" si="113"/>
        <v/>
      </c>
      <c r="AN419" s="74" t="str">
        <f t="shared" si="114"/>
        <v/>
      </c>
      <c r="AO419" s="70" t="str">
        <f t="shared" si="121"/>
        <v/>
      </c>
      <c r="AW419" s="60" t="str">
        <f t="shared" si="116"/>
        <v/>
      </c>
      <c r="AX419" s="60" t="str">
        <f t="shared" si="117"/>
        <v/>
      </c>
      <c r="AY419" s="63">
        <f t="shared" si="118"/>
        <v>0</v>
      </c>
      <c r="BP419" s="64">
        <v>51</v>
      </c>
      <c r="BQ419" s="64" t="s">
        <v>33790</v>
      </c>
      <c r="BR419" s="64" t="s">
        <v>33791</v>
      </c>
      <c r="BS419" s="64" t="s">
        <v>27</v>
      </c>
      <c r="BT419" s="64" t="s">
        <v>135</v>
      </c>
      <c r="BU419" s="64" t="s">
        <v>5</v>
      </c>
      <c r="BV419" s="64" t="s">
        <v>12</v>
      </c>
      <c r="BW419" s="64" t="s">
        <v>33836</v>
      </c>
      <c r="BX419" s="64">
        <v>77600</v>
      </c>
      <c r="BY419" s="64" t="s">
        <v>21</v>
      </c>
      <c r="BZ419" s="64">
        <v>11</v>
      </c>
      <c r="CA419" s="64">
        <v>42786</v>
      </c>
      <c r="CB419" s="64">
        <v>12</v>
      </c>
      <c r="CD419" s="64">
        <v>12</v>
      </c>
    </row>
    <row r="420" spans="1:82" ht="64.900000000000006" customHeight="1">
      <c r="A420" s="128"/>
      <c r="B420" s="85"/>
      <c r="C420" s="85"/>
      <c r="D420" s="85"/>
      <c r="E420" s="85"/>
      <c r="F420" s="138"/>
      <c r="G420" s="138"/>
      <c r="H420" s="133" t="str">
        <f t="shared" si="122"/>
        <v/>
      </c>
      <c r="I420" s="134" t="str">
        <f t="shared" si="123"/>
        <v/>
      </c>
      <c r="J420" s="123"/>
      <c r="K420" s="135" t="str">
        <f t="shared" si="110"/>
        <v/>
      </c>
      <c r="L420" s="143"/>
      <c r="M420" s="138"/>
      <c r="N420" s="138"/>
      <c r="O420" s="85"/>
      <c r="P420" s="116"/>
      <c r="Q420" s="116"/>
      <c r="R420" s="85"/>
      <c r="S420" s="85"/>
      <c r="T420" s="85"/>
      <c r="U420" s="85"/>
      <c r="V420" s="267"/>
      <c r="W420" s="282"/>
      <c r="X420" s="85"/>
      <c r="Y420" s="120"/>
      <c r="Z420" s="272"/>
      <c r="AA420" s="265"/>
      <c r="AB420" s="311"/>
      <c r="AC420" s="672"/>
      <c r="AD420" s="690"/>
      <c r="AE420" s="690"/>
      <c r="AF420" s="690"/>
      <c r="AG420" s="690"/>
      <c r="AH420" s="690"/>
      <c r="AI420" s="515"/>
      <c r="AJ420" s="73"/>
      <c r="AK420" s="55" t="str">
        <f t="shared" si="111"/>
        <v/>
      </c>
      <c r="AL420" s="17" t="str">
        <f t="shared" si="112"/>
        <v/>
      </c>
      <c r="AM420" s="70" t="str">
        <f t="shared" si="113"/>
        <v/>
      </c>
      <c r="AN420" s="74" t="str">
        <f t="shared" si="114"/>
        <v/>
      </c>
      <c r="AO420" s="70" t="str">
        <f t="shared" si="121"/>
        <v/>
      </c>
      <c r="AW420" s="60" t="str">
        <f t="shared" si="116"/>
        <v/>
      </c>
      <c r="AX420" s="60" t="str">
        <f t="shared" si="117"/>
        <v/>
      </c>
      <c r="AY420" s="63">
        <f t="shared" si="118"/>
        <v>0</v>
      </c>
      <c r="BP420" s="64">
        <v>51</v>
      </c>
      <c r="BQ420" s="64" t="s">
        <v>33790</v>
      </c>
      <c r="BR420" s="64" t="s">
        <v>33791</v>
      </c>
      <c r="BS420" s="64" t="s">
        <v>27</v>
      </c>
      <c r="BT420" s="64" t="s">
        <v>135</v>
      </c>
      <c r="BU420" s="64" t="s">
        <v>5</v>
      </c>
      <c r="BV420" s="64" t="s">
        <v>12</v>
      </c>
      <c r="BW420" s="64" t="s">
        <v>33837</v>
      </c>
      <c r="BX420" s="64">
        <v>93320</v>
      </c>
      <c r="BY420" s="64" t="s">
        <v>21</v>
      </c>
      <c r="BZ420" s="64">
        <v>11</v>
      </c>
      <c r="CA420" s="64">
        <v>42768</v>
      </c>
      <c r="CB420" s="64">
        <v>12</v>
      </c>
      <c r="CD420" s="64">
        <v>12</v>
      </c>
    </row>
    <row r="421" spans="1:82" ht="64.900000000000006" customHeight="1">
      <c r="A421" s="128"/>
      <c r="B421" s="438"/>
      <c r="C421" s="85"/>
      <c r="D421" s="85"/>
      <c r="E421" s="85"/>
      <c r="F421" s="138"/>
      <c r="G421" s="138"/>
      <c r="H421" s="133" t="str">
        <f t="shared" si="122"/>
        <v/>
      </c>
      <c r="I421" s="134" t="str">
        <f t="shared" si="123"/>
        <v/>
      </c>
      <c r="J421" s="123"/>
      <c r="K421" s="135" t="str">
        <f t="shared" si="110"/>
        <v/>
      </c>
      <c r="L421" s="143"/>
      <c r="M421" s="138"/>
      <c r="N421" s="138"/>
      <c r="O421" s="85"/>
      <c r="P421" s="116"/>
      <c r="Q421" s="116"/>
      <c r="R421" s="85"/>
      <c r="S421" s="85"/>
      <c r="T421" s="85"/>
      <c r="U421" s="85"/>
      <c r="V421" s="267"/>
      <c r="W421" s="282"/>
      <c r="X421" s="85"/>
      <c r="Y421" s="120"/>
      <c r="Z421" s="272"/>
      <c r="AA421" s="265"/>
      <c r="AB421" s="311"/>
      <c r="AC421" s="672"/>
      <c r="AD421" s="690"/>
      <c r="AE421" s="690"/>
      <c r="AF421" s="690"/>
      <c r="AG421" s="690"/>
      <c r="AH421" s="690"/>
      <c r="AI421" s="515"/>
      <c r="AJ421" s="73"/>
      <c r="AK421" s="55" t="str">
        <f t="shared" si="111"/>
        <v/>
      </c>
      <c r="AL421" s="17" t="str">
        <f t="shared" si="112"/>
        <v/>
      </c>
      <c r="AM421" s="70" t="str">
        <f t="shared" si="113"/>
        <v/>
      </c>
      <c r="AN421" s="74" t="str">
        <f t="shared" si="114"/>
        <v/>
      </c>
      <c r="AO421" s="70" t="str">
        <f t="shared" si="121"/>
        <v/>
      </c>
      <c r="AW421" s="60" t="str">
        <f t="shared" si="116"/>
        <v/>
      </c>
      <c r="AX421" s="60" t="str">
        <f t="shared" si="117"/>
        <v/>
      </c>
      <c r="AY421" s="63">
        <f t="shared" si="118"/>
        <v>0</v>
      </c>
      <c r="BP421" s="64">
        <v>51</v>
      </c>
      <c r="BQ421" s="64" t="s">
        <v>33790</v>
      </c>
      <c r="BR421" s="64" t="s">
        <v>33791</v>
      </c>
      <c r="BS421" s="64" t="s">
        <v>27</v>
      </c>
      <c r="BT421" s="64" t="s">
        <v>135</v>
      </c>
      <c r="BU421" s="64" t="s">
        <v>5</v>
      </c>
      <c r="BV421" s="64" t="s">
        <v>12</v>
      </c>
      <c r="BW421" s="64" t="s">
        <v>33838</v>
      </c>
      <c r="BX421" s="64">
        <v>91240</v>
      </c>
      <c r="BY421" s="64" t="s">
        <v>21</v>
      </c>
      <c r="BZ421" s="64">
        <v>11</v>
      </c>
      <c r="CA421" s="64">
        <v>42818</v>
      </c>
      <c r="CB421" s="64">
        <v>12</v>
      </c>
      <c r="CD421" s="64">
        <v>12</v>
      </c>
    </row>
    <row r="422" spans="1:82" ht="64.900000000000006" customHeight="1">
      <c r="A422" s="128"/>
      <c r="B422" s="85"/>
      <c r="C422" s="85"/>
      <c r="D422" s="85"/>
      <c r="E422" s="85"/>
      <c r="F422" s="138"/>
      <c r="G422" s="138"/>
      <c r="H422" s="133" t="str">
        <f t="shared" si="122"/>
        <v/>
      </c>
      <c r="I422" s="134" t="str">
        <f t="shared" si="123"/>
        <v/>
      </c>
      <c r="J422" s="123"/>
      <c r="K422" s="135" t="str">
        <f t="shared" si="110"/>
        <v/>
      </c>
      <c r="L422" s="143"/>
      <c r="M422" s="144"/>
      <c r="N422" s="138"/>
      <c r="O422" s="85"/>
      <c r="P422" s="116"/>
      <c r="Q422" s="116"/>
      <c r="R422" s="85"/>
      <c r="S422" s="85"/>
      <c r="T422" s="85"/>
      <c r="U422" s="85"/>
      <c r="V422" s="267"/>
      <c r="W422" s="282"/>
      <c r="X422" s="85"/>
      <c r="Y422" s="120"/>
      <c r="Z422" s="272"/>
      <c r="AA422" s="265"/>
      <c r="AB422" s="311"/>
      <c r="AC422" s="672"/>
      <c r="AD422" s="690"/>
      <c r="AE422" s="690"/>
      <c r="AF422" s="690"/>
      <c r="AG422" s="690"/>
      <c r="AH422" s="690"/>
      <c r="AI422" s="515"/>
      <c r="AJ422" s="73"/>
      <c r="AK422" s="55" t="str">
        <f t="shared" si="111"/>
        <v/>
      </c>
      <c r="AL422" s="17" t="str">
        <f t="shared" si="112"/>
        <v/>
      </c>
      <c r="AM422" s="70" t="str">
        <f t="shared" si="113"/>
        <v/>
      </c>
      <c r="AN422" s="74" t="str">
        <f t="shared" si="114"/>
        <v/>
      </c>
      <c r="AO422" s="70" t="str">
        <f t="shared" si="121"/>
        <v/>
      </c>
      <c r="AW422" s="60" t="str">
        <f t="shared" si="116"/>
        <v/>
      </c>
      <c r="AX422" s="60" t="str">
        <f t="shared" si="117"/>
        <v/>
      </c>
      <c r="AY422" s="63">
        <f t="shared" si="118"/>
        <v>0</v>
      </c>
      <c r="BP422" s="64">
        <v>51</v>
      </c>
      <c r="BQ422" s="64" t="s">
        <v>33790</v>
      </c>
      <c r="BR422" s="64" t="s">
        <v>33791</v>
      </c>
      <c r="BS422" s="64" t="s">
        <v>27</v>
      </c>
      <c r="BT422" s="64" t="s">
        <v>135</v>
      </c>
      <c r="BU422" s="64" t="s">
        <v>5</v>
      </c>
      <c r="BV422" s="64" t="s">
        <v>12</v>
      </c>
      <c r="BW422" s="64" t="s">
        <v>29828</v>
      </c>
      <c r="BX422" s="64">
        <v>78130</v>
      </c>
      <c r="BY422" s="64" t="s">
        <v>21</v>
      </c>
      <c r="BZ422" s="64">
        <v>11</v>
      </c>
      <c r="CA422" s="64">
        <v>42739</v>
      </c>
      <c r="CB422" s="64">
        <v>12</v>
      </c>
      <c r="CD422" s="64">
        <v>12</v>
      </c>
    </row>
    <row r="423" spans="1:82" ht="64.900000000000006" customHeight="1">
      <c r="A423" s="128"/>
      <c r="B423" s="438"/>
      <c r="C423" s="85"/>
      <c r="D423" s="85"/>
      <c r="E423" s="85"/>
      <c r="F423" s="138"/>
      <c r="G423" s="138"/>
      <c r="H423" s="133" t="str">
        <f t="shared" si="122"/>
        <v/>
      </c>
      <c r="I423" s="134" t="str">
        <f t="shared" si="123"/>
        <v/>
      </c>
      <c r="J423" s="123"/>
      <c r="K423" s="135" t="str">
        <f t="shared" si="110"/>
        <v/>
      </c>
      <c r="L423" s="143"/>
      <c r="M423" s="138"/>
      <c r="N423" s="138"/>
      <c r="O423" s="85"/>
      <c r="P423" s="116"/>
      <c r="Q423" s="116"/>
      <c r="R423" s="85"/>
      <c r="S423" s="85"/>
      <c r="T423" s="85"/>
      <c r="U423" s="85"/>
      <c r="V423" s="151"/>
      <c r="W423" s="339"/>
      <c r="X423" s="85"/>
      <c r="Y423" s="120"/>
      <c r="Z423" s="127"/>
      <c r="AA423" s="116"/>
      <c r="AB423" s="126"/>
      <c r="AC423" s="672"/>
      <c r="AD423" s="690"/>
      <c r="AE423" s="690"/>
      <c r="AF423" s="690"/>
      <c r="AG423" s="690"/>
      <c r="AH423" s="690"/>
      <c r="AI423" s="515"/>
      <c r="AJ423" s="73"/>
      <c r="AK423" s="55" t="str">
        <f t="shared" si="111"/>
        <v/>
      </c>
      <c r="AL423" s="17" t="str">
        <f t="shared" si="112"/>
        <v/>
      </c>
      <c r="AM423" s="70" t="str">
        <f t="shared" si="113"/>
        <v/>
      </c>
      <c r="AN423" s="74" t="str">
        <f t="shared" si="114"/>
        <v/>
      </c>
      <c r="AO423" s="70" t="str">
        <f t="shared" si="121"/>
        <v/>
      </c>
      <c r="AW423" s="60" t="str">
        <f t="shared" si="116"/>
        <v/>
      </c>
      <c r="AX423" s="60" t="str">
        <f t="shared" si="117"/>
        <v/>
      </c>
      <c r="AY423" s="63">
        <f t="shared" si="118"/>
        <v>0</v>
      </c>
      <c r="BP423" s="64">
        <v>51</v>
      </c>
      <c r="BQ423" s="64" t="s">
        <v>33790</v>
      </c>
      <c r="BR423" s="64" t="s">
        <v>33791</v>
      </c>
      <c r="BS423" s="64" t="s">
        <v>27</v>
      </c>
      <c r="BT423" s="64" t="s">
        <v>135</v>
      </c>
      <c r="BU423" s="64" t="s">
        <v>5</v>
      </c>
      <c r="BV423" s="64" t="s">
        <v>12</v>
      </c>
      <c r="BW423" s="64" t="s">
        <v>33839</v>
      </c>
      <c r="BX423" s="64">
        <v>78187</v>
      </c>
      <c r="BY423" s="64" t="s">
        <v>21</v>
      </c>
      <c r="BZ423" s="64">
        <v>11</v>
      </c>
      <c r="CA423" s="64">
        <v>42789</v>
      </c>
      <c r="CB423" s="64">
        <v>12</v>
      </c>
      <c r="CD423" s="64">
        <v>12</v>
      </c>
    </row>
    <row r="424" spans="1:82" ht="64.900000000000006" customHeight="1">
      <c r="A424" s="128"/>
      <c r="B424" s="85"/>
      <c r="C424" s="85"/>
      <c r="D424" s="85"/>
      <c r="E424" s="85"/>
      <c r="F424" s="138"/>
      <c r="G424" s="138"/>
      <c r="H424" s="133" t="str">
        <f t="shared" si="122"/>
        <v/>
      </c>
      <c r="I424" s="134" t="str">
        <f t="shared" si="123"/>
        <v/>
      </c>
      <c r="J424" s="123"/>
      <c r="K424" s="135" t="str">
        <f t="shared" si="110"/>
        <v/>
      </c>
      <c r="L424" s="143"/>
      <c r="M424" s="138"/>
      <c r="N424" s="138"/>
      <c r="O424" s="85"/>
      <c r="P424" s="116"/>
      <c r="Q424" s="116"/>
      <c r="R424" s="85"/>
      <c r="S424" s="85"/>
      <c r="T424" s="85"/>
      <c r="U424" s="85"/>
      <c r="V424" s="151"/>
      <c r="W424" s="339"/>
      <c r="X424" s="85"/>
      <c r="Y424" s="120"/>
      <c r="Z424" s="127"/>
      <c r="AA424" s="116"/>
      <c r="AB424" s="126"/>
      <c r="AC424" s="672"/>
      <c r="AD424" s="690"/>
      <c r="AE424" s="690"/>
      <c r="AF424" s="690"/>
      <c r="AG424" s="690"/>
      <c r="AH424" s="690"/>
      <c r="AI424" s="515"/>
      <c r="AJ424" s="73"/>
      <c r="AK424" s="55" t="str">
        <f t="shared" si="111"/>
        <v/>
      </c>
      <c r="AL424" s="17" t="str">
        <f t="shared" si="112"/>
        <v/>
      </c>
      <c r="AM424" s="70" t="str">
        <f t="shared" si="113"/>
        <v/>
      </c>
      <c r="AN424" s="74" t="str">
        <f t="shared" si="114"/>
        <v/>
      </c>
      <c r="AO424" s="70" t="str">
        <f t="shared" si="121"/>
        <v/>
      </c>
      <c r="AW424" s="60" t="str">
        <f t="shared" si="116"/>
        <v/>
      </c>
      <c r="AX424" s="60" t="str">
        <f t="shared" si="117"/>
        <v/>
      </c>
      <c r="AY424" s="63">
        <f t="shared" si="118"/>
        <v>0</v>
      </c>
      <c r="BP424" s="64">
        <v>51</v>
      </c>
      <c r="BQ424" s="64" t="s">
        <v>33790</v>
      </c>
      <c r="BR424" s="64" t="s">
        <v>33791</v>
      </c>
      <c r="BS424" s="64" t="s">
        <v>27</v>
      </c>
      <c r="BT424" s="64" t="s">
        <v>135</v>
      </c>
      <c r="BU424" s="64" t="s">
        <v>5</v>
      </c>
      <c r="BV424" s="64" t="s">
        <v>12</v>
      </c>
      <c r="BW424" s="64" t="s">
        <v>33741</v>
      </c>
      <c r="BX424" s="64">
        <v>93110</v>
      </c>
      <c r="BY424" s="64" t="s">
        <v>21</v>
      </c>
      <c r="BZ424" s="64">
        <v>11</v>
      </c>
      <c r="CA424" s="64">
        <v>42788</v>
      </c>
      <c r="CB424" s="64">
        <v>12</v>
      </c>
      <c r="CD424" s="64">
        <v>12</v>
      </c>
    </row>
    <row r="425" spans="1:82" ht="64.900000000000006" customHeight="1">
      <c r="A425" s="128"/>
      <c r="B425" s="438"/>
      <c r="C425" s="85"/>
      <c r="D425" s="85"/>
      <c r="E425" s="85"/>
      <c r="F425" s="138"/>
      <c r="G425" s="138"/>
      <c r="H425" s="133" t="str">
        <f t="shared" si="122"/>
        <v/>
      </c>
      <c r="I425" s="134" t="str">
        <f t="shared" si="123"/>
        <v/>
      </c>
      <c r="J425" s="123"/>
      <c r="K425" s="135" t="str">
        <f t="shared" si="110"/>
        <v/>
      </c>
      <c r="L425" s="143"/>
      <c r="M425" s="144"/>
      <c r="N425" s="138"/>
      <c r="O425" s="85"/>
      <c r="P425" s="116"/>
      <c r="Q425" s="116"/>
      <c r="R425" s="85"/>
      <c r="S425" s="85"/>
      <c r="T425" s="85"/>
      <c r="U425" s="85"/>
      <c r="V425" s="310"/>
      <c r="W425" s="361"/>
      <c r="X425" s="85"/>
      <c r="Y425" s="120"/>
      <c r="Z425" s="127"/>
      <c r="AA425" s="116"/>
      <c r="AB425" s="126"/>
      <c r="AC425" s="672"/>
      <c r="AD425" s="690"/>
      <c r="AE425" s="690"/>
      <c r="AF425" s="690"/>
      <c r="AG425" s="690"/>
      <c r="AH425" s="690"/>
      <c r="AI425" s="515"/>
      <c r="AJ425" s="73"/>
      <c r="AK425" s="55" t="str">
        <f t="shared" si="111"/>
        <v/>
      </c>
      <c r="AL425" s="17" t="str">
        <f t="shared" si="112"/>
        <v/>
      </c>
      <c r="AM425" s="70" t="str">
        <f t="shared" si="113"/>
        <v/>
      </c>
      <c r="AN425" s="74" t="str">
        <f t="shared" si="114"/>
        <v/>
      </c>
      <c r="AO425" s="70" t="str">
        <f t="shared" si="121"/>
        <v/>
      </c>
      <c r="AW425" s="60" t="str">
        <f t="shared" si="116"/>
        <v/>
      </c>
      <c r="AX425" s="60" t="str">
        <f t="shared" si="117"/>
        <v/>
      </c>
      <c r="AY425" s="63">
        <f t="shared" si="118"/>
        <v>0</v>
      </c>
      <c r="BP425" s="64">
        <v>51</v>
      </c>
      <c r="BQ425" s="64" t="s">
        <v>33790</v>
      </c>
      <c r="BR425" s="64" t="s">
        <v>33791</v>
      </c>
      <c r="BS425" s="64" t="s">
        <v>27</v>
      </c>
      <c r="BT425" s="64" t="s">
        <v>135</v>
      </c>
      <c r="BU425" s="64" t="s">
        <v>5</v>
      </c>
      <c r="BV425" s="64" t="s">
        <v>12</v>
      </c>
      <c r="BW425" s="64" t="s">
        <v>28554</v>
      </c>
      <c r="BX425" s="64">
        <v>75013</v>
      </c>
      <c r="BY425" s="64" t="s">
        <v>21</v>
      </c>
      <c r="BZ425" s="64">
        <v>11</v>
      </c>
      <c r="CA425" s="64">
        <v>42745</v>
      </c>
      <c r="CB425" s="64">
        <v>12</v>
      </c>
      <c r="CD425" s="64">
        <v>12</v>
      </c>
    </row>
    <row r="426" spans="1:82" ht="64.900000000000006" customHeight="1">
      <c r="A426" s="128"/>
      <c r="B426" s="85"/>
      <c r="C426" s="85"/>
      <c r="D426" s="85"/>
      <c r="E426" s="85"/>
      <c r="F426" s="138"/>
      <c r="G426" s="138"/>
      <c r="H426" s="133" t="str">
        <f t="shared" si="122"/>
        <v/>
      </c>
      <c r="I426" s="134" t="str">
        <f t="shared" si="123"/>
        <v/>
      </c>
      <c r="J426" s="123"/>
      <c r="K426" s="135" t="str">
        <f t="shared" si="110"/>
        <v/>
      </c>
      <c r="L426" s="143"/>
      <c r="M426" s="144"/>
      <c r="N426" s="138"/>
      <c r="O426" s="85"/>
      <c r="P426" s="116"/>
      <c r="Q426" s="116"/>
      <c r="R426" s="85"/>
      <c r="S426" s="85"/>
      <c r="T426" s="85"/>
      <c r="U426" s="85"/>
      <c r="V426" s="310"/>
      <c r="W426" s="361"/>
      <c r="X426" s="85"/>
      <c r="Y426" s="120"/>
      <c r="Z426" s="127"/>
      <c r="AA426" s="116"/>
      <c r="AB426" s="126"/>
      <c r="AC426" s="672"/>
      <c r="AD426" s="690"/>
      <c r="AE426" s="690"/>
      <c r="AF426" s="690"/>
      <c r="AG426" s="690"/>
      <c r="AH426" s="690"/>
      <c r="AI426" s="515"/>
      <c r="AJ426" s="73"/>
      <c r="AK426" s="55" t="str">
        <f t="shared" si="111"/>
        <v/>
      </c>
      <c r="AL426" s="17" t="str">
        <f t="shared" si="112"/>
        <v/>
      </c>
      <c r="AM426" s="70" t="str">
        <f t="shared" si="113"/>
        <v/>
      </c>
      <c r="AN426" s="74" t="str">
        <f t="shared" si="114"/>
        <v/>
      </c>
      <c r="AO426" s="70" t="str">
        <f t="shared" si="121"/>
        <v/>
      </c>
      <c r="AW426" s="60" t="str">
        <f t="shared" si="116"/>
        <v/>
      </c>
      <c r="AX426" s="60" t="str">
        <f t="shared" si="117"/>
        <v/>
      </c>
      <c r="AY426" s="63">
        <f t="shared" si="118"/>
        <v>0</v>
      </c>
      <c r="BP426" s="64">
        <v>51</v>
      </c>
      <c r="BQ426" s="64" t="s">
        <v>33790</v>
      </c>
      <c r="BR426" s="64" t="s">
        <v>33791</v>
      </c>
      <c r="BS426" s="64" t="s">
        <v>27</v>
      </c>
      <c r="BT426" s="64" t="s">
        <v>135</v>
      </c>
      <c r="BU426" s="64" t="s">
        <v>5</v>
      </c>
      <c r="BV426" s="64" t="s">
        <v>12</v>
      </c>
      <c r="BW426" s="64" t="s">
        <v>28554</v>
      </c>
      <c r="BX426" s="64">
        <v>75002</v>
      </c>
      <c r="BY426" s="64" t="s">
        <v>21</v>
      </c>
      <c r="BZ426" s="64">
        <v>11</v>
      </c>
      <c r="CA426" s="64">
        <v>42773</v>
      </c>
      <c r="CB426" s="64">
        <v>12</v>
      </c>
      <c r="CD426" s="64">
        <v>12</v>
      </c>
    </row>
    <row r="427" spans="1:82" ht="64.900000000000006" customHeight="1">
      <c r="A427" s="128"/>
      <c r="B427" s="438"/>
      <c r="C427" s="85"/>
      <c r="D427" s="85"/>
      <c r="E427" s="85"/>
      <c r="F427" s="138"/>
      <c r="G427" s="138"/>
      <c r="H427" s="133" t="str">
        <f t="shared" si="122"/>
        <v/>
      </c>
      <c r="I427" s="134" t="str">
        <f t="shared" si="123"/>
        <v/>
      </c>
      <c r="J427" s="123"/>
      <c r="K427" s="135" t="str">
        <f t="shared" si="110"/>
        <v/>
      </c>
      <c r="L427" s="143"/>
      <c r="M427" s="138"/>
      <c r="N427" s="138"/>
      <c r="O427" s="85"/>
      <c r="P427" s="116"/>
      <c r="Q427" s="116"/>
      <c r="R427" s="85"/>
      <c r="S427" s="85"/>
      <c r="T427" s="85"/>
      <c r="U427" s="85"/>
      <c r="V427" s="310"/>
      <c r="W427" s="361"/>
      <c r="X427" s="85"/>
      <c r="Y427" s="120"/>
      <c r="Z427" s="127"/>
      <c r="AA427" s="116"/>
      <c r="AB427" s="126"/>
      <c r="AC427" s="672"/>
      <c r="AD427" s="690"/>
      <c r="AE427" s="690"/>
      <c r="AF427" s="690"/>
      <c r="AG427" s="690"/>
      <c r="AH427" s="690"/>
      <c r="AI427" s="515"/>
      <c r="AJ427" s="73"/>
      <c r="AK427" s="55" t="str">
        <f t="shared" si="111"/>
        <v/>
      </c>
      <c r="AL427" s="17" t="str">
        <f t="shared" si="112"/>
        <v/>
      </c>
      <c r="AM427" s="70" t="str">
        <f t="shared" si="113"/>
        <v/>
      </c>
      <c r="AN427" s="74" t="str">
        <f t="shared" si="114"/>
        <v/>
      </c>
      <c r="AO427" s="70" t="str">
        <f t="shared" si="121"/>
        <v/>
      </c>
      <c r="AW427" s="60" t="str">
        <f t="shared" si="116"/>
        <v/>
      </c>
      <c r="AX427" s="60" t="str">
        <f t="shared" si="117"/>
        <v/>
      </c>
      <c r="AY427" s="63">
        <f t="shared" si="118"/>
        <v>0</v>
      </c>
      <c r="BP427" s="64">
        <v>51</v>
      </c>
      <c r="BQ427" s="64" t="s">
        <v>33790</v>
      </c>
      <c r="BR427" s="64" t="s">
        <v>33791</v>
      </c>
      <c r="BS427" s="64" t="s">
        <v>27</v>
      </c>
      <c r="BT427" s="64" t="s">
        <v>135</v>
      </c>
      <c r="BU427" s="64" t="s">
        <v>5</v>
      </c>
      <c r="BV427" s="64" t="s">
        <v>12</v>
      </c>
      <c r="BW427" s="64" t="s">
        <v>33298</v>
      </c>
      <c r="BX427" s="64">
        <v>92400</v>
      </c>
      <c r="BY427" s="64" t="s">
        <v>21</v>
      </c>
      <c r="BZ427" s="64">
        <v>11</v>
      </c>
      <c r="CA427" s="64">
        <v>42817</v>
      </c>
      <c r="CB427" s="64">
        <v>12</v>
      </c>
      <c r="CD427" s="64">
        <v>12</v>
      </c>
    </row>
    <row r="428" spans="1:82" ht="64.900000000000006" customHeight="1">
      <c r="A428" s="128"/>
      <c r="B428" s="438"/>
      <c r="C428" s="85"/>
      <c r="D428" s="85"/>
      <c r="E428" s="85"/>
      <c r="F428" s="138"/>
      <c r="G428" s="138"/>
      <c r="H428" s="133" t="str">
        <f t="shared" si="122"/>
        <v/>
      </c>
      <c r="I428" s="134" t="str">
        <f t="shared" si="123"/>
        <v/>
      </c>
      <c r="J428" s="123"/>
      <c r="K428" s="135" t="str">
        <f t="shared" si="110"/>
        <v/>
      </c>
      <c r="L428" s="143"/>
      <c r="M428" s="138"/>
      <c r="N428" s="138"/>
      <c r="O428" s="85"/>
      <c r="P428" s="116"/>
      <c r="Q428" s="116"/>
      <c r="R428" s="85"/>
      <c r="S428" s="85"/>
      <c r="T428" s="138"/>
      <c r="U428" s="138"/>
      <c r="V428" s="310"/>
      <c r="W428" s="361"/>
      <c r="X428" s="85"/>
      <c r="Y428" s="120"/>
      <c r="Z428" s="127"/>
      <c r="AA428" s="116"/>
      <c r="AB428" s="263"/>
      <c r="AC428" s="672"/>
      <c r="AD428" s="690"/>
      <c r="AE428" s="690"/>
      <c r="AF428" s="690"/>
      <c r="AG428" s="690"/>
      <c r="AH428" s="690"/>
      <c r="AI428" s="515"/>
      <c r="AJ428" s="73"/>
      <c r="AK428" s="55" t="str">
        <f t="shared" si="111"/>
        <v/>
      </c>
      <c r="AL428" s="17" t="str">
        <f t="shared" si="112"/>
        <v/>
      </c>
      <c r="AM428" s="70" t="str">
        <f t="shared" si="113"/>
        <v/>
      </c>
      <c r="AN428" s="74" t="str">
        <f t="shared" si="114"/>
        <v/>
      </c>
      <c r="AO428" s="70" t="str">
        <f t="shared" si="121"/>
        <v/>
      </c>
      <c r="AW428" s="60" t="str">
        <f t="shared" si="116"/>
        <v/>
      </c>
      <c r="AX428" s="60" t="str">
        <f t="shared" si="117"/>
        <v/>
      </c>
      <c r="AY428" s="63">
        <f t="shared" si="118"/>
        <v>0</v>
      </c>
      <c r="BP428" s="64">
        <v>51</v>
      </c>
      <c r="BQ428" s="64" t="s">
        <v>33790</v>
      </c>
      <c r="BR428" s="64" t="s">
        <v>33791</v>
      </c>
      <c r="BS428" s="64" t="s">
        <v>27</v>
      </c>
      <c r="BT428" s="64" t="s">
        <v>135</v>
      </c>
      <c r="BU428" s="64" t="s">
        <v>5</v>
      </c>
      <c r="BV428" s="64" t="s">
        <v>12</v>
      </c>
      <c r="BW428" s="64" t="s">
        <v>33836</v>
      </c>
      <c r="BX428" s="64">
        <v>77600</v>
      </c>
      <c r="BY428" s="64" t="s">
        <v>21</v>
      </c>
      <c r="BZ428" s="64">
        <v>11</v>
      </c>
      <c r="CA428" s="64">
        <v>42787</v>
      </c>
      <c r="CB428" s="64">
        <v>12</v>
      </c>
      <c r="CD428" s="64">
        <v>12</v>
      </c>
    </row>
    <row r="429" spans="1:82" ht="64.900000000000006" customHeight="1">
      <c r="A429" s="128"/>
      <c r="B429" s="85"/>
      <c r="C429" s="85"/>
      <c r="D429" s="85"/>
      <c r="E429" s="85"/>
      <c r="F429" s="85"/>
      <c r="G429" s="85"/>
      <c r="H429" s="133" t="str">
        <f t="shared" si="122"/>
        <v/>
      </c>
      <c r="I429" s="134" t="str">
        <f t="shared" si="123"/>
        <v/>
      </c>
      <c r="J429" s="123"/>
      <c r="K429" s="135" t="str">
        <f t="shared" si="110"/>
        <v/>
      </c>
      <c r="L429" s="123"/>
      <c r="M429" s="127"/>
      <c r="N429" s="85"/>
      <c r="O429" s="85"/>
      <c r="P429" s="116"/>
      <c r="Q429" s="116"/>
      <c r="R429" s="85"/>
      <c r="S429" s="85"/>
      <c r="T429" s="138"/>
      <c r="U429" s="138"/>
      <c r="V429" s="310"/>
      <c r="W429" s="361"/>
      <c r="X429" s="85"/>
      <c r="Y429" s="120"/>
      <c r="Z429" s="127"/>
      <c r="AA429" s="116"/>
      <c r="AB429" s="126"/>
      <c r="AC429" s="672"/>
      <c r="AD429" s="690"/>
      <c r="AE429" s="690"/>
      <c r="AF429" s="690"/>
      <c r="AG429" s="690"/>
      <c r="AH429" s="690"/>
      <c r="AI429" s="515"/>
      <c r="AJ429" s="73"/>
      <c r="AK429" s="55" t="str">
        <f t="shared" si="111"/>
        <v/>
      </c>
      <c r="AL429" s="17" t="str">
        <f t="shared" si="112"/>
        <v/>
      </c>
      <c r="AM429" s="70" t="str">
        <f t="shared" si="113"/>
        <v/>
      </c>
      <c r="AN429" s="74" t="str">
        <f t="shared" si="114"/>
        <v/>
      </c>
      <c r="AO429" s="70" t="str">
        <f t="shared" si="121"/>
        <v/>
      </c>
      <c r="AW429" s="60" t="str">
        <f t="shared" si="116"/>
        <v/>
      </c>
      <c r="AX429" s="60" t="str">
        <f t="shared" si="117"/>
        <v/>
      </c>
      <c r="AY429" s="63">
        <f t="shared" si="118"/>
        <v>0</v>
      </c>
      <c r="BP429" s="64">
        <v>51</v>
      </c>
      <c r="BQ429" s="64" t="s">
        <v>33790</v>
      </c>
      <c r="BR429" s="64" t="s">
        <v>33791</v>
      </c>
      <c r="BS429" s="64" t="s">
        <v>27</v>
      </c>
      <c r="BT429" s="64" t="s">
        <v>135</v>
      </c>
      <c r="BU429" s="64" t="s">
        <v>5</v>
      </c>
      <c r="BV429" s="64" t="s">
        <v>12</v>
      </c>
      <c r="BW429" s="64" t="s">
        <v>29793</v>
      </c>
      <c r="BX429" s="64">
        <v>78200</v>
      </c>
      <c r="BY429" s="64" t="s">
        <v>21</v>
      </c>
      <c r="BZ429" s="64">
        <v>11</v>
      </c>
      <c r="CA429" s="64">
        <v>42810</v>
      </c>
      <c r="CB429" s="64">
        <v>12</v>
      </c>
      <c r="CD429" s="64">
        <v>12</v>
      </c>
    </row>
    <row r="430" spans="1:82" ht="64.900000000000006" customHeight="1">
      <c r="A430" s="128"/>
      <c r="B430" s="438"/>
      <c r="C430" s="85"/>
      <c r="D430" s="85"/>
      <c r="E430" s="85"/>
      <c r="F430" s="85"/>
      <c r="G430" s="85"/>
      <c r="H430" s="133" t="str">
        <f t="shared" si="122"/>
        <v/>
      </c>
      <c r="I430" s="134" t="str">
        <f t="shared" si="123"/>
        <v/>
      </c>
      <c r="J430" s="123"/>
      <c r="K430" s="135" t="str">
        <f t="shared" si="110"/>
        <v/>
      </c>
      <c r="L430" s="123"/>
      <c r="M430" s="127"/>
      <c r="N430" s="85"/>
      <c r="O430" s="85"/>
      <c r="P430" s="116"/>
      <c r="Q430" s="116"/>
      <c r="R430" s="85"/>
      <c r="S430" s="85"/>
      <c r="T430" s="138"/>
      <c r="U430" s="138"/>
      <c r="V430" s="310"/>
      <c r="W430" s="361"/>
      <c r="X430" s="85"/>
      <c r="Y430" s="120"/>
      <c r="Z430" s="127"/>
      <c r="AA430" s="116"/>
      <c r="AB430" s="126"/>
      <c r="AC430" s="672"/>
      <c r="AD430" s="690"/>
      <c r="AE430" s="690"/>
      <c r="AF430" s="690"/>
      <c r="AG430" s="690"/>
      <c r="AH430" s="690"/>
      <c r="AI430" s="515"/>
      <c r="AJ430" s="73"/>
      <c r="AK430" s="55" t="str">
        <f t="shared" si="111"/>
        <v/>
      </c>
      <c r="AL430" s="17" t="str">
        <f t="shared" si="112"/>
        <v/>
      </c>
      <c r="AM430" s="70" t="str">
        <f t="shared" si="113"/>
        <v/>
      </c>
      <c r="AN430" s="74" t="str">
        <f t="shared" si="114"/>
        <v/>
      </c>
      <c r="AO430" s="70" t="str">
        <f t="shared" si="121"/>
        <v/>
      </c>
      <c r="AW430" s="60" t="str">
        <f t="shared" si="116"/>
        <v/>
      </c>
      <c r="AX430" s="60" t="str">
        <f t="shared" si="117"/>
        <v/>
      </c>
      <c r="AY430" s="63">
        <f t="shared" si="118"/>
        <v>0</v>
      </c>
      <c r="BP430" s="64">
        <v>51</v>
      </c>
      <c r="BQ430" s="64" t="s">
        <v>33790</v>
      </c>
      <c r="BR430" s="64" t="s">
        <v>33791</v>
      </c>
      <c r="BS430" s="64" t="s">
        <v>27</v>
      </c>
      <c r="BT430" s="64" t="s">
        <v>135</v>
      </c>
      <c r="BU430" s="64" t="s">
        <v>5</v>
      </c>
      <c r="BV430" s="64" t="s">
        <v>12</v>
      </c>
      <c r="BW430" s="64" t="s">
        <v>33840</v>
      </c>
      <c r="BX430" s="64">
        <v>77400</v>
      </c>
      <c r="BY430" s="64" t="s">
        <v>21</v>
      </c>
      <c r="BZ430" s="64">
        <v>11</v>
      </c>
      <c r="CA430" s="64">
        <v>42817</v>
      </c>
      <c r="CB430" s="64">
        <v>12</v>
      </c>
      <c r="CD430" s="64">
        <v>12</v>
      </c>
    </row>
    <row r="431" spans="1:82" ht="64.900000000000006" customHeight="1">
      <c r="A431" s="128"/>
      <c r="B431" s="438"/>
      <c r="C431" s="85"/>
      <c r="D431" s="85"/>
      <c r="E431" s="85"/>
      <c r="F431" s="85"/>
      <c r="G431" s="85"/>
      <c r="H431" s="133" t="str">
        <f t="shared" si="122"/>
        <v/>
      </c>
      <c r="I431" s="134" t="str">
        <f t="shared" si="123"/>
        <v/>
      </c>
      <c r="J431" s="123"/>
      <c r="K431" s="135" t="str">
        <f t="shared" si="110"/>
        <v/>
      </c>
      <c r="L431" s="123"/>
      <c r="M431" s="127"/>
      <c r="N431" s="85"/>
      <c r="O431" s="85"/>
      <c r="P431" s="116"/>
      <c r="Q431" s="116"/>
      <c r="R431" s="85"/>
      <c r="S431" s="85"/>
      <c r="T431" s="138"/>
      <c r="U431" s="138"/>
      <c r="V431" s="310"/>
      <c r="W431" s="361"/>
      <c r="X431" s="85"/>
      <c r="Y431" s="120"/>
      <c r="Z431" s="127"/>
      <c r="AA431" s="116"/>
      <c r="AB431" s="126"/>
      <c r="AC431" s="672"/>
      <c r="AD431" s="690"/>
      <c r="AE431" s="690"/>
      <c r="AF431" s="690"/>
      <c r="AG431" s="690"/>
      <c r="AH431" s="690"/>
      <c r="AI431" s="515"/>
      <c r="AJ431" s="73"/>
      <c r="AK431" s="55" t="str">
        <f t="shared" si="111"/>
        <v/>
      </c>
      <c r="AL431" s="17" t="str">
        <f t="shared" si="112"/>
        <v/>
      </c>
      <c r="AM431" s="70" t="str">
        <f t="shared" si="113"/>
        <v/>
      </c>
      <c r="AN431" s="74" t="str">
        <f t="shared" si="114"/>
        <v/>
      </c>
      <c r="AO431" s="70" t="str">
        <f t="shared" si="121"/>
        <v/>
      </c>
      <c r="AW431" s="60" t="str">
        <f t="shared" si="116"/>
        <v/>
      </c>
      <c r="AX431" s="60" t="str">
        <f t="shared" si="117"/>
        <v/>
      </c>
      <c r="AY431" s="63">
        <f t="shared" si="118"/>
        <v>0</v>
      </c>
      <c r="BP431" s="64">
        <v>51</v>
      </c>
      <c r="BQ431" s="64" t="s">
        <v>33790</v>
      </c>
      <c r="BR431" s="64" t="s">
        <v>33791</v>
      </c>
      <c r="BS431" s="64" t="s">
        <v>27</v>
      </c>
      <c r="BT431" s="64" t="s">
        <v>135</v>
      </c>
      <c r="BU431" s="64" t="s">
        <v>5</v>
      </c>
      <c r="BV431" s="64" t="s">
        <v>12</v>
      </c>
      <c r="BW431" s="64" t="s">
        <v>33337</v>
      </c>
      <c r="BX431" s="64">
        <v>93260</v>
      </c>
      <c r="BY431" s="64" t="s">
        <v>21</v>
      </c>
      <c r="BZ431" s="64">
        <v>11</v>
      </c>
      <c r="CA431" s="64">
        <v>42818</v>
      </c>
      <c r="CB431" s="64">
        <v>12</v>
      </c>
      <c r="CD431" s="64">
        <v>12</v>
      </c>
    </row>
    <row r="432" spans="1:82" ht="64.900000000000006" customHeight="1">
      <c r="A432" s="128"/>
      <c r="B432" s="85"/>
      <c r="C432" s="85"/>
      <c r="D432" s="316"/>
      <c r="E432" s="316"/>
      <c r="F432" s="138"/>
      <c r="G432" s="138"/>
      <c r="H432" s="133" t="str">
        <f t="shared" si="122"/>
        <v/>
      </c>
      <c r="I432" s="134" t="str">
        <f t="shared" si="123"/>
        <v/>
      </c>
      <c r="J432" s="123"/>
      <c r="K432" s="135" t="str">
        <f t="shared" si="110"/>
        <v/>
      </c>
      <c r="L432" s="143"/>
      <c r="M432" s="138"/>
      <c r="N432" s="138"/>
      <c r="O432" s="85"/>
      <c r="P432" s="116"/>
      <c r="Q432" s="116"/>
      <c r="R432" s="85"/>
      <c r="S432" s="85"/>
      <c r="T432" s="138"/>
      <c r="U432" s="138"/>
      <c r="V432" s="151"/>
      <c r="W432" s="339"/>
      <c r="X432" s="85"/>
      <c r="Y432" s="120"/>
      <c r="Z432" s="127"/>
      <c r="AA432" s="116"/>
      <c r="AB432" s="126"/>
      <c r="AC432" s="672"/>
      <c r="AD432" s="690"/>
      <c r="AE432" s="690"/>
      <c r="AF432" s="690"/>
      <c r="AG432" s="690"/>
      <c r="AH432" s="690"/>
      <c r="AI432" s="515"/>
      <c r="AJ432" s="73"/>
      <c r="AK432" s="55" t="str">
        <f t="shared" si="111"/>
        <v/>
      </c>
      <c r="AL432" s="17" t="str">
        <f t="shared" si="112"/>
        <v/>
      </c>
      <c r="AM432" s="70" t="str">
        <f t="shared" si="113"/>
        <v/>
      </c>
      <c r="AN432" s="74" t="str">
        <f t="shared" si="114"/>
        <v/>
      </c>
      <c r="AO432" s="70" t="str">
        <f t="shared" si="121"/>
        <v/>
      </c>
      <c r="AW432" s="60" t="str">
        <f t="shared" si="116"/>
        <v/>
      </c>
      <c r="AX432" s="60" t="str">
        <f t="shared" si="117"/>
        <v/>
      </c>
      <c r="AY432" s="63">
        <f t="shared" si="118"/>
        <v>0</v>
      </c>
      <c r="BP432" s="64">
        <v>51</v>
      </c>
      <c r="BQ432" s="64" t="s">
        <v>33790</v>
      </c>
      <c r="BR432" s="64" t="s">
        <v>33791</v>
      </c>
      <c r="BS432" s="64" t="s">
        <v>27</v>
      </c>
      <c r="BT432" s="64" t="s">
        <v>135</v>
      </c>
      <c r="BU432" s="64" t="s">
        <v>5</v>
      </c>
      <c r="BV432" s="64" t="s">
        <v>12</v>
      </c>
      <c r="BW432" s="64" t="s">
        <v>28554</v>
      </c>
      <c r="BX432" s="64">
        <v>75020</v>
      </c>
      <c r="BY432" s="64" t="s">
        <v>21</v>
      </c>
      <c r="BZ432" s="64">
        <v>11</v>
      </c>
      <c r="CA432" s="64">
        <v>42817</v>
      </c>
      <c r="CB432" s="64">
        <v>12</v>
      </c>
      <c r="CD432" s="64">
        <v>12</v>
      </c>
    </row>
    <row r="433" spans="1:82" ht="64.900000000000006" customHeight="1">
      <c r="A433" s="128"/>
      <c r="B433" s="438"/>
      <c r="C433" s="85"/>
      <c r="D433" s="85"/>
      <c r="E433" s="85"/>
      <c r="F433" s="138"/>
      <c r="G433" s="138"/>
      <c r="H433" s="133" t="str">
        <f t="shared" si="122"/>
        <v/>
      </c>
      <c r="I433" s="134" t="str">
        <f t="shared" si="123"/>
        <v/>
      </c>
      <c r="J433" s="123"/>
      <c r="K433" s="135" t="str">
        <f t="shared" si="110"/>
        <v/>
      </c>
      <c r="L433" s="143"/>
      <c r="M433" s="138"/>
      <c r="N433" s="138"/>
      <c r="O433" s="85"/>
      <c r="P433" s="116"/>
      <c r="Q433" s="116"/>
      <c r="R433" s="85"/>
      <c r="S433" s="85"/>
      <c r="T433" s="138"/>
      <c r="U433" s="138"/>
      <c r="V433" s="151"/>
      <c r="W433" s="339"/>
      <c r="X433" s="85"/>
      <c r="Y433" s="120"/>
      <c r="Z433" s="127"/>
      <c r="AA433" s="116"/>
      <c r="AB433" s="126"/>
      <c r="AC433" s="672"/>
      <c r="AD433" s="690"/>
      <c r="AE433" s="690"/>
      <c r="AF433" s="690"/>
      <c r="AG433" s="690"/>
      <c r="AH433" s="690"/>
      <c r="AI433" s="515"/>
      <c r="AJ433" s="73"/>
      <c r="AK433" s="55" t="str">
        <f t="shared" si="111"/>
        <v/>
      </c>
      <c r="AL433" s="17" t="str">
        <f t="shared" si="112"/>
        <v/>
      </c>
      <c r="AM433" s="70" t="str">
        <f t="shared" si="113"/>
        <v/>
      </c>
      <c r="AN433" s="74" t="str">
        <f t="shared" si="114"/>
        <v/>
      </c>
      <c r="AO433" s="70" t="str">
        <f t="shared" si="121"/>
        <v/>
      </c>
      <c r="AW433" s="60" t="str">
        <f t="shared" si="116"/>
        <v/>
      </c>
      <c r="AX433" s="60" t="str">
        <f t="shared" si="117"/>
        <v/>
      </c>
      <c r="AY433" s="63">
        <f t="shared" si="118"/>
        <v>0</v>
      </c>
      <c r="BP433" s="64">
        <v>51</v>
      </c>
      <c r="BQ433" s="64" t="s">
        <v>33792</v>
      </c>
      <c r="BR433" s="64" t="s">
        <v>33791</v>
      </c>
      <c r="BS433" s="64" t="s">
        <v>27</v>
      </c>
      <c r="BT433" s="64" t="s">
        <v>135</v>
      </c>
      <c r="BU433" s="64" t="s">
        <v>5</v>
      </c>
      <c r="BV433" s="64" t="s">
        <v>12</v>
      </c>
      <c r="BW433" s="64" t="s">
        <v>33841</v>
      </c>
      <c r="BX433" s="64" t="s">
        <v>33842</v>
      </c>
      <c r="BY433" s="64" t="s">
        <v>21</v>
      </c>
      <c r="BZ433" s="64">
        <v>11</v>
      </c>
      <c r="CA433" s="64">
        <v>42800</v>
      </c>
      <c r="CB433" s="64">
        <v>12</v>
      </c>
      <c r="CD433" s="64">
        <v>12</v>
      </c>
    </row>
    <row r="434" spans="1:82" ht="64.900000000000006" customHeight="1">
      <c r="A434" s="128"/>
      <c r="B434" s="438"/>
      <c r="C434" s="85"/>
      <c r="D434" s="85"/>
      <c r="E434" s="85"/>
      <c r="F434" s="138"/>
      <c r="G434" s="138"/>
      <c r="H434" s="133" t="str">
        <f t="shared" si="122"/>
        <v/>
      </c>
      <c r="I434" s="134" t="str">
        <f t="shared" si="123"/>
        <v/>
      </c>
      <c r="J434" s="123"/>
      <c r="K434" s="135" t="str">
        <f t="shared" si="110"/>
        <v/>
      </c>
      <c r="L434" s="143"/>
      <c r="M434" s="138"/>
      <c r="N434" s="138"/>
      <c r="O434" s="85"/>
      <c r="P434" s="116"/>
      <c r="Q434" s="116"/>
      <c r="R434" s="85"/>
      <c r="S434" s="85"/>
      <c r="T434" s="138"/>
      <c r="U434" s="138"/>
      <c r="V434" s="151"/>
      <c r="W434" s="339"/>
      <c r="X434" s="85"/>
      <c r="Y434" s="120"/>
      <c r="Z434" s="127"/>
      <c r="AA434" s="116"/>
      <c r="AB434" s="126"/>
      <c r="AC434" s="672"/>
      <c r="AD434" s="690"/>
      <c r="AE434" s="690"/>
      <c r="AF434" s="690"/>
      <c r="AG434" s="690"/>
      <c r="AH434" s="690"/>
      <c r="AI434" s="515"/>
      <c r="AJ434" s="73"/>
      <c r="AK434" s="55" t="str">
        <f t="shared" si="111"/>
        <v/>
      </c>
      <c r="AL434" s="17" t="str">
        <f t="shared" si="112"/>
        <v/>
      </c>
      <c r="AM434" s="70" t="str">
        <f t="shared" si="113"/>
        <v/>
      </c>
      <c r="AN434" s="74" t="str">
        <f t="shared" si="114"/>
        <v/>
      </c>
      <c r="AO434" s="70" t="str">
        <f t="shared" si="121"/>
        <v/>
      </c>
      <c r="AW434" s="60" t="str">
        <f t="shared" si="116"/>
        <v/>
      </c>
      <c r="AX434" s="60" t="str">
        <f t="shared" si="117"/>
        <v/>
      </c>
      <c r="AY434" s="63">
        <f t="shared" si="118"/>
        <v>0</v>
      </c>
      <c r="BP434" s="64">
        <v>51</v>
      </c>
      <c r="BQ434" s="64" t="s">
        <v>33792</v>
      </c>
      <c r="BR434" s="64" t="s">
        <v>33791</v>
      </c>
      <c r="BS434" s="64" t="s">
        <v>27</v>
      </c>
      <c r="BT434" s="64" t="s">
        <v>135</v>
      </c>
      <c r="BU434" s="64" t="s">
        <v>5</v>
      </c>
      <c r="BV434" s="64" t="s">
        <v>12</v>
      </c>
      <c r="BW434" s="64" t="s">
        <v>33843</v>
      </c>
      <c r="BX434" s="64">
        <v>77176</v>
      </c>
      <c r="BY434" s="64" t="s">
        <v>21</v>
      </c>
      <c r="BZ434" s="64">
        <v>11</v>
      </c>
      <c r="CA434" s="64">
        <v>42744</v>
      </c>
      <c r="CB434" s="64">
        <v>12</v>
      </c>
      <c r="CD434" s="64">
        <v>12</v>
      </c>
    </row>
    <row r="435" spans="1:82" ht="64.900000000000006" customHeight="1">
      <c r="A435" s="128"/>
      <c r="B435" s="85"/>
      <c r="C435" s="85"/>
      <c r="D435" s="85"/>
      <c r="E435" s="85"/>
      <c r="F435" s="138"/>
      <c r="G435" s="138"/>
      <c r="H435" s="133" t="str">
        <f t="shared" si="122"/>
        <v/>
      </c>
      <c r="I435" s="134" t="str">
        <f t="shared" si="123"/>
        <v/>
      </c>
      <c r="J435" s="123"/>
      <c r="K435" s="135" t="str">
        <f t="shared" si="110"/>
        <v/>
      </c>
      <c r="L435" s="143"/>
      <c r="M435" s="138"/>
      <c r="N435" s="138"/>
      <c r="O435" s="85"/>
      <c r="P435" s="116"/>
      <c r="Q435" s="116"/>
      <c r="R435" s="85"/>
      <c r="S435" s="85"/>
      <c r="T435" s="138"/>
      <c r="U435" s="138"/>
      <c r="V435" s="85"/>
      <c r="W435" s="338"/>
      <c r="X435" s="85"/>
      <c r="Y435" s="120"/>
      <c r="Z435" s="127"/>
      <c r="AA435" s="116"/>
      <c r="AB435" s="126"/>
      <c r="AC435" s="672"/>
      <c r="AD435" s="690"/>
      <c r="AE435" s="690"/>
      <c r="AF435" s="690"/>
      <c r="AG435" s="690"/>
      <c r="AH435" s="690"/>
      <c r="AI435" s="515"/>
      <c r="AJ435" s="73"/>
      <c r="AK435" s="55" t="str">
        <f t="shared" si="111"/>
        <v/>
      </c>
      <c r="AL435" s="17" t="str">
        <f t="shared" si="112"/>
        <v/>
      </c>
      <c r="AM435" s="70" t="str">
        <f t="shared" si="113"/>
        <v/>
      </c>
      <c r="AN435" s="74" t="str">
        <f t="shared" si="114"/>
        <v/>
      </c>
      <c r="AO435" s="70" t="str">
        <f t="shared" si="121"/>
        <v/>
      </c>
      <c r="AW435" s="60" t="str">
        <f t="shared" si="116"/>
        <v/>
      </c>
      <c r="AX435" s="60" t="str">
        <f t="shared" si="117"/>
        <v/>
      </c>
      <c r="AY435" s="63">
        <f t="shared" si="118"/>
        <v>0</v>
      </c>
      <c r="BP435" s="64">
        <v>51</v>
      </c>
      <c r="BQ435" s="64" t="s">
        <v>33792</v>
      </c>
      <c r="BR435" s="64" t="s">
        <v>33791</v>
      </c>
      <c r="BS435" s="64" t="s">
        <v>27</v>
      </c>
      <c r="BT435" s="64" t="s">
        <v>135</v>
      </c>
      <c r="BU435" s="64" t="s">
        <v>5</v>
      </c>
      <c r="BV435" s="64" t="s">
        <v>12</v>
      </c>
      <c r="BW435" s="64" t="s">
        <v>29805</v>
      </c>
      <c r="BX435" s="64">
        <v>78310</v>
      </c>
      <c r="BY435" s="64" t="s">
        <v>21</v>
      </c>
      <c r="BZ435" s="64">
        <v>11</v>
      </c>
      <c r="CA435" s="64">
        <v>42787</v>
      </c>
      <c r="CB435" s="64">
        <v>12</v>
      </c>
      <c r="CD435" s="64">
        <v>12</v>
      </c>
    </row>
    <row r="436" spans="1:82" ht="64.900000000000006" customHeight="1">
      <c r="A436" s="317"/>
      <c r="B436" s="438"/>
      <c r="C436" s="85"/>
      <c r="D436" s="85"/>
      <c r="E436" s="85"/>
      <c r="F436" s="138"/>
      <c r="G436" s="138"/>
      <c r="H436" s="133" t="str">
        <f t="shared" si="122"/>
        <v/>
      </c>
      <c r="I436" s="134" t="str">
        <f t="shared" si="123"/>
        <v/>
      </c>
      <c r="J436" s="123"/>
      <c r="K436" s="135" t="str">
        <f t="shared" si="110"/>
        <v/>
      </c>
      <c r="L436" s="143"/>
      <c r="M436" s="138"/>
      <c r="N436" s="138"/>
      <c r="O436" s="85"/>
      <c r="P436" s="116"/>
      <c r="Q436" s="116"/>
      <c r="R436" s="85"/>
      <c r="S436" s="85"/>
      <c r="T436" s="138"/>
      <c r="U436" s="138"/>
      <c r="V436" s="85"/>
      <c r="W436" s="338"/>
      <c r="X436" s="85"/>
      <c r="Y436" s="120"/>
      <c r="Z436" s="127"/>
      <c r="AA436" s="116"/>
      <c r="AB436" s="126"/>
      <c r="AC436" s="672"/>
      <c r="AD436" s="690"/>
      <c r="AE436" s="690"/>
      <c r="AF436" s="690"/>
      <c r="AG436" s="690"/>
      <c r="AH436" s="690"/>
      <c r="AI436" s="515"/>
      <c r="AJ436" s="73"/>
      <c r="AK436" s="55" t="str">
        <f t="shared" si="111"/>
        <v/>
      </c>
      <c r="AL436" s="17" t="str">
        <f t="shared" si="112"/>
        <v/>
      </c>
      <c r="AM436" s="70" t="str">
        <f t="shared" si="113"/>
        <v/>
      </c>
      <c r="AN436" s="74" t="str">
        <f t="shared" si="114"/>
        <v/>
      </c>
      <c r="AO436" s="70" t="str">
        <f t="shared" si="121"/>
        <v/>
      </c>
      <c r="AW436" s="60" t="str">
        <f t="shared" si="116"/>
        <v/>
      </c>
      <c r="AX436" s="60" t="str">
        <f t="shared" si="117"/>
        <v/>
      </c>
      <c r="AY436" s="63">
        <f t="shared" si="118"/>
        <v>0</v>
      </c>
      <c r="BP436" s="64">
        <v>51</v>
      </c>
      <c r="BQ436" s="64" t="s">
        <v>33792</v>
      </c>
      <c r="BR436" s="64" t="s">
        <v>33791</v>
      </c>
      <c r="BS436" s="64" t="s">
        <v>27</v>
      </c>
      <c r="BT436" s="64" t="s">
        <v>135</v>
      </c>
      <c r="BU436" s="64" t="s">
        <v>5</v>
      </c>
      <c r="BV436" s="64" t="s">
        <v>12</v>
      </c>
      <c r="BW436" s="64" t="s">
        <v>29848</v>
      </c>
      <c r="BX436" s="64">
        <v>78440</v>
      </c>
      <c r="BY436" s="64" t="s">
        <v>21</v>
      </c>
      <c r="BZ436" s="64">
        <v>11</v>
      </c>
      <c r="CA436" s="64">
        <v>42789</v>
      </c>
      <c r="CB436" s="64">
        <v>12</v>
      </c>
      <c r="CD436" s="64">
        <v>12</v>
      </c>
    </row>
    <row r="437" spans="1:82" ht="64.900000000000006" customHeight="1">
      <c r="A437" s="128"/>
      <c r="B437" s="438"/>
      <c r="C437" s="138"/>
      <c r="D437" s="85"/>
      <c r="E437" s="85"/>
      <c r="F437" s="138"/>
      <c r="G437" s="138"/>
      <c r="H437" s="133" t="str">
        <f t="shared" si="122"/>
        <v/>
      </c>
      <c r="I437" s="134" t="str">
        <f t="shared" si="123"/>
        <v/>
      </c>
      <c r="J437" s="123"/>
      <c r="K437" s="135" t="str">
        <f t="shared" si="110"/>
        <v/>
      </c>
      <c r="L437" s="143"/>
      <c r="M437" s="138"/>
      <c r="N437" s="138"/>
      <c r="O437" s="85"/>
      <c r="P437" s="116"/>
      <c r="Q437" s="116"/>
      <c r="R437" s="85"/>
      <c r="S437" s="85"/>
      <c r="T437" s="138"/>
      <c r="U437" s="138"/>
      <c r="V437" s="85"/>
      <c r="W437" s="338"/>
      <c r="X437" s="85"/>
      <c r="Y437" s="120"/>
      <c r="Z437" s="127"/>
      <c r="AA437" s="116"/>
      <c r="AB437" s="126"/>
      <c r="AC437" s="672"/>
      <c r="AD437" s="690"/>
      <c r="AE437" s="690"/>
      <c r="AF437" s="690"/>
      <c r="AG437" s="690"/>
      <c r="AH437" s="690"/>
      <c r="AI437" s="515"/>
      <c r="AJ437" s="73"/>
      <c r="AK437" s="55" t="str">
        <f t="shared" si="111"/>
        <v/>
      </c>
      <c r="AL437" s="17" t="str">
        <f t="shared" si="112"/>
        <v/>
      </c>
      <c r="AM437" s="70" t="str">
        <f t="shared" si="113"/>
        <v/>
      </c>
      <c r="AN437" s="74" t="str">
        <f t="shared" si="114"/>
        <v/>
      </c>
      <c r="AO437" s="70" t="str">
        <f t="shared" si="121"/>
        <v/>
      </c>
      <c r="AW437" s="60" t="str">
        <f t="shared" si="116"/>
        <v/>
      </c>
      <c r="AX437" s="60" t="str">
        <f t="shared" si="117"/>
        <v/>
      </c>
      <c r="AY437" s="63">
        <f t="shared" si="118"/>
        <v>0</v>
      </c>
      <c r="BP437" s="64">
        <v>51</v>
      </c>
      <c r="BQ437" s="64" t="s">
        <v>33792</v>
      </c>
      <c r="BR437" s="64" t="s">
        <v>33791</v>
      </c>
      <c r="BS437" s="64" t="s">
        <v>27</v>
      </c>
      <c r="BT437" s="64" t="s">
        <v>135</v>
      </c>
      <c r="BU437" s="64" t="s">
        <v>5</v>
      </c>
      <c r="BV437" s="64" t="s">
        <v>12</v>
      </c>
      <c r="BW437" s="64" t="s">
        <v>33212</v>
      </c>
      <c r="BX437" s="64">
        <v>91540</v>
      </c>
      <c r="BY437" s="64" t="s">
        <v>21</v>
      </c>
      <c r="BZ437" s="64">
        <v>11</v>
      </c>
      <c r="CA437" s="64">
        <v>42744</v>
      </c>
      <c r="CB437" s="64">
        <v>12</v>
      </c>
      <c r="CD437" s="64">
        <v>12</v>
      </c>
    </row>
    <row r="438" spans="1:82" ht="64.900000000000006" customHeight="1">
      <c r="A438" s="128"/>
      <c r="B438" s="85"/>
      <c r="C438" s="138"/>
      <c r="D438" s="85"/>
      <c r="E438" s="85"/>
      <c r="F438" s="138"/>
      <c r="G438" s="138"/>
      <c r="H438" s="133" t="str">
        <f t="shared" si="122"/>
        <v/>
      </c>
      <c r="I438" s="134" t="str">
        <f t="shared" si="123"/>
        <v/>
      </c>
      <c r="J438" s="123"/>
      <c r="K438" s="135" t="str">
        <f t="shared" si="110"/>
        <v/>
      </c>
      <c r="L438" s="143"/>
      <c r="M438" s="138"/>
      <c r="N438" s="138"/>
      <c r="O438" s="85"/>
      <c r="P438" s="116"/>
      <c r="Q438" s="116"/>
      <c r="R438" s="85"/>
      <c r="S438" s="85"/>
      <c r="T438" s="138"/>
      <c r="U438" s="138"/>
      <c r="V438" s="151"/>
      <c r="W438" s="339"/>
      <c r="X438" s="85"/>
      <c r="Y438" s="120"/>
      <c r="Z438" s="127"/>
      <c r="AA438" s="116"/>
      <c r="AB438" s="126"/>
      <c r="AC438" s="672"/>
      <c r="AD438" s="690"/>
      <c r="AE438" s="690"/>
      <c r="AF438" s="690"/>
      <c r="AG438" s="690"/>
      <c r="AH438" s="690"/>
      <c r="AI438" s="515"/>
      <c r="AJ438" s="73"/>
      <c r="AK438" s="55" t="str">
        <f t="shared" si="111"/>
        <v/>
      </c>
      <c r="AL438" s="17" t="str">
        <f t="shared" si="112"/>
        <v/>
      </c>
      <c r="AM438" s="70" t="str">
        <f t="shared" si="113"/>
        <v/>
      </c>
      <c r="AN438" s="74" t="str">
        <f t="shared" si="114"/>
        <v/>
      </c>
      <c r="AO438" s="70" t="str">
        <f t="shared" si="121"/>
        <v/>
      </c>
      <c r="AW438" s="60" t="str">
        <f t="shared" si="116"/>
        <v/>
      </c>
      <c r="AX438" s="60" t="str">
        <f t="shared" si="117"/>
        <v/>
      </c>
      <c r="AY438" s="63">
        <f t="shared" si="118"/>
        <v>0</v>
      </c>
      <c r="BP438" s="64">
        <v>51</v>
      </c>
      <c r="BQ438" s="64" t="s">
        <v>33792</v>
      </c>
      <c r="BR438" s="64" t="s">
        <v>33791</v>
      </c>
      <c r="BS438" s="64" t="s">
        <v>27</v>
      </c>
      <c r="BT438" s="64" t="s">
        <v>135</v>
      </c>
      <c r="BU438" s="64" t="s">
        <v>5</v>
      </c>
      <c r="BV438" s="64" t="s">
        <v>12</v>
      </c>
      <c r="BW438" s="64" t="s">
        <v>33212</v>
      </c>
      <c r="BX438" s="64">
        <v>91540</v>
      </c>
      <c r="BY438" s="64" t="s">
        <v>21</v>
      </c>
      <c r="BZ438" s="64">
        <v>11</v>
      </c>
      <c r="CA438" s="64">
        <v>42746</v>
      </c>
      <c r="CB438" s="64">
        <v>12</v>
      </c>
      <c r="CD438" s="64">
        <v>12</v>
      </c>
    </row>
    <row r="439" spans="1:82" ht="64.900000000000006" customHeight="1">
      <c r="A439" s="128"/>
      <c r="B439" s="438"/>
      <c r="C439" s="138"/>
      <c r="D439" s="85"/>
      <c r="E439" s="85"/>
      <c r="F439" s="138"/>
      <c r="G439" s="138"/>
      <c r="H439" s="133" t="str">
        <f t="shared" si="122"/>
        <v/>
      </c>
      <c r="I439" s="134" t="str">
        <f t="shared" si="123"/>
        <v/>
      </c>
      <c r="J439" s="123"/>
      <c r="K439" s="135" t="str">
        <f t="shared" si="110"/>
        <v/>
      </c>
      <c r="L439" s="143"/>
      <c r="M439" s="138"/>
      <c r="N439" s="138"/>
      <c r="O439" s="85"/>
      <c r="P439" s="353"/>
      <c r="Q439" s="354"/>
      <c r="R439" s="85"/>
      <c r="S439" s="85"/>
      <c r="T439" s="138"/>
      <c r="U439" s="138"/>
      <c r="V439" s="310"/>
      <c r="W439" s="361"/>
      <c r="X439" s="85"/>
      <c r="Y439" s="120"/>
      <c r="Z439" s="127"/>
      <c r="AA439" s="116"/>
      <c r="AB439" s="126"/>
      <c r="AC439" s="672"/>
      <c r="AD439" s="690"/>
      <c r="AE439" s="690"/>
      <c r="AF439" s="690"/>
      <c r="AG439" s="690"/>
      <c r="AH439" s="690"/>
      <c r="AI439" s="515"/>
      <c r="AJ439" s="73"/>
      <c r="AK439" s="55" t="str">
        <f t="shared" si="111"/>
        <v/>
      </c>
      <c r="AL439" s="17" t="str">
        <f t="shared" si="112"/>
        <v/>
      </c>
      <c r="AM439" s="70" t="str">
        <f t="shared" si="113"/>
        <v/>
      </c>
      <c r="AN439" s="74" t="str">
        <f t="shared" si="114"/>
        <v/>
      </c>
      <c r="AO439" s="70" t="str">
        <f t="shared" si="121"/>
        <v/>
      </c>
      <c r="AW439" s="60" t="str">
        <f t="shared" si="116"/>
        <v/>
      </c>
      <c r="AX439" s="60" t="str">
        <f t="shared" si="117"/>
        <v/>
      </c>
      <c r="AY439" s="63">
        <f t="shared" si="118"/>
        <v>0</v>
      </c>
      <c r="BP439" s="64">
        <v>51</v>
      </c>
      <c r="BQ439" s="64" t="s">
        <v>33792</v>
      </c>
      <c r="BR439" s="64" t="s">
        <v>33791</v>
      </c>
      <c r="BS439" s="64" t="s">
        <v>27</v>
      </c>
      <c r="BT439" s="64" t="s">
        <v>135</v>
      </c>
      <c r="BU439" s="64" t="s">
        <v>5</v>
      </c>
      <c r="BV439" s="64" t="s">
        <v>12</v>
      </c>
      <c r="BW439" s="64" t="s">
        <v>33212</v>
      </c>
      <c r="BX439" s="64">
        <v>91540</v>
      </c>
      <c r="BY439" s="64" t="s">
        <v>21</v>
      </c>
      <c r="BZ439" s="64">
        <v>11</v>
      </c>
      <c r="CA439" s="64">
        <v>42747</v>
      </c>
      <c r="CB439" s="64">
        <v>12</v>
      </c>
      <c r="CD439" s="64">
        <v>12</v>
      </c>
    </row>
    <row r="440" spans="1:82" ht="64.900000000000006" customHeight="1">
      <c r="A440" s="85"/>
      <c r="B440" s="438"/>
      <c r="C440" s="138"/>
      <c r="D440" s="316"/>
      <c r="E440" s="316"/>
      <c r="F440" s="138"/>
      <c r="G440" s="138"/>
      <c r="H440" s="133" t="str">
        <f t="shared" si="122"/>
        <v/>
      </c>
      <c r="I440" s="134" t="str">
        <f t="shared" si="123"/>
        <v/>
      </c>
      <c r="J440" s="123"/>
      <c r="K440" s="135" t="str">
        <f t="shared" si="110"/>
        <v/>
      </c>
      <c r="L440" s="324"/>
      <c r="M440" s="326"/>
      <c r="N440" s="138"/>
      <c r="O440" s="85"/>
      <c r="P440" s="353"/>
      <c r="Q440" s="265"/>
      <c r="R440" s="85"/>
      <c r="S440" s="85"/>
      <c r="T440" s="138"/>
      <c r="U440" s="138"/>
      <c r="V440" s="310"/>
      <c r="W440" s="361"/>
      <c r="X440" s="85"/>
      <c r="Y440" s="120"/>
      <c r="Z440" s="445"/>
      <c r="AA440" s="116"/>
      <c r="AB440" s="126"/>
      <c r="AC440" s="672"/>
      <c r="AD440" s="690"/>
      <c r="AE440" s="690"/>
      <c r="AF440" s="690"/>
      <c r="AG440" s="690"/>
      <c r="AH440" s="690"/>
      <c r="AI440" s="515"/>
      <c r="AJ440" s="73"/>
      <c r="AK440" s="55" t="str">
        <f t="shared" si="111"/>
        <v/>
      </c>
      <c r="AL440" s="17" t="str">
        <f t="shared" si="112"/>
        <v/>
      </c>
      <c r="AM440" s="70" t="str">
        <f t="shared" si="113"/>
        <v/>
      </c>
      <c r="AN440" s="74" t="str">
        <f t="shared" si="114"/>
        <v/>
      </c>
      <c r="AO440" s="70" t="str">
        <f t="shared" si="121"/>
        <v/>
      </c>
      <c r="AW440" s="60" t="str">
        <f t="shared" si="116"/>
        <v/>
      </c>
      <c r="AX440" s="60" t="str">
        <f t="shared" si="117"/>
        <v/>
      </c>
      <c r="AY440" s="63">
        <f t="shared" si="118"/>
        <v>0</v>
      </c>
      <c r="BP440" s="64">
        <v>51</v>
      </c>
      <c r="BQ440" s="64" t="s">
        <v>33792</v>
      </c>
      <c r="BR440" s="64" t="s">
        <v>33791</v>
      </c>
      <c r="BS440" s="64" t="s">
        <v>27</v>
      </c>
      <c r="BT440" s="64" t="s">
        <v>135</v>
      </c>
      <c r="BU440" s="64" t="s">
        <v>5</v>
      </c>
      <c r="BV440" s="64" t="s">
        <v>12</v>
      </c>
      <c r="BW440" s="64" t="s">
        <v>33844</v>
      </c>
      <c r="BX440" s="64">
        <v>95310</v>
      </c>
      <c r="BY440" s="64" t="s">
        <v>21</v>
      </c>
      <c r="BZ440" s="64">
        <v>11</v>
      </c>
      <c r="CA440" s="64">
        <v>42748</v>
      </c>
      <c r="CB440" s="64">
        <v>12</v>
      </c>
      <c r="CD440" s="64">
        <v>12</v>
      </c>
    </row>
    <row r="441" spans="1:82" ht="64.900000000000006" customHeight="1">
      <c r="A441" s="85"/>
      <c r="B441" s="85"/>
      <c r="C441" s="138"/>
      <c r="D441" s="85"/>
      <c r="E441" s="85"/>
      <c r="F441" s="138"/>
      <c r="G441" s="138"/>
      <c r="H441" s="133" t="str">
        <f t="shared" si="122"/>
        <v/>
      </c>
      <c r="I441" s="134" t="str">
        <f t="shared" si="123"/>
        <v/>
      </c>
      <c r="J441" s="123"/>
      <c r="K441" s="135" t="str">
        <f t="shared" si="110"/>
        <v/>
      </c>
      <c r="L441" s="143"/>
      <c r="M441" s="138"/>
      <c r="N441" s="138"/>
      <c r="O441" s="85"/>
      <c r="P441" s="353"/>
      <c r="Q441" s="354"/>
      <c r="R441" s="85"/>
      <c r="S441" s="85"/>
      <c r="T441" s="138"/>
      <c r="U441" s="138"/>
      <c r="V441" s="310"/>
      <c r="W441" s="361"/>
      <c r="X441" s="85"/>
      <c r="Y441" s="120"/>
      <c r="Z441" s="445"/>
      <c r="AA441" s="116"/>
      <c r="AB441" s="126"/>
      <c r="AC441" s="672"/>
      <c r="AD441" s="690"/>
      <c r="AE441" s="690"/>
      <c r="AF441" s="690"/>
      <c r="AG441" s="690"/>
      <c r="AH441" s="690"/>
      <c r="AI441" s="515"/>
      <c r="AJ441" s="73"/>
      <c r="AK441" s="55" t="str">
        <f t="shared" si="111"/>
        <v/>
      </c>
      <c r="AL441" s="17" t="str">
        <f t="shared" si="112"/>
        <v/>
      </c>
      <c r="AM441" s="70" t="str">
        <f t="shared" si="113"/>
        <v/>
      </c>
      <c r="AN441" s="74" t="str">
        <f t="shared" si="114"/>
        <v/>
      </c>
      <c r="AO441" s="70" t="str">
        <f t="shared" si="121"/>
        <v/>
      </c>
      <c r="AW441" s="60" t="str">
        <f t="shared" si="116"/>
        <v/>
      </c>
      <c r="AX441" s="60" t="str">
        <f t="shared" si="117"/>
        <v/>
      </c>
      <c r="AY441" s="63">
        <f t="shared" si="118"/>
        <v>0</v>
      </c>
      <c r="BP441" s="64">
        <v>51</v>
      </c>
      <c r="BQ441" s="64" t="s">
        <v>33792</v>
      </c>
      <c r="BR441" s="64" t="s">
        <v>33791</v>
      </c>
      <c r="BS441" s="64" t="s">
        <v>27</v>
      </c>
      <c r="BT441" s="64" t="s">
        <v>135</v>
      </c>
      <c r="BU441" s="64" t="s">
        <v>5</v>
      </c>
      <c r="BV441" s="64" t="s">
        <v>12</v>
      </c>
      <c r="BW441" s="64" t="s">
        <v>33165</v>
      </c>
      <c r="BX441" s="64">
        <v>91080</v>
      </c>
      <c r="BY441" s="64" t="s">
        <v>21</v>
      </c>
      <c r="BZ441" s="64">
        <v>11</v>
      </c>
      <c r="CA441" s="64">
        <v>42803</v>
      </c>
      <c r="CB441" s="64">
        <v>12</v>
      </c>
      <c r="CD441" s="64">
        <v>12</v>
      </c>
    </row>
    <row r="442" spans="1:82" ht="64.900000000000006" customHeight="1">
      <c r="A442" s="85"/>
      <c r="B442" s="438"/>
      <c r="C442" s="138"/>
      <c r="D442" s="85"/>
      <c r="E442" s="85"/>
      <c r="F442" s="138"/>
      <c r="G442" s="138"/>
      <c r="H442" s="133" t="str">
        <f t="shared" si="122"/>
        <v/>
      </c>
      <c r="I442" s="134" t="str">
        <f t="shared" si="123"/>
        <v/>
      </c>
      <c r="J442" s="123"/>
      <c r="K442" s="135" t="str">
        <f t="shared" si="110"/>
        <v/>
      </c>
      <c r="L442" s="143"/>
      <c r="M442" s="138"/>
      <c r="N442" s="138"/>
      <c r="O442" s="85"/>
      <c r="P442" s="353"/>
      <c r="Q442" s="354"/>
      <c r="R442" s="85"/>
      <c r="S442" s="85"/>
      <c r="T442" s="138"/>
      <c r="U442" s="138"/>
      <c r="V442" s="310"/>
      <c r="W442" s="361"/>
      <c r="X442" s="85"/>
      <c r="Y442" s="120"/>
      <c r="Z442" s="445"/>
      <c r="AA442" s="116"/>
      <c r="AB442" s="126"/>
      <c r="AC442" s="672"/>
      <c r="AD442" s="690"/>
      <c r="AE442" s="690"/>
      <c r="AF442" s="690"/>
      <c r="AG442" s="690"/>
      <c r="AH442" s="690"/>
      <c r="AI442" s="515"/>
      <c r="AJ442" s="73"/>
      <c r="AK442" s="55" t="str">
        <f t="shared" si="111"/>
        <v/>
      </c>
      <c r="AL442" s="17" t="str">
        <f t="shared" si="112"/>
        <v/>
      </c>
      <c r="AM442" s="70" t="str">
        <f t="shared" si="113"/>
        <v/>
      </c>
      <c r="AN442" s="74" t="str">
        <f t="shared" si="114"/>
        <v/>
      </c>
      <c r="AO442" s="70" t="str">
        <f t="shared" si="121"/>
        <v/>
      </c>
      <c r="AW442" s="60" t="str">
        <f t="shared" si="116"/>
        <v/>
      </c>
      <c r="AX442" s="60" t="str">
        <f t="shared" si="117"/>
        <v/>
      </c>
      <c r="AY442" s="63">
        <f t="shared" si="118"/>
        <v>0</v>
      </c>
      <c r="BP442" s="64">
        <v>51</v>
      </c>
      <c r="BQ442" s="64" t="s">
        <v>33792</v>
      </c>
      <c r="BR442" s="64" t="s">
        <v>33791</v>
      </c>
      <c r="BS442" s="64" t="s">
        <v>27</v>
      </c>
      <c r="BT442" s="64" t="s">
        <v>135</v>
      </c>
      <c r="BU442" s="64" t="s">
        <v>5</v>
      </c>
      <c r="BV442" s="64" t="s">
        <v>12</v>
      </c>
      <c r="BW442" s="64" t="s">
        <v>33821</v>
      </c>
      <c r="BX442" s="64">
        <v>94100</v>
      </c>
      <c r="BY442" s="64" t="s">
        <v>21</v>
      </c>
      <c r="BZ442" s="64">
        <v>11</v>
      </c>
      <c r="CA442" s="64">
        <v>42793</v>
      </c>
      <c r="CB442" s="64">
        <v>12</v>
      </c>
      <c r="CD442" s="64">
        <v>12</v>
      </c>
    </row>
    <row r="443" spans="1:82" ht="64.900000000000006" customHeight="1">
      <c r="A443" s="85"/>
      <c r="B443" s="438"/>
      <c r="C443" s="138"/>
      <c r="D443" s="85"/>
      <c r="E443" s="85"/>
      <c r="F443" s="138"/>
      <c r="G443" s="138"/>
      <c r="H443" s="133" t="str">
        <f t="shared" si="122"/>
        <v/>
      </c>
      <c r="I443" s="134" t="str">
        <f t="shared" si="123"/>
        <v/>
      </c>
      <c r="J443" s="123"/>
      <c r="K443" s="135" t="str">
        <f t="shared" si="110"/>
        <v/>
      </c>
      <c r="L443" s="143"/>
      <c r="M443" s="138"/>
      <c r="N443" s="138"/>
      <c r="O443" s="85"/>
      <c r="P443" s="353"/>
      <c r="Q443" s="354"/>
      <c r="R443" s="85"/>
      <c r="S443" s="85"/>
      <c r="T443" s="138"/>
      <c r="U443" s="138"/>
      <c r="V443" s="310"/>
      <c r="W443" s="361"/>
      <c r="X443" s="85"/>
      <c r="Y443" s="120"/>
      <c r="Z443" s="445"/>
      <c r="AA443" s="116"/>
      <c r="AB443" s="126"/>
      <c r="AC443" s="672"/>
      <c r="AD443" s="690"/>
      <c r="AE443" s="690"/>
      <c r="AF443" s="690"/>
      <c r="AG443" s="690"/>
      <c r="AH443" s="690"/>
      <c r="AI443" s="515"/>
      <c r="AJ443" s="73"/>
      <c r="AK443" s="55" t="str">
        <f t="shared" si="111"/>
        <v/>
      </c>
      <c r="AL443" s="17" t="str">
        <f t="shared" si="112"/>
        <v/>
      </c>
      <c r="AM443" s="70" t="str">
        <f t="shared" si="113"/>
        <v/>
      </c>
      <c r="AN443" s="74" t="str">
        <f t="shared" si="114"/>
        <v/>
      </c>
      <c r="AO443" s="70" t="str">
        <f t="shared" si="121"/>
        <v/>
      </c>
      <c r="AW443" s="60" t="str">
        <f t="shared" si="116"/>
        <v/>
      </c>
      <c r="AX443" s="60" t="str">
        <f t="shared" si="117"/>
        <v/>
      </c>
      <c r="AY443" s="63">
        <f t="shared" si="118"/>
        <v>0</v>
      </c>
      <c r="BP443" s="64">
        <v>51</v>
      </c>
      <c r="BQ443" s="64" t="s">
        <v>33792</v>
      </c>
      <c r="BR443" s="64" t="s">
        <v>33791</v>
      </c>
      <c r="BS443" s="64" t="s">
        <v>27</v>
      </c>
      <c r="BT443" s="64" t="s">
        <v>135</v>
      </c>
      <c r="BU443" s="64" t="s">
        <v>5</v>
      </c>
      <c r="BV443" s="64" t="s">
        <v>12</v>
      </c>
      <c r="BW443" s="64" t="s">
        <v>29793</v>
      </c>
      <c r="BX443" s="64" t="s">
        <v>33845</v>
      </c>
      <c r="BY443" s="64" t="s">
        <v>21</v>
      </c>
      <c r="BZ443" s="64">
        <v>11</v>
      </c>
      <c r="CA443" s="64">
        <v>42789</v>
      </c>
      <c r="CB443" s="64">
        <v>12</v>
      </c>
      <c r="CD443" s="64">
        <v>12</v>
      </c>
    </row>
    <row r="444" spans="1:82" ht="64.900000000000006" customHeight="1">
      <c r="A444" s="85"/>
      <c r="B444" s="85"/>
      <c r="C444" s="138"/>
      <c r="D444" s="85"/>
      <c r="E444" s="85"/>
      <c r="F444" s="138"/>
      <c r="G444" s="138"/>
      <c r="H444" s="133" t="str">
        <f t="shared" si="122"/>
        <v/>
      </c>
      <c r="I444" s="134" t="str">
        <f t="shared" si="123"/>
        <v/>
      </c>
      <c r="J444" s="123"/>
      <c r="K444" s="135" t="str">
        <f t="shared" si="110"/>
        <v/>
      </c>
      <c r="L444" s="143"/>
      <c r="M444" s="138"/>
      <c r="N444" s="138"/>
      <c r="O444" s="85"/>
      <c r="P444" s="353"/>
      <c r="Q444" s="354"/>
      <c r="R444" s="85"/>
      <c r="S444" s="85"/>
      <c r="T444" s="138"/>
      <c r="U444" s="138"/>
      <c r="V444" s="310"/>
      <c r="W444" s="361"/>
      <c r="X444" s="85"/>
      <c r="Y444" s="120"/>
      <c r="Z444" s="445"/>
      <c r="AA444" s="116"/>
      <c r="AB444" s="126"/>
      <c r="AC444" s="672"/>
      <c r="AD444" s="690"/>
      <c r="AE444" s="690"/>
      <c r="AF444" s="690"/>
      <c r="AG444" s="690"/>
      <c r="AH444" s="690"/>
      <c r="AI444" s="515"/>
      <c r="AJ444" s="73"/>
      <c r="AK444" s="55" t="str">
        <f t="shared" si="111"/>
        <v/>
      </c>
      <c r="AL444" s="17" t="str">
        <f t="shared" si="112"/>
        <v/>
      </c>
      <c r="AM444" s="70" t="str">
        <f t="shared" si="113"/>
        <v/>
      </c>
      <c r="AN444" s="74" t="str">
        <f t="shared" si="114"/>
        <v/>
      </c>
      <c r="AO444" s="70" t="str">
        <f t="shared" si="121"/>
        <v/>
      </c>
      <c r="AW444" s="60" t="str">
        <f t="shared" si="116"/>
        <v/>
      </c>
      <c r="AX444" s="60" t="str">
        <f t="shared" si="117"/>
        <v/>
      </c>
      <c r="AY444" s="63">
        <f t="shared" si="118"/>
        <v>0</v>
      </c>
      <c r="BP444" s="64">
        <v>51</v>
      </c>
      <c r="BQ444" s="64" t="s">
        <v>33792</v>
      </c>
      <c r="BR444" s="64" t="s">
        <v>33791</v>
      </c>
      <c r="BS444" s="64" t="s">
        <v>27</v>
      </c>
      <c r="BT444" s="64" t="s">
        <v>135</v>
      </c>
      <c r="BU444" s="64" t="s">
        <v>5</v>
      </c>
      <c r="BV444" s="64" t="s">
        <v>12</v>
      </c>
      <c r="BW444" s="64" t="s">
        <v>28554</v>
      </c>
      <c r="BX444" s="64">
        <v>75015</v>
      </c>
      <c r="BY444" s="64" t="s">
        <v>21</v>
      </c>
      <c r="BZ444" s="64">
        <v>11</v>
      </c>
      <c r="CA444" s="64">
        <v>42815</v>
      </c>
      <c r="CB444" s="64">
        <v>12</v>
      </c>
      <c r="CD444" s="64">
        <v>12</v>
      </c>
    </row>
    <row r="445" spans="1:82" ht="64.900000000000006" customHeight="1">
      <c r="A445" s="85"/>
      <c r="B445" s="438"/>
      <c r="C445" s="138"/>
      <c r="D445" s="85"/>
      <c r="E445" s="85"/>
      <c r="F445" s="138"/>
      <c r="G445" s="138"/>
      <c r="H445" s="133" t="str">
        <f t="shared" si="122"/>
        <v/>
      </c>
      <c r="I445" s="134" t="str">
        <f t="shared" si="123"/>
        <v/>
      </c>
      <c r="J445" s="123"/>
      <c r="K445" s="135" t="str">
        <f t="shared" si="110"/>
        <v/>
      </c>
      <c r="L445" s="143"/>
      <c r="M445" s="138"/>
      <c r="N445" s="138"/>
      <c r="O445" s="85"/>
      <c r="P445" s="353"/>
      <c r="Q445" s="354"/>
      <c r="R445" s="85"/>
      <c r="S445" s="85"/>
      <c r="T445" s="138"/>
      <c r="U445" s="138"/>
      <c r="V445" s="310"/>
      <c r="W445" s="361"/>
      <c r="X445" s="85"/>
      <c r="Y445" s="120"/>
      <c r="Z445" s="445"/>
      <c r="AA445" s="116"/>
      <c r="AB445" s="126"/>
      <c r="AC445" s="672"/>
      <c r="AD445" s="690"/>
      <c r="AE445" s="690"/>
      <c r="AF445" s="690"/>
      <c r="AG445" s="690"/>
      <c r="AH445" s="690"/>
      <c r="AI445" s="515"/>
      <c r="AJ445" s="73"/>
      <c r="AK445" s="55" t="str">
        <f t="shared" si="111"/>
        <v/>
      </c>
      <c r="AL445" s="17" t="str">
        <f t="shared" si="112"/>
        <v/>
      </c>
      <c r="AM445" s="70" t="str">
        <f t="shared" si="113"/>
        <v/>
      </c>
      <c r="AN445" s="74" t="str">
        <f t="shared" si="114"/>
        <v/>
      </c>
      <c r="AO445" s="70" t="str">
        <f t="shared" si="121"/>
        <v/>
      </c>
      <c r="AW445" s="60" t="str">
        <f t="shared" si="116"/>
        <v/>
      </c>
      <c r="AX445" s="60" t="str">
        <f t="shared" si="117"/>
        <v/>
      </c>
      <c r="AY445" s="63">
        <f t="shared" si="118"/>
        <v>0</v>
      </c>
      <c r="BP445" s="64">
        <v>51</v>
      </c>
      <c r="BQ445" s="64" t="s">
        <v>33792</v>
      </c>
      <c r="BR445" s="64" t="s">
        <v>33791</v>
      </c>
      <c r="BS445" s="64" t="s">
        <v>27</v>
      </c>
      <c r="BT445" s="64" t="s">
        <v>135</v>
      </c>
      <c r="BU445" s="64" t="s">
        <v>5</v>
      </c>
      <c r="BV445" s="64" t="s">
        <v>12</v>
      </c>
      <c r="BW445" s="64" t="s">
        <v>33268</v>
      </c>
      <c r="BX445" s="64">
        <v>91430</v>
      </c>
      <c r="BY445" s="64" t="s">
        <v>21</v>
      </c>
      <c r="BZ445" s="64">
        <v>11</v>
      </c>
      <c r="CA445" s="64">
        <v>42794</v>
      </c>
      <c r="CB445" s="64">
        <v>12</v>
      </c>
      <c r="CD445" s="64">
        <v>12</v>
      </c>
    </row>
    <row r="446" spans="1:82" ht="64.900000000000006" customHeight="1">
      <c r="A446" s="85"/>
      <c r="B446" s="438"/>
      <c r="C446" s="138"/>
      <c r="D446" s="85"/>
      <c r="E446" s="85"/>
      <c r="F446" s="138"/>
      <c r="G446" s="138"/>
      <c r="H446" s="133" t="str">
        <f t="shared" si="122"/>
        <v/>
      </c>
      <c r="I446" s="134" t="str">
        <f t="shared" si="123"/>
        <v/>
      </c>
      <c r="J446" s="123"/>
      <c r="K446" s="135" t="str">
        <f t="shared" si="110"/>
        <v/>
      </c>
      <c r="L446" s="143"/>
      <c r="M446" s="138"/>
      <c r="N446" s="138"/>
      <c r="O446" s="85"/>
      <c r="P446" s="353"/>
      <c r="Q446" s="354"/>
      <c r="R446" s="85"/>
      <c r="S446" s="85"/>
      <c r="T446" s="138"/>
      <c r="U446" s="138"/>
      <c r="V446" s="310"/>
      <c r="W446" s="361"/>
      <c r="X446" s="85"/>
      <c r="Y446" s="120"/>
      <c r="Z446" s="445"/>
      <c r="AA446" s="116"/>
      <c r="AB446" s="126"/>
      <c r="AC446" s="672"/>
      <c r="AD446" s="690"/>
      <c r="AE446" s="690"/>
      <c r="AF446" s="690"/>
      <c r="AG446" s="690"/>
      <c r="AH446" s="690"/>
      <c r="AI446" s="515"/>
      <c r="AJ446" s="73"/>
      <c r="AK446" s="55" t="str">
        <f t="shared" si="111"/>
        <v/>
      </c>
      <c r="AL446" s="17" t="str">
        <f t="shared" si="112"/>
        <v/>
      </c>
      <c r="AM446" s="70" t="str">
        <f t="shared" si="113"/>
        <v/>
      </c>
      <c r="AN446" s="74" t="str">
        <f t="shared" si="114"/>
        <v/>
      </c>
      <c r="AO446" s="70" t="str">
        <f t="shared" si="121"/>
        <v/>
      </c>
      <c r="AW446" s="60" t="str">
        <f t="shared" si="116"/>
        <v/>
      </c>
      <c r="AX446" s="60" t="str">
        <f t="shared" si="117"/>
        <v/>
      </c>
      <c r="AY446" s="63">
        <f t="shared" si="118"/>
        <v>0</v>
      </c>
      <c r="BP446" s="64">
        <v>51</v>
      </c>
      <c r="BQ446" s="64" t="s">
        <v>33792</v>
      </c>
      <c r="BR446" s="64" t="s">
        <v>33791</v>
      </c>
      <c r="BS446" s="64" t="s">
        <v>27</v>
      </c>
      <c r="BT446" s="64" t="s">
        <v>135</v>
      </c>
      <c r="BU446" s="64" t="s">
        <v>5</v>
      </c>
      <c r="BV446" s="64" t="s">
        <v>12</v>
      </c>
      <c r="BW446" s="64" t="s">
        <v>33846</v>
      </c>
      <c r="BX446" s="64">
        <v>94600</v>
      </c>
      <c r="BY446" s="64" t="s">
        <v>21</v>
      </c>
      <c r="BZ446" s="64">
        <v>11</v>
      </c>
      <c r="CA446" s="64">
        <v>42816</v>
      </c>
      <c r="CB446" s="64">
        <v>12</v>
      </c>
      <c r="CD446" s="64">
        <v>12</v>
      </c>
    </row>
    <row r="447" spans="1:82" ht="64.900000000000006" customHeight="1">
      <c r="A447" s="85"/>
      <c r="B447" s="85"/>
      <c r="C447" s="138"/>
      <c r="D447" s="316"/>
      <c r="E447" s="316"/>
      <c r="F447" s="138"/>
      <c r="G447" s="138"/>
      <c r="H447" s="133" t="str">
        <f t="shared" si="122"/>
        <v/>
      </c>
      <c r="I447" s="134" t="str">
        <f t="shared" si="123"/>
        <v/>
      </c>
      <c r="J447" s="123"/>
      <c r="K447" s="135" t="str">
        <f t="shared" ref="K447:K510" si="124">IFERROR(J447/H447,"")</f>
        <v/>
      </c>
      <c r="L447" s="324"/>
      <c r="M447" s="326"/>
      <c r="N447" s="326"/>
      <c r="O447" s="317"/>
      <c r="P447" s="331"/>
      <c r="Q447" s="353"/>
      <c r="R447" s="85"/>
      <c r="S447" s="85"/>
      <c r="T447" s="138"/>
      <c r="U447" s="138"/>
      <c r="V447" s="317"/>
      <c r="W447" s="483"/>
      <c r="X447" s="85"/>
      <c r="Y447" s="120"/>
      <c r="Z447" s="445"/>
      <c r="AA447" s="116"/>
      <c r="AB447" s="126"/>
      <c r="AC447" s="672"/>
      <c r="AD447" s="690"/>
      <c r="AE447" s="690"/>
      <c r="AF447" s="690"/>
      <c r="AG447" s="690"/>
      <c r="AH447" s="690"/>
      <c r="AI447" s="515"/>
      <c r="AJ447" s="73"/>
      <c r="AK447" s="55" t="str">
        <f t="shared" si="111"/>
        <v/>
      </c>
      <c r="AL447" s="17" t="str">
        <f t="shared" si="112"/>
        <v/>
      </c>
      <c r="AM447" s="70" t="str">
        <f t="shared" si="113"/>
        <v/>
      </c>
      <c r="AN447" s="74" t="str">
        <f t="shared" si="114"/>
        <v/>
      </c>
      <c r="AO447" s="70" t="str">
        <f t="shared" si="121"/>
        <v/>
      </c>
      <c r="AW447" s="60" t="str">
        <f t="shared" si="116"/>
        <v/>
      </c>
      <c r="AX447" s="60" t="str">
        <f t="shared" si="117"/>
        <v/>
      </c>
      <c r="AY447" s="63">
        <f t="shared" si="118"/>
        <v>0</v>
      </c>
      <c r="BP447" s="64">
        <v>51</v>
      </c>
      <c r="BQ447" s="64" t="s">
        <v>33792</v>
      </c>
      <c r="BR447" s="64" t="s">
        <v>33791</v>
      </c>
      <c r="BS447" s="64" t="s">
        <v>27</v>
      </c>
      <c r="BT447" s="64" t="s">
        <v>135</v>
      </c>
      <c r="BU447" s="64" t="s">
        <v>5</v>
      </c>
      <c r="BV447" s="64" t="s">
        <v>12</v>
      </c>
      <c r="BW447" s="64" t="s">
        <v>33806</v>
      </c>
      <c r="BX447" s="64">
        <v>94600</v>
      </c>
      <c r="BY447" s="64" t="s">
        <v>21</v>
      </c>
      <c r="BZ447" s="64">
        <v>11</v>
      </c>
      <c r="CA447" s="64">
        <v>42818</v>
      </c>
      <c r="CB447" s="64">
        <v>12</v>
      </c>
      <c r="CD447" s="64">
        <v>12</v>
      </c>
    </row>
    <row r="448" spans="1:82" ht="64.900000000000006" customHeight="1">
      <c r="A448" s="85"/>
      <c r="B448" s="438"/>
      <c r="C448" s="138"/>
      <c r="D448" s="85"/>
      <c r="E448" s="85"/>
      <c r="F448" s="138"/>
      <c r="G448" s="138"/>
      <c r="H448" s="133" t="str">
        <f t="shared" si="122"/>
        <v/>
      </c>
      <c r="I448" s="134" t="str">
        <f t="shared" si="123"/>
        <v/>
      </c>
      <c r="J448" s="123"/>
      <c r="K448" s="135" t="str">
        <f t="shared" si="124"/>
        <v/>
      </c>
      <c r="L448" s="143"/>
      <c r="M448" s="138"/>
      <c r="N448" s="138"/>
      <c r="O448" s="317"/>
      <c r="P448" s="331"/>
      <c r="Q448" s="265"/>
      <c r="R448" s="85"/>
      <c r="S448" s="85"/>
      <c r="T448" s="138"/>
      <c r="U448" s="138"/>
      <c r="V448" s="317"/>
      <c r="W448" s="483"/>
      <c r="X448" s="85"/>
      <c r="Y448" s="120"/>
      <c r="Z448" s="272"/>
      <c r="AA448" s="116"/>
      <c r="AB448" s="126"/>
      <c r="AC448" s="672"/>
      <c r="AD448" s="690"/>
      <c r="AE448" s="690"/>
      <c r="AF448" s="690"/>
      <c r="AG448" s="690"/>
      <c r="AH448" s="690"/>
      <c r="AI448" s="515"/>
      <c r="AJ448" s="73"/>
      <c r="AK448" s="55" t="str">
        <f t="shared" ref="AK448:AK511" si="125">IF(Z448="","",IF(OR(MONTH(Z448)=1,MONTH(Z448)=2,MONTH(Z448)=3),"1er",IF(OR(MONTH(Z448)=4,MONTH(Z448)=5,MONTH(Z448)=6),"2ème",IF(OR(MONTH(Z448)=7,MONTH(Z448)=8,MONTH(Z448)=9),"3ème",IF(OR(MONTH(Z448)=10,MONTH(Z448)=11,MONTH(Z448)=12),"4ème")))))</f>
        <v/>
      </c>
      <c r="AL448" s="17" t="str">
        <f t="shared" ref="AL448:AL511" si="126">IF(Z448="","",YEAR(Z448))</f>
        <v/>
      </c>
      <c r="AM448" s="70" t="str">
        <f t="shared" ref="AM448:AM511" si="127">IF(U448="","",U448)</f>
        <v/>
      </c>
      <c r="AN448" s="74" t="str">
        <f t="shared" ref="AN448:AN511" si="128">IF(S448="","",S448)</f>
        <v/>
      </c>
      <c r="AO448" s="70" t="str">
        <f t="shared" ref="AO448:AO479" si="129">IF(P448="","",P448&amp;" ("&amp;O448&amp;"_"&amp;ROW()&amp;")")</f>
        <v/>
      </c>
      <c r="AW448" s="60" t="str">
        <f t="shared" ref="AW448:AW511" si="130">IF(T448="","",T448&amp;"1")</f>
        <v/>
      </c>
      <c r="AX448" s="60" t="str">
        <f t="shared" ref="AX448:AX511" si="131">IF(S448="","",S448&amp;"2")</f>
        <v/>
      </c>
      <c r="AY448" s="63">
        <f t="shared" ref="AY448:AY511" si="132">O448</f>
        <v>0</v>
      </c>
      <c r="BP448" s="64">
        <v>51</v>
      </c>
      <c r="BQ448" s="64" t="s">
        <v>33793</v>
      </c>
      <c r="BR448" s="64" t="s">
        <v>33794</v>
      </c>
      <c r="BS448" s="64" t="s">
        <v>27</v>
      </c>
      <c r="BT448" s="64" t="s">
        <v>135</v>
      </c>
      <c r="BU448" s="64" t="s">
        <v>172</v>
      </c>
      <c r="BV448" s="64" t="s">
        <v>12</v>
      </c>
      <c r="BW448" s="64" t="s">
        <v>29788</v>
      </c>
      <c r="BX448" s="64">
        <v>78520</v>
      </c>
      <c r="BY448" s="64" t="s">
        <v>22</v>
      </c>
      <c r="BZ448" s="64">
        <v>5</v>
      </c>
      <c r="CA448" s="64">
        <v>42736</v>
      </c>
      <c r="CB448" s="64">
        <v>12</v>
      </c>
      <c r="CD448" s="64">
        <v>12</v>
      </c>
    </row>
    <row r="449" spans="1:82" ht="64.900000000000006" customHeight="1">
      <c r="A449" s="85"/>
      <c r="B449" s="85"/>
      <c r="C449" s="138"/>
      <c r="D449" s="85"/>
      <c r="E449" s="85"/>
      <c r="F449" s="138"/>
      <c r="G449" s="138"/>
      <c r="H449" s="133" t="str">
        <f t="shared" si="122"/>
        <v/>
      </c>
      <c r="I449" s="134" t="str">
        <f t="shared" si="123"/>
        <v/>
      </c>
      <c r="J449" s="123"/>
      <c r="K449" s="135" t="str">
        <f t="shared" si="124"/>
        <v/>
      </c>
      <c r="L449" s="143"/>
      <c r="M449" s="138"/>
      <c r="N449" s="138"/>
      <c r="O449" s="85"/>
      <c r="P449" s="330"/>
      <c r="Q449" s="300"/>
      <c r="R449" s="85"/>
      <c r="S449" s="85"/>
      <c r="T449" s="138"/>
      <c r="U449" s="138"/>
      <c r="V449" s="317"/>
      <c r="W449" s="483"/>
      <c r="X449" s="85"/>
      <c r="Y449" s="120"/>
      <c r="Z449" s="272"/>
      <c r="AA449" s="116"/>
      <c r="AB449" s="263"/>
      <c r="AC449" s="672"/>
      <c r="AD449" s="690"/>
      <c r="AE449" s="690"/>
      <c r="AF449" s="690"/>
      <c r="AG449" s="690"/>
      <c r="AH449" s="690"/>
      <c r="AI449" s="515"/>
      <c r="AJ449" s="73"/>
      <c r="AK449" s="55" t="str">
        <f t="shared" si="125"/>
        <v/>
      </c>
      <c r="AL449" s="17" t="str">
        <f t="shared" si="126"/>
        <v/>
      </c>
      <c r="AM449" s="70" t="str">
        <f t="shared" si="127"/>
        <v/>
      </c>
      <c r="AN449" s="74" t="str">
        <f t="shared" si="128"/>
        <v/>
      </c>
      <c r="AO449" s="70" t="str">
        <f t="shared" si="129"/>
        <v/>
      </c>
      <c r="AW449" s="60" t="str">
        <f t="shared" si="130"/>
        <v/>
      </c>
      <c r="AX449" s="60" t="str">
        <f t="shared" si="131"/>
        <v/>
      </c>
      <c r="AY449" s="63">
        <f t="shared" si="132"/>
        <v>0</v>
      </c>
      <c r="BP449" s="64">
        <v>51</v>
      </c>
      <c r="BQ449" s="64" t="s">
        <v>33793</v>
      </c>
      <c r="BR449" s="64" t="s">
        <v>33794</v>
      </c>
      <c r="BS449" s="64" t="s">
        <v>27</v>
      </c>
      <c r="BT449" s="64" t="s">
        <v>135</v>
      </c>
      <c r="BU449" s="64" t="s">
        <v>172</v>
      </c>
      <c r="BV449" s="64" t="s">
        <v>12</v>
      </c>
      <c r="BW449" s="64" t="s">
        <v>33831</v>
      </c>
      <c r="BX449" s="64">
        <v>94550</v>
      </c>
      <c r="BY449" s="64" t="s">
        <v>22</v>
      </c>
      <c r="BZ449" s="64">
        <v>5</v>
      </c>
      <c r="CA449" s="64">
        <v>42736</v>
      </c>
      <c r="CB449" s="64">
        <v>12</v>
      </c>
      <c r="CD449" s="64">
        <v>12</v>
      </c>
    </row>
    <row r="450" spans="1:82" ht="64.900000000000006" customHeight="1">
      <c r="A450" s="85"/>
      <c r="B450" s="438"/>
      <c r="C450" s="138"/>
      <c r="D450" s="85"/>
      <c r="E450" s="85"/>
      <c r="F450" s="138"/>
      <c r="G450" s="138"/>
      <c r="H450" s="133" t="str">
        <f t="shared" ref="H450:H481" si="133">IF(B450="","",SUMIF(O:O,A450,AA:AA))</f>
        <v/>
      </c>
      <c r="I450" s="134" t="str">
        <f t="shared" ref="I450:I481" si="134">IF(B450="","",(SUMIF(O:O,A450,AB:AB)+(SUMIF(O:O,A450,AC:AC))))</f>
        <v/>
      </c>
      <c r="J450" s="123"/>
      <c r="K450" s="135" t="str">
        <f t="shared" si="124"/>
        <v/>
      </c>
      <c r="L450" s="143"/>
      <c r="M450" s="138"/>
      <c r="N450" s="138"/>
      <c r="O450" s="85"/>
      <c r="P450" s="330"/>
      <c r="Q450" s="300"/>
      <c r="R450" s="85"/>
      <c r="S450" s="85"/>
      <c r="T450" s="138"/>
      <c r="U450" s="138"/>
      <c r="V450" s="317"/>
      <c r="W450" s="483"/>
      <c r="X450" s="85"/>
      <c r="Y450" s="120"/>
      <c r="Z450" s="494"/>
      <c r="AA450" s="116"/>
      <c r="AB450" s="126"/>
      <c r="AC450" s="672"/>
      <c r="AD450" s="690"/>
      <c r="AE450" s="690"/>
      <c r="AF450" s="690"/>
      <c r="AG450" s="690"/>
      <c r="AH450" s="690"/>
      <c r="AI450" s="515"/>
      <c r="AJ450" s="73"/>
      <c r="AK450" s="55" t="str">
        <f t="shared" si="125"/>
        <v/>
      </c>
      <c r="AL450" s="17" t="str">
        <f t="shared" si="126"/>
        <v/>
      </c>
      <c r="AM450" s="70" t="str">
        <f t="shared" si="127"/>
        <v/>
      </c>
      <c r="AN450" s="74" t="str">
        <f t="shared" si="128"/>
        <v/>
      </c>
      <c r="AO450" s="70" t="str">
        <f t="shared" si="129"/>
        <v/>
      </c>
      <c r="AW450" s="60" t="str">
        <f t="shared" si="130"/>
        <v/>
      </c>
      <c r="AX450" s="60" t="str">
        <f t="shared" si="131"/>
        <v/>
      </c>
      <c r="AY450" s="63">
        <f t="shared" si="132"/>
        <v>0</v>
      </c>
      <c r="BP450" s="64">
        <v>51</v>
      </c>
      <c r="BQ450" s="64" t="s">
        <v>33795</v>
      </c>
      <c r="BR450" s="64" t="s">
        <v>33796</v>
      </c>
      <c r="BS450" s="64" t="s">
        <v>27</v>
      </c>
      <c r="BT450" s="64" t="s">
        <v>135</v>
      </c>
      <c r="BU450" s="64" t="s">
        <v>162</v>
      </c>
      <c r="BV450" s="64" t="s">
        <v>12</v>
      </c>
      <c r="BW450" s="64" t="s">
        <v>28554</v>
      </c>
      <c r="BX450" s="64">
        <v>75009</v>
      </c>
      <c r="BY450" s="64" t="s">
        <v>95</v>
      </c>
      <c r="BZ450" s="64">
        <v>3</v>
      </c>
      <c r="CA450" s="64">
        <v>42752</v>
      </c>
      <c r="CB450" s="64">
        <v>12</v>
      </c>
      <c r="CD450" s="64">
        <v>12</v>
      </c>
    </row>
    <row r="451" spans="1:82" ht="64.900000000000006" customHeight="1">
      <c r="A451" s="85"/>
      <c r="B451" s="85"/>
      <c r="C451" s="138"/>
      <c r="D451" s="85"/>
      <c r="E451" s="85"/>
      <c r="F451" s="138"/>
      <c r="G451" s="138"/>
      <c r="H451" s="133" t="str">
        <f t="shared" si="133"/>
        <v/>
      </c>
      <c r="I451" s="134" t="str">
        <f t="shared" si="134"/>
        <v/>
      </c>
      <c r="J451" s="123"/>
      <c r="K451" s="135" t="str">
        <f t="shared" si="124"/>
        <v/>
      </c>
      <c r="L451" s="143"/>
      <c r="M451" s="138"/>
      <c r="N451" s="138"/>
      <c r="O451" s="85"/>
      <c r="P451" s="300"/>
      <c r="Q451" s="300"/>
      <c r="R451" s="85"/>
      <c r="S451" s="85"/>
      <c r="T451" s="138"/>
      <c r="U451" s="138"/>
      <c r="V451" s="317"/>
      <c r="W451" s="483"/>
      <c r="X451" s="85"/>
      <c r="Y451" s="120"/>
      <c r="Z451" s="272"/>
      <c r="AA451" s="116"/>
      <c r="AB451" s="126"/>
      <c r="AC451" s="672"/>
      <c r="AD451" s="690"/>
      <c r="AE451" s="690"/>
      <c r="AF451" s="690"/>
      <c r="AG451" s="690"/>
      <c r="AH451" s="690"/>
      <c r="AI451" s="515"/>
      <c r="AJ451" s="73"/>
      <c r="AK451" s="55" t="str">
        <f t="shared" si="125"/>
        <v/>
      </c>
      <c r="AL451" s="17" t="str">
        <f t="shared" si="126"/>
        <v/>
      </c>
      <c r="AM451" s="70" t="str">
        <f t="shared" si="127"/>
        <v/>
      </c>
      <c r="AN451" s="74" t="str">
        <f t="shared" si="128"/>
        <v/>
      </c>
      <c r="AO451" s="70" t="str">
        <f t="shared" si="129"/>
        <v/>
      </c>
      <c r="AW451" s="60" t="str">
        <f t="shared" si="130"/>
        <v/>
      </c>
      <c r="AX451" s="60" t="str">
        <f t="shared" si="131"/>
        <v/>
      </c>
      <c r="AY451" s="63">
        <f t="shared" si="132"/>
        <v>0</v>
      </c>
      <c r="BP451" s="64">
        <v>51</v>
      </c>
      <c r="BQ451" s="64" t="s">
        <v>33795</v>
      </c>
      <c r="BR451" s="64" t="s">
        <v>33796</v>
      </c>
      <c r="BS451" s="64" t="s">
        <v>27</v>
      </c>
      <c r="BT451" s="64" t="s">
        <v>135</v>
      </c>
      <c r="BU451" s="64" t="s">
        <v>162</v>
      </c>
      <c r="BV451" s="64" t="s">
        <v>12</v>
      </c>
      <c r="BW451" s="64" t="s">
        <v>28554</v>
      </c>
      <c r="BX451" s="64">
        <v>75009</v>
      </c>
      <c r="BY451" s="64" t="s">
        <v>95</v>
      </c>
      <c r="BZ451" s="64">
        <v>3</v>
      </c>
      <c r="CA451" s="64">
        <v>42753</v>
      </c>
      <c r="CB451" s="64">
        <v>12</v>
      </c>
      <c r="CD451" s="64">
        <v>12</v>
      </c>
    </row>
    <row r="452" spans="1:82" ht="64.900000000000006" customHeight="1">
      <c r="A452" s="85"/>
      <c r="B452" s="438"/>
      <c r="C452" s="138"/>
      <c r="D452" s="85"/>
      <c r="E452" s="85"/>
      <c r="F452" s="138"/>
      <c r="G452" s="138"/>
      <c r="H452" s="133" t="str">
        <f t="shared" si="133"/>
        <v/>
      </c>
      <c r="I452" s="134" t="str">
        <f t="shared" si="134"/>
        <v/>
      </c>
      <c r="J452" s="123"/>
      <c r="K452" s="135" t="str">
        <f t="shared" si="124"/>
        <v/>
      </c>
      <c r="L452" s="143"/>
      <c r="M452" s="138"/>
      <c r="N452" s="138"/>
      <c r="O452" s="85"/>
      <c r="P452" s="333"/>
      <c r="Q452" s="333"/>
      <c r="R452" s="85"/>
      <c r="S452" s="85"/>
      <c r="T452" s="138"/>
      <c r="U452" s="138"/>
      <c r="V452" s="317"/>
      <c r="W452" s="483"/>
      <c r="X452" s="85"/>
      <c r="Y452" s="120"/>
      <c r="Z452" s="272"/>
      <c r="AA452" s="116"/>
      <c r="AB452" s="126"/>
      <c r="AC452" s="672"/>
      <c r="AD452" s="690"/>
      <c r="AE452" s="690"/>
      <c r="AF452" s="690"/>
      <c r="AG452" s="690"/>
      <c r="AH452" s="690"/>
      <c r="AI452" s="515"/>
      <c r="AJ452" s="73"/>
      <c r="AK452" s="55" t="str">
        <f t="shared" si="125"/>
        <v/>
      </c>
      <c r="AL452" s="17" t="str">
        <f t="shared" si="126"/>
        <v/>
      </c>
      <c r="AM452" s="70" t="str">
        <f t="shared" si="127"/>
        <v/>
      </c>
      <c r="AN452" s="74" t="str">
        <f t="shared" si="128"/>
        <v/>
      </c>
      <c r="AO452" s="70" t="str">
        <f t="shared" si="129"/>
        <v/>
      </c>
      <c r="AW452" s="60" t="str">
        <f t="shared" si="130"/>
        <v/>
      </c>
      <c r="AX452" s="60" t="str">
        <f t="shared" si="131"/>
        <v/>
      </c>
      <c r="AY452" s="63">
        <f t="shared" si="132"/>
        <v>0</v>
      </c>
      <c r="BP452" s="64">
        <v>51</v>
      </c>
      <c r="BQ452" s="64" t="s">
        <v>33795</v>
      </c>
      <c r="BR452" s="64" t="s">
        <v>33796</v>
      </c>
      <c r="BS452" s="64" t="s">
        <v>27</v>
      </c>
      <c r="BT452" s="64" t="s">
        <v>135</v>
      </c>
      <c r="BU452" s="64" t="s">
        <v>162</v>
      </c>
      <c r="BV452" s="64" t="s">
        <v>12</v>
      </c>
      <c r="BW452" s="64" t="s">
        <v>28554</v>
      </c>
      <c r="BX452" s="64">
        <v>75009</v>
      </c>
      <c r="BY452" s="64" t="s">
        <v>95</v>
      </c>
      <c r="BZ452" s="64">
        <v>3</v>
      </c>
      <c r="CA452" s="64">
        <v>42773</v>
      </c>
      <c r="CB452" s="64">
        <v>12</v>
      </c>
      <c r="CD452" s="64">
        <v>12</v>
      </c>
    </row>
    <row r="453" spans="1:82" ht="64.900000000000006" customHeight="1">
      <c r="A453" s="85"/>
      <c r="B453" s="85"/>
      <c r="C453" s="138"/>
      <c r="D453" s="85"/>
      <c r="E453" s="85"/>
      <c r="F453" s="138"/>
      <c r="G453" s="138"/>
      <c r="H453" s="133" t="str">
        <f t="shared" si="133"/>
        <v/>
      </c>
      <c r="I453" s="134" t="str">
        <f t="shared" si="134"/>
        <v/>
      </c>
      <c r="J453" s="123"/>
      <c r="K453" s="135" t="str">
        <f t="shared" si="124"/>
        <v/>
      </c>
      <c r="L453" s="143"/>
      <c r="M453" s="138"/>
      <c r="N453" s="138"/>
      <c r="O453" s="85"/>
      <c r="P453" s="333"/>
      <c r="Q453" s="333"/>
      <c r="R453" s="85"/>
      <c r="S453" s="85"/>
      <c r="T453" s="138"/>
      <c r="U453" s="138"/>
      <c r="V453" s="317"/>
      <c r="W453" s="483"/>
      <c r="X453" s="85"/>
      <c r="Y453" s="120"/>
      <c r="Z453" s="272"/>
      <c r="AA453" s="116"/>
      <c r="AB453" s="126"/>
      <c r="AC453" s="672"/>
      <c r="AD453" s="690"/>
      <c r="AE453" s="690"/>
      <c r="AF453" s="690"/>
      <c r="AG453" s="690"/>
      <c r="AH453" s="690"/>
      <c r="AI453" s="515"/>
      <c r="AJ453" s="73"/>
      <c r="AK453" s="55" t="str">
        <f t="shared" si="125"/>
        <v/>
      </c>
      <c r="AL453" s="17" t="str">
        <f t="shared" si="126"/>
        <v/>
      </c>
      <c r="AM453" s="70" t="str">
        <f t="shared" si="127"/>
        <v/>
      </c>
      <c r="AN453" s="74" t="str">
        <f t="shared" si="128"/>
        <v/>
      </c>
      <c r="AO453" s="70" t="str">
        <f t="shared" si="129"/>
        <v/>
      </c>
      <c r="AW453" s="60" t="str">
        <f t="shared" si="130"/>
        <v/>
      </c>
      <c r="AX453" s="60" t="str">
        <f t="shared" si="131"/>
        <v/>
      </c>
      <c r="AY453" s="63">
        <f t="shared" si="132"/>
        <v>0</v>
      </c>
      <c r="BP453" s="64">
        <v>51</v>
      </c>
      <c r="BQ453" s="64" t="s">
        <v>33795</v>
      </c>
      <c r="BR453" s="64" t="s">
        <v>33796</v>
      </c>
      <c r="BS453" s="64" t="s">
        <v>27</v>
      </c>
      <c r="BT453" s="64" t="s">
        <v>135</v>
      </c>
      <c r="BU453" s="64" t="s">
        <v>162</v>
      </c>
      <c r="BV453" s="64" t="s">
        <v>12</v>
      </c>
      <c r="BW453" s="64" t="s">
        <v>33371</v>
      </c>
      <c r="BX453" s="64">
        <v>94250</v>
      </c>
      <c r="BY453" s="64" t="s">
        <v>95</v>
      </c>
      <c r="BZ453" s="64">
        <v>3</v>
      </c>
      <c r="CA453" s="64">
        <v>42796</v>
      </c>
      <c r="CB453" s="64">
        <v>12</v>
      </c>
      <c r="CD453" s="64">
        <v>12</v>
      </c>
    </row>
    <row r="454" spans="1:82" ht="64.900000000000006" customHeight="1">
      <c r="A454" s="128"/>
      <c r="B454" s="438"/>
      <c r="C454" s="138"/>
      <c r="D454" s="85"/>
      <c r="E454" s="85"/>
      <c r="F454" s="138"/>
      <c r="G454" s="138"/>
      <c r="H454" s="133" t="str">
        <f t="shared" si="133"/>
        <v/>
      </c>
      <c r="I454" s="134" t="str">
        <f t="shared" si="134"/>
        <v/>
      </c>
      <c r="J454" s="123"/>
      <c r="K454" s="135" t="str">
        <f t="shared" si="124"/>
        <v/>
      </c>
      <c r="L454" s="143"/>
      <c r="M454" s="138"/>
      <c r="N454" s="138"/>
      <c r="O454" s="85"/>
      <c r="P454" s="525"/>
      <c r="Q454" s="525"/>
      <c r="R454" s="85"/>
      <c r="S454" s="85"/>
      <c r="T454" s="138"/>
      <c r="U454" s="138"/>
      <c r="V454" s="85"/>
      <c r="W454" s="338"/>
      <c r="X454" s="85"/>
      <c r="Y454" s="120"/>
      <c r="Z454" s="127"/>
      <c r="AA454" s="116"/>
      <c r="AB454" s="126"/>
      <c r="AC454" s="672"/>
      <c r="AD454" s="690"/>
      <c r="AE454" s="690"/>
      <c r="AF454" s="690"/>
      <c r="AG454" s="690"/>
      <c r="AH454" s="690"/>
      <c r="AI454" s="515"/>
      <c r="AJ454" s="73"/>
      <c r="AK454" s="55" t="str">
        <f t="shared" si="125"/>
        <v/>
      </c>
      <c r="AL454" s="17" t="str">
        <f t="shared" si="126"/>
        <v/>
      </c>
      <c r="AM454" s="70" t="str">
        <f t="shared" si="127"/>
        <v/>
      </c>
      <c r="AN454" s="74" t="str">
        <f t="shared" si="128"/>
        <v/>
      </c>
      <c r="AO454" s="70" t="str">
        <f t="shared" si="129"/>
        <v/>
      </c>
      <c r="AW454" s="60" t="str">
        <f t="shared" si="130"/>
        <v/>
      </c>
      <c r="AX454" s="60" t="str">
        <f t="shared" si="131"/>
        <v/>
      </c>
      <c r="AY454" s="63">
        <f t="shared" si="132"/>
        <v>0</v>
      </c>
      <c r="BP454" s="64">
        <v>51</v>
      </c>
      <c r="BQ454" s="64" t="s">
        <v>33780</v>
      </c>
      <c r="BR454" s="64" t="s">
        <v>33781</v>
      </c>
      <c r="BS454" s="64" t="s">
        <v>27</v>
      </c>
      <c r="BT454" s="64" t="s">
        <v>135</v>
      </c>
      <c r="BU454" s="64" t="s">
        <v>163</v>
      </c>
      <c r="BV454" s="64" t="s">
        <v>12</v>
      </c>
      <c r="BW454" s="64" t="s">
        <v>33948</v>
      </c>
      <c r="BX454" s="64">
        <v>92260</v>
      </c>
      <c r="BY454" s="64" t="s">
        <v>21</v>
      </c>
      <c r="BZ454" s="64">
        <v>5</v>
      </c>
      <c r="CA454" s="64">
        <v>42871</v>
      </c>
      <c r="CB454" s="64">
        <v>12</v>
      </c>
      <c r="CD454" s="64">
        <v>12</v>
      </c>
    </row>
    <row r="455" spans="1:82" ht="64.900000000000006" customHeight="1">
      <c r="A455" s="128"/>
      <c r="B455" s="85"/>
      <c r="C455" s="138"/>
      <c r="D455" s="85"/>
      <c r="E455" s="85"/>
      <c r="F455" s="138"/>
      <c r="G455" s="138"/>
      <c r="H455" s="133" t="str">
        <f t="shared" si="133"/>
        <v/>
      </c>
      <c r="I455" s="134" t="str">
        <f t="shared" si="134"/>
        <v/>
      </c>
      <c r="J455" s="123"/>
      <c r="K455" s="135" t="str">
        <f t="shared" si="124"/>
        <v/>
      </c>
      <c r="L455" s="143"/>
      <c r="M455" s="138"/>
      <c r="N455" s="138"/>
      <c r="O455" s="85"/>
      <c r="P455" s="525"/>
      <c r="Q455" s="525"/>
      <c r="R455" s="85"/>
      <c r="S455" s="85"/>
      <c r="T455" s="138"/>
      <c r="U455" s="138"/>
      <c r="V455" s="85"/>
      <c r="W455" s="338"/>
      <c r="X455" s="85"/>
      <c r="Y455" s="120"/>
      <c r="Z455" s="127"/>
      <c r="AA455" s="116"/>
      <c r="AB455" s="126"/>
      <c r="AC455" s="672"/>
      <c r="AD455" s="690"/>
      <c r="AE455" s="690"/>
      <c r="AF455" s="690"/>
      <c r="AG455" s="690"/>
      <c r="AH455" s="690"/>
      <c r="AI455" s="515"/>
      <c r="AJ455" s="73"/>
      <c r="AK455" s="55" t="str">
        <f t="shared" si="125"/>
        <v/>
      </c>
      <c r="AL455" s="17" t="str">
        <f t="shared" si="126"/>
        <v/>
      </c>
      <c r="AM455" s="70" t="str">
        <f t="shared" si="127"/>
        <v/>
      </c>
      <c r="AN455" s="74" t="str">
        <f t="shared" si="128"/>
        <v/>
      </c>
      <c r="AO455" s="70" t="str">
        <f t="shared" si="129"/>
        <v/>
      </c>
      <c r="AW455" s="60" t="str">
        <f t="shared" si="130"/>
        <v/>
      </c>
      <c r="AX455" s="60" t="str">
        <f t="shared" si="131"/>
        <v/>
      </c>
      <c r="AY455" s="63">
        <f t="shared" si="132"/>
        <v>0</v>
      </c>
      <c r="BP455" s="64">
        <v>51</v>
      </c>
      <c r="BQ455" s="64" t="s">
        <v>33780</v>
      </c>
      <c r="BR455" s="64" t="s">
        <v>33781</v>
      </c>
      <c r="BS455" s="64" t="s">
        <v>27</v>
      </c>
      <c r="BT455" s="64" t="s">
        <v>135</v>
      </c>
      <c r="BU455" s="64" t="s">
        <v>163</v>
      </c>
      <c r="BV455" s="64" t="s">
        <v>12</v>
      </c>
      <c r="BW455" s="64" t="s">
        <v>10333</v>
      </c>
      <c r="BX455" s="64">
        <v>93100</v>
      </c>
      <c r="BY455" s="64" t="s">
        <v>21</v>
      </c>
      <c r="BZ455" s="64">
        <v>5</v>
      </c>
      <c r="CA455" s="64">
        <v>42843</v>
      </c>
      <c r="CB455" s="64">
        <v>12</v>
      </c>
      <c r="CD455" s="64">
        <v>12</v>
      </c>
    </row>
    <row r="456" spans="1:82" ht="64.900000000000006" customHeight="1">
      <c r="A456" s="128"/>
      <c r="B456" s="438"/>
      <c r="C456" s="138"/>
      <c r="D456" s="85"/>
      <c r="E456" s="85"/>
      <c r="F456" s="138"/>
      <c r="G456" s="138"/>
      <c r="H456" s="133" t="str">
        <f t="shared" si="133"/>
        <v/>
      </c>
      <c r="I456" s="134" t="str">
        <f t="shared" si="134"/>
        <v/>
      </c>
      <c r="J456" s="123"/>
      <c r="K456" s="135" t="str">
        <f t="shared" si="124"/>
        <v/>
      </c>
      <c r="L456" s="143"/>
      <c r="M456" s="138"/>
      <c r="N456" s="138"/>
      <c r="O456" s="85"/>
      <c r="P456" s="525"/>
      <c r="Q456" s="38"/>
      <c r="R456" s="85"/>
      <c r="S456" s="85"/>
      <c r="T456" s="138"/>
      <c r="U456" s="138"/>
      <c r="V456" s="85"/>
      <c r="W456" s="338"/>
      <c r="X456" s="85"/>
      <c r="Y456" s="120"/>
      <c r="Z456" s="127"/>
      <c r="AA456" s="116"/>
      <c r="AB456" s="126"/>
      <c r="AC456" s="672"/>
      <c r="AD456" s="690"/>
      <c r="AE456" s="690"/>
      <c r="AF456" s="690"/>
      <c r="AG456" s="690"/>
      <c r="AH456" s="690"/>
      <c r="AI456" s="515"/>
      <c r="AJ456" s="73"/>
      <c r="AK456" s="55" t="str">
        <f t="shared" si="125"/>
        <v/>
      </c>
      <c r="AL456" s="17" t="str">
        <f t="shared" si="126"/>
        <v/>
      </c>
      <c r="AM456" s="70" t="str">
        <f t="shared" si="127"/>
        <v/>
      </c>
      <c r="AN456" s="74" t="str">
        <f t="shared" si="128"/>
        <v/>
      </c>
      <c r="AO456" s="70" t="str">
        <f t="shared" si="129"/>
        <v/>
      </c>
      <c r="AW456" s="60" t="str">
        <f t="shared" si="130"/>
        <v/>
      </c>
      <c r="AX456" s="60" t="str">
        <f t="shared" si="131"/>
        <v/>
      </c>
      <c r="AY456" s="63">
        <f t="shared" si="132"/>
        <v>0</v>
      </c>
      <c r="BP456" s="64">
        <v>51</v>
      </c>
      <c r="BQ456" s="64" t="s">
        <v>33780</v>
      </c>
      <c r="BR456" s="64" t="s">
        <v>33781</v>
      </c>
      <c r="BS456" s="64" t="s">
        <v>27</v>
      </c>
      <c r="BT456" s="64" t="s">
        <v>135</v>
      </c>
      <c r="BU456" s="64" t="s">
        <v>163</v>
      </c>
      <c r="BV456" s="64" t="s">
        <v>12</v>
      </c>
      <c r="BW456" s="64" t="s">
        <v>33949</v>
      </c>
      <c r="BX456" s="64">
        <v>94430</v>
      </c>
      <c r="BY456" s="64" t="s">
        <v>21</v>
      </c>
      <c r="BZ456" s="64">
        <v>5</v>
      </c>
      <c r="CA456" s="64">
        <v>42844</v>
      </c>
      <c r="CB456" s="64">
        <v>12</v>
      </c>
      <c r="CD456" s="64">
        <v>12</v>
      </c>
    </row>
    <row r="457" spans="1:82" ht="64.900000000000006" customHeight="1">
      <c r="A457" s="128"/>
      <c r="B457" s="85"/>
      <c r="C457" s="138"/>
      <c r="D457" s="85"/>
      <c r="E457" s="85"/>
      <c r="F457" s="138"/>
      <c r="G457" s="138"/>
      <c r="H457" s="133" t="str">
        <f t="shared" si="133"/>
        <v/>
      </c>
      <c r="I457" s="134" t="str">
        <f t="shared" si="134"/>
        <v/>
      </c>
      <c r="J457" s="123"/>
      <c r="K457" s="135" t="str">
        <f t="shared" si="124"/>
        <v/>
      </c>
      <c r="L457" s="143"/>
      <c r="M457" s="138"/>
      <c r="N457" s="138"/>
      <c r="O457" s="85"/>
      <c r="P457" s="525"/>
      <c r="Q457" s="525"/>
      <c r="R457" s="85"/>
      <c r="S457" s="85"/>
      <c r="T457" s="138"/>
      <c r="U457" s="138"/>
      <c r="V457" s="85"/>
      <c r="W457" s="338"/>
      <c r="X457" s="85"/>
      <c r="Y457" s="120"/>
      <c r="Z457" s="127"/>
      <c r="AA457" s="116"/>
      <c r="AB457" s="126"/>
      <c r="AC457" s="672"/>
      <c r="AD457" s="690"/>
      <c r="AE457" s="690"/>
      <c r="AF457" s="690"/>
      <c r="AG457" s="690"/>
      <c r="AH457" s="690"/>
      <c r="AI457" s="515"/>
      <c r="AJ457" s="73"/>
      <c r="AK457" s="55" t="str">
        <f t="shared" si="125"/>
        <v/>
      </c>
      <c r="AL457" s="17" t="str">
        <f t="shared" si="126"/>
        <v/>
      </c>
      <c r="AM457" s="70" t="str">
        <f t="shared" si="127"/>
        <v/>
      </c>
      <c r="AN457" s="74" t="str">
        <f t="shared" si="128"/>
        <v/>
      </c>
      <c r="AO457" s="70" t="str">
        <f t="shared" si="129"/>
        <v/>
      </c>
      <c r="AW457" s="60" t="str">
        <f t="shared" si="130"/>
        <v/>
      </c>
      <c r="AX457" s="60" t="str">
        <f t="shared" si="131"/>
        <v/>
      </c>
      <c r="AY457" s="63">
        <f t="shared" si="132"/>
        <v>0</v>
      </c>
      <c r="BP457" s="64">
        <v>51</v>
      </c>
      <c r="BQ457" s="64" t="s">
        <v>33780</v>
      </c>
      <c r="BR457" s="64" t="s">
        <v>33781</v>
      </c>
      <c r="BS457" s="64" t="s">
        <v>27</v>
      </c>
      <c r="BT457" s="64" t="s">
        <v>135</v>
      </c>
      <c r="BU457" s="64" t="s">
        <v>163</v>
      </c>
      <c r="BV457" s="64" t="s">
        <v>12</v>
      </c>
      <c r="BW457" s="64" t="s">
        <v>33275</v>
      </c>
      <c r="BX457" s="64">
        <v>91100</v>
      </c>
      <c r="BY457" s="64" t="s">
        <v>21</v>
      </c>
      <c r="BZ457" s="64">
        <v>5</v>
      </c>
      <c r="CA457" s="64">
        <v>42852</v>
      </c>
      <c r="CB457" s="64">
        <v>12</v>
      </c>
      <c r="CD457" s="64">
        <v>12</v>
      </c>
    </row>
    <row r="458" spans="1:82" ht="64.900000000000006" customHeight="1">
      <c r="A458" s="128"/>
      <c r="B458" s="438"/>
      <c r="C458" s="85"/>
      <c r="D458" s="85"/>
      <c r="E458" s="85"/>
      <c r="F458" s="85"/>
      <c r="G458" s="85"/>
      <c r="H458" s="133" t="str">
        <f t="shared" si="133"/>
        <v/>
      </c>
      <c r="I458" s="134" t="str">
        <f t="shared" si="134"/>
        <v/>
      </c>
      <c r="J458" s="123"/>
      <c r="K458" s="135" t="str">
        <f t="shared" si="124"/>
        <v/>
      </c>
      <c r="L458" s="123"/>
      <c r="M458" s="85"/>
      <c r="N458" s="85"/>
      <c r="O458" s="85"/>
      <c r="P458" s="525"/>
      <c r="Q458" s="525"/>
      <c r="R458" s="85"/>
      <c r="S458" s="85"/>
      <c r="T458" s="138"/>
      <c r="U458" s="138"/>
      <c r="V458" s="85"/>
      <c r="W458" s="338"/>
      <c r="X458" s="85"/>
      <c r="Y458" s="120"/>
      <c r="Z458" s="127"/>
      <c r="AA458" s="116"/>
      <c r="AB458" s="126"/>
      <c r="AC458" s="672"/>
      <c r="AD458" s="690"/>
      <c r="AE458" s="690"/>
      <c r="AF458" s="690"/>
      <c r="AG458" s="690"/>
      <c r="AH458" s="690"/>
      <c r="AI458" s="515"/>
      <c r="AJ458" s="73"/>
      <c r="AK458" s="55" t="str">
        <f t="shared" si="125"/>
        <v/>
      </c>
      <c r="AL458" s="17" t="str">
        <f t="shared" si="126"/>
        <v/>
      </c>
      <c r="AM458" s="70" t="str">
        <f t="shared" si="127"/>
        <v/>
      </c>
      <c r="AN458" s="74" t="str">
        <f t="shared" si="128"/>
        <v/>
      </c>
      <c r="AO458" s="70" t="str">
        <f t="shared" si="129"/>
        <v/>
      </c>
      <c r="AW458" s="60" t="str">
        <f t="shared" si="130"/>
        <v/>
      </c>
      <c r="AX458" s="60" t="str">
        <f t="shared" si="131"/>
        <v/>
      </c>
      <c r="AY458" s="63">
        <f t="shared" si="132"/>
        <v>0</v>
      </c>
      <c r="BP458" s="64">
        <v>51</v>
      </c>
      <c r="BQ458" s="64" t="s">
        <v>33780</v>
      </c>
      <c r="BR458" s="64" t="s">
        <v>33781</v>
      </c>
      <c r="BS458" s="64" t="s">
        <v>27</v>
      </c>
      <c r="BT458" s="64" t="s">
        <v>135</v>
      </c>
      <c r="BU458" s="64" t="s">
        <v>163</v>
      </c>
      <c r="BV458" s="64" t="s">
        <v>12</v>
      </c>
      <c r="BW458" s="64" t="s">
        <v>33950</v>
      </c>
      <c r="BX458" s="64">
        <v>91160</v>
      </c>
      <c r="BY458" s="64" t="s">
        <v>21</v>
      </c>
      <c r="BZ458" s="64">
        <v>5</v>
      </c>
      <c r="CA458" s="64">
        <v>42888</v>
      </c>
      <c r="CB458" s="64">
        <v>12</v>
      </c>
      <c r="CD458" s="64">
        <v>12</v>
      </c>
    </row>
    <row r="459" spans="1:82" ht="64.900000000000006" customHeight="1">
      <c r="A459" s="128"/>
      <c r="B459" s="85"/>
      <c r="C459" s="85"/>
      <c r="D459" s="85"/>
      <c r="E459" s="85"/>
      <c r="F459" s="85"/>
      <c r="G459" s="85"/>
      <c r="H459" s="133" t="str">
        <f t="shared" si="133"/>
        <v/>
      </c>
      <c r="I459" s="134" t="str">
        <f t="shared" si="134"/>
        <v/>
      </c>
      <c r="J459" s="123"/>
      <c r="K459" s="135" t="str">
        <f t="shared" si="124"/>
        <v/>
      </c>
      <c r="L459" s="123"/>
      <c r="M459" s="85"/>
      <c r="N459" s="85"/>
      <c r="O459" s="85"/>
      <c r="P459" s="525"/>
      <c r="Q459" s="525"/>
      <c r="R459" s="85"/>
      <c r="S459" s="85"/>
      <c r="T459" s="138"/>
      <c r="U459" s="138"/>
      <c r="V459" s="85"/>
      <c r="W459" s="338"/>
      <c r="X459" s="85"/>
      <c r="Y459" s="120"/>
      <c r="Z459" s="127"/>
      <c r="AA459" s="116"/>
      <c r="AB459" s="126"/>
      <c r="AC459" s="672"/>
      <c r="AD459" s="690"/>
      <c r="AE459" s="690"/>
      <c r="AF459" s="690"/>
      <c r="AG459" s="690"/>
      <c r="AH459" s="690"/>
      <c r="AI459" s="515"/>
      <c r="AJ459" s="73"/>
      <c r="AK459" s="55" t="str">
        <f t="shared" si="125"/>
        <v/>
      </c>
      <c r="AL459" s="17" t="str">
        <f t="shared" si="126"/>
        <v/>
      </c>
      <c r="AM459" s="70" t="str">
        <f t="shared" si="127"/>
        <v/>
      </c>
      <c r="AN459" s="74" t="str">
        <f t="shared" si="128"/>
        <v/>
      </c>
      <c r="AO459" s="70" t="str">
        <f t="shared" si="129"/>
        <v/>
      </c>
      <c r="AW459" s="60" t="str">
        <f t="shared" si="130"/>
        <v/>
      </c>
      <c r="AX459" s="60" t="str">
        <f t="shared" si="131"/>
        <v/>
      </c>
      <c r="AY459" s="63">
        <f t="shared" si="132"/>
        <v>0</v>
      </c>
      <c r="BP459" s="64">
        <v>51</v>
      </c>
      <c r="BQ459" s="64" t="s">
        <v>33780</v>
      </c>
      <c r="BR459" s="64" t="s">
        <v>33781</v>
      </c>
      <c r="BS459" s="64" t="s">
        <v>27</v>
      </c>
      <c r="BT459" s="64" t="s">
        <v>135</v>
      </c>
      <c r="BU459" s="64" t="s">
        <v>163</v>
      </c>
      <c r="BV459" s="64" t="s">
        <v>12</v>
      </c>
      <c r="BW459" s="64" t="s">
        <v>33371</v>
      </c>
      <c r="BX459" s="64">
        <v>94250</v>
      </c>
      <c r="BY459" s="64" t="s">
        <v>21</v>
      </c>
      <c r="BZ459" s="64">
        <v>5</v>
      </c>
      <c r="CA459" s="64">
        <v>42845</v>
      </c>
      <c r="CB459" s="64">
        <v>12</v>
      </c>
      <c r="CD459" s="64">
        <v>12</v>
      </c>
    </row>
    <row r="460" spans="1:82" ht="64.900000000000006" customHeight="1">
      <c r="A460" s="128"/>
      <c r="B460" s="438"/>
      <c r="C460" s="85"/>
      <c r="D460" s="316"/>
      <c r="E460" s="316"/>
      <c r="F460" s="85"/>
      <c r="G460" s="85"/>
      <c r="H460" s="133" t="str">
        <f t="shared" si="133"/>
        <v/>
      </c>
      <c r="I460" s="134" t="str">
        <f t="shared" si="134"/>
        <v/>
      </c>
      <c r="J460" s="123"/>
      <c r="K460" s="135" t="str">
        <f t="shared" si="124"/>
        <v/>
      </c>
      <c r="L460" s="322"/>
      <c r="M460" s="316"/>
      <c r="N460" s="85"/>
      <c r="O460" s="85"/>
      <c r="P460" s="38"/>
      <c r="Q460" s="333"/>
      <c r="R460" s="85"/>
      <c r="S460" s="85"/>
      <c r="T460" s="138"/>
      <c r="U460" s="138"/>
      <c r="V460" s="85"/>
      <c r="W460" s="338"/>
      <c r="X460" s="85"/>
      <c r="Y460" s="120"/>
      <c r="Z460" s="127"/>
      <c r="AA460" s="116"/>
      <c r="AB460" s="126"/>
      <c r="AC460" s="672"/>
      <c r="AD460" s="690"/>
      <c r="AE460" s="690"/>
      <c r="AF460" s="690"/>
      <c r="AG460" s="690"/>
      <c r="AH460" s="690"/>
      <c r="AI460" s="515"/>
      <c r="AJ460" s="73"/>
      <c r="AK460" s="55" t="str">
        <f t="shared" si="125"/>
        <v/>
      </c>
      <c r="AL460" s="17" t="str">
        <f t="shared" si="126"/>
        <v/>
      </c>
      <c r="AM460" s="70" t="str">
        <f t="shared" si="127"/>
        <v/>
      </c>
      <c r="AN460" s="74" t="str">
        <f t="shared" si="128"/>
        <v/>
      </c>
      <c r="AO460" s="70" t="str">
        <f t="shared" si="129"/>
        <v/>
      </c>
      <c r="AW460" s="60" t="str">
        <f t="shared" si="130"/>
        <v/>
      </c>
      <c r="AX460" s="60" t="str">
        <f t="shared" si="131"/>
        <v/>
      </c>
      <c r="AY460" s="63">
        <f t="shared" si="132"/>
        <v>0</v>
      </c>
      <c r="BP460" s="64">
        <v>51</v>
      </c>
      <c r="BQ460" s="64" t="s">
        <v>33780</v>
      </c>
      <c r="BR460" s="64" t="s">
        <v>33781</v>
      </c>
      <c r="BS460" s="64" t="s">
        <v>27</v>
      </c>
      <c r="BT460" s="64" t="s">
        <v>135</v>
      </c>
      <c r="BU460" s="64" t="s">
        <v>163</v>
      </c>
      <c r="BV460" s="64" t="s">
        <v>12</v>
      </c>
      <c r="BW460" s="64" t="s">
        <v>29828</v>
      </c>
      <c r="BX460" s="64">
        <v>78130</v>
      </c>
      <c r="BY460" s="64" t="s">
        <v>21</v>
      </c>
      <c r="BZ460" s="64">
        <v>5</v>
      </c>
      <c r="CA460" s="64">
        <v>42844</v>
      </c>
      <c r="CB460" s="64">
        <v>12</v>
      </c>
      <c r="CD460" s="64">
        <v>12</v>
      </c>
    </row>
    <row r="461" spans="1:82" ht="64.900000000000006" customHeight="1">
      <c r="A461" s="128"/>
      <c r="B461" s="85"/>
      <c r="C461" s="85"/>
      <c r="D461" s="85"/>
      <c r="E461" s="85"/>
      <c r="F461" s="85"/>
      <c r="G461" s="85"/>
      <c r="H461" s="133" t="str">
        <f t="shared" si="133"/>
        <v/>
      </c>
      <c r="I461" s="134" t="str">
        <f t="shared" si="134"/>
        <v/>
      </c>
      <c r="J461" s="123"/>
      <c r="K461" s="135" t="str">
        <f t="shared" si="124"/>
        <v/>
      </c>
      <c r="L461" s="123"/>
      <c r="M461" s="85"/>
      <c r="N461" s="85"/>
      <c r="O461" s="85"/>
      <c r="P461" s="525"/>
      <c r="Q461" s="525"/>
      <c r="R461" s="85"/>
      <c r="S461" s="85"/>
      <c r="T461" s="138"/>
      <c r="U461" s="138"/>
      <c r="V461" s="85"/>
      <c r="W461" s="338"/>
      <c r="X461" s="85"/>
      <c r="Y461" s="120"/>
      <c r="Z461" s="127"/>
      <c r="AA461" s="116"/>
      <c r="AB461" s="126"/>
      <c r="AC461" s="672"/>
      <c r="AD461" s="690"/>
      <c r="AE461" s="690"/>
      <c r="AF461" s="690"/>
      <c r="AG461" s="690"/>
      <c r="AH461" s="690"/>
      <c r="AI461" s="515"/>
      <c r="AJ461" s="73"/>
      <c r="AK461" s="55" t="str">
        <f t="shared" si="125"/>
        <v/>
      </c>
      <c r="AL461" s="17" t="str">
        <f t="shared" si="126"/>
        <v/>
      </c>
      <c r="AM461" s="70" t="str">
        <f t="shared" si="127"/>
        <v/>
      </c>
      <c r="AN461" s="74" t="str">
        <f t="shared" si="128"/>
        <v/>
      </c>
      <c r="AO461" s="70" t="str">
        <f t="shared" si="129"/>
        <v/>
      </c>
      <c r="AW461" s="60" t="str">
        <f t="shared" si="130"/>
        <v/>
      </c>
      <c r="AX461" s="60" t="str">
        <f t="shared" si="131"/>
        <v/>
      </c>
      <c r="AY461" s="63">
        <f t="shared" si="132"/>
        <v>0</v>
      </c>
      <c r="BP461" s="64">
        <v>51</v>
      </c>
      <c r="BQ461" s="64" t="s">
        <v>33780</v>
      </c>
      <c r="BR461" s="64" t="s">
        <v>33781</v>
      </c>
      <c r="BS461" s="64" t="s">
        <v>27</v>
      </c>
      <c r="BT461" s="64" t="s">
        <v>135</v>
      </c>
      <c r="BU461" s="64" t="s">
        <v>163</v>
      </c>
      <c r="BV461" s="64" t="s">
        <v>12</v>
      </c>
      <c r="BW461" s="64" t="s">
        <v>33951</v>
      </c>
      <c r="BX461" s="64">
        <v>92600</v>
      </c>
      <c r="BY461" s="64" t="s">
        <v>21</v>
      </c>
      <c r="BZ461" s="64">
        <v>5</v>
      </c>
      <c r="CA461" s="64">
        <v>42870</v>
      </c>
      <c r="CB461" s="64">
        <v>12</v>
      </c>
      <c r="CD461" s="64">
        <v>12</v>
      </c>
    </row>
    <row r="462" spans="1:82" ht="64.900000000000006" customHeight="1">
      <c r="A462" s="128"/>
      <c r="B462" s="438"/>
      <c r="C462" s="85"/>
      <c r="D462" s="85"/>
      <c r="E462" s="85"/>
      <c r="F462" s="85"/>
      <c r="G462" s="85"/>
      <c r="H462" s="133" t="str">
        <f t="shared" si="133"/>
        <v/>
      </c>
      <c r="I462" s="134" t="str">
        <f t="shared" si="134"/>
        <v/>
      </c>
      <c r="J462" s="123"/>
      <c r="K462" s="135" t="str">
        <f t="shared" si="124"/>
        <v/>
      </c>
      <c r="L462" s="123"/>
      <c r="M462" s="85"/>
      <c r="N462" s="85"/>
      <c r="O462" s="85"/>
      <c r="P462" s="525"/>
      <c r="Q462" s="525"/>
      <c r="R462" s="85"/>
      <c r="S462" s="85"/>
      <c r="T462" s="138"/>
      <c r="U462" s="138"/>
      <c r="V462" s="85"/>
      <c r="W462" s="338"/>
      <c r="X462" s="85"/>
      <c r="Y462" s="120"/>
      <c r="Z462" s="127"/>
      <c r="AA462" s="116"/>
      <c r="AB462" s="126"/>
      <c r="AC462" s="672"/>
      <c r="AD462" s="690"/>
      <c r="AE462" s="690"/>
      <c r="AF462" s="690"/>
      <c r="AG462" s="690"/>
      <c r="AH462" s="690"/>
      <c r="AI462" s="515"/>
      <c r="AJ462" s="73"/>
      <c r="AK462" s="55" t="str">
        <f t="shared" si="125"/>
        <v/>
      </c>
      <c r="AL462" s="17" t="str">
        <f t="shared" si="126"/>
        <v/>
      </c>
      <c r="AM462" s="70" t="str">
        <f t="shared" si="127"/>
        <v/>
      </c>
      <c r="AN462" s="74" t="str">
        <f t="shared" si="128"/>
        <v/>
      </c>
      <c r="AO462" s="70" t="str">
        <f t="shared" si="129"/>
        <v/>
      </c>
      <c r="AW462" s="60" t="str">
        <f t="shared" si="130"/>
        <v/>
      </c>
      <c r="AX462" s="60" t="str">
        <f t="shared" si="131"/>
        <v/>
      </c>
      <c r="AY462" s="63">
        <f t="shared" si="132"/>
        <v>0</v>
      </c>
      <c r="BP462" s="64">
        <v>51</v>
      </c>
      <c r="BQ462" s="64" t="s">
        <v>33780</v>
      </c>
      <c r="BR462" s="64" t="s">
        <v>33781</v>
      </c>
      <c r="BS462" s="64" t="s">
        <v>27</v>
      </c>
      <c r="BT462" s="64" t="s">
        <v>135</v>
      </c>
      <c r="BU462" s="64" t="s">
        <v>163</v>
      </c>
      <c r="BV462" s="64" t="s">
        <v>12</v>
      </c>
      <c r="BW462" s="64" t="s">
        <v>28554</v>
      </c>
      <c r="BX462" s="64">
        <v>75010</v>
      </c>
      <c r="BY462" s="64" t="s">
        <v>21</v>
      </c>
      <c r="BZ462" s="64">
        <v>5</v>
      </c>
      <c r="CA462" s="64">
        <v>42888</v>
      </c>
      <c r="CB462" s="64">
        <v>12</v>
      </c>
      <c r="CD462" s="64">
        <v>12</v>
      </c>
    </row>
    <row r="463" spans="1:82" ht="64.900000000000006" customHeight="1">
      <c r="A463" s="128"/>
      <c r="B463" s="85"/>
      <c r="C463" s="85"/>
      <c r="D463" s="316"/>
      <c r="E463" s="316"/>
      <c r="F463" s="85"/>
      <c r="G463" s="85"/>
      <c r="H463" s="133" t="str">
        <f t="shared" si="133"/>
        <v/>
      </c>
      <c r="I463" s="134" t="str">
        <f t="shared" si="134"/>
        <v/>
      </c>
      <c r="J463" s="322"/>
      <c r="K463" s="135" t="str">
        <f t="shared" si="124"/>
        <v/>
      </c>
      <c r="L463" s="322"/>
      <c r="M463" s="316"/>
      <c r="N463" s="316"/>
      <c r="O463" s="85"/>
      <c r="P463" s="525"/>
      <c r="Q463" s="525"/>
      <c r="R463" s="85"/>
      <c r="S463" s="85"/>
      <c r="T463" s="138"/>
      <c r="U463" s="138"/>
      <c r="V463" s="85"/>
      <c r="W463" s="338"/>
      <c r="X463" s="85"/>
      <c r="Y463" s="120"/>
      <c r="Z463" s="127"/>
      <c r="AA463" s="116"/>
      <c r="AB463" s="126"/>
      <c r="AC463" s="672"/>
      <c r="AD463" s="690"/>
      <c r="AE463" s="690"/>
      <c r="AF463" s="690"/>
      <c r="AG463" s="690"/>
      <c r="AH463" s="690"/>
      <c r="AI463" s="515"/>
      <c r="AJ463" s="73"/>
      <c r="AK463" s="55" t="str">
        <f t="shared" si="125"/>
        <v/>
      </c>
      <c r="AL463" s="17" t="str">
        <f t="shared" si="126"/>
        <v/>
      </c>
      <c r="AM463" s="70" t="str">
        <f t="shared" si="127"/>
        <v/>
      </c>
      <c r="AN463" s="74" t="str">
        <f t="shared" si="128"/>
        <v/>
      </c>
      <c r="AO463" s="70" t="str">
        <f t="shared" si="129"/>
        <v/>
      </c>
      <c r="AW463" s="60" t="str">
        <f t="shared" si="130"/>
        <v/>
      </c>
      <c r="AX463" s="60" t="str">
        <f t="shared" si="131"/>
        <v/>
      </c>
      <c r="AY463" s="63">
        <f t="shared" si="132"/>
        <v>0</v>
      </c>
      <c r="BP463" s="64">
        <v>51</v>
      </c>
      <c r="BQ463" s="64" t="s">
        <v>33780</v>
      </c>
      <c r="BR463" s="64" t="s">
        <v>33781</v>
      </c>
      <c r="BS463" s="64" t="s">
        <v>27</v>
      </c>
      <c r="BT463" s="64" t="s">
        <v>135</v>
      </c>
      <c r="BU463" s="64" t="s">
        <v>163</v>
      </c>
      <c r="BV463" s="64" t="s">
        <v>12</v>
      </c>
      <c r="BW463" s="64" t="s">
        <v>33952</v>
      </c>
      <c r="BX463" s="64">
        <v>91220</v>
      </c>
      <c r="BY463" s="64" t="s">
        <v>21</v>
      </c>
      <c r="BZ463" s="64">
        <v>5</v>
      </c>
      <c r="CA463" s="64">
        <v>42885</v>
      </c>
      <c r="CB463" s="64">
        <v>12</v>
      </c>
      <c r="CD463" s="64">
        <v>12</v>
      </c>
    </row>
    <row r="464" spans="1:82" ht="64.900000000000006" customHeight="1">
      <c r="A464" s="128"/>
      <c r="B464" s="438"/>
      <c r="C464" s="85"/>
      <c r="D464" s="85"/>
      <c r="E464" s="85"/>
      <c r="F464" s="85"/>
      <c r="G464" s="85"/>
      <c r="H464" s="133" t="str">
        <f t="shared" si="133"/>
        <v/>
      </c>
      <c r="I464" s="134" t="str">
        <f t="shared" si="134"/>
        <v/>
      </c>
      <c r="J464" s="123"/>
      <c r="K464" s="135" t="str">
        <f t="shared" si="124"/>
        <v/>
      </c>
      <c r="L464" s="123"/>
      <c r="M464" s="85"/>
      <c r="N464" s="85"/>
      <c r="O464" s="85"/>
      <c r="P464" s="525"/>
      <c r="Q464" s="525"/>
      <c r="R464" s="85"/>
      <c r="S464" s="85"/>
      <c r="T464" s="138"/>
      <c r="U464" s="138"/>
      <c r="V464" s="85"/>
      <c r="W464" s="338"/>
      <c r="X464" s="85"/>
      <c r="Y464" s="120"/>
      <c r="Z464" s="127"/>
      <c r="AA464" s="116"/>
      <c r="AB464" s="126"/>
      <c r="AC464" s="672"/>
      <c r="AD464" s="690"/>
      <c r="AE464" s="690"/>
      <c r="AF464" s="690"/>
      <c r="AG464" s="690"/>
      <c r="AH464" s="690"/>
      <c r="AI464" s="515"/>
      <c r="AJ464" s="73"/>
      <c r="AK464" s="55" t="str">
        <f t="shared" si="125"/>
        <v/>
      </c>
      <c r="AL464" s="17" t="str">
        <f t="shared" si="126"/>
        <v/>
      </c>
      <c r="AM464" s="70" t="str">
        <f t="shared" si="127"/>
        <v/>
      </c>
      <c r="AN464" s="74" t="str">
        <f t="shared" si="128"/>
        <v/>
      </c>
      <c r="AO464" s="70" t="str">
        <f t="shared" si="129"/>
        <v/>
      </c>
      <c r="AW464" s="60" t="str">
        <f t="shared" si="130"/>
        <v/>
      </c>
      <c r="AX464" s="60" t="str">
        <f t="shared" si="131"/>
        <v/>
      </c>
      <c r="AY464" s="63">
        <f t="shared" si="132"/>
        <v>0</v>
      </c>
      <c r="BP464" s="64">
        <v>51</v>
      </c>
      <c r="BQ464" s="64" t="s">
        <v>33780</v>
      </c>
      <c r="BR464" s="64" t="s">
        <v>33781</v>
      </c>
      <c r="BS464" s="64" t="s">
        <v>27</v>
      </c>
      <c r="BT464" s="64" t="s">
        <v>135</v>
      </c>
      <c r="BU464" s="64" t="s">
        <v>163</v>
      </c>
      <c r="BV464" s="64" t="s">
        <v>12</v>
      </c>
      <c r="BW464" s="64" t="s">
        <v>33953</v>
      </c>
      <c r="BX464" s="64">
        <v>93330</v>
      </c>
      <c r="BY464" s="64" t="s">
        <v>21</v>
      </c>
      <c r="BZ464" s="64">
        <v>5</v>
      </c>
      <c r="CA464" s="64">
        <v>42851</v>
      </c>
      <c r="CB464" s="64">
        <v>12</v>
      </c>
      <c r="CD464" s="64">
        <v>12</v>
      </c>
    </row>
    <row r="465" spans="1:82" ht="64.900000000000006" customHeight="1">
      <c r="A465" s="128"/>
      <c r="B465" s="85"/>
      <c r="C465" s="85"/>
      <c r="D465" s="85"/>
      <c r="E465" s="85"/>
      <c r="F465" s="85"/>
      <c r="G465" s="85"/>
      <c r="H465" s="133" t="str">
        <f t="shared" si="133"/>
        <v/>
      </c>
      <c r="I465" s="134" t="str">
        <f t="shared" si="134"/>
        <v/>
      </c>
      <c r="J465" s="123"/>
      <c r="K465" s="135" t="str">
        <f t="shared" si="124"/>
        <v/>
      </c>
      <c r="L465" s="123"/>
      <c r="M465" s="85"/>
      <c r="N465" s="85"/>
      <c r="O465" s="85"/>
      <c r="P465" s="525"/>
      <c r="Q465" s="480"/>
      <c r="R465" s="85"/>
      <c r="S465" s="85"/>
      <c r="T465" s="138"/>
      <c r="U465" s="138"/>
      <c r="V465" s="85"/>
      <c r="W465" s="338"/>
      <c r="X465" s="85"/>
      <c r="Y465" s="120"/>
      <c r="Z465" s="127"/>
      <c r="AA465" s="116"/>
      <c r="AB465" s="126"/>
      <c r="AC465" s="672"/>
      <c r="AD465" s="690"/>
      <c r="AE465" s="690"/>
      <c r="AF465" s="690"/>
      <c r="AG465" s="690"/>
      <c r="AH465" s="690"/>
      <c r="AI465" s="515"/>
      <c r="AJ465" s="73"/>
      <c r="AK465" s="55" t="str">
        <f t="shared" si="125"/>
        <v/>
      </c>
      <c r="AL465" s="17" t="str">
        <f t="shared" si="126"/>
        <v/>
      </c>
      <c r="AM465" s="70" t="str">
        <f t="shared" si="127"/>
        <v/>
      </c>
      <c r="AN465" s="74" t="str">
        <f t="shared" si="128"/>
        <v/>
      </c>
      <c r="AO465" s="70" t="str">
        <f t="shared" si="129"/>
        <v/>
      </c>
      <c r="AW465" s="60" t="str">
        <f t="shared" si="130"/>
        <v/>
      </c>
      <c r="AX465" s="60" t="str">
        <f t="shared" si="131"/>
        <v/>
      </c>
      <c r="AY465" s="63">
        <f t="shared" si="132"/>
        <v>0</v>
      </c>
      <c r="BP465" s="64">
        <v>51</v>
      </c>
      <c r="BQ465" s="64" t="s">
        <v>33780</v>
      </c>
      <c r="BR465" s="64" t="s">
        <v>33781</v>
      </c>
      <c r="BS465" s="64" t="s">
        <v>27</v>
      </c>
      <c r="BT465" s="64" t="s">
        <v>135</v>
      </c>
      <c r="BU465" s="64" t="s">
        <v>163</v>
      </c>
      <c r="BV465" s="64" t="s">
        <v>12</v>
      </c>
      <c r="BW465" s="64" t="s">
        <v>33820</v>
      </c>
      <c r="BX465" s="64">
        <v>93160</v>
      </c>
      <c r="BY465" s="64" t="s">
        <v>21</v>
      </c>
      <c r="BZ465" s="64">
        <v>5</v>
      </c>
      <c r="CA465" s="64">
        <v>42865</v>
      </c>
      <c r="CB465" s="64">
        <v>12</v>
      </c>
      <c r="CD465" s="64">
        <v>12</v>
      </c>
    </row>
    <row r="466" spans="1:82" ht="64.900000000000006" customHeight="1">
      <c r="A466" s="128"/>
      <c r="B466" s="438"/>
      <c r="C466" s="85"/>
      <c r="D466" s="316"/>
      <c r="E466" s="316"/>
      <c r="F466" s="316"/>
      <c r="G466" s="85"/>
      <c r="H466" s="133" t="str">
        <f t="shared" si="133"/>
        <v/>
      </c>
      <c r="I466" s="134" t="str">
        <f t="shared" si="134"/>
        <v/>
      </c>
      <c r="J466" s="322"/>
      <c r="K466" s="135" t="str">
        <f t="shared" si="124"/>
        <v/>
      </c>
      <c r="L466" s="322"/>
      <c r="M466" s="316"/>
      <c r="N466" s="316"/>
      <c r="O466" s="85"/>
      <c r="P466" s="525"/>
      <c r="Q466" s="480"/>
      <c r="R466" s="85"/>
      <c r="S466" s="85"/>
      <c r="T466" s="138"/>
      <c r="U466" s="138"/>
      <c r="V466" s="85"/>
      <c r="W466" s="338"/>
      <c r="X466" s="85"/>
      <c r="Y466" s="120"/>
      <c r="Z466" s="127"/>
      <c r="AA466" s="116"/>
      <c r="AB466" s="126"/>
      <c r="AC466" s="672"/>
      <c r="AD466" s="690"/>
      <c r="AE466" s="690"/>
      <c r="AF466" s="690"/>
      <c r="AG466" s="690"/>
      <c r="AH466" s="690"/>
      <c r="AI466" s="515"/>
      <c r="AJ466" s="73"/>
      <c r="AK466" s="55" t="str">
        <f t="shared" si="125"/>
        <v/>
      </c>
      <c r="AL466" s="17" t="str">
        <f t="shared" si="126"/>
        <v/>
      </c>
      <c r="AM466" s="70" t="str">
        <f t="shared" si="127"/>
        <v/>
      </c>
      <c r="AN466" s="74" t="str">
        <f t="shared" si="128"/>
        <v/>
      </c>
      <c r="AO466" s="70" t="str">
        <f t="shared" si="129"/>
        <v/>
      </c>
      <c r="AW466" s="60" t="str">
        <f t="shared" si="130"/>
        <v/>
      </c>
      <c r="AX466" s="60" t="str">
        <f t="shared" si="131"/>
        <v/>
      </c>
      <c r="AY466" s="63">
        <f t="shared" si="132"/>
        <v>0</v>
      </c>
      <c r="BP466" s="64">
        <v>51</v>
      </c>
      <c r="BQ466" s="64" t="s">
        <v>33780</v>
      </c>
      <c r="BR466" s="64" t="s">
        <v>33781</v>
      </c>
      <c r="BS466" s="64" t="s">
        <v>27</v>
      </c>
      <c r="BT466" s="64" t="s">
        <v>135</v>
      </c>
      <c r="BU466" s="64" t="s">
        <v>163</v>
      </c>
      <c r="BV466" s="64" t="s">
        <v>12</v>
      </c>
      <c r="BW466" s="64" t="s">
        <v>33805</v>
      </c>
      <c r="BX466" s="64">
        <v>77312</v>
      </c>
      <c r="BY466" s="64" t="s">
        <v>21</v>
      </c>
      <c r="BZ466" s="64">
        <v>5</v>
      </c>
      <c r="CA466" s="64">
        <v>42844</v>
      </c>
      <c r="CB466" s="64">
        <v>12</v>
      </c>
      <c r="CD466" s="64">
        <v>12</v>
      </c>
    </row>
    <row r="467" spans="1:82" ht="64.900000000000006" customHeight="1">
      <c r="A467" s="128"/>
      <c r="B467" s="85"/>
      <c r="C467" s="85"/>
      <c r="D467" s="85"/>
      <c r="E467" s="85"/>
      <c r="F467" s="85"/>
      <c r="G467" s="85"/>
      <c r="H467" s="133" t="str">
        <f t="shared" si="133"/>
        <v/>
      </c>
      <c r="I467" s="134" t="str">
        <f t="shared" si="134"/>
        <v/>
      </c>
      <c r="J467" s="123"/>
      <c r="K467" s="135" t="str">
        <f t="shared" si="124"/>
        <v/>
      </c>
      <c r="L467" s="123"/>
      <c r="M467" s="85"/>
      <c r="N467" s="85"/>
      <c r="O467" s="85"/>
      <c r="P467" s="525"/>
      <c r="Q467" s="480"/>
      <c r="R467" s="85"/>
      <c r="S467" s="85"/>
      <c r="T467" s="138"/>
      <c r="U467" s="138"/>
      <c r="V467" s="85"/>
      <c r="W467" s="338"/>
      <c r="X467" s="85"/>
      <c r="Y467" s="120"/>
      <c r="Z467" s="127"/>
      <c r="AA467" s="116"/>
      <c r="AB467" s="126"/>
      <c r="AC467" s="672"/>
      <c r="AD467" s="690"/>
      <c r="AE467" s="690"/>
      <c r="AF467" s="690"/>
      <c r="AG467" s="690"/>
      <c r="AH467" s="690"/>
      <c r="AI467" s="515"/>
      <c r="AJ467" s="73"/>
      <c r="AK467" s="55" t="str">
        <f t="shared" si="125"/>
        <v/>
      </c>
      <c r="AL467" s="17" t="str">
        <f t="shared" si="126"/>
        <v/>
      </c>
      <c r="AM467" s="70" t="str">
        <f t="shared" si="127"/>
        <v/>
      </c>
      <c r="AN467" s="74" t="str">
        <f t="shared" si="128"/>
        <v/>
      </c>
      <c r="AO467" s="70" t="str">
        <f t="shared" si="129"/>
        <v/>
      </c>
      <c r="AW467" s="60" t="str">
        <f t="shared" si="130"/>
        <v/>
      </c>
      <c r="AX467" s="60" t="str">
        <f t="shared" si="131"/>
        <v/>
      </c>
      <c r="AY467" s="63">
        <f t="shared" si="132"/>
        <v>0</v>
      </c>
      <c r="BP467" s="64">
        <v>51</v>
      </c>
      <c r="BQ467" s="64" t="s">
        <v>33780</v>
      </c>
      <c r="BR467" s="64" t="s">
        <v>33781</v>
      </c>
      <c r="BS467" s="64" t="s">
        <v>27</v>
      </c>
      <c r="BT467" s="64" t="s">
        <v>135</v>
      </c>
      <c r="BU467" s="64" t="s">
        <v>163</v>
      </c>
      <c r="BV467" s="64" t="s">
        <v>12</v>
      </c>
      <c r="BW467" s="64" t="s">
        <v>29654</v>
      </c>
      <c r="BX467" s="64">
        <v>77270</v>
      </c>
      <c r="BY467" s="64" t="s">
        <v>21</v>
      </c>
      <c r="BZ467" s="64">
        <v>5</v>
      </c>
      <c r="CA467" s="64">
        <v>42885</v>
      </c>
      <c r="CB467" s="64">
        <v>12</v>
      </c>
      <c r="CD467" s="64">
        <v>12</v>
      </c>
    </row>
    <row r="468" spans="1:82" ht="64.900000000000006" customHeight="1">
      <c r="A468" s="317"/>
      <c r="B468" s="466"/>
      <c r="C468" s="85"/>
      <c r="D468" s="85"/>
      <c r="E468" s="85"/>
      <c r="F468" s="85"/>
      <c r="G468" s="85"/>
      <c r="H468" s="133" t="str">
        <f t="shared" si="133"/>
        <v/>
      </c>
      <c r="I468" s="134" t="str">
        <f t="shared" si="134"/>
        <v/>
      </c>
      <c r="J468" s="123"/>
      <c r="K468" s="135" t="str">
        <f t="shared" si="124"/>
        <v/>
      </c>
      <c r="L468" s="123"/>
      <c r="M468" s="85"/>
      <c r="N468" s="85"/>
      <c r="O468" s="85"/>
      <c r="P468" s="116"/>
      <c r="Q468" s="406"/>
      <c r="R468" s="85"/>
      <c r="S468" s="85"/>
      <c r="T468" s="138"/>
      <c r="U468" s="138"/>
      <c r="V468" s="340"/>
      <c r="W468" s="340"/>
      <c r="X468" s="85"/>
      <c r="Y468" s="120"/>
      <c r="Z468" s="344"/>
      <c r="AA468" s="116"/>
      <c r="AB468" s="126"/>
      <c r="AC468" s="672"/>
      <c r="AD468" s="690"/>
      <c r="AE468" s="690"/>
      <c r="AF468" s="690"/>
      <c r="AG468" s="690"/>
      <c r="AH468" s="690"/>
      <c r="AI468" s="515"/>
      <c r="AJ468" s="73"/>
      <c r="AK468" s="55" t="str">
        <f t="shared" si="125"/>
        <v/>
      </c>
      <c r="AL468" s="17" t="str">
        <f t="shared" si="126"/>
        <v/>
      </c>
      <c r="AM468" s="70" t="str">
        <f t="shared" si="127"/>
        <v/>
      </c>
      <c r="AN468" s="74" t="str">
        <f t="shared" si="128"/>
        <v/>
      </c>
      <c r="AO468" s="70" t="str">
        <f t="shared" si="129"/>
        <v/>
      </c>
      <c r="AW468" s="60" t="str">
        <f t="shared" si="130"/>
        <v/>
      </c>
      <c r="AX468" s="60" t="str">
        <f t="shared" si="131"/>
        <v/>
      </c>
      <c r="AY468" s="63">
        <f t="shared" si="132"/>
        <v>0</v>
      </c>
      <c r="BP468" s="64">
        <v>51</v>
      </c>
      <c r="BQ468" s="64" t="s">
        <v>33780</v>
      </c>
      <c r="BR468" s="64" t="s">
        <v>33781</v>
      </c>
      <c r="BS468" s="64" t="s">
        <v>27</v>
      </c>
      <c r="BT468" s="64" t="s">
        <v>135</v>
      </c>
      <c r="BU468" s="64" t="s">
        <v>163</v>
      </c>
      <c r="BV468" s="64" t="s">
        <v>12</v>
      </c>
      <c r="BW468" s="64" t="s">
        <v>33846</v>
      </c>
      <c r="BX468" s="64">
        <v>94600</v>
      </c>
      <c r="BY468" s="64" t="s">
        <v>21</v>
      </c>
      <c r="BZ468" s="64">
        <v>5</v>
      </c>
      <c r="CA468" s="64">
        <v>42866</v>
      </c>
      <c r="CB468" s="64">
        <v>12</v>
      </c>
      <c r="CD468" s="64">
        <v>12</v>
      </c>
    </row>
    <row r="469" spans="1:82" ht="64.900000000000006" customHeight="1">
      <c r="A469" s="128"/>
      <c r="B469" s="85"/>
      <c r="C469" s="85"/>
      <c r="D469" s="85"/>
      <c r="E469" s="85"/>
      <c r="F469" s="85"/>
      <c r="G469" s="85"/>
      <c r="H469" s="133" t="str">
        <f t="shared" si="133"/>
        <v/>
      </c>
      <c r="I469" s="134" t="str">
        <f t="shared" si="134"/>
        <v/>
      </c>
      <c r="J469" s="123"/>
      <c r="K469" s="135" t="str">
        <f t="shared" si="124"/>
        <v/>
      </c>
      <c r="L469" s="123"/>
      <c r="M469" s="85"/>
      <c r="N469" s="85"/>
      <c r="O469" s="128"/>
      <c r="P469" s="116"/>
      <c r="Q469" s="406"/>
      <c r="R469" s="85"/>
      <c r="S469" s="85"/>
      <c r="T469" s="138"/>
      <c r="U469" s="138"/>
      <c r="V469" s="340"/>
      <c r="W469" s="340"/>
      <c r="X469" s="85"/>
      <c r="Y469" s="116"/>
      <c r="Z469" s="344"/>
      <c r="AA469" s="116"/>
      <c r="AB469" s="126"/>
      <c r="AC469" s="672"/>
      <c r="AD469" s="690"/>
      <c r="AE469" s="690"/>
      <c r="AF469" s="690"/>
      <c r="AG469" s="690"/>
      <c r="AH469" s="690"/>
      <c r="AI469" s="515"/>
      <c r="AJ469" s="73"/>
      <c r="AK469" s="55" t="str">
        <f t="shared" si="125"/>
        <v/>
      </c>
      <c r="AL469" s="17" t="str">
        <f t="shared" si="126"/>
        <v/>
      </c>
      <c r="AM469" s="70" t="str">
        <f t="shared" si="127"/>
        <v/>
      </c>
      <c r="AN469" s="74" t="str">
        <f t="shared" si="128"/>
        <v/>
      </c>
      <c r="AO469" s="70" t="str">
        <f t="shared" si="129"/>
        <v/>
      </c>
      <c r="AW469" s="60" t="str">
        <f t="shared" si="130"/>
        <v/>
      </c>
      <c r="AX469" s="60" t="str">
        <f t="shared" si="131"/>
        <v/>
      </c>
      <c r="AY469" s="63">
        <f t="shared" si="132"/>
        <v>0</v>
      </c>
      <c r="BP469" s="64">
        <v>51</v>
      </c>
      <c r="BQ469" s="64" t="s">
        <v>33780</v>
      </c>
      <c r="BR469" s="64" t="s">
        <v>33781</v>
      </c>
      <c r="BS469" s="64" t="s">
        <v>27</v>
      </c>
      <c r="BT469" s="64" t="s">
        <v>135</v>
      </c>
      <c r="BU469" s="64" t="s">
        <v>163</v>
      </c>
      <c r="BV469" s="64" t="s">
        <v>12</v>
      </c>
      <c r="BW469" s="64" t="s">
        <v>33954</v>
      </c>
      <c r="BX469" s="64">
        <v>94700</v>
      </c>
      <c r="BY469" s="64" t="s">
        <v>21</v>
      </c>
      <c r="BZ469" s="64">
        <v>5</v>
      </c>
      <c r="CA469" s="64">
        <v>42887</v>
      </c>
      <c r="CB469" s="64">
        <v>12</v>
      </c>
      <c r="CD469" s="64">
        <v>12</v>
      </c>
    </row>
    <row r="470" spans="1:82" ht="64.900000000000006" customHeight="1">
      <c r="A470" s="128"/>
      <c r="B470" s="438"/>
      <c r="C470" s="85"/>
      <c r="D470" s="85"/>
      <c r="E470" s="85"/>
      <c r="F470" s="85"/>
      <c r="G470" s="85"/>
      <c r="H470" s="133" t="str">
        <f t="shared" si="133"/>
        <v/>
      </c>
      <c r="I470" s="134" t="str">
        <f t="shared" si="134"/>
        <v/>
      </c>
      <c r="J470" s="123"/>
      <c r="K470" s="135" t="str">
        <f t="shared" si="124"/>
        <v/>
      </c>
      <c r="L470" s="123"/>
      <c r="M470" s="85"/>
      <c r="N470" s="85"/>
      <c r="O470" s="85"/>
      <c r="P470" s="406"/>
      <c r="Q470" s="406"/>
      <c r="R470" s="85"/>
      <c r="S470" s="85"/>
      <c r="T470" s="138"/>
      <c r="U470" s="138"/>
      <c r="V470" s="340"/>
      <c r="W470" s="340"/>
      <c r="X470" s="85"/>
      <c r="Y470" s="116"/>
      <c r="Z470" s="344"/>
      <c r="AA470" s="116"/>
      <c r="AB470" s="126"/>
      <c r="AC470" s="672"/>
      <c r="AD470" s="690"/>
      <c r="AE470" s="690"/>
      <c r="AF470" s="690"/>
      <c r="AG470" s="690"/>
      <c r="AH470" s="690"/>
      <c r="AI470" s="515"/>
      <c r="AJ470" s="73"/>
      <c r="AK470" s="55" t="str">
        <f t="shared" si="125"/>
        <v/>
      </c>
      <c r="AL470" s="17" t="str">
        <f t="shared" si="126"/>
        <v/>
      </c>
      <c r="AM470" s="70" t="str">
        <f t="shared" si="127"/>
        <v/>
      </c>
      <c r="AN470" s="74" t="str">
        <f t="shared" si="128"/>
        <v/>
      </c>
      <c r="AO470" s="70" t="str">
        <f t="shared" si="129"/>
        <v/>
      </c>
      <c r="AW470" s="60" t="str">
        <f t="shared" si="130"/>
        <v/>
      </c>
      <c r="AX470" s="60" t="str">
        <f t="shared" si="131"/>
        <v/>
      </c>
      <c r="AY470" s="63">
        <f t="shared" si="132"/>
        <v>0</v>
      </c>
      <c r="BP470" s="64">
        <v>51</v>
      </c>
      <c r="BQ470" s="64" t="s">
        <v>33780</v>
      </c>
      <c r="BR470" s="64" t="s">
        <v>33781</v>
      </c>
      <c r="BS470" s="64" t="s">
        <v>27</v>
      </c>
      <c r="BT470" s="64" t="s">
        <v>135</v>
      </c>
      <c r="BU470" s="64" t="s">
        <v>163</v>
      </c>
      <c r="BV470" s="64" t="s">
        <v>12</v>
      </c>
      <c r="BW470" s="64" t="s">
        <v>33955</v>
      </c>
      <c r="BX470" s="64">
        <v>95420</v>
      </c>
      <c r="BY470" s="64" t="s">
        <v>21</v>
      </c>
      <c r="BZ470" s="64">
        <v>5</v>
      </c>
      <c r="CA470" s="64">
        <v>42887</v>
      </c>
      <c r="CB470" s="64">
        <v>12</v>
      </c>
      <c r="CD470" s="64">
        <v>12</v>
      </c>
    </row>
    <row r="471" spans="1:82" ht="64.900000000000006" customHeight="1">
      <c r="A471" s="128"/>
      <c r="B471" s="85"/>
      <c r="C471" s="85"/>
      <c r="D471" s="85"/>
      <c r="E471" s="85"/>
      <c r="F471" s="85"/>
      <c r="G471" s="85"/>
      <c r="H471" s="133" t="str">
        <f t="shared" si="133"/>
        <v/>
      </c>
      <c r="I471" s="134" t="str">
        <f t="shared" si="134"/>
        <v/>
      </c>
      <c r="J471" s="123"/>
      <c r="K471" s="135" t="str">
        <f t="shared" si="124"/>
        <v/>
      </c>
      <c r="L471" s="123"/>
      <c r="M471" s="85"/>
      <c r="N471" s="85"/>
      <c r="O471" s="85"/>
      <c r="P471" s="406"/>
      <c r="Q471" s="406"/>
      <c r="R471" s="85"/>
      <c r="S471" s="85"/>
      <c r="T471" s="138"/>
      <c r="U471" s="138"/>
      <c r="V471" s="340"/>
      <c r="W471" s="340"/>
      <c r="X471" s="85"/>
      <c r="Y471" s="116"/>
      <c r="Z471" s="344"/>
      <c r="AA471" s="116"/>
      <c r="AB471" s="126"/>
      <c r="AC471" s="672"/>
      <c r="AD471" s="690"/>
      <c r="AE471" s="690"/>
      <c r="AF471" s="690"/>
      <c r="AG471" s="690"/>
      <c r="AH471" s="690"/>
      <c r="AI471" s="515"/>
      <c r="AJ471" s="73"/>
      <c r="AK471" s="55" t="str">
        <f t="shared" si="125"/>
        <v/>
      </c>
      <c r="AL471" s="17" t="str">
        <f t="shared" si="126"/>
        <v/>
      </c>
      <c r="AM471" s="70" t="str">
        <f t="shared" si="127"/>
        <v/>
      </c>
      <c r="AN471" s="74" t="str">
        <f t="shared" si="128"/>
        <v/>
      </c>
      <c r="AO471" s="70" t="str">
        <f t="shared" si="129"/>
        <v/>
      </c>
      <c r="AW471" s="60" t="str">
        <f t="shared" si="130"/>
        <v/>
      </c>
      <c r="AX471" s="60" t="str">
        <f t="shared" si="131"/>
        <v/>
      </c>
      <c r="AY471" s="63">
        <f t="shared" si="132"/>
        <v>0</v>
      </c>
      <c r="BP471" s="64">
        <v>51</v>
      </c>
      <c r="BQ471" s="64" t="s">
        <v>33780</v>
      </c>
      <c r="BR471" s="64" t="s">
        <v>33781</v>
      </c>
      <c r="BS471" s="64" t="s">
        <v>27</v>
      </c>
      <c r="BT471" s="64" t="s">
        <v>135</v>
      </c>
      <c r="BU471" s="64" t="s">
        <v>163</v>
      </c>
      <c r="BV471" s="64" t="s">
        <v>12</v>
      </c>
      <c r="BW471" s="64" t="s">
        <v>28554</v>
      </c>
      <c r="BX471" s="64">
        <v>75003</v>
      </c>
      <c r="BY471" s="64" t="s">
        <v>21</v>
      </c>
      <c r="BZ471" s="64">
        <v>5</v>
      </c>
      <c r="CA471" s="64">
        <v>42879</v>
      </c>
      <c r="CB471" s="64">
        <v>12</v>
      </c>
      <c r="CD471" s="64">
        <v>12</v>
      </c>
    </row>
    <row r="472" spans="1:82" ht="64.900000000000006" customHeight="1">
      <c r="A472" s="128"/>
      <c r="B472" s="438"/>
      <c r="C472" s="85"/>
      <c r="D472" s="85"/>
      <c r="E472" s="85"/>
      <c r="F472" s="85"/>
      <c r="G472" s="85"/>
      <c r="H472" s="133" t="str">
        <f t="shared" si="133"/>
        <v/>
      </c>
      <c r="I472" s="134" t="str">
        <f t="shared" si="134"/>
        <v/>
      </c>
      <c r="J472" s="123"/>
      <c r="K472" s="135" t="str">
        <f t="shared" si="124"/>
        <v/>
      </c>
      <c r="L472" s="123"/>
      <c r="M472" s="85"/>
      <c r="N472" s="85"/>
      <c r="O472" s="85"/>
      <c r="P472" s="116"/>
      <c r="Q472" s="116"/>
      <c r="R472" s="85"/>
      <c r="S472" s="85"/>
      <c r="T472" s="138"/>
      <c r="U472" s="138"/>
      <c r="V472" s="340"/>
      <c r="W472" s="340"/>
      <c r="X472" s="85"/>
      <c r="Y472" s="116"/>
      <c r="Z472" s="344"/>
      <c r="AA472" s="116"/>
      <c r="AB472" s="126"/>
      <c r="AC472" s="672"/>
      <c r="AD472" s="690"/>
      <c r="AE472" s="690"/>
      <c r="AF472" s="690"/>
      <c r="AG472" s="690"/>
      <c r="AH472" s="690"/>
      <c r="AI472" s="515"/>
      <c r="AJ472" s="73"/>
      <c r="AK472" s="55" t="str">
        <f t="shared" si="125"/>
        <v/>
      </c>
      <c r="AL472" s="17" t="str">
        <f t="shared" si="126"/>
        <v/>
      </c>
      <c r="AM472" s="70" t="str">
        <f t="shared" si="127"/>
        <v/>
      </c>
      <c r="AN472" s="74" t="str">
        <f t="shared" si="128"/>
        <v/>
      </c>
      <c r="AO472" s="70" t="str">
        <f t="shared" si="129"/>
        <v/>
      </c>
      <c r="AW472" s="60" t="str">
        <f t="shared" si="130"/>
        <v/>
      </c>
      <c r="AX472" s="60" t="str">
        <f t="shared" si="131"/>
        <v/>
      </c>
      <c r="AY472" s="63">
        <f t="shared" si="132"/>
        <v>0</v>
      </c>
      <c r="BP472" s="64">
        <v>51</v>
      </c>
      <c r="BQ472" s="64" t="s">
        <v>33782</v>
      </c>
      <c r="BR472" s="64" t="s">
        <v>33783</v>
      </c>
      <c r="BS472" s="64" t="s">
        <v>27</v>
      </c>
      <c r="BT472" s="64" t="s">
        <v>135</v>
      </c>
      <c r="BU472" s="64" t="s">
        <v>2</v>
      </c>
      <c r="BV472" s="64" t="s">
        <v>12</v>
      </c>
      <c r="BW472" s="64" t="s">
        <v>33956</v>
      </c>
      <c r="BX472" s="64">
        <v>92100</v>
      </c>
      <c r="BY472" s="64" t="s">
        <v>21</v>
      </c>
      <c r="BZ472" s="64">
        <v>5</v>
      </c>
      <c r="CA472" s="64">
        <v>42845</v>
      </c>
      <c r="CB472" s="64">
        <v>12</v>
      </c>
      <c r="CD472" s="64">
        <v>12</v>
      </c>
    </row>
    <row r="473" spans="1:82" ht="64.900000000000006" customHeight="1">
      <c r="A473" s="128"/>
      <c r="B473" s="85"/>
      <c r="C473" s="85"/>
      <c r="D473" s="85"/>
      <c r="E473" s="85"/>
      <c r="F473" s="85"/>
      <c r="G473" s="85"/>
      <c r="H473" s="133" t="str">
        <f t="shared" si="133"/>
        <v/>
      </c>
      <c r="I473" s="134" t="str">
        <f t="shared" si="134"/>
        <v/>
      </c>
      <c r="J473" s="123"/>
      <c r="K473" s="135" t="str">
        <f t="shared" si="124"/>
        <v/>
      </c>
      <c r="L473" s="123"/>
      <c r="M473" s="85"/>
      <c r="N473" s="85"/>
      <c r="O473" s="85"/>
      <c r="P473" s="116"/>
      <c r="Q473" s="116"/>
      <c r="R473" s="85"/>
      <c r="S473" s="85"/>
      <c r="T473" s="138"/>
      <c r="U473" s="138"/>
      <c r="V473" s="340"/>
      <c r="W473" s="340"/>
      <c r="X473" s="85"/>
      <c r="Y473" s="116"/>
      <c r="Z473" s="344"/>
      <c r="AA473" s="116"/>
      <c r="AB473" s="126"/>
      <c r="AC473" s="672"/>
      <c r="AD473" s="690"/>
      <c r="AE473" s="690"/>
      <c r="AF473" s="690"/>
      <c r="AG473" s="690"/>
      <c r="AH473" s="690"/>
      <c r="AI473" s="515"/>
      <c r="AJ473" s="73"/>
      <c r="AK473" s="55" t="str">
        <f t="shared" si="125"/>
        <v/>
      </c>
      <c r="AL473" s="17" t="str">
        <f t="shared" si="126"/>
        <v/>
      </c>
      <c r="AM473" s="70" t="str">
        <f t="shared" si="127"/>
        <v/>
      </c>
      <c r="AN473" s="74" t="str">
        <f t="shared" si="128"/>
        <v/>
      </c>
      <c r="AO473" s="70" t="str">
        <f t="shared" si="129"/>
        <v/>
      </c>
      <c r="AW473" s="60" t="str">
        <f t="shared" si="130"/>
        <v/>
      </c>
      <c r="AX473" s="60" t="str">
        <f t="shared" si="131"/>
        <v/>
      </c>
      <c r="AY473" s="63">
        <f t="shared" si="132"/>
        <v>0</v>
      </c>
      <c r="BP473" s="64">
        <v>51</v>
      </c>
      <c r="BQ473" s="64" t="s">
        <v>33782</v>
      </c>
      <c r="BR473" s="64" t="s">
        <v>33783</v>
      </c>
      <c r="BS473" s="64" t="s">
        <v>27</v>
      </c>
      <c r="BT473" s="64" t="s">
        <v>135</v>
      </c>
      <c r="BU473" s="64" t="s">
        <v>2</v>
      </c>
      <c r="BV473" s="64" t="s">
        <v>12</v>
      </c>
      <c r="BW473" s="64" t="s">
        <v>33297</v>
      </c>
      <c r="BX473" s="64">
        <v>92700</v>
      </c>
      <c r="BY473" s="64" t="s">
        <v>21</v>
      </c>
      <c r="BZ473" s="64">
        <v>5</v>
      </c>
      <c r="CA473" s="64">
        <v>42888</v>
      </c>
      <c r="CB473" s="64">
        <v>12</v>
      </c>
      <c r="CD473" s="64">
        <v>12</v>
      </c>
    </row>
    <row r="474" spans="1:82" ht="64.900000000000006" customHeight="1">
      <c r="A474" s="128"/>
      <c r="B474" s="438"/>
      <c r="C474" s="85"/>
      <c r="D474" s="85"/>
      <c r="E474" s="85"/>
      <c r="F474" s="85"/>
      <c r="G474" s="85"/>
      <c r="H474" s="133" t="str">
        <f t="shared" si="133"/>
        <v/>
      </c>
      <c r="I474" s="134" t="str">
        <f t="shared" si="134"/>
        <v/>
      </c>
      <c r="J474" s="123"/>
      <c r="K474" s="135" t="str">
        <f t="shared" si="124"/>
        <v/>
      </c>
      <c r="L474" s="123"/>
      <c r="M474" s="85"/>
      <c r="N474" s="85"/>
      <c r="O474" s="85"/>
      <c r="P474" s="116"/>
      <c r="Q474" s="116"/>
      <c r="R474" s="85"/>
      <c r="S474" s="85"/>
      <c r="T474" s="138"/>
      <c r="U474" s="138"/>
      <c r="V474" s="340"/>
      <c r="W474" s="340"/>
      <c r="X474" s="85"/>
      <c r="Y474" s="116"/>
      <c r="Z474" s="344"/>
      <c r="AA474" s="116"/>
      <c r="AB474" s="126"/>
      <c r="AC474" s="672"/>
      <c r="AD474" s="690"/>
      <c r="AE474" s="690"/>
      <c r="AF474" s="690"/>
      <c r="AG474" s="690"/>
      <c r="AH474" s="690"/>
      <c r="AI474" s="515"/>
      <c r="AJ474" s="73"/>
      <c r="AK474" s="55" t="str">
        <f t="shared" si="125"/>
        <v/>
      </c>
      <c r="AL474" s="17" t="str">
        <f t="shared" si="126"/>
        <v/>
      </c>
      <c r="AM474" s="70" t="str">
        <f t="shared" si="127"/>
        <v/>
      </c>
      <c r="AN474" s="74" t="str">
        <f t="shared" si="128"/>
        <v/>
      </c>
      <c r="AO474" s="70" t="str">
        <f t="shared" si="129"/>
        <v/>
      </c>
      <c r="AW474" s="60" t="str">
        <f t="shared" si="130"/>
        <v/>
      </c>
      <c r="AX474" s="60" t="str">
        <f t="shared" si="131"/>
        <v/>
      </c>
      <c r="AY474" s="63">
        <f t="shared" si="132"/>
        <v>0</v>
      </c>
      <c r="BP474" s="64">
        <v>51</v>
      </c>
      <c r="BQ474" s="64" t="s">
        <v>33782</v>
      </c>
      <c r="BR474" s="64" t="s">
        <v>33783</v>
      </c>
      <c r="BS474" s="64" t="s">
        <v>27</v>
      </c>
      <c r="BT474" s="64" t="s">
        <v>135</v>
      </c>
      <c r="BU474" s="64" t="s">
        <v>2</v>
      </c>
      <c r="BV474" s="64" t="s">
        <v>12</v>
      </c>
      <c r="BW474" s="64" t="s">
        <v>28554</v>
      </c>
      <c r="BX474" s="64">
        <v>75011</v>
      </c>
      <c r="BY474" s="64" t="s">
        <v>21</v>
      </c>
      <c r="BZ474" s="64">
        <v>5</v>
      </c>
      <c r="CA474" s="64">
        <v>42831</v>
      </c>
      <c r="CB474" s="64">
        <v>12</v>
      </c>
      <c r="CD474" s="64">
        <v>12</v>
      </c>
    </row>
    <row r="475" spans="1:82" ht="64.900000000000006" customHeight="1">
      <c r="A475" s="128"/>
      <c r="B475" s="85"/>
      <c r="C475" s="85"/>
      <c r="D475" s="85"/>
      <c r="E475" s="85"/>
      <c r="F475" s="85"/>
      <c r="G475" s="85"/>
      <c r="H475" s="133" t="str">
        <f t="shared" si="133"/>
        <v/>
      </c>
      <c r="I475" s="134" t="str">
        <f t="shared" si="134"/>
        <v/>
      </c>
      <c r="J475" s="123"/>
      <c r="K475" s="135" t="str">
        <f t="shared" si="124"/>
        <v/>
      </c>
      <c r="L475" s="123"/>
      <c r="M475" s="85"/>
      <c r="N475" s="85"/>
      <c r="O475" s="85"/>
      <c r="P475" s="116"/>
      <c r="Q475" s="116"/>
      <c r="R475" s="85"/>
      <c r="S475" s="85"/>
      <c r="T475" s="138"/>
      <c r="U475" s="138"/>
      <c r="V475" s="340"/>
      <c r="W475" s="340"/>
      <c r="X475" s="85"/>
      <c r="Y475" s="116"/>
      <c r="Z475" s="344"/>
      <c r="AA475" s="116"/>
      <c r="AB475" s="126"/>
      <c r="AC475" s="672"/>
      <c r="AD475" s="690"/>
      <c r="AE475" s="690"/>
      <c r="AF475" s="690"/>
      <c r="AG475" s="690"/>
      <c r="AH475" s="690"/>
      <c r="AI475" s="515"/>
      <c r="AJ475" s="73"/>
      <c r="AK475" s="55" t="str">
        <f t="shared" si="125"/>
        <v/>
      </c>
      <c r="AL475" s="17" t="str">
        <f t="shared" si="126"/>
        <v/>
      </c>
      <c r="AM475" s="70" t="str">
        <f t="shared" si="127"/>
        <v/>
      </c>
      <c r="AN475" s="74" t="str">
        <f t="shared" si="128"/>
        <v/>
      </c>
      <c r="AO475" s="70" t="str">
        <f t="shared" si="129"/>
        <v/>
      </c>
      <c r="AW475" s="60" t="str">
        <f t="shared" si="130"/>
        <v/>
      </c>
      <c r="AX475" s="60" t="str">
        <f t="shared" si="131"/>
        <v/>
      </c>
      <c r="AY475" s="63">
        <f t="shared" si="132"/>
        <v>0</v>
      </c>
      <c r="BP475" s="64">
        <v>51</v>
      </c>
      <c r="BQ475" s="64" t="s">
        <v>33782</v>
      </c>
      <c r="BR475" s="64" t="s">
        <v>33783</v>
      </c>
      <c r="BS475" s="64" t="s">
        <v>27</v>
      </c>
      <c r="BT475" s="64" t="s">
        <v>135</v>
      </c>
      <c r="BU475" s="64" t="s">
        <v>2</v>
      </c>
      <c r="BV475" s="64" t="s">
        <v>12</v>
      </c>
      <c r="BW475" s="64" t="s">
        <v>33807</v>
      </c>
      <c r="BX475" s="64">
        <v>95400</v>
      </c>
      <c r="BY475" s="64" t="s">
        <v>21</v>
      </c>
      <c r="BZ475" s="64">
        <v>5</v>
      </c>
      <c r="CA475" s="64">
        <v>42860</v>
      </c>
      <c r="CB475" s="64">
        <v>12</v>
      </c>
      <c r="CD475" s="64">
        <v>12</v>
      </c>
    </row>
    <row r="476" spans="1:82" ht="64.900000000000006" customHeight="1">
      <c r="A476" s="128"/>
      <c r="B476" s="438"/>
      <c r="C476" s="85"/>
      <c r="D476" s="85"/>
      <c r="E476" s="85"/>
      <c r="F476" s="85"/>
      <c r="G476" s="85"/>
      <c r="H476" s="133" t="str">
        <f t="shared" si="133"/>
        <v/>
      </c>
      <c r="I476" s="134" t="str">
        <f t="shared" si="134"/>
        <v/>
      </c>
      <c r="J476" s="123"/>
      <c r="K476" s="135" t="str">
        <f t="shared" si="124"/>
        <v/>
      </c>
      <c r="L476" s="123"/>
      <c r="M476" s="85"/>
      <c r="N476" s="85"/>
      <c r="O476" s="85"/>
      <c r="P476" s="116"/>
      <c r="Q476" s="116"/>
      <c r="R476" s="85"/>
      <c r="S476" s="85"/>
      <c r="T476" s="138"/>
      <c r="U476" s="138"/>
      <c r="V476" s="340"/>
      <c r="W476" s="340"/>
      <c r="X476" s="85"/>
      <c r="Y476" s="116"/>
      <c r="Z476" s="344"/>
      <c r="AA476" s="116"/>
      <c r="AB476" s="126"/>
      <c r="AC476" s="672"/>
      <c r="AD476" s="690"/>
      <c r="AE476" s="690"/>
      <c r="AF476" s="690"/>
      <c r="AG476" s="690"/>
      <c r="AH476" s="690"/>
      <c r="AI476" s="515"/>
      <c r="AJ476" s="73"/>
      <c r="AK476" s="55" t="str">
        <f t="shared" si="125"/>
        <v/>
      </c>
      <c r="AL476" s="17" t="str">
        <f t="shared" si="126"/>
        <v/>
      </c>
      <c r="AM476" s="70" t="str">
        <f t="shared" si="127"/>
        <v/>
      </c>
      <c r="AN476" s="74" t="str">
        <f t="shared" si="128"/>
        <v/>
      </c>
      <c r="AO476" s="70" t="str">
        <f t="shared" si="129"/>
        <v/>
      </c>
      <c r="AW476" s="60" t="str">
        <f t="shared" si="130"/>
        <v/>
      </c>
      <c r="AX476" s="60" t="str">
        <f t="shared" si="131"/>
        <v/>
      </c>
      <c r="AY476" s="63">
        <f t="shared" si="132"/>
        <v>0</v>
      </c>
      <c r="BP476" s="64">
        <v>51</v>
      </c>
      <c r="BQ476" s="64" t="s">
        <v>33782</v>
      </c>
      <c r="BR476" s="64" t="s">
        <v>33783</v>
      </c>
      <c r="BS476" s="64" t="s">
        <v>27</v>
      </c>
      <c r="BT476" s="64" t="s">
        <v>135</v>
      </c>
      <c r="BU476" s="64" t="s">
        <v>2</v>
      </c>
      <c r="BV476" s="64" t="s">
        <v>12</v>
      </c>
      <c r="BW476" s="64" t="s">
        <v>33957</v>
      </c>
      <c r="BX476" s="64">
        <v>77230</v>
      </c>
      <c r="BY476" s="64" t="s">
        <v>21</v>
      </c>
      <c r="BZ476" s="64">
        <v>5</v>
      </c>
      <c r="CA476" s="64">
        <v>42846</v>
      </c>
      <c r="CB476" s="64">
        <v>12</v>
      </c>
      <c r="CD476" s="64">
        <v>12</v>
      </c>
    </row>
    <row r="477" spans="1:82" ht="64.900000000000006" customHeight="1">
      <c r="A477" s="128"/>
      <c r="B477" s="85"/>
      <c r="C477" s="85"/>
      <c r="D477" s="85"/>
      <c r="E477" s="85"/>
      <c r="F477" s="85"/>
      <c r="G477" s="85"/>
      <c r="H477" s="133" t="str">
        <f t="shared" si="133"/>
        <v/>
      </c>
      <c r="I477" s="134" t="str">
        <f t="shared" si="134"/>
        <v/>
      </c>
      <c r="J477" s="123"/>
      <c r="K477" s="135" t="str">
        <f t="shared" si="124"/>
        <v/>
      </c>
      <c r="L477" s="123"/>
      <c r="M477" s="85"/>
      <c r="N477" s="85"/>
      <c r="O477" s="85"/>
      <c r="P477" s="116"/>
      <c r="Q477" s="116"/>
      <c r="R477" s="85"/>
      <c r="S477" s="85"/>
      <c r="T477" s="138"/>
      <c r="U477" s="138"/>
      <c r="V477" s="340"/>
      <c r="W477" s="340"/>
      <c r="X477" s="85"/>
      <c r="Y477" s="116"/>
      <c r="Z477" s="344"/>
      <c r="AA477" s="116"/>
      <c r="AB477" s="126"/>
      <c r="AC477" s="672"/>
      <c r="AD477" s="690"/>
      <c r="AE477" s="690"/>
      <c r="AF477" s="690"/>
      <c r="AG477" s="690"/>
      <c r="AH477" s="690"/>
      <c r="AI477" s="515"/>
      <c r="AJ477" s="73"/>
      <c r="AK477" s="55" t="str">
        <f t="shared" si="125"/>
        <v/>
      </c>
      <c r="AL477" s="17" t="str">
        <f t="shared" si="126"/>
        <v/>
      </c>
      <c r="AM477" s="70" t="str">
        <f t="shared" si="127"/>
        <v/>
      </c>
      <c r="AN477" s="74" t="str">
        <f t="shared" si="128"/>
        <v/>
      </c>
      <c r="AO477" s="70" t="str">
        <f t="shared" si="129"/>
        <v/>
      </c>
      <c r="AW477" s="60" t="str">
        <f t="shared" si="130"/>
        <v/>
      </c>
      <c r="AX477" s="60" t="str">
        <f t="shared" si="131"/>
        <v/>
      </c>
      <c r="AY477" s="63">
        <f t="shared" si="132"/>
        <v>0</v>
      </c>
      <c r="BP477" s="64">
        <v>51</v>
      </c>
      <c r="BQ477" s="64" t="s">
        <v>33782</v>
      </c>
      <c r="BR477" s="64" t="s">
        <v>33783</v>
      </c>
      <c r="BS477" s="64" t="s">
        <v>27</v>
      </c>
      <c r="BT477" s="64" t="s">
        <v>135</v>
      </c>
      <c r="BU477" s="64" t="s">
        <v>2</v>
      </c>
      <c r="BV477" s="64" t="s">
        <v>12</v>
      </c>
      <c r="BW477" s="64" t="s">
        <v>29430</v>
      </c>
      <c r="BX477" s="64">
        <v>77150</v>
      </c>
      <c r="BY477" s="64" t="s">
        <v>21</v>
      </c>
      <c r="BZ477" s="64">
        <v>5</v>
      </c>
      <c r="CA477" s="64">
        <v>42843</v>
      </c>
      <c r="CB477" s="64">
        <v>12</v>
      </c>
      <c r="CD477" s="64">
        <v>12</v>
      </c>
    </row>
    <row r="478" spans="1:82" ht="64.900000000000006" customHeight="1">
      <c r="A478" s="128"/>
      <c r="B478" s="438"/>
      <c r="C478" s="85"/>
      <c r="D478" s="85"/>
      <c r="E478" s="85"/>
      <c r="F478" s="85"/>
      <c r="G478" s="85"/>
      <c r="H478" s="133" t="str">
        <f t="shared" si="133"/>
        <v/>
      </c>
      <c r="I478" s="134" t="str">
        <f t="shared" si="134"/>
        <v/>
      </c>
      <c r="J478" s="123"/>
      <c r="K478" s="135" t="str">
        <f t="shared" si="124"/>
        <v/>
      </c>
      <c r="L478" s="123"/>
      <c r="M478" s="85"/>
      <c r="N478" s="85"/>
      <c r="O478" s="85"/>
      <c r="P478" s="116"/>
      <c r="Q478" s="116"/>
      <c r="R478" s="85"/>
      <c r="S478" s="85"/>
      <c r="T478" s="138"/>
      <c r="U478" s="138"/>
      <c r="V478" s="340"/>
      <c r="W478" s="340"/>
      <c r="X478" s="85"/>
      <c r="Y478" s="116"/>
      <c r="Z478" s="344"/>
      <c r="AA478" s="116"/>
      <c r="AB478" s="126"/>
      <c r="AC478" s="672"/>
      <c r="AD478" s="690"/>
      <c r="AE478" s="690"/>
      <c r="AF478" s="690"/>
      <c r="AG478" s="690"/>
      <c r="AH478" s="690"/>
      <c r="AI478" s="515"/>
      <c r="AJ478" s="73"/>
      <c r="AK478" s="55" t="str">
        <f t="shared" si="125"/>
        <v/>
      </c>
      <c r="AL478" s="17" t="str">
        <f t="shared" si="126"/>
        <v/>
      </c>
      <c r="AM478" s="70" t="str">
        <f t="shared" si="127"/>
        <v/>
      </c>
      <c r="AN478" s="74" t="str">
        <f t="shared" si="128"/>
        <v/>
      </c>
      <c r="AO478" s="70" t="str">
        <f t="shared" si="129"/>
        <v/>
      </c>
      <c r="AW478" s="60" t="str">
        <f t="shared" si="130"/>
        <v/>
      </c>
      <c r="AX478" s="60" t="str">
        <f t="shared" si="131"/>
        <v/>
      </c>
      <c r="AY478" s="63">
        <f t="shared" si="132"/>
        <v>0</v>
      </c>
      <c r="BP478" s="64">
        <v>51</v>
      </c>
      <c r="BQ478" s="64" t="s">
        <v>33782</v>
      </c>
      <c r="BR478" s="64" t="s">
        <v>33783</v>
      </c>
      <c r="BS478" s="64" t="s">
        <v>27</v>
      </c>
      <c r="BT478" s="64" t="s">
        <v>135</v>
      </c>
      <c r="BU478" s="64" t="s">
        <v>2</v>
      </c>
      <c r="BV478" s="64" t="s">
        <v>12</v>
      </c>
      <c r="BW478" s="64" t="s">
        <v>33958</v>
      </c>
      <c r="BX478" s="64">
        <v>93360</v>
      </c>
      <c r="BY478" s="64" t="s">
        <v>21</v>
      </c>
      <c r="BZ478" s="64">
        <v>5</v>
      </c>
      <c r="CA478" s="64">
        <v>42828</v>
      </c>
      <c r="CB478" s="64">
        <v>12</v>
      </c>
      <c r="CD478" s="64">
        <v>12</v>
      </c>
    </row>
    <row r="479" spans="1:82" ht="64.900000000000006" customHeight="1">
      <c r="A479" s="128"/>
      <c r="B479" s="85"/>
      <c r="C479" s="85"/>
      <c r="D479" s="85"/>
      <c r="E479" s="85"/>
      <c r="F479" s="85"/>
      <c r="G479" s="85"/>
      <c r="H479" s="133" t="str">
        <f t="shared" si="133"/>
        <v/>
      </c>
      <c r="I479" s="134" t="str">
        <f t="shared" si="134"/>
        <v/>
      </c>
      <c r="J479" s="123"/>
      <c r="K479" s="135" t="str">
        <f t="shared" si="124"/>
        <v/>
      </c>
      <c r="L479" s="123"/>
      <c r="M479" s="85"/>
      <c r="N479" s="85"/>
      <c r="O479" s="85"/>
      <c r="P479" s="525"/>
      <c r="Q479" s="525"/>
      <c r="R479" s="85"/>
      <c r="S479" s="85"/>
      <c r="T479" s="138"/>
      <c r="U479" s="85"/>
      <c r="V479" s="319"/>
      <c r="W479" s="340"/>
      <c r="X479" s="85"/>
      <c r="Y479" s="315"/>
      <c r="Z479" s="344"/>
      <c r="AA479" s="120"/>
      <c r="AB479" s="126"/>
      <c r="AC479" s="673"/>
      <c r="AD479" s="690"/>
      <c r="AE479" s="690"/>
      <c r="AF479" s="690"/>
      <c r="AG479" s="690"/>
      <c r="AH479" s="690"/>
      <c r="AI479" s="515"/>
      <c r="AJ479" s="73"/>
      <c r="AK479" s="55" t="str">
        <f t="shared" si="125"/>
        <v/>
      </c>
      <c r="AL479" s="17" t="str">
        <f t="shared" si="126"/>
        <v/>
      </c>
      <c r="AM479" s="70" t="str">
        <f t="shared" si="127"/>
        <v/>
      </c>
      <c r="AN479" s="74" t="str">
        <f t="shared" si="128"/>
        <v/>
      </c>
      <c r="AO479" s="70" t="str">
        <f t="shared" si="129"/>
        <v/>
      </c>
      <c r="AW479" s="60" t="str">
        <f t="shared" si="130"/>
        <v/>
      </c>
      <c r="AX479" s="60" t="str">
        <f t="shared" si="131"/>
        <v/>
      </c>
      <c r="AY479" s="63">
        <f t="shared" si="132"/>
        <v>0</v>
      </c>
      <c r="BP479" s="64">
        <v>51</v>
      </c>
      <c r="BQ479" s="64" t="s">
        <v>33782</v>
      </c>
      <c r="BR479" s="64" t="s">
        <v>33783</v>
      </c>
      <c r="BS479" s="64" t="s">
        <v>27</v>
      </c>
      <c r="BT479" s="64" t="s">
        <v>135</v>
      </c>
      <c r="BU479" s="64" t="s">
        <v>2</v>
      </c>
      <c r="BV479" s="64" t="s">
        <v>12</v>
      </c>
      <c r="BW479" s="64" t="s">
        <v>33959</v>
      </c>
      <c r="BX479" s="64">
        <v>78990</v>
      </c>
      <c r="BY479" s="64" t="s">
        <v>21</v>
      </c>
      <c r="BZ479" s="64">
        <v>5</v>
      </c>
      <c r="CA479" s="64">
        <v>42864</v>
      </c>
      <c r="CB479" s="64">
        <v>12</v>
      </c>
      <c r="CD479" s="64">
        <v>12</v>
      </c>
    </row>
    <row r="480" spans="1:82" ht="64.900000000000006" customHeight="1">
      <c r="A480" s="317"/>
      <c r="B480" s="466"/>
      <c r="C480" s="85"/>
      <c r="D480" s="85"/>
      <c r="E480" s="85"/>
      <c r="F480" s="85"/>
      <c r="G480" s="85"/>
      <c r="H480" s="133" t="str">
        <f t="shared" si="133"/>
        <v/>
      </c>
      <c r="I480" s="134" t="str">
        <f t="shared" si="134"/>
        <v/>
      </c>
      <c r="J480" s="123"/>
      <c r="K480" s="135" t="str">
        <f t="shared" si="124"/>
        <v/>
      </c>
      <c r="L480" s="123"/>
      <c r="M480" s="85"/>
      <c r="N480" s="85"/>
      <c r="O480" s="85"/>
      <c r="P480" s="525"/>
      <c r="Q480" s="525"/>
      <c r="R480" s="85"/>
      <c r="S480" s="85"/>
      <c r="T480" s="138"/>
      <c r="U480" s="85"/>
      <c r="V480" s="340"/>
      <c r="W480" s="340"/>
      <c r="X480" s="85"/>
      <c r="Y480" s="356"/>
      <c r="Z480" s="344"/>
      <c r="AA480" s="116"/>
      <c r="AB480" s="126"/>
      <c r="AC480" s="673"/>
      <c r="AD480" s="690"/>
      <c r="AE480" s="690"/>
      <c r="AF480" s="690"/>
      <c r="AG480" s="690"/>
      <c r="AH480" s="690"/>
      <c r="AI480" s="515"/>
      <c r="AJ480" s="73"/>
      <c r="AK480" s="55" t="str">
        <f t="shared" si="125"/>
        <v/>
      </c>
      <c r="AL480" s="17" t="str">
        <f t="shared" si="126"/>
        <v/>
      </c>
      <c r="AM480" s="70" t="str">
        <f t="shared" si="127"/>
        <v/>
      </c>
      <c r="AN480" s="74" t="str">
        <f t="shared" si="128"/>
        <v/>
      </c>
      <c r="AO480" s="70" t="str">
        <f t="shared" ref="AO480:AO511" si="135">IF(P480="","",P480&amp;" ("&amp;O480&amp;"_"&amp;ROW()&amp;")")</f>
        <v/>
      </c>
      <c r="AW480" s="60" t="str">
        <f t="shared" si="130"/>
        <v/>
      </c>
      <c r="AX480" s="60" t="str">
        <f t="shared" si="131"/>
        <v/>
      </c>
      <c r="AY480" s="63">
        <f t="shared" si="132"/>
        <v>0</v>
      </c>
      <c r="BP480" s="64">
        <v>51</v>
      </c>
      <c r="BQ480" s="64" t="s">
        <v>33782</v>
      </c>
      <c r="BR480" s="64" t="s">
        <v>33783</v>
      </c>
      <c r="BS480" s="64" t="s">
        <v>27</v>
      </c>
      <c r="BT480" s="64" t="s">
        <v>135</v>
      </c>
      <c r="BU480" s="64" t="s">
        <v>2</v>
      </c>
      <c r="BV480" s="64" t="s">
        <v>12</v>
      </c>
      <c r="BW480" s="64" t="s">
        <v>33797</v>
      </c>
      <c r="BX480" s="64">
        <v>91700</v>
      </c>
      <c r="BY480" s="64" t="s">
        <v>21</v>
      </c>
      <c r="BZ480" s="64">
        <v>5</v>
      </c>
      <c r="CA480" s="64">
        <v>42870</v>
      </c>
      <c r="CB480" s="64">
        <v>12</v>
      </c>
      <c r="CD480" s="64">
        <v>12</v>
      </c>
    </row>
    <row r="481" spans="1:82" ht="64.900000000000006" customHeight="1">
      <c r="A481" s="85"/>
      <c r="B481" s="85"/>
      <c r="C481" s="85"/>
      <c r="D481" s="85"/>
      <c r="E481" s="85"/>
      <c r="F481" s="85"/>
      <c r="G481" s="85"/>
      <c r="H481" s="133" t="str">
        <f t="shared" si="133"/>
        <v/>
      </c>
      <c r="I481" s="134" t="str">
        <f t="shared" si="134"/>
        <v/>
      </c>
      <c r="J481" s="123"/>
      <c r="K481" s="135" t="str">
        <f t="shared" si="124"/>
        <v/>
      </c>
      <c r="L481" s="123"/>
      <c r="M481" s="85"/>
      <c r="N481" s="85"/>
      <c r="O481" s="85"/>
      <c r="P481" s="525"/>
      <c r="Q481" s="525"/>
      <c r="R481" s="85"/>
      <c r="S481" s="85"/>
      <c r="T481" s="138"/>
      <c r="U481" s="85"/>
      <c r="V481" s="340"/>
      <c r="W481" s="340"/>
      <c r="X481" s="85"/>
      <c r="Y481" s="264"/>
      <c r="Z481" s="344"/>
      <c r="AA481" s="85"/>
      <c r="AB481" s="85"/>
      <c r="AC481" s="674"/>
      <c r="AD481" s="700"/>
      <c r="AE481" s="700"/>
      <c r="AF481" s="700"/>
      <c r="AG481" s="700"/>
      <c r="AH481" s="700"/>
      <c r="AI481" s="295"/>
      <c r="AJ481" s="73"/>
      <c r="AK481" s="55" t="str">
        <f t="shared" si="125"/>
        <v/>
      </c>
      <c r="AL481" s="17" t="str">
        <f t="shared" si="126"/>
        <v/>
      </c>
      <c r="AM481" s="70" t="str">
        <f t="shared" si="127"/>
        <v/>
      </c>
      <c r="AN481" s="74" t="str">
        <f t="shared" si="128"/>
        <v/>
      </c>
      <c r="AO481" s="70" t="str">
        <f t="shared" si="135"/>
        <v/>
      </c>
      <c r="AW481" s="60" t="str">
        <f t="shared" si="130"/>
        <v/>
      </c>
      <c r="AX481" s="60" t="str">
        <f t="shared" si="131"/>
        <v/>
      </c>
      <c r="AY481" s="63">
        <f t="shared" si="132"/>
        <v>0</v>
      </c>
      <c r="BP481" s="64">
        <v>51</v>
      </c>
      <c r="BQ481" s="64" t="s">
        <v>33782</v>
      </c>
      <c r="BR481" s="64" t="s">
        <v>33783</v>
      </c>
      <c r="BS481" s="64" t="s">
        <v>27</v>
      </c>
      <c r="BT481" s="64" t="s">
        <v>135</v>
      </c>
      <c r="BU481" s="64" t="s">
        <v>2</v>
      </c>
      <c r="BV481" s="64" t="s">
        <v>12</v>
      </c>
      <c r="BW481" s="64" t="s">
        <v>33960</v>
      </c>
      <c r="BX481" s="64">
        <v>93290</v>
      </c>
      <c r="BY481" s="64" t="s">
        <v>21</v>
      </c>
      <c r="BZ481" s="64">
        <v>5</v>
      </c>
      <c r="CA481" s="64">
        <v>42829</v>
      </c>
      <c r="CB481" s="64">
        <v>12</v>
      </c>
      <c r="CD481" s="64">
        <v>12</v>
      </c>
    </row>
    <row r="482" spans="1:82" ht="64.900000000000006" customHeight="1">
      <c r="A482" s="85"/>
      <c r="B482" s="438"/>
      <c r="C482" s="85"/>
      <c r="D482" s="85"/>
      <c r="E482" s="85"/>
      <c r="F482" s="85"/>
      <c r="G482" s="85"/>
      <c r="H482" s="133" t="str">
        <f t="shared" ref="H482:H513" si="136">IF(B482="","",SUMIF(O:O,A482,AA:AA))</f>
        <v/>
      </c>
      <c r="I482" s="134" t="str">
        <f t="shared" ref="I482:I513" si="137">IF(B482="","",(SUMIF(O:O,A482,AB:AB)+(SUMIF(O:O,A482,AC:AC))))</f>
        <v/>
      </c>
      <c r="J482" s="123"/>
      <c r="K482" s="135" t="str">
        <f t="shared" si="124"/>
        <v/>
      </c>
      <c r="L482" s="123"/>
      <c r="M482" s="85"/>
      <c r="N482" s="85"/>
      <c r="O482" s="85"/>
      <c r="P482" s="319"/>
      <c r="Q482" s="525"/>
      <c r="R482" s="85"/>
      <c r="S482" s="85"/>
      <c r="T482" s="138"/>
      <c r="U482" s="85"/>
      <c r="V482" s="340"/>
      <c r="W482" s="340"/>
      <c r="X482" s="85"/>
      <c r="Y482" s="264"/>
      <c r="Z482" s="344"/>
      <c r="AA482" s="85"/>
      <c r="AB482" s="85"/>
      <c r="AC482" s="674"/>
      <c r="AD482" s="700"/>
      <c r="AE482" s="700"/>
      <c r="AF482" s="700"/>
      <c r="AG482" s="700"/>
      <c r="AH482" s="700"/>
      <c r="AI482" s="295"/>
      <c r="AJ482" s="73"/>
      <c r="AK482" s="55" t="str">
        <f t="shared" si="125"/>
        <v/>
      </c>
      <c r="AL482" s="17" t="str">
        <f t="shared" si="126"/>
        <v/>
      </c>
      <c r="AM482" s="70" t="str">
        <f t="shared" si="127"/>
        <v/>
      </c>
      <c r="AN482" s="74" t="str">
        <f t="shared" si="128"/>
        <v/>
      </c>
      <c r="AO482" s="70" t="str">
        <f t="shared" si="135"/>
        <v/>
      </c>
      <c r="AW482" s="60" t="str">
        <f t="shared" si="130"/>
        <v/>
      </c>
      <c r="AX482" s="60" t="str">
        <f t="shared" si="131"/>
        <v/>
      </c>
      <c r="AY482" s="63">
        <f t="shared" si="132"/>
        <v>0</v>
      </c>
      <c r="BP482" s="64">
        <v>51</v>
      </c>
      <c r="BQ482" s="64" t="s">
        <v>33782</v>
      </c>
      <c r="BR482" s="64" t="s">
        <v>33783</v>
      </c>
      <c r="BS482" s="64" t="s">
        <v>27</v>
      </c>
      <c r="BT482" s="64" t="s">
        <v>135</v>
      </c>
      <c r="BU482" s="64" t="s">
        <v>2</v>
      </c>
      <c r="BV482" s="64" t="s">
        <v>12</v>
      </c>
      <c r="BW482" s="64" t="s">
        <v>33204</v>
      </c>
      <c r="BX482" s="64">
        <v>91190</v>
      </c>
      <c r="BY482" s="64" t="s">
        <v>21</v>
      </c>
      <c r="BZ482" s="64">
        <v>5</v>
      </c>
      <c r="CA482" s="64">
        <v>42887</v>
      </c>
      <c r="CB482" s="64">
        <v>12</v>
      </c>
      <c r="CD482" s="64">
        <v>12</v>
      </c>
    </row>
    <row r="483" spans="1:82" ht="64.900000000000006" customHeight="1">
      <c r="A483" s="85"/>
      <c r="B483" s="85"/>
      <c r="C483" s="85"/>
      <c r="D483" s="85"/>
      <c r="E483" s="85"/>
      <c r="F483" s="85"/>
      <c r="G483" s="85"/>
      <c r="H483" s="133" t="str">
        <f t="shared" si="136"/>
        <v/>
      </c>
      <c r="I483" s="134" t="str">
        <f t="shared" si="137"/>
        <v/>
      </c>
      <c r="J483" s="123"/>
      <c r="K483" s="135" t="str">
        <f t="shared" si="124"/>
        <v/>
      </c>
      <c r="L483" s="123"/>
      <c r="M483" s="85"/>
      <c r="N483" s="85"/>
      <c r="O483" s="85"/>
      <c r="P483" s="525"/>
      <c r="Q483" s="525"/>
      <c r="R483" s="85"/>
      <c r="S483" s="85"/>
      <c r="T483" s="138"/>
      <c r="U483" s="85"/>
      <c r="V483" s="340"/>
      <c r="W483" s="340"/>
      <c r="X483" s="85"/>
      <c r="Y483" s="264"/>
      <c r="Z483" s="344"/>
      <c r="AA483" s="85"/>
      <c r="AB483" s="85"/>
      <c r="AC483" s="674"/>
      <c r="AD483" s="700"/>
      <c r="AE483" s="700"/>
      <c r="AF483" s="700"/>
      <c r="AG483" s="700"/>
      <c r="AH483" s="700"/>
      <c r="AI483" s="295"/>
      <c r="AJ483" s="73"/>
      <c r="AK483" s="55" t="str">
        <f t="shared" si="125"/>
        <v/>
      </c>
      <c r="AL483" s="17" t="str">
        <f t="shared" si="126"/>
        <v/>
      </c>
      <c r="AM483" s="70" t="str">
        <f t="shared" si="127"/>
        <v/>
      </c>
      <c r="AN483" s="74" t="str">
        <f t="shared" si="128"/>
        <v/>
      </c>
      <c r="AO483" s="70" t="str">
        <f t="shared" si="135"/>
        <v/>
      </c>
      <c r="AW483" s="60" t="str">
        <f t="shared" si="130"/>
        <v/>
      </c>
      <c r="AX483" s="60" t="str">
        <f t="shared" si="131"/>
        <v/>
      </c>
      <c r="AY483" s="63">
        <f t="shared" si="132"/>
        <v>0</v>
      </c>
      <c r="BP483" s="64">
        <v>51</v>
      </c>
      <c r="BQ483" s="64" t="s">
        <v>33782</v>
      </c>
      <c r="BR483" s="64" t="s">
        <v>33783</v>
      </c>
      <c r="BS483" s="64" t="s">
        <v>27</v>
      </c>
      <c r="BT483" s="64" t="s">
        <v>135</v>
      </c>
      <c r="BU483" s="64" t="s">
        <v>2</v>
      </c>
      <c r="BV483" s="64" t="s">
        <v>12</v>
      </c>
      <c r="BW483" s="64" t="s">
        <v>33961</v>
      </c>
      <c r="BX483" s="64">
        <v>92210</v>
      </c>
      <c r="BY483" s="64" t="s">
        <v>21</v>
      </c>
      <c r="BZ483" s="64">
        <v>5</v>
      </c>
      <c r="CA483" s="64">
        <v>42860</v>
      </c>
      <c r="CB483" s="64">
        <v>12</v>
      </c>
      <c r="CD483" s="64">
        <v>12</v>
      </c>
    </row>
    <row r="484" spans="1:82" ht="64.900000000000006" customHeight="1">
      <c r="A484" s="85"/>
      <c r="B484" s="438"/>
      <c r="C484" s="85"/>
      <c r="D484" s="85"/>
      <c r="E484" s="85"/>
      <c r="F484" s="85"/>
      <c r="G484" s="85"/>
      <c r="H484" s="133" t="str">
        <f t="shared" si="136"/>
        <v/>
      </c>
      <c r="I484" s="134" t="str">
        <f t="shared" si="137"/>
        <v/>
      </c>
      <c r="J484" s="123"/>
      <c r="K484" s="135" t="str">
        <f t="shared" si="124"/>
        <v/>
      </c>
      <c r="L484" s="123"/>
      <c r="M484" s="85"/>
      <c r="N484" s="85"/>
      <c r="O484" s="85"/>
      <c r="P484" s="525"/>
      <c r="Q484" s="85"/>
      <c r="R484" s="85"/>
      <c r="S484" s="85"/>
      <c r="T484" s="138"/>
      <c r="U484" s="85"/>
      <c r="V484" s="340"/>
      <c r="W484" s="340"/>
      <c r="X484" s="85"/>
      <c r="Y484" s="264"/>
      <c r="Z484" s="344"/>
      <c r="AA484" s="85"/>
      <c r="AB484" s="85"/>
      <c r="AC484" s="674"/>
      <c r="AD484" s="700"/>
      <c r="AE484" s="700"/>
      <c r="AF484" s="700"/>
      <c r="AG484" s="700"/>
      <c r="AH484" s="700"/>
      <c r="AI484" s="295"/>
      <c r="AJ484" s="73"/>
      <c r="AK484" s="55" t="str">
        <f t="shared" si="125"/>
        <v/>
      </c>
      <c r="AL484" s="17" t="str">
        <f t="shared" si="126"/>
        <v/>
      </c>
      <c r="AM484" s="70" t="str">
        <f t="shared" si="127"/>
        <v/>
      </c>
      <c r="AN484" s="74" t="str">
        <f t="shared" si="128"/>
        <v/>
      </c>
      <c r="AO484" s="70" t="str">
        <f t="shared" si="135"/>
        <v/>
      </c>
      <c r="AW484" s="60" t="str">
        <f t="shared" si="130"/>
        <v/>
      </c>
      <c r="AX484" s="60" t="str">
        <f t="shared" si="131"/>
        <v/>
      </c>
      <c r="AY484" s="63">
        <f t="shared" si="132"/>
        <v>0</v>
      </c>
      <c r="BP484" s="64">
        <v>51</v>
      </c>
      <c r="BQ484" s="64" t="s">
        <v>33782</v>
      </c>
      <c r="BR484" s="64" t="s">
        <v>33783</v>
      </c>
      <c r="BS484" s="64" t="s">
        <v>27</v>
      </c>
      <c r="BT484" s="64" t="s">
        <v>135</v>
      </c>
      <c r="BU484" s="64" t="s">
        <v>2</v>
      </c>
      <c r="BV484" s="64" t="s">
        <v>12</v>
      </c>
      <c r="BW484" s="64" t="s">
        <v>33309</v>
      </c>
      <c r="BX484" s="64">
        <v>92000</v>
      </c>
      <c r="BY484" s="64" t="s">
        <v>21</v>
      </c>
      <c r="BZ484" s="64">
        <v>5</v>
      </c>
      <c r="CA484" s="64">
        <v>42837</v>
      </c>
      <c r="CB484" s="64">
        <v>12</v>
      </c>
      <c r="CD484" s="64">
        <v>12</v>
      </c>
    </row>
    <row r="485" spans="1:82" ht="64.900000000000006" customHeight="1">
      <c r="A485" s="295"/>
      <c r="B485" s="85"/>
      <c r="C485" s="85"/>
      <c r="D485" s="319"/>
      <c r="E485" s="525"/>
      <c r="F485" s="85"/>
      <c r="G485" s="85"/>
      <c r="H485" s="133" t="str">
        <f t="shared" si="136"/>
        <v/>
      </c>
      <c r="I485" s="134" t="str">
        <f t="shared" si="137"/>
        <v/>
      </c>
      <c r="J485" s="123"/>
      <c r="K485" s="135" t="str">
        <f t="shared" si="124"/>
        <v/>
      </c>
      <c r="L485" s="525"/>
      <c r="M485" s="325"/>
      <c r="N485" s="525"/>
      <c r="O485" s="85"/>
      <c r="P485" s="85"/>
      <c r="Q485" s="126"/>
      <c r="R485" s="85"/>
      <c r="S485" s="85"/>
      <c r="T485" s="85"/>
      <c r="U485" s="85"/>
      <c r="V485" s="85"/>
      <c r="W485" s="136"/>
      <c r="X485" s="85"/>
      <c r="Y485" s="263"/>
      <c r="Z485" s="127"/>
      <c r="AA485" s="126"/>
      <c r="AB485" s="126"/>
      <c r="AC485" s="673"/>
      <c r="AD485" s="690"/>
      <c r="AE485" s="690"/>
      <c r="AF485" s="690"/>
      <c r="AG485" s="690"/>
      <c r="AH485" s="690"/>
      <c r="AI485" s="515"/>
      <c r="AJ485" s="90"/>
      <c r="AK485" s="55" t="str">
        <f t="shared" si="125"/>
        <v/>
      </c>
      <c r="AL485" s="17" t="str">
        <f t="shared" si="126"/>
        <v/>
      </c>
      <c r="AM485" s="70" t="str">
        <f t="shared" si="127"/>
        <v/>
      </c>
      <c r="AN485" s="74" t="str">
        <f t="shared" si="128"/>
        <v/>
      </c>
      <c r="AO485" s="70" t="str">
        <f t="shared" si="135"/>
        <v/>
      </c>
      <c r="AW485" s="60" t="str">
        <f t="shared" si="130"/>
        <v/>
      </c>
      <c r="AX485" s="60" t="str">
        <f t="shared" si="131"/>
        <v/>
      </c>
      <c r="AY485" s="63">
        <f t="shared" si="132"/>
        <v>0</v>
      </c>
      <c r="BP485" s="64">
        <v>51</v>
      </c>
      <c r="BQ485" s="64" t="s">
        <v>33782</v>
      </c>
      <c r="BR485" s="64" t="s">
        <v>33783</v>
      </c>
      <c r="BS485" s="64" t="s">
        <v>27</v>
      </c>
      <c r="BT485" s="64" t="s">
        <v>135</v>
      </c>
      <c r="BU485" s="64" t="s">
        <v>2</v>
      </c>
      <c r="BV485" s="64" t="s">
        <v>12</v>
      </c>
      <c r="BW485" s="64" t="s">
        <v>33962</v>
      </c>
      <c r="BX485" s="64">
        <v>91480</v>
      </c>
      <c r="BY485" s="64" t="s">
        <v>21</v>
      </c>
      <c r="BZ485" s="64">
        <v>5</v>
      </c>
      <c r="CA485" s="64">
        <v>42835</v>
      </c>
      <c r="CB485" s="64">
        <v>12</v>
      </c>
      <c r="CD485" s="64">
        <v>12</v>
      </c>
    </row>
    <row r="486" spans="1:82" ht="64.900000000000006" customHeight="1">
      <c r="A486" s="295"/>
      <c r="B486" s="85"/>
      <c r="C486" s="85"/>
      <c r="D486" s="85"/>
      <c r="E486" s="85"/>
      <c r="F486" s="85"/>
      <c r="G486" s="85"/>
      <c r="H486" s="133" t="str">
        <f t="shared" si="136"/>
        <v/>
      </c>
      <c r="I486" s="134" t="str">
        <f t="shared" si="137"/>
        <v/>
      </c>
      <c r="J486" s="123"/>
      <c r="K486" s="135" t="str">
        <f t="shared" si="124"/>
        <v/>
      </c>
      <c r="L486" s="123"/>
      <c r="M486" s="127"/>
      <c r="N486" s="85"/>
      <c r="O486" s="85"/>
      <c r="P486" s="85"/>
      <c r="Q486" s="126"/>
      <c r="R486" s="85"/>
      <c r="S486" s="85"/>
      <c r="T486" s="85"/>
      <c r="U486" s="85"/>
      <c r="V486" s="85"/>
      <c r="W486" s="136"/>
      <c r="X486" s="85"/>
      <c r="Y486" s="263"/>
      <c r="Z486" s="127"/>
      <c r="AA486" s="126"/>
      <c r="AB486" s="319"/>
      <c r="AC486" s="673"/>
      <c r="AD486" s="690"/>
      <c r="AE486" s="690"/>
      <c r="AF486" s="690"/>
      <c r="AG486" s="690"/>
      <c r="AH486" s="690"/>
      <c r="AI486" s="515"/>
      <c r="AJ486" s="90"/>
      <c r="AK486" s="55" t="str">
        <f t="shared" si="125"/>
        <v/>
      </c>
      <c r="AL486" s="17" t="str">
        <f t="shared" si="126"/>
        <v/>
      </c>
      <c r="AM486" s="70" t="str">
        <f t="shared" si="127"/>
        <v/>
      </c>
      <c r="AN486" s="74" t="str">
        <f t="shared" si="128"/>
        <v/>
      </c>
      <c r="AO486" s="70" t="str">
        <f t="shared" si="135"/>
        <v/>
      </c>
      <c r="AW486" s="60" t="str">
        <f t="shared" si="130"/>
        <v/>
      </c>
      <c r="AX486" s="60" t="str">
        <f t="shared" si="131"/>
        <v/>
      </c>
      <c r="AY486" s="63">
        <f t="shared" si="132"/>
        <v>0</v>
      </c>
      <c r="BP486" s="64">
        <v>51</v>
      </c>
      <c r="BQ486" s="64" t="s">
        <v>33782</v>
      </c>
      <c r="BR486" s="64" t="s">
        <v>33783</v>
      </c>
      <c r="BS486" s="64" t="s">
        <v>27</v>
      </c>
      <c r="BT486" s="64" t="s">
        <v>135</v>
      </c>
      <c r="BU486" s="64" t="s">
        <v>2</v>
      </c>
      <c r="BV486" s="64" t="s">
        <v>12</v>
      </c>
      <c r="BW486" s="64" t="s">
        <v>33963</v>
      </c>
      <c r="BX486" s="64">
        <v>95280</v>
      </c>
      <c r="BY486" s="64" t="s">
        <v>21</v>
      </c>
      <c r="BZ486" s="64">
        <v>5</v>
      </c>
      <c r="CA486" s="64">
        <v>42888</v>
      </c>
      <c r="CB486" s="64">
        <v>12</v>
      </c>
      <c r="CD486" s="64">
        <v>12</v>
      </c>
    </row>
    <row r="487" spans="1:82" ht="64.900000000000006" customHeight="1">
      <c r="A487" s="295"/>
      <c r="B487" s="85"/>
      <c r="C487" s="85"/>
      <c r="D487" s="85"/>
      <c r="E487" s="85"/>
      <c r="F487" s="85"/>
      <c r="G487" s="85"/>
      <c r="H487" s="133" t="str">
        <f t="shared" si="136"/>
        <v/>
      </c>
      <c r="I487" s="134" t="str">
        <f t="shared" si="137"/>
        <v/>
      </c>
      <c r="J487" s="123"/>
      <c r="K487" s="135" t="str">
        <f t="shared" si="124"/>
        <v/>
      </c>
      <c r="L487" s="123"/>
      <c r="M487" s="127"/>
      <c r="N487" s="85"/>
      <c r="O487" s="85"/>
      <c r="P487" s="85"/>
      <c r="Q487" s="126"/>
      <c r="R487" s="85"/>
      <c r="S487" s="85"/>
      <c r="T487" s="85"/>
      <c r="U487" s="85"/>
      <c r="V487" s="85"/>
      <c r="W487" s="136"/>
      <c r="X487" s="85"/>
      <c r="Y487" s="263"/>
      <c r="Z487" s="127"/>
      <c r="AA487" s="126"/>
      <c r="AB487" s="319"/>
      <c r="AC487" s="673"/>
      <c r="AD487" s="690"/>
      <c r="AE487" s="690"/>
      <c r="AF487" s="690"/>
      <c r="AG487" s="690"/>
      <c r="AH487" s="690"/>
      <c r="AI487" s="515"/>
      <c r="AJ487" s="90"/>
      <c r="AK487" s="55" t="str">
        <f t="shared" si="125"/>
        <v/>
      </c>
      <c r="AL487" s="17" t="str">
        <f t="shared" si="126"/>
        <v/>
      </c>
      <c r="AM487" s="70" t="str">
        <f t="shared" si="127"/>
        <v/>
      </c>
      <c r="AN487" s="74" t="str">
        <f t="shared" si="128"/>
        <v/>
      </c>
      <c r="AO487" s="70" t="str">
        <f t="shared" si="135"/>
        <v/>
      </c>
      <c r="AW487" s="60" t="str">
        <f t="shared" si="130"/>
        <v/>
      </c>
      <c r="AX487" s="60" t="str">
        <f t="shared" si="131"/>
        <v/>
      </c>
      <c r="AY487" s="63">
        <f t="shared" si="132"/>
        <v>0</v>
      </c>
      <c r="BP487" s="64">
        <v>51</v>
      </c>
      <c r="BQ487" s="64" t="s">
        <v>33782</v>
      </c>
      <c r="BR487" s="64" t="s">
        <v>33783</v>
      </c>
      <c r="BS487" s="64" t="s">
        <v>27</v>
      </c>
      <c r="BT487" s="64" t="s">
        <v>135</v>
      </c>
      <c r="BU487" s="64" t="s">
        <v>2</v>
      </c>
      <c r="BV487" s="64" t="s">
        <v>12</v>
      </c>
      <c r="BW487" s="64" t="s">
        <v>28554</v>
      </c>
      <c r="BX487" s="64">
        <v>75001</v>
      </c>
      <c r="BY487" s="64" t="s">
        <v>21</v>
      </c>
      <c r="BZ487" s="64">
        <v>5</v>
      </c>
      <c r="CA487" s="64">
        <v>42845</v>
      </c>
      <c r="CB487" s="64">
        <v>12</v>
      </c>
      <c r="CD487" s="64">
        <v>12</v>
      </c>
    </row>
    <row r="488" spans="1:82" ht="64.900000000000006" customHeight="1">
      <c r="A488" s="295"/>
      <c r="B488" s="85"/>
      <c r="C488" s="85"/>
      <c r="D488" s="85"/>
      <c r="E488" s="85"/>
      <c r="F488" s="85"/>
      <c r="G488" s="85"/>
      <c r="H488" s="133" t="str">
        <f t="shared" si="136"/>
        <v/>
      </c>
      <c r="I488" s="134" t="str">
        <f t="shared" si="137"/>
        <v/>
      </c>
      <c r="J488" s="123"/>
      <c r="K488" s="135" t="str">
        <f t="shared" si="124"/>
        <v/>
      </c>
      <c r="L488" s="123"/>
      <c r="M488" s="127"/>
      <c r="N488" s="85"/>
      <c r="O488" s="85"/>
      <c r="P488" s="85"/>
      <c r="Q488" s="126"/>
      <c r="R488" s="85"/>
      <c r="S488" s="85"/>
      <c r="T488" s="85"/>
      <c r="U488" s="85"/>
      <c r="V488" s="85"/>
      <c r="W488" s="136"/>
      <c r="X488" s="85"/>
      <c r="Y488" s="263"/>
      <c r="Z488" s="127"/>
      <c r="AA488" s="126"/>
      <c r="AB488" s="319"/>
      <c r="AC488" s="673"/>
      <c r="AD488" s="690"/>
      <c r="AE488" s="690"/>
      <c r="AF488" s="690"/>
      <c r="AG488" s="690"/>
      <c r="AH488" s="690"/>
      <c r="AI488" s="515"/>
      <c r="AJ488" s="90"/>
      <c r="AK488" s="55" t="str">
        <f t="shared" si="125"/>
        <v/>
      </c>
      <c r="AL488" s="17" t="str">
        <f t="shared" si="126"/>
        <v/>
      </c>
      <c r="AM488" s="70" t="str">
        <f t="shared" si="127"/>
        <v/>
      </c>
      <c r="AN488" s="74" t="str">
        <f t="shared" si="128"/>
        <v/>
      </c>
      <c r="AO488" s="70" t="str">
        <f t="shared" si="135"/>
        <v/>
      </c>
      <c r="AW488" s="60" t="str">
        <f t="shared" si="130"/>
        <v/>
      </c>
      <c r="AX488" s="60" t="str">
        <f t="shared" si="131"/>
        <v/>
      </c>
      <c r="AY488" s="63">
        <f t="shared" si="132"/>
        <v>0</v>
      </c>
      <c r="BP488" s="64">
        <v>51</v>
      </c>
      <c r="BQ488" s="64" t="s">
        <v>33782</v>
      </c>
      <c r="BR488" s="64" t="s">
        <v>33783</v>
      </c>
      <c r="BS488" s="64" t="s">
        <v>27</v>
      </c>
      <c r="BT488" s="64" t="s">
        <v>135</v>
      </c>
      <c r="BU488" s="64" t="s">
        <v>2</v>
      </c>
      <c r="BV488" s="64" t="s">
        <v>12</v>
      </c>
      <c r="BW488" s="64" t="s">
        <v>28554</v>
      </c>
      <c r="BX488" s="64">
        <v>75003</v>
      </c>
      <c r="BY488" s="64" t="s">
        <v>21</v>
      </c>
      <c r="BZ488" s="64">
        <v>5</v>
      </c>
      <c r="CA488" s="64">
        <v>42853</v>
      </c>
      <c r="CB488" s="64">
        <v>12</v>
      </c>
      <c r="CD488" s="64">
        <v>12</v>
      </c>
    </row>
    <row r="489" spans="1:82" ht="64.900000000000006" customHeight="1">
      <c r="A489" s="295"/>
      <c r="B489" s="85"/>
      <c r="C489" s="85"/>
      <c r="D489" s="85"/>
      <c r="E489" s="85"/>
      <c r="F489" s="85"/>
      <c r="G489" s="85"/>
      <c r="H489" s="133" t="str">
        <f t="shared" si="136"/>
        <v/>
      </c>
      <c r="I489" s="134" t="str">
        <f t="shared" si="137"/>
        <v/>
      </c>
      <c r="J489" s="123"/>
      <c r="K489" s="135" t="str">
        <f t="shared" si="124"/>
        <v/>
      </c>
      <c r="L489" s="123"/>
      <c r="M489" s="127"/>
      <c r="N489" s="85"/>
      <c r="O489" s="85"/>
      <c r="P489" s="85"/>
      <c r="Q489" s="126"/>
      <c r="R489" s="85"/>
      <c r="S489" s="85"/>
      <c r="T489" s="85"/>
      <c r="U489" s="85"/>
      <c r="V489" s="85"/>
      <c r="W489" s="136"/>
      <c r="X489" s="85"/>
      <c r="Y489" s="263"/>
      <c r="Z489" s="127"/>
      <c r="AA489" s="126"/>
      <c r="AB489" s="319"/>
      <c r="AC489" s="673"/>
      <c r="AD489" s="690"/>
      <c r="AE489" s="690"/>
      <c r="AF489" s="690"/>
      <c r="AG489" s="690"/>
      <c r="AH489" s="690"/>
      <c r="AI489" s="515"/>
      <c r="AJ489" s="90"/>
      <c r="AK489" s="55" t="str">
        <f t="shared" si="125"/>
        <v/>
      </c>
      <c r="AL489" s="17" t="str">
        <f t="shared" si="126"/>
        <v/>
      </c>
      <c r="AM489" s="70" t="str">
        <f t="shared" si="127"/>
        <v/>
      </c>
      <c r="AN489" s="74" t="str">
        <f t="shared" si="128"/>
        <v/>
      </c>
      <c r="AO489" s="70" t="str">
        <f t="shared" si="135"/>
        <v/>
      </c>
      <c r="AW489" s="60" t="str">
        <f t="shared" si="130"/>
        <v/>
      </c>
      <c r="AX489" s="60" t="str">
        <f t="shared" si="131"/>
        <v/>
      </c>
      <c r="AY489" s="63">
        <f t="shared" si="132"/>
        <v>0</v>
      </c>
      <c r="BP489" s="64">
        <v>51</v>
      </c>
      <c r="BQ489" s="64" t="s">
        <v>33782</v>
      </c>
      <c r="BR489" s="64" t="s">
        <v>33783</v>
      </c>
      <c r="BS489" s="64" t="s">
        <v>27</v>
      </c>
      <c r="BT489" s="64" t="s">
        <v>135</v>
      </c>
      <c r="BU489" s="64" t="s">
        <v>2</v>
      </c>
      <c r="BV489" s="64" t="s">
        <v>12</v>
      </c>
      <c r="BW489" s="64" t="s">
        <v>33431</v>
      </c>
      <c r="BX489" s="64">
        <v>95800</v>
      </c>
      <c r="BY489" s="64" t="s">
        <v>21</v>
      </c>
      <c r="BZ489" s="64">
        <v>5</v>
      </c>
      <c r="CA489" s="64">
        <v>42885</v>
      </c>
      <c r="CB489" s="64">
        <v>12</v>
      </c>
      <c r="CD489" s="64">
        <v>12</v>
      </c>
    </row>
    <row r="490" spans="1:82" ht="64.900000000000006" customHeight="1">
      <c r="A490" s="295"/>
      <c r="B490" s="85"/>
      <c r="C490" s="85"/>
      <c r="D490" s="85"/>
      <c r="E490" s="85"/>
      <c r="F490" s="85"/>
      <c r="G490" s="85"/>
      <c r="H490" s="133" t="str">
        <f t="shared" si="136"/>
        <v/>
      </c>
      <c r="I490" s="134" t="str">
        <f t="shared" si="137"/>
        <v/>
      </c>
      <c r="J490" s="123"/>
      <c r="K490" s="135" t="str">
        <f t="shared" si="124"/>
        <v/>
      </c>
      <c r="L490" s="123"/>
      <c r="M490" s="127"/>
      <c r="N490" s="85"/>
      <c r="O490" s="85"/>
      <c r="P490" s="85"/>
      <c r="Q490" s="126"/>
      <c r="R490" s="85"/>
      <c r="S490" s="85"/>
      <c r="T490" s="85"/>
      <c r="U490" s="85"/>
      <c r="V490" s="85"/>
      <c r="W490" s="136"/>
      <c r="X490" s="85"/>
      <c r="Y490" s="263"/>
      <c r="Z490" s="127"/>
      <c r="AA490" s="126"/>
      <c r="AB490" s="319"/>
      <c r="AC490" s="673"/>
      <c r="AD490" s="690"/>
      <c r="AE490" s="690"/>
      <c r="AF490" s="690"/>
      <c r="AG490" s="690"/>
      <c r="AH490" s="690"/>
      <c r="AI490" s="515"/>
      <c r="AJ490" s="90"/>
      <c r="AK490" s="55" t="str">
        <f t="shared" si="125"/>
        <v/>
      </c>
      <c r="AL490" s="17" t="str">
        <f t="shared" si="126"/>
        <v/>
      </c>
      <c r="AM490" s="70" t="str">
        <f t="shared" si="127"/>
        <v/>
      </c>
      <c r="AN490" s="74" t="str">
        <f t="shared" si="128"/>
        <v/>
      </c>
      <c r="AO490" s="70" t="str">
        <f t="shared" si="135"/>
        <v/>
      </c>
      <c r="AW490" s="60" t="str">
        <f t="shared" si="130"/>
        <v/>
      </c>
      <c r="AX490" s="60" t="str">
        <f t="shared" si="131"/>
        <v/>
      </c>
      <c r="AY490" s="63">
        <f t="shared" si="132"/>
        <v>0</v>
      </c>
      <c r="BP490" s="64">
        <v>51</v>
      </c>
      <c r="BQ490" s="64" t="s">
        <v>33782</v>
      </c>
      <c r="BR490" s="64" t="s">
        <v>33783</v>
      </c>
      <c r="BS490" s="64" t="s">
        <v>27</v>
      </c>
      <c r="BT490" s="64" t="s">
        <v>135</v>
      </c>
      <c r="BU490" s="64" t="s">
        <v>2</v>
      </c>
      <c r="BV490" s="64" t="s">
        <v>12</v>
      </c>
      <c r="BW490" s="64" t="s">
        <v>28554</v>
      </c>
      <c r="BX490" s="64">
        <v>75017</v>
      </c>
      <c r="BY490" s="64" t="s">
        <v>21</v>
      </c>
      <c r="BZ490" s="64">
        <v>5</v>
      </c>
      <c r="CA490" s="64">
        <v>42871</v>
      </c>
      <c r="CB490" s="64">
        <v>12</v>
      </c>
      <c r="CD490" s="64">
        <v>12</v>
      </c>
    </row>
    <row r="491" spans="1:82" ht="64.900000000000006" customHeight="1">
      <c r="A491" s="295"/>
      <c r="B491" s="85"/>
      <c r="C491" s="85"/>
      <c r="D491" s="85"/>
      <c r="E491" s="85"/>
      <c r="F491" s="85"/>
      <c r="G491" s="85"/>
      <c r="H491" s="133" t="str">
        <f t="shared" si="136"/>
        <v/>
      </c>
      <c r="I491" s="134" t="str">
        <f t="shared" si="137"/>
        <v/>
      </c>
      <c r="J491" s="123"/>
      <c r="K491" s="135" t="str">
        <f t="shared" si="124"/>
        <v/>
      </c>
      <c r="L491" s="123"/>
      <c r="M491" s="127"/>
      <c r="N491" s="85"/>
      <c r="O491" s="85"/>
      <c r="P491" s="85"/>
      <c r="Q491" s="126"/>
      <c r="R491" s="85"/>
      <c r="S491" s="85"/>
      <c r="T491" s="85"/>
      <c r="U491" s="85"/>
      <c r="V491" s="85"/>
      <c r="W491" s="136"/>
      <c r="X491" s="85"/>
      <c r="Y491" s="263"/>
      <c r="Z491" s="127"/>
      <c r="AA491" s="126"/>
      <c r="AB491" s="319"/>
      <c r="AC491" s="673"/>
      <c r="AD491" s="690"/>
      <c r="AE491" s="690"/>
      <c r="AF491" s="690"/>
      <c r="AG491" s="690"/>
      <c r="AH491" s="690"/>
      <c r="AI491" s="515"/>
      <c r="AJ491" s="90"/>
      <c r="AK491" s="55" t="str">
        <f t="shared" si="125"/>
        <v/>
      </c>
      <c r="AL491" s="17" t="str">
        <f t="shared" si="126"/>
        <v/>
      </c>
      <c r="AM491" s="70" t="str">
        <f t="shared" si="127"/>
        <v/>
      </c>
      <c r="AN491" s="74" t="str">
        <f t="shared" si="128"/>
        <v/>
      </c>
      <c r="AO491" s="70" t="str">
        <f t="shared" si="135"/>
        <v/>
      </c>
      <c r="AW491" s="60" t="str">
        <f t="shared" si="130"/>
        <v/>
      </c>
      <c r="AX491" s="60" t="str">
        <f t="shared" si="131"/>
        <v/>
      </c>
      <c r="AY491" s="63">
        <f t="shared" si="132"/>
        <v>0</v>
      </c>
      <c r="BP491" s="64">
        <v>51</v>
      </c>
      <c r="BQ491" s="64" t="s">
        <v>33782</v>
      </c>
      <c r="BR491" s="64" t="s">
        <v>33783</v>
      </c>
      <c r="BS491" s="64" t="s">
        <v>27</v>
      </c>
      <c r="BT491" s="64" t="s">
        <v>135</v>
      </c>
      <c r="BU491" s="64" t="s">
        <v>2</v>
      </c>
      <c r="BV491" s="64" t="s">
        <v>12</v>
      </c>
      <c r="BW491" s="64" t="s">
        <v>33964</v>
      </c>
      <c r="BX491" s="64">
        <v>95610</v>
      </c>
      <c r="BY491" s="64" t="s">
        <v>21</v>
      </c>
      <c r="BZ491" s="64">
        <v>5</v>
      </c>
      <c r="CA491" s="64">
        <v>42859</v>
      </c>
      <c r="CB491" s="64">
        <v>12</v>
      </c>
      <c r="CD491" s="64">
        <v>12</v>
      </c>
    </row>
    <row r="492" spans="1:82" ht="64.900000000000006" customHeight="1">
      <c r="A492" s="295"/>
      <c r="B492" s="85"/>
      <c r="C492" s="85"/>
      <c r="D492" s="85"/>
      <c r="E492" s="85"/>
      <c r="F492" s="138"/>
      <c r="G492" s="138"/>
      <c r="H492" s="133" t="str">
        <f t="shared" si="136"/>
        <v/>
      </c>
      <c r="I492" s="134" t="str">
        <f t="shared" si="137"/>
        <v/>
      </c>
      <c r="J492" s="123"/>
      <c r="K492" s="135" t="str">
        <f t="shared" si="124"/>
        <v/>
      </c>
      <c r="L492" s="143"/>
      <c r="M492" s="144"/>
      <c r="N492" s="138"/>
      <c r="O492" s="85"/>
      <c r="P492" s="85"/>
      <c r="Q492" s="126"/>
      <c r="R492" s="85"/>
      <c r="S492" s="138"/>
      <c r="T492" s="138"/>
      <c r="U492" s="138"/>
      <c r="V492" s="85"/>
      <c r="W492" s="136"/>
      <c r="X492" s="85"/>
      <c r="Y492" s="263"/>
      <c r="Z492" s="127"/>
      <c r="AA492" s="126"/>
      <c r="AB492" s="319"/>
      <c r="AC492" s="673"/>
      <c r="AD492" s="690"/>
      <c r="AE492" s="690"/>
      <c r="AF492" s="690"/>
      <c r="AG492" s="690"/>
      <c r="AH492" s="690"/>
      <c r="AI492" s="515"/>
      <c r="AJ492" s="90"/>
      <c r="AK492" s="55" t="str">
        <f t="shared" si="125"/>
        <v/>
      </c>
      <c r="AL492" s="17" t="str">
        <f t="shared" si="126"/>
        <v/>
      </c>
      <c r="AM492" s="70" t="str">
        <f t="shared" si="127"/>
        <v/>
      </c>
      <c r="AN492" s="74" t="str">
        <f t="shared" si="128"/>
        <v/>
      </c>
      <c r="AO492" s="70" t="str">
        <f t="shared" si="135"/>
        <v/>
      </c>
      <c r="AW492" s="60" t="str">
        <f t="shared" si="130"/>
        <v/>
      </c>
      <c r="AX492" s="60" t="str">
        <f t="shared" si="131"/>
        <v/>
      </c>
      <c r="AY492" s="63">
        <f t="shared" si="132"/>
        <v>0</v>
      </c>
      <c r="BP492" s="64">
        <v>51</v>
      </c>
      <c r="BQ492" s="64" t="s">
        <v>33784</v>
      </c>
      <c r="BR492" s="64" t="s">
        <v>33785</v>
      </c>
      <c r="BS492" s="64" t="s">
        <v>27</v>
      </c>
      <c r="BT492" s="64" t="s">
        <v>135</v>
      </c>
      <c r="BU492" s="64" t="s">
        <v>172</v>
      </c>
      <c r="BV492" s="64" t="s">
        <v>12</v>
      </c>
      <c r="BW492" s="64" t="s">
        <v>33965</v>
      </c>
      <c r="BX492" s="64">
        <v>94400</v>
      </c>
      <c r="BY492" s="64" t="s">
        <v>21</v>
      </c>
      <c r="BZ492" s="64">
        <v>7</v>
      </c>
      <c r="CA492" s="64">
        <v>42839</v>
      </c>
      <c r="CB492" s="64">
        <v>12</v>
      </c>
      <c r="CD492" s="64">
        <v>12</v>
      </c>
    </row>
    <row r="493" spans="1:82" ht="64.900000000000006" customHeight="1">
      <c r="A493" s="295"/>
      <c r="B493" s="85"/>
      <c r="C493" s="85"/>
      <c r="D493" s="85"/>
      <c r="E493" s="85"/>
      <c r="F493" s="138"/>
      <c r="G493" s="138"/>
      <c r="H493" s="133" t="str">
        <f t="shared" si="136"/>
        <v/>
      </c>
      <c r="I493" s="134" t="str">
        <f t="shared" si="137"/>
        <v/>
      </c>
      <c r="J493" s="123"/>
      <c r="K493" s="135" t="str">
        <f t="shared" si="124"/>
        <v/>
      </c>
      <c r="L493" s="143"/>
      <c r="M493" s="138"/>
      <c r="N493" s="138"/>
      <c r="O493" s="85"/>
      <c r="P493" s="85"/>
      <c r="Q493" s="126"/>
      <c r="R493" s="85"/>
      <c r="S493" s="138"/>
      <c r="T493" s="138"/>
      <c r="U493" s="138"/>
      <c r="V493" s="85"/>
      <c r="W493" s="136"/>
      <c r="X493" s="85"/>
      <c r="Y493" s="263"/>
      <c r="Z493" s="127"/>
      <c r="AA493" s="126"/>
      <c r="AB493" s="319"/>
      <c r="AC493" s="673"/>
      <c r="AD493" s="690"/>
      <c r="AE493" s="690"/>
      <c r="AF493" s="690"/>
      <c r="AG493" s="690"/>
      <c r="AH493" s="690"/>
      <c r="AI493" s="515"/>
      <c r="AJ493" s="90"/>
      <c r="AK493" s="55" t="str">
        <f t="shared" si="125"/>
        <v/>
      </c>
      <c r="AL493" s="17" t="str">
        <f t="shared" si="126"/>
        <v/>
      </c>
      <c r="AM493" s="70" t="str">
        <f t="shared" si="127"/>
        <v/>
      </c>
      <c r="AN493" s="74" t="str">
        <f t="shared" si="128"/>
        <v/>
      </c>
      <c r="AO493" s="70" t="str">
        <f t="shared" si="135"/>
        <v/>
      </c>
      <c r="AW493" s="60" t="str">
        <f t="shared" si="130"/>
        <v/>
      </c>
      <c r="AX493" s="60" t="str">
        <f t="shared" si="131"/>
        <v/>
      </c>
      <c r="AY493" s="63">
        <f t="shared" si="132"/>
        <v>0</v>
      </c>
      <c r="BP493" s="64">
        <v>51</v>
      </c>
      <c r="BQ493" s="64" t="s">
        <v>33784</v>
      </c>
      <c r="BR493" s="64" t="s">
        <v>33785</v>
      </c>
      <c r="BS493" s="64" t="s">
        <v>27</v>
      </c>
      <c r="BT493" s="64" t="s">
        <v>135</v>
      </c>
      <c r="BU493" s="64" t="s">
        <v>172</v>
      </c>
      <c r="BV493" s="64" t="s">
        <v>12</v>
      </c>
      <c r="BW493" s="64" t="s">
        <v>33834</v>
      </c>
      <c r="BX493" s="64">
        <v>92130</v>
      </c>
      <c r="BY493" s="64" t="s">
        <v>21</v>
      </c>
      <c r="BZ493" s="64">
        <v>7</v>
      </c>
      <c r="CA493" s="64">
        <v>42860</v>
      </c>
      <c r="CB493" s="64">
        <v>12</v>
      </c>
      <c r="CD493" s="64">
        <v>12</v>
      </c>
    </row>
    <row r="494" spans="1:82" ht="64.900000000000006" customHeight="1">
      <c r="A494" s="295"/>
      <c r="B494" s="85"/>
      <c r="C494" s="85"/>
      <c r="D494" s="85"/>
      <c r="E494" s="85"/>
      <c r="F494" s="138"/>
      <c r="G494" s="138"/>
      <c r="H494" s="133" t="str">
        <f t="shared" si="136"/>
        <v/>
      </c>
      <c r="I494" s="134" t="str">
        <f t="shared" si="137"/>
        <v/>
      </c>
      <c r="J494" s="123"/>
      <c r="K494" s="135" t="str">
        <f t="shared" si="124"/>
        <v/>
      </c>
      <c r="L494" s="143"/>
      <c r="M494" s="144"/>
      <c r="N494" s="138"/>
      <c r="O494" s="85"/>
      <c r="P494" s="85"/>
      <c r="Q494" s="126"/>
      <c r="R494" s="85"/>
      <c r="S494" s="138"/>
      <c r="T494" s="138"/>
      <c r="U494" s="138"/>
      <c r="V494" s="85"/>
      <c r="W494" s="136"/>
      <c r="X494" s="85"/>
      <c r="Y494" s="263"/>
      <c r="Z494" s="127"/>
      <c r="AA494" s="126"/>
      <c r="AB494" s="319"/>
      <c r="AC494" s="673"/>
      <c r="AD494" s="690"/>
      <c r="AE494" s="690"/>
      <c r="AF494" s="690"/>
      <c r="AG494" s="690"/>
      <c r="AH494" s="690"/>
      <c r="AI494" s="515"/>
      <c r="AJ494" s="90"/>
      <c r="AK494" s="55" t="str">
        <f t="shared" si="125"/>
        <v/>
      </c>
      <c r="AL494" s="17" t="str">
        <f t="shared" si="126"/>
        <v/>
      </c>
      <c r="AM494" s="70" t="str">
        <f t="shared" si="127"/>
        <v/>
      </c>
      <c r="AN494" s="74" t="str">
        <f t="shared" si="128"/>
        <v/>
      </c>
      <c r="AO494" s="70" t="str">
        <f t="shared" si="135"/>
        <v/>
      </c>
      <c r="AW494" s="60" t="str">
        <f t="shared" si="130"/>
        <v/>
      </c>
      <c r="AX494" s="60" t="str">
        <f t="shared" si="131"/>
        <v/>
      </c>
      <c r="AY494" s="63">
        <f t="shared" si="132"/>
        <v>0</v>
      </c>
      <c r="BP494" s="64">
        <v>51</v>
      </c>
      <c r="BQ494" s="64" t="s">
        <v>33784</v>
      </c>
      <c r="BR494" s="64" t="s">
        <v>33785</v>
      </c>
      <c r="BS494" s="64" t="s">
        <v>27</v>
      </c>
      <c r="BT494" s="64" t="s">
        <v>135</v>
      </c>
      <c r="BU494" s="64" t="s">
        <v>172</v>
      </c>
      <c r="BV494" s="64" t="s">
        <v>12</v>
      </c>
      <c r="BW494" s="64" t="s">
        <v>33840</v>
      </c>
      <c r="BX494" s="64">
        <v>77400</v>
      </c>
      <c r="BY494" s="64" t="s">
        <v>21</v>
      </c>
      <c r="BZ494" s="64">
        <v>7</v>
      </c>
      <c r="CA494" s="64">
        <v>42843</v>
      </c>
      <c r="CB494" s="64">
        <v>12</v>
      </c>
      <c r="CD494" s="64">
        <v>12</v>
      </c>
    </row>
    <row r="495" spans="1:82" ht="64.900000000000006" customHeight="1">
      <c r="A495" s="295"/>
      <c r="B495" s="85"/>
      <c r="C495" s="85"/>
      <c r="D495" s="85"/>
      <c r="E495" s="85"/>
      <c r="F495" s="138"/>
      <c r="G495" s="138"/>
      <c r="H495" s="133" t="str">
        <f t="shared" si="136"/>
        <v/>
      </c>
      <c r="I495" s="134" t="str">
        <f t="shared" si="137"/>
        <v/>
      </c>
      <c r="J495" s="123"/>
      <c r="K495" s="135" t="str">
        <f t="shared" si="124"/>
        <v/>
      </c>
      <c r="L495" s="143"/>
      <c r="M495" s="144"/>
      <c r="N495" s="138"/>
      <c r="O495" s="85"/>
      <c r="P495" s="85"/>
      <c r="Q495" s="126"/>
      <c r="R495" s="85"/>
      <c r="S495" s="138"/>
      <c r="T495" s="138"/>
      <c r="U495" s="138"/>
      <c r="V495" s="85"/>
      <c r="W495" s="136"/>
      <c r="X495" s="85"/>
      <c r="Y495" s="263"/>
      <c r="Z495" s="127"/>
      <c r="AA495" s="126"/>
      <c r="AB495" s="319"/>
      <c r="AC495" s="673"/>
      <c r="AD495" s="690"/>
      <c r="AE495" s="690"/>
      <c r="AF495" s="690"/>
      <c r="AG495" s="690"/>
      <c r="AH495" s="690"/>
      <c r="AI495" s="515"/>
      <c r="AJ495" s="90"/>
      <c r="AK495" s="55" t="str">
        <f t="shared" si="125"/>
        <v/>
      </c>
      <c r="AL495" s="17" t="str">
        <f t="shared" si="126"/>
        <v/>
      </c>
      <c r="AM495" s="70" t="str">
        <f t="shared" si="127"/>
        <v/>
      </c>
      <c r="AN495" s="74" t="str">
        <f t="shared" si="128"/>
        <v/>
      </c>
      <c r="AO495" s="70" t="str">
        <f t="shared" si="135"/>
        <v/>
      </c>
      <c r="AW495" s="60" t="str">
        <f t="shared" si="130"/>
        <v/>
      </c>
      <c r="AX495" s="60" t="str">
        <f t="shared" si="131"/>
        <v/>
      </c>
      <c r="AY495" s="63">
        <f t="shared" si="132"/>
        <v>0</v>
      </c>
      <c r="BP495" s="64">
        <v>51</v>
      </c>
      <c r="BQ495" s="64" t="s">
        <v>33784</v>
      </c>
      <c r="BR495" s="64" t="s">
        <v>33785</v>
      </c>
      <c r="BS495" s="64" t="s">
        <v>27</v>
      </c>
      <c r="BT495" s="64" t="s">
        <v>135</v>
      </c>
      <c r="BU495" s="64" t="s">
        <v>172</v>
      </c>
      <c r="BV495" s="64" t="s">
        <v>12</v>
      </c>
      <c r="BW495" s="64" t="s">
        <v>33966</v>
      </c>
      <c r="BX495" s="64">
        <v>78710</v>
      </c>
      <c r="BY495" s="64" t="s">
        <v>21</v>
      </c>
      <c r="BZ495" s="64">
        <v>7</v>
      </c>
      <c r="CA495" s="64">
        <v>42874</v>
      </c>
      <c r="CB495" s="64">
        <v>12</v>
      </c>
      <c r="CD495" s="64">
        <v>12</v>
      </c>
    </row>
    <row r="496" spans="1:82" ht="64.900000000000006" customHeight="1">
      <c r="A496" s="295"/>
      <c r="B496" s="85"/>
      <c r="C496" s="85"/>
      <c r="D496" s="85"/>
      <c r="E496" s="85"/>
      <c r="F496" s="138"/>
      <c r="G496" s="138"/>
      <c r="H496" s="133" t="str">
        <f t="shared" si="136"/>
        <v/>
      </c>
      <c r="I496" s="134" t="str">
        <f t="shared" si="137"/>
        <v/>
      </c>
      <c r="J496" s="123"/>
      <c r="K496" s="135" t="str">
        <f t="shared" si="124"/>
        <v/>
      </c>
      <c r="L496" s="143"/>
      <c r="M496" s="144"/>
      <c r="N496" s="138"/>
      <c r="O496" s="85"/>
      <c r="P496" s="85"/>
      <c r="Q496" s="126"/>
      <c r="R496" s="85"/>
      <c r="S496" s="138"/>
      <c r="T496" s="138"/>
      <c r="U496" s="138"/>
      <c r="V496" s="85"/>
      <c r="W496" s="136"/>
      <c r="X496" s="85"/>
      <c r="Y496" s="263"/>
      <c r="Z496" s="127"/>
      <c r="AA496" s="126"/>
      <c r="AB496" s="319"/>
      <c r="AC496" s="673"/>
      <c r="AD496" s="690"/>
      <c r="AE496" s="690"/>
      <c r="AF496" s="690"/>
      <c r="AG496" s="690"/>
      <c r="AH496" s="690"/>
      <c r="AI496" s="515"/>
      <c r="AJ496" s="90"/>
      <c r="AK496" s="55" t="str">
        <f t="shared" si="125"/>
        <v/>
      </c>
      <c r="AL496" s="17" t="str">
        <f t="shared" si="126"/>
        <v/>
      </c>
      <c r="AM496" s="70" t="str">
        <f t="shared" si="127"/>
        <v/>
      </c>
      <c r="AN496" s="74" t="str">
        <f t="shared" si="128"/>
        <v/>
      </c>
      <c r="AO496" s="70" t="str">
        <f t="shared" si="135"/>
        <v/>
      </c>
      <c r="AW496" s="60" t="str">
        <f t="shared" si="130"/>
        <v/>
      </c>
      <c r="AX496" s="60" t="str">
        <f t="shared" si="131"/>
        <v/>
      </c>
      <c r="AY496" s="63">
        <f t="shared" si="132"/>
        <v>0</v>
      </c>
      <c r="BP496" s="64">
        <v>51</v>
      </c>
      <c r="BQ496" s="64" t="s">
        <v>33784</v>
      </c>
      <c r="BR496" s="64" t="s">
        <v>33785</v>
      </c>
      <c r="BS496" s="64" t="s">
        <v>27</v>
      </c>
      <c r="BT496" s="64" t="s">
        <v>135</v>
      </c>
      <c r="BU496" s="64" t="s">
        <v>172</v>
      </c>
      <c r="BV496" s="64" t="s">
        <v>12</v>
      </c>
      <c r="BW496" s="64" t="s">
        <v>33741</v>
      </c>
      <c r="BX496" s="64">
        <v>93110</v>
      </c>
      <c r="BY496" s="64" t="s">
        <v>21</v>
      </c>
      <c r="BZ496" s="64">
        <v>7</v>
      </c>
      <c r="CA496" s="64">
        <v>42871</v>
      </c>
      <c r="CB496" s="64">
        <v>12</v>
      </c>
      <c r="CD496" s="64">
        <v>12</v>
      </c>
    </row>
    <row r="497" spans="1:82" ht="64.900000000000006" customHeight="1">
      <c r="A497" s="295"/>
      <c r="B497" s="85"/>
      <c r="C497" s="85"/>
      <c r="D497" s="85"/>
      <c r="E497" s="85"/>
      <c r="F497" s="138"/>
      <c r="G497" s="138"/>
      <c r="H497" s="133" t="str">
        <f t="shared" si="136"/>
        <v/>
      </c>
      <c r="I497" s="134" t="str">
        <f t="shared" si="137"/>
        <v/>
      </c>
      <c r="J497" s="123"/>
      <c r="K497" s="135" t="str">
        <f t="shared" si="124"/>
        <v/>
      </c>
      <c r="L497" s="143"/>
      <c r="M497" s="144"/>
      <c r="N497" s="138"/>
      <c r="O497" s="85"/>
      <c r="P497" s="85"/>
      <c r="Q497" s="126"/>
      <c r="R497" s="85"/>
      <c r="S497" s="138"/>
      <c r="T497" s="138"/>
      <c r="U497" s="138"/>
      <c r="V497" s="85"/>
      <c r="W497" s="136"/>
      <c r="X497" s="85"/>
      <c r="Y497" s="263"/>
      <c r="Z497" s="127"/>
      <c r="AA497" s="126"/>
      <c r="AB497" s="319"/>
      <c r="AC497" s="673"/>
      <c r="AD497" s="690"/>
      <c r="AE497" s="690"/>
      <c r="AF497" s="690"/>
      <c r="AG497" s="690"/>
      <c r="AH497" s="690"/>
      <c r="AI497" s="515"/>
      <c r="AJ497" s="90"/>
      <c r="AK497" s="55" t="str">
        <f t="shared" si="125"/>
        <v/>
      </c>
      <c r="AL497" s="17" t="str">
        <f t="shared" si="126"/>
        <v/>
      </c>
      <c r="AM497" s="70" t="str">
        <f t="shared" si="127"/>
        <v/>
      </c>
      <c r="AN497" s="74" t="str">
        <f t="shared" si="128"/>
        <v/>
      </c>
      <c r="AO497" s="70" t="str">
        <f t="shared" si="135"/>
        <v/>
      </c>
      <c r="AW497" s="60" t="str">
        <f t="shared" si="130"/>
        <v/>
      </c>
      <c r="AX497" s="60" t="str">
        <f t="shared" si="131"/>
        <v/>
      </c>
      <c r="AY497" s="63">
        <f t="shared" si="132"/>
        <v>0</v>
      </c>
      <c r="BP497" s="64">
        <v>51</v>
      </c>
      <c r="BQ497" s="64" t="s">
        <v>33784</v>
      </c>
      <c r="BR497" s="64" t="s">
        <v>33785</v>
      </c>
      <c r="BS497" s="64" t="s">
        <v>27</v>
      </c>
      <c r="BT497" s="64" t="s">
        <v>135</v>
      </c>
      <c r="BU497" s="64" t="s">
        <v>172</v>
      </c>
      <c r="BV497" s="64" t="s">
        <v>12</v>
      </c>
      <c r="BW497" s="64" t="s">
        <v>29828</v>
      </c>
      <c r="BX497" s="64">
        <v>78130</v>
      </c>
      <c r="BY497" s="64" t="s">
        <v>21</v>
      </c>
      <c r="BZ497" s="64">
        <v>7</v>
      </c>
      <c r="CA497" s="64">
        <v>42879</v>
      </c>
      <c r="CB497" s="64">
        <v>12</v>
      </c>
      <c r="CD497" s="64">
        <v>12</v>
      </c>
    </row>
    <row r="498" spans="1:82" ht="64.900000000000006" customHeight="1">
      <c r="A498" s="128"/>
      <c r="B498" s="85"/>
      <c r="C498" s="85"/>
      <c r="D498" s="85"/>
      <c r="E498" s="85"/>
      <c r="F498" s="85"/>
      <c r="G498" s="85"/>
      <c r="H498" s="133" t="str">
        <f t="shared" si="136"/>
        <v/>
      </c>
      <c r="I498" s="134" t="str">
        <f t="shared" si="137"/>
        <v/>
      </c>
      <c r="J498" s="123"/>
      <c r="K498" s="135" t="str">
        <f t="shared" si="124"/>
        <v/>
      </c>
      <c r="L498" s="123"/>
      <c r="M498" s="85"/>
      <c r="N498" s="85"/>
      <c r="O498" s="85"/>
      <c r="P498" s="85"/>
      <c r="Q498" s="126"/>
      <c r="R498" s="85"/>
      <c r="S498" s="85"/>
      <c r="T498" s="85"/>
      <c r="U498" s="85"/>
      <c r="V498" s="85"/>
      <c r="W498" s="136"/>
      <c r="X498" s="85"/>
      <c r="Y498" s="126"/>
      <c r="Z498" s="127"/>
      <c r="AA498" s="85"/>
      <c r="AB498" s="85"/>
      <c r="AC498" s="674"/>
      <c r="AD498" s="700"/>
      <c r="AE498" s="700"/>
      <c r="AF498" s="700"/>
      <c r="AG498" s="700"/>
      <c r="AH498" s="700"/>
      <c r="AI498" s="295"/>
      <c r="AJ498" s="73"/>
      <c r="AK498" s="55" t="str">
        <f t="shared" si="125"/>
        <v/>
      </c>
      <c r="AL498" s="17" t="str">
        <f t="shared" si="126"/>
        <v/>
      </c>
      <c r="AM498" s="70" t="str">
        <f t="shared" si="127"/>
        <v/>
      </c>
      <c r="AN498" s="74" t="str">
        <f t="shared" si="128"/>
        <v/>
      </c>
      <c r="AO498" s="70" t="str">
        <f t="shared" si="135"/>
        <v/>
      </c>
      <c r="AW498" s="60" t="str">
        <f t="shared" si="130"/>
        <v/>
      </c>
      <c r="AX498" s="60" t="str">
        <f t="shared" si="131"/>
        <v/>
      </c>
      <c r="AY498" s="63">
        <f t="shared" si="132"/>
        <v>0</v>
      </c>
      <c r="BP498" s="64">
        <v>51</v>
      </c>
      <c r="BQ498" s="64" t="s">
        <v>33784</v>
      </c>
      <c r="BR498" s="64" t="s">
        <v>33785</v>
      </c>
      <c r="BS498" s="64" t="s">
        <v>27</v>
      </c>
      <c r="BT498" s="64" t="s">
        <v>135</v>
      </c>
      <c r="BU498" s="64" t="s">
        <v>172</v>
      </c>
      <c r="BV498" s="64" t="s">
        <v>12</v>
      </c>
      <c r="BW498" s="64" t="s">
        <v>28554</v>
      </c>
      <c r="BX498" s="64">
        <v>75013</v>
      </c>
      <c r="BY498" s="64" t="s">
        <v>21</v>
      </c>
      <c r="BZ498" s="64">
        <v>7</v>
      </c>
      <c r="CA498" s="64">
        <v>42846</v>
      </c>
      <c r="CB498" s="64">
        <v>12</v>
      </c>
      <c r="CD498" s="64">
        <v>12</v>
      </c>
    </row>
    <row r="499" spans="1:82" ht="64.900000000000006" customHeight="1">
      <c r="A499" s="85"/>
      <c r="B499" s="85"/>
      <c r="C499" s="85"/>
      <c r="D499" s="85"/>
      <c r="E499" s="85"/>
      <c r="F499" s="85"/>
      <c r="G499" s="85"/>
      <c r="H499" s="133" t="str">
        <f t="shared" si="136"/>
        <v/>
      </c>
      <c r="I499" s="134" t="str">
        <f t="shared" si="137"/>
        <v/>
      </c>
      <c r="J499" s="123"/>
      <c r="K499" s="135" t="str">
        <f t="shared" si="124"/>
        <v/>
      </c>
      <c r="L499" s="123"/>
      <c r="M499" s="85"/>
      <c r="N499" s="85"/>
      <c r="O499" s="85"/>
      <c r="P499" s="85"/>
      <c r="Q499" s="126"/>
      <c r="R499" s="85"/>
      <c r="S499" s="85"/>
      <c r="T499" s="85"/>
      <c r="U499" s="85"/>
      <c r="V499" s="85"/>
      <c r="W499" s="136"/>
      <c r="X499" s="85"/>
      <c r="Y499" s="126"/>
      <c r="Z499" s="127"/>
      <c r="AA499" s="85"/>
      <c r="AB499" s="85"/>
      <c r="AC499" s="674"/>
      <c r="AD499" s="700"/>
      <c r="AE499" s="700"/>
      <c r="AF499" s="700"/>
      <c r="AG499" s="700"/>
      <c r="AH499" s="700"/>
      <c r="AI499" s="295"/>
      <c r="AJ499" s="73"/>
      <c r="AK499" s="55" t="str">
        <f t="shared" si="125"/>
        <v/>
      </c>
      <c r="AL499" s="17" t="str">
        <f t="shared" si="126"/>
        <v/>
      </c>
      <c r="AM499" s="70" t="str">
        <f t="shared" si="127"/>
        <v/>
      </c>
      <c r="AN499" s="74" t="str">
        <f t="shared" si="128"/>
        <v/>
      </c>
      <c r="AO499" s="70" t="str">
        <f t="shared" si="135"/>
        <v/>
      </c>
      <c r="AW499" s="60" t="str">
        <f t="shared" si="130"/>
        <v/>
      </c>
      <c r="AX499" s="60" t="str">
        <f t="shared" si="131"/>
        <v/>
      </c>
      <c r="AY499" s="63">
        <f t="shared" si="132"/>
        <v>0</v>
      </c>
      <c r="BP499" s="64">
        <v>51</v>
      </c>
      <c r="BQ499" s="64" t="s">
        <v>33784</v>
      </c>
      <c r="BR499" s="64" t="s">
        <v>33785</v>
      </c>
      <c r="BS499" s="64" t="s">
        <v>27</v>
      </c>
      <c r="BT499" s="64" t="s">
        <v>135</v>
      </c>
      <c r="BU499" s="64" t="s">
        <v>172</v>
      </c>
      <c r="BV499" s="64" t="s">
        <v>12</v>
      </c>
      <c r="BW499" s="64" t="s">
        <v>33967</v>
      </c>
      <c r="BX499" s="64">
        <v>92210</v>
      </c>
      <c r="BY499" s="64" t="s">
        <v>21</v>
      </c>
      <c r="BZ499" s="64">
        <v>7</v>
      </c>
      <c r="CA499" s="64">
        <v>42845</v>
      </c>
      <c r="CB499" s="64">
        <v>12</v>
      </c>
      <c r="CD499" s="64">
        <v>12</v>
      </c>
    </row>
    <row r="500" spans="1:82" ht="64.900000000000006" customHeight="1">
      <c r="A500" s="317"/>
      <c r="B500" s="85"/>
      <c r="C500" s="85"/>
      <c r="D500" s="85"/>
      <c r="E500" s="85"/>
      <c r="F500" s="85"/>
      <c r="G500" s="85"/>
      <c r="H500" s="133" t="str">
        <f t="shared" si="136"/>
        <v/>
      </c>
      <c r="I500" s="134" t="str">
        <f t="shared" si="137"/>
        <v/>
      </c>
      <c r="J500" s="123"/>
      <c r="K500" s="135" t="str">
        <f t="shared" si="124"/>
        <v/>
      </c>
      <c r="L500" s="123"/>
      <c r="M500" s="85"/>
      <c r="N500" s="85"/>
      <c r="O500" s="317"/>
      <c r="P500" s="310"/>
      <c r="Q500" s="460"/>
      <c r="R500" s="85"/>
      <c r="S500" s="85"/>
      <c r="T500" s="85"/>
      <c r="U500" s="85"/>
      <c r="V500" s="267"/>
      <c r="W500" s="268"/>
      <c r="X500" s="85"/>
      <c r="Y500" s="460"/>
      <c r="Z500" s="272"/>
      <c r="AA500" s="267"/>
      <c r="AB500" s="85"/>
      <c r="AC500" s="416"/>
      <c r="AD500" s="700"/>
      <c r="AE500" s="700"/>
      <c r="AF500" s="700"/>
      <c r="AG500" s="700"/>
      <c r="AH500" s="700"/>
      <c r="AI500" s="295"/>
      <c r="AJ500" s="73"/>
      <c r="AK500" s="55" t="str">
        <f t="shared" si="125"/>
        <v/>
      </c>
      <c r="AL500" s="17" t="str">
        <f t="shared" si="126"/>
        <v/>
      </c>
      <c r="AM500" s="70" t="str">
        <f t="shared" si="127"/>
        <v/>
      </c>
      <c r="AN500" s="74" t="str">
        <f t="shared" si="128"/>
        <v/>
      </c>
      <c r="AO500" s="70" t="str">
        <f t="shared" si="135"/>
        <v/>
      </c>
      <c r="AW500" s="60" t="str">
        <f t="shared" si="130"/>
        <v/>
      </c>
      <c r="AX500" s="60" t="str">
        <f t="shared" si="131"/>
        <v/>
      </c>
      <c r="AY500" s="63">
        <f t="shared" si="132"/>
        <v>0</v>
      </c>
      <c r="BP500" s="64">
        <v>51</v>
      </c>
      <c r="BQ500" s="64" t="s">
        <v>33784</v>
      </c>
      <c r="BR500" s="64" t="s">
        <v>33785</v>
      </c>
      <c r="BS500" s="64" t="s">
        <v>27</v>
      </c>
      <c r="BT500" s="64" t="s">
        <v>135</v>
      </c>
      <c r="BU500" s="64" t="s">
        <v>172</v>
      </c>
      <c r="BV500" s="64" t="s">
        <v>12</v>
      </c>
      <c r="BW500" s="64" t="s">
        <v>33806</v>
      </c>
      <c r="BX500" s="64">
        <v>94600</v>
      </c>
      <c r="BY500" s="64" t="s">
        <v>21</v>
      </c>
      <c r="BZ500" s="64">
        <v>7</v>
      </c>
      <c r="CA500" s="64">
        <v>42850</v>
      </c>
      <c r="CB500" s="64">
        <v>12</v>
      </c>
      <c r="CD500" s="64">
        <v>12</v>
      </c>
    </row>
    <row r="501" spans="1:82" ht="64.900000000000006" customHeight="1">
      <c r="A501" s="85"/>
      <c r="B501" s="85"/>
      <c r="C501" s="85"/>
      <c r="D501" s="85"/>
      <c r="E501" s="85"/>
      <c r="F501" s="85"/>
      <c r="G501" s="85"/>
      <c r="H501" s="133" t="str">
        <f t="shared" si="136"/>
        <v/>
      </c>
      <c r="I501" s="134" t="str">
        <f t="shared" si="137"/>
        <v/>
      </c>
      <c r="J501" s="123"/>
      <c r="K501" s="135" t="str">
        <f t="shared" si="124"/>
        <v/>
      </c>
      <c r="L501" s="123"/>
      <c r="M501" s="85"/>
      <c r="N501" s="85"/>
      <c r="O501" s="85"/>
      <c r="P501" s="267"/>
      <c r="Q501" s="311"/>
      <c r="R501" s="85"/>
      <c r="S501" s="85"/>
      <c r="T501" s="85"/>
      <c r="U501" s="85"/>
      <c r="V501" s="267"/>
      <c r="W501" s="268"/>
      <c r="X501" s="85"/>
      <c r="Y501" s="311"/>
      <c r="Z501" s="272"/>
      <c r="AA501" s="267"/>
      <c r="AB501" s="85"/>
      <c r="AC501" s="416"/>
      <c r="AD501" s="700"/>
      <c r="AE501" s="700"/>
      <c r="AF501" s="700"/>
      <c r="AG501" s="700"/>
      <c r="AH501" s="700"/>
      <c r="AI501" s="295"/>
      <c r="AJ501" s="73"/>
      <c r="AK501" s="55" t="str">
        <f t="shared" si="125"/>
        <v/>
      </c>
      <c r="AL501" s="17" t="str">
        <f t="shared" si="126"/>
        <v/>
      </c>
      <c r="AM501" s="70" t="str">
        <f t="shared" si="127"/>
        <v/>
      </c>
      <c r="AN501" s="74" t="str">
        <f t="shared" si="128"/>
        <v/>
      </c>
      <c r="AO501" s="70" t="str">
        <f t="shared" si="135"/>
        <v/>
      </c>
      <c r="AW501" s="60" t="str">
        <f t="shared" si="130"/>
        <v/>
      </c>
      <c r="AX501" s="60" t="str">
        <f t="shared" si="131"/>
        <v/>
      </c>
      <c r="AY501" s="63">
        <f t="shared" si="132"/>
        <v>0</v>
      </c>
      <c r="BP501" s="64">
        <v>51</v>
      </c>
      <c r="BQ501" s="64" t="s">
        <v>33784</v>
      </c>
      <c r="BR501" s="64" t="s">
        <v>33785</v>
      </c>
      <c r="BS501" s="64" t="s">
        <v>27</v>
      </c>
      <c r="BT501" s="64" t="s">
        <v>135</v>
      </c>
      <c r="BU501" s="64" t="s">
        <v>172</v>
      </c>
      <c r="BV501" s="64" t="s">
        <v>12</v>
      </c>
      <c r="BW501" s="64" t="s">
        <v>33968</v>
      </c>
      <c r="BX501" s="64">
        <v>94230</v>
      </c>
      <c r="BY501" s="64" t="s">
        <v>21</v>
      </c>
      <c r="BZ501" s="64">
        <v>7</v>
      </c>
      <c r="CA501" s="64">
        <v>42858</v>
      </c>
      <c r="CB501" s="64">
        <v>12</v>
      </c>
      <c r="CD501" s="64">
        <v>12</v>
      </c>
    </row>
    <row r="502" spans="1:82" ht="64.900000000000006" customHeight="1">
      <c r="A502" s="85"/>
      <c r="B502" s="85"/>
      <c r="C502" s="85"/>
      <c r="D502" s="85"/>
      <c r="E502" s="85"/>
      <c r="F502" s="85"/>
      <c r="G502" s="85"/>
      <c r="H502" s="133" t="str">
        <f t="shared" si="136"/>
        <v/>
      </c>
      <c r="I502" s="134" t="str">
        <f t="shared" si="137"/>
        <v/>
      </c>
      <c r="J502" s="123"/>
      <c r="K502" s="135" t="str">
        <f t="shared" si="124"/>
        <v/>
      </c>
      <c r="L502" s="123"/>
      <c r="M502" s="85"/>
      <c r="N502" s="85"/>
      <c r="O502" s="85"/>
      <c r="P502" s="267"/>
      <c r="Q502" s="311"/>
      <c r="R502" s="85"/>
      <c r="S502" s="85"/>
      <c r="T502" s="85"/>
      <c r="U502" s="85"/>
      <c r="V502" s="267"/>
      <c r="W502" s="268"/>
      <c r="X502" s="85"/>
      <c r="Y502" s="311"/>
      <c r="Z502" s="272"/>
      <c r="AA502" s="267"/>
      <c r="AB502" s="85"/>
      <c r="AC502" s="416"/>
      <c r="AD502" s="700"/>
      <c r="AE502" s="700"/>
      <c r="AF502" s="700"/>
      <c r="AG502" s="700"/>
      <c r="AH502" s="700"/>
      <c r="AI502" s="295"/>
      <c r="AJ502" s="73"/>
      <c r="AK502" s="55" t="str">
        <f t="shared" si="125"/>
        <v/>
      </c>
      <c r="AL502" s="17" t="str">
        <f t="shared" si="126"/>
        <v/>
      </c>
      <c r="AM502" s="70" t="str">
        <f t="shared" si="127"/>
        <v/>
      </c>
      <c r="AN502" s="74" t="str">
        <f t="shared" si="128"/>
        <v/>
      </c>
      <c r="AO502" s="70" t="str">
        <f t="shared" si="135"/>
        <v/>
      </c>
      <c r="AW502" s="60" t="str">
        <f t="shared" si="130"/>
        <v/>
      </c>
      <c r="AX502" s="60" t="str">
        <f t="shared" si="131"/>
        <v/>
      </c>
      <c r="AY502" s="63">
        <f t="shared" si="132"/>
        <v>0</v>
      </c>
      <c r="BP502" s="64">
        <v>51</v>
      </c>
      <c r="BQ502" s="64" t="s">
        <v>33784</v>
      </c>
      <c r="BR502" s="64" t="s">
        <v>33785</v>
      </c>
      <c r="BS502" s="64" t="s">
        <v>27</v>
      </c>
      <c r="BT502" s="64" t="s">
        <v>135</v>
      </c>
      <c r="BU502" s="64" t="s">
        <v>172</v>
      </c>
      <c r="BV502" s="64" t="s">
        <v>12</v>
      </c>
      <c r="BW502" s="64" t="s">
        <v>33969</v>
      </c>
      <c r="BX502" s="64">
        <v>93390</v>
      </c>
      <c r="BY502" s="64" t="s">
        <v>21</v>
      </c>
      <c r="BZ502" s="64">
        <v>7</v>
      </c>
      <c r="CA502" s="64">
        <v>42851</v>
      </c>
      <c r="CB502" s="64">
        <v>12</v>
      </c>
      <c r="CD502" s="64">
        <v>12</v>
      </c>
    </row>
    <row r="503" spans="1:82" ht="64.900000000000006" customHeight="1">
      <c r="A503" s="85"/>
      <c r="B503" s="85"/>
      <c r="C503" s="85"/>
      <c r="D503" s="85"/>
      <c r="E503" s="85"/>
      <c r="F503" s="85"/>
      <c r="G503" s="85"/>
      <c r="H503" s="133" t="str">
        <f t="shared" si="136"/>
        <v/>
      </c>
      <c r="I503" s="134" t="str">
        <f t="shared" si="137"/>
        <v/>
      </c>
      <c r="J503" s="123"/>
      <c r="K503" s="135" t="str">
        <f t="shared" si="124"/>
        <v/>
      </c>
      <c r="L503" s="123"/>
      <c r="M503" s="85"/>
      <c r="N503" s="85"/>
      <c r="O503" s="85"/>
      <c r="P503" s="267"/>
      <c r="Q503" s="311"/>
      <c r="R503" s="85"/>
      <c r="S503" s="85"/>
      <c r="T503" s="85"/>
      <c r="U503" s="85"/>
      <c r="V503" s="267"/>
      <c r="W503" s="268"/>
      <c r="X503" s="85"/>
      <c r="Y503" s="311"/>
      <c r="Z503" s="272"/>
      <c r="AA503" s="267"/>
      <c r="AB503" s="85"/>
      <c r="AC503" s="416"/>
      <c r="AD503" s="700"/>
      <c r="AE503" s="700"/>
      <c r="AF503" s="700"/>
      <c r="AG503" s="700"/>
      <c r="AH503" s="700"/>
      <c r="AI503" s="295"/>
      <c r="AJ503" s="73"/>
      <c r="AK503" s="55" t="str">
        <f t="shared" si="125"/>
        <v/>
      </c>
      <c r="AL503" s="17" t="str">
        <f t="shared" si="126"/>
        <v/>
      </c>
      <c r="AM503" s="70" t="str">
        <f t="shared" si="127"/>
        <v/>
      </c>
      <c r="AN503" s="74" t="str">
        <f t="shared" si="128"/>
        <v/>
      </c>
      <c r="AO503" s="70" t="str">
        <f t="shared" si="135"/>
        <v/>
      </c>
      <c r="AW503" s="60" t="str">
        <f t="shared" si="130"/>
        <v/>
      </c>
      <c r="AX503" s="60" t="str">
        <f t="shared" si="131"/>
        <v/>
      </c>
      <c r="AY503" s="63">
        <f t="shared" si="132"/>
        <v>0</v>
      </c>
      <c r="BP503" s="64">
        <v>51</v>
      </c>
      <c r="BQ503" s="64" t="s">
        <v>33784</v>
      </c>
      <c r="BR503" s="64" t="s">
        <v>33785</v>
      </c>
      <c r="BS503" s="64" t="s">
        <v>27</v>
      </c>
      <c r="BT503" s="64" t="s">
        <v>135</v>
      </c>
      <c r="BU503" s="64" t="s">
        <v>172</v>
      </c>
      <c r="BV503" s="64" t="s">
        <v>12</v>
      </c>
      <c r="BW503" s="64" t="s">
        <v>33970</v>
      </c>
      <c r="BX503" s="64">
        <v>91490</v>
      </c>
      <c r="BY503" s="64" t="s">
        <v>21</v>
      </c>
      <c r="BZ503" s="64">
        <v>7</v>
      </c>
      <c r="CA503" s="64">
        <v>42845</v>
      </c>
      <c r="CB503" s="64">
        <v>12</v>
      </c>
      <c r="CD503" s="64">
        <v>12</v>
      </c>
    </row>
    <row r="504" spans="1:82" ht="64.900000000000006" customHeight="1">
      <c r="A504" s="85"/>
      <c r="B504" s="85"/>
      <c r="C504" s="85"/>
      <c r="D504" s="85"/>
      <c r="E504" s="85"/>
      <c r="F504" s="85"/>
      <c r="G504" s="85"/>
      <c r="H504" s="133" t="str">
        <f t="shared" si="136"/>
        <v/>
      </c>
      <c r="I504" s="134" t="str">
        <f t="shared" si="137"/>
        <v/>
      </c>
      <c r="J504" s="123"/>
      <c r="K504" s="135" t="str">
        <f t="shared" si="124"/>
        <v/>
      </c>
      <c r="L504" s="123"/>
      <c r="M504" s="85"/>
      <c r="N504" s="85"/>
      <c r="O504" s="85"/>
      <c r="P504" s="267"/>
      <c r="Q504" s="311"/>
      <c r="R504" s="85"/>
      <c r="S504" s="85"/>
      <c r="T504" s="85"/>
      <c r="U504" s="85"/>
      <c r="V504" s="267"/>
      <c r="W504" s="268"/>
      <c r="X504" s="85"/>
      <c r="Y504" s="311"/>
      <c r="Z504" s="272"/>
      <c r="AA504" s="267"/>
      <c r="AB504" s="85"/>
      <c r="AC504" s="416"/>
      <c r="AD504" s="700"/>
      <c r="AE504" s="700"/>
      <c r="AF504" s="700"/>
      <c r="AG504" s="700"/>
      <c r="AH504" s="700"/>
      <c r="AI504" s="295"/>
      <c r="AJ504" s="73"/>
      <c r="AK504" s="55" t="str">
        <f t="shared" si="125"/>
        <v/>
      </c>
      <c r="AL504" s="17" t="str">
        <f t="shared" si="126"/>
        <v/>
      </c>
      <c r="AM504" s="70" t="str">
        <f t="shared" si="127"/>
        <v/>
      </c>
      <c r="AN504" s="74" t="str">
        <f t="shared" si="128"/>
        <v/>
      </c>
      <c r="AO504" s="70" t="str">
        <f t="shared" si="135"/>
        <v/>
      </c>
      <c r="AW504" s="60" t="str">
        <f t="shared" si="130"/>
        <v/>
      </c>
      <c r="AX504" s="60" t="str">
        <f t="shared" si="131"/>
        <v/>
      </c>
      <c r="AY504" s="63">
        <f t="shared" si="132"/>
        <v>0</v>
      </c>
      <c r="BP504" s="64">
        <v>51</v>
      </c>
      <c r="BQ504" s="64" t="s">
        <v>33784</v>
      </c>
      <c r="BR504" s="64" t="s">
        <v>33785</v>
      </c>
      <c r="BS504" s="64" t="s">
        <v>27</v>
      </c>
      <c r="BT504" s="64" t="s">
        <v>135</v>
      </c>
      <c r="BU504" s="64" t="s">
        <v>172</v>
      </c>
      <c r="BV504" s="64" t="s">
        <v>12</v>
      </c>
      <c r="BW504" s="64" t="s">
        <v>33954</v>
      </c>
      <c r="BX504" s="64">
        <v>94700</v>
      </c>
      <c r="BY504" s="64" t="s">
        <v>21</v>
      </c>
      <c r="BZ504" s="64">
        <v>7</v>
      </c>
      <c r="CA504" s="64">
        <v>42867</v>
      </c>
      <c r="CB504" s="64">
        <v>12</v>
      </c>
      <c r="CD504" s="64">
        <v>12</v>
      </c>
    </row>
    <row r="505" spans="1:82" ht="64.900000000000006" customHeight="1">
      <c r="A505" s="85"/>
      <c r="B505" s="85"/>
      <c r="C505" s="85"/>
      <c r="D505" s="85"/>
      <c r="E505" s="85"/>
      <c r="F505" s="85"/>
      <c r="G505" s="85"/>
      <c r="H505" s="133" t="str">
        <f t="shared" si="136"/>
        <v/>
      </c>
      <c r="I505" s="134" t="str">
        <f t="shared" si="137"/>
        <v/>
      </c>
      <c r="J505" s="123"/>
      <c r="K505" s="135" t="str">
        <f t="shared" si="124"/>
        <v/>
      </c>
      <c r="L505" s="123"/>
      <c r="M505" s="85"/>
      <c r="N505" s="85"/>
      <c r="O505" s="85"/>
      <c r="P505" s="267"/>
      <c r="Q505" s="311"/>
      <c r="R505" s="85"/>
      <c r="S505" s="85"/>
      <c r="T505" s="85"/>
      <c r="U505" s="85"/>
      <c r="V505" s="267"/>
      <c r="W505" s="268"/>
      <c r="X505" s="85"/>
      <c r="Y505" s="311"/>
      <c r="Z505" s="272"/>
      <c r="AA505" s="267"/>
      <c r="AB505" s="85"/>
      <c r="AC505" s="416"/>
      <c r="AD505" s="700"/>
      <c r="AE505" s="700"/>
      <c r="AF505" s="700"/>
      <c r="AG505" s="700"/>
      <c r="AH505" s="700"/>
      <c r="AI505" s="295"/>
      <c r="AJ505" s="73"/>
      <c r="AK505" s="55" t="str">
        <f t="shared" si="125"/>
        <v/>
      </c>
      <c r="AL505" s="17" t="str">
        <f t="shared" si="126"/>
        <v/>
      </c>
      <c r="AM505" s="70" t="str">
        <f t="shared" si="127"/>
        <v/>
      </c>
      <c r="AN505" s="74" t="str">
        <f t="shared" si="128"/>
        <v/>
      </c>
      <c r="AO505" s="70" t="str">
        <f t="shared" si="135"/>
        <v/>
      </c>
      <c r="AW505" s="60" t="str">
        <f t="shared" si="130"/>
        <v/>
      </c>
      <c r="AX505" s="60" t="str">
        <f t="shared" si="131"/>
        <v/>
      </c>
      <c r="AY505" s="63">
        <f t="shared" si="132"/>
        <v>0</v>
      </c>
      <c r="BP505" s="64">
        <v>51</v>
      </c>
      <c r="BQ505" s="64" t="s">
        <v>33784</v>
      </c>
      <c r="BR505" s="64" t="s">
        <v>33785</v>
      </c>
      <c r="BS505" s="64" t="s">
        <v>27</v>
      </c>
      <c r="BT505" s="64" t="s">
        <v>135</v>
      </c>
      <c r="BU505" s="64" t="s">
        <v>172</v>
      </c>
      <c r="BV505" s="64" t="s">
        <v>12</v>
      </c>
      <c r="BW505" s="64" t="s">
        <v>33810</v>
      </c>
      <c r="BX505" s="64">
        <v>93800</v>
      </c>
      <c r="BY505" s="64" t="s">
        <v>21</v>
      </c>
      <c r="BZ505" s="64">
        <v>7</v>
      </c>
      <c r="CA505" s="64">
        <v>42872</v>
      </c>
      <c r="CB505" s="64">
        <v>12</v>
      </c>
      <c r="CD505" s="64">
        <v>12</v>
      </c>
    </row>
    <row r="506" spans="1:82" ht="64.900000000000006" customHeight="1">
      <c r="A506" s="85"/>
      <c r="B506" s="85"/>
      <c r="C506" s="85"/>
      <c r="D506" s="85"/>
      <c r="E506" s="85"/>
      <c r="F506" s="85"/>
      <c r="G506" s="85"/>
      <c r="H506" s="133" t="str">
        <f t="shared" si="136"/>
        <v/>
      </c>
      <c r="I506" s="134" t="str">
        <f t="shared" si="137"/>
        <v/>
      </c>
      <c r="J506" s="123"/>
      <c r="K506" s="135" t="str">
        <f t="shared" si="124"/>
        <v/>
      </c>
      <c r="L506" s="123"/>
      <c r="M506" s="85"/>
      <c r="N506" s="85"/>
      <c r="O506" s="317"/>
      <c r="P506" s="267"/>
      <c r="Q506" s="311"/>
      <c r="R506" s="85"/>
      <c r="S506" s="85"/>
      <c r="T506" s="85"/>
      <c r="U506" s="85"/>
      <c r="V506" s="267"/>
      <c r="W506" s="268"/>
      <c r="X506" s="85"/>
      <c r="Y506" s="311"/>
      <c r="Z506" s="272"/>
      <c r="AA506" s="267"/>
      <c r="AB506" s="85"/>
      <c r="AC506" s="416"/>
      <c r="AD506" s="700"/>
      <c r="AE506" s="700"/>
      <c r="AF506" s="700"/>
      <c r="AG506" s="700"/>
      <c r="AH506" s="700"/>
      <c r="AI506" s="295"/>
      <c r="AJ506" s="73"/>
      <c r="AK506" s="55" t="str">
        <f t="shared" si="125"/>
        <v/>
      </c>
      <c r="AL506" s="17" t="str">
        <f t="shared" si="126"/>
        <v/>
      </c>
      <c r="AM506" s="70" t="str">
        <f t="shared" si="127"/>
        <v/>
      </c>
      <c r="AN506" s="74" t="str">
        <f t="shared" si="128"/>
        <v/>
      </c>
      <c r="AO506" s="70" t="str">
        <f t="shared" si="135"/>
        <v/>
      </c>
      <c r="AW506" s="60" t="str">
        <f t="shared" si="130"/>
        <v/>
      </c>
      <c r="AX506" s="60" t="str">
        <f t="shared" si="131"/>
        <v/>
      </c>
      <c r="AY506" s="63">
        <f t="shared" si="132"/>
        <v>0</v>
      </c>
      <c r="BP506" s="64">
        <v>51</v>
      </c>
      <c r="BQ506" s="64" t="s">
        <v>33784</v>
      </c>
      <c r="BR506" s="64" t="s">
        <v>33785</v>
      </c>
      <c r="BS506" s="64" t="s">
        <v>27</v>
      </c>
      <c r="BT506" s="64" t="s">
        <v>135</v>
      </c>
      <c r="BU506" s="64" t="s">
        <v>172</v>
      </c>
      <c r="BV506" s="64" t="s">
        <v>12</v>
      </c>
      <c r="BW506" s="64" t="s">
        <v>33960</v>
      </c>
      <c r="BX506" s="64">
        <v>93290</v>
      </c>
      <c r="BY506" s="64" t="s">
        <v>21</v>
      </c>
      <c r="BZ506" s="64">
        <v>7</v>
      </c>
      <c r="CA506" s="64">
        <v>42871</v>
      </c>
      <c r="CB506" s="64">
        <v>12</v>
      </c>
      <c r="CD506" s="64">
        <v>12</v>
      </c>
    </row>
    <row r="507" spans="1:82" ht="64.900000000000006" customHeight="1">
      <c r="A507" s="85"/>
      <c r="B507" s="85"/>
      <c r="C507" s="85"/>
      <c r="D507" s="85"/>
      <c r="E507" s="85"/>
      <c r="F507" s="85"/>
      <c r="G507" s="85"/>
      <c r="H507" s="133" t="str">
        <f t="shared" si="136"/>
        <v/>
      </c>
      <c r="I507" s="134" t="str">
        <f t="shared" si="137"/>
        <v/>
      </c>
      <c r="J507" s="123"/>
      <c r="K507" s="135" t="str">
        <f t="shared" si="124"/>
        <v/>
      </c>
      <c r="L507" s="123"/>
      <c r="M507" s="85"/>
      <c r="N507" s="85"/>
      <c r="O507" s="85"/>
      <c r="P507" s="267"/>
      <c r="Q507" s="311"/>
      <c r="R507" s="85"/>
      <c r="S507" s="85"/>
      <c r="T507" s="85"/>
      <c r="U507" s="85"/>
      <c r="V507" s="267"/>
      <c r="W507" s="268"/>
      <c r="X507" s="85"/>
      <c r="Y507" s="311"/>
      <c r="Z507" s="272"/>
      <c r="AA507" s="267"/>
      <c r="AB507" s="85"/>
      <c r="AC507" s="416"/>
      <c r="AD507" s="700"/>
      <c r="AE507" s="700"/>
      <c r="AF507" s="700"/>
      <c r="AG507" s="700"/>
      <c r="AH507" s="700"/>
      <c r="AI507" s="295"/>
      <c r="AJ507" s="73"/>
      <c r="AK507" s="55" t="str">
        <f t="shared" si="125"/>
        <v/>
      </c>
      <c r="AL507" s="17" t="str">
        <f t="shared" si="126"/>
        <v/>
      </c>
      <c r="AM507" s="70" t="str">
        <f t="shared" si="127"/>
        <v/>
      </c>
      <c r="AN507" s="74" t="str">
        <f t="shared" si="128"/>
        <v/>
      </c>
      <c r="AO507" s="70" t="str">
        <f t="shared" si="135"/>
        <v/>
      </c>
      <c r="AW507" s="60" t="str">
        <f t="shared" si="130"/>
        <v/>
      </c>
      <c r="AX507" s="60" t="str">
        <f t="shared" si="131"/>
        <v/>
      </c>
      <c r="AY507" s="63">
        <f t="shared" si="132"/>
        <v>0</v>
      </c>
      <c r="BP507" s="64">
        <v>51</v>
      </c>
      <c r="BQ507" s="64" t="s">
        <v>33784</v>
      </c>
      <c r="BR507" s="64" t="s">
        <v>33785</v>
      </c>
      <c r="BS507" s="64" t="s">
        <v>27</v>
      </c>
      <c r="BT507" s="64" t="s">
        <v>135</v>
      </c>
      <c r="BU507" s="64" t="s">
        <v>172</v>
      </c>
      <c r="BV507" s="64" t="s">
        <v>12</v>
      </c>
      <c r="BW507" s="64" t="s">
        <v>33971</v>
      </c>
      <c r="BX507" s="64">
        <v>95110</v>
      </c>
      <c r="BY507" s="64" t="s">
        <v>21</v>
      </c>
      <c r="BZ507" s="64">
        <v>7</v>
      </c>
      <c r="CA507" s="64">
        <v>42877</v>
      </c>
      <c r="CB507" s="64">
        <v>12</v>
      </c>
      <c r="CD507" s="64">
        <v>12</v>
      </c>
    </row>
    <row r="508" spans="1:82" ht="64.900000000000006" customHeight="1">
      <c r="A508" s="85"/>
      <c r="B508" s="85"/>
      <c r="C508" s="85"/>
      <c r="D508" s="85"/>
      <c r="E508" s="85"/>
      <c r="F508" s="85"/>
      <c r="G508" s="85"/>
      <c r="H508" s="133" t="str">
        <f t="shared" si="136"/>
        <v/>
      </c>
      <c r="I508" s="134" t="str">
        <f t="shared" si="137"/>
        <v/>
      </c>
      <c r="J508" s="123"/>
      <c r="K508" s="135" t="str">
        <f t="shared" si="124"/>
        <v/>
      </c>
      <c r="L508" s="123"/>
      <c r="M508" s="85"/>
      <c r="N508" s="85"/>
      <c r="O508" s="85"/>
      <c r="P508" s="267"/>
      <c r="Q508" s="311"/>
      <c r="R508" s="85"/>
      <c r="S508" s="85"/>
      <c r="T508" s="85"/>
      <c r="U508" s="85"/>
      <c r="V508" s="267"/>
      <c r="W508" s="268"/>
      <c r="X508" s="85"/>
      <c r="Y508" s="311"/>
      <c r="Z508" s="272"/>
      <c r="AA508" s="267"/>
      <c r="AB508" s="85"/>
      <c r="AC508" s="416"/>
      <c r="AD508" s="700"/>
      <c r="AE508" s="700"/>
      <c r="AF508" s="700"/>
      <c r="AG508" s="700"/>
      <c r="AH508" s="700"/>
      <c r="AI508" s="295"/>
      <c r="AJ508" s="73"/>
      <c r="AK508" s="55" t="str">
        <f t="shared" si="125"/>
        <v/>
      </c>
      <c r="AL508" s="17" t="str">
        <f t="shared" si="126"/>
        <v/>
      </c>
      <c r="AM508" s="70" t="str">
        <f t="shared" si="127"/>
        <v/>
      </c>
      <c r="AN508" s="74" t="str">
        <f t="shared" si="128"/>
        <v/>
      </c>
      <c r="AO508" s="70" t="str">
        <f t="shared" si="135"/>
        <v/>
      </c>
      <c r="AW508" s="60" t="str">
        <f t="shared" si="130"/>
        <v/>
      </c>
      <c r="AX508" s="60" t="str">
        <f t="shared" si="131"/>
        <v/>
      </c>
      <c r="AY508" s="63">
        <f t="shared" si="132"/>
        <v>0</v>
      </c>
      <c r="BP508" s="64">
        <v>51</v>
      </c>
      <c r="BQ508" s="64" t="s">
        <v>33784</v>
      </c>
      <c r="BR508" s="64" t="s">
        <v>33785</v>
      </c>
      <c r="BS508" s="64" t="s">
        <v>27</v>
      </c>
      <c r="BT508" s="64" t="s">
        <v>135</v>
      </c>
      <c r="BU508" s="64" t="s">
        <v>172</v>
      </c>
      <c r="BV508" s="64" t="s">
        <v>12</v>
      </c>
      <c r="BW508" s="64" t="s">
        <v>19431</v>
      </c>
      <c r="BX508" s="64">
        <v>95130</v>
      </c>
      <c r="BY508" s="64" t="s">
        <v>21</v>
      </c>
      <c r="BZ508" s="64">
        <v>7</v>
      </c>
      <c r="CA508" s="64">
        <v>42888</v>
      </c>
      <c r="CB508" s="64">
        <v>12</v>
      </c>
      <c r="CD508" s="64">
        <v>12</v>
      </c>
    </row>
    <row r="509" spans="1:82" ht="64.900000000000006" customHeight="1">
      <c r="A509" s="85"/>
      <c r="B509" s="85"/>
      <c r="C509" s="85"/>
      <c r="D509" s="85"/>
      <c r="E509" s="85"/>
      <c r="F509" s="85"/>
      <c r="G509" s="85"/>
      <c r="H509" s="133" t="str">
        <f t="shared" si="136"/>
        <v/>
      </c>
      <c r="I509" s="134" t="str">
        <f t="shared" si="137"/>
        <v/>
      </c>
      <c r="J509" s="123"/>
      <c r="K509" s="135" t="str">
        <f t="shared" si="124"/>
        <v/>
      </c>
      <c r="L509" s="123"/>
      <c r="M509" s="85"/>
      <c r="N509" s="85"/>
      <c r="O509" s="85"/>
      <c r="P509" s="267"/>
      <c r="Q509" s="311"/>
      <c r="R509" s="85"/>
      <c r="S509" s="85"/>
      <c r="T509" s="85"/>
      <c r="U509" s="85"/>
      <c r="V509" s="267"/>
      <c r="W509" s="268"/>
      <c r="X509" s="85"/>
      <c r="Y509" s="311"/>
      <c r="Z509" s="272"/>
      <c r="AA509" s="267"/>
      <c r="AB509" s="85"/>
      <c r="AC509" s="416"/>
      <c r="AD509" s="700"/>
      <c r="AE509" s="700"/>
      <c r="AF509" s="700"/>
      <c r="AG509" s="700"/>
      <c r="AH509" s="700"/>
      <c r="AI509" s="295"/>
      <c r="AJ509" s="73"/>
      <c r="AK509" s="55" t="str">
        <f t="shared" si="125"/>
        <v/>
      </c>
      <c r="AL509" s="17" t="str">
        <f t="shared" si="126"/>
        <v/>
      </c>
      <c r="AM509" s="70" t="str">
        <f t="shared" si="127"/>
        <v/>
      </c>
      <c r="AN509" s="74" t="str">
        <f t="shared" si="128"/>
        <v/>
      </c>
      <c r="AO509" s="70" t="str">
        <f t="shared" si="135"/>
        <v/>
      </c>
      <c r="AW509" s="60" t="str">
        <f t="shared" si="130"/>
        <v/>
      </c>
      <c r="AX509" s="60" t="str">
        <f t="shared" si="131"/>
        <v/>
      </c>
      <c r="AY509" s="63">
        <f t="shared" si="132"/>
        <v>0</v>
      </c>
      <c r="BP509" s="64">
        <v>51</v>
      </c>
      <c r="BQ509" s="64" t="s">
        <v>33784</v>
      </c>
      <c r="BR509" s="64" t="s">
        <v>33785</v>
      </c>
      <c r="BS509" s="64" t="s">
        <v>27</v>
      </c>
      <c r="BT509" s="64" t="s">
        <v>135</v>
      </c>
      <c r="BU509" s="64" t="s">
        <v>172</v>
      </c>
      <c r="BV509" s="64" t="s">
        <v>12</v>
      </c>
      <c r="BW509" s="64" t="s">
        <v>33398</v>
      </c>
      <c r="BX509" s="64">
        <v>94300</v>
      </c>
      <c r="BY509" s="64" t="s">
        <v>21</v>
      </c>
      <c r="BZ509" s="64">
        <v>7</v>
      </c>
      <c r="CA509" s="64">
        <v>42859</v>
      </c>
      <c r="CB509" s="64">
        <v>12</v>
      </c>
      <c r="CD509" s="64">
        <v>12</v>
      </c>
    </row>
    <row r="510" spans="1:82" ht="64.900000000000006" customHeight="1">
      <c r="A510" s="85"/>
      <c r="B510" s="85"/>
      <c r="C510" s="85"/>
      <c r="D510" s="85"/>
      <c r="E510" s="85"/>
      <c r="F510" s="85"/>
      <c r="G510" s="85"/>
      <c r="H510" s="133" t="str">
        <f t="shared" si="136"/>
        <v/>
      </c>
      <c r="I510" s="134" t="str">
        <f t="shared" si="137"/>
        <v/>
      </c>
      <c r="J510" s="123"/>
      <c r="K510" s="135" t="str">
        <f t="shared" si="124"/>
        <v/>
      </c>
      <c r="L510" s="123"/>
      <c r="M510" s="85"/>
      <c r="N510" s="85"/>
      <c r="O510" s="85"/>
      <c r="P510" s="267"/>
      <c r="Q510" s="311"/>
      <c r="R510" s="85"/>
      <c r="S510" s="85"/>
      <c r="T510" s="85"/>
      <c r="U510" s="85"/>
      <c r="V510" s="267"/>
      <c r="W510" s="268"/>
      <c r="X510" s="85"/>
      <c r="Y510" s="311"/>
      <c r="Z510" s="272"/>
      <c r="AA510" s="267"/>
      <c r="AB510" s="85"/>
      <c r="AC510" s="416"/>
      <c r="AD510" s="700"/>
      <c r="AE510" s="700"/>
      <c r="AF510" s="700"/>
      <c r="AG510" s="700"/>
      <c r="AH510" s="700"/>
      <c r="AI510" s="295"/>
      <c r="AJ510" s="73"/>
      <c r="AK510" s="55" t="str">
        <f t="shared" si="125"/>
        <v/>
      </c>
      <c r="AL510" s="17" t="str">
        <f t="shared" si="126"/>
        <v/>
      </c>
      <c r="AM510" s="70" t="str">
        <f t="shared" si="127"/>
        <v/>
      </c>
      <c r="AN510" s="74" t="str">
        <f t="shared" si="128"/>
        <v/>
      </c>
      <c r="AO510" s="70" t="str">
        <f t="shared" si="135"/>
        <v/>
      </c>
      <c r="AW510" s="60" t="str">
        <f t="shared" si="130"/>
        <v/>
      </c>
      <c r="AX510" s="60" t="str">
        <f t="shared" si="131"/>
        <v/>
      </c>
      <c r="AY510" s="63">
        <f t="shared" si="132"/>
        <v>0</v>
      </c>
      <c r="BP510" s="64">
        <v>51</v>
      </c>
      <c r="BQ510" s="64" t="s">
        <v>33784</v>
      </c>
      <c r="BR510" s="64" t="s">
        <v>33785</v>
      </c>
      <c r="BS510" s="64" t="s">
        <v>27</v>
      </c>
      <c r="BT510" s="64" t="s">
        <v>135</v>
      </c>
      <c r="BU510" s="64" t="s">
        <v>172</v>
      </c>
      <c r="BV510" s="64" t="s">
        <v>12</v>
      </c>
      <c r="BW510" s="64" t="s">
        <v>33369</v>
      </c>
      <c r="BX510" s="64">
        <v>94000</v>
      </c>
      <c r="BY510" s="64" t="s">
        <v>21</v>
      </c>
      <c r="BZ510" s="64">
        <v>7</v>
      </c>
      <c r="CA510" s="64">
        <v>42867</v>
      </c>
      <c r="CB510" s="64">
        <v>12</v>
      </c>
      <c r="CD510" s="64">
        <v>12</v>
      </c>
    </row>
    <row r="511" spans="1:82" ht="64.900000000000006" customHeight="1">
      <c r="A511" s="85"/>
      <c r="B511" s="85"/>
      <c r="C511" s="85"/>
      <c r="D511" s="85"/>
      <c r="E511" s="85"/>
      <c r="F511" s="85"/>
      <c r="G511" s="85"/>
      <c r="H511" s="133" t="str">
        <f t="shared" si="136"/>
        <v/>
      </c>
      <c r="I511" s="134" t="str">
        <f t="shared" si="137"/>
        <v/>
      </c>
      <c r="J511" s="123"/>
      <c r="K511" s="135" t="str">
        <f t="shared" ref="K511:K574" si="138">IFERROR(J511/H511,"")</f>
        <v/>
      </c>
      <c r="L511" s="123"/>
      <c r="M511" s="85"/>
      <c r="N511" s="85"/>
      <c r="O511" s="85"/>
      <c r="P511" s="267"/>
      <c r="Q511" s="311"/>
      <c r="R511" s="85"/>
      <c r="S511" s="85"/>
      <c r="T511" s="85"/>
      <c r="U511" s="85"/>
      <c r="V511" s="267"/>
      <c r="W511" s="268"/>
      <c r="X511" s="85"/>
      <c r="Y511" s="311"/>
      <c r="Z511" s="272"/>
      <c r="AA511" s="267"/>
      <c r="AB511" s="85"/>
      <c r="AC511" s="416"/>
      <c r="AD511" s="700"/>
      <c r="AE511" s="700"/>
      <c r="AF511" s="700"/>
      <c r="AG511" s="700"/>
      <c r="AH511" s="700"/>
      <c r="AI511" s="295"/>
      <c r="AJ511" s="73"/>
      <c r="AK511" s="55" t="str">
        <f t="shared" si="125"/>
        <v/>
      </c>
      <c r="AL511" s="17" t="str">
        <f t="shared" si="126"/>
        <v/>
      </c>
      <c r="AM511" s="70" t="str">
        <f t="shared" si="127"/>
        <v/>
      </c>
      <c r="AN511" s="74" t="str">
        <f t="shared" si="128"/>
        <v/>
      </c>
      <c r="AO511" s="70" t="str">
        <f t="shared" si="135"/>
        <v/>
      </c>
      <c r="AW511" s="60" t="str">
        <f t="shared" si="130"/>
        <v/>
      </c>
      <c r="AX511" s="60" t="str">
        <f t="shared" si="131"/>
        <v/>
      </c>
      <c r="AY511" s="63">
        <f t="shared" si="132"/>
        <v>0</v>
      </c>
      <c r="BP511" s="64">
        <v>51</v>
      </c>
      <c r="BQ511" s="64" t="s">
        <v>33784</v>
      </c>
      <c r="BR511" s="64" t="s">
        <v>33785</v>
      </c>
      <c r="BS511" s="64" t="s">
        <v>27</v>
      </c>
      <c r="BT511" s="64" t="s">
        <v>135</v>
      </c>
      <c r="BU511" s="64" t="s">
        <v>172</v>
      </c>
      <c r="BV511" s="64" t="s">
        <v>12</v>
      </c>
      <c r="BW511" s="64" t="s">
        <v>33972</v>
      </c>
      <c r="BX511" s="64">
        <v>77610</v>
      </c>
      <c r="BY511" s="64" t="s">
        <v>21</v>
      </c>
      <c r="BZ511" s="64">
        <v>7</v>
      </c>
      <c r="CA511" s="64">
        <v>42865</v>
      </c>
      <c r="CB511" s="64">
        <v>12</v>
      </c>
      <c r="CD511" s="64">
        <v>12</v>
      </c>
    </row>
    <row r="512" spans="1:82" ht="64.900000000000006" customHeight="1">
      <c r="A512" s="85"/>
      <c r="B512" s="85"/>
      <c r="C512" s="85"/>
      <c r="D512" s="85"/>
      <c r="E512" s="85"/>
      <c r="F512" s="266"/>
      <c r="G512" s="266"/>
      <c r="H512" s="133" t="str">
        <f t="shared" si="136"/>
        <v/>
      </c>
      <c r="I512" s="134" t="str">
        <f t="shared" si="137"/>
        <v/>
      </c>
      <c r="J512" s="123"/>
      <c r="K512" s="135" t="str">
        <f t="shared" si="138"/>
        <v/>
      </c>
      <c r="L512" s="123"/>
      <c r="M512" s="85"/>
      <c r="N512" s="85"/>
      <c r="O512" s="85"/>
      <c r="P512" s="267"/>
      <c r="Q512" s="311"/>
      <c r="R512" s="85"/>
      <c r="S512" s="85"/>
      <c r="T512" s="85"/>
      <c r="U512" s="85"/>
      <c r="V512" s="267"/>
      <c r="W512" s="268"/>
      <c r="X512" s="85"/>
      <c r="Y512" s="311"/>
      <c r="Z512" s="272"/>
      <c r="AA512" s="267"/>
      <c r="AB512" s="266"/>
      <c r="AC512" s="683"/>
      <c r="AD512" s="700"/>
      <c r="AE512" s="700"/>
      <c r="AF512" s="700"/>
      <c r="AG512" s="700"/>
      <c r="AH512" s="700"/>
      <c r="AI512" s="295"/>
      <c r="AJ512" s="73"/>
      <c r="AK512" s="55" t="str">
        <f t="shared" ref="AK512:AK575" si="139">IF(Z512="","",IF(OR(MONTH(Z512)=1,MONTH(Z512)=2,MONTH(Z512)=3),"1er",IF(OR(MONTH(Z512)=4,MONTH(Z512)=5,MONTH(Z512)=6),"2ème",IF(OR(MONTH(Z512)=7,MONTH(Z512)=8,MONTH(Z512)=9),"3ème",IF(OR(MONTH(Z512)=10,MONTH(Z512)=11,MONTH(Z512)=12),"4ème")))))</f>
        <v/>
      </c>
      <c r="AL512" s="17" t="str">
        <f t="shared" ref="AL512:AL575" si="140">IF(Z512="","",YEAR(Z512))</f>
        <v/>
      </c>
      <c r="AM512" s="70" t="str">
        <f t="shared" ref="AM512:AM575" si="141">IF(U512="","",U512)</f>
        <v/>
      </c>
      <c r="AN512" s="74" t="str">
        <f t="shared" ref="AN512:AN575" si="142">IF(S512="","",S512)</f>
        <v/>
      </c>
      <c r="AO512" s="70" t="str">
        <f t="shared" ref="AO512:AO543" si="143">IF(P512="","",P512&amp;" ("&amp;O512&amp;"_"&amp;ROW()&amp;")")</f>
        <v/>
      </c>
      <c r="AW512" s="60" t="str">
        <f t="shared" ref="AW512:AW575" si="144">IF(T512="","",T512&amp;"1")</f>
        <v/>
      </c>
      <c r="AX512" s="60" t="str">
        <f t="shared" ref="AX512:AX575" si="145">IF(S512="","",S512&amp;"2")</f>
        <v/>
      </c>
      <c r="AY512" s="63">
        <f t="shared" ref="AY512:AY575" si="146">O512</f>
        <v>0</v>
      </c>
      <c r="BP512" s="64">
        <v>51</v>
      </c>
      <c r="BQ512" s="64" t="s">
        <v>33784</v>
      </c>
      <c r="BR512" s="64" t="s">
        <v>33785</v>
      </c>
      <c r="BS512" s="64" t="s">
        <v>27</v>
      </c>
      <c r="BT512" s="64" t="s">
        <v>135</v>
      </c>
      <c r="BU512" s="64" t="s">
        <v>172</v>
      </c>
      <c r="BV512" s="64" t="s">
        <v>12</v>
      </c>
      <c r="BW512" s="64" t="s">
        <v>29522</v>
      </c>
      <c r="BX512" s="64">
        <v>77280</v>
      </c>
      <c r="BY512" s="64" t="s">
        <v>21</v>
      </c>
      <c r="BZ512" s="64">
        <v>7</v>
      </c>
      <c r="CA512" s="64">
        <v>42858</v>
      </c>
      <c r="CB512" s="64">
        <v>12</v>
      </c>
      <c r="CD512" s="64">
        <v>12</v>
      </c>
    </row>
    <row r="513" spans="1:82" ht="64.900000000000006" customHeight="1">
      <c r="A513" s="85"/>
      <c r="B513" s="85"/>
      <c r="C513" s="85"/>
      <c r="D513" s="85"/>
      <c r="E513" s="85"/>
      <c r="F513" s="85"/>
      <c r="G513" s="85"/>
      <c r="H513" s="133" t="str">
        <f t="shared" si="136"/>
        <v/>
      </c>
      <c r="I513" s="134" t="str">
        <f t="shared" si="137"/>
        <v/>
      </c>
      <c r="J513" s="123"/>
      <c r="K513" s="135" t="str">
        <f t="shared" si="138"/>
        <v/>
      </c>
      <c r="L513" s="123"/>
      <c r="M513" s="85"/>
      <c r="N513" s="85"/>
      <c r="O513" s="85"/>
      <c r="P513" s="267"/>
      <c r="Q513" s="311"/>
      <c r="R513" s="85"/>
      <c r="S513" s="85"/>
      <c r="T513" s="85"/>
      <c r="U513" s="85"/>
      <c r="V513" s="267"/>
      <c r="W513" s="268"/>
      <c r="X513" s="85"/>
      <c r="Y513" s="311"/>
      <c r="Z513" s="272"/>
      <c r="AA513" s="267"/>
      <c r="AB513" s="85"/>
      <c r="AC513" s="416"/>
      <c r="AD513" s="700"/>
      <c r="AE513" s="700"/>
      <c r="AF513" s="700"/>
      <c r="AG513" s="700"/>
      <c r="AH513" s="700"/>
      <c r="AI513" s="295"/>
      <c r="AJ513" s="73"/>
      <c r="AK513" s="55" t="str">
        <f t="shared" si="139"/>
        <v/>
      </c>
      <c r="AL513" s="17" t="str">
        <f t="shared" si="140"/>
        <v/>
      </c>
      <c r="AM513" s="70" t="str">
        <f t="shared" si="141"/>
        <v/>
      </c>
      <c r="AN513" s="74" t="str">
        <f t="shared" si="142"/>
        <v/>
      </c>
      <c r="AO513" s="70" t="str">
        <f t="shared" si="143"/>
        <v/>
      </c>
      <c r="AW513" s="60" t="str">
        <f t="shared" si="144"/>
        <v/>
      </c>
      <c r="AX513" s="60" t="str">
        <f t="shared" si="145"/>
        <v/>
      </c>
      <c r="AY513" s="63">
        <f t="shared" si="146"/>
        <v>0</v>
      </c>
      <c r="BP513" s="64">
        <v>51</v>
      </c>
      <c r="BQ513" s="64" t="s">
        <v>33784</v>
      </c>
      <c r="BR513" s="64" t="s">
        <v>33785</v>
      </c>
      <c r="BS513" s="64" t="s">
        <v>27</v>
      </c>
      <c r="BT513" s="64" t="s">
        <v>135</v>
      </c>
      <c r="BU513" s="64" t="s">
        <v>172</v>
      </c>
      <c r="BV513" s="64" t="s">
        <v>12</v>
      </c>
      <c r="BW513" s="64" t="s">
        <v>33841</v>
      </c>
      <c r="BX513" s="64">
        <v>77340</v>
      </c>
      <c r="BY513" s="64" t="s">
        <v>21</v>
      </c>
      <c r="BZ513" s="64">
        <v>7</v>
      </c>
      <c r="CA513" s="64">
        <v>42845</v>
      </c>
      <c r="CB513" s="64">
        <v>12</v>
      </c>
      <c r="CD513" s="64">
        <v>12</v>
      </c>
    </row>
    <row r="514" spans="1:82" ht="64.900000000000006" customHeight="1">
      <c r="A514" s="85"/>
      <c r="B514" s="85"/>
      <c r="C514" s="85"/>
      <c r="D514" s="85"/>
      <c r="E514" s="85"/>
      <c r="F514" s="85"/>
      <c r="G514" s="85"/>
      <c r="H514" s="133" t="str">
        <f t="shared" ref="H514:H540" si="147">IF(B514="","",SUMIF(O:O,A514,AA:AA))</f>
        <v/>
      </c>
      <c r="I514" s="134" t="str">
        <f t="shared" ref="I514:I540" si="148">IF(B514="","",(SUMIF(O:O,A514,AB:AB)+(SUMIF(O:O,A514,AC:AC))))</f>
        <v/>
      </c>
      <c r="J514" s="123"/>
      <c r="K514" s="135" t="str">
        <f t="shared" si="138"/>
        <v/>
      </c>
      <c r="L514" s="123"/>
      <c r="M514" s="85"/>
      <c r="N514" s="85"/>
      <c r="O514" s="85"/>
      <c r="P514" s="267"/>
      <c r="Q514" s="311"/>
      <c r="R514" s="85"/>
      <c r="S514" s="85"/>
      <c r="T514" s="85"/>
      <c r="U514" s="85"/>
      <c r="V514" s="267"/>
      <c r="W514" s="268"/>
      <c r="X514" s="85"/>
      <c r="Y514" s="311"/>
      <c r="Z514" s="272"/>
      <c r="AA514" s="267"/>
      <c r="AB514" s="85"/>
      <c r="AC514" s="416"/>
      <c r="AD514" s="700"/>
      <c r="AE514" s="700"/>
      <c r="AF514" s="700"/>
      <c r="AG514" s="700"/>
      <c r="AH514" s="700"/>
      <c r="AI514" s="295"/>
      <c r="AJ514" s="73"/>
      <c r="AK514" s="55" t="str">
        <f t="shared" si="139"/>
        <v/>
      </c>
      <c r="AL514" s="17" t="str">
        <f t="shared" si="140"/>
        <v/>
      </c>
      <c r="AM514" s="70" t="str">
        <f t="shared" si="141"/>
        <v/>
      </c>
      <c r="AN514" s="74" t="str">
        <f t="shared" si="142"/>
        <v/>
      </c>
      <c r="AO514" s="70" t="str">
        <f t="shared" si="143"/>
        <v/>
      </c>
      <c r="AW514" s="60" t="str">
        <f t="shared" si="144"/>
        <v/>
      </c>
      <c r="AX514" s="60" t="str">
        <f t="shared" si="145"/>
        <v/>
      </c>
      <c r="AY514" s="63">
        <f t="shared" si="146"/>
        <v>0</v>
      </c>
      <c r="BP514" s="64">
        <v>51</v>
      </c>
      <c r="BQ514" s="64" t="s">
        <v>33784</v>
      </c>
      <c r="BR514" s="64" t="s">
        <v>33785</v>
      </c>
      <c r="BS514" s="64" t="s">
        <v>27</v>
      </c>
      <c r="BT514" s="64" t="s">
        <v>135</v>
      </c>
      <c r="BU514" s="64" t="s">
        <v>172</v>
      </c>
      <c r="BV514" s="64" t="s">
        <v>12</v>
      </c>
      <c r="BW514" s="64" t="s">
        <v>33973</v>
      </c>
      <c r="BX514" s="64">
        <v>77670</v>
      </c>
      <c r="BY514" s="64" t="s">
        <v>21</v>
      </c>
      <c r="BZ514" s="64">
        <v>7</v>
      </c>
      <c r="CA514" s="64">
        <v>42845</v>
      </c>
      <c r="CB514" s="64">
        <v>12</v>
      </c>
      <c r="CD514" s="64">
        <v>12</v>
      </c>
    </row>
    <row r="515" spans="1:82" ht="64.900000000000006" customHeight="1">
      <c r="A515" s="85"/>
      <c r="B515" s="85"/>
      <c r="C515" s="85"/>
      <c r="D515" s="85"/>
      <c r="E515" s="85"/>
      <c r="F515" s="85"/>
      <c r="G515" s="85"/>
      <c r="H515" s="133" t="str">
        <f t="shared" si="147"/>
        <v/>
      </c>
      <c r="I515" s="134" t="str">
        <f t="shared" si="148"/>
        <v/>
      </c>
      <c r="J515" s="123"/>
      <c r="K515" s="135" t="str">
        <f t="shared" si="138"/>
        <v/>
      </c>
      <c r="L515" s="123"/>
      <c r="M515" s="85"/>
      <c r="N515" s="85"/>
      <c r="O515" s="85"/>
      <c r="P515" s="267"/>
      <c r="Q515" s="311"/>
      <c r="R515" s="85"/>
      <c r="S515" s="85"/>
      <c r="T515" s="85"/>
      <c r="U515" s="85"/>
      <c r="V515" s="267"/>
      <c r="W515" s="268"/>
      <c r="X515" s="85"/>
      <c r="Y515" s="311"/>
      <c r="Z515" s="272"/>
      <c r="AA515" s="267"/>
      <c r="AB515" s="85"/>
      <c r="AC515" s="416"/>
      <c r="AD515" s="700"/>
      <c r="AE515" s="700"/>
      <c r="AF515" s="700"/>
      <c r="AG515" s="700"/>
      <c r="AH515" s="700"/>
      <c r="AI515" s="295"/>
      <c r="AJ515" s="73"/>
      <c r="AK515" s="55" t="str">
        <f t="shared" si="139"/>
        <v/>
      </c>
      <c r="AL515" s="17" t="str">
        <f t="shared" si="140"/>
        <v/>
      </c>
      <c r="AM515" s="70" t="str">
        <f t="shared" si="141"/>
        <v/>
      </c>
      <c r="AN515" s="74" t="str">
        <f t="shared" si="142"/>
        <v/>
      </c>
      <c r="AO515" s="70" t="str">
        <f t="shared" si="143"/>
        <v/>
      </c>
      <c r="AW515" s="60" t="str">
        <f t="shared" si="144"/>
        <v/>
      </c>
      <c r="AX515" s="60" t="str">
        <f t="shared" si="145"/>
        <v/>
      </c>
      <c r="AY515" s="63">
        <f t="shared" si="146"/>
        <v>0</v>
      </c>
      <c r="BP515" s="64">
        <v>51</v>
      </c>
      <c r="BQ515" s="64" t="s">
        <v>33784</v>
      </c>
      <c r="BR515" s="64" t="s">
        <v>33785</v>
      </c>
      <c r="BS515" s="64" t="s">
        <v>27</v>
      </c>
      <c r="BT515" s="64" t="s">
        <v>135</v>
      </c>
      <c r="BU515" s="64" t="s">
        <v>172</v>
      </c>
      <c r="BV515" s="64" t="s">
        <v>12</v>
      </c>
      <c r="BW515" s="64" t="s">
        <v>33948</v>
      </c>
      <c r="BX515" s="64">
        <v>92260</v>
      </c>
      <c r="BY515" s="64" t="s">
        <v>21</v>
      </c>
      <c r="BZ515" s="64">
        <v>7</v>
      </c>
      <c r="CA515" s="64">
        <v>42879</v>
      </c>
      <c r="CB515" s="64">
        <v>12</v>
      </c>
      <c r="CD515" s="64">
        <v>12</v>
      </c>
    </row>
    <row r="516" spans="1:82" ht="64.900000000000006" customHeight="1">
      <c r="A516" s="85"/>
      <c r="B516" s="85"/>
      <c r="C516" s="85"/>
      <c r="D516" s="85"/>
      <c r="E516" s="85"/>
      <c r="F516" s="85"/>
      <c r="G516" s="85"/>
      <c r="H516" s="133" t="str">
        <f t="shared" si="147"/>
        <v/>
      </c>
      <c r="I516" s="134" t="str">
        <f t="shared" si="148"/>
        <v/>
      </c>
      <c r="J516" s="123"/>
      <c r="K516" s="135" t="str">
        <f t="shared" si="138"/>
        <v/>
      </c>
      <c r="L516" s="123"/>
      <c r="M516" s="85"/>
      <c r="N516" s="85"/>
      <c r="O516" s="85"/>
      <c r="P516" s="267"/>
      <c r="Q516" s="311"/>
      <c r="R516" s="85"/>
      <c r="S516" s="85"/>
      <c r="T516" s="85"/>
      <c r="U516" s="85"/>
      <c r="V516" s="267"/>
      <c r="W516" s="268"/>
      <c r="X516" s="85"/>
      <c r="Y516" s="311"/>
      <c r="Z516" s="272"/>
      <c r="AA516" s="267"/>
      <c r="AB516" s="85"/>
      <c r="AC516" s="416"/>
      <c r="AD516" s="700"/>
      <c r="AE516" s="700"/>
      <c r="AF516" s="700"/>
      <c r="AG516" s="700"/>
      <c r="AH516" s="700"/>
      <c r="AI516" s="295"/>
      <c r="AJ516" s="73"/>
      <c r="AK516" s="55" t="str">
        <f t="shared" si="139"/>
        <v/>
      </c>
      <c r="AL516" s="17" t="str">
        <f t="shared" si="140"/>
        <v/>
      </c>
      <c r="AM516" s="70" t="str">
        <f t="shared" si="141"/>
        <v/>
      </c>
      <c r="AN516" s="74" t="str">
        <f t="shared" si="142"/>
        <v/>
      </c>
      <c r="AO516" s="70" t="str">
        <f t="shared" si="143"/>
        <v/>
      </c>
      <c r="AW516" s="60" t="str">
        <f t="shared" si="144"/>
        <v/>
      </c>
      <c r="AX516" s="60" t="str">
        <f t="shared" si="145"/>
        <v/>
      </c>
      <c r="AY516" s="63">
        <f t="shared" si="146"/>
        <v>0</v>
      </c>
      <c r="BP516" s="64">
        <v>51</v>
      </c>
      <c r="BQ516" s="64" t="s">
        <v>33786</v>
      </c>
      <c r="BR516" s="64" t="s">
        <v>33787</v>
      </c>
      <c r="BS516" s="64" t="s">
        <v>27</v>
      </c>
      <c r="BT516" s="64" t="s">
        <v>135</v>
      </c>
      <c r="BU516" s="64" t="s">
        <v>161</v>
      </c>
      <c r="BV516" s="64" t="s">
        <v>12</v>
      </c>
      <c r="BW516" s="64" t="s">
        <v>33821</v>
      </c>
      <c r="BX516" s="64">
        <v>94100</v>
      </c>
      <c r="BY516" s="64" t="s">
        <v>21</v>
      </c>
      <c r="BZ516" s="64">
        <v>5</v>
      </c>
      <c r="CA516" s="64">
        <v>42866</v>
      </c>
      <c r="CB516" s="64">
        <v>12</v>
      </c>
      <c r="CD516" s="64">
        <v>12</v>
      </c>
    </row>
    <row r="517" spans="1:82" ht="64.900000000000006" customHeight="1">
      <c r="A517" s="85"/>
      <c r="B517" s="85"/>
      <c r="C517" s="85"/>
      <c r="D517" s="85"/>
      <c r="E517" s="85"/>
      <c r="F517" s="85"/>
      <c r="G517" s="85"/>
      <c r="H517" s="133" t="str">
        <f t="shared" si="147"/>
        <v/>
      </c>
      <c r="I517" s="134" t="str">
        <f t="shared" si="148"/>
        <v/>
      </c>
      <c r="J517" s="123"/>
      <c r="K517" s="135" t="str">
        <f t="shared" si="138"/>
        <v/>
      </c>
      <c r="L517" s="123"/>
      <c r="M517" s="85"/>
      <c r="N517" s="85"/>
      <c r="O517" s="85"/>
      <c r="P517" s="267"/>
      <c r="Q517" s="311"/>
      <c r="R517" s="85"/>
      <c r="S517" s="85"/>
      <c r="T517" s="85"/>
      <c r="U517" s="85"/>
      <c r="V517" s="267"/>
      <c r="W517" s="268"/>
      <c r="X517" s="85"/>
      <c r="Y517" s="311"/>
      <c r="Z517" s="272"/>
      <c r="AA517" s="267"/>
      <c r="AB517" s="85"/>
      <c r="AC517" s="416"/>
      <c r="AD517" s="700"/>
      <c r="AE517" s="700"/>
      <c r="AF517" s="700"/>
      <c r="AG517" s="700"/>
      <c r="AH517" s="700"/>
      <c r="AI517" s="295"/>
      <c r="AJ517" s="73"/>
      <c r="AK517" s="55" t="str">
        <f t="shared" si="139"/>
        <v/>
      </c>
      <c r="AL517" s="17" t="str">
        <f t="shared" si="140"/>
        <v/>
      </c>
      <c r="AM517" s="70" t="str">
        <f t="shared" si="141"/>
        <v/>
      </c>
      <c r="AN517" s="74" t="str">
        <f t="shared" si="142"/>
        <v/>
      </c>
      <c r="AO517" s="70" t="str">
        <f t="shared" si="143"/>
        <v/>
      </c>
      <c r="AW517" s="60" t="str">
        <f t="shared" si="144"/>
        <v/>
      </c>
      <c r="AX517" s="60" t="str">
        <f t="shared" si="145"/>
        <v/>
      </c>
      <c r="AY517" s="63">
        <f t="shared" si="146"/>
        <v>0</v>
      </c>
      <c r="BP517" s="64">
        <v>51</v>
      </c>
      <c r="BQ517" s="64" t="s">
        <v>33786</v>
      </c>
      <c r="BR517" s="64" t="s">
        <v>33787</v>
      </c>
      <c r="BS517" s="64" t="s">
        <v>27</v>
      </c>
      <c r="BT517" s="64" t="s">
        <v>135</v>
      </c>
      <c r="BU517" s="64" t="s">
        <v>161</v>
      </c>
      <c r="BV517" s="64" t="s">
        <v>12</v>
      </c>
      <c r="BW517" s="64" t="s">
        <v>33974</v>
      </c>
      <c r="BX517" s="64">
        <v>93450</v>
      </c>
      <c r="BY517" s="64" t="s">
        <v>21</v>
      </c>
      <c r="BZ517" s="64">
        <v>5</v>
      </c>
      <c r="CA517" s="64">
        <v>42835</v>
      </c>
      <c r="CB517" s="64">
        <v>12</v>
      </c>
      <c r="CD517" s="64">
        <v>12</v>
      </c>
    </row>
    <row r="518" spans="1:82" ht="64.900000000000006" customHeight="1">
      <c r="A518" s="85"/>
      <c r="B518" s="85"/>
      <c r="C518" s="85"/>
      <c r="D518" s="85"/>
      <c r="E518" s="85"/>
      <c r="F518" s="85"/>
      <c r="G518" s="85"/>
      <c r="H518" s="133" t="str">
        <f t="shared" si="147"/>
        <v/>
      </c>
      <c r="I518" s="134" t="str">
        <f t="shared" si="148"/>
        <v/>
      </c>
      <c r="J518" s="123"/>
      <c r="K518" s="135" t="str">
        <f t="shared" si="138"/>
        <v/>
      </c>
      <c r="L518" s="123"/>
      <c r="M518" s="85"/>
      <c r="N518" s="85"/>
      <c r="O518" s="85"/>
      <c r="P518" s="267"/>
      <c r="Q518" s="311"/>
      <c r="R518" s="85"/>
      <c r="S518" s="85"/>
      <c r="T518" s="85"/>
      <c r="U518" s="85"/>
      <c r="V518" s="267"/>
      <c r="W518" s="268"/>
      <c r="X518" s="85"/>
      <c r="Y518" s="311"/>
      <c r="Z518" s="272"/>
      <c r="AA518" s="267"/>
      <c r="AB518" s="85"/>
      <c r="AC518" s="416"/>
      <c r="AD518" s="700"/>
      <c r="AE518" s="700"/>
      <c r="AF518" s="700"/>
      <c r="AG518" s="700"/>
      <c r="AH518" s="700"/>
      <c r="AI518" s="295"/>
      <c r="AJ518" s="73"/>
      <c r="AK518" s="55" t="str">
        <f t="shared" si="139"/>
        <v/>
      </c>
      <c r="AL518" s="17" t="str">
        <f t="shared" si="140"/>
        <v/>
      </c>
      <c r="AM518" s="70" t="str">
        <f t="shared" si="141"/>
        <v/>
      </c>
      <c r="AN518" s="74" t="str">
        <f t="shared" si="142"/>
        <v/>
      </c>
      <c r="AO518" s="70" t="str">
        <f t="shared" si="143"/>
        <v/>
      </c>
      <c r="AW518" s="60" t="str">
        <f t="shared" si="144"/>
        <v/>
      </c>
      <c r="AX518" s="60" t="str">
        <f t="shared" si="145"/>
        <v/>
      </c>
      <c r="AY518" s="63">
        <f t="shared" si="146"/>
        <v>0</v>
      </c>
      <c r="BP518" s="64">
        <v>51</v>
      </c>
      <c r="BQ518" s="64" t="s">
        <v>33786</v>
      </c>
      <c r="BR518" s="64" t="s">
        <v>33787</v>
      </c>
      <c r="BS518" s="64" t="s">
        <v>27</v>
      </c>
      <c r="BT518" s="64" t="s">
        <v>135</v>
      </c>
      <c r="BU518" s="64" t="s">
        <v>161</v>
      </c>
      <c r="BV518" s="64" t="s">
        <v>12</v>
      </c>
      <c r="BW518" s="64" t="s">
        <v>33975</v>
      </c>
      <c r="BX518" s="64">
        <v>91450</v>
      </c>
      <c r="BY518" s="64" t="s">
        <v>21</v>
      </c>
      <c r="BZ518" s="64">
        <v>5</v>
      </c>
      <c r="CA518" s="64">
        <v>42867</v>
      </c>
      <c r="CB518" s="64">
        <v>12</v>
      </c>
      <c r="CD518" s="64">
        <v>12</v>
      </c>
    </row>
    <row r="519" spans="1:82" ht="64.900000000000006" customHeight="1">
      <c r="A519" s="85"/>
      <c r="B519" s="85"/>
      <c r="C519" s="85"/>
      <c r="D519" s="85"/>
      <c r="E519" s="85"/>
      <c r="F519" s="85"/>
      <c r="G519" s="85"/>
      <c r="H519" s="133" t="str">
        <f t="shared" si="147"/>
        <v/>
      </c>
      <c r="I519" s="134" t="str">
        <f t="shared" si="148"/>
        <v/>
      </c>
      <c r="J519" s="123"/>
      <c r="K519" s="135" t="str">
        <f t="shared" si="138"/>
        <v/>
      </c>
      <c r="L519" s="123"/>
      <c r="M519" s="85"/>
      <c r="N519" s="85"/>
      <c r="O519" s="85"/>
      <c r="P519" s="267"/>
      <c r="Q519" s="311"/>
      <c r="R519" s="85"/>
      <c r="S519" s="85"/>
      <c r="T519" s="85"/>
      <c r="U519" s="85"/>
      <c r="V519" s="267"/>
      <c r="W519" s="268"/>
      <c r="X519" s="85"/>
      <c r="Y519" s="311"/>
      <c r="Z519" s="272"/>
      <c r="AA519" s="267"/>
      <c r="AB519" s="124"/>
      <c r="AC519" s="416"/>
      <c r="AD519" s="700"/>
      <c r="AE519" s="700"/>
      <c r="AF519" s="700"/>
      <c r="AG519" s="700"/>
      <c r="AH519" s="700"/>
      <c r="AI519" s="295"/>
      <c r="AJ519" s="73"/>
      <c r="AK519" s="55" t="str">
        <f t="shared" si="139"/>
        <v/>
      </c>
      <c r="AL519" s="17" t="str">
        <f t="shared" si="140"/>
        <v/>
      </c>
      <c r="AM519" s="70" t="str">
        <f t="shared" si="141"/>
        <v/>
      </c>
      <c r="AN519" s="74" t="str">
        <f t="shared" si="142"/>
        <v/>
      </c>
      <c r="AO519" s="70" t="str">
        <f t="shared" si="143"/>
        <v/>
      </c>
      <c r="AW519" s="60" t="str">
        <f t="shared" si="144"/>
        <v/>
      </c>
      <c r="AX519" s="60" t="str">
        <f t="shared" si="145"/>
        <v/>
      </c>
      <c r="AY519" s="63">
        <f t="shared" si="146"/>
        <v>0</v>
      </c>
      <c r="BP519" s="64">
        <v>51</v>
      </c>
      <c r="BQ519" s="64" t="s">
        <v>33786</v>
      </c>
      <c r="BR519" s="64" t="s">
        <v>33787</v>
      </c>
      <c r="BS519" s="64" t="s">
        <v>27</v>
      </c>
      <c r="BT519" s="64" t="s">
        <v>135</v>
      </c>
      <c r="BU519" s="64" t="s">
        <v>161</v>
      </c>
      <c r="BV519" s="64" t="s">
        <v>12</v>
      </c>
      <c r="BW519" s="64" t="s">
        <v>33821</v>
      </c>
      <c r="BX519" s="64">
        <v>94100</v>
      </c>
      <c r="BY519" s="64" t="s">
        <v>21</v>
      </c>
      <c r="BZ519" s="64">
        <v>5</v>
      </c>
      <c r="CA519" s="64">
        <v>42853</v>
      </c>
      <c r="CB519" s="64">
        <v>12</v>
      </c>
      <c r="CD519" s="64">
        <v>12</v>
      </c>
    </row>
    <row r="520" spans="1:82" ht="64.900000000000006" customHeight="1">
      <c r="A520" s="85"/>
      <c r="B520" s="85"/>
      <c r="C520" s="85"/>
      <c r="D520" s="85"/>
      <c r="E520" s="85"/>
      <c r="F520" s="85"/>
      <c r="G520" s="85"/>
      <c r="H520" s="133" t="str">
        <f t="shared" si="147"/>
        <v/>
      </c>
      <c r="I520" s="134" t="str">
        <f t="shared" si="148"/>
        <v/>
      </c>
      <c r="J520" s="123"/>
      <c r="K520" s="135" t="str">
        <f t="shared" si="138"/>
        <v/>
      </c>
      <c r="L520" s="123"/>
      <c r="M520" s="85"/>
      <c r="N520" s="85"/>
      <c r="O520" s="85"/>
      <c r="P520" s="267"/>
      <c r="Q520" s="311"/>
      <c r="R520" s="85"/>
      <c r="S520" s="85"/>
      <c r="T520" s="85"/>
      <c r="U520" s="85"/>
      <c r="V520" s="267"/>
      <c r="W520" s="268"/>
      <c r="X520" s="85"/>
      <c r="Y520" s="311"/>
      <c r="Z520" s="272"/>
      <c r="AA520" s="267"/>
      <c r="AB520" s="85"/>
      <c r="AC520" s="416"/>
      <c r="AD520" s="700"/>
      <c r="AE520" s="700"/>
      <c r="AF520" s="700"/>
      <c r="AG520" s="700"/>
      <c r="AH520" s="700"/>
      <c r="AI520" s="295"/>
      <c r="AJ520" s="73"/>
      <c r="AK520" s="55" t="str">
        <f t="shared" si="139"/>
        <v/>
      </c>
      <c r="AL520" s="17" t="str">
        <f t="shared" si="140"/>
        <v/>
      </c>
      <c r="AM520" s="70" t="str">
        <f t="shared" si="141"/>
        <v/>
      </c>
      <c r="AN520" s="74" t="str">
        <f t="shared" si="142"/>
        <v/>
      </c>
      <c r="AO520" s="70" t="str">
        <f t="shared" si="143"/>
        <v/>
      </c>
      <c r="AW520" s="60" t="str">
        <f t="shared" si="144"/>
        <v/>
      </c>
      <c r="AX520" s="60" t="str">
        <f t="shared" si="145"/>
        <v/>
      </c>
      <c r="AY520" s="63">
        <f t="shared" si="146"/>
        <v>0</v>
      </c>
      <c r="BP520" s="64">
        <v>51</v>
      </c>
      <c r="BQ520" s="64" t="s">
        <v>33786</v>
      </c>
      <c r="BR520" s="64" t="s">
        <v>33787</v>
      </c>
      <c r="BS520" s="64" t="s">
        <v>27</v>
      </c>
      <c r="BT520" s="64" t="s">
        <v>135</v>
      </c>
      <c r="BU520" s="64" t="s">
        <v>161</v>
      </c>
      <c r="BV520" s="64" t="s">
        <v>12</v>
      </c>
      <c r="BW520" s="64" t="s">
        <v>33949</v>
      </c>
      <c r="BX520" s="64">
        <v>94430</v>
      </c>
      <c r="BY520" s="64" t="s">
        <v>21</v>
      </c>
      <c r="BZ520" s="64">
        <v>5</v>
      </c>
      <c r="CA520" s="64">
        <v>42866</v>
      </c>
      <c r="CB520" s="64">
        <v>12</v>
      </c>
      <c r="CD520" s="64">
        <v>12</v>
      </c>
    </row>
    <row r="521" spans="1:82" ht="64.900000000000006" customHeight="1">
      <c r="A521" s="85"/>
      <c r="B521" s="85"/>
      <c r="C521" s="85"/>
      <c r="D521" s="85"/>
      <c r="E521" s="85"/>
      <c r="F521" s="85"/>
      <c r="G521" s="85"/>
      <c r="H521" s="133" t="str">
        <f t="shared" si="147"/>
        <v/>
      </c>
      <c r="I521" s="134" t="str">
        <f t="shared" si="148"/>
        <v/>
      </c>
      <c r="J521" s="123"/>
      <c r="K521" s="135" t="str">
        <f t="shared" si="138"/>
        <v/>
      </c>
      <c r="L521" s="123"/>
      <c r="M521" s="85"/>
      <c r="N521" s="85"/>
      <c r="O521" s="85"/>
      <c r="P521" s="267"/>
      <c r="Q521" s="311"/>
      <c r="R521" s="85"/>
      <c r="S521" s="85"/>
      <c r="T521" s="85"/>
      <c r="U521" s="85"/>
      <c r="V521" s="267"/>
      <c r="W521" s="268"/>
      <c r="X521" s="85"/>
      <c r="Y521" s="311"/>
      <c r="Z521" s="272"/>
      <c r="AA521" s="267"/>
      <c r="AB521" s="85"/>
      <c r="AC521" s="416"/>
      <c r="AD521" s="700"/>
      <c r="AE521" s="700"/>
      <c r="AF521" s="700"/>
      <c r="AG521" s="700"/>
      <c r="AH521" s="700"/>
      <c r="AI521" s="295"/>
      <c r="AJ521" s="73"/>
      <c r="AK521" s="55" t="str">
        <f t="shared" si="139"/>
        <v/>
      </c>
      <c r="AL521" s="17" t="str">
        <f t="shared" si="140"/>
        <v/>
      </c>
      <c r="AM521" s="70" t="str">
        <f t="shared" si="141"/>
        <v/>
      </c>
      <c r="AN521" s="74" t="str">
        <f t="shared" si="142"/>
        <v/>
      </c>
      <c r="AO521" s="70" t="str">
        <f t="shared" si="143"/>
        <v/>
      </c>
      <c r="AW521" s="60" t="str">
        <f t="shared" si="144"/>
        <v/>
      </c>
      <c r="AX521" s="60" t="str">
        <f t="shared" si="145"/>
        <v/>
      </c>
      <c r="AY521" s="63">
        <f t="shared" si="146"/>
        <v>0</v>
      </c>
      <c r="BP521" s="64">
        <v>51</v>
      </c>
      <c r="BQ521" s="64" t="s">
        <v>33786</v>
      </c>
      <c r="BR521" s="64" t="s">
        <v>33787</v>
      </c>
      <c r="BS521" s="64" t="s">
        <v>27</v>
      </c>
      <c r="BT521" s="64" t="s">
        <v>135</v>
      </c>
      <c r="BU521" s="64" t="s">
        <v>161</v>
      </c>
      <c r="BV521" s="64" t="s">
        <v>12</v>
      </c>
      <c r="BW521" s="64" t="s">
        <v>33976</v>
      </c>
      <c r="BX521" s="64">
        <v>93200</v>
      </c>
      <c r="BY521" s="64" t="s">
        <v>21</v>
      </c>
      <c r="BZ521" s="64">
        <v>5</v>
      </c>
      <c r="CA521" s="64">
        <v>42849</v>
      </c>
      <c r="CB521" s="64">
        <v>12</v>
      </c>
      <c r="CD521" s="64">
        <v>12</v>
      </c>
    </row>
    <row r="522" spans="1:82" ht="64.900000000000006" customHeight="1">
      <c r="A522" s="85"/>
      <c r="B522" s="85"/>
      <c r="C522" s="85"/>
      <c r="D522" s="85"/>
      <c r="E522" s="85"/>
      <c r="F522" s="85"/>
      <c r="G522" s="85"/>
      <c r="H522" s="133" t="str">
        <f t="shared" si="147"/>
        <v/>
      </c>
      <c r="I522" s="134" t="str">
        <f t="shared" si="148"/>
        <v/>
      </c>
      <c r="J522" s="123"/>
      <c r="K522" s="135" t="str">
        <f t="shared" si="138"/>
        <v/>
      </c>
      <c r="L522" s="123"/>
      <c r="M522" s="85"/>
      <c r="N522" s="85"/>
      <c r="O522" s="85"/>
      <c r="P522" s="267"/>
      <c r="Q522" s="311"/>
      <c r="R522" s="85"/>
      <c r="S522" s="85"/>
      <c r="T522" s="85"/>
      <c r="U522" s="85"/>
      <c r="V522" s="267"/>
      <c r="W522" s="268"/>
      <c r="X522" s="85"/>
      <c r="Y522" s="311"/>
      <c r="Z522" s="272"/>
      <c r="AA522" s="267"/>
      <c r="AB522" s="85"/>
      <c r="AC522" s="416"/>
      <c r="AD522" s="700"/>
      <c r="AE522" s="700"/>
      <c r="AF522" s="700"/>
      <c r="AG522" s="700"/>
      <c r="AH522" s="700"/>
      <c r="AI522" s="295"/>
      <c r="AJ522" s="73"/>
      <c r="AK522" s="55" t="str">
        <f t="shared" si="139"/>
        <v/>
      </c>
      <c r="AL522" s="17" t="str">
        <f t="shared" si="140"/>
        <v/>
      </c>
      <c r="AM522" s="70" t="str">
        <f t="shared" si="141"/>
        <v/>
      </c>
      <c r="AN522" s="74" t="str">
        <f t="shared" si="142"/>
        <v/>
      </c>
      <c r="AO522" s="70" t="str">
        <f t="shared" si="143"/>
        <v/>
      </c>
      <c r="AW522" s="60" t="str">
        <f t="shared" si="144"/>
        <v/>
      </c>
      <c r="AX522" s="60" t="str">
        <f t="shared" si="145"/>
        <v/>
      </c>
      <c r="AY522" s="63">
        <f t="shared" si="146"/>
        <v>0</v>
      </c>
      <c r="BP522" s="64">
        <v>51</v>
      </c>
      <c r="BQ522" s="64" t="s">
        <v>33786</v>
      </c>
      <c r="BR522" s="64" t="s">
        <v>33787</v>
      </c>
      <c r="BS522" s="64" t="s">
        <v>27</v>
      </c>
      <c r="BT522" s="64" t="s">
        <v>135</v>
      </c>
      <c r="BU522" s="64" t="s">
        <v>161</v>
      </c>
      <c r="BV522" s="64" t="s">
        <v>12</v>
      </c>
      <c r="BW522" s="64" t="s">
        <v>33297</v>
      </c>
      <c r="BX522" s="64">
        <v>92700</v>
      </c>
      <c r="BY522" s="64" t="s">
        <v>21</v>
      </c>
      <c r="BZ522" s="64">
        <v>5</v>
      </c>
      <c r="CA522" s="64">
        <v>42838</v>
      </c>
      <c r="CB522" s="64">
        <v>12</v>
      </c>
      <c r="CD522" s="64">
        <v>12</v>
      </c>
    </row>
    <row r="523" spans="1:82" ht="64.900000000000006" customHeight="1">
      <c r="A523" s="85"/>
      <c r="B523" s="85"/>
      <c r="C523" s="85"/>
      <c r="D523" s="85"/>
      <c r="E523" s="317"/>
      <c r="F523" s="85"/>
      <c r="G523" s="85"/>
      <c r="H523" s="133" t="str">
        <f t="shared" si="147"/>
        <v/>
      </c>
      <c r="I523" s="134" t="str">
        <f t="shared" si="148"/>
        <v/>
      </c>
      <c r="J523" s="123"/>
      <c r="K523" s="135" t="str">
        <f t="shared" si="138"/>
        <v/>
      </c>
      <c r="L523" s="123"/>
      <c r="M523" s="317"/>
      <c r="N523" s="85"/>
      <c r="O523" s="85"/>
      <c r="P523" s="267"/>
      <c r="Q523" s="311"/>
      <c r="R523" s="85"/>
      <c r="S523" s="85"/>
      <c r="T523" s="85"/>
      <c r="U523" s="85"/>
      <c r="V523" s="267"/>
      <c r="W523" s="268"/>
      <c r="X523" s="85"/>
      <c r="Y523" s="311"/>
      <c r="Z523" s="272"/>
      <c r="AA523" s="267"/>
      <c r="AB523" s="85"/>
      <c r="AC523" s="416"/>
      <c r="AD523" s="700"/>
      <c r="AE523" s="700"/>
      <c r="AF523" s="700"/>
      <c r="AG523" s="700"/>
      <c r="AH523" s="700"/>
      <c r="AI523" s="295"/>
      <c r="AJ523" s="73"/>
      <c r="AK523" s="55" t="str">
        <f t="shared" si="139"/>
        <v/>
      </c>
      <c r="AL523" s="17" t="str">
        <f t="shared" si="140"/>
        <v/>
      </c>
      <c r="AM523" s="70" t="str">
        <f t="shared" si="141"/>
        <v/>
      </c>
      <c r="AN523" s="74" t="str">
        <f t="shared" si="142"/>
        <v/>
      </c>
      <c r="AO523" s="70" t="str">
        <f t="shared" si="143"/>
        <v/>
      </c>
      <c r="AW523" s="60" t="str">
        <f t="shared" si="144"/>
        <v/>
      </c>
      <c r="AX523" s="60" t="str">
        <f t="shared" si="145"/>
        <v/>
      </c>
      <c r="AY523" s="63">
        <f t="shared" si="146"/>
        <v>0</v>
      </c>
      <c r="BP523" s="64">
        <v>51</v>
      </c>
      <c r="BQ523" s="64" t="s">
        <v>33786</v>
      </c>
      <c r="BR523" s="64" t="s">
        <v>33787</v>
      </c>
      <c r="BS523" s="64" t="s">
        <v>27</v>
      </c>
      <c r="BT523" s="64" t="s">
        <v>135</v>
      </c>
      <c r="BU523" s="64" t="s">
        <v>161</v>
      </c>
      <c r="BV523" s="64" t="s">
        <v>12</v>
      </c>
      <c r="BW523" s="64" t="s">
        <v>33309</v>
      </c>
      <c r="BX523" s="64">
        <v>92000</v>
      </c>
      <c r="BY523" s="64" t="s">
        <v>21</v>
      </c>
      <c r="BZ523" s="64">
        <v>5</v>
      </c>
      <c r="CA523" s="64">
        <v>42850</v>
      </c>
      <c r="CB523" s="64">
        <v>12</v>
      </c>
      <c r="CD523" s="64">
        <v>12</v>
      </c>
    </row>
    <row r="524" spans="1:82" ht="64.900000000000006" customHeight="1">
      <c r="A524" s="85"/>
      <c r="B524" s="85"/>
      <c r="C524" s="85"/>
      <c r="D524" s="85"/>
      <c r="E524" s="85"/>
      <c r="F524" s="85"/>
      <c r="G524" s="85"/>
      <c r="H524" s="133" t="str">
        <f t="shared" si="147"/>
        <v/>
      </c>
      <c r="I524" s="134" t="str">
        <f t="shared" si="148"/>
        <v/>
      </c>
      <c r="J524" s="123"/>
      <c r="K524" s="135" t="str">
        <f t="shared" si="138"/>
        <v/>
      </c>
      <c r="L524" s="123"/>
      <c r="M524" s="85"/>
      <c r="N524" s="85"/>
      <c r="O524" s="85"/>
      <c r="P524" s="267"/>
      <c r="Q524" s="311"/>
      <c r="R524" s="85"/>
      <c r="S524" s="85"/>
      <c r="T524" s="85"/>
      <c r="U524" s="85"/>
      <c r="V524" s="267"/>
      <c r="W524" s="268"/>
      <c r="X524" s="85"/>
      <c r="Y524" s="311"/>
      <c r="Z524" s="272"/>
      <c r="AA524" s="267"/>
      <c r="AB524" s="85"/>
      <c r="AC524" s="416"/>
      <c r="AD524" s="700"/>
      <c r="AE524" s="700"/>
      <c r="AF524" s="700"/>
      <c r="AG524" s="700"/>
      <c r="AH524" s="700"/>
      <c r="AI524" s="295"/>
      <c r="AJ524" s="73"/>
      <c r="AK524" s="55" t="str">
        <f t="shared" si="139"/>
        <v/>
      </c>
      <c r="AL524" s="17" t="str">
        <f t="shared" si="140"/>
        <v/>
      </c>
      <c r="AM524" s="70" t="str">
        <f t="shared" si="141"/>
        <v/>
      </c>
      <c r="AN524" s="74" t="str">
        <f t="shared" si="142"/>
        <v/>
      </c>
      <c r="AO524" s="70" t="str">
        <f t="shared" si="143"/>
        <v/>
      </c>
      <c r="AW524" s="60" t="str">
        <f t="shared" si="144"/>
        <v/>
      </c>
      <c r="AX524" s="60" t="str">
        <f t="shared" si="145"/>
        <v/>
      </c>
      <c r="AY524" s="63">
        <f t="shared" si="146"/>
        <v>0</v>
      </c>
      <c r="BP524" s="64">
        <v>51</v>
      </c>
      <c r="BQ524" s="64" t="s">
        <v>33786</v>
      </c>
      <c r="BR524" s="64" t="s">
        <v>33787</v>
      </c>
      <c r="BS524" s="64" t="s">
        <v>27</v>
      </c>
      <c r="BT524" s="64" t="s">
        <v>135</v>
      </c>
      <c r="BU524" s="64" t="s">
        <v>161</v>
      </c>
      <c r="BV524" s="64" t="s">
        <v>12</v>
      </c>
      <c r="BW524" s="64" t="s">
        <v>33977</v>
      </c>
      <c r="BX524" s="64">
        <v>94500</v>
      </c>
      <c r="BY524" s="64" t="s">
        <v>21</v>
      </c>
      <c r="BZ524" s="64">
        <v>5</v>
      </c>
      <c r="CA524" s="64">
        <v>42865</v>
      </c>
      <c r="CB524" s="64">
        <v>12</v>
      </c>
      <c r="CD524" s="64">
        <v>12</v>
      </c>
    </row>
    <row r="525" spans="1:82" ht="64.900000000000006" customHeight="1">
      <c r="A525" s="85"/>
      <c r="B525" s="85"/>
      <c r="C525" s="85"/>
      <c r="D525" s="85"/>
      <c r="E525" s="85"/>
      <c r="F525" s="85"/>
      <c r="G525" s="85"/>
      <c r="H525" s="133" t="str">
        <f t="shared" si="147"/>
        <v/>
      </c>
      <c r="I525" s="134" t="str">
        <f t="shared" si="148"/>
        <v/>
      </c>
      <c r="J525" s="123"/>
      <c r="K525" s="135" t="str">
        <f t="shared" si="138"/>
        <v/>
      </c>
      <c r="L525" s="123"/>
      <c r="M525" s="85"/>
      <c r="N525" s="85"/>
      <c r="O525" s="85"/>
      <c r="P525" s="267"/>
      <c r="Q525" s="311"/>
      <c r="R525" s="85"/>
      <c r="S525" s="85"/>
      <c r="T525" s="85"/>
      <c r="U525" s="85"/>
      <c r="V525" s="267"/>
      <c r="W525" s="268"/>
      <c r="X525" s="85"/>
      <c r="Y525" s="311"/>
      <c r="Z525" s="272"/>
      <c r="AA525" s="267"/>
      <c r="AB525" s="85"/>
      <c r="AC525" s="416"/>
      <c r="AD525" s="700"/>
      <c r="AE525" s="700"/>
      <c r="AF525" s="700"/>
      <c r="AG525" s="700"/>
      <c r="AH525" s="700"/>
      <c r="AI525" s="295"/>
      <c r="AJ525" s="73"/>
      <c r="AK525" s="55" t="str">
        <f t="shared" si="139"/>
        <v/>
      </c>
      <c r="AL525" s="17" t="str">
        <f t="shared" si="140"/>
        <v/>
      </c>
      <c r="AM525" s="70" t="str">
        <f t="shared" si="141"/>
        <v/>
      </c>
      <c r="AN525" s="74" t="str">
        <f t="shared" si="142"/>
        <v/>
      </c>
      <c r="AO525" s="70" t="str">
        <f t="shared" si="143"/>
        <v/>
      </c>
      <c r="AW525" s="60" t="str">
        <f t="shared" si="144"/>
        <v/>
      </c>
      <c r="AX525" s="60" t="str">
        <f t="shared" si="145"/>
        <v/>
      </c>
      <c r="AY525" s="63">
        <f t="shared" si="146"/>
        <v>0</v>
      </c>
      <c r="BP525" s="64">
        <v>51</v>
      </c>
      <c r="BQ525" s="64" t="s">
        <v>33786</v>
      </c>
      <c r="BR525" s="64" t="s">
        <v>33787</v>
      </c>
      <c r="BS525" s="64" t="s">
        <v>27</v>
      </c>
      <c r="BT525" s="64" t="s">
        <v>135</v>
      </c>
      <c r="BU525" s="64" t="s">
        <v>161</v>
      </c>
      <c r="BV525" s="64" t="s">
        <v>12</v>
      </c>
      <c r="BW525" s="64" t="s">
        <v>33766</v>
      </c>
      <c r="BX525" s="64">
        <v>92270</v>
      </c>
      <c r="BY525" s="64" t="s">
        <v>21</v>
      </c>
      <c r="BZ525" s="64">
        <v>5</v>
      </c>
      <c r="CA525" s="64">
        <v>42865</v>
      </c>
      <c r="CB525" s="64">
        <v>12</v>
      </c>
      <c r="CD525" s="64">
        <v>12</v>
      </c>
    </row>
    <row r="526" spans="1:82" ht="64.900000000000006" customHeight="1">
      <c r="A526" s="85"/>
      <c r="B526" s="155"/>
      <c r="C526" s="85"/>
      <c r="D526" s="318"/>
      <c r="E526" s="318"/>
      <c r="F526" s="138"/>
      <c r="G526" s="138"/>
      <c r="H526" s="133" t="str">
        <f t="shared" si="147"/>
        <v/>
      </c>
      <c r="I526" s="134" t="str">
        <f t="shared" si="148"/>
        <v/>
      </c>
      <c r="J526" s="321"/>
      <c r="K526" s="135" t="str">
        <f t="shared" si="138"/>
        <v/>
      </c>
      <c r="L526" s="321"/>
      <c r="M526" s="325"/>
      <c r="N526" s="525"/>
      <c r="O526" s="85"/>
      <c r="P526" s="329"/>
      <c r="Q526" s="329"/>
      <c r="R526" s="85"/>
      <c r="S526" s="138"/>
      <c r="T526" s="138"/>
      <c r="U526" s="138"/>
      <c r="V526" s="337"/>
      <c r="W526" s="313"/>
      <c r="X526" s="85"/>
      <c r="Y526" s="341"/>
      <c r="Z526" s="343"/>
      <c r="AA526" s="311"/>
      <c r="AB526" s="126"/>
      <c r="AC526" s="673"/>
      <c r="AD526" s="690"/>
      <c r="AE526" s="690"/>
      <c r="AF526" s="690"/>
      <c r="AG526" s="690"/>
      <c r="AH526" s="690"/>
      <c r="AI526" s="515"/>
      <c r="AJ526" s="90"/>
      <c r="AK526" s="55" t="str">
        <f t="shared" si="139"/>
        <v/>
      </c>
      <c r="AL526" s="17" t="str">
        <f t="shared" si="140"/>
        <v/>
      </c>
      <c r="AM526" s="70" t="str">
        <f t="shared" si="141"/>
        <v/>
      </c>
      <c r="AN526" s="74" t="str">
        <f t="shared" si="142"/>
        <v/>
      </c>
      <c r="AO526" s="70" t="str">
        <f t="shared" si="143"/>
        <v/>
      </c>
      <c r="AW526" s="60" t="str">
        <f t="shared" si="144"/>
        <v/>
      </c>
      <c r="AX526" s="60" t="str">
        <f t="shared" si="145"/>
        <v/>
      </c>
      <c r="AY526" s="63">
        <f t="shared" si="146"/>
        <v>0</v>
      </c>
      <c r="BP526" s="64">
        <v>51</v>
      </c>
      <c r="BQ526" s="64" t="s">
        <v>33786</v>
      </c>
      <c r="BR526" s="64" t="s">
        <v>33787</v>
      </c>
      <c r="BS526" s="64" t="s">
        <v>27</v>
      </c>
      <c r="BT526" s="64" t="s">
        <v>135</v>
      </c>
      <c r="BU526" s="64" t="s">
        <v>161</v>
      </c>
      <c r="BV526" s="64" t="s">
        <v>12</v>
      </c>
      <c r="BW526" s="64" t="s">
        <v>33766</v>
      </c>
      <c r="BX526" s="64">
        <v>92270</v>
      </c>
      <c r="BY526" s="64" t="s">
        <v>21</v>
      </c>
      <c r="BZ526" s="64">
        <v>5</v>
      </c>
      <c r="CA526" s="64">
        <v>42868</v>
      </c>
      <c r="CB526" s="64">
        <v>12</v>
      </c>
      <c r="CD526" s="64">
        <v>12</v>
      </c>
    </row>
    <row r="527" spans="1:82" ht="64.900000000000006" customHeight="1">
      <c r="A527" s="85"/>
      <c r="B527" s="155"/>
      <c r="C527" s="85"/>
      <c r="D527" s="85"/>
      <c r="E527" s="85"/>
      <c r="F527" s="138"/>
      <c r="G527" s="138"/>
      <c r="H527" s="133" t="str">
        <f t="shared" si="147"/>
        <v/>
      </c>
      <c r="I527" s="134" t="str">
        <f t="shared" si="148"/>
        <v/>
      </c>
      <c r="J527" s="123"/>
      <c r="K527" s="135" t="str">
        <f t="shared" si="138"/>
        <v/>
      </c>
      <c r="L527" s="143"/>
      <c r="M527" s="138"/>
      <c r="N527" s="138"/>
      <c r="O527" s="85"/>
      <c r="P527" s="329"/>
      <c r="Q527" s="329"/>
      <c r="R527" s="85"/>
      <c r="S527" s="138"/>
      <c r="T527" s="138"/>
      <c r="U527" s="138"/>
      <c r="V527" s="337"/>
      <c r="W527" s="313"/>
      <c r="X527" s="85"/>
      <c r="Y527" s="341"/>
      <c r="Z527" s="343"/>
      <c r="AA527" s="311"/>
      <c r="AB527" s="126"/>
      <c r="AC527" s="673"/>
      <c r="AD527" s="690"/>
      <c r="AE527" s="690"/>
      <c r="AF527" s="690"/>
      <c r="AG527" s="690"/>
      <c r="AH527" s="690"/>
      <c r="AI527" s="515"/>
      <c r="AJ527" s="90"/>
      <c r="AK527" s="55" t="str">
        <f t="shared" si="139"/>
        <v/>
      </c>
      <c r="AL527" s="17" t="str">
        <f t="shared" si="140"/>
        <v/>
      </c>
      <c r="AM527" s="70" t="str">
        <f t="shared" si="141"/>
        <v/>
      </c>
      <c r="AN527" s="74" t="str">
        <f t="shared" si="142"/>
        <v/>
      </c>
      <c r="AO527" s="70" t="str">
        <f t="shared" si="143"/>
        <v/>
      </c>
      <c r="AW527" s="60" t="str">
        <f t="shared" si="144"/>
        <v/>
      </c>
      <c r="AX527" s="60" t="str">
        <f t="shared" si="145"/>
        <v/>
      </c>
      <c r="AY527" s="63">
        <f t="shared" si="146"/>
        <v>0</v>
      </c>
      <c r="BP527" s="64">
        <v>51</v>
      </c>
      <c r="BQ527" s="64" t="s">
        <v>33786</v>
      </c>
      <c r="BR527" s="64" t="s">
        <v>33787</v>
      </c>
      <c r="BS527" s="64" t="s">
        <v>27</v>
      </c>
      <c r="BT527" s="64" t="s">
        <v>135</v>
      </c>
      <c r="BU527" s="64" t="s">
        <v>161</v>
      </c>
      <c r="BV527" s="64" t="s">
        <v>12</v>
      </c>
      <c r="BW527" s="64" t="s">
        <v>33363</v>
      </c>
      <c r="BX527" s="64">
        <v>94230</v>
      </c>
      <c r="BY527" s="64" t="s">
        <v>21</v>
      </c>
      <c r="BZ527" s="64">
        <v>5</v>
      </c>
      <c r="CA527" s="64">
        <v>42870</v>
      </c>
      <c r="CB527" s="64">
        <v>12</v>
      </c>
      <c r="CD527" s="64">
        <v>12</v>
      </c>
    </row>
    <row r="528" spans="1:82" ht="64.900000000000006" customHeight="1">
      <c r="A528" s="85"/>
      <c r="B528" s="85"/>
      <c r="C528" s="85"/>
      <c r="D528" s="85"/>
      <c r="E528" s="85"/>
      <c r="F528" s="85"/>
      <c r="G528" s="85"/>
      <c r="H528" s="133" t="str">
        <f t="shared" si="147"/>
        <v/>
      </c>
      <c r="I528" s="134" t="str">
        <f t="shared" si="148"/>
        <v/>
      </c>
      <c r="J528" s="123"/>
      <c r="K528" s="135" t="str">
        <f t="shared" si="138"/>
        <v/>
      </c>
      <c r="L528" s="123"/>
      <c r="M528" s="85"/>
      <c r="N528" s="85"/>
      <c r="O528" s="85"/>
      <c r="P528" s="267"/>
      <c r="Q528" s="267"/>
      <c r="R528" s="85"/>
      <c r="S528" s="85"/>
      <c r="T528" s="85"/>
      <c r="U528" s="85"/>
      <c r="V528" s="351"/>
      <c r="W528" s="351"/>
      <c r="X528" s="85"/>
      <c r="Y528" s="363"/>
      <c r="Z528" s="307"/>
      <c r="AA528" s="351"/>
      <c r="AB528" s="126"/>
      <c r="AC528" s="674"/>
      <c r="AD528" s="700"/>
      <c r="AE528" s="700"/>
      <c r="AF528" s="700"/>
      <c r="AG528" s="700"/>
      <c r="AH528" s="700"/>
      <c r="AI528" s="295"/>
      <c r="AJ528" s="73"/>
      <c r="AK528" s="55" t="str">
        <f t="shared" si="139"/>
        <v/>
      </c>
      <c r="AL528" s="17" t="str">
        <f t="shared" si="140"/>
        <v/>
      </c>
      <c r="AM528" s="70" t="str">
        <f t="shared" si="141"/>
        <v/>
      </c>
      <c r="AN528" s="74" t="str">
        <f t="shared" si="142"/>
        <v/>
      </c>
      <c r="AO528" s="70" t="str">
        <f t="shared" si="143"/>
        <v/>
      </c>
      <c r="AW528" s="60" t="str">
        <f t="shared" si="144"/>
        <v/>
      </c>
      <c r="AX528" s="60" t="str">
        <f t="shared" si="145"/>
        <v/>
      </c>
      <c r="AY528" s="63">
        <f t="shared" si="146"/>
        <v>0</v>
      </c>
      <c r="BP528" s="64">
        <v>51</v>
      </c>
      <c r="BQ528" s="64" t="s">
        <v>33786</v>
      </c>
      <c r="BR528" s="64" t="s">
        <v>33787</v>
      </c>
      <c r="BS528" s="64" t="s">
        <v>27</v>
      </c>
      <c r="BT528" s="64" t="s">
        <v>135</v>
      </c>
      <c r="BU528" s="64" t="s">
        <v>161</v>
      </c>
      <c r="BV528" s="64" t="s">
        <v>12</v>
      </c>
      <c r="BW528" s="64" t="s">
        <v>33805</v>
      </c>
      <c r="BX528" s="64">
        <v>77184</v>
      </c>
      <c r="BY528" s="64" t="s">
        <v>21</v>
      </c>
      <c r="BZ528" s="64">
        <v>5</v>
      </c>
      <c r="CA528" s="64">
        <v>42878</v>
      </c>
      <c r="CB528" s="64">
        <v>12</v>
      </c>
      <c r="CD528" s="64">
        <v>12</v>
      </c>
    </row>
    <row r="529" spans="1:82" ht="64.900000000000006" customHeight="1">
      <c r="A529" s="85"/>
      <c r="B529" s="85"/>
      <c r="C529" s="85"/>
      <c r="D529" s="85"/>
      <c r="E529" s="85"/>
      <c r="F529" s="85"/>
      <c r="G529" s="85"/>
      <c r="H529" s="133" t="str">
        <f t="shared" si="147"/>
        <v/>
      </c>
      <c r="I529" s="134" t="str">
        <f t="shared" si="148"/>
        <v/>
      </c>
      <c r="J529" s="123"/>
      <c r="K529" s="135" t="str">
        <f t="shared" si="138"/>
        <v/>
      </c>
      <c r="L529" s="123"/>
      <c r="M529" s="85"/>
      <c r="N529" s="85"/>
      <c r="O529" s="85"/>
      <c r="P529" s="267"/>
      <c r="Q529" s="267"/>
      <c r="R529" s="85"/>
      <c r="S529" s="85"/>
      <c r="T529" s="85"/>
      <c r="U529" s="85"/>
      <c r="V529" s="267"/>
      <c r="W529" s="268"/>
      <c r="X529" s="85"/>
      <c r="Y529" s="363"/>
      <c r="Z529" s="307"/>
      <c r="AA529" s="351"/>
      <c r="AB529" s="126"/>
      <c r="AC529" s="674"/>
      <c r="AD529" s="700"/>
      <c r="AE529" s="700"/>
      <c r="AF529" s="700"/>
      <c r="AG529" s="700"/>
      <c r="AH529" s="700"/>
      <c r="AI529" s="295"/>
      <c r="AJ529" s="73"/>
      <c r="AK529" s="55" t="str">
        <f t="shared" si="139"/>
        <v/>
      </c>
      <c r="AL529" s="17" t="str">
        <f t="shared" si="140"/>
        <v/>
      </c>
      <c r="AM529" s="70" t="str">
        <f t="shared" si="141"/>
        <v/>
      </c>
      <c r="AN529" s="74" t="str">
        <f t="shared" si="142"/>
        <v/>
      </c>
      <c r="AO529" s="70" t="str">
        <f t="shared" si="143"/>
        <v/>
      </c>
      <c r="AW529" s="60" t="str">
        <f t="shared" si="144"/>
        <v/>
      </c>
      <c r="AX529" s="60" t="str">
        <f t="shared" si="145"/>
        <v/>
      </c>
      <c r="AY529" s="63">
        <f t="shared" si="146"/>
        <v>0</v>
      </c>
      <c r="BP529" s="64">
        <v>51</v>
      </c>
      <c r="BQ529" s="64" t="s">
        <v>33786</v>
      </c>
      <c r="BR529" s="64" t="s">
        <v>33787</v>
      </c>
      <c r="BS529" s="64" t="s">
        <v>27</v>
      </c>
      <c r="BT529" s="64" t="s">
        <v>135</v>
      </c>
      <c r="BU529" s="64" t="s">
        <v>161</v>
      </c>
      <c r="BV529" s="64" t="s">
        <v>12</v>
      </c>
      <c r="BW529" s="64" t="s">
        <v>33957</v>
      </c>
      <c r="BX529" s="64">
        <v>77230</v>
      </c>
      <c r="BY529" s="64" t="s">
        <v>21</v>
      </c>
      <c r="BZ529" s="64">
        <v>5</v>
      </c>
      <c r="CA529" s="64">
        <v>42885</v>
      </c>
      <c r="CB529" s="64">
        <v>12</v>
      </c>
      <c r="CD529" s="64">
        <v>12</v>
      </c>
    </row>
    <row r="530" spans="1:82" ht="64.900000000000006" customHeight="1">
      <c r="A530" s="85"/>
      <c r="B530" s="85"/>
      <c r="C530" s="85"/>
      <c r="D530" s="85"/>
      <c r="E530" s="85"/>
      <c r="F530" s="85"/>
      <c r="G530" s="85"/>
      <c r="H530" s="133" t="str">
        <f t="shared" si="147"/>
        <v/>
      </c>
      <c r="I530" s="134" t="str">
        <f t="shared" si="148"/>
        <v/>
      </c>
      <c r="J530" s="123"/>
      <c r="K530" s="135" t="str">
        <f t="shared" si="138"/>
        <v/>
      </c>
      <c r="L530" s="123"/>
      <c r="M530" s="85"/>
      <c r="N530" s="85"/>
      <c r="O530" s="85"/>
      <c r="P530" s="267"/>
      <c r="Q530" s="267"/>
      <c r="R530" s="85"/>
      <c r="S530" s="85"/>
      <c r="T530" s="85"/>
      <c r="U530" s="85"/>
      <c r="V530" s="351"/>
      <c r="W530" s="351"/>
      <c r="X530" s="85"/>
      <c r="Y530" s="363"/>
      <c r="Z530" s="307"/>
      <c r="AA530" s="351"/>
      <c r="AB530" s="126"/>
      <c r="AC530" s="674"/>
      <c r="AD530" s="700"/>
      <c r="AE530" s="700"/>
      <c r="AF530" s="700"/>
      <c r="AG530" s="700"/>
      <c r="AH530" s="700"/>
      <c r="AI530" s="295"/>
      <c r="AJ530" s="73"/>
      <c r="AK530" s="55" t="str">
        <f t="shared" si="139"/>
        <v/>
      </c>
      <c r="AL530" s="17" t="str">
        <f t="shared" si="140"/>
        <v/>
      </c>
      <c r="AM530" s="70" t="str">
        <f t="shared" si="141"/>
        <v/>
      </c>
      <c r="AN530" s="74" t="str">
        <f t="shared" si="142"/>
        <v/>
      </c>
      <c r="AO530" s="70" t="str">
        <f t="shared" si="143"/>
        <v/>
      </c>
      <c r="AW530" s="60" t="str">
        <f t="shared" si="144"/>
        <v/>
      </c>
      <c r="AX530" s="60" t="str">
        <f t="shared" si="145"/>
        <v/>
      </c>
      <c r="AY530" s="63">
        <f t="shared" si="146"/>
        <v>0</v>
      </c>
      <c r="BP530" s="64">
        <v>51</v>
      </c>
      <c r="BQ530" s="64" t="s">
        <v>33786</v>
      </c>
      <c r="BR530" s="64" t="s">
        <v>33787</v>
      </c>
      <c r="BS530" s="64" t="s">
        <v>27</v>
      </c>
      <c r="BT530" s="64" t="s">
        <v>135</v>
      </c>
      <c r="BU530" s="64" t="s">
        <v>161</v>
      </c>
      <c r="BV530" s="64" t="s">
        <v>12</v>
      </c>
      <c r="BW530" s="64" t="s">
        <v>33381</v>
      </c>
      <c r="BX530" s="64">
        <v>94310</v>
      </c>
      <c r="BY530" s="64" t="s">
        <v>21</v>
      </c>
      <c r="BZ530" s="64">
        <v>5</v>
      </c>
      <c r="CA530" s="64">
        <v>42886</v>
      </c>
      <c r="CB530" s="64">
        <v>12</v>
      </c>
      <c r="CD530" s="64">
        <v>12</v>
      </c>
    </row>
    <row r="531" spans="1:82" ht="64.900000000000006" customHeight="1">
      <c r="A531" s="85"/>
      <c r="B531" s="85"/>
      <c r="C531" s="85"/>
      <c r="D531" s="85"/>
      <c r="E531" s="85"/>
      <c r="F531" s="85"/>
      <c r="G531" s="85"/>
      <c r="H531" s="133" t="str">
        <f t="shared" si="147"/>
        <v/>
      </c>
      <c r="I531" s="134" t="str">
        <f t="shared" si="148"/>
        <v/>
      </c>
      <c r="J531" s="123"/>
      <c r="K531" s="135" t="str">
        <f t="shared" si="138"/>
        <v/>
      </c>
      <c r="L531" s="123"/>
      <c r="M531" s="85"/>
      <c r="N531" s="85"/>
      <c r="O531" s="85"/>
      <c r="P531" s="267"/>
      <c r="Q531" s="267"/>
      <c r="R531" s="85"/>
      <c r="S531" s="85"/>
      <c r="T531" s="85"/>
      <c r="U531" s="85"/>
      <c r="V531" s="267"/>
      <c r="W531" s="268"/>
      <c r="X531" s="85"/>
      <c r="Y531" s="363"/>
      <c r="Z531" s="307"/>
      <c r="AA531" s="351"/>
      <c r="AB531" s="126"/>
      <c r="AC531" s="674"/>
      <c r="AD531" s="700"/>
      <c r="AE531" s="700"/>
      <c r="AF531" s="700"/>
      <c r="AG531" s="700"/>
      <c r="AH531" s="700"/>
      <c r="AI531" s="295"/>
      <c r="AJ531" s="73"/>
      <c r="AK531" s="55" t="str">
        <f t="shared" si="139"/>
        <v/>
      </c>
      <c r="AL531" s="17" t="str">
        <f t="shared" si="140"/>
        <v/>
      </c>
      <c r="AM531" s="70" t="str">
        <f t="shared" si="141"/>
        <v/>
      </c>
      <c r="AN531" s="74" t="str">
        <f t="shared" si="142"/>
        <v/>
      </c>
      <c r="AO531" s="70" t="str">
        <f t="shared" si="143"/>
        <v/>
      </c>
      <c r="AW531" s="60" t="str">
        <f t="shared" si="144"/>
        <v/>
      </c>
      <c r="AX531" s="60" t="str">
        <f t="shared" si="145"/>
        <v/>
      </c>
      <c r="AY531" s="63">
        <f t="shared" si="146"/>
        <v>0</v>
      </c>
      <c r="BP531" s="64">
        <v>51</v>
      </c>
      <c r="BQ531" s="64" t="s">
        <v>33786</v>
      </c>
      <c r="BR531" s="64" t="s">
        <v>33787</v>
      </c>
      <c r="BS531" s="64" t="s">
        <v>27</v>
      </c>
      <c r="BT531" s="64" t="s">
        <v>135</v>
      </c>
      <c r="BU531" s="64" t="s">
        <v>161</v>
      </c>
      <c r="BV531" s="64" t="s">
        <v>12</v>
      </c>
      <c r="BW531" s="64" t="s">
        <v>33165</v>
      </c>
      <c r="BX531" s="64">
        <v>91080</v>
      </c>
      <c r="BY531" s="64" t="s">
        <v>21</v>
      </c>
      <c r="BZ531" s="64">
        <v>5</v>
      </c>
      <c r="CA531" s="64">
        <v>42888</v>
      </c>
      <c r="CB531" s="64">
        <v>12</v>
      </c>
      <c r="CD531" s="64">
        <v>12</v>
      </c>
    </row>
    <row r="532" spans="1:82" ht="64.900000000000006" customHeight="1">
      <c r="A532" s="85"/>
      <c r="B532" s="85"/>
      <c r="C532" s="85"/>
      <c r="D532" s="85"/>
      <c r="E532" s="85"/>
      <c r="F532" s="85"/>
      <c r="G532" s="85"/>
      <c r="H532" s="133" t="str">
        <f t="shared" si="147"/>
        <v/>
      </c>
      <c r="I532" s="134" t="str">
        <f t="shared" si="148"/>
        <v/>
      </c>
      <c r="J532" s="123"/>
      <c r="K532" s="135" t="str">
        <f t="shared" si="138"/>
        <v/>
      </c>
      <c r="L532" s="123"/>
      <c r="M532" s="85"/>
      <c r="N532" s="85"/>
      <c r="O532" s="85"/>
      <c r="P532" s="267"/>
      <c r="Q532" s="267"/>
      <c r="R532" s="85"/>
      <c r="S532" s="85"/>
      <c r="T532" s="85"/>
      <c r="U532" s="85"/>
      <c r="V532" s="351"/>
      <c r="W532" s="351"/>
      <c r="X532" s="85"/>
      <c r="Y532" s="267"/>
      <c r="Z532" s="307"/>
      <c r="AA532" s="351"/>
      <c r="AB532" s="126"/>
      <c r="AC532" s="416"/>
      <c r="AD532" s="700"/>
      <c r="AE532" s="700"/>
      <c r="AF532" s="700"/>
      <c r="AG532" s="700"/>
      <c r="AH532" s="700"/>
      <c r="AI532" s="295"/>
      <c r="AJ532" s="73"/>
      <c r="AK532" s="55" t="str">
        <f t="shared" si="139"/>
        <v/>
      </c>
      <c r="AL532" s="17" t="str">
        <f t="shared" si="140"/>
        <v/>
      </c>
      <c r="AM532" s="70" t="str">
        <f t="shared" si="141"/>
        <v/>
      </c>
      <c r="AN532" s="74" t="str">
        <f t="shared" si="142"/>
        <v/>
      </c>
      <c r="AO532" s="70" t="str">
        <f t="shared" si="143"/>
        <v/>
      </c>
      <c r="AW532" s="60" t="str">
        <f t="shared" si="144"/>
        <v/>
      </c>
      <c r="AX532" s="60" t="str">
        <f t="shared" si="145"/>
        <v/>
      </c>
      <c r="AY532" s="63">
        <f t="shared" si="146"/>
        <v>0</v>
      </c>
      <c r="BP532" s="64">
        <v>51</v>
      </c>
      <c r="BQ532" s="64" t="s">
        <v>33788</v>
      </c>
      <c r="BR532" s="64" t="s">
        <v>33789</v>
      </c>
      <c r="BS532" s="64" t="s">
        <v>27</v>
      </c>
      <c r="BT532" s="64" t="s">
        <v>135</v>
      </c>
      <c r="BU532" s="64" t="s">
        <v>174</v>
      </c>
      <c r="BV532" s="64" t="s">
        <v>12</v>
      </c>
      <c r="BW532" s="64" t="s">
        <v>33846</v>
      </c>
      <c r="BX532" s="64">
        <v>94600</v>
      </c>
      <c r="BY532" s="64" t="s">
        <v>21</v>
      </c>
      <c r="BZ532" s="64">
        <v>12</v>
      </c>
      <c r="CA532" s="64">
        <v>42838</v>
      </c>
      <c r="CB532" s="64">
        <v>12</v>
      </c>
      <c r="CD532" s="64">
        <v>12</v>
      </c>
    </row>
    <row r="533" spans="1:82" ht="64.900000000000006" customHeight="1">
      <c r="A533" s="85"/>
      <c r="B533" s="85"/>
      <c r="C533" s="85"/>
      <c r="D533" s="85"/>
      <c r="E533" s="85"/>
      <c r="F533" s="85"/>
      <c r="G533" s="85"/>
      <c r="H533" s="133" t="str">
        <f t="shared" si="147"/>
        <v/>
      </c>
      <c r="I533" s="134" t="str">
        <f t="shared" si="148"/>
        <v/>
      </c>
      <c r="J533" s="123"/>
      <c r="K533" s="135" t="str">
        <f t="shared" si="138"/>
        <v/>
      </c>
      <c r="L533" s="123"/>
      <c r="M533" s="85"/>
      <c r="N533" s="85"/>
      <c r="O533" s="85"/>
      <c r="P533" s="267"/>
      <c r="Q533" s="267"/>
      <c r="R533" s="85"/>
      <c r="S533" s="85"/>
      <c r="T533" s="85"/>
      <c r="U533" s="85"/>
      <c r="V533" s="351"/>
      <c r="W533" s="351"/>
      <c r="X533" s="85"/>
      <c r="Y533" s="267"/>
      <c r="Z533" s="307"/>
      <c r="AA533" s="351"/>
      <c r="AB533" s="126"/>
      <c r="AC533" s="416"/>
      <c r="AD533" s="700"/>
      <c r="AE533" s="700"/>
      <c r="AF533" s="700"/>
      <c r="AG533" s="700"/>
      <c r="AH533" s="700"/>
      <c r="AI533" s="295"/>
      <c r="AJ533" s="73"/>
      <c r="AK533" s="55" t="str">
        <f t="shared" si="139"/>
        <v/>
      </c>
      <c r="AL533" s="17" t="str">
        <f t="shared" si="140"/>
        <v/>
      </c>
      <c r="AM533" s="70" t="str">
        <f t="shared" si="141"/>
        <v/>
      </c>
      <c r="AN533" s="74" t="str">
        <f t="shared" si="142"/>
        <v/>
      </c>
      <c r="AO533" s="70" t="str">
        <f t="shared" si="143"/>
        <v/>
      </c>
      <c r="AW533" s="60" t="str">
        <f t="shared" si="144"/>
        <v/>
      </c>
      <c r="AX533" s="60" t="str">
        <f t="shared" si="145"/>
        <v/>
      </c>
      <c r="AY533" s="63">
        <f t="shared" si="146"/>
        <v>0</v>
      </c>
      <c r="BP533" s="64">
        <v>51</v>
      </c>
      <c r="BQ533" s="64" t="s">
        <v>33788</v>
      </c>
      <c r="BR533" s="64" t="s">
        <v>33789</v>
      </c>
      <c r="BS533" s="64" t="s">
        <v>27</v>
      </c>
      <c r="BT533" s="64" t="s">
        <v>135</v>
      </c>
      <c r="BU533" s="64" t="s">
        <v>174</v>
      </c>
      <c r="BV533" s="64" t="s">
        <v>12</v>
      </c>
      <c r="BW533" s="64" t="s">
        <v>33846</v>
      </c>
      <c r="BX533" s="64">
        <v>94600</v>
      </c>
      <c r="BY533" s="64" t="s">
        <v>21</v>
      </c>
      <c r="BZ533" s="64">
        <v>12</v>
      </c>
      <c r="CA533" s="64">
        <v>42838</v>
      </c>
      <c r="CB533" s="64">
        <v>12</v>
      </c>
      <c r="CD533" s="64">
        <v>12</v>
      </c>
    </row>
    <row r="534" spans="1:82" ht="64.900000000000006" customHeight="1">
      <c r="A534" s="85"/>
      <c r="B534" s="85"/>
      <c r="C534" s="85"/>
      <c r="D534" s="85"/>
      <c r="E534" s="85"/>
      <c r="F534" s="85"/>
      <c r="G534" s="85"/>
      <c r="H534" s="133" t="str">
        <f t="shared" si="147"/>
        <v/>
      </c>
      <c r="I534" s="134" t="str">
        <f t="shared" si="148"/>
        <v/>
      </c>
      <c r="J534" s="123"/>
      <c r="K534" s="135" t="str">
        <f t="shared" si="138"/>
        <v/>
      </c>
      <c r="L534" s="123"/>
      <c r="M534" s="85"/>
      <c r="N534" s="85"/>
      <c r="O534" s="85"/>
      <c r="P534" s="267"/>
      <c r="Q534" s="267"/>
      <c r="R534" s="85"/>
      <c r="S534" s="85"/>
      <c r="T534" s="85"/>
      <c r="U534" s="85"/>
      <c r="V534" s="300"/>
      <c r="W534" s="351"/>
      <c r="X534" s="85"/>
      <c r="Y534" s="267"/>
      <c r="Z534" s="307"/>
      <c r="AA534" s="351"/>
      <c r="AB534" s="126"/>
      <c r="AC534" s="416"/>
      <c r="AD534" s="700"/>
      <c r="AE534" s="700"/>
      <c r="AF534" s="700"/>
      <c r="AG534" s="700"/>
      <c r="AH534" s="700"/>
      <c r="AI534" s="295"/>
      <c r="AJ534" s="73"/>
      <c r="AK534" s="55" t="str">
        <f t="shared" si="139"/>
        <v/>
      </c>
      <c r="AL534" s="17" t="str">
        <f t="shared" si="140"/>
        <v/>
      </c>
      <c r="AM534" s="70" t="str">
        <f t="shared" si="141"/>
        <v/>
      </c>
      <c r="AN534" s="74" t="str">
        <f t="shared" si="142"/>
        <v/>
      </c>
      <c r="AO534" s="70" t="str">
        <f t="shared" si="143"/>
        <v/>
      </c>
      <c r="AW534" s="60" t="str">
        <f t="shared" si="144"/>
        <v/>
      </c>
      <c r="AX534" s="60" t="str">
        <f t="shared" si="145"/>
        <v/>
      </c>
      <c r="AY534" s="63">
        <f t="shared" si="146"/>
        <v>0</v>
      </c>
      <c r="BP534" s="64">
        <v>51</v>
      </c>
      <c r="BQ534" s="64" t="s">
        <v>33788</v>
      </c>
      <c r="BR534" s="64" t="s">
        <v>33789</v>
      </c>
      <c r="BS534" s="64" t="s">
        <v>27</v>
      </c>
      <c r="BT534" s="64" t="s">
        <v>135</v>
      </c>
      <c r="BU534" s="64" t="s">
        <v>174</v>
      </c>
      <c r="BV534" s="64" t="s">
        <v>12</v>
      </c>
      <c r="BW534" s="64" t="s">
        <v>33835</v>
      </c>
      <c r="BX534" s="64">
        <v>92500</v>
      </c>
      <c r="BY534" s="64" t="s">
        <v>21</v>
      </c>
      <c r="BZ534" s="64">
        <v>12</v>
      </c>
      <c r="CA534" s="64">
        <v>42839</v>
      </c>
      <c r="CB534" s="64">
        <v>12</v>
      </c>
      <c r="CD534" s="64">
        <v>12</v>
      </c>
    </row>
    <row r="535" spans="1:82" ht="64.900000000000006" customHeight="1">
      <c r="A535" s="85"/>
      <c r="B535" s="155"/>
      <c r="C535" s="85"/>
      <c r="D535" s="525"/>
      <c r="E535" s="525"/>
      <c r="F535" s="138"/>
      <c r="G535" s="138"/>
      <c r="H535" s="133" t="str">
        <f t="shared" si="147"/>
        <v/>
      </c>
      <c r="I535" s="134" t="str">
        <f t="shared" si="148"/>
        <v/>
      </c>
      <c r="J535" s="123"/>
      <c r="K535" s="135" t="str">
        <f t="shared" si="138"/>
        <v/>
      </c>
      <c r="L535" s="525"/>
      <c r="M535" s="325"/>
      <c r="N535" s="525"/>
      <c r="O535" s="85"/>
      <c r="P535" s="329"/>
      <c r="Q535" s="329"/>
      <c r="R535" s="85"/>
      <c r="S535" s="138"/>
      <c r="T535" s="138"/>
      <c r="U535" s="138"/>
      <c r="V535" s="337"/>
      <c r="W535" s="313"/>
      <c r="X535" s="85"/>
      <c r="Y535" s="341"/>
      <c r="Z535" s="343"/>
      <c r="AA535" s="311"/>
      <c r="AB535" s="126"/>
      <c r="AC535" s="673"/>
      <c r="AD535" s="690"/>
      <c r="AE535" s="690"/>
      <c r="AF535" s="690"/>
      <c r="AG535" s="690"/>
      <c r="AH535" s="690"/>
      <c r="AI535" s="515"/>
      <c r="AJ535" s="90"/>
      <c r="AK535" s="55" t="str">
        <f t="shared" si="139"/>
        <v/>
      </c>
      <c r="AL535" s="17" t="str">
        <f t="shared" si="140"/>
        <v/>
      </c>
      <c r="AM535" s="70" t="str">
        <f t="shared" si="141"/>
        <v/>
      </c>
      <c r="AN535" s="74" t="str">
        <f t="shared" si="142"/>
        <v/>
      </c>
      <c r="AO535" s="70" t="str">
        <f t="shared" si="143"/>
        <v/>
      </c>
      <c r="AW535" s="60" t="str">
        <f t="shared" si="144"/>
        <v/>
      </c>
      <c r="AX535" s="60" t="str">
        <f t="shared" si="145"/>
        <v/>
      </c>
      <c r="AY535" s="63">
        <f t="shared" si="146"/>
        <v>0</v>
      </c>
      <c r="BP535" s="64">
        <v>51</v>
      </c>
      <c r="BQ535" s="64" t="s">
        <v>33788</v>
      </c>
      <c r="BR535" s="64" t="s">
        <v>33789</v>
      </c>
      <c r="BS535" s="64" t="s">
        <v>27</v>
      </c>
      <c r="BT535" s="64" t="s">
        <v>135</v>
      </c>
      <c r="BU535" s="64" t="s">
        <v>174</v>
      </c>
      <c r="BV535" s="64" t="s">
        <v>12</v>
      </c>
      <c r="BW535" s="64" t="s">
        <v>33835</v>
      </c>
      <c r="BX535" s="64">
        <v>92500</v>
      </c>
      <c r="BY535" s="64" t="s">
        <v>21</v>
      </c>
      <c r="BZ535" s="64">
        <v>12</v>
      </c>
      <c r="CA535" s="64">
        <v>42839</v>
      </c>
      <c r="CB535" s="64">
        <v>12</v>
      </c>
      <c r="CD535" s="64">
        <v>12</v>
      </c>
    </row>
    <row r="536" spans="1:82" ht="64.900000000000006" customHeight="1">
      <c r="A536" s="85"/>
      <c r="B536" s="155"/>
      <c r="C536" s="85"/>
      <c r="D536" s="85"/>
      <c r="E536" s="85"/>
      <c r="F536" s="138"/>
      <c r="G536" s="138"/>
      <c r="H536" s="133" t="str">
        <f t="shared" si="147"/>
        <v/>
      </c>
      <c r="I536" s="134" t="str">
        <f t="shared" si="148"/>
        <v/>
      </c>
      <c r="J536" s="123"/>
      <c r="K536" s="135" t="str">
        <f t="shared" si="138"/>
        <v/>
      </c>
      <c r="L536" s="143"/>
      <c r="M536" s="138"/>
      <c r="N536" s="138"/>
      <c r="O536" s="85"/>
      <c r="P536" s="329"/>
      <c r="Q536" s="329"/>
      <c r="R536" s="85"/>
      <c r="S536" s="138"/>
      <c r="T536" s="138"/>
      <c r="U536" s="138"/>
      <c r="V536" s="337"/>
      <c r="W536" s="313"/>
      <c r="X536" s="85"/>
      <c r="Y536" s="311"/>
      <c r="Z536" s="343"/>
      <c r="AA536" s="311"/>
      <c r="AB536" s="263"/>
      <c r="AC536" s="672"/>
      <c r="AD536" s="690"/>
      <c r="AE536" s="690"/>
      <c r="AF536" s="690"/>
      <c r="AG536" s="690"/>
      <c r="AH536" s="690"/>
      <c r="AI536" s="515"/>
      <c r="AJ536" s="90"/>
      <c r="AK536" s="55" t="str">
        <f t="shared" si="139"/>
        <v/>
      </c>
      <c r="AL536" s="17" t="str">
        <f t="shared" si="140"/>
        <v/>
      </c>
      <c r="AM536" s="70" t="str">
        <f t="shared" si="141"/>
        <v/>
      </c>
      <c r="AN536" s="74" t="str">
        <f t="shared" si="142"/>
        <v/>
      </c>
      <c r="AO536" s="70" t="str">
        <f t="shared" si="143"/>
        <v/>
      </c>
      <c r="AW536" s="60" t="str">
        <f t="shared" si="144"/>
        <v/>
      </c>
      <c r="AX536" s="60" t="str">
        <f t="shared" si="145"/>
        <v/>
      </c>
      <c r="AY536" s="63">
        <f t="shared" si="146"/>
        <v>0</v>
      </c>
      <c r="BP536" s="64">
        <v>51</v>
      </c>
      <c r="BQ536" s="64" t="s">
        <v>33788</v>
      </c>
      <c r="BR536" s="64" t="s">
        <v>33789</v>
      </c>
      <c r="BS536" s="64" t="s">
        <v>27</v>
      </c>
      <c r="BT536" s="64" t="s">
        <v>135</v>
      </c>
      <c r="BU536" s="64" t="s">
        <v>174</v>
      </c>
      <c r="BV536" s="64" t="s">
        <v>12</v>
      </c>
      <c r="BW536" s="64" t="s">
        <v>33312</v>
      </c>
      <c r="BX536" s="64">
        <v>92800</v>
      </c>
      <c r="BY536" s="64" t="s">
        <v>21</v>
      </c>
      <c r="BZ536" s="64">
        <v>12</v>
      </c>
      <c r="CA536" s="64">
        <v>42829</v>
      </c>
      <c r="CB536" s="64">
        <v>12</v>
      </c>
      <c r="CD536" s="64">
        <v>12</v>
      </c>
    </row>
    <row r="537" spans="1:82" ht="64.900000000000006" customHeight="1">
      <c r="A537" s="85"/>
      <c r="B537" s="85"/>
      <c r="C537" s="85"/>
      <c r="D537" s="85"/>
      <c r="E537" s="85"/>
      <c r="F537" s="85"/>
      <c r="G537" s="85"/>
      <c r="H537" s="133" t="str">
        <f t="shared" si="147"/>
        <v/>
      </c>
      <c r="I537" s="134" t="str">
        <f t="shared" si="148"/>
        <v/>
      </c>
      <c r="J537" s="123"/>
      <c r="K537" s="135" t="str">
        <f t="shared" si="138"/>
        <v/>
      </c>
      <c r="L537" s="123"/>
      <c r="M537" s="127"/>
      <c r="N537" s="85"/>
      <c r="O537" s="85"/>
      <c r="P537" s="329"/>
      <c r="Q537" s="329"/>
      <c r="R537" s="85"/>
      <c r="S537" s="85"/>
      <c r="T537" s="85"/>
      <c r="U537" s="85"/>
      <c r="V537" s="267"/>
      <c r="W537" s="313"/>
      <c r="X537" s="85"/>
      <c r="Y537" s="311"/>
      <c r="Z537" s="343"/>
      <c r="AA537" s="311"/>
      <c r="AB537" s="263"/>
      <c r="AC537" s="672"/>
      <c r="AD537" s="690"/>
      <c r="AE537" s="690"/>
      <c r="AF537" s="690"/>
      <c r="AG537" s="690"/>
      <c r="AH537" s="690"/>
      <c r="AI537" s="515"/>
      <c r="AJ537" s="90"/>
      <c r="AK537" s="55" t="str">
        <f t="shared" si="139"/>
        <v/>
      </c>
      <c r="AL537" s="17" t="str">
        <f t="shared" si="140"/>
        <v/>
      </c>
      <c r="AM537" s="70" t="str">
        <f t="shared" si="141"/>
        <v/>
      </c>
      <c r="AN537" s="74" t="str">
        <f t="shared" si="142"/>
        <v/>
      </c>
      <c r="AO537" s="70" t="str">
        <f t="shared" si="143"/>
        <v/>
      </c>
      <c r="AW537" s="60" t="str">
        <f t="shared" si="144"/>
        <v/>
      </c>
      <c r="AX537" s="60" t="str">
        <f t="shared" si="145"/>
        <v/>
      </c>
      <c r="AY537" s="63">
        <f t="shared" si="146"/>
        <v>0</v>
      </c>
      <c r="BP537" s="64">
        <v>51</v>
      </c>
      <c r="BQ537" s="64" t="s">
        <v>33788</v>
      </c>
      <c r="BR537" s="64" t="s">
        <v>33789</v>
      </c>
      <c r="BS537" s="64" t="s">
        <v>27</v>
      </c>
      <c r="BT537" s="64" t="s">
        <v>135</v>
      </c>
      <c r="BU537" s="64" t="s">
        <v>174</v>
      </c>
      <c r="BV537" s="64" t="s">
        <v>12</v>
      </c>
      <c r="BW537" s="64" t="s">
        <v>29894</v>
      </c>
      <c r="BX537" s="64">
        <v>78000</v>
      </c>
      <c r="BY537" s="64" t="s">
        <v>21</v>
      </c>
      <c r="BZ537" s="64">
        <v>12</v>
      </c>
      <c r="CA537" s="64">
        <v>42836</v>
      </c>
      <c r="CB537" s="64">
        <v>12</v>
      </c>
      <c r="CD537" s="64">
        <v>12</v>
      </c>
    </row>
    <row r="538" spans="1:82" ht="64.900000000000006" customHeight="1">
      <c r="A538" s="85"/>
      <c r="B538" s="85"/>
      <c r="C538" s="85"/>
      <c r="D538" s="85"/>
      <c r="E538" s="85"/>
      <c r="F538" s="85"/>
      <c r="G538" s="85"/>
      <c r="H538" s="133" t="str">
        <f t="shared" si="147"/>
        <v/>
      </c>
      <c r="I538" s="134" t="str">
        <f t="shared" si="148"/>
        <v/>
      </c>
      <c r="J538" s="123"/>
      <c r="K538" s="135" t="str">
        <f t="shared" si="138"/>
        <v/>
      </c>
      <c r="L538" s="123"/>
      <c r="M538" s="85"/>
      <c r="N538" s="85"/>
      <c r="O538" s="85"/>
      <c r="P538" s="267"/>
      <c r="Q538" s="267"/>
      <c r="R538" s="85"/>
      <c r="S538" s="85"/>
      <c r="T538" s="85"/>
      <c r="U538" s="85"/>
      <c r="V538" s="270"/>
      <c r="W538" s="270"/>
      <c r="X538" s="85"/>
      <c r="Y538" s="267"/>
      <c r="Z538" s="364"/>
      <c r="AA538" s="265"/>
      <c r="AB538" s="264"/>
      <c r="AC538" s="675"/>
      <c r="AD538" s="701"/>
      <c r="AE538" s="701"/>
      <c r="AF538" s="701"/>
      <c r="AG538" s="701"/>
      <c r="AH538" s="701"/>
      <c r="AI538" s="394"/>
      <c r="AJ538" s="73"/>
      <c r="AK538" s="55" t="str">
        <f t="shared" si="139"/>
        <v/>
      </c>
      <c r="AL538" s="17" t="str">
        <f t="shared" si="140"/>
        <v/>
      </c>
      <c r="AM538" s="70" t="str">
        <f t="shared" si="141"/>
        <v/>
      </c>
      <c r="AN538" s="74" t="str">
        <f t="shared" si="142"/>
        <v/>
      </c>
      <c r="AO538" s="70" t="str">
        <f t="shared" si="143"/>
        <v/>
      </c>
      <c r="AW538" s="60" t="str">
        <f t="shared" si="144"/>
        <v/>
      </c>
      <c r="AX538" s="60" t="str">
        <f t="shared" si="145"/>
        <v/>
      </c>
      <c r="AY538" s="63">
        <f t="shared" si="146"/>
        <v>0</v>
      </c>
      <c r="BP538" s="64">
        <v>51</v>
      </c>
      <c r="BQ538" s="64" t="s">
        <v>33788</v>
      </c>
      <c r="BR538" s="64" t="s">
        <v>33789</v>
      </c>
      <c r="BS538" s="64" t="s">
        <v>27</v>
      </c>
      <c r="BT538" s="64" t="s">
        <v>135</v>
      </c>
      <c r="BU538" s="64" t="s">
        <v>174</v>
      </c>
      <c r="BV538" s="64" t="s">
        <v>12</v>
      </c>
      <c r="BW538" s="64" t="s">
        <v>33978</v>
      </c>
      <c r="BX538" s="64">
        <v>92350</v>
      </c>
      <c r="BY538" s="64" t="s">
        <v>21</v>
      </c>
      <c r="BZ538" s="64">
        <v>12</v>
      </c>
      <c r="CA538" s="64">
        <v>42837</v>
      </c>
      <c r="CB538" s="64">
        <v>12</v>
      </c>
      <c r="CD538" s="64">
        <v>12</v>
      </c>
    </row>
    <row r="539" spans="1:82" ht="64.900000000000006" customHeight="1">
      <c r="A539" s="85"/>
      <c r="B539" s="85"/>
      <c r="C539" s="85"/>
      <c r="D539" s="129"/>
      <c r="E539" s="129"/>
      <c r="F539" s="85"/>
      <c r="G539" s="85"/>
      <c r="H539" s="133" t="str">
        <f t="shared" si="147"/>
        <v/>
      </c>
      <c r="I539" s="134" t="str">
        <f t="shared" si="148"/>
        <v/>
      </c>
      <c r="J539" s="123"/>
      <c r="K539" s="135" t="str">
        <f t="shared" si="138"/>
        <v/>
      </c>
      <c r="L539" s="123"/>
      <c r="M539" s="85"/>
      <c r="N539" s="85"/>
      <c r="O539" s="85"/>
      <c r="P539" s="267"/>
      <c r="Q539" s="267"/>
      <c r="R539" s="85"/>
      <c r="S539" s="85"/>
      <c r="T539" s="85"/>
      <c r="U539" s="85"/>
      <c r="V539" s="270"/>
      <c r="W539" s="270"/>
      <c r="X539" s="85"/>
      <c r="Y539" s="267"/>
      <c r="Z539" s="364"/>
      <c r="AA539" s="265"/>
      <c r="AB539" s="264"/>
      <c r="AC539" s="675"/>
      <c r="AD539" s="701"/>
      <c r="AE539" s="701"/>
      <c r="AF539" s="701"/>
      <c r="AG539" s="701"/>
      <c r="AH539" s="701"/>
      <c r="AI539" s="394"/>
      <c r="AJ539" s="73"/>
      <c r="AK539" s="55" t="str">
        <f t="shared" si="139"/>
        <v/>
      </c>
      <c r="AL539" s="17" t="str">
        <f t="shared" si="140"/>
        <v/>
      </c>
      <c r="AM539" s="70" t="str">
        <f t="shared" si="141"/>
        <v/>
      </c>
      <c r="AN539" s="74" t="str">
        <f t="shared" si="142"/>
        <v/>
      </c>
      <c r="AO539" s="70" t="str">
        <f t="shared" si="143"/>
        <v/>
      </c>
      <c r="AW539" s="60" t="str">
        <f t="shared" si="144"/>
        <v/>
      </c>
      <c r="AX539" s="60" t="str">
        <f t="shared" si="145"/>
        <v/>
      </c>
      <c r="AY539" s="63">
        <f t="shared" si="146"/>
        <v>0</v>
      </c>
      <c r="BP539" s="64">
        <v>51</v>
      </c>
      <c r="BQ539" s="64" t="s">
        <v>33788</v>
      </c>
      <c r="BR539" s="64" t="s">
        <v>33789</v>
      </c>
      <c r="BS539" s="64" t="s">
        <v>27</v>
      </c>
      <c r="BT539" s="64" t="s">
        <v>135</v>
      </c>
      <c r="BU539" s="64" t="s">
        <v>174</v>
      </c>
      <c r="BV539" s="64" t="s">
        <v>12</v>
      </c>
      <c r="BW539" s="64" t="s">
        <v>33979</v>
      </c>
      <c r="BX539" s="64">
        <v>91270</v>
      </c>
      <c r="BY539" s="64" t="s">
        <v>21</v>
      </c>
      <c r="BZ539" s="64">
        <v>12</v>
      </c>
      <c r="CA539" s="64">
        <v>42839</v>
      </c>
      <c r="CB539" s="64">
        <v>12</v>
      </c>
      <c r="CD539" s="64">
        <v>12</v>
      </c>
    </row>
    <row r="540" spans="1:82" ht="64.900000000000006" customHeight="1">
      <c r="A540" s="85"/>
      <c r="B540" s="85"/>
      <c r="C540" s="85"/>
      <c r="D540" s="85"/>
      <c r="E540" s="85"/>
      <c r="F540" s="85"/>
      <c r="G540" s="85"/>
      <c r="H540" s="133" t="str">
        <f t="shared" si="147"/>
        <v/>
      </c>
      <c r="I540" s="134" t="str">
        <f t="shared" si="148"/>
        <v/>
      </c>
      <c r="J540" s="123"/>
      <c r="K540" s="135" t="str">
        <f t="shared" si="138"/>
        <v/>
      </c>
      <c r="L540" s="123"/>
      <c r="M540" s="85"/>
      <c r="N540" s="85"/>
      <c r="O540" s="85"/>
      <c r="P540" s="267"/>
      <c r="Q540" s="267"/>
      <c r="R540" s="85"/>
      <c r="S540" s="85"/>
      <c r="T540" s="85"/>
      <c r="U540" s="85"/>
      <c r="V540" s="270"/>
      <c r="W540" s="270"/>
      <c r="X540" s="85"/>
      <c r="Y540" s="267"/>
      <c r="Z540" s="364"/>
      <c r="AA540" s="265"/>
      <c r="AB540" s="264"/>
      <c r="AC540" s="675"/>
      <c r="AD540" s="701"/>
      <c r="AE540" s="701"/>
      <c r="AF540" s="701"/>
      <c r="AG540" s="701"/>
      <c r="AH540" s="701"/>
      <c r="AI540" s="394"/>
      <c r="AJ540" s="73"/>
      <c r="AK540" s="55" t="str">
        <f t="shared" si="139"/>
        <v/>
      </c>
      <c r="AL540" s="17" t="str">
        <f t="shared" si="140"/>
        <v/>
      </c>
      <c r="AM540" s="70" t="str">
        <f t="shared" si="141"/>
        <v/>
      </c>
      <c r="AN540" s="74" t="str">
        <f t="shared" si="142"/>
        <v/>
      </c>
      <c r="AO540" s="70" t="str">
        <f t="shared" si="143"/>
        <v/>
      </c>
      <c r="AW540" s="60" t="str">
        <f t="shared" si="144"/>
        <v/>
      </c>
      <c r="AX540" s="60" t="str">
        <f t="shared" si="145"/>
        <v/>
      </c>
      <c r="AY540" s="63">
        <f t="shared" si="146"/>
        <v>0</v>
      </c>
      <c r="BP540" s="64">
        <v>51</v>
      </c>
      <c r="BQ540" s="64" t="s">
        <v>33788</v>
      </c>
      <c r="BR540" s="64" t="s">
        <v>33789</v>
      </c>
      <c r="BS540" s="64" t="s">
        <v>27</v>
      </c>
      <c r="BT540" s="64" t="s">
        <v>135</v>
      </c>
      <c r="BU540" s="64" t="s">
        <v>174</v>
      </c>
      <c r="BV540" s="64" t="s">
        <v>12</v>
      </c>
      <c r="BW540" s="64" t="s">
        <v>28554</v>
      </c>
      <c r="BX540" s="64">
        <v>75013</v>
      </c>
      <c r="BY540" s="64" t="s">
        <v>21</v>
      </c>
      <c r="BZ540" s="64">
        <v>12</v>
      </c>
      <c r="CA540" s="64">
        <v>42843</v>
      </c>
      <c r="CB540" s="64">
        <v>12</v>
      </c>
      <c r="CD540" s="64">
        <v>12</v>
      </c>
    </row>
    <row r="541" spans="1:82" ht="64.900000000000006" customHeight="1">
      <c r="A541" s="85"/>
      <c r="B541" s="85"/>
      <c r="C541" s="85"/>
      <c r="D541" s="85"/>
      <c r="E541" s="375"/>
      <c r="F541" s="85"/>
      <c r="G541" s="85"/>
      <c r="H541" s="133">
        <v>20</v>
      </c>
      <c r="I541" s="134"/>
      <c r="J541" s="386"/>
      <c r="K541" s="135">
        <f t="shared" si="138"/>
        <v>0</v>
      </c>
      <c r="L541" s="377"/>
      <c r="M541" s="378"/>
      <c r="N541" s="295"/>
      <c r="O541" s="85"/>
      <c r="P541" s="267"/>
      <c r="Q541" s="265"/>
      <c r="R541" s="85"/>
      <c r="S541" s="85"/>
      <c r="T541" s="85"/>
      <c r="U541" s="85"/>
      <c r="V541" s="265"/>
      <c r="W541" s="265"/>
      <c r="X541" s="85"/>
      <c r="Y541" s="275"/>
      <c r="Z541" s="462"/>
      <c r="AA541" s="265"/>
      <c r="AB541" s="264"/>
      <c r="AC541" s="416"/>
      <c r="AD541" s="700"/>
      <c r="AE541" s="700"/>
      <c r="AF541" s="700"/>
      <c r="AG541" s="700"/>
      <c r="AH541" s="700"/>
      <c r="AI541" s="295"/>
      <c r="AJ541" s="73"/>
      <c r="AK541" s="55" t="str">
        <f t="shared" si="139"/>
        <v/>
      </c>
      <c r="AL541" s="17" t="str">
        <f t="shared" si="140"/>
        <v/>
      </c>
      <c r="AM541" s="70" t="str">
        <f t="shared" si="141"/>
        <v/>
      </c>
      <c r="AN541" s="74" t="str">
        <f t="shared" si="142"/>
        <v/>
      </c>
      <c r="AO541" s="70" t="str">
        <f t="shared" si="143"/>
        <v/>
      </c>
      <c r="AW541" s="60" t="str">
        <f t="shared" si="144"/>
        <v/>
      </c>
      <c r="AX541" s="60" t="str">
        <f t="shared" si="145"/>
        <v/>
      </c>
      <c r="AY541" s="63">
        <f t="shared" si="146"/>
        <v>0</v>
      </c>
      <c r="BP541" s="64">
        <v>51</v>
      </c>
      <c r="BQ541" s="64" t="s">
        <v>33788</v>
      </c>
      <c r="BR541" s="64" t="s">
        <v>33789</v>
      </c>
      <c r="BS541" s="64" t="s">
        <v>27</v>
      </c>
      <c r="BT541" s="64" t="s">
        <v>135</v>
      </c>
      <c r="BU541" s="64" t="s">
        <v>174</v>
      </c>
      <c r="BV541" s="64" t="s">
        <v>12</v>
      </c>
      <c r="BW541" s="64" t="s">
        <v>28554</v>
      </c>
      <c r="BX541" s="64">
        <v>75013</v>
      </c>
      <c r="BY541" s="64" t="s">
        <v>21</v>
      </c>
      <c r="BZ541" s="64">
        <v>12</v>
      </c>
      <c r="CA541" s="64">
        <v>42843</v>
      </c>
      <c r="CB541" s="64">
        <v>12</v>
      </c>
      <c r="CD541" s="64">
        <v>12</v>
      </c>
    </row>
    <row r="542" spans="1:82" ht="64.900000000000006" customHeight="1">
      <c r="A542" s="295"/>
      <c r="B542" s="85"/>
      <c r="C542" s="85"/>
      <c r="D542" s="525"/>
      <c r="E542" s="525"/>
      <c r="F542" s="85"/>
      <c r="G542" s="85"/>
      <c r="H542" s="133" t="str">
        <f t="shared" ref="H542:H588" si="149">IF(B542="","",SUMIF(O:O,A542,AA:AA))</f>
        <v/>
      </c>
      <c r="I542" s="134" t="str">
        <f t="shared" ref="I542:I588" si="150">IF(B542="","",(SUMIF(O:O,A542,AB:AB)+(SUMIF(O:O,A542,AC:AC))))</f>
        <v/>
      </c>
      <c r="J542" s="525"/>
      <c r="K542" s="135" t="str">
        <f t="shared" si="138"/>
        <v/>
      </c>
      <c r="L542" s="525"/>
      <c r="M542" s="325"/>
      <c r="N542" s="525"/>
      <c r="O542" s="85"/>
      <c r="P542" s="267"/>
      <c r="Q542" s="311"/>
      <c r="R542" s="85"/>
      <c r="S542" s="85"/>
      <c r="T542" s="85"/>
      <c r="U542" s="85"/>
      <c r="V542" s="267"/>
      <c r="W542" s="313"/>
      <c r="X542" s="85"/>
      <c r="Y542" s="341"/>
      <c r="Z542" s="343"/>
      <c r="AA542" s="311"/>
      <c r="AB542" s="126"/>
      <c r="AC542" s="673"/>
      <c r="AD542" s="690"/>
      <c r="AE542" s="690"/>
      <c r="AF542" s="690"/>
      <c r="AG542" s="690"/>
      <c r="AH542" s="690"/>
      <c r="AI542" s="515"/>
      <c r="AJ542" s="90"/>
      <c r="AK542" s="55" t="str">
        <f t="shared" si="139"/>
        <v/>
      </c>
      <c r="AL542" s="17" t="str">
        <f t="shared" si="140"/>
        <v/>
      </c>
      <c r="AM542" s="70" t="str">
        <f t="shared" si="141"/>
        <v/>
      </c>
      <c r="AN542" s="74" t="str">
        <f t="shared" si="142"/>
        <v/>
      </c>
      <c r="AO542" s="70" t="str">
        <f t="shared" si="143"/>
        <v/>
      </c>
      <c r="AW542" s="60" t="str">
        <f t="shared" si="144"/>
        <v/>
      </c>
      <c r="AX542" s="60" t="str">
        <f t="shared" si="145"/>
        <v/>
      </c>
      <c r="AY542" s="63">
        <f t="shared" si="146"/>
        <v>0</v>
      </c>
      <c r="BP542" s="64">
        <v>51</v>
      </c>
      <c r="BQ542" s="64" t="s">
        <v>33788</v>
      </c>
      <c r="BR542" s="64" t="s">
        <v>33789</v>
      </c>
      <c r="BS542" s="64" t="s">
        <v>27</v>
      </c>
      <c r="BT542" s="64" t="s">
        <v>135</v>
      </c>
      <c r="BU542" s="64" t="s">
        <v>174</v>
      </c>
      <c r="BV542" s="64" t="s">
        <v>12</v>
      </c>
      <c r="BW542" s="64" t="s">
        <v>29776</v>
      </c>
      <c r="BX542" s="64">
        <v>78550</v>
      </c>
      <c r="BY542" s="64" t="s">
        <v>21</v>
      </c>
      <c r="BZ542" s="64">
        <v>12</v>
      </c>
      <c r="CA542" s="64">
        <v>42845</v>
      </c>
      <c r="CB542" s="64">
        <v>12</v>
      </c>
      <c r="CD542" s="64">
        <v>12</v>
      </c>
    </row>
    <row r="543" spans="1:82" ht="64.900000000000006" customHeight="1">
      <c r="A543" s="85"/>
      <c r="B543" s="85"/>
      <c r="C543" s="85"/>
      <c r="D543" s="85"/>
      <c r="E543" s="85"/>
      <c r="F543" s="85"/>
      <c r="G543" s="85"/>
      <c r="H543" s="133" t="str">
        <f t="shared" si="149"/>
        <v/>
      </c>
      <c r="I543" s="134" t="str">
        <f t="shared" si="150"/>
        <v/>
      </c>
      <c r="J543" s="123"/>
      <c r="K543" s="135" t="str">
        <f t="shared" si="138"/>
        <v/>
      </c>
      <c r="L543" s="123"/>
      <c r="M543" s="127"/>
      <c r="N543" s="85"/>
      <c r="O543" s="85"/>
      <c r="P543" s="267"/>
      <c r="Q543" s="311"/>
      <c r="R543" s="85"/>
      <c r="S543" s="85"/>
      <c r="T543" s="85"/>
      <c r="U543" s="85"/>
      <c r="V543" s="267"/>
      <c r="W543" s="313"/>
      <c r="X543" s="85"/>
      <c r="Y543" s="341"/>
      <c r="Z543" s="343"/>
      <c r="AA543" s="311"/>
      <c r="AB543" s="126"/>
      <c r="AC543" s="673"/>
      <c r="AD543" s="690"/>
      <c r="AE543" s="690"/>
      <c r="AF543" s="690"/>
      <c r="AG543" s="690"/>
      <c r="AH543" s="690"/>
      <c r="AI543" s="515"/>
      <c r="AJ543" s="90"/>
      <c r="AK543" s="55" t="str">
        <f t="shared" si="139"/>
        <v/>
      </c>
      <c r="AL543" s="17" t="str">
        <f t="shared" si="140"/>
        <v/>
      </c>
      <c r="AM543" s="70" t="str">
        <f t="shared" si="141"/>
        <v/>
      </c>
      <c r="AN543" s="74" t="str">
        <f t="shared" si="142"/>
        <v/>
      </c>
      <c r="AO543" s="70" t="str">
        <f t="shared" si="143"/>
        <v/>
      </c>
      <c r="AW543" s="60" t="str">
        <f t="shared" si="144"/>
        <v/>
      </c>
      <c r="AX543" s="60" t="str">
        <f t="shared" si="145"/>
        <v/>
      </c>
      <c r="AY543" s="63">
        <f t="shared" si="146"/>
        <v>0</v>
      </c>
      <c r="BP543" s="64">
        <v>51</v>
      </c>
      <c r="BQ543" s="64" t="s">
        <v>33788</v>
      </c>
      <c r="BR543" s="64" t="s">
        <v>33789</v>
      </c>
      <c r="BS543" s="64" t="s">
        <v>27</v>
      </c>
      <c r="BT543" s="64" t="s">
        <v>135</v>
      </c>
      <c r="BU543" s="64" t="s">
        <v>174</v>
      </c>
      <c r="BV543" s="64" t="s">
        <v>12</v>
      </c>
      <c r="BW543" s="64" t="s">
        <v>29776</v>
      </c>
      <c r="BX543" s="64">
        <v>78550</v>
      </c>
      <c r="BY543" s="64" t="s">
        <v>21</v>
      </c>
      <c r="BZ543" s="64">
        <v>12</v>
      </c>
      <c r="CA543" s="64">
        <v>42845</v>
      </c>
      <c r="CB543" s="64">
        <v>12</v>
      </c>
      <c r="CD543" s="64">
        <v>12</v>
      </c>
    </row>
    <row r="544" spans="1:82" ht="64.900000000000006" customHeight="1">
      <c r="A544" s="85"/>
      <c r="B544" s="85"/>
      <c r="C544" s="85"/>
      <c r="D544" s="85"/>
      <c r="E544" s="85"/>
      <c r="F544" s="85"/>
      <c r="G544" s="85"/>
      <c r="H544" s="133" t="str">
        <f t="shared" si="149"/>
        <v/>
      </c>
      <c r="I544" s="134" t="str">
        <f t="shared" si="150"/>
        <v/>
      </c>
      <c r="J544" s="123"/>
      <c r="K544" s="135" t="str">
        <f t="shared" si="138"/>
        <v/>
      </c>
      <c r="L544" s="123"/>
      <c r="M544" s="127"/>
      <c r="N544" s="85"/>
      <c r="O544" s="85"/>
      <c r="P544" s="267"/>
      <c r="Q544" s="311"/>
      <c r="R544" s="85"/>
      <c r="S544" s="85"/>
      <c r="T544" s="85"/>
      <c r="U544" s="85"/>
      <c r="V544" s="267"/>
      <c r="W544" s="313"/>
      <c r="X544" s="85"/>
      <c r="Y544" s="341"/>
      <c r="Z544" s="343"/>
      <c r="AA544" s="311"/>
      <c r="AB544" s="126"/>
      <c r="AC544" s="673"/>
      <c r="AD544" s="690"/>
      <c r="AE544" s="690"/>
      <c r="AF544" s="690"/>
      <c r="AG544" s="690"/>
      <c r="AH544" s="690"/>
      <c r="AI544" s="515"/>
      <c r="AJ544" s="90"/>
      <c r="AK544" s="55" t="str">
        <f t="shared" si="139"/>
        <v/>
      </c>
      <c r="AL544" s="17" t="str">
        <f t="shared" si="140"/>
        <v/>
      </c>
      <c r="AM544" s="70" t="str">
        <f t="shared" si="141"/>
        <v/>
      </c>
      <c r="AN544" s="74" t="str">
        <f t="shared" si="142"/>
        <v/>
      </c>
      <c r="AO544" s="70" t="str">
        <f t="shared" ref="AO544:AO569" si="151">IF(P544="","",P544&amp;" ("&amp;O544&amp;"_"&amp;ROW()&amp;")")</f>
        <v/>
      </c>
      <c r="AW544" s="60" t="str">
        <f t="shared" si="144"/>
        <v/>
      </c>
      <c r="AX544" s="60" t="str">
        <f t="shared" si="145"/>
        <v/>
      </c>
      <c r="AY544" s="63">
        <f t="shared" si="146"/>
        <v>0</v>
      </c>
      <c r="BP544" s="64">
        <v>51</v>
      </c>
      <c r="BQ544" s="64" t="s">
        <v>33788</v>
      </c>
      <c r="BR544" s="64" t="s">
        <v>33789</v>
      </c>
      <c r="BS544" s="64" t="s">
        <v>27</v>
      </c>
      <c r="BT544" s="64" t="s">
        <v>135</v>
      </c>
      <c r="BU544" s="64" t="s">
        <v>174</v>
      </c>
      <c r="BV544" s="64" t="s">
        <v>12</v>
      </c>
      <c r="BW544" s="64" t="s">
        <v>28554</v>
      </c>
      <c r="BX544" s="64">
        <v>75019</v>
      </c>
      <c r="BY544" s="64" t="s">
        <v>21</v>
      </c>
      <c r="BZ544" s="64">
        <v>12</v>
      </c>
      <c r="CA544" s="64">
        <v>42857</v>
      </c>
      <c r="CB544" s="64">
        <v>12</v>
      </c>
      <c r="CD544" s="64">
        <v>12</v>
      </c>
    </row>
    <row r="545" spans="1:82" ht="64.900000000000006" customHeight="1">
      <c r="A545" s="85"/>
      <c r="B545" s="85"/>
      <c r="C545" s="85"/>
      <c r="D545" s="85"/>
      <c r="E545" s="85"/>
      <c r="F545" s="138"/>
      <c r="G545" s="138"/>
      <c r="H545" s="133" t="str">
        <f t="shared" si="149"/>
        <v/>
      </c>
      <c r="I545" s="134" t="str">
        <f t="shared" si="150"/>
        <v/>
      </c>
      <c r="J545" s="123"/>
      <c r="K545" s="135" t="str">
        <f t="shared" si="138"/>
        <v/>
      </c>
      <c r="L545" s="143"/>
      <c r="M545" s="138"/>
      <c r="N545" s="138"/>
      <c r="O545" s="85"/>
      <c r="P545" s="267"/>
      <c r="Q545" s="311"/>
      <c r="R545" s="85"/>
      <c r="S545" s="138"/>
      <c r="T545" s="138"/>
      <c r="U545" s="138"/>
      <c r="V545" s="337"/>
      <c r="W545" s="313"/>
      <c r="X545" s="85"/>
      <c r="Y545" s="341"/>
      <c r="Z545" s="343"/>
      <c r="AA545" s="311"/>
      <c r="AB545" s="126"/>
      <c r="AC545" s="673"/>
      <c r="AD545" s="690"/>
      <c r="AE545" s="690"/>
      <c r="AF545" s="690"/>
      <c r="AG545" s="690"/>
      <c r="AH545" s="690"/>
      <c r="AI545" s="515"/>
      <c r="AJ545" s="90"/>
      <c r="AK545" s="55" t="str">
        <f t="shared" si="139"/>
        <v/>
      </c>
      <c r="AL545" s="17" t="str">
        <f t="shared" si="140"/>
        <v/>
      </c>
      <c r="AM545" s="70" t="str">
        <f t="shared" si="141"/>
        <v/>
      </c>
      <c r="AN545" s="74" t="str">
        <f t="shared" si="142"/>
        <v/>
      </c>
      <c r="AO545" s="70" t="str">
        <f t="shared" si="151"/>
        <v/>
      </c>
      <c r="AW545" s="60" t="str">
        <f t="shared" si="144"/>
        <v/>
      </c>
      <c r="AX545" s="60" t="str">
        <f t="shared" si="145"/>
        <v/>
      </c>
      <c r="AY545" s="63">
        <f t="shared" si="146"/>
        <v>0</v>
      </c>
      <c r="BP545" s="64">
        <v>51</v>
      </c>
      <c r="BQ545" s="64" t="s">
        <v>33788</v>
      </c>
      <c r="BR545" s="64" t="s">
        <v>33789</v>
      </c>
      <c r="BS545" s="64" t="s">
        <v>27</v>
      </c>
      <c r="BT545" s="64" t="s">
        <v>135</v>
      </c>
      <c r="BU545" s="64" t="s">
        <v>174</v>
      </c>
      <c r="BV545" s="64" t="s">
        <v>12</v>
      </c>
      <c r="BW545" s="64" t="s">
        <v>10333</v>
      </c>
      <c r="BX545" s="64">
        <v>93100</v>
      </c>
      <c r="BY545" s="64" t="s">
        <v>21</v>
      </c>
      <c r="BZ545" s="64">
        <v>12</v>
      </c>
      <c r="CA545" s="64">
        <v>42860</v>
      </c>
      <c r="CB545" s="64">
        <v>12</v>
      </c>
      <c r="CD545" s="64">
        <v>12</v>
      </c>
    </row>
    <row r="546" spans="1:82" ht="64.900000000000006" customHeight="1">
      <c r="A546" s="85"/>
      <c r="B546" s="85"/>
      <c r="C546" s="85"/>
      <c r="D546" s="85"/>
      <c r="E546" s="85"/>
      <c r="F546" s="138"/>
      <c r="G546" s="138"/>
      <c r="H546" s="133" t="str">
        <f t="shared" si="149"/>
        <v/>
      </c>
      <c r="I546" s="134" t="str">
        <f t="shared" si="150"/>
        <v/>
      </c>
      <c r="J546" s="123"/>
      <c r="K546" s="135" t="str">
        <f t="shared" si="138"/>
        <v/>
      </c>
      <c r="L546" s="143"/>
      <c r="M546" s="138"/>
      <c r="N546" s="138"/>
      <c r="O546" s="85"/>
      <c r="P546" s="267"/>
      <c r="Q546" s="311"/>
      <c r="R546" s="85"/>
      <c r="S546" s="138"/>
      <c r="T546" s="138"/>
      <c r="U546" s="138"/>
      <c r="V546" s="337"/>
      <c r="W546" s="313"/>
      <c r="X546" s="85"/>
      <c r="Y546" s="341"/>
      <c r="Z546" s="343"/>
      <c r="AA546" s="311"/>
      <c r="AB546" s="126"/>
      <c r="AC546" s="673"/>
      <c r="AD546" s="690"/>
      <c r="AE546" s="690"/>
      <c r="AF546" s="690"/>
      <c r="AG546" s="690"/>
      <c r="AH546" s="690"/>
      <c r="AI546" s="515"/>
      <c r="AJ546" s="90"/>
      <c r="AK546" s="55" t="str">
        <f t="shared" si="139"/>
        <v/>
      </c>
      <c r="AL546" s="17" t="str">
        <f t="shared" si="140"/>
        <v/>
      </c>
      <c r="AM546" s="70" t="str">
        <f t="shared" si="141"/>
        <v/>
      </c>
      <c r="AN546" s="74" t="str">
        <f t="shared" si="142"/>
        <v/>
      </c>
      <c r="AO546" s="70" t="str">
        <f t="shared" si="151"/>
        <v/>
      </c>
      <c r="AW546" s="60" t="str">
        <f t="shared" si="144"/>
        <v/>
      </c>
      <c r="AX546" s="60" t="str">
        <f t="shared" si="145"/>
        <v/>
      </c>
      <c r="AY546" s="63">
        <f t="shared" si="146"/>
        <v>0</v>
      </c>
      <c r="BP546" s="64">
        <v>51</v>
      </c>
      <c r="BQ546" s="64" t="s">
        <v>33788</v>
      </c>
      <c r="BR546" s="64" t="s">
        <v>33789</v>
      </c>
      <c r="BS546" s="64" t="s">
        <v>27</v>
      </c>
      <c r="BT546" s="64" t="s">
        <v>135</v>
      </c>
      <c r="BU546" s="64" t="s">
        <v>174</v>
      </c>
      <c r="BV546" s="64" t="s">
        <v>12</v>
      </c>
      <c r="BW546" s="64" t="s">
        <v>33980</v>
      </c>
      <c r="BX546" s="64">
        <v>91370</v>
      </c>
      <c r="BY546" s="64" t="s">
        <v>21</v>
      </c>
      <c r="BZ546" s="64">
        <v>12</v>
      </c>
      <c r="CA546" s="64">
        <v>42865</v>
      </c>
      <c r="CB546" s="64">
        <v>12</v>
      </c>
      <c r="CD546" s="64">
        <v>12</v>
      </c>
    </row>
    <row r="547" spans="1:82" ht="64.900000000000006" customHeight="1">
      <c r="A547" s="85"/>
      <c r="B547" s="85"/>
      <c r="C547" s="85"/>
      <c r="D547" s="85"/>
      <c r="E547" s="85"/>
      <c r="F547" s="138"/>
      <c r="G547" s="138"/>
      <c r="H547" s="133" t="str">
        <f t="shared" si="149"/>
        <v/>
      </c>
      <c r="I547" s="134" t="str">
        <f t="shared" si="150"/>
        <v/>
      </c>
      <c r="J547" s="123"/>
      <c r="K547" s="135" t="str">
        <f t="shared" si="138"/>
        <v/>
      </c>
      <c r="L547" s="143"/>
      <c r="M547" s="138"/>
      <c r="N547" s="138"/>
      <c r="O547" s="85"/>
      <c r="P547" s="267"/>
      <c r="Q547" s="311"/>
      <c r="R547" s="85"/>
      <c r="S547" s="138"/>
      <c r="T547" s="138"/>
      <c r="U547" s="138"/>
      <c r="V547" s="337"/>
      <c r="W547" s="313"/>
      <c r="X547" s="85"/>
      <c r="Y547" s="341"/>
      <c r="Z547" s="343"/>
      <c r="AA547" s="311"/>
      <c r="AB547" s="126"/>
      <c r="AC547" s="673"/>
      <c r="AD547" s="690"/>
      <c r="AE547" s="690"/>
      <c r="AF547" s="690"/>
      <c r="AG547" s="690"/>
      <c r="AH547" s="690"/>
      <c r="AI547" s="515"/>
      <c r="AJ547" s="90"/>
      <c r="AK547" s="55" t="str">
        <f t="shared" si="139"/>
        <v/>
      </c>
      <c r="AL547" s="17" t="str">
        <f t="shared" si="140"/>
        <v/>
      </c>
      <c r="AM547" s="70" t="str">
        <f t="shared" si="141"/>
        <v/>
      </c>
      <c r="AN547" s="74" t="str">
        <f t="shared" si="142"/>
        <v/>
      </c>
      <c r="AO547" s="70" t="str">
        <f t="shared" si="151"/>
        <v/>
      </c>
      <c r="AW547" s="60" t="str">
        <f t="shared" si="144"/>
        <v/>
      </c>
      <c r="AX547" s="60" t="str">
        <f t="shared" si="145"/>
        <v/>
      </c>
      <c r="AY547" s="63">
        <f t="shared" si="146"/>
        <v>0</v>
      </c>
      <c r="BP547" s="64">
        <v>51</v>
      </c>
      <c r="BQ547" s="64" t="s">
        <v>33788</v>
      </c>
      <c r="BR547" s="64" t="s">
        <v>33789</v>
      </c>
      <c r="BS547" s="64" t="s">
        <v>27</v>
      </c>
      <c r="BT547" s="64" t="s">
        <v>135</v>
      </c>
      <c r="BU547" s="64" t="s">
        <v>174</v>
      </c>
      <c r="BV547" s="64" t="s">
        <v>12</v>
      </c>
      <c r="BW547" s="64" t="s">
        <v>29720</v>
      </c>
      <c r="BX547" s="64">
        <v>78400</v>
      </c>
      <c r="BY547" s="64" t="s">
        <v>21</v>
      </c>
      <c r="BZ547" s="64">
        <v>12</v>
      </c>
      <c r="CA547" s="64">
        <v>42866</v>
      </c>
      <c r="CB547" s="64">
        <v>12</v>
      </c>
      <c r="CD547" s="64">
        <v>12</v>
      </c>
    </row>
    <row r="548" spans="1:82" ht="64.900000000000006" customHeight="1">
      <c r="A548" s="85"/>
      <c r="B548" s="85"/>
      <c r="C548" s="85"/>
      <c r="D548" s="85"/>
      <c r="E548" s="85"/>
      <c r="F548" s="85"/>
      <c r="G548" s="85"/>
      <c r="H548" s="133" t="str">
        <f t="shared" si="149"/>
        <v/>
      </c>
      <c r="I548" s="134" t="str">
        <f t="shared" si="150"/>
        <v/>
      </c>
      <c r="J548" s="123"/>
      <c r="K548" s="135" t="str">
        <f t="shared" si="138"/>
        <v/>
      </c>
      <c r="L548" s="123"/>
      <c r="M548" s="85"/>
      <c r="N548" s="85"/>
      <c r="O548" s="85"/>
      <c r="P548" s="267"/>
      <c r="Q548" s="311"/>
      <c r="R548" s="85"/>
      <c r="S548" s="85"/>
      <c r="T548" s="85"/>
      <c r="U548" s="85"/>
      <c r="V548" s="267"/>
      <c r="W548" s="313"/>
      <c r="X548" s="85"/>
      <c r="Y548" s="267"/>
      <c r="Z548" s="272"/>
      <c r="AA548" s="267"/>
      <c r="AB548" s="85"/>
      <c r="AC548" s="416"/>
      <c r="AD548" s="700"/>
      <c r="AE548" s="700"/>
      <c r="AF548" s="700"/>
      <c r="AG548" s="700"/>
      <c r="AH548" s="700"/>
      <c r="AI548" s="295"/>
      <c r="AJ548" s="73"/>
      <c r="AK548" s="55" t="str">
        <f t="shared" si="139"/>
        <v/>
      </c>
      <c r="AL548" s="17" t="str">
        <f t="shared" si="140"/>
        <v/>
      </c>
      <c r="AM548" s="70" t="str">
        <f t="shared" si="141"/>
        <v/>
      </c>
      <c r="AN548" s="74" t="str">
        <f t="shared" si="142"/>
        <v/>
      </c>
      <c r="AO548" s="70" t="str">
        <f t="shared" si="151"/>
        <v/>
      </c>
      <c r="AW548" s="60" t="str">
        <f t="shared" si="144"/>
        <v/>
      </c>
      <c r="AX548" s="60" t="str">
        <f t="shared" si="145"/>
        <v/>
      </c>
      <c r="AY548" s="63">
        <f t="shared" si="146"/>
        <v>0</v>
      </c>
      <c r="BP548" s="64">
        <v>51</v>
      </c>
      <c r="BQ548" s="64" t="s">
        <v>33788</v>
      </c>
      <c r="BR548" s="64" t="s">
        <v>33789</v>
      </c>
      <c r="BS548" s="64" t="s">
        <v>27</v>
      </c>
      <c r="BT548" s="64" t="s">
        <v>135</v>
      </c>
      <c r="BU548" s="64" t="s">
        <v>174</v>
      </c>
      <c r="BV548" s="64" t="s">
        <v>12</v>
      </c>
      <c r="BW548" s="64" t="s">
        <v>33981</v>
      </c>
      <c r="BX548" s="64">
        <v>93380</v>
      </c>
      <c r="BY548" s="64" t="s">
        <v>21</v>
      </c>
      <c r="BZ548" s="64">
        <v>12</v>
      </c>
      <c r="CA548" s="64">
        <v>42867</v>
      </c>
      <c r="CB548" s="64">
        <v>12</v>
      </c>
      <c r="CD548" s="64">
        <v>12</v>
      </c>
    </row>
    <row r="549" spans="1:82" ht="64.900000000000006" customHeight="1">
      <c r="A549" s="85"/>
      <c r="B549" s="85"/>
      <c r="C549" s="85"/>
      <c r="D549" s="85"/>
      <c r="E549" s="85"/>
      <c r="F549" s="85"/>
      <c r="G549" s="85"/>
      <c r="H549" s="133" t="str">
        <f t="shared" si="149"/>
        <v/>
      </c>
      <c r="I549" s="134" t="str">
        <f t="shared" si="150"/>
        <v/>
      </c>
      <c r="J549" s="123"/>
      <c r="K549" s="135" t="str">
        <f t="shared" si="138"/>
        <v/>
      </c>
      <c r="L549" s="123"/>
      <c r="M549" s="85"/>
      <c r="N549" s="85"/>
      <c r="O549" s="85"/>
      <c r="P549" s="267"/>
      <c r="Q549" s="311"/>
      <c r="R549" s="85"/>
      <c r="S549" s="85"/>
      <c r="T549" s="85"/>
      <c r="U549" s="85"/>
      <c r="V549" s="267"/>
      <c r="W549" s="313"/>
      <c r="X549" s="85"/>
      <c r="Y549" s="267"/>
      <c r="Z549" s="272"/>
      <c r="AA549" s="267"/>
      <c r="AB549" s="85"/>
      <c r="AC549" s="416"/>
      <c r="AD549" s="700"/>
      <c r="AE549" s="700"/>
      <c r="AF549" s="700"/>
      <c r="AG549" s="700"/>
      <c r="AH549" s="700"/>
      <c r="AI549" s="295"/>
      <c r="AJ549" s="73"/>
      <c r="AK549" s="55" t="str">
        <f t="shared" si="139"/>
        <v/>
      </c>
      <c r="AL549" s="17" t="str">
        <f t="shared" si="140"/>
        <v/>
      </c>
      <c r="AM549" s="70" t="str">
        <f t="shared" si="141"/>
        <v/>
      </c>
      <c r="AN549" s="74" t="str">
        <f t="shared" si="142"/>
        <v/>
      </c>
      <c r="AO549" s="70" t="str">
        <f t="shared" si="151"/>
        <v/>
      </c>
      <c r="AW549" s="60" t="str">
        <f t="shared" si="144"/>
        <v/>
      </c>
      <c r="AX549" s="60" t="str">
        <f t="shared" si="145"/>
        <v/>
      </c>
      <c r="AY549" s="63">
        <f t="shared" si="146"/>
        <v>0</v>
      </c>
      <c r="BP549" s="64">
        <v>51</v>
      </c>
      <c r="BQ549" s="64" t="s">
        <v>33788</v>
      </c>
      <c r="BR549" s="64" t="s">
        <v>33789</v>
      </c>
      <c r="BS549" s="64" t="s">
        <v>27</v>
      </c>
      <c r="BT549" s="64" t="s">
        <v>135</v>
      </c>
      <c r="BU549" s="64" t="s">
        <v>174</v>
      </c>
      <c r="BV549" s="64" t="s">
        <v>12</v>
      </c>
      <c r="BW549" s="64" t="s">
        <v>33982</v>
      </c>
      <c r="BX549" s="64">
        <v>77150</v>
      </c>
      <c r="BY549" s="64" t="s">
        <v>21</v>
      </c>
      <c r="BZ549" s="64">
        <v>12</v>
      </c>
      <c r="CA549" s="64">
        <v>42859</v>
      </c>
      <c r="CB549" s="64">
        <v>12</v>
      </c>
      <c r="CD549" s="64">
        <v>12</v>
      </c>
    </row>
    <row r="550" spans="1:82" ht="64.900000000000006" customHeight="1">
      <c r="A550" s="85"/>
      <c r="B550" s="85"/>
      <c r="C550" s="85"/>
      <c r="D550" s="85"/>
      <c r="E550" s="85"/>
      <c r="F550" s="85"/>
      <c r="G550" s="85"/>
      <c r="H550" s="133" t="str">
        <f t="shared" si="149"/>
        <v/>
      </c>
      <c r="I550" s="134" t="str">
        <f t="shared" si="150"/>
        <v/>
      </c>
      <c r="J550" s="123"/>
      <c r="K550" s="135" t="str">
        <f t="shared" si="138"/>
        <v/>
      </c>
      <c r="L550" s="123"/>
      <c r="M550" s="85"/>
      <c r="N550" s="85"/>
      <c r="O550" s="85"/>
      <c r="P550" s="267"/>
      <c r="Q550" s="311"/>
      <c r="R550" s="85"/>
      <c r="S550" s="85"/>
      <c r="T550" s="85"/>
      <c r="U550" s="85"/>
      <c r="V550" s="267"/>
      <c r="W550" s="313"/>
      <c r="X550" s="85"/>
      <c r="Y550" s="267"/>
      <c r="Z550" s="272"/>
      <c r="AA550" s="267"/>
      <c r="AB550" s="85"/>
      <c r="AC550" s="416"/>
      <c r="AD550" s="700"/>
      <c r="AE550" s="700"/>
      <c r="AF550" s="700"/>
      <c r="AG550" s="700"/>
      <c r="AH550" s="700"/>
      <c r="AI550" s="295"/>
      <c r="AJ550" s="73"/>
      <c r="AK550" s="55" t="str">
        <f t="shared" si="139"/>
        <v/>
      </c>
      <c r="AL550" s="17" t="str">
        <f t="shared" si="140"/>
        <v/>
      </c>
      <c r="AM550" s="70" t="str">
        <f t="shared" si="141"/>
        <v/>
      </c>
      <c r="AN550" s="74" t="str">
        <f t="shared" si="142"/>
        <v/>
      </c>
      <c r="AO550" s="70" t="str">
        <f t="shared" si="151"/>
        <v/>
      </c>
      <c r="AW550" s="60" t="str">
        <f t="shared" si="144"/>
        <v/>
      </c>
      <c r="AX550" s="60" t="str">
        <f t="shared" si="145"/>
        <v/>
      </c>
      <c r="AY550" s="63">
        <f t="shared" si="146"/>
        <v>0</v>
      </c>
      <c r="BP550" s="64">
        <v>51</v>
      </c>
      <c r="BQ550" s="64" t="s">
        <v>33788</v>
      </c>
      <c r="BR550" s="64" t="s">
        <v>33789</v>
      </c>
      <c r="BS550" s="64" t="s">
        <v>27</v>
      </c>
      <c r="BT550" s="64" t="s">
        <v>135</v>
      </c>
      <c r="BU550" s="64" t="s">
        <v>174</v>
      </c>
      <c r="BV550" s="64" t="s">
        <v>12</v>
      </c>
      <c r="BW550" s="64" t="s">
        <v>33308</v>
      </c>
      <c r="BX550" s="64">
        <v>92120</v>
      </c>
      <c r="BY550" s="64" t="s">
        <v>21</v>
      </c>
      <c r="BZ550" s="64">
        <v>12</v>
      </c>
      <c r="CA550" s="64">
        <v>42887</v>
      </c>
      <c r="CB550" s="64">
        <v>12</v>
      </c>
      <c r="CD550" s="64">
        <v>12</v>
      </c>
    </row>
    <row r="551" spans="1:82" ht="64.900000000000006" customHeight="1">
      <c r="A551" s="85"/>
      <c r="B551" s="85"/>
      <c r="C551" s="85"/>
      <c r="D551" s="85"/>
      <c r="E551" s="85"/>
      <c r="F551" s="138"/>
      <c r="G551" s="138"/>
      <c r="H551" s="133" t="str">
        <f t="shared" si="149"/>
        <v/>
      </c>
      <c r="I551" s="134" t="str">
        <f t="shared" si="150"/>
        <v/>
      </c>
      <c r="J551" s="123"/>
      <c r="K551" s="135" t="str">
        <f t="shared" si="138"/>
        <v/>
      </c>
      <c r="L551" s="143"/>
      <c r="M551" s="138"/>
      <c r="N551" s="138"/>
      <c r="O551" s="85"/>
      <c r="P551" s="300"/>
      <c r="Q551" s="300"/>
      <c r="R551" s="85"/>
      <c r="S551" s="138"/>
      <c r="T551" s="138"/>
      <c r="U551" s="138"/>
      <c r="V551" s="300"/>
      <c r="W551" s="300"/>
      <c r="X551" s="85"/>
      <c r="Y551" s="311"/>
      <c r="Z551" s="307"/>
      <c r="AA551" s="267"/>
      <c r="AB551" s="263"/>
      <c r="AC551" s="672"/>
      <c r="AD551" s="690"/>
      <c r="AE551" s="690"/>
      <c r="AF551" s="690"/>
      <c r="AG551" s="690"/>
      <c r="AH551" s="690"/>
      <c r="AI551" s="515"/>
      <c r="AJ551" s="90"/>
      <c r="AK551" s="55" t="str">
        <f t="shared" si="139"/>
        <v/>
      </c>
      <c r="AL551" s="17" t="str">
        <f t="shared" si="140"/>
        <v/>
      </c>
      <c r="AM551" s="70" t="str">
        <f t="shared" si="141"/>
        <v/>
      </c>
      <c r="AN551" s="74" t="str">
        <f t="shared" si="142"/>
        <v/>
      </c>
      <c r="AO551" s="70" t="str">
        <f t="shared" si="151"/>
        <v/>
      </c>
      <c r="AW551" s="60" t="str">
        <f t="shared" si="144"/>
        <v/>
      </c>
      <c r="AX551" s="60" t="str">
        <f t="shared" si="145"/>
        <v/>
      </c>
      <c r="AY551" s="63">
        <f t="shared" si="146"/>
        <v>0</v>
      </c>
      <c r="BP551" s="64">
        <v>51</v>
      </c>
      <c r="BQ551" s="64" t="s">
        <v>33788</v>
      </c>
      <c r="BR551" s="64" t="s">
        <v>33789</v>
      </c>
      <c r="BS551" s="64" t="s">
        <v>27</v>
      </c>
      <c r="BT551" s="64" t="s">
        <v>135</v>
      </c>
      <c r="BU551" s="64" t="s">
        <v>174</v>
      </c>
      <c r="BV551" s="64" t="s">
        <v>12</v>
      </c>
      <c r="BW551" s="64" t="s">
        <v>33983</v>
      </c>
      <c r="BX551" s="64">
        <v>95268</v>
      </c>
      <c r="BY551" s="64" t="s">
        <v>21</v>
      </c>
      <c r="BZ551" s="64">
        <v>12</v>
      </c>
      <c r="CA551" s="64">
        <v>42845</v>
      </c>
      <c r="CB551" s="64">
        <v>12</v>
      </c>
      <c r="CD551" s="64">
        <v>12</v>
      </c>
    </row>
    <row r="552" spans="1:82" ht="64.900000000000006" customHeight="1">
      <c r="A552" s="85"/>
      <c r="B552" s="85"/>
      <c r="C552" s="85"/>
      <c r="D552" s="85"/>
      <c r="E552" s="85"/>
      <c r="F552" s="138"/>
      <c r="G552" s="138"/>
      <c r="H552" s="133" t="str">
        <f t="shared" si="149"/>
        <v/>
      </c>
      <c r="I552" s="134" t="str">
        <f t="shared" si="150"/>
        <v/>
      </c>
      <c r="J552" s="123"/>
      <c r="K552" s="135" t="str">
        <f t="shared" si="138"/>
        <v/>
      </c>
      <c r="L552" s="143"/>
      <c r="M552" s="138"/>
      <c r="N552" s="138"/>
      <c r="O552" s="85"/>
      <c r="P552" s="300"/>
      <c r="Q552" s="300"/>
      <c r="R552" s="85"/>
      <c r="S552" s="138"/>
      <c r="T552" s="138"/>
      <c r="U552" s="138"/>
      <c r="V552" s="300"/>
      <c r="W552" s="300"/>
      <c r="X552" s="85"/>
      <c r="Y552" s="311"/>
      <c r="Z552" s="307"/>
      <c r="AA552" s="267"/>
      <c r="AB552" s="263"/>
      <c r="AC552" s="672"/>
      <c r="AD552" s="690"/>
      <c r="AE552" s="690"/>
      <c r="AF552" s="690"/>
      <c r="AG552" s="690"/>
      <c r="AH552" s="690"/>
      <c r="AI552" s="515"/>
      <c r="AJ552" s="90"/>
      <c r="AK552" s="55" t="str">
        <f t="shared" si="139"/>
        <v/>
      </c>
      <c r="AL552" s="17" t="str">
        <f t="shared" si="140"/>
        <v/>
      </c>
      <c r="AM552" s="70" t="str">
        <f t="shared" si="141"/>
        <v/>
      </c>
      <c r="AN552" s="74" t="str">
        <f t="shared" si="142"/>
        <v/>
      </c>
      <c r="AO552" s="70" t="str">
        <f t="shared" si="151"/>
        <v/>
      </c>
      <c r="AW552" s="60" t="str">
        <f t="shared" si="144"/>
        <v/>
      </c>
      <c r="AX552" s="60" t="str">
        <f t="shared" si="145"/>
        <v/>
      </c>
      <c r="AY552" s="63">
        <f t="shared" si="146"/>
        <v>0</v>
      </c>
      <c r="BP552" s="64">
        <v>51</v>
      </c>
      <c r="BQ552" s="64" t="s">
        <v>33788</v>
      </c>
      <c r="BR552" s="64" t="s">
        <v>33789</v>
      </c>
      <c r="BS552" s="64" t="s">
        <v>27</v>
      </c>
      <c r="BT552" s="64" t="s">
        <v>135</v>
      </c>
      <c r="BU552" s="64" t="s">
        <v>174</v>
      </c>
      <c r="BV552" s="64" t="s">
        <v>12</v>
      </c>
      <c r="BW552" s="64" t="s">
        <v>33431</v>
      </c>
      <c r="BX552" s="64">
        <v>95000</v>
      </c>
      <c r="BY552" s="64" t="s">
        <v>21</v>
      </c>
      <c r="BZ552" s="64">
        <v>12</v>
      </c>
      <c r="CA552" s="64">
        <v>42837</v>
      </c>
      <c r="CB552" s="64">
        <v>12</v>
      </c>
      <c r="CD552" s="64">
        <v>12</v>
      </c>
    </row>
    <row r="553" spans="1:82" ht="64.900000000000006" customHeight="1">
      <c r="A553" s="85"/>
      <c r="B553" s="85"/>
      <c r="C553" s="85"/>
      <c r="D553" s="85"/>
      <c r="E553" s="85"/>
      <c r="F553" s="138"/>
      <c r="G553" s="138"/>
      <c r="H553" s="133" t="str">
        <f t="shared" si="149"/>
        <v/>
      </c>
      <c r="I553" s="134" t="str">
        <f t="shared" si="150"/>
        <v/>
      </c>
      <c r="J553" s="123"/>
      <c r="K553" s="135" t="str">
        <f t="shared" si="138"/>
        <v/>
      </c>
      <c r="L553" s="143"/>
      <c r="M553" s="138"/>
      <c r="N553" s="138"/>
      <c r="O553" s="85"/>
      <c r="P553" s="311"/>
      <c r="Q553" s="311"/>
      <c r="R553" s="85"/>
      <c r="S553" s="138"/>
      <c r="T553" s="138"/>
      <c r="U553" s="138"/>
      <c r="V553" s="267"/>
      <c r="W553" s="300"/>
      <c r="X553" s="85"/>
      <c r="Y553" s="341"/>
      <c r="Z553" s="307"/>
      <c r="AA553" s="267"/>
      <c r="AB553" s="126"/>
      <c r="AC553" s="673"/>
      <c r="AD553" s="690"/>
      <c r="AE553" s="690"/>
      <c r="AF553" s="690"/>
      <c r="AG553" s="690"/>
      <c r="AH553" s="690"/>
      <c r="AI553" s="515"/>
      <c r="AJ553" s="90"/>
      <c r="AK553" s="55" t="str">
        <f t="shared" si="139"/>
        <v/>
      </c>
      <c r="AL553" s="17" t="str">
        <f t="shared" si="140"/>
        <v/>
      </c>
      <c r="AM553" s="70" t="str">
        <f t="shared" si="141"/>
        <v/>
      </c>
      <c r="AN553" s="74" t="str">
        <f t="shared" si="142"/>
        <v/>
      </c>
      <c r="AO553" s="70" t="str">
        <f t="shared" si="151"/>
        <v/>
      </c>
      <c r="AW553" s="60" t="str">
        <f t="shared" si="144"/>
        <v/>
      </c>
      <c r="AX553" s="60" t="str">
        <f t="shared" si="145"/>
        <v/>
      </c>
      <c r="AY553" s="63">
        <f t="shared" si="146"/>
        <v>0</v>
      </c>
      <c r="BP553" s="64">
        <v>51</v>
      </c>
      <c r="BQ553" s="64" t="s">
        <v>33788</v>
      </c>
      <c r="BR553" s="64" t="s">
        <v>33789</v>
      </c>
      <c r="BS553" s="64" t="s">
        <v>27</v>
      </c>
      <c r="BT553" s="64" t="s">
        <v>135</v>
      </c>
      <c r="BU553" s="64" t="s">
        <v>174</v>
      </c>
      <c r="BV553" s="64" t="s">
        <v>12</v>
      </c>
      <c r="BW553" s="64" t="s">
        <v>29706</v>
      </c>
      <c r="BX553" s="64">
        <v>78980</v>
      </c>
      <c r="BY553" s="64" t="s">
        <v>21</v>
      </c>
      <c r="BZ553" s="64">
        <v>12</v>
      </c>
      <c r="CA553" s="64">
        <v>42846</v>
      </c>
      <c r="CB553" s="64">
        <v>12</v>
      </c>
      <c r="CD553" s="64">
        <v>12</v>
      </c>
    </row>
    <row r="554" spans="1:82" ht="64.900000000000006" customHeight="1">
      <c r="A554" s="85"/>
      <c r="B554" s="85"/>
      <c r="C554" s="85"/>
      <c r="D554" s="85"/>
      <c r="E554" s="85"/>
      <c r="F554" s="138"/>
      <c r="G554" s="138"/>
      <c r="H554" s="133" t="str">
        <f t="shared" si="149"/>
        <v/>
      </c>
      <c r="I554" s="134" t="str">
        <f t="shared" si="150"/>
        <v/>
      </c>
      <c r="J554" s="123"/>
      <c r="K554" s="135" t="str">
        <f t="shared" si="138"/>
        <v/>
      </c>
      <c r="L554" s="143"/>
      <c r="M554" s="138"/>
      <c r="N554" s="138"/>
      <c r="O554" s="85"/>
      <c r="P554" s="267"/>
      <c r="Q554" s="300"/>
      <c r="R554" s="85"/>
      <c r="S554" s="138"/>
      <c r="T554" s="138"/>
      <c r="U554" s="138"/>
      <c r="V554" s="267"/>
      <c r="W554" s="300"/>
      <c r="X554" s="85"/>
      <c r="Y554" s="311"/>
      <c r="Z554" s="307"/>
      <c r="AA554" s="267"/>
      <c r="AB554" s="263"/>
      <c r="AC554" s="672"/>
      <c r="AD554" s="690"/>
      <c r="AE554" s="690"/>
      <c r="AF554" s="690"/>
      <c r="AG554" s="690"/>
      <c r="AH554" s="690"/>
      <c r="AI554" s="515"/>
      <c r="AJ554" s="90"/>
      <c r="AK554" s="55" t="str">
        <f t="shared" si="139"/>
        <v/>
      </c>
      <c r="AL554" s="17" t="str">
        <f t="shared" si="140"/>
        <v/>
      </c>
      <c r="AM554" s="70" t="str">
        <f t="shared" si="141"/>
        <v/>
      </c>
      <c r="AN554" s="74" t="str">
        <f t="shared" si="142"/>
        <v/>
      </c>
      <c r="AO554" s="70" t="str">
        <f t="shared" si="151"/>
        <v/>
      </c>
      <c r="AW554" s="60" t="str">
        <f t="shared" si="144"/>
        <v/>
      </c>
      <c r="AX554" s="60" t="str">
        <f t="shared" si="145"/>
        <v/>
      </c>
      <c r="AY554" s="63">
        <f t="shared" si="146"/>
        <v>0</v>
      </c>
      <c r="BP554" s="64">
        <v>51</v>
      </c>
      <c r="BQ554" s="64" t="s">
        <v>33788</v>
      </c>
      <c r="BR554" s="64" t="s">
        <v>33789</v>
      </c>
      <c r="BS554" s="64" t="s">
        <v>27</v>
      </c>
      <c r="BT554" s="64" t="s">
        <v>135</v>
      </c>
      <c r="BU554" s="64" t="s">
        <v>174</v>
      </c>
      <c r="BV554" s="64" t="s">
        <v>12</v>
      </c>
      <c r="BW554" s="64" t="s">
        <v>33316</v>
      </c>
      <c r="BX554" s="64">
        <v>92150</v>
      </c>
      <c r="BY554" s="64" t="s">
        <v>21</v>
      </c>
      <c r="BZ554" s="64">
        <v>12</v>
      </c>
      <c r="CA554" s="64">
        <v>42839</v>
      </c>
      <c r="CB554" s="64">
        <v>12</v>
      </c>
      <c r="CD554" s="64">
        <v>12</v>
      </c>
    </row>
    <row r="555" spans="1:82" ht="64.900000000000006" customHeight="1">
      <c r="A555" s="85"/>
      <c r="B555" s="85"/>
      <c r="C555" s="85"/>
      <c r="D555" s="85"/>
      <c r="E555" s="85"/>
      <c r="F555" s="138"/>
      <c r="G555" s="138"/>
      <c r="H555" s="133" t="str">
        <f t="shared" si="149"/>
        <v/>
      </c>
      <c r="I555" s="134" t="str">
        <f t="shared" si="150"/>
        <v/>
      </c>
      <c r="J555" s="123"/>
      <c r="K555" s="135" t="str">
        <f t="shared" si="138"/>
        <v/>
      </c>
      <c r="L555" s="143"/>
      <c r="M555" s="138"/>
      <c r="N555" s="138"/>
      <c r="O555" s="85"/>
      <c r="P555" s="267"/>
      <c r="Q555" s="300"/>
      <c r="R555" s="85"/>
      <c r="S555" s="138"/>
      <c r="T555" s="138"/>
      <c r="U555" s="138"/>
      <c r="V555" s="300"/>
      <c r="W555" s="300"/>
      <c r="X555" s="85"/>
      <c r="Y555" s="311"/>
      <c r="Z555" s="307"/>
      <c r="AA555" s="267"/>
      <c r="AB555" s="263"/>
      <c r="AC555" s="672"/>
      <c r="AD555" s="690"/>
      <c r="AE555" s="690"/>
      <c r="AF555" s="690"/>
      <c r="AG555" s="690"/>
      <c r="AH555" s="690"/>
      <c r="AI555" s="515"/>
      <c r="AJ555" s="90"/>
      <c r="AK555" s="55" t="str">
        <f t="shared" si="139"/>
        <v/>
      </c>
      <c r="AL555" s="17" t="str">
        <f t="shared" si="140"/>
        <v/>
      </c>
      <c r="AM555" s="70" t="str">
        <f t="shared" si="141"/>
        <v/>
      </c>
      <c r="AN555" s="74" t="str">
        <f t="shared" si="142"/>
        <v/>
      </c>
      <c r="AO555" s="70" t="str">
        <f t="shared" si="151"/>
        <v/>
      </c>
      <c r="AW555" s="60" t="str">
        <f t="shared" si="144"/>
        <v/>
      </c>
      <c r="AX555" s="60" t="str">
        <f t="shared" si="145"/>
        <v/>
      </c>
      <c r="AY555" s="63">
        <f t="shared" si="146"/>
        <v>0</v>
      </c>
      <c r="BP555" s="64">
        <v>51</v>
      </c>
      <c r="BQ555" s="64" t="s">
        <v>33788</v>
      </c>
      <c r="BR555" s="64" t="s">
        <v>33789</v>
      </c>
      <c r="BS555" s="64" t="s">
        <v>27</v>
      </c>
      <c r="BT555" s="64" t="s">
        <v>135</v>
      </c>
      <c r="BU555" s="64" t="s">
        <v>174</v>
      </c>
      <c r="BV555" s="64" t="s">
        <v>12</v>
      </c>
      <c r="BW555" s="64" t="s">
        <v>33309</v>
      </c>
      <c r="BX555" s="64">
        <v>92000</v>
      </c>
      <c r="BY555" s="64" t="s">
        <v>21</v>
      </c>
      <c r="BZ555" s="64">
        <v>12</v>
      </c>
      <c r="CA555" s="64">
        <v>42878</v>
      </c>
      <c r="CB555" s="64">
        <v>12</v>
      </c>
      <c r="CD555" s="64">
        <v>12</v>
      </c>
    </row>
    <row r="556" spans="1:82" ht="64.900000000000006" customHeight="1">
      <c r="A556" s="85"/>
      <c r="B556" s="85"/>
      <c r="C556" s="85"/>
      <c r="D556" s="85"/>
      <c r="E556" s="85"/>
      <c r="F556" s="85"/>
      <c r="G556" s="85"/>
      <c r="H556" s="133" t="str">
        <f t="shared" si="149"/>
        <v/>
      </c>
      <c r="I556" s="134" t="str">
        <f t="shared" si="150"/>
        <v/>
      </c>
      <c r="J556" s="123"/>
      <c r="K556" s="135" t="str">
        <f t="shared" si="138"/>
        <v/>
      </c>
      <c r="L556" s="123"/>
      <c r="M556" s="85"/>
      <c r="N556" s="85"/>
      <c r="O556" s="85"/>
      <c r="P556" s="267"/>
      <c r="Q556" s="311"/>
      <c r="R556" s="85"/>
      <c r="S556" s="85"/>
      <c r="T556" s="85"/>
      <c r="U556" s="85"/>
      <c r="V556" s="267"/>
      <c r="W556" s="267"/>
      <c r="X556" s="85"/>
      <c r="Y556" s="341"/>
      <c r="Z556" s="364"/>
      <c r="AA556" s="265"/>
      <c r="AB556" s="85"/>
      <c r="AC556" s="673"/>
      <c r="AD556" s="690"/>
      <c r="AE556" s="690"/>
      <c r="AF556" s="690"/>
      <c r="AG556" s="690"/>
      <c r="AH556" s="690"/>
      <c r="AI556" s="515"/>
      <c r="AJ556" s="90"/>
      <c r="AK556" s="55" t="str">
        <f t="shared" si="139"/>
        <v/>
      </c>
      <c r="AL556" s="17" t="str">
        <f t="shared" si="140"/>
        <v/>
      </c>
      <c r="AM556" s="70" t="str">
        <f t="shared" si="141"/>
        <v/>
      </c>
      <c r="AN556" s="74" t="str">
        <f t="shared" si="142"/>
        <v/>
      </c>
      <c r="AO556" s="70" t="str">
        <f t="shared" si="151"/>
        <v/>
      </c>
      <c r="AW556" s="60" t="str">
        <f t="shared" si="144"/>
        <v/>
      </c>
      <c r="AX556" s="60" t="str">
        <f t="shared" si="145"/>
        <v/>
      </c>
      <c r="AY556" s="63">
        <f t="shared" si="146"/>
        <v>0</v>
      </c>
      <c r="BP556" s="64">
        <v>51</v>
      </c>
      <c r="BQ556" s="64" t="s">
        <v>33788</v>
      </c>
      <c r="BR556" s="64" t="s">
        <v>33789</v>
      </c>
      <c r="BS556" s="64" t="s">
        <v>27</v>
      </c>
      <c r="BT556" s="64" t="s">
        <v>135</v>
      </c>
      <c r="BU556" s="64" t="s">
        <v>174</v>
      </c>
      <c r="BV556" s="64" t="s">
        <v>12</v>
      </c>
      <c r="BW556" s="64" t="s">
        <v>33984</v>
      </c>
      <c r="BX556" s="64">
        <v>93460</v>
      </c>
      <c r="BY556" s="64" t="s">
        <v>21</v>
      </c>
      <c r="BZ556" s="64">
        <v>12</v>
      </c>
      <c r="CA556" s="64">
        <v>42843</v>
      </c>
      <c r="CB556" s="64">
        <v>12</v>
      </c>
      <c r="CD556" s="64">
        <v>12</v>
      </c>
    </row>
    <row r="557" spans="1:82" ht="64.900000000000006" customHeight="1">
      <c r="A557" s="85"/>
      <c r="B557" s="85"/>
      <c r="C557" s="85"/>
      <c r="D557" s="85"/>
      <c r="E557" s="85"/>
      <c r="F557" s="85"/>
      <c r="G557" s="85"/>
      <c r="H557" s="133" t="str">
        <f t="shared" si="149"/>
        <v/>
      </c>
      <c r="I557" s="134" t="str">
        <f t="shared" si="150"/>
        <v/>
      </c>
      <c r="J557" s="123"/>
      <c r="K557" s="135" t="str">
        <f t="shared" si="138"/>
        <v/>
      </c>
      <c r="L557" s="123"/>
      <c r="M557" s="85"/>
      <c r="N557" s="85"/>
      <c r="O557" s="85"/>
      <c r="P557" s="267"/>
      <c r="Q557" s="311"/>
      <c r="R557" s="85"/>
      <c r="S557" s="85"/>
      <c r="T557" s="85"/>
      <c r="U557" s="85"/>
      <c r="V557" s="267"/>
      <c r="W557" s="267"/>
      <c r="X557" s="85"/>
      <c r="Y557" s="311"/>
      <c r="Z557" s="364"/>
      <c r="AA557" s="265"/>
      <c r="AB557" s="264"/>
      <c r="AC557" s="672"/>
      <c r="AD557" s="690"/>
      <c r="AE557" s="690"/>
      <c r="AF557" s="690"/>
      <c r="AG557" s="690"/>
      <c r="AH557" s="690"/>
      <c r="AI557" s="515"/>
      <c r="AJ557" s="73"/>
      <c r="AK557" s="55" t="str">
        <f t="shared" si="139"/>
        <v/>
      </c>
      <c r="AL557" s="17" t="str">
        <f t="shared" si="140"/>
        <v/>
      </c>
      <c r="AM557" s="70" t="str">
        <f t="shared" si="141"/>
        <v/>
      </c>
      <c r="AN557" s="74" t="str">
        <f t="shared" si="142"/>
        <v/>
      </c>
      <c r="AO557" s="70" t="str">
        <f t="shared" si="151"/>
        <v/>
      </c>
      <c r="AW557" s="60" t="str">
        <f t="shared" si="144"/>
        <v/>
      </c>
      <c r="AX557" s="60" t="str">
        <f t="shared" si="145"/>
        <v/>
      </c>
      <c r="AY557" s="63">
        <f t="shared" si="146"/>
        <v>0</v>
      </c>
      <c r="BP557" s="64">
        <v>51</v>
      </c>
      <c r="BQ557" s="64" t="s">
        <v>33788</v>
      </c>
      <c r="BR557" s="64" t="s">
        <v>33789</v>
      </c>
      <c r="BS557" s="64" t="s">
        <v>27</v>
      </c>
      <c r="BT557" s="64" t="s">
        <v>135</v>
      </c>
      <c r="BU557" s="64" t="s">
        <v>174</v>
      </c>
      <c r="BV557" s="64" t="s">
        <v>12</v>
      </c>
      <c r="BW557" s="64" t="s">
        <v>33985</v>
      </c>
      <c r="BX557" s="64">
        <v>95430</v>
      </c>
      <c r="BY557" s="64" t="s">
        <v>21</v>
      </c>
      <c r="BZ557" s="64">
        <v>12</v>
      </c>
      <c r="CA557" s="64">
        <v>42845</v>
      </c>
      <c r="CB557" s="64">
        <v>12</v>
      </c>
      <c r="CD557" s="64">
        <v>12</v>
      </c>
    </row>
    <row r="558" spans="1:82" ht="64.900000000000006" customHeight="1">
      <c r="A558" s="85"/>
      <c r="B558" s="85"/>
      <c r="C558" s="85"/>
      <c r="D558" s="525"/>
      <c r="E558" s="525"/>
      <c r="F558" s="138"/>
      <c r="G558" s="138"/>
      <c r="H558" s="133" t="str">
        <f t="shared" si="149"/>
        <v/>
      </c>
      <c r="I558" s="134" t="str">
        <f t="shared" si="150"/>
        <v/>
      </c>
      <c r="J558" s="123"/>
      <c r="K558" s="135" t="str">
        <f t="shared" si="138"/>
        <v/>
      </c>
      <c r="L558" s="525"/>
      <c r="M558" s="325"/>
      <c r="N558" s="525"/>
      <c r="O558" s="85"/>
      <c r="P558" s="267"/>
      <c r="Q558" s="311"/>
      <c r="R558" s="85"/>
      <c r="S558" s="138"/>
      <c r="T558" s="138"/>
      <c r="U558" s="138"/>
      <c r="V558" s="337"/>
      <c r="W558" s="313"/>
      <c r="X558" s="85"/>
      <c r="Y558" s="341"/>
      <c r="Z558" s="343"/>
      <c r="AA558" s="311"/>
      <c r="AB558" s="126"/>
      <c r="AC558" s="673"/>
      <c r="AD558" s="690"/>
      <c r="AE558" s="690"/>
      <c r="AF558" s="690"/>
      <c r="AG558" s="690"/>
      <c r="AH558" s="690"/>
      <c r="AI558" s="515"/>
      <c r="AJ558" s="90"/>
      <c r="AK558" s="55" t="str">
        <f t="shared" si="139"/>
        <v/>
      </c>
      <c r="AL558" s="17" t="str">
        <f t="shared" si="140"/>
        <v/>
      </c>
      <c r="AM558" s="70" t="str">
        <f t="shared" si="141"/>
        <v/>
      </c>
      <c r="AN558" s="74" t="str">
        <f t="shared" si="142"/>
        <v/>
      </c>
      <c r="AO558" s="70" t="str">
        <f t="shared" si="151"/>
        <v/>
      </c>
      <c r="AW558" s="60" t="str">
        <f t="shared" si="144"/>
        <v/>
      </c>
      <c r="AX558" s="60" t="str">
        <f t="shared" si="145"/>
        <v/>
      </c>
      <c r="AY558" s="63">
        <f t="shared" si="146"/>
        <v>0</v>
      </c>
      <c r="BP558" s="64">
        <v>51</v>
      </c>
      <c r="BQ558" s="64" t="s">
        <v>33790</v>
      </c>
      <c r="BR558" s="64" t="s">
        <v>33791</v>
      </c>
      <c r="BS558" s="64" t="s">
        <v>27</v>
      </c>
      <c r="BT558" s="64" t="s">
        <v>135</v>
      </c>
      <c r="BU558" s="64" t="s">
        <v>5</v>
      </c>
      <c r="BV558" s="64" t="s">
        <v>12</v>
      </c>
      <c r="BW558" s="64" t="s">
        <v>33431</v>
      </c>
      <c r="BX558" s="64">
        <v>95000</v>
      </c>
      <c r="BY558" s="64" t="s">
        <v>21</v>
      </c>
      <c r="BZ558" s="64">
        <v>11</v>
      </c>
      <c r="CA558" s="64">
        <v>42850</v>
      </c>
      <c r="CB558" s="64">
        <v>12</v>
      </c>
      <c r="CD558" s="64">
        <v>12</v>
      </c>
    </row>
    <row r="559" spans="1:82" ht="64.900000000000006" customHeight="1">
      <c r="A559" s="85"/>
      <c r="B559" s="85"/>
      <c r="C559" s="85"/>
      <c r="D559" s="85"/>
      <c r="E559" s="85"/>
      <c r="F559" s="138"/>
      <c r="G559" s="138"/>
      <c r="H559" s="133" t="str">
        <f t="shared" si="149"/>
        <v/>
      </c>
      <c r="I559" s="134" t="str">
        <f t="shared" si="150"/>
        <v/>
      </c>
      <c r="J559" s="123"/>
      <c r="K559" s="135" t="str">
        <f t="shared" si="138"/>
        <v/>
      </c>
      <c r="L559" s="143"/>
      <c r="M559" s="138"/>
      <c r="N559" s="138"/>
      <c r="O559" s="85"/>
      <c r="P559" s="267"/>
      <c r="Q559" s="311"/>
      <c r="R559" s="85"/>
      <c r="S559" s="138"/>
      <c r="T559" s="138"/>
      <c r="U559" s="138"/>
      <c r="V559" s="337"/>
      <c r="W559" s="313"/>
      <c r="X559" s="85"/>
      <c r="Y559" s="341"/>
      <c r="Z559" s="343"/>
      <c r="AA559" s="311"/>
      <c r="AB559" s="126"/>
      <c r="AC559" s="673"/>
      <c r="AD559" s="690"/>
      <c r="AE559" s="690"/>
      <c r="AF559" s="690"/>
      <c r="AG559" s="690"/>
      <c r="AH559" s="690"/>
      <c r="AI559" s="515"/>
      <c r="AJ559" s="90"/>
      <c r="AK559" s="55" t="str">
        <f t="shared" si="139"/>
        <v/>
      </c>
      <c r="AL559" s="17" t="str">
        <f t="shared" si="140"/>
        <v/>
      </c>
      <c r="AM559" s="70" t="str">
        <f t="shared" si="141"/>
        <v/>
      </c>
      <c r="AN559" s="74" t="str">
        <f t="shared" si="142"/>
        <v/>
      </c>
      <c r="AO559" s="70" t="str">
        <f t="shared" si="151"/>
        <v/>
      </c>
      <c r="AW559" s="60" t="str">
        <f t="shared" si="144"/>
        <v/>
      </c>
      <c r="AX559" s="60" t="str">
        <f t="shared" si="145"/>
        <v/>
      </c>
      <c r="AY559" s="63">
        <f t="shared" si="146"/>
        <v>0</v>
      </c>
      <c r="BP559" s="64">
        <v>51</v>
      </c>
      <c r="BQ559" s="64" t="s">
        <v>33790</v>
      </c>
      <c r="BR559" s="64" t="s">
        <v>33791</v>
      </c>
      <c r="BS559" s="64" t="s">
        <v>27</v>
      </c>
      <c r="BT559" s="64" t="s">
        <v>135</v>
      </c>
      <c r="BU559" s="64" t="s">
        <v>5</v>
      </c>
      <c r="BV559" s="64" t="s">
        <v>12</v>
      </c>
      <c r="BW559" s="64" t="s">
        <v>33363</v>
      </c>
      <c r="BX559" s="64">
        <v>94230</v>
      </c>
      <c r="BY559" s="64" t="s">
        <v>21</v>
      </c>
      <c r="BZ559" s="64">
        <v>11</v>
      </c>
      <c r="CA559" s="64">
        <v>42851</v>
      </c>
      <c r="CB559" s="64">
        <v>12</v>
      </c>
      <c r="CD559" s="64">
        <v>12</v>
      </c>
    </row>
    <row r="560" spans="1:82" ht="64.900000000000006" customHeight="1">
      <c r="A560" s="85"/>
      <c r="B560" s="85"/>
      <c r="C560" s="85"/>
      <c r="D560" s="85"/>
      <c r="E560" s="85"/>
      <c r="F560" s="85"/>
      <c r="G560" s="85"/>
      <c r="H560" s="133" t="str">
        <f t="shared" si="149"/>
        <v/>
      </c>
      <c r="I560" s="134" t="str">
        <f t="shared" si="150"/>
        <v/>
      </c>
      <c r="J560" s="123"/>
      <c r="K560" s="135" t="str">
        <f t="shared" si="138"/>
        <v/>
      </c>
      <c r="L560" s="123"/>
      <c r="M560" s="85"/>
      <c r="N560" s="85"/>
      <c r="O560" s="85"/>
      <c r="P560" s="379"/>
      <c r="Q560" s="379"/>
      <c r="R560" s="85"/>
      <c r="S560" s="85"/>
      <c r="T560" s="85"/>
      <c r="U560" s="85"/>
      <c r="V560" s="351"/>
      <c r="W560" s="351"/>
      <c r="X560" s="85"/>
      <c r="Y560" s="363"/>
      <c r="Z560" s="272"/>
      <c r="AA560" s="267"/>
      <c r="AB560" s="85"/>
      <c r="AC560" s="674"/>
      <c r="AD560" s="700"/>
      <c r="AE560" s="700"/>
      <c r="AF560" s="700"/>
      <c r="AG560" s="700"/>
      <c r="AH560" s="700"/>
      <c r="AI560" s="295"/>
      <c r="AJ560" s="73"/>
      <c r="AK560" s="55" t="str">
        <f t="shared" si="139"/>
        <v/>
      </c>
      <c r="AL560" s="17" t="str">
        <f t="shared" si="140"/>
        <v/>
      </c>
      <c r="AM560" s="70" t="str">
        <f t="shared" si="141"/>
        <v/>
      </c>
      <c r="AN560" s="74" t="str">
        <f t="shared" si="142"/>
        <v/>
      </c>
      <c r="AO560" s="70" t="str">
        <f t="shared" si="151"/>
        <v/>
      </c>
      <c r="AW560" s="60" t="str">
        <f t="shared" si="144"/>
        <v/>
      </c>
      <c r="AX560" s="60" t="str">
        <f t="shared" si="145"/>
        <v/>
      </c>
      <c r="AY560" s="63">
        <f t="shared" si="146"/>
        <v>0</v>
      </c>
      <c r="BP560" s="64">
        <v>51</v>
      </c>
      <c r="BQ560" s="64" t="s">
        <v>33790</v>
      </c>
      <c r="BR560" s="64" t="s">
        <v>33791</v>
      </c>
      <c r="BS560" s="64" t="s">
        <v>27</v>
      </c>
      <c r="BT560" s="64" t="s">
        <v>135</v>
      </c>
      <c r="BU560" s="64" t="s">
        <v>5</v>
      </c>
      <c r="BV560" s="64" t="s">
        <v>12</v>
      </c>
      <c r="BW560" s="64" t="s">
        <v>33823</v>
      </c>
      <c r="BX560" s="64">
        <v>94290</v>
      </c>
      <c r="BY560" s="64" t="s">
        <v>21</v>
      </c>
      <c r="BZ560" s="64">
        <v>11</v>
      </c>
      <c r="CA560" s="64">
        <v>42846</v>
      </c>
      <c r="CB560" s="64">
        <v>12</v>
      </c>
      <c r="CD560" s="64">
        <v>12</v>
      </c>
    </row>
    <row r="561" spans="1:82" ht="64.900000000000006" customHeight="1">
      <c r="A561" s="357"/>
      <c r="B561" s="85"/>
      <c r="C561" s="85"/>
      <c r="D561" s="85"/>
      <c r="E561" s="85"/>
      <c r="F561" s="138"/>
      <c r="G561" s="138"/>
      <c r="H561" s="133" t="str">
        <f t="shared" si="149"/>
        <v/>
      </c>
      <c r="I561" s="134" t="str">
        <f t="shared" si="150"/>
        <v/>
      </c>
      <c r="J561" s="123"/>
      <c r="K561" s="135" t="str">
        <f t="shared" si="138"/>
        <v/>
      </c>
      <c r="L561" s="143"/>
      <c r="M561" s="138"/>
      <c r="N561" s="138"/>
      <c r="O561" s="85"/>
      <c r="P561" s="267"/>
      <c r="Q561" s="311"/>
      <c r="R561" s="85"/>
      <c r="S561" s="138"/>
      <c r="T561" s="138"/>
      <c r="U561" s="138"/>
      <c r="V561" s="337"/>
      <c r="W561" s="313"/>
      <c r="X561" s="85"/>
      <c r="Y561" s="341"/>
      <c r="Z561" s="343"/>
      <c r="AA561" s="311"/>
      <c r="AB561" s="126"/>
      <c r="AC561" s="673"/>
      <c r="AD561" s="690"/>
      <c r="AE561" s="690"/>
      <c r="AF561" s="690"/>
      <c r="AG561" s="690"/>
      <c r="AH561" s="690"/>
      <c r="AI561" s="515"/>
      <c r="AJ561" s="90"/>
      <c r="AK561" s="55" t="str">
        <f t="shared" si="139"/>
        <v/>
      </c>
      <c r="AL561" s="17" t="str">
        <f t="shared" si="140"/>
        <v/>
      </c>
      <c r="AM561" s="70" t="str">
        <f t="shared" si="141"/>
        <v/>
      </c>
      <c r="AN561" s="74" t="str">
        <f t="shared" si="142"/>
        <v/>
      </c>
      <c r="AO561" s="70" t="str">
        <f t="shared" si="151"/>
        <v/>
      </c>
      <c r="AW561" s="60" t="str">
        <f t="shared" si="144"/>
        <v/>
      </c>
      <c r="AX561" s="60" t="str">
        <f t="shared" si="145"/>
        <v/>
      </c>
      <c r="AY561" s="63">
        <f t="shared" si="146"/>
        <v>0</v>
      </c>
      <c r="BP561" s="64">
        <v>51</v>
      </c>
      <c r="BQ561" s="64" t="s">
        <v>33790</v>
      </c>
      <c r="BR561" s="64" t="s">
        <v>33791</v>
      </c>
      <c r="BS561" s="64" t="s">
        <v>27</v>
      </c>
      <c r="BT561" s="64" t="s">
        <v>135</v>
      </c>
      <c r="BU561" s="64" t="s">
        <v>5</v>
      </c>
      <c r="BV561" s="64" t="s">
        <v>12</v>
      </c>
      <c r="BW561" s="64" t="s">
        <v>29502</v>
      </c>
      <c r="BX561" s="64">
        <v>77370</v>
      </c>
      <c r="BY561" s="64" t="s">
        <v>21</v>
      </c>
      <c r="BZ561" s="64">
        <v>11</v>
      </c>
      <c r="CA561" s="64">
        <v>42846</v>
      </c>
      <c r="CB561" s="64">
        <v>12</v>
      </c>
      <c r="CD561" s="64">
        <v>12</v>
      </c>
    </row>
    <row r="562" spans="1:82" ht="64.900000000000006" customHeight="1">
      <c r="A562" s="85"/>
      <c r="B562" s="85"/>
      <c r="C562" s="85"/>
      <c r="D562" s="85"/>
      <c r="E562" s="85"/>
      <c r="F562" s="85"/>
      <c r="G562" s="85"/>
      <c r="H562" s="133" t="str">
        <f t="shared" si="149"/>
        <v/>
      </c>
      <c r="I562" s="134" t="str">
        <f t="shared" si="150"/>
        <v/>
      </c>
      <c r="J562" s="123"/>
      <c r="K562" s="135" t="str">
        <f t="shared" si="138"/>
        <v/>
      </c>
      <c r="L562" s="123"/>
      <c r="M562" s="85"/>
      <c r="N562" s="85"/>
      <c r="O562" s="85"/>
      <c r="P562" s="267"/>
      <c r="Q562" s="267"/>
      <c r="R562" s="85"/>
      <c r="S562" s="85"/>
      <c r="T562" s="85"/>
      <c r="U562" s="85"/>
      <c r="V562" s="267"/>
      <c r="W562" s="313"/>
      <c r="X562" s="85"/>
      <c r="Y562" s="363"/>
      <c r="Z562" s="307"/>
      <c r="AA562" s="267"/>
      <c r="AB562" s="85"/>
      <c r="AC562" s="674"/>
      <c r="AD562" s="700"/>
      <c r="AE562" s="700"/>
      <c r="AF562" s="700"/>
      <c r="AG562" s="700"/>
      <c r="AH562" s="700"/>
      <c r="AI562" s="295"/>
      <c r="AJ562" s="73"/>
      <c r="AK562" s="55" t="str">
        <f t="shared" si="139"/>
        <v/>
      </c>
      <c r="AL562" s="17" t="str">
        <f t="shared" si="140"/>
        <v/>
      </c>
      <c r="AM562" s="70" t="str">
        <f t="shared" si="141"/>
        <v/>
      </c>
      <c r="AN562" s="74" t="str">
        <f t="shared" si="142"/>
        <v/>
      </c>
      <c r="AO562" s="70" t="str">
        <f t="shared" si="151"/>
        <v/>
      </c>
      <c r="AW562" s="60" t="str">
        <f t="shared" si="144"/>
        <v/>
      </c>
      <c r="AX562" s="60" t="str">
        <f t="shared" si="145"/>
        <v/>
      </c>
      <c r="AY562" s="63">
        <f t="shared" si="146"/>
        <v>0</v>
      </c>
      <c r="BP562" s="64">
        <v>51</v>
      </c>
      <c r="BQ562" s="64" t="s">
        <v>33790</v>
      </c>
      <c r="BR562" s="64" t="s">
        <v>33791</v>
      </c>
      <c r="BS562" s="64" t="s">
        <v>27</v>
      </c>
      <c r="BT562" s="64" t="s">
        <v>135</v>
      </c>
      <c r="BU562" s="64" t="s">
        <v>5</v>
      </c>
      <c r="BV562" s="64" t="s">
        <v>12</v>
      </c>
      <c r="BW562" s="64" t="s">
        <v>33309</v>
      </c>
      <c r="BX562" s="64">
        <v>92000</v>
      </c>
      <c r="BY562" s="64" t="s">
        <v>21</v>
      </c>
      <c r="BZ562" s="64">
        <v>11</v>
      </c>
      <c r="CA562" s="64">
        <v>42831</v>
      </c>
      <c r="CB562" s="64">
        <v>12</v>
      </c>
      <c r="CD562" s="64">
        <v>12</v>
      </c>
    </row>
    <row r="563" spans="1:82" ht="64.900000000000006" customHeight="1">
      <c r="A563" s="85"/>
      <c r="B563" s="85"/>
      <c r="C563" s="85"/>
      <c r="D563" s="85"/>
      <c r="E563" s="85"/>
      <c r="F563" s="85"/>
      <c r="G563" s="85"/>
      <c r="H563" s="133" t="str">
        <f t="shared" si="149"/>
        <v/>
      </c>
      <c r="I563" s="134" t="str">
        <f t="shared" si="150"/>
        <v/>
      </c>
      <c r="J563" s="123"/>
      <c r="K563" s="135" t="str">
        <f t="shared" si="138"/>
        <v/>
      </c>
      <c r="L563" s="123"/>
      <c r="M563" s="85"/>
      <c r="N563" s="85"/>
      <c r="O563" s="85"/>
      <c r="P563" s="267"/>
      <c r="Q563" s="267"/>
      <c r="R563" s="85"/>
      <c r="S563" s="85"/>
      <c r="T563" s="85"/>
      <c r="U563" s="85"/>
      <c r="V563" s="267"/>
      <c r="W563" s="313"/>
      <c r="X563" s="85"/>
      <c r="Y563" s="363"/>
      <c r="Z563" s="307"/>
      <c r="AA563" s="267"/>
      <c r="AB563" s="85"/>
      <c r="AC563" s="674"/>
      <c r="AD563" s="700"/>
      <c r="AE563" s="700"/>
      <c r="AF563" s="700"/>
      <c r="AG563" s="700"/>
      <c r="AH563" s="700"/>
      <c r="AI563" s="295"/>
      <c r="AJ563" s="73"/>
      <c r="AK563" s="55" t="str">
        <f t="shared" si="139"/>
        <v/>
      </c>
      <c r="AL563" s="17" t="str">
        <f t="shared" si="140"/>
        <v/>
      </c>
      <c r="AM563" s="70" t="str">
        <f t="shared" si="141"/>
        <v/>
      </c>
      <c r="AN563" s="74" t="str">
        <f t="shared" si="142"/>
        <v/>
      </c>
      <c r="AO563" s="70" t="str">
        <f t="shared" si="151"/>
        <v/>
      </c>
      <c r="AW563" s="60" t="str">
        <f t="shared" si="144"/>
        <v/>
      </c>
      <c r="AX563" s="60" t="str">
        <f t="shared" si="145"/>
        <v/>
      </c>
      <c r="AY563" s="63">
        <f t="shared" si="146"/>
        <v>0</v>
      </c>
      <c r="BP563" s="64">
        <v>51</v>
      </c>
      <c r="BQ563" s="64" t="s">
        <v>33790</v>
      </c>
      <c r="BR563" s="64" t="s">
        <v>33791</v>
      </c>
      <c r="BS563" s="64" t="s">
        <v>27</v>
      </c>
      <c r="BT563" s="64" t="s">
        <v>135</v>
      </c>
      <c r="BU563" s="64" t="s">
        <v>5</v>
      </c>
      <c r="BV563" s="64" t="s">
        <v>12</v>
      </c>
      <c r="BW563" s="64" t="s">
        <v>28554</v>
      </c>
      <c r="BX563" s="64">
        <v>75003</v>
      </c>
      <c r="BY563" s="64" t="s">
        <v>21</v>
      </c>
      <c r="BZ563" s="64">
        <v>11</v>
      </c>
      <c r="CA563" s="64">
        <v>42844</v>
      </c>
      <c r="CB563" s="64">
        <v>12</v>
      </c>
      <c r="CD563" s="64">
        <v>12</v>
      </c>
    </row>
    <row r="564" spans="1:82" ht="64.900000000000006" customHeight="1">
      <c r="A564" s="357"/>
      <c r="B564" s="85"/>
      <c r="C564" s="85"/>
      <c r="D564" s="525"/>
      <c r="E564" s="320"/>
      <c r="F564" s="138"/>
      <c r="G564" s="138"/>
      <c r="H564" s="133" t="str">
        <f t="shared" si="149"/>
        <v/>
      </c>
      <c r="I564" s="134" t="str">
        <f t="shared" si="150"/>
        <v/>
      </c>
      <c r="J564" s="123"/>
      <c r="K564" s="135" t="str">
        <f t="shared" si="138"/>
        <v/>
      </c>
      <c r="L564" s="525"/>
      <c r="M564" s="325"/>
      <c r="N564" s="138"/>
      <c r="O564" s="85"/>
      <c r="P564" s="267"/>
      <c r="Q564" s="311"/>
      <c r="R564" s="85"/>
      <c r="S564" s="138"/>
      <c r="T564" s="138"/>
      <c r="U564" s="138"/>
      <c r="V564" s="337"/>
      <c r="W564" s="313"/>
      <c r="X564" s="85"/>
      <c r="Y564" s="311"/>
      <c r="Z564" s="343"/>
      <c r="AA564" s="311"/>
      <c r="AB564" s="263"/>
      <c r="AC564" s="672"/>
      <c r="AD564" s="690"/>
      <c r="AE564" s="690"/>
      <c r="AF564" s="690"/>
      <c r="AG564" s="690"/>
      <c r="AH564" s="690"/>
      <c r="AI564" s="515"/>
      <c r="AJ564" s="90"/>
      <c r="AK564" s="55" t="str">
        <f t="shared" si="139"/>
        <v/>
      </c>
      <c r="AL564" s="17" t="str">
        <f t="shared" si="140"/>
        <v/>
      </c>
      <c r="AM564" s="70" t="str">
        <f t="shared" si="141"/>
        <v/>
      </c>
      <c r="AN564" s="74" t="str">
        <f t="shared" si="142"/>
        <v/>
      </c>
      <c r="AO564" s="70" t="str">
        <f t="shared" si="151"/>
        <v/>
      </c>
      <c r="AW564" s="60" t="str">
        <f t="shared" si="144"/>
        <v/>
      </c>
      <c r="AX564" s="60" t="str">
        <f t="shared" si="145"/>
        <v/>
      </c>
      <c r="AY564" s="63">
        <f t="shared" si="146"/>
        <v>0</v>
      </c>
      <c r="BP564" s="64">
        <v>51</v>
      </c>
      <c r="BQ564" s="64" t="s">
        <v>33790</v>
      </c>
      <c r="BR564" s="64" t="s">
        <v>33791</v>
      </c>
      <c r="BS564" s="64" t="s">
        <v>27</v>
      </c>
      <c r="BT564" s="64" t="s">
        <v>135</v>
      </c>
      <c r="BU564" s="64" t="s">
        <v>5</v>
      </c>
      <c r="BV564" s="64" t="s">
        <v>12</v>
      </c>
      <c r="BW564" s="64" t="s">
        <v>29521</v>
      </c>
      <c r="BX564" s="64">
        <v>77167</v>
      </c>
      <c r="BY564" s="64" t="s">
        <v>21</v>
      </c>
      <c r="BZ564" s="64">
        <v>11</v>
      </c>
      <c r="CA564" s="64">
        <v>42849</v>
      </c>
      <c r="CB564" s="64">
        <v>12</v>
      </c>
      <c r="CD564" s="64">
        <v>12</v>
      </c>
    </row>
    <row r="565" spans="1:82" ht="64.900000000000006" customHeight="1">
      <c r="A565" s="85"/>
      <c r="B565" s="85"/>
      <c r="C565" s="85"/>
      <c r="D565" s="85"/>
      <c r="E565" s="85"/>
      <c r="F565" s="85"/>
      <c r="G565" s="85"/>
      <c r="H565" s="133" t="str">
        <f t="shared" si="149"/>
        <v/>
      </c>
      <c r="I565" s="134" t="str">
        <f t="shared" si="150"/>
        <v/>
      </c>
      <c r="J565" s="123"/>
      <c r="K565" s="135" t="str">
        <f t="shared" si="138"/>
        <v/>
      </c>
      <c r="L565" s="123"/>
      <c r="M565" s="127"/>
      <c r="N565" s="85"/>
      <c r="O565" s="85"/>
      <c r="P565" s="267"/>
      <c r="Q565" s="311"/>
      <c r="R565" s="85"/>
      <c r="S565" s="138"/>
      <c r="T565" s="138"/>
      <c r="U565" s="138"/>
      <c r="V565" s="270"/>
      <c r="W565" s="270"/>
      <c r="X565" s="85"/>
      <c r="Y565" s="275"/>
      <c r="Z565" s="364"/>
      <c r="AA565" s="265"/>
      <c r="AB565" s="263"/>
      <c r="AC565" s="675"/>
      <c r="AD565" s="701"/>
      <c r="AE565" s="701"/>
      <c r="AF565" s="701"/>
      <c r="AG565" s="701"/>
      <c r="AH565" s="701"/>
      <c r="AI565" s="394"/>
      <c r="AJ565" s="73"/>
      <c r="AK565" s="55" t="str">
        <f t="shared" si="139"/>
        <v/>
      </c>
      <c r="AL565" s="17" t="str">
        <f t="shared" si="140"/>
        <v/>
      </c>
      <c r="AM565" s="70" t="str">
        <f t="shared" si="141"/>
        <v/>
      </c>
      <c r="AN565" s="74" t="str">
        <f t="shared" si="142"/>
        <v/>
      </c>
      <c r="AO565" s="70" t="str">
        <f t="shared" si="151"/>
        <v/>
      </c>
      <c r="AW565" s="60" t="str">
        <f t="shared" si="144"/>
        <v/>
      </c>
      <c r="AX565" s="60" t="str">
        <f t="shared" si="145"/>
        <v/>
      </c>
      <c r="AY565" s="63">
        <f t="shared" si="146"/>
        <v>0</v>
      </c>
      <c r="BP565" s="64">
        <v>51</v>
      </c>
      <c r="BQ565" s="64" t="s">
        <v>33790</v>
      </c>
      <c r="BR565" s="64" t="s">
        <v>33791</v>
      </c>
      <c r="BS565" s="64" t="s">
        <v>27</v>
      </c>
      <c r="BT565" s="64" t="s">
        <v>135</v>
      </c>
      <c r="BU565" s="64" t="s">
        <v>5</v>
      </c>
      <c r="BV565" s="64" t="s">
        <v>12</v>
      </c>
      <c r="BW565" s="64" t="s">
        <v>33986</v>
      </c>
      <c r="BX565" s="64">
        <v>78140</v>
      </c>
      <c r="BY565" s="64" t="s">
        <v>21</v>
      </c>
      <c r="BZ565" s="64">
        <v>11</v>
      </c>
      <c r="CA565" s="64">
        <v>42844</v>
      </c>
      <c r="CB565" s="64">
        <v>12</v>
      </c>
      <c r="CD565" s="64">
        <v>12</v>
      </c>
    </row>
    <row r="566" spans="1:82" ht="64.900000000000006" customHeight="1">
      <c r="A566" s="85"/>
      <c r="B566" s="85"/>
      <c r="C566" s="85"/>
      <c r="D566" s="525"/>
      <c r="E566" s="525"/>
      <c r="F566" s="138"/>
      <c r="G566" s="138"/>
      <c r="H566" s="133" t="str">
        <f t="shared" si="149"/>
        <v/>
      </c>
      <c r="I566" s="134" t="str">
        <f t="shared" si="150"/>
        <v/>
      </c>
      <c r="J566" s="123"/>
      <c r="K566" s="135" t="str">
        <f t="shared" si="138"/>
        <v/>
      </c>
      <c r="L566" s="525"/>
      <c r="M566" s="325"/>
      <c r="N566" s="525"/>
      <c r="O566" s="85"/>
      <c r="P566" s="267"/>
      <c r="Q566" s="311"/>
      <c r="R566" s="85"/>
      <c r="S566" s="138"/>
      <c r="T566" s="138"/>
      <c r="U566" s="138"/>
      <c r="V566" s="337"/>
      <c r="W566" s="313"/>
      <c r="X566" s="85"/>
      <c r="Y566" s="311"/>
      <c r="Z566" s="343"/>
      <c r="AA566" s="311"/>
      <c r="AB566" s="263"/>
      <c r="AC566" s="672"/>
      <c r="AD566" s="690"/>
      <c r="AE566" s="690"/>
      <c r="AF566" s="690"/>
      <c r="AG566" s="690"/>
      <c r="AH566" s="690"/>
      <c r="AI566" s="515"/>
      <c r="AJ566" s="90"/>
      <c r="AK566" s="55" t="str">
        <f t="shared" si="139"/>
        <v/>
      </c>
      <c r="AL566" s="17" t="str">
        <f t="shared" si="140"/>
        <v/>
      </c>
      <c r="AM566" s="70" t="str">
        <f t="shared" si="141"/>
        <v/>
      </c>
      <c r="AN566" s="74" t="str">
        <f t="shared" si="142"/>
        <v/>
      </c>
      <c r="AO566" s="70" t="str">
        <f t="shared" si="151"/>
        <v/>
      </c>
      <c r="AW566" s="60" t="str">
        <f t="shared" si="144"/>
        <v/>
      </c>
      <c r="AX566" s="60" t="str">
        <f t="shared" si="145"/>
        <v/>
      </c>
      <c r="AY566" s="63">
        <f t="shared" si="146"/>
        <v>0</v>
      </c>
      <c r="BP566" s="64">
        <v>51</v>
      </c>
      <c r="BQ566" s="64" t="s">
        <v>33790</v>
      </c>
      <c r="BR566" s="64" t="s">
        <v>33791</v>
      </c>
      <c r="BS566" s="64" t="s">
        <v>27</v>
      </c>
      <c r="BT566" s="64" t="s">
        <v>135</v>
      </c>
      <c r="BU566" s="64" t="s">
        <v>5</v>
      </c>
      <c r="BV566" s="64" t="s">
        <v>12</v>
      </c>
      <c r="BW566" s="64" t="s">
        <v>33325</v>
      </c>
      <c r="BX566" s="64">
        <v>93000</v>
      </c>
      <c r="BY566" s="64" t="s">
        <v>21</v>
      </c>
      <c r="BZ566" s="64">
        <v>11</v>
      </c>
      <c r="CA566" s="64">
        <v>42864</v>
      </c>
      <c r="CB566" s="64">
        <v>12</v>
      </c>
      <c r="CD566" s="64">
        <v>12</v>
      </c>
    </row>
    <row r="567" spans="1:82" ht="64.900000000000006" customHeight="1">
      <c r="A567" s="85"/>
      <c r="B567" s="85"/>
      <c r="C567" s="85"/>
      <c r="D567" s="85"/>
      <c r="E567" s="85"/>
      <c r="F567" s="138"/>
      <c r="G567" s="138"/>
      <c r="H567" s="133" t="str">
        <f t="shared" si="149"/>
        <v/>
      </c>
      <c r="I567" s="134" t="str">
        <f t="shared" si="150"/>
        <v/>
      </c>
      <c r="J567" s="123"/>
      <c r="K567" s="135" t="str">
        <f t="shared" si="138"/>
        <v/>
      </c>
      <c r="L567" s="143"/>
      <c r="M567" s="144"/>
      <c r="N567" s="138"/>
      <c r="O567" s="85"/>
      <c r="P567" s="267"/>
      <c r="Q567" s="311"/>
      <c r="R567" s="85"/>
      <c r="S567" s="138"/>
      <c r="T567" s="138"/>
      <c r="U567" s="138"/>
      <c r="V567" s="337"/>
      <c r="W567" s="313"/>
      <c r="X567" s="85"/>
      <c r="Y567" s="311"/>
      <c r="Z567" s="343"/>
      <c r="AA567" s="311"/>
      <c r="AB567" s="263"/>
      <c r="AC567" s="672"/>
      <c r="AD567" s="690"/>
      <c r="AE567" s="690"/>
      <c r="AF567" s="690"/>
      <c r="AG567" s="690"/>
      <c r="AH567" s="690"/>
      <c r="AI567" s="515"/>
      <c r="AJ567" s="90"/>
      <c r="AK567" s="55" t="str">
        <f t="shared" si="139"/>
        <v/>
      </c>
      <c r="AL567" s="17" t="str">
        <f t="shared" si="140"/>
        <v/>
      </c>
      <c r="AM567" s="70" t="str">
        <f t="shared" si="141"/>
        <v/>
      </c>
      <c r="AN567" s="74" t="str">
        <f t="shared" si="142"/>
        <v/>
      </c>
      <c r="AO567" s="70" t="str">
        <f t="shared" si="151"/>
        <v/>
      </c>
      <c r="AW567" s="60" t="str">
        <f t="shared" si="144"/>
        <v/>
      </c>
      <c r="AX567" s="60" t="str">
        <f t="shared" si="145"/>
        <v/>
      </c>
      <c r="AY567" s="63">
        <f t="shared" si="146"/>
        <v>0</v>
      </c>
      <c r="BP567" s="64">
        <v>51</v>
      </c>
      <c r="BQ567" s="64" t="s">
        <v>33790</v>
      </c>
      <c r="BR567" s="64" t="s">
        <v>33791</v>
      </c>
      <c r="BS567" s="64" t="s">
        <v>27</v>
      </c>
      <c r="BT567" s="64" t="s">
        <v>135</v>
      </c>
      <c r="BU567" s="64" t="s">
        <v>5</v>
      </c>
      <c r="BV567" s="64" t="s">
        <v>12</v>
      </c>
      <c r="BW567" s="64" t="s">
        <v>33326</v>
      </c>
      <c r="BX567" s="64">
        <v>93140</v>
      </c>
      <c r="BY567" s="64" t="s">
        <v>21</v>
      </c>
      <c r="BZ567" s="64">
        <v>11</v>
      </c>
      <c r="CA567" s="64">
        <v>42864</v>
      </c>
      <c r="CB567" s="64">
        <v>12</v>
      </c>
      <c r="CD567" s="64">
        <v>12</v>
      </c>
    </row>
    <row r="568" spans="1:82" ht="64.900000000000006" customHeight="1">
      <c r="A568" s="85"/>
      <c r="B568" s="525"/>
      <c r="C568" s="85"/>
      <c r="D568" s="85"/>
      <c r="E568" s="85"/>
      <c r="F568" s="85"/>
      <c r="G568" s="85"/>
      <c r="H568" s="133" t="str">
        <f t="shared" si="149"/>
        <v/>
      </c>
      <c r="I568" s="134" t="str">
        <f t="shared" si="150"/>
        <v/>
      </c>
      <c r="J568" s="123"/>
      <c r="K568" s="135" t="str">
        <f t="shared" si="138"/>
        <v/>
      </c>
      <c r="L568" s="85"/>
      <c r="M568" s="85"/>
      <c r="N568" s="85"/>
      <c r="O568" s="85"/>
      <c r="P568" s="442"/>
      <c r="Q568" s="443"/>
      <c r="R568" s="85"/>
      <c r="S568" s="85"/>
      <c r="T568" s="85"/>
      <c r="U568" s="85"/>
      <c r="V568" s="442"/>
      <c r="W568" s="444"/>
      <c r="X568" s="85"/>
      <c r="Y568" s="275"/>
      <c r="Z568" s="364"/>
      <c r="AA568" s="265"/>
      <c r="AB568" s="264"/>
      <c r="AC568" s="675"/>
      <c r="AD568" s="701"/>
      <c r="AE568" s="701"/>
      <c r="AF568" s="701"/>
      <c r="AG568" s="701"/>
      <c r="AH568" s="701"/>
      <c r="AI568" s="394"/>
      <c r="AJ568" s="73"/>
      <c r="AK568" s="55" t="str">
        <f t="shared" si="139"/>
        <v/>
      </c>
      <c r="AL568" s="17" t="str">
        <f t="shared" si="140"/>
        <v/>
      </c>
      <c r="AM568" s="70" t="str">
        <f t="shared" si="141"/>
        <v/>
      </c>
      <c r="AN568" s="74" t="str">
        <f t="shared" si="142"/>
        <v/>
      </c>
      <c r="AO568" s="70" t="str">
        <f t="shared" si="151"/>
        <v/>
      </c>
      <c r="AW568" s="60" t="str">
        <f t="shared" si="144"/>
        <v/>
      </c>
      <c r="AX568" s="60" t="str">
        <f t="shared" si="145"/>
        <v/>
      </c>
      <c r="AY568" s="63">
        <f t="shared" si="146"/>
        <v>0</v>
      </c>
      <c r="BP568" s="64">
        <v>51</v>
      </c>
      <c r="BQ568" s="64" t="s">
        <v>33790</v>
      </c>
      <c r="BR568" s="64" t="s">
        <v>33791</v>
      </c>
      <c r="BS568" s="64" t="s">
        <v>27</v>
      </c>
      <c r="BT568" s="64" t="s">
        <v>135</v>
      </c>
      <c r="BU568" s="64" t="s">
        <v>5</v>
      </c>
      <c r="BV568" s="64" t="s">
        <v>12</v>
      </c>
      <c r="BW568" s="64" t="s">
        <v>29894</v>
      </c>
      <c r="BX568" s="64">
        <v>78000</v>
      </c>
      <c r="BY568" s="64" t="s">
        <v>21</v>
      </c>
      <c r="BZ568" s="64">
        <v>11</v>
      </c>
      <c r="CA568" s="64">
        <v>42844</v>
      </c>
      <c r="CB568" s="64">
        <v>12</v>
      </c>
      <c r="CD568" s="64">
        <v>12</v>
      </c>
    </row>
    <row r="569" spans="1:82" ht="64.900000000000006" customHeight="1">
      <c r="A569" s="85"/>
      <c r="B569" s="85"/>
      <c r="C569" s="85"/>
      <c r="D569" s="525"/>
      <c r="E569" s="525"/>
      <c r="F569" s="138"/>
      <c r="G569" s="138"/>
      <c r="H569" s="133" t="str">
        <f t="shared" si="149"/>
        <v/>
      </c>
      <c r="I569" s="134" t="str">
        <f t="shared" si="150"/>
        <v/>
      </c>
      <c r="J569" s="123"/>
      <c r="K569" s="135" t="str">
        <f t="shared" si="138"/>
        <v/>
      </c>
      <c r="L569" s="321"/>
      <c r="M569" s="325"/>
      <c r="N569" s="138"/>
      <c r="O569" s="85"/>
      <c r="P569" s="267"/>
      <c r="Q569" s="311"/>
      <c r="R569" s="85"/>
      <c r="S569" s="138"/>
      <c r="T569" s="138"/>
      <c r="U569" s="138"/>
      <c r="V569" s="337"/>
      <c r="W569" s="313"/>
      <c r="X569" s="85"/>
      <c r="Y569" s="341"/>
      <c r="Z569" s="343"/>
      <c r="AA569" s="311"/>
      <c r="AB569" s="126"/>
      <c r="AC569" s="673"/>
      <c r="AD569" s="690"/>
      <c r="AE569" s="690"/>
      <c r="AF569" s="690"/>
      <c r="AG569" s="690"/>
      <c r="AH569" s="690"/>
      <c r="AI569" s="515"/>
      <c r="AJ569" s="90"/>
      <c r="AK569" s="55" t="str">
        <f t="shared" si="139"/>
        <v/>
      </c>
      <c r="AL569" s="17" t="str">
        <f t="shared" si="140"/>
        <v/>
      </c>
      <c r="AM569" s="70" t="str">
        <f t="shared" si="141"/>
        <v/>
      </c>
      <c r="AN569" s="74" t="str">
        <f t="shared" si="142"/>
        <v/>
      </c>
      <c r="AO569" s="70" t="str">
        <f t="shared" si="151"/>
        <v/>
      </c>
      <c r="AW569" s="60" t="str">
        <f t="shared" si="144"/>
        <v/>
      </c>
      <c r="AX569" s="60" t="str">
        <f t="shared" si="145"/>
        <v/>
      </c>
      <c r="AY569" s="63">
        <f t="shared" si="146"/>
        <v>0</v>
      </c>
      <c r="BP569" s="64">
        <v>51</v>
      </c>
      <c r="BQ569" s="64" t="s">
        <v>33790</v>
      </c>
      <c r="BR569" s="64" t="s">
        <v>33791</v>
      </c>
      <c r="BS569" s="64" t="s">
        <v>27</v>
      </c>
      <c r="BT569" s="64" t="s">
        <v>135</v>
      </c>
      <c r="BU569" s="64" t="s">
        <v>5</v>
      </c>
      <c r="BV569" s="64" t="s">
        <v>12</v>
      </c>
      <c r="BW569" s="64" t="s">
        <v>33307</v>
      </c>
      <c r="BX569" s="64">
        <v>92190</v>
      </c>
      <c r="BY569" s="64" t="s">
        <v>21</v>
      </c>
      <c r="BZ569" s="64">
        <v>11</v>
      </c>
      <c r="CA569" s="64">
        <v>42845</v>
      </c>
      <c r="CB569" s="64">
        <v>12</v>
      </c>
      <c r="CD569" s="64">
        <v>12</v>
      </c>
    </row>
    <row r="570" spans="1:82" ht="64.900000000000006" customHeight="1">
      <c r="A570" s="85"/>
      <c r="B570" s="85"/>
      <c r="C570" s="85"/>
      <c r="D570" s="85"/>
      <c r="E570" s="85"/>
      <c r="F570" s="85"/>
      <c r="G570" s="85"/>
      <c r="H570" s="133" t="str">
        <f t="shared" si="149"/>
        <v/>
      </c>
      <c r="I570" s="134" t="str">
        <f t="shared" si="150"/>
        <v/>
      </c>
      <c r="J570" s="123"/>
      <c r="K570" s="135" t="str">
        <f t="shared" si="138"/>
        <v/>
      </c>
      <c r="L570" s="123"/>
      <c r="M570" s="127"/>
      <c r="N570" s="85"/>
      <c r="O570" s="85"/>
      <c r="P570" s="267"/>
      <c r="Q570" s="334"/>
      <c r="R570" s="85"/>
      <c r="S570" s="85"/>
      <c r="T570" s="85"/>
      <c r="U570" s="85"/>
      <c r="V570" s="267"/>
      <c r="W570" s="313"/>
      <c r="X570" s="85"/>
      <c r="Y570" s="362"/>
      <c r="Z570" s="272"/>
      <c r="AA570" s="265"/>
      <c r="AB570" s="126"/>
      <c r="AC570" s="673"/>
      <c r="AD570" s="690"/>
      <c r="AE570" s="690"/>
      <c r="AF570" s="690"/>
      <c r="AG570" s="690"/>
      <c r="AH570" s="690"/>
      <c r="AI570" s="515"/>
      <c r="AJ570" s="73"/>
      <c r="AK570" s="55" t="str">
        <f t="shared" si="139"/>
        <v/>
      </c>
      <c r="AL570" s="17" t="str">
        <f t="shared" si="140"/>
        <v/>
      </c>
      <c r="AM570" s="70" t="str">
        <f t="shared" si="141"/>
        <v/>
      </c>
      <c r="AN570" s="74" t="str">
        <f t="shared" si="142"/>
        <v/>
      </c>
      <c r="AO570" s="70" t="e">
        <f>IF(#REF!="","",#REF!&amp;" ("&amp;O570&amp;"_"&amp;ROW()&amp;")")</f>
        <v>#REF!</v>
      </c>
      <c r="AW570" s="60" t="str">
        <f t="shared" si="144"/>
        <v/>
      </c>
      <c r="AX570" s="60" t="str">
        <f t="shared" si="145"/>
        <v/>
      </c>
      <c r="AY570" s="63">
        <f t="shared" si="146"/>
        <v>0</v>
      </c>
      <c r="BP570" s="64">
        <v>51</v>
      </c>
      <c r="BQ570" s="64" t="s">
        <v>33790</v>
      </c>
      <c r="BR570" s="64" t="s">
        <v>33791</v>
      </c>
      <c r="BS570" s="64" t="s">
        <v>27</v>
      </c>
      <c r="BT570" s="64" t="s">
        <v>135</v>
      </c>
      <c r="BU570" s="64" t="s">
        <v>5</v>
      </c>
      <c r="BV570" s="64" t="s">
        <v>12</v>
      </c>
      <c r="BW570" s="64" t="s">
        <v>33307</v>
      </c>
      <c r="BX570" s="64">
        <v>92190</v>
      </c>
      <c r="BY570" s="64" t="s">
        <v>21</v>
      </c>
      <c r="BZ570" s="64">
        <v>11</v>
      </c>
      <c r="CA570" s="64">
        <v>42851</v>
      </c>
      <c r="CB570" s="64">
        <v>12</v>
      </c>
      <c r="CD570" s="64">
        <v>12</v>
      </c>
    </row>
    <row r="571" spans="1:82" ht="64.900000000000006" customHeight="1">
      <c r="A571" s="85"/>
      <c r="B571" s="85"/>
      <c r="C571" s="85"/>
      <c r="D571" s="85"/>
      <c r="E571" s="85"/>
      <c r="F571" s="85"/>
      <c r="G571" s="85"/>
      <c r="H571" s="133" t="str">
        <f t="shared" si="149"/>
        <v/>
      </c>
      <c r="I571" s="134" t="str">
        <f t="shared" si="150"/>
        <v/>
      </c>
      <c r="J571" s="123"/>
      <c r="K571" s="135" t="str">
        <f t="shared" si="138"/>
        <v/>
      </c>
      <c r="L571" s="123"/>
      <c r="M571" s="127"/>
      <c r="N571" s="85"/>
      <c r="O571" s="85"/>
      <c r="P571" s="267"/>
      <c r="Q571" s="267"/>
      <c r="R571" s="85"/>
      <c r="S571" s="85"/>
      <c r="T571" s="85"/>
      <c r="U571" s="85"/>
      <c r="V571" s="267"/>
      <c r="W571" s="313"/>
      <c r="X571" s="85"/>
      <c r="Y571" s="362"/>
      <c r="Z571" s="272"/>
      <c r="AA571" s="265"/>
      <c r="AB571" s="126"/>
      <c r="AC571" s="673"/>
      <c r="AD571" s="690"/>
      <c r="AE571" s="690"/>
      <c r="AF571" s="690"/>
      <c r="AG571" s="690"/>
      <c r="AH571" s="690"/>
      <c r="AI571" s="515"/>
      <c r="AJ571" s="73"/>
      <c r="AK571" s="55" t="str">
        <f t="shared" si="139"/>
        <v/>
      </c>
      <c r="AL571" s="17" t="str">
        <f t="shared" si="140"/>
        <v/>
      </c>
      <c r="AM571" s="70" t="str">
        <f t="shared" si="141"/>
        <v/>
      </c>
      <c r="AN571" s="74" t="str">
        <f t="shared" si="142"/>
        <v/>
      </c>
      <c r="AO571" s="70" t="str">
        <f t="shared" ref="AO571:AO602" si="152">IF(P571="","",P571&amp;" ("&amp;O571&amp;"_"&amp;ROW()&amp;")")</f>
        <v/>
      </c>
      <c r="AW571" s="60" t="str">
        <f t="shared" si="144"/>
        <v/>
      </c>
      <c r="AX571" s="60" t="str">
        <f t="shared" si="145"/>
        <v/>
      </c>
      <c r="AY571" s="63">
        <f t="shared" si="146"/>
        <v>0</v>
      </c>
      <c r="BP571" s="64">
        <v>51</v>
      </c>
      <c r="BQ571" s="64" t="s">
        <v>33790</v>
      </c>
      <c r="BR571" s="64" t="s">
        <v>33791</v>
      </c>
      <c r="BS571" s="64" t="s">
        <v>27</v>
      </c>
      <c r="BT571" s="64" t="s">
        <v>135</v>
      </c>
      <c r="BU571" s="64" t="s">
        <v>5</v>
      </c>
      <c r="BV571" s="64" t="s">
        <v>12</v>
      </c>
      <c r="BW571" s="64" t="s">
        <v>33987</v>
      </c>
      <c r="BX571" s="64">
        <v>78590</v>
      </c>
      <c r="BY571" s="64" t="s">
        <v>21</v>
      </c>
      <c r="BZ571" s="64">
        <v>11</v>
      </c>
      <c r="CA571" s="64">
        <v>42871</v>
      </c>
      <c r="CB571" s="64">
        <v>12</v>
      </c>
      <c r="CD571" s="64">
        <v>12</v>
      </c>
    </row>
    <row r="572" spans="1:82" ht="64.900000000000006" customHeight="1">
      <c r="A572" s="85"/>
      <c r="B572" s="85"/>
      <c r="C572" s="85"/>
      <c r="D572" s="129"/>
      <c r="E572" s="129"/>
      <c r="F572" s="85"/>
      <c r="G572" s="85"/>
      <c r="H572" s="133" t="str">
        <f t="shared" si="149"/>
        <v/>
      </c>
      <c r="I572" s="134" t="str">
        <f t="shared" si="150"/>
        <v/>
      </c>
      <c r="J572" s="123"/>
      <c r="K572" s="135" t="str">
        <f t="shared" si="138"/>
        <v/>
      </c>
      <c r="L572" s="123"/>
      <c r="M572" s="127"/>
      <c r="N572" s="85"/>
      <c r="O572" s="85"/>
      <c r="P572" s="365"/>
      <c r="Q572" s="365"/>
      <c r="R572" s="85"/>
      <c r="S572" s="85"/>
      <c r="T572" s="85"/>
      <c r="U572" s="85"/>
      <c r="V572" s="270"/>
      <c r="W572" s="270"/>
      <c r="X572" s="85"/>
      <c r="Y572" s="363"/>
      <c r="Z572" s="364"/>
      <c r="AA572" s="265"/>
      <c r="AB572" s="85"/>
      <c r="AC572" s="674"/>
      <c r="AD572" s="700"/>
      <c r="AE572" s="700"/>
      <c r="AF572" s="700"/>
      <c r="AG572" s="700"/>
      <c r="AH572" s="700"/>
      <c r="AI572" s="295"/>
      <c r="AJ572" s="73"/>
      <c r="AK572" s="55" t="str">
        <f t="shared" si="139"/>
        <v/>
      </c>
      <c r="AL572" s="17" t="str">
        <f t="shared" si="140"/>
        <v/>
      </c>
      <c r="AM572" s="70" t="str">
        <f t="shared" si="141"/>
        <v/>
      </c>
      <c r="AN572" s="74" t="str">
        <f t="shared" si="142"/>
        <v/>
      </c>
      <c r="AO572" s="70" t="str">
        <f t="shared" si="152"/>
        <v/>
      </c>
      <c r="AW572" s="60" t="str">
        <f t="shared" si="144"/>
        <v/>
      </c>
      <c r="AX572" s="60" t="str">
        <f t="shared" si="145"/>
        <v/>
      </c>
      <c r="AY572" s="63">
        <f t="shared" si="146"/>
        <v>0</v>
      </c>
      <c r="BP572" s="64">
        <v>51</v>
      </c>
      <c r="BQ572" s="64" t="s">
        <v>33792</v>
      </c>
      <c r="BR572" s="64" t="s">
        <v>33791</v>
      </c>
      <c r="BS572" s="64" t="s">
        <v>27</v>
      </c>
      <c r="BT572" s="64" t="s">
        <v>135</v>
      </c>
      <c r="BU572" s="64" t="s">
        <v>5</v>
      </c>
      <c r="BV572" s="64" t="s">
        <v>12</v>
      </c>
      <c r="BW572" s="64" t="s">
        <v>652</v>
      </c>
      <c r="BX572" s="64">
        <v>92220</v>
      </c>
      <c r="BY572" s="64" t="s">
        <v>21</v>
      </c>
      <c r="BZ572" s="64">
        <v>11</v>
      </c>
      <c r="CA572" s="64">
        <v>42837</v>
      </c>
      <c r="CB572" s="64">
        <v>12</v>
      </c>
      <c r="CD572" s="64">
        <v>12</v>
      </c>
    </row>
    <row r="573" spans="1:82" ht="64.900000000000006" customHeight="1">
      <c r="A573" s="85"/>
      <c r="B573" s="85"/>
      <c r="C573" s="85"/>
      <c r="D573" s="85"/>
      <c r="E573" s="85"/>
      <c r="F573" s="85"/>
      <c r="G573" s="85"/>
      <c r="H573" s="133" t="str">
        <f t="shared" si="149"/>
        <v/>
      </c>
      <c r="I573" s="134" t="str">
        <f t="shared" si="150"/>
        <v/>
      </c>
      <c r="J573" s="123"/>
      <c r="K573" s="135" t="str">
        <f t="shared" si="138"/>
        <v/>
      </c>
      <c r="L573" s="123"/>
      <c r="M573" s="85"/>
      <c r="N573" s="85"/>
      <c r="O573" s="85"/>
      <c r="P573" s="365"/>
      <c r="Q573" s="365"/>
      <c r="R573" s="85"/>
      <c r="S573" s="85"/>
      <c r="T573" s="85"/>
      <c r="U573" s="85"/>
      <c r="V573" s="270"/>
      <c r="W573" s="270"/>
      <c r="X573" s="85"/>
      <c r="Y573" s="267"/>
      <c r="Z573" s="364"/>
      <c r="AA573" s="265"/>
      <c r="AB573" s="85"/>
      <c r="AC573" s="416"/>
      <c r="AD573" s="700"/>
      <c r="AE573" s="700"/>
      <c r="AF573" s="700"/>
      <c r="AG573" s="700"/>
      <c r="AH573" s="700"/>
      <c r="AI573" s="295"/>
      <c r="AJ573" s="73"/>
      <c r="AK573" s="55" t="str">
        <f t="shared" si="139"/>
        <v/>
      </c>
      <c r="AL573" s="17" t="str">
        <f t="shared" si="140"/>
        <v/>
      </c>
      <c r="AM573" s="70" t="str">
        <f t="shared" si="141"/>
        <v/>
      </c>
      <c r="AN573" s="74" t="str">
        <f t="shared" si="142"/>
        <v/>
      </c>
      <c r="AO573" s="70" t="str">
        <f t="shared" si="152"/>
        <v/>
      </c>
      <c r="AW573" s="60" t="str">
        <f t="shared" si="144"/>
        <v/>
      </c>
      <c r="AX573" s="60" t="str">
        <f t="shared" si="145"/>
        <v/>
      </c>
      <c r="AY573" s="63">
        <f t="shared" si="146"/>
        <v>0</v>
      </c>
      <c r="BP573" s="64">
        <v>51</v>
      </c>
      <c r="BQ573" s="64" t="s">
        <v>33792</v>
      </c>
      <c r="BR573" s="64" t="s">
        <v>33791</v>
      </c>
      <c r="BS573" s="64" t="s">
        <v>27</v>
      </c>
      <c r="BT573" s="64" t="s">
        <v>135</v>
      </c>
      <c r="BU573" s="64" t="s">
        <v>5</v>
      </c>
      <c r="BV573" s="64" t="s">
        <v>12</v>
      </c>
      <c r="BW573" s="64" t="s">
        <v>33984</v>
      </c>
      <c r="BX573" s="64">
        <v>93460</v>
      </c>
      <c r="BY573" s="64" t="s">
        <v>21</v>
      </c>
      <c r="BZ573" s="64">
        <v>11</v>
      </c>
      <c r="CA573" s="64">
        <v>42846</v>
      </c>
      <c r="CB573" s="64">
        <v>12</v>
      </c>
      <c r="CD573" s="64">
        <v>12</v>
      </c>
    </row>
    <row r="574" spans="1:82" ht="64.900000000000006" customHeight="1">
      <c r="A574" s="85"/>
      <c r="B574" s="85"/>
      <c r="C574" s="85"/>
      <c r="D574" s="85"/>
      <c r="E574" s="85"/>
      <c r="F574" s="85"/>
      <c r="G574" s="85"/>
      <c r="H574" s="133" t="str">
        <f t="shared" si="149"/>
        <v/>
      </c>
      <c r="I574" s="134" t="str">
        <f t="shared" si="150"/>
        <v/>
      </c>
      <c r="J574" s="123"/>
      <c r="K574" s="135" t="str">
        <f t="shared" si="138"/>
        <v/>
      </c>
      <c r="L574" s="123"/>
      <c r="M574" s="85"/>
      <c r="N574" s="85"/>
      <c r="O574" s="85"/>
      <c r="P574" s="365"/>
      <c r="Q574" s="365"/>
      <c r="R574" s="85"/>
      <c r="S574" s="85"/>
      <c r="T574" s="85"/>
      <c r="U574" s="85"/>
      <c r="V574" s="270"/>
      <c r="W574" s="270"/>
      <c r="X574" s="85"/>
      <c r="Y574" s="267"/>
      <c r="Z574" s="364"/>
      <c r="AA574" s="265"/>
      <c r="AB574" s="85"/>
      <c r="AC574" s="416"/>
      <c r="AD574" s="700"/>
      <c r="AE574" s="700"/>
      <c r="AF574" s="700"/>
      <c r="AG574" s="700"/>
      <c r="AH574" s="700"/>
      <c r="AI574" s="295"/>
      <c r="AJ574" s="73"/>
      <c r="AK574" s="55" t="str">
        <f t="shared" si="139"/>
        <v/>
      </c>
      <c r="AL574" s="17" t="str">
        <f t="shared" si="140"/>
        <v/>
      </c>
      <c r="AM574" s="70" t="str">
        <f t="shared" si="141"/>
        <v/>
      </c>
      <c r="AN574" s="74" t="str">
        <f t="shared" si="142"/>
        <v/>
      </c>
      <c r="AO574" s="70" t="str">
        <f t="shared" si="152"/>
        <v/>
      </c>
      <c r="AW574" s="60" t="str">
        <f t="shared" si="144"/>
        <v/>
      </c>
      <c r="AX574" s="60" t="str">
        <f t="shared" si="145"/>
        <v/>
      </c>
      <c r="AY574" s="63">
        <f t="shared" si="146"/>
        <v>0</v>
      </c>
      <c r="BP574" s="64">
        <v>51</v>
      </c>
      <c r="BQ574" s="64" t="s">
        <v>33792</v>
      </c>
      <c r="BR574" s="64" t="s">
        <v>33791</v>
      </c>
      <c r="BS574" s="64" t="s">
        <v>27</v>
      </c>
      <c r="BT574" s="64" t="s">
        <v>135</v>
      </c>
      <c r="BU574" s="64" t="s">
        <v>5</v>
      </c>
      <c r="BV574" s="64" t="s">
        <v>12</v>
      </c>
      <c r="BW574" s="64" t="s">
        <v>28554</v>
      </c>
      <c r="BX574" s="64">
        <v>75009</v>
      </c>
      <c r="BY574" s="64" t="s">
        <v>21</v>
      </c>
      <c r="BZ574" s="64">
        <v>11</v>
      </c>
      <c r="CA574" s="64">
        <v>42844</v>
      </c>
      <c r="CB574" s="64">
        <v>12</v>
      </c>
      <c r="CD574" s="64">
        <v>12</v>
      </c>
    </row>
    <row r="575" spans="1:82" ht="64.900000000000006" customHeight="1">
      <c r="A575" s="85"/>
      <c r="B575" s="85"/>
      <c r="C575" s="85"/>
      <c r="D575" s="85"/>
      <c r="E575" s="85"/>
      <c r="F575" s="85"/>
      <c r="G575" s="85"/>
      <c r="H575" s="133" t="str">
        <f t="shared" si="149"/>
        <v/>
      </c>
      <c r="I575" s="134" t="str">
        <f t="shared" si="150"/>
        <v/>
      </c>
      <c r="J575" s="123"/>
      <c r="K575" s="135" t="str">
        <f t="shared" ref="K575:K592" si="153">IFERROR(J575/H575,"")</f>
        <v/>
      </c>
      <c r="L575" s="123"/>
      <c r="M575" s="85"/>
      <c r="N575" s="85"/>
      <c r="O575" s="85"/>
      <c r="P575" s="365"/>
      <c r="Q575" s="365"/>
      <c r="R575" s="85"/>
      <c r="S575" s="85"/>
      <c r="T575" s="85"/>
      <c r="U575" s="85"/>
      <c r="V575" s="270"/>
      <c r="W575" s="270"/>
      <c r="X575" s="85"/>
      <c r="Y575" s="267"/>
      <c r="Z575" s="364"/>
      <c r="AA575" s="265"/>
      <c r="AB575" s="85"/>
      <c r="AC575" s="416"/>
      <c r="AD575" s="700"/>
      <c r="AE575" s="700"/>
      <c r="AF575" s="700"/>
      <c r="AG575" s="700"/>
      <c r="AH575" s="700"/>
      <c r="AI575" s="295"/>
      <c r="AJ575" s="73"/>
      <c r="AK575" s="55" t="str">
        <f t="shared" si="139"/>
        <v/>
      </c>
      <c r="AL575" s="17" t="str">
        <f t="shared" si="140"/>
        <v/>
      </c>
      <c r="AM575" s="70" t="str">
        <f t="shared" si="141"/>
        <v/>
      </c>
      <c r="AN575" s="74" t="str">
        <f t="shared" si="142"/>
        <v/>
      </c>
      <c r="AO575" s="70" t="str">
        <f t="shared" si="152"/>
        <v/>
      </c>
      <c r="AW575" s="60" t="str">
        <f t="shared" si="144"/>
        <v/>
      </c>
      <c r="AX575" s="60" t="str">
        <f t="shared" si="145"/>
        <v/>
      </c>
      <c r="AY575" s="63">
        <f t="shared" si="146"/>
        <v>0</v>
      </c>
      <c r="BP575" s="64">
        <v>51</v>
      </c>
      <c r="BQ575" s="64" t="s">
        <v>33792</v>
      </c>
      <c r="BR575" s="64" t="s">
        <v>33791</v>
      </c>
      <c r="BS575" s="64" t="s">
        <v>27</v>
      </c>
      <c r="BT575" s="64" t="s">
        <v>135</v>
      </c>
      <c r="BU575" s="64" t="s">
        <v>5</v>
      </c>
      <c r="BV575" s="64" t="s">
        <v>12</v>
      </c>
      <c r="BW575" s="64" t="s">
        <v>33294</v>
      </c>
      <c r="BX575" s="64">
        <v>92370</v>
      </c>
      <c r="BY575" s="64" t="s">
        <v>21</v>
      </c>
      <c r="BZ575" s="64">
        <v>11</v>
      </c>
      <c r="CA575" s="64">
        <v>42849</v>
      </c>
      <c r="CB575" s="64">
        <v>12</v>
      </c>
      <c r="CD575" s="64">
        <v>12</v>
      </c>
    </row>
    <row r="576" spans="1:82" ht="64.900000000000006" customHeight="1">
      <c r="A576" s="85"/>
      <c r="B576" s="85"/>
      <c r="C576" s="85"/>
      <c r="D576" s="85"/>
      <c r="E576" s="85"/>
      <c r="F576" s="85"/>
      <c r="G576" s="85"/>
      <c r="H576" s="133" t="str">
        <f t="shared" si="149"/>
        <v/>
      </c>
      <c r="I576" s="134" t="str">
        <f t="shared" si="150"/>
        <v/>
      </c>
      <c r="J576" s="123"/>
      <c r="K576" s="135" t="str">
        <f t="shared" si="153"/>
        <v/>
      </c>
      <c r="L576" s="123"/>
      <c r="M576" s="85"/>
      <c r="N576" s="85"/>
      <c r="O576" s="85"/>
      <c r="P576" s="267"/>
      <c r="Q576" s="300"/>
      <c r="R576" s="85"/>
      <c r="S576" s="525"/>
      <c r="T576" s="525"/>
      <c r="U576" s="85"/>
      <c r="V576" s="268"/>
      <c r="W576" s="267"/>
      <c r="X576" s="525"/>
      <c r="Y576" s="363"/>
      <c r="Z576" s="399"/>
      <c r="AA576" s="300"/>
      <c r="AB576" s="85"/>
      <c r="AC576" s="684"/>
      <c r="AD576" s="705"/>
      <c r="AE576" s="705"/>
      <c r="AF576" s="705"/>
      <c r="AG576" s="705"/>
      <c r="AH576" s="705"/>
      <c r="AI576" s="706"/>
      <c r="AJ576" s="73"/>
      <c r="AK576" s="55" t="str">
        <f t="shared" ref="AK576:AK639" si="154">IF(Z576="","",IF(OR(MONTH(Z576)=1,MONTH(Z576)=2,MONTH(Z576)=3),"1er",IF(OR(MONTH(Z576)=4,MONTH(Z576)=5,MONTH(Z576)=6),"2ème",IF(OR(MONTH(Z576)=7,MONTH(Z576)=8,MONTH(Z576)=9),"3ème",IF(OR(MONTH(Z576)=10,MONTH(Z576)=11,MONTH(Z576)=12),"4ème")))))</f>
        <v/>
      </c>
      <c r="AL576" s="17" t="str">
        <f t="shared" ref="AL576:AL639" si="155">IF(Z576="","",YEAR(Z576))</f>
        <v/>
      </c>
      <c r="AM576" s="70" t="str">
        <f t="shared" ref="AM576:AM639" si="156">IF(U576="","",U576)</f>
        <v/>
      </c>
      <c r="AN576" s="74" t="str">
        <f t="shared" ref="AN576:AN639" si="157">IF(S576="","",S576)</f>
        <v/>
      </c>
      <c r="AO576" s="70" t="str">
        <f t="shared" si="152"/>
        <v/>
      </c>
      <c r="AW576" s="60" t="str">
        <f t="shared" ref="AW576:AW639" si="158">IF(T576="","",T576&amp;"1")</f>
        <v/>
      </c>
      <c r="AX576" s="60" t="str">
        <f t="shared" ref="AX576:AX639" si="159">IF(S576="","",S576&amp;"2")</f>
        <v/>
      </c>
      <c r="AY576" s="63">
        <f t="shared" ref="AY576:AY639" si="160">O576</f>
        <v>0</v>
      </c>
      <c r="BP576" s="64">
        <v>51</v>
      </c>
      <c r="BQ576" s="64" t="s">
        <v>33792</v>
      </c>
      <c r="BR576" s="64" t="s">
        <v>33791</v>
      </c>
      <c r="BS576" s="64" t="s">
        <v>27</v>
      </c>
      <c r="BT576" s="64" t="s">
        <v>135</v>
      </c>
      <c r="BU576" s="64" t="s">
        <v>5</v>
      </c>
      <c r="BV576" s="64" t="s">
        <v>12</v>
      </c>
      <c r="BW576" s="64" t="s">
        <v>28554</v>
      </c>
      <c r="BX576" s="64">
        <v>75018</v>
      </c>
      <c r="BY576" s="64" t="s">
        <v>21</v>
      </c>
      <c r="BZ576" s="64">
        <v>11</v>
      </c>
      <c r="CA576" s="64">
        <v>42835</v>
      </c>
      <c r="CB576" s="64">
        <v>12</v>
      </c>
      <c r="CD576" s="64">
        <v>12</v>
      </c>
    </row>
    <row r="577" spans="1:82" ht="64.900000000000006" customHeight="1">
      <c r="A577" s="85"/>
      <c r="B577" s="85"/>
      <c r="C577" s="85"/>
      <c r="D577" s="85"/>
      <c r="E577" s="85"/>
      <c r="F577" s="85"/>
      <c r="G577" s="85"/>
      <c r="H577" s="133" t="str">
        <f t="shared" si="149"/>
        <v/>
      </c>
      <c r="I577" s="134" t="str">
        <f t="shared" si="150"/>
        <v/>
      </c>
      <c r="J577" s="123"/>
      <c r="K577" s="135" t="str">
        <f t="shared" si="153"/>
        <v/>
      </c>
      <c r="L577" s="123"/>
      <c r="M577" s="85"/>
      <c r="N577" s="85"/>
      <c r="O577" s="85"/>
      <c r="P577" s="267"/>
      <c r="Q577" s="300"/>
      <c r="R577" s="85"/>
      <c r="S577" s="525"/>
      <c r="T577" s="525"/>
      <c r="U577" s="85"/>
      <c r="V577" s="268"/>
      <c r="W577" s="267"/>
      <c r="X577" s="525"/>
      <c r="Y577" s="363"/>
      <c r="Z577" s="399"/>
      <c r="AA577" s="300"/>
      <c r="AB577" s="85"/>
      <c r="AC577" s="684"/>
      <c r="AD577" s="705"/>
      <c r="AE577" s="705"/>
      <c r="AF577" s="705"/>
      <c r="AG577" s="705"/>
      <c r="AH577" s="705"/>
      <c r="AI577" s="706"/>
      <c r="AJ577" s="73"/>
      <c r="AK577" s="55" t="str">
        <f t="shared" si="154"/>
        <v/>
      </c>
      <c r="AL577" s="17" t="str">
        <f t="shared" si="155"/>
        <v/>
      </c>
      <c r="AM577" s="70" t="str">
        <f t="shared" si="156"/>
        <v/>
      </c>
      <c r="AN577" s="74" t="str">
        <f t="shared" si="157"/>
        <v/>
      </c>
      <c r="AO577" s="70" t="str">
        <f t="shared" si="152"/>
        <v/>
      </c>
      <c r="AW577" s="60" t="str">
        <f t="shared" si="158"/>
        <v/>
      </c>
      <c r="AX577" s="60" t="str">
        <f t="shared" si="159"/>
        <v/>
      </c>
      <c r="AY577" s="63">
        <f t="shared" si="160"/>
        <v>0</v>
      </c>
      <c r="BP577" s="64">
        <v>51</v>
      </c>
      <c r="BQ577" s="64" t="s">
        <v>33792</v>
      </c>
      <c r="BR577" s="64" t="s">
        <v>33791</v>
      </c>
      <c r="BS577" s="64" t="s">
        <v>27</v>
      </c>
      <c r="BT577" s="64" t="s">
        <v>135</v>
      </c>
      <c r="BU577" s="64" t="s">
        <v>5</v>
      </c>
      <c r="BV577" s="64" t="s">
        <v>12</v>
      </c>
      <c r="BW577" s="64" t="s">
        <v>29846</v>
      </c>
      <c r="BX577" s="64">
        <v>78300</v>
      </c>
      <c r="BY577" s="64" t="s">
        <v>21</v>
      </c>
      <c r="BZ577" s="64">
        <v>11</v>
      </c>
      <c r="CA577" s="64">
        <v>42839</v>
      </c>
      <c r="CB577" s="64">
        <v>12</v>
      </c>
      <c r="CD577" s="64">
        <v>12</v>
      </c>
    </row>
    <row r="578" spans="1:82" ht="64.900000000000006" customHeight="1">
      <c r="A578" s="85"/>
      <c r="B578" s="85"/>
      <c r="C578" s="85"/>
      <c r="D578" s="85"/>
      <c r="E578" s="85"/>
      <c r="F578" s="85"/>
      <c r="G578" s="85"/>
      <c r="H578" s="133" t="str">
        <f t="shared" si="149"/>
        <v/>
      </c>
      <c r="I578" s="134" t="str">
        <f t="shared" si="150"/>
        <v/>
      </c>
      <c r="J578" s="123"/>
      <c r="K578" s="135" t="str">
        <f t="shared" si="153"/>
        <v/>
      </c>
      <c r="L578" s="123"/>
      <c r="M578" s="85"/>
      <c r="N578" s="85"/>
      <c r="O578" s="85"/>
      <c r="P578" s="267"/>
      <c r="Q578" s="300"/>
      <c r="R578" s="85"/>
      <c r="S578" s="525"/>
      <c r="T578" s="525"/>
      <c r="U578" s="85"/>
      <c r="V578" s="268"/>
      <c r="W578" s="267"/>
      <c r="X578" s="525"/>
      <c r="Y578" s="363"/>
      <c r="Z578" s="399"/>
      <c r="AA578" s="300"/>
      <c r="AB578" s="85"/>
      <c r="AC578" s="673"/>
      <c r="AD578" s="690"/>
      <c r="AE578" s="690"/>
      <c r="AF578" s="690"/>
      <c r="AG578" s="690"/>
      <c r="AH578" s="690"/>
      <c r="AI578" s="515"/>
      <c r="AJ578" s="73"/>
      <c r="AK578" s="55" t="str">
        <f t="shared" si="154"/>
        <v/>
      </c>
      <c r="AL578" s="17" t="str">
        <f t="shared" si="155"/>
        <v/>
      </c>
      <c r="AM578" s="70" t="str">
        <f t="shared" si="156"/>
        <v/>
      </c>
      <c r="AN578" s="74" t="str">
        <f t="shared" si="157"/>
        <v/>
      </c>
      <c r="AO578" s="70" t="str">
        <f t="shared" si="152"/>
        <v/>
      </c>
      <c r="AW578" s="60" t="str">
        <f t="shared" si="158"/>
        <v/>
      </c>
      <c r="AX578" s="60" t="str">
        <f t="shared" si="159"/>
        <v/>
      </c>
      <c r="AY578" s="63">
        <f t="shared" si="160"/>
        <v>0</v>
      </c>
      <c r="BP578" s="64">
        <v>51</v>
      </c>
      <c r="BQ578" s="64" t="s">
        <v>33792</v>
      </c>
      <c r="BR578" s="64" t="s">
        <v>33791</v>
      </c>
      <c r="BS578" s="64" t="s">
        <v>27</v>
      </c>
      <c r="BT578" s="64" t="s">
        <v>135</v>
      </c>
      <c r="BU578" s="64" t="s">
        <v>5</v>
      </c>
      <c r="BV578" s="64" t="s">
        <v>12</v>
      </c>
      <c r="BW578" s="64" t="s">
        <v>33988</v>
      </c>
      <c r="BX578" s="64">
        <v>91170</v>
      </c>
      <c r="BY578" s="64" t="s">
        <v>21</v>
      </c>
      <c r="BZ578" s="64">
        <v>11</v>
      </c>
      <c r="CA578" s="64">
        <v>42843</v>
      </c>
      <c r="CB578" s="64">
        <v>12</v>
      </c>
      <c r="CD578" s="64">
        <v>12</v>
      </c>
    </row>
    <row r="579" spans="1:82" ht="64.900000000000006" customHeight="1">
      <c r="A579" s="85"/>
      <c r="B579" s="85"/>
      <c r="C579" s="85"/>
      <c r="D579" s="85"/>
      <c r="E579" s="85"/>
      <c r="F579" s="85"/>
      <c r="G579" s="85"/>
      <c r="H579" s="133" t="str">
        <f t="shared" si="149"/>
        <v/>
      </c>
      <c r="I579" s="134" t="str">
        <f t="shared" si="150"/>
        <v/>
      </c>
      <c r="J579" s="123"/>
      <c r="K579" s="135" t="str">
        <f t="shared" si="153"/>
        <v/>
      </c>
      <c r="L579" s="123"/>
      <c r="M579" s="85"/>
      <c r="N579" s="85"/>
      <c r="O579" s="85"/>
      <c r="P579" s="267"/>
      <c r="Q579" s="300"/>
      <c r="R579" s="85"/>
      <c r="S579" s="525"/>
      <c r="T579" s="525"/>
      <c r="U579" s="85"/>
      <c r="V579" s="268"/>
      <c r="W579" s="267"/>
      <c r="X579" s="525"/>
      <c r="Y579" s="363"/>
      <c r="Z579" s="399"/>
      <c r="AA579" s="300"/>
      <c r="AB579" s="85"/>
      <c r="AC579" s="684"/>
      <c r="AD579" s="705"/>
      <c r="AE579" s="705"/>
      <c r="AF579" s="705"/>
      <c r="AG579" s="705"/>
      <c r="AH579" s="705"/>
      <c r="AI579" s="706"/>
      <c r="AJ579" s="73"/>
      <c r="AK579" s="55" t="str">
        <f t="shared" si="154"/>
        <v/>
      </c>
      <c r="AL579" s="17" t="str">
        <f t="shared" si="155"/>
        <v/>
      </c>
      <c r="AM579" s="70" t="str">
        <f t="shared" si="156"/>
        <v/>
      </c>
      <c r="AN579" s="74" t="str">
        <f t="shared" si="157"/>
        <v/>
      </c>
      <c r="AO579" s="70" t="str">
        <f t="shared" si="152"/>
        <v/>
      </c>
      <c r="AW579" s="60" t="str">
        <f t="shared" si="158"/>
        <v/>
      </c>
      <c r="AX579" s="60" t="str">
        <f t="shared" si="159"/>
        <v/>
      </c>
      <c r="AY579" s="63">
        <f t="shared" si="160"/>
        <v>0</v>
      </c>
      <c r="BP579" s="64">
        <v>51</v>
      </c>
      <c r="BQ579" s="64" t="s">
        <v>33792</v>
      </c>
      <c r="BR579" s="64" t="s">
        <v>33791</v>
      </c>
      <c r="BS579" s="64" t="s">
        <v>27</v>
      </c>
      <c r="BT579" s="64" t="s">
        <v>135</v>
      </c>
      <c r="BU579" s="64" t="s">
        <v>5</v>
      </c>
      <c r="BV579" s="64" t="s">
        <v>12</v>
      </c>
      <c r="BW579" s="64" t="s">
        <v>33989</v>
      </c>
      <c r="BX579" s="64">
        <v>91700</v>
      </c>
      <c r="BY579" s="64" t="s">
        <v>21</v>
      </c>
      <c r="BZ579" s="64">
        <v>11</v>
      </c>
      <c r="CA579" s="64">
        <v>42849</v>
      </c>
      <c r="CB579" s="64">
        <v>12</v>
      </c>
      <c r="CD579" s="64">
        <v>12</v>
      </c>
    </row>
    <row r="580" spans="1:82" ht="64.900000000000006" customHeight="1">
      <c r="A580" s="85"/>
      <c r="B580" s="85"/>
      <c r="C580" s="85"/>
      <c r="D580" s="85"/>
      <c r="E580" s="85"/>
      <c r="F580" s="85"/>
      <c r="G580" s="85"/>
      <c r="H580" s="133" t="str">
        <f t="shared" si="149"/>
        <v/>
      </c>
      <c r="I580" s="134" t="str">
        <f t="shared" si="150"/>
        <v/>
      </c>
      <c r="J580" s="123"/>
      <c r="K580" s="135" t="str">
        <f t="shared" si="153"/>
        <v/>
      </c>
      <c r="L580" s="123"/>
      <c r="M580" s="85"/>
      <c r="N580" s="85"/>
      <c r="O580" s="85"/>
      <c r="P580" s="267"/>
      <c r="Q580" s="300"/>
      <c r="R580" s="85"/>
      <c r="S580" s="525"/>
      <c r="T580" s="525"/>
      <c r="U580" s="85"/>
      <c r="V580" s="268"/>
      <c r="W580" s="267"/>
      <c r="X580" s="525"/>
      <c r="Y580" s="363"/>
      <c r="Z580" s="399"/>
      <c r="AA580" s="300"/>
      <c r="AB580" s="85"/>
      <c r="AC580" s="673"/>
      <c r="AD580" s="690"/>
      <c r="AE580" s="690"/>
      <c r="AF580" s="690"/>
      <c r="AG580" s="690"/>
      <c r="AH580" s="690"/>
      <c r="AI580" s="515"/>
      <c r="AJ580" s="90"/>
      <c r="AK580" s="55" t="str">
        <f t="shared" si="154"/>
        <v/>
      </c>
      <c r="AL580" s="17" t="str">
        <f t="shared" si="155"/>
        <v/>
      </c>
      <c r="AM580" s="70" t="str">
        <f t="shared" si="156"/>
        <v/>
      </c>
      <c r="AN580" s="74" t="str">
        <f t="shared" si="157"/>
        <v/>
      </c>
      <c r="AO580" s="70" t="str">
        <f t="shared" si="152"/>
        <v/>
      </c>
      <c r="AW580" s="60" t="str">
        <f t="shared" si="158"/>
        <v/>
      </c>
      <c r="AX580" s="60" t="str">
        <f t="shared" si="159"/>
        <v/>
      </c>
      <c r="AY580" s="63">
        <f t="shared" si="160"/>
        <v>0</v>
      </c>
      <c r="BP580" s="64">
        <v>51</v>
      </c>
      <c r="BQ580" s="64" t="s">
        <v>33792</v>
      </c>
      <c r="BR580" s="64" t="s">
        <v>33791</v>
      </c>
      <c r="BS580" s="64" t="s">
        <v>27</v>
      </c>
      <c r="BT580" s="64" t="s">
        <v>135</v>
      </c>
      <c r="BU580" s="64" t="s">
        <v>5</v>
      </c>
      <c r="BV580" s="64" t="s">
        <v>12</v>
      </c>
      <c r="BW580" s="64" t="s">
        <v>23935</v>
      </c>
      <c r="BX580" s="64">
        <v>77200</v>
      </c>
      <c r="BY580" s="64" t="s">
        <v>21</v>
      </c>
      <c r="BZ580" s="64">
        <v>11</v>
      </c>
      <c r="CA580" s="64">
        <v>42843</v>
      </c>
      <c r="CB580" s="64">
        <v>12</v>
      </c>
      <c r="CD580" s="64">
        <v>12</v>
      </c>
    </row>
    <row r="581" spans="1:82" ht="64.900000000000006" customHeight="1">
      <c r="A581" s="85"/>
      <c r="B581" s="85"/>
      <c r="C581" s="85"/>
      <c r="D581" s="85"/>
      <c r="E581" s="85"/>
      <c r="F581" s="85"/>
      <c r="G581" s="85"/>
      <c r="H581" s="133" t="str">
        <f t="shared" si="149"/>
        <v/>
      </c>
      <c r="I581" s="134" t="str">
        <f t="shared" si="150"/>
        <v/>
      </c>
      <c r="J581" s="123"/>
      <c r="K581" s="135" t="str">
        <f t="shared" si="153"/>
        <v/>
      </c>
      <c r="L581" s="123"/>
      <c r="M581" s="85"/>
      <c r="N581" s="85"/>
      <c r="O581" s="85"/>
      <c r="P581" s="267"/>
      <c r="Q581" s="300"/>
      <c r="R581" s="85"/>
      <c r="S581" s="525"/>
      <c r="T581" s="525"/>
      <c r="U581" s="85"/>
      <c r="V581" s="268"/>
      <c r="W581" s="267"/>
      <c r="X581" s="525"/>
      <c r="Y581" s="363"/>
      <c r="Z581" s="399"/>
      <c r="AA581" s="300"/>
      <c r="AB581" s="85"/>
      <c r="AC581" s="673"/>
      <c r="AD581" s="690"/>
      <c r="AE581" s="690"/>
      <c r="AF581" s="690"/>
      <c r="AG581" s="690"/>
      <c r="AH581" s="690"/>
      <c r="AI581" s="515"/>
      <c r="AJ581" s="73"/>
      <c r="AK581" s="55" t="str">
        <f t="shared" si="154"/>
        <v/>
      </c>
      <c r="AL581" s="17" t="str">
        <f t="shared" si="155"/>
        <v/>
      </c>
      <c r="AM581" s="70" t="str">
        <f t="shared" si="156"/>
        <v/>
      </c>
      <c r="AN581" s="74" t="str">
        <f t="shared" si="157"/>
        <v/>
      </c>
      <c r="AO581" s="70" t="str">
        <f t="shared" si="152"/>
        <v/>
      </c>
      <c r="AW581" s="60" t="str">
        <f t="shared" si="158"/>
        <v/>
      </c>
      <c r="AX581" s="60" t="str">
        <f t="shared" si="159"/>
        <v/>
      </c>
      <c r="AY581" s="63">
        <f t="shared" si="160"/>
        <v>0</v>
      </c>
      <c r="BP581" s="64">
        <v>51</v>
      </c>
      <c r="BQ581" s="64" t="s">
        <v>33792</v>
      </c>
      <c r="BR581" s="64" t="s">
        <v>33791</v>
      </c>
      <c r="BS581" s="64" t="s">
        <v>27</v>
      </c>
      <c r="BT581" s="64" t="s">
        <v>135</v>
      </c>
      <c r="BU581" s="64" t="s">
        <v>5</v>
      </c>
      <c r="BV581" s="64" t="s">
        <v>12</v>
      </c>
      <c r="BW581" s="64" t="s">
        <v>33805</v>
      </c>
      <c r="BX581" s="64">
        <v>77184</v>
      </c>
      <c r="BY581" s="64" t="s">
        <v>21</v>
      </c>
      <c r="BZ581" s="64">
        <v>11</v>
      </c>
      <c r="CA581" s="64">
        <v>42849</v>
      </c>
      <c r="CB581" s="64">
        <v>12</v>
      </c>
      <c r="CD581" s="64">
        <v>12</v>
      </c>
    </row>
    <row r="582" spans="1:82" ht="64.900000000000006" customHeight="1">
      <c r="A582" s="85"/>
      <c r="B582" s="85"/>
      <c r="C582" s="85"/>
      <c r="D582" s="85"/>
      <c r="E582" s="85"/>
      <c r="F582" s="85"/>
      <c r="G582" s="85"/>
      <c r="H582" s="133" t="str">
        <f t="shared" si="149"/>
        <v/>
      </c>
      <c r="I582" s="134" t="str">
        <f t="shared" si="150"/>
        <v/>
      </c>
      <c r="J582" s="123"/>
      <c r="K582" s="135" t="str">
        <f t="shared" si="153"/>
        <v/>
      </c>
      <c r="L582" s="123"/>
      <c r="M582" s="85"/>
      <c r="N582" s="85"/>
      <c r="O582" s="85"/>
      <c r="P582" s="267"/>
      <c r="Q582" s="300"/>
      <c r="R582" s="85"/>
      <c r="S582" s="525"/>
      <c r="T582" s="525"/>
      <c r="U582" s="85"/>
      <c r="V582" s="268"/>
      <c r="W582" s="267"/>
      <c r="X582" s="525"/>
      <c r="Y582" s="363"/>
      <c r="Z582" s="399"/>
      <c r="AA582" s="300"/>
      <c r="AB582" s="85"/>
      <c r="AC582" s="684"/>
      <c r="AD582" s="705"/>
      <c r="AE582" s="705"/>
      <c r="AF582" s="705"/>
      <c r="AG582" s="705"/>
      <c r="AH582" s="705"/>
      <c r="AI582" s="706"/>
      <c r="AJ582" s="73"/>
      <c r="AK582" s="55" t="str">
        <f t="shared" si="154"/>
        <v/>
      </c>
      <c r="AL582" s="17" t="str">
        <f t="shared" si="155"/>
        <v/>
      </c>
      <c r="AM582" s="70" t="str">
        <f t="shared" si="156"/>
        <v/>
      </c>
      <c r="AN582" s="74" t="str">
        <f t="shared" si="157"/>
        <v/>
      </c>
      <c r="AO582" s="70" t="str">
        <f t="shared" si="152"/>
        <v/>
      </c>
      <c r="AW582" s="60" t="str">
        <f t="shared" si="158"/>
        <v/>
      </c>
      <c r="AX582" s="60" t="str">
        <f t="shared" si="159"/>
        <v/>
      </c>
      <c r="AY582" s="63">
        <f t="shared" si="160"/>
        <v>0</v>
      </c>
      <c r="BP582" s="64">
        <v>51</v>
      </c>
      <c r="BQ582" s="64" t="s">
        <v>33792</v>
      </c>
      <c r="BR582" s="64" t="s">
        <v>33791</v>
      </c>
      <c r="BS582" s="64" t="s">
        <v>27</v>
      </c>
      <c r="BT582" s="64" t="s">
        <v>135</v>
      </c>
      <c r="BU582" s="64" t="s">
        <v>5</v>
      </c>
      <c r="BV582" s="64" t="s">
        <v>12</v>
      </c>
      <c r="BW582" s="64" t="s">
        <v>29667</v>
      </c>
      <c r="BX582" s="64">
        <v>77527</v>
      </c>
      <c r="BY582" s="64" t="s">
        <v>21</v>
      </c>
      <c r="BZ582" s="64">
        <v>11</v>
      </c>
      <c r="CA582" s="64">
        <v>42845</v>
      </c>
      <c r="CB582" s="64">
        <v>12</v>
      </c>
      <c r="CD582" s="64">
        <v>12</v>
      </c>
    </row>
    <row r="583" spans="1:82" ht="64.900000000000006" customHeight="1">
      <c r="A583" s="85"/>
      <c r="B583" s="85"/>
      <c r="C583" s="85"/>
      <c r="D583" s="85"/>
      <c r="E583" s="85"/>
      <c r="F583" s="85"/>
      <c r="G583" s="85"/>
      <c r="H583" s="133" t="str">
        <f t="shared" si="149"/>
        <v/>
      </c>
      <c r="I583" s="134" t="str">
        <f t="shared" si="150"/>
        <v/>
      </c>
      <c r="J583" s="123"/>
      <c r="K583" s="135" t="str">
        <f t="shared" si="153"/>
        <v/>
      </c>
      <c r="L583" s="123"/>
      <c r="M583" s="85"/>
      <c r="N583" s="85"/>
      <c r="O583" s="85"/>
      <c r="P583" s="267"/>
      <c r="Q583" s="300"/>
      <c r="R583" s="85"/>
      <c r="S583" s="525"/>
      <c r="T583" s="85"/>
      <c r="U583" s="85"/>
      <c r="V583" s="268"/>
      <c r="W583" s="267"/>
      <c r="X583" s="525"/>
      <c r="Y583" s="363"/>
      <c r="Z583" s="399"/>
      <c r="AA583" s="300"/>
      <c r="AB583" s="85"/>
      <c r="AC583" s="684"/>
      <c r="AD583" s="705"/>
      <c r="AE583" s="705"/>
      <c r="AF583" s="705"/>
      <c r="AG583" s="705"/>
      <c r="AH583" s="705"/>
      <c r="AI583" s="706"/>
      <c r="AJ583" s="73"/>
      <c r="AK583" s="55" t="str">
        <f t="shared" si="154"/>
        <v/>
      </c>
      <c r="AL583" s="17" t="str">
        <f t="shared" si="155"/>
        <v/>
      </c>
      <c r="AM583" s="70" t="str">
        <f t="shared" si="156"/>
        <v/>
      </c>
      <c r="AN583" s="74" t="str">
        <f t="shared" si="157"/>
        <v/>
      </c>
      <c r="AO583" s="70" t="str">
        <f t="shared" si="152"/>
        <v/>
      </c>
      <c r="AW583" s="60" t="str">
        <f t="shared" si="158"/>
        <v/>
      </c>
      <c r="AX583" s="60" t="str">
        <f t="shared" si="159"/>
        <v/>
      </c>
      <c r="AY583" s="63">
        <f t="shared" si="160"/>
        <v>0</v>
      </c>
      <c r="BP583" s="64">
        <v>51</v>
      </c>
      <c r="BQ583" s="64" t="s">
        <v>33792</v>
      </c>
      <c r="BR583" s="64" t="s">
        <v>33791</v>
      </c>
      <c r="BS583" s="64" t="s">
        <v>27</v>
      </c>
      <c r="BT583" s="64" t="s">
        <v>135</v>
      </c>
      <c r="BU583" s="64" t="s">
        <v>5</v>
      </c>
      <c r="BV583" s="64" t="s">
        <v>12</v>
      </c>
      <c r="BW583" s="64" t="s">
        <v>29511</v>
      </c>
      <c r="BX583" s="64">
        <v>77186</v>
      </c>
      <c r="BY583" s="64" t="s">
        <v>21</v>
      </c>
      <c r="BZ583" s="64">
        <v>11</v>
      </c>
      <c r="CA583" s="64">
        <v>42845</v>
      </c>
      <c r="CB583" s="64">
        <v>12</v>
      </c>
      <c r="CD583" s="64">
        <v>12</v>
      </c>
    </row>
    <row r="584" spans="1:82" ht="64.900000000000006" customHeight="1">
      <c r="A584" s="85"/>
      <c r="B584" s="85"/>
      <c r="C584" s="85"/>
      <c r="D584" s="85"/>
      <c r="E584" s="85"/>
      <c r="F584" s="85"/>
      <c r="G584" s="85"/>
      <c r="H584" s="133" t="str">
        <f t="shared" si="149"/>
        <v/>
      </c>
      <c r="I584" s="134" t="str">
        <f t="shared" si="150"/>
        <v/>
      </c>
      <c r="J584" s="123"/>
      <c r="K584" s="135" t="str">
        <f t="shared" si="153"/>
        <v/>
      </c>
      <c r="L584" s="123"/>
      <c r="M584" s="85"/>
      <c r="N584" s="85"/>
      <c r="O584" s="85"/>
      <c r="P584" s="267"/>
      <c r="Q584" s="300"/>
      <c r="R584" s="85"/>
      <c r="S584" s="525"/>
      <c r="T584" s="525"/>
      <c r="U584" s="85"/>
      <c r="V584" s="268"/>
      <c r="W584" s="267"/>
      <c r="X584" s="525"/>
      <c r="Y584" s="363"/>
      <c r="Z584" s="399"/>
      <c r="AA584" s="300"/>
      <c r="AB584" s="85"/>
      <c r="AC584" s="684"/>
      <c r="AD584" s="705"/>
      <c r="AE584" s="705"/>
      <c r="AF584" s="705"/>
      <c r="AG584" s="705"/>
      <c r="AH584" s="705"/>
      <c r="AI584" s="706"/>
      <c r="AJ584" s="90"/>
      <c r="AK584" s="55" t="str">
        <f t="shared" si="154"/>
        <v/>
      </c>
      <c r="AL584" s="17" t="str">
        <f t="shared" si="155"/>
        <v/>
      </c>
      <c r="AM584" s="70" t="str">
        <f t="shared" si="156"/>
        <v/>
      </c>
      <c r="AN584" s="74" t="str">
        <f t="shared" si="157"/>
        <v/>
      </c>
      <c r="AO584" s="70" t="str">
        <f t="shared" si="152"/>
        <v/>
      </c>
      <c r="AW584" s="60" t="str">
        <f t="shared" si="158"/>
        <v/>
      </c>
      <c r="AX584" s="60" t="str">
        <f t="shared" si="159"/>
        <v/>
      </c>
      <c r="AY584" s="63">
        <f t="shared" si="160"/>
        <v>0</v>
      </c>
      <c r="BP584" s="64">
        <v>51</v>
      </c>
      <c r="BQ584" s="64" t="s">
        <v>33795</v>
      </c>
      <c r="BR584" s="64" t="s">
        <v>33796</v>
      </c>
      <c r="BS584" s="64" t="s">
        <v>27</v>
      </c>
      <c r="BT584" s="64" t="s">
        <v>135</v>
      </c>
      <c r="BU584" s="64" t="s">
        <v>162</v>
      </c>
      <c r="BV584" s="64" t="s">
        <v>12</v>
      </c>
      <c r="BW584" s="64" t="s">
        <v>33990</v>
      </c>
      <c r="BX584" s="64">
        <v>95280</v>
      </c>
      <c r="BY584" s="64" t="s">
        <v>95</v>
      </c>
      <c r="BZ584" s="64">
        <v>3</v>
      </c>
      <c r="CA584" s="64">
        <v>42828</v>
      </c>
      <c r="CB584" s="64">
        <v>12</v>
      </c>
      <c r="CD584" s="64">
        <v>12</v>
      </c>
    </row>
    <row r="585" spans="1:82" ht="64.900000000000006" customHeight="1">
      <c r="A585" s="85"/>
      <c r="B585" s="85"/>
      <c r="C585" s="85"/>
      <c r="D585" s="85"/>
      <c r="E585" s="85"/>
      <c r="F585" s="85"/>
      <c r="G585" s="85"/>
      <c r="H585" s="133" t="str">
        <f t="shared" si="149"/>
        <v/>
      </c>
      <c r="I585" s="134" t="str">
        <f t="shared" si="150"/>
        <v/>
      </c>
      <c r="J585" s="123"/>
      <c r="K585" s="135" t="str">
        <f t="shared" si="153"/>
        <v/>
      </c>
      <c r="L585" s="123"/>
      <c r="M585" s="85"/>
      <c r="N585" s="85"/>
      <c r="O585" s="85"/>
      <c r="P585" s="267"/>
      <c r="Q585" s="300"/>
      <c r="R585" s="85"/>
      <c r="S585" s="525"/>
      <c r="T585" s="525"/>
      <c r="U585" s="85"/>
      <c r="V585" s="268"/>
      <c r="W585" s="267"/>
      <c r="X585" s="525"/>
      <c r="Y585" s="363"/>
      <c r="Z585" s="399"/>
      <c r="AA585" s="300"/>
      <c r="AB585" s="85"/>
      <c r="AC585" s="684"/>
      <c r="AD585" s="705"/>
      <c r="AE585" s="705"/>
      <c r="AF585" s="705"/>
      <c r="AG585" s="705"/>
      <c r="AH585" s="705"/>
      <c r="AI585" s="706"/>
      <c r="AJ585" s="73"/>
      <c r="AK585" s="55" t="str">
        <f t="shared" si="154"/>
        <v/>
      </c>
      <c r="AL585" s="17" t="str">
        <f t="shared" si="155"/>
        <v/>
      </c>
      <c r="AM585" s="70" t="str">
        <f t="shared" si="156"/>
        <v/>
      </c>
      <c r="AN585" s="74" t="str">
        <f t="shared" si="157"/>
        <v/>
      </c>
      <c r="AO585" s="70" t="str">
        <f t="shared" si="152"/>
        <v/>
      </c>
      <c r="AW585" s="60" t="str">
        <f t="shared" si="158"/>
        <v/>
      </c>
      <c r="AX585" s="60" t="str">
        <f t="shared" si="159"/>
        <v/>
      </c>
      <c r="AY585" s="63">
        <f t="shared" si="160"/>
        <v>0</v>
      </c>
      <c r="BP585" s="64">
        <v>51</v>
      </c>
      <c r="BQ585" s="64" t="s">
        <v>33795</v>
      </c>
      <c r="BR585" s="64" t="s">
        <v>33796</v>
      </c>
      <c r="BS585" s="64" t="s">
        <v>27</v>
      </c>
      <c r="BT585" s="64" t="s">
        <v>135</v>
      </c>
      <c r="BU585" s="64" t="s">
        <v>162</v>
      </c>
      <c r="BV585" s="64" t="s">
        <v>12</v>
      </c>
      <c r="BW585" s="64" t="s">
        <v>6242</v>
      </c>
      <c r="BX585" s="64">
        <v>78260</v>
      </c>
      <c r="BY585" s="64" t="s">
        <v>95</v>
      </c>
      <c r="BZ585" s="64">
        <v>3</v>
      </c>
      <c r="CA585" s="64">
        <v>42838</v>
      </c>
      <c r="CB585" s="64">
        <v>12</v>
      </c>
      <c r="CD585" s="64">
        <v>12</v>
      </c>
    </row>
    <row r="586" spans="1:82" ht="64.900000000000006" customHeight="1">
      <c r="A586" s="85"/>
      <c r="B586" s="85"/>
      <c r="C586" s="85"/>
      <c r="D586" s="85"/>
      <c r="E586" s="129"/>
      <c r="F586" s="85"/>
      <c r="G586" s="85"/>
      <c r="H586" s="133" t="str">
        <f t="shared" si="149"/>
        <v/>
      </c>
      <c r="I586" s="134" t="str">
        <f t="shared" si="150"/>
        <v/>
      </c>
      <c r="J586" s="123"/>
      <c r="K586" s="135" t="str">
        <f t="shared" si="153"/>
        <v/>
      </c>
      <c r="L586" s="123"/>
      <c r="M586" s="85"/>
      <c r="N586" s="85"/>
      <c r="O586" s="85"/>
      <c r="P586" s="300"/>
      <c r="Q586" s="300"/>
      <c r="R586" s="85"/>
      <c r="S586" s="525"/>
      <c r="T586" s="85"/>
      <c r="U586" s="85"/>
      <c r="V586" s="268"/>
      <c r="W586" s="267"/>
      <c r="X586" s="525"/>
      <c r="Y586" s="363"/>
      <c r="Z586" s="399"/>
      <c r="AA586" s="300"/>
      <c r="AB586" s="85"/>
      <c r="AC586" s="684"/>
      <c r="AD586" s="705"/>
      <c r="AE586" s="705"/>
      <c r="AF586" s="705"/>
      <c r="AG586" s="705"/>
      <c r="AH586" s="705"/>
      <c r="AI586" s="706"/>
      <c r="AJ586" s="73"/>
      <c r="AK586" s="55" t="str">
        <f t="shared" si="154"/>
        <v/>
      </c>
      <c r="AL586" s="17" t="str">
        <f t="shared" si="155"/>
        <v/>
      </c>
      <c r="AM586" s="70" t="str">
        <f t="shared" si="156"/>
        <v/>
      </c>
      <c r="AN586" s="74" t="str">
        <f t="shared" si="157"/>
        <v/>
      </c>
      <c r="AO586" s="70" t="str">
        <f t="shared" si="152"/>
        <v/>
      </c>
      <c r="AW586" s="60" t="str">
        <f t="shared" si="158"/>
        <v/>
      </c>
      <c r="AX586" s="60" t="str">
        <f t="shared" si="159"/>
        <v/>
      </c>
      <c r="AY586" s="63">
        <f t="shared" si="160"/>
        <v>0</v>
      </c>
      <c r="BP586" s="64">
        <v>51</v>
      </c>
      <c r="BQ586" s="64" t="s">
        <v>33795</v>
      </c>
      <c r="BR586" s="64" t="s">
        <v>33796</v>
      </c>
      <c r="BS586" s="64" t="s">
        <v>27</v>
      </c>
      <c r="BT586" s="64" t="s">
        <v>135</v>
      </c>
      <c r="BU586" s="64" t="s">
        <v>162</v>
      </c>
      <c r="BV586" s="64" t="s">
        <v>12</v>
      </c>
      <c r="BW586" s="64" t="s">
        <v>32943</v>
      </c>
      <c r="BX586" s="64">
        <v>92330</v>
      </c>
      <c r="BY586" s="64" t="s">
        <v>95</v>
      </c>
      <c r="BZ586" s="64">
        <v>3</v>
      </c>
      <c r="CA586" s="64">
        <v>42845</v>
      </c>
      <c r="CB586" s="64">
        <v>12</v>
      </c>
      <c r="CD586" s="64">
        <v>12</v>
      </c>
    </row>
    <row r="587" spans="1:82" ht="64.900000000000006" customHeight="1">
      <c r="A587" s="85"/>
      <c r="B587" s="85"/>
      <c r="C587" s="85"/>
      <c r="D587" s="85"/>
      <c r="E587" s="85"/>
      <c r="F587" s="85"/>
      <c r="G587" s="85"/>
      <c r="H587" s="133" t="str">
        <f t="shared" si="149"/>
        <v/>
      </c>
      <c r="I587" s="134" t="str">
        <f t="shared" si="150"/>
        <v/>
      </c>
      <c r="J587" s="123"/>
      <c r="K587" s="135" t="str">
        <f t="shared" si="153"/>
        <v/>
      </c>
      <c r="L587" s="123"/>
      <c r="M587" s="85"/>
      <c r="N587" s="85"/>
      <c r="O587" s="85"/>
      <c r="P587" s="267"/>
      <c r="Q587" s="300"/>
      <c r="R587" s="85"/>
      <c r="S587" s="525"/>
      <c r="T587" s="525"/>
      <c r="U587" s="85"/>
      <c r="V587" s="268"/>
      <c r="W587" s="267"/>
      <c r="X587" s="525"/>
      <c r="Y587" s="363"/>
      <c r="Z587" s="399"/>
      <c r="AA587" s="300"/>
      <c r="AB587" s="85"/>
      <c r="AC587" s="684"/>
      <c r="AD587" s="705"/>
      <c r="AE587" s="705"/>
      <c r="AF587" s="705"/>
      <c r="AG587" s="705"/>
      <c r="AH587" s="705"/>
      <c r="AI587" s="706"/>
      <c r="AJ587" s="73"/>
      <c r="AK587" s="55" t="str">
        <f t="shared" si="154"/>
        <v/>
      </c>
      <c r="AL587" s="17" t="str">
        <f t="shared" si="155"/>
        <v/>
      </c>
      <c r="AM587" s="70" t="str">
        <f t="shared" si="156"/>
        <v/>
      </c>
      <c r="AN587" s="74" t="str">
        <f t="shared" si="157"/>
        <v/>
      </c>
      <c r="AO587" s="70" t="str">
        <f t="shared" si="152"/>
        <v/>
      </c>
      <c r="AW587" s="60" t="str">
        <f t="shared" si="158"/>
        <v/>
      </c>
      <c r="AX587" s="60" t="str">
        <f t="shared" si="159"/>
        <v/>
      </c>
      <c r="AY587" s="63">
        <f t="shared" si="160"/>
        <v>0</v>
      </c>
      <c r="BP587" s="64">
        <v>51</v>
      </c>
      <c r="BQ587" s="64" t="s">
        <v>33795</v>
      </c>
      <c r="BR587" s="64" t="s">
        <v>33796</v>
      </c>
      <c r="BS587" s="64" t="s">
        <v>27</v>
      </c>
      <c r="BT587" s="64" t="s">
        <v>135</v>
      </c>
      <c r="BU587" s="64" t="s">
        <v>162</v>
      </c>
      <c r="BV587" s="64" t="s">
        <v>12</v>
      </c>
      <c r="BW587" s="64" t="s">
        <v>33219</v>
      </c>
      <c r="BX587" s="64">
        <v>91230</v>
      </c>
      <c r="BY587" s="64" t="s">
        <v>95</v>
      </c>
      <c r="BZ587" s="64">
        <v>3</v>
      </c>
      <c r="CA587" s="64">
        <v>42846</v>
      </c>
      <c r="CB587" s="64">
        <v>12</v>
      </c>
      <c r="CD587" s="64">
        <v>12</v>
      </c>
    </row>
    <row r="588" spans="1:82" ht="64.900000000000006" customHeight="1">
      <c r="A588" s="85"/>
      <c r="B588" s="85"/>
      <c r="C588" s="85"/>
      <c r="D588" s="85"/>
      <c r="E588" s="85"/>
      <c r="F588" s="85"/>
      <c r="G588" s="85"/>
      <c r="H588" s="133" t="str">
        <f t="shared" si="149"/>
        <v/>
      </c>
      <c r="I588" s="134" t="str">
        <f t="shared" si="150"/>
        <v/>
      </c>
      <c r="J588" s="123"/>
      <c r="K588" s="135" t="str">
        <f t="shared" si="153"/>
        <v/>
      </c>
      <c r="L588" s="123"/>
      <c r="M588" s="85"/>
      <c r="N588" s="85"/>
      <c r="O588" s="85"/>
      <c r="P588" s="267"/>
      <c r="Q588" s="300"/>
      <c r="R588" s="85"/>
      <c r="S588" s="525"/>
      <c r="T588" s="525"/>
      <c r="U588" s="85"/>
      <c r="V588" s="268"/>
      <c r="W588" s="267"/>
      <c r="X588" s="525"/>
      <c r="Y588" s="363"/>
      <c r="Z588" s="399"/>
      <c r="AA588" s="300"/>
      <c r="AB588" s="85"/>
      <c r="AC588" s="684"/>
      <c r="AD588" s="705"/>
      <c r="AE588" s="705"/>
      <c r="AF588" s="705"/>
      <c r="AG588" s="705"/>
      <c r="AH588" s="705"/>
      <c r="AI588" s="706"/>
      <c r="AJ588" s="73"/>
      <c r="AK588" s="55" t="str">
        <f t="shared" si="154"/>
        <v/>
      </c>
      <c r="AL588" s="17" t="str">
        <f t="shared" si="155"/>
        <v/>
      </c>
      <c r="AM588" s="70" t="str">
        <f t="shared" si="156"/>
        <v/>
      </c>
      <c r="AN588" s="74" t="str">
        <f t="shared" si="157"/>
        <v/>
      </c>
      <c r="AO588" s="70" t="str">
        <f t="shared" si="152"/>
        <v/>
      </c>
      <c r="AW588" s="60" t="str">
        <f t="shared" si="158"/>
        <v/>
      </c>
      <c r="AX588" s="60" t="str">
        <f t="shared" si="159"/>
        <v/>
      </c>
      <c r="AY588" s="63">
        <f t="shared" si="160"/>
        <v>0</v>
      </c>
      <c r="BP588" s="64">
        <v>51</v>
      </c>
      <c r="BQ588" s="64" t="s">
        <v>33795</v>
      </c>
      <c r="BR588" s="64" t="s">
        <v>33796</v>
      </c>
      <c r="BS588" s="64" t="s">
        <v>27</v>
      </c>
      <c r="BT588" s="64" t="s">
        <v>135</v>
      </c>
      <c r="BU588" s="64" t="s">
        <v>162</v>
      </c>
      <c r="BV588" s="64" t="s">
        <v>12</v>
      </c>
      <c r="BW588" s="64" t="s">
        <v>33991</v>
      </c>
      <c r="BX588" s="64">
        <v>94220</v>
      </c>
      <c r="BY588" s="64" t="s">
        <v>95</v>
      </c>
      <c r="BZ588" s="64">
        <v>3</v>
      </c>
      <c r="CA588" s="64">
        <v>42850</v>
      </c>
      <c r="CB588" s="64">
        <v>12</v>
      </c>
      <c r="CD588" s="64">
        <v>12</v>
      </c>
    </row>
    <row r="589" spans="1:82" ht="64.900000000000006" customHeight="1">
      <c r="A589" s="438"/>
      <c r="B589" s="85"/>
      <c r="C589" s="438"/>
      <c r="D589" s="438"/>
      <c r="E589" s="438"/>
      <c r="F589" s="438"/>
      <c r="G589" s="85"/>
      <c r="H589" s="133" t="str">
        <f>IF(B596="","",SUMIF(O:O,A596,AA:AA))</f>
        <v/>
      </c>
      <c r="I589" s="134" t="str">
        <f>IF(B596="","",(SUMIF(O:O,A596,AB:AB)+(SUMIF(O:O,A596,AC:AC))))</f>
        <v/>
      </c>
      <c r="J589" s="123"/>
      <c r="K589" s="135" t="str">
        <f t="shared" si="153"/>
        <v/>
      </c>
      <c r="L589" s="123"/>
      <c r="M589" s="127"/>
      <c r="N589" s="85"/>
      <c r="O589" s="438"/>
      <c r="P589" s="267"/>
      <c r="Q589" s="300"/>
      <c r="R589" s="85"/>
      <c r="S589" s="525"/>
      <c r="T589" s="525"/>
      <c r="U589" s="85"/>
      <c r="V589" s="268"/>
      <c r="W589" s="267"/>
      <c r="X589" s="525"/>
      <c r="Y589" s="363"/>
      <c r="Z589" s="399"/>
      <c r="AA589" s="300"/>
      <c r="AB589" s="85"/>
      <c r="AC589" s="684"/>
      <c r="AD589" s="705"/>
      <c r="AE589" s="705"/>
      <c r="AF589" s="705"/>
      <c r="AG589" s="705"/>
      <c r="AH589" s="705"/>
      <c r="AI589" s="706"/>
      <c r="AJ589" s="73"/>
      <c r="AK589" s="55" t="str">
        <f t="shared" si="154"/>
        <v/>
      </c>
      <c r="AL589" s="17" t="str">
        <f t="shared" si="155"/>
        <v/>
      </c>
      <c r="AM589" s="70" t="str">
        <f t="shared" si="156"/>
        <v/>
      </c>
      <c r="AN589" s="74" t="str">
        <f t="shared" si="157"/>
        <v/>
      </c>
      <c r="AO589" s="70" t="str">
        <f t="shared" si="152"/>
        <v/>
      </c>
      <c r="AW589" s="60" t="str">
        <f t="shared" si="158"/>
        <v/>
      </c>
      <c r="AX589" s="60" t="str">
        <f t="shared" si="159"/>
        <v/>
      </c>
      <c r="AY589" s="63">
        <f t="shared" si="160"/>
        <v>0</v>
      </c>
      <c r="BP589" s="64">
        <v>51</v>
      </c>
      <c r="BQ589" s="64" t="s">
        <v>33795</v>
      </c>
      <c r="BR589" s="64" t="s">
        <v>33796</v>
      </c>
      <c r="BS589" s="64" t="s">
        <v>27</v>
      </c>
      <c r="BT589" s="64" t="s">
        <v>135</v>
      </c>
      <c r="BU589" s="64" t="s">
        <v>162</v>
      </c>
      <c r="BV589" s="64" t="s">
        <v>12</v>
      </c>
      <c r="BW589" s="64" t="s">
        <v>33992</v>
      </c>
      <c r="BX589" s="64">
        <v>94370</v>
      </c>
      <c r="BY589" s="64" t="s">
        <v>95</v>
      </c>
      <c r="BZ589" s="64">
        <v>3</v>
      </c>
      <c r="CA589" s="64">
        <v>42864</v>
      </c>
      <c r="CB589" s="64">
        <v>12</v>
      </c>
      <c r="CD589" s="64">
        <v>12</v>
      </c>
    </row>
    <row r="590" spans="1:82" ht="64.900000000000006" customHeight="1">
      <c r="A590" s="85"/>
      <c r="B590" s="85"/>
      <c r="C590" s="85"/>
      <c r="D590" s="85"/>
      <c r="E590" s="85"/>
      <c r="F590" s="85"/>
      <c r="G590" s="85"/>
      <c r="H590" s="133" t="str">
        <f>IF(B590="","",SUMIF(O:O,A590,AA:AA))</f>
        <v/>
      </c>
      <c r="I590" s="134" t="str">
        <f>IF(B590="","",(SUMIF(O:O,A590,AB:AB)+(SUMIF(O:O,A590,AC:AC))))</f>
        <v/>
      </c>
      <c r="J590" s="123"/>
      <c r="K590" s="135" t="str">
        <f t="shared" si="153"/>
        <v/>
      </c>
      <c r="L590" s="123"/>
      <c r="M590" s="85"/>
      <c r="N590" s="85"/>
      <c r="O590" s="85"/>
      <c r="P590" s="267"/>
      <c r="Q590" s="300"/>
      <c r="R590" s="85"/>
      <c r="S590" s="525"/>
      <c r="T590" s="525"/>
      <c r="U590" s="85"/>
      <c r="V590" s="268"/>
      <c r="W590" s="267"/>
      <c r="X590" s="525"/>
      <c r="Y590" s="363"/>
      <c r="Z590" s="399"/>
      <c r="AA590" s="300"/>
      <c r="AB590" s="85"/>
      <c r="AC590" s="673"/>
      <c r="AD590" s="690"/>
      <c r="AE590" s="690"/>
      <c r="AF590" s="690"/>
      <c r="AG590" s="690"/>
      <c r="AH590" s="690"/>
      <c r="AI590" s="515"/>
      <c r="AJ590" s="73"/>
      <c r="AK590" s="55" t="str">
        <f t="shared" si="154"/>
        <v/>
      </c>
      <c r="AL590" s="17" t="str">
        <f t="shared" si="155"/>
        <v/>
      </c>
      <c r="AM590" s="70" t="str">
        <f t="shared" si="156"/>
        <v/>
      </c>
      <c r="AN590" s="74" t="str">
        <f t="shared" si="157"/>
        <v/>
      </c>
      <c r="AO590" s="70" t="str">
        <f t="shared" si="152"/>
        <v/>
      </c>
      <c r="AW590" s="60" t="str">
        <f t="shared" si="158"/>
        <v/>
      </c>
      <c r="AX590" s="60" t="str">
        <f t="shared" si="159"/>
        <v/>
      </c>
      <c r="AY590" s="63">
        <f t="shared" si="160"/>
        <v>0</v>
      </c>
      <c r="BP590" s="64">
        <v>51</v>
      </c>
      <c r="BQ590" s="64" t="s">
        <v>33795</v>
      </c>
      <c r="BR590" s="64" t="s">
        <v>33796</v>
      </c>
      <c r="BS590" s="64" t="s">
        <v>27</v>
      </c>
      <c r="BT590" s="64" t="s">
        <v>135</v>
      </c>
      <c r="BU590" s="64" t="s">
        <v>162</v>
      </c>
      <c r="BV590" s="64" t="s">
        <v>12</v>
      </c>
      <c r="BW590" s="64" t="s">
        <v>22273</v>
      </c>
      <c r="BX590" s="64">
        <v>77500</v>
      </c>
      <c r="BY590" s="64" t="s">
        <v>95</v>
      </c>
      <c r="BZ590" s="64">
        <v>3</v>
      </c>
      <c r="CA590" s="64">
        <v>42865</v>
      </c>
      <c r="CB590" s="64">
        <v>12</v>
      </c>
      <c r="CD590" s="64">
        <v>12</v>
      </c>
    </row>
    <row r="591" spans="1:82" ht="64.900000000000006" customHeight="1">
      <c r="A591" s="85"/>
      <c r="B591" s="85"/>
      <c r="C591" s="85"/>
      <c r="D591" s="85"/>
      <c r="E591" s="529"/>
      <c r="F591" s="85"/>
      <c r="G591" s="85"/>
      <c r="H591" s="133">
        <v>20</v>
      </c>
      <c r="I591" s="134">
        <v>11</v>
      </c>
      <c r="J591" s="123"/>
      <c r="K591" s="135">
        <f t="shared" si="153"/>
        <v>0</v>
      </c>
      <c r="L591" s="123"/>
      <c r="M591" s="127"/>
      <c r="N591" s="85"/>
      <c r="O591" s="85"/>
      <c r="P591" s="267"/>
      <c r="Q591" s="300"/>
      <c r="R591" s="85"/>
      <c r="S591" s="525"/>
      <c r="T591" s="525"/>
      <c r="U591" s="85"/>
      <c r="V591" s="268"/>
      <c r="W591" s="267"/>
      <c r="X591" s="525"/>
      <c r="Y591" s="363"/>
      <c r="Z591" s="399"/>
      <c r="AA591" s="300"/>
      <c r="AB591" s="85"/>
      <c r="AC591" s="673"/>
      <c r="AD591" s="690"/>
      <c r="AE591" s="690"/>
      <c r="AF591" s="690"/>
      <c r="AG591" s="690"/>
      <c r="AH591" s="690"/>
      <c r="AI591" s="515"/>
      <c r="AJ591" s="73"/>
      <c r="AK591" s="55" t="str">
        <f t="shared" si="154"/>
        <v/>
      </c>
      <c r="AL591" s="17" t="str">
        <f t="shared" si="155"/>
        <v/>
      </c>
      <c r="AM591" s="70" t="str">
        <f t="shared" si="156"/>
        <v/>
      </c>
      <c r="AN591" s="74" t="str">
        <f t="shared" si="157"/>
        <v/>
      </c>
      <c r="AO591" s="70" t="str">
        <f t="shared" si="152"/>
        <v/>
      </c>
      <c r="AW591" s="60" t="str">
        <f t="shared" si="158"/>
        <v/>
      </c>
      <c r="AX591" s="60" t="str">
        <f t="shared" si="159"/>
        <v/>
      </c>
      <c r="AY591" s="63">
        <f t="shared" si="160"/>
        <v>0</v>
      </c>
      <c r="BP591" s="64">
        <v>51</v>
      </c>
      <c r="BQ591" s="64" t="s">
        <v>33795</v>
      </c>
      <c r="BR591" s="64" t="s">
        <v>33796</v>
      </c>
      <c r="BS591" s="64" t="s">
        <v>27</v>
      </c>
      <c r="BT591" s="64" t="s">
        <v>135</v>
      </c>
      <c r="BU591" s="64" t="s">
        <v>162</v>
      </c>
      <c r="BV591" s="64" t="s">
        <v>12</v>
      </c>
      <c r="BW591" s="64" t="s">
        <v>33351</v>
      </c>
      <c r="BX591" s="64">
        <v>93270</v>
      </c>
      <c r="BY591" s="64" t="s">
        <v>95</v>
      </c>
      <c r="BZ591" s="64">
        <v>3</v>
      </c>
      <c r="CA591" s="64">
        <v>42867</v>
      </c>
      <c r="CB591" s="64">
        <v>12</v>
      </c>
      <c r="CD591" s="64">
        <v>12</v>
      </c>
    </row>
    <row r="592" spans="1:82" ht="64.900000000000006" customHeight="1">
      <c r="A592" s="85"/>
      <c r="B592" s="85"/>
      <c r="C592" s="85"/>
      <c r="D592" s="85"/>
      <c r="E592" s="85"/>
      <c r="F592" s="85"/>
      <c r="G592" s="85"/>
      <c r="H592" s="133" t="str">
        <f>IF(B592="","",SUMIF(O:O,A592,AA:AA))</f>
        <v/>
      </c>
      <c r="I592" s="134" t="str">
        <f>IF(B592="","",(SUMIF(O:O,A592,AB:AB)+(SUMIF(O:O,A592,AC:AC))))</f>
        <v/>
      </c>
      <c r="J592" s="123"/>
      <c r="K592" s="135" t="str">
        <f t="shared" si="153"/>
        <v/>
      </c>
      <c r="L592" s="123"/>
      <c r="M592" s="85"/>
      <c r="N592" s="85"/>
      <c r="O592" s="85"/>
      <c r="P592" s="267"/>
      <c r="Q592" s="300"/>
      <c r="R592" s="85"/>
      <c r="S592" s="525"/>
      <c r="T592" s="85"/>
      <c r="U592" s="85"/>
      <c r="V592" s="268"/>
      <c r="W592" s="267"/>
      <c r="X592" s="525"/>
      <c r="Y592" s="363"/>
      <c r="Z592" s="399"/>
      <c r="AA592" s="300"/>
      <c r="AB592" s="85"/>
      <c r="AC592" s="673"/>
      <c r="AD592" s="690"/>
      <c r="AE592" s="690"/>
      <c r="AF592" s="690"/>
      <c r="AG592" s="690"/>
      <c r="AH592" s="690"/>
      <c r="AI592" s="515"/>
      <c r="AJ592" s="73"/>
      <c r="AK592" s="55" t="str">
        <f t="shared" si="154"/>
        <v/>
      </c>
      <c r="AL592" s="17" t="str">
        <f t="shared" si="155"/>
        <v/>
      </c>
      <c r="AM592" s="70" t="str">
        <f t="shared" si="156"/>
        <v/>
      </c>
      <c r="AN592" s="74" t="str">
        <f t="shared" si="157"/>
        <v/>
      </c>
      <c r="AO592" s="70" t="str">
        <f t="shared" si="152"/>
        <v/>
      </c>
      <c r="AW592" s="60" t="str">
        <f t="shared" si="158"/>
        <v/>
      </c>
      <c r="AX592" s="60" t="str">
        <f t="shared" si="159"/>
        <v/>
      </c>
      <c r="AY592" s="63">
        <f t="shared" si="160"/>
        <v>0</v>
      </c>
      <c r="BP592" s="64">
        <v>51</v>
      </c>
      <c r="BQ592" s="64" t="s">
        <v>33795</v>
      </c>
      <c r="BR592" s="64" t="s">
        <v>33796</v>
      </c>
      <c r="BS592" s="64" t="s">
        <v>27</v>
      </c>
      <c r="BT592" s="64" t="s">
        <v>135</v>
      </c>
      <c r="BU592" s="64" t="s">
        <v>162</v>
      </c>
      <c r="BV592" s="64" t="s">
        <v>12</v>
      </c>
      <c r="BW592" s="64" t="s">
        <v>33171</v>
      </c>
      <c r="BX592" s="64">
        <v>91410</v>
      </c>
      <c r="BY592" s="64" t="s">
        <v>95</v>
      </c>
      <c r="BZ592" s="64">
        <v>3</v>
      </c>
      <c r="CA592" s="64">
        <v>42872</v>
      </c>
      <c r="CB592" s="64">
        <v>12</v>
      </c>
      <c r="CD592" s="64">
        <v>12</v>
      </c>
    </row>
    <row r="593" spans="1:82" ht="64.900000000000006" customHeight="1">
      <c r="A593" s="438"/>
      <c r="B593" s="85"/>
      <c r="C593" s="438"/>
      <c r="D593" s="438"/>
      <c r="E593" s="438"/>
      <c r="F593" s="438"/>
      <c r="G593" s="85"/>
      <c r="H593" s="133" t="str">
        <f>IF(B602="","",SUMIF(O:O,A602,AA:AA))</f>
        <v/>
      </c>
      <c r="I593" s="134" t="str">
        <f>IF(B602="","",(SUMIF(O:O,A602,AB:AB)+(SUMIF(O:O,A602,AC:AC))))</f>
        <v/>
      </c>
      <c r="J593" s="438"/>
      <c r="K593" s="135" t="str">
        <f>IFERROR(J602/H593,"")</f>
        <v/>
      </c>
      <c r="L593" s="438"/>
      <c r="M593" s="438"/>
      <c r="N593" s="85"/>
      <c r="O593" s="438"/>
      <c r="P593" s="267"/>
      <c r="Q593" s="300"/>
      <c r="R593" s="85"/>
      <c r="S593" s="525"/>
      <c r="T593" s="525"/>
      <c r="U593" s="85"/>
      <c r="V593" s="268"/>
      <c r="W593" s="267"/>
      <c r="X593" s="525"/>
      <c r="Y593" s="363"/>
      <c r="Z593" s="399"/>
      <c r="AA593" s="300"/>
      <c r="AB593" s="85"/>
      <c r="AC593" s="673"/>
      <c r="AD593" s="690"/>
      <c r="AE593" s="690"/>
      <c r="AF593" s="690"/>
      <c r="AG593" s="690"/>
      <c r="AH593" s="690"/>
      <c r="AI593" s="515"/>
      <c r="AJ593" s="90"/>
      <c r="AK593" s="55" t="str">
        <f t="shared" si="154"/>
        <v/>
      </c>
      <c r="AL593" s="17" t="str">
        <f t="shared" si="155"/>
        <v/>
      </c>
      <c r="AM593" s="70" t="str">
        <f t="shared" si="156"/>
        <v/>
      </c>
      <c r="AN593" s="74" t="str">
        <f t="shared" si="157"/>
        <v/>
      </c>
      <c r="AO593" s="70" t="str">
        <f t="shared" si="152"/>
        <v/>
      </c>
      <c r="AW593" s="60" t="str">
        <f t="shared" si="158"/>
        <v/>
      </c>
      <c r="AX593" s="60" t="str">
        <f t="shared" si="159"/>
        <v/>
      </c>
      <c r="AY593" s="63">
        <f t="shared" si="160"/>
        <v>0</v>
      </c>
      <c r="BP593" s="64">
        <v>51</v>
      </c>
      <c r="BQ593" s="64" t="s">
        <v>33793</v>
      </c>
      <c r="BR593" s="64" t="s">
        <v>33794</v>
      </c>
      <c r="BS593" s="64" t="s">
        <v>27</v>
      </c>
      <c r="BT593" s="64" t="s">
        <v>135</v>
      </c>
      <c r="BU593" s="64" t="s">
        <v>172</v>
      </c>
      <c r="BV593" s="64" t="s">
        <v>12</v>
      </c>
      <c r="BW593" s="64" t="s">
        <v>33993</v>
      </c>
      <c r="BX593" s="64">
        <v>93100</v>
      </c>
      <c r="BY593" s="64" t="s">
        <v>21</v>
      </c>
      <c r="BZ593" s="64">
        <v>5</v>
      </c>
      <c r="CA593" s="64">
        <v>42829</v>
      </c>
      <c r="CB593" s="64">
        <v>12</v>
      </c>
      <c r="CD593" s="64">
        <v>12</v>
      </c>
    </row>
    <row r="594" spans="1:82" ht="64.900000000000006" customHeight="1">
      <c r="A594" s="85"/>
      <c r="B594" s="85"/>
      <c r="C594" s="85"/>
      <c r="D594" s="85"/>
      <c r="E594" s="85"/>
      <c r="F594" s="85"/>
      <c r="G594" s="85"/>
      <c r="H594" s="133" t="str">
        <f>IF(B594="","",SUMIF(O:O,A594,AA:AA))</f>
        <v/>
      </c>
      <c r="I594" s="134" t="str">
        <f>IF(B594="","",(SUMIF(O:O,A594,AB:AB)+(SUMIF(O:O,A594,AC:AC))))</f>
        <v/>
      </c>
      <c r="J594" s="123"/>
      <c r="K594" s="135" t="str">
        <f t="shared" ref="K594:K625" si="161">IFERROR(J594/H594,"")</f>
        <v/>
      </c>
      <c r="L594" s="123"/>
      <c r="M594" s="85"/>
      <c r="N594" s="85"/>
      <c r="O594" s="85"/>
      <c r="P594" s="267"/>
      <c r="Q594" s="300"/>
      <c r="R594" s="85"/>
      <c r="S594" s="525"/>
      <c r="T594" s="525"/>
      <c r="U594" s="85"/>
      <c r="V594" s="268"/>
      <c r="W594" s="267"/>
      <c r="X594" s="525"/>
      <c r="Y594" s="363"/>
      <c r="Z594" s="399"/>
      <c r="AA594" s="300"/>
      <c r="AB594" s="85"/>
      <c r="AC594" s="673"/>
      <c r="AD594" s="690"/>
      <c r="AE594" s="690"/>
      <c r="AF594" s="690"/>
      <c r="AG594" s="690"/>
      <c r="AH594" s="690"/>
      <c r="AI594" s="515"/>
      <c r="AJ594" s="73"/>
      <c r="AK594" s="55" t="str">
        <f t="shared" si="154"/>
        <v/>
      </c>
      <c r="AL594" s="17" t="str">
        <f t="shared" si="155"/>
        <v/>
      </c>
      <c r="AM594" s="70" t="str">
        <f t="shared" si="156"/>
        <v/>
      </c>
      <c r="AN594" s="74" t="str">
        <f t="shared" si="157"/>
        <v/>
      </c>
      <c r="AO594" s="70" t="str">
        <f t="shared" si="152"/>
        <v/>
      </c>
      <c r="AW594" s="60" t="str">
        <f t="shared" si="158"/>
        <v/>
      </c>
      <c r="AX594" s="60" t="str">
        <f t="shared" si="159"/>
        <v/>
      </c>
      <c r="AY594" s="63">
        <f t="shared" si="160"/>
        <v>0</v>
      </c>
      <c r="BP594" s="64">
        <v>51</v>
      </c>
      <c r="BQ594" s="64" t="s">
        <v>33780</v>
      </c>
      <c r="BR594" s="64" t="s">
        <v>34840</v>
      </c>
      <c r="BS594" s="64" t="s">
        <v>27</v>
      </c>
      <c r="BT594" s="64" t="s">
        <v>135</v>
      </c>
      <c r="BU594" s="64" t="s">
        <v>163</v>
      </c>
      <c r="BV594" s="64" t="s">
        <v>12</v>
      </c>
      <c r="BW594" s="64" t="s">
        <v>33431</v>
      </c>
      <c r="BX594" s="64">
        <v>95000</v>
      </c>
      <c r="BY594" s="64" t="s">
        <v>21</v>
      </c>
      <c r="BZ594" s="64">
        <v>5</v>
      </c>
      <c r="CA594" s="64">
        <v>42984</v>
      </c>
      <c r="CB594" s="64">
        <v>12</v>
      </c>
      <c r="CD594" s="64">
        <v>12</v>
      </c>
    </row>
    <row r="595" spans="1:82" ht="64.900000000000006" customHeight="1">
      <c r="A595" s="85"/>
      <c r="B595" s="85"/>
      <c r="C595" s="85"/>
      <c r="D595" s="85"/>
      <c r="E595" s="85"/>
      <c r="F595" s="85"/>
      <c r="G595" s="85"/>
      <c r="H595" s="133" t="str">
        <f>IF(B595="","",SUMIF(O:O,A595,AA:AA))</f>
        <v/>
      </c>
      <c r="I595" s="134" t="str">
        <f>IF(B595="","",(SUMIF(O:O,A595,AB:AB)+(SUMIF(O:O,A595,AC:AC))))</f>
        <v/>
      </c>
      <c r="J595" s="123"/>
      <c r="K595" s="135" t="str">
        <f t="shared" si="161"/>
        <v/>
      </c>
      <c r="L595" s="123"/>
      <c r="M595" s="85"/>
      <c r="N595" s="85"/>
      <c r="O595" s="85"/>
      <c r="P595" s="267"/>
      <c r="Q595" s="300"/>
      <c r="R595" s="85"/>
      <c r="S595" s="525"/>
      <c r="T595" s="525"/>
      <c r="U595" s="85"/>
      <c r="V595" s="268"/>
      <c r="W595" s="267"/>
      <c r="X595" s="525"/>
      <c r="Y595" s="363"/>
      <c r="Z595" s="399"/>
      <c r="AA595" s="300"/>
      <c r="AB595" s="85"/>
      <c r="AC595" s="673"/>
      <c r="AD595" s="690"/>
      <c r="AE595" s="690"/>
      <c r="AF595" s="690"/>
      <c r="AG595" s="690"/>
      <c r="AH595" s="690"/>
      <c r="AI595" s="515"/>
      <c r="AJ595" s="73"/>
      <c r="AK595" s="55" t="str">
        <f t="shared" si="154"/>
        <v/>
      </c>
      <c r="AL595" s="17" t="str">
        <f t="shared" si="155"/>
        <v/>
      </c>
      <c r="AM595" s="70" t="str">
        <f t="shared" si="156"/>
        <v/>
      </c>
      <c r="AN595" s="74" t="str">
        <f t="shared" si="157"/>
        <v/>
      </c>
      <c r="AO595" s="70" t="str">
        <f t="shared" si="152"/>
        <v/>
      </c>
      <c r="AW595" s="60" t="str">
        <f t="shared" si="158"/>
        <v/>
      </c>
      <c r="AX595" s="60" t="str">
        <f t="shared" si="159"/>
        <v/>
      </c>
      <c r="AY595" s="63">
        <f t="shared" si="160"/>
        <v>0</v>
      </c>
      <c r="BP595" s="64">
        <v>51</v>
      </c>
      <c r="BQ595" s="64" t="s">
        <v>33780</v>
      </c>
      <c r="BR595" s="64" t="s">
        <v>34840</v>
      </c>
      <c r="BS595" s="64" t="s">
        <v>27</v>
      </c>
      <c r="BT595" s="64" t="s">
        <v>135</v>
      </c>
      <c r="BU595" s="64" t="s">
        <v>163</v>
      </c>
      <c r="BV595" s="64" t="s">
        <v>12</v>
      </c>
      <c r="BW595" s="64" t="s">
        <v>22273</v>
      </c>
      <c r="BX595" s="64">
        <v>77500</v>
      </c>
      <c r="BY595" s="64" t="s">
        <v>21</v>
      </c>
      <c r="BZ595" s="64">
        <v>5</v>
      </c>
      <c r="CA595" s="64">
        <v>43000</v>
      </c>
      <c r="CB595" s="64">
        <v>12</v>
      </c>
      <c r="CD595" s="64">
        <v>12</v>
      </c>
    </row>
    <row r="596" spans="1:82" ht="64.900000000000006" customHeight="1">
      <c r="A596" s="85"/>
      <c r="B596" s="85"/>
      <c r="C596" s="85"/>
      <c r="D596" s="85"/>
      <c r="E596" s="85"/>
      <c r="F596" s="85"/>
      <c r="G596" s="85"/>
      <c r="H596" s="133" t="str">
        <f>IF(B596="","",SUMIF(O:O,A596,AA:AA))</f>
        <v/>
      </c>
      <c r="I596" s="134" t="str">
        <f>IF(B596="","",(SUMIF(O:O,A596,AB:AB)+(SUMIF(O:O,A596,AC:AC))))</f>
        <v/>
      </c>
      <c r="J596" s="123"/>
      <c r="K596" s="135" t="str">
        <f t="shared" si="161"/>
        <v/>
      </c>
      <c r="L596" s="123"/>
      <c r="M596" s="85"/>
      <c r="N596" s="85"/>
      <c r="O596" s="85"/>
      <c r="P596" s="267"/>
      <c r="Q596" s="300"/>
      <c r="R596" s="85"/>
      <c r="S596" s="525"/>
      <c r="T596" s="85"/>
      <c r="U596" s="525"/>
      <c r="V596" s="268"/>
      <c r="W596" s="267"/>
      <c r="X596" s="525"/>
      <c r="Y596" s="363"/>
      <c r="Z596" s="399"/>
      <c r="AA596" s="300"/>
      <c r="AB596" s="85"/>
      <c r="AC596" s="673"/>
      <c r="AD596" s="690"/>
      <c r="AE596" s="690"/>
      <c r="AF596" s="690"/>
      <c r="AG596" s="690"/>
      <c r="AH596" s="690"/>
      <c r="AI596" s="515"/>
      <c r="AJ596" s="73"/>
      <c r="AK596" s="55" t="str">
        <f t="shared" si="154"/>
        <v/>
      </c>
      <c r="AL596" s="17" t="str">
        <f t="shared" si="155"/>
        <v/>
      </c>
      <c r="AM596" s="70" t="str">
        <f t="shared" si="156"/>
        <v/>
      </c>
      <c r="AN596" s="74" t="str">
        <f t="shared" si="157"/>
        <v/>
      </c>
      <c r="AO596" s="70" t="str">
        <f t="shared" si="152"/>
        <v/>
      </c>
      <c r="AW596" s="60" t="str">
        <f t="shared" si="158"/>
        <v/>
      </c>
      <c r="AX596" s="60" t="str">
        <f t="shared" si="159"/>
        <v/>
      </c>
      <c r="AY596" s="63">
        <f t="shared" si="160"/>
        <v>0</v>
      </c>
      <c r="BP596" s="64">
        <v>51</v>
      </c>
      <c r="BQ596" s="64" t="s">
        <v>33780</v>
      </c>
      <c r="BR596" s="64" t="s">
        <v>34840</v>
      </c>
      <c r="BS596" s="64" t="s">
        <v>27</v>
      </c>
      <c r="BT596" s="64" t="s">
        <v>135</v>
      </c>
      <c r="BU596" s="64" t="s">
        <v>163</v>
      </c>
      <c r="BV596" s="64" t="s">
        <v>12</v>
      </c>
      <c r="BW596" s="64" t="s">
        <v>28801</v>
      </c>
      <c r="BX596" s="64">
        <v>78840</v>
      </c>
      <c r="BY596" s="64" t="s">
        <v>21</v>
      </c>
      <c r="BZ596" s="64">
        <v>5</v>
      </c>
      <c r="CA596" s="64">
        <v>42997</v>
      </c>
      <c r="CB596" s="64">
        <v>12</v>
      </c>
      <c r="CD596" s="64">
        <v>12</v>
      </c>
    </row>
    <row r="597" spans="1:82" ht="64.900000000000006" customHeight="1">
      <c r="A597" s="85"/>
      <c r="B597" s="85"/>
      <c r="C597" s="85"/>
      <c r="D597" s="85"/>
      <c r="E597" s="85"/>
      <c r="F597" s="85"/>
      <c r="G597" s="85"/>
      <c r="H597" s="133" t="str">
        <f>IF(B597="","",SUMIF(O:O,A597,AA:AA))</f>
        <v/>
      </c>
      <c r="I597" s="134" t="str">
        <f>IF(B597="","",(SUMIF(O:O,A597,AB:AB)+(SUMIF(O:O,A597,AC:AC))))</f>
        <v/>
      </c>
      <c r="J597" s="123"/>
      <c r="K597" s="135" t="str">
        <f t="shared" si="161"/>
        <v/>
      </c>
      <c r="L597" s="123"/>
      <c r="M597" s="85"/>
      <c r="N597" s="85"/>
      <c r="O597" s="85"/>
      <c r="P597" s="267"/>
      <c r="Q597" s="300"/>
      <c r="R597" s="85"/>
      <c r="S597" s="525"/>
      <c r="T597" s="85"/>
      <c r="U597" s="525"/>
      <c r="V597" s="268"/>
      <c r="W597" s="267"/>
      <c r="X597" s="525"/>
      <c r="Y597" s="363"/>
      <c r="Z597" s="399"/>
      <c r="AA597" s="300"/>
      <c r="AB597" s="85"/>
      <c r="AC597" s="673"/>
      <c r="AD597" s="690"/>
      <c r="AE597" s="690"/>
      <c r="AF597" s="690"/>
      <c r="AG597" s="690"/>
      <c r="AH597" s="690"/>
      <c r="AI597" s="515"/>
      <c r="AJ597" s="73"/>
      <c r="AK597" s="55" t="str">
        <f t="shared" si="154"/>
        <v/>
      </c>
      <c r="AL597" s="17" t="str">
        <f t="shared" si="155"/>
        <v/>
      </c>
      <c r="AM597" s="70" t="str">
        <f t="shared" si="156"/>
        <v/>
      </c>
      <c r="AN597" s="74" t="str">
        <f t="shared" si="157"/>
        <v/>
      </c>
      <c r="AO597" s="70" t="str">
        <f t="shared" si="152"/>
        <v/>
      </c>
      <c r="AW597" s="60" t="str">
        <f t="shared" si="158"/>
        <v/>
      </c>
      <c r="AX597" s="60" t="str">
        <f t="shared" si="159"/>
        <v/>
      </c>
      <c r="AY597" s="63">
        <f t="shared" si="160"/>
        <v>0</v>
      </c>
      <c r="BP597" s="64">
        <v>51</v>
      </c>
      <c r="BQ597" s="64" t="s">
        <v>33780</v>
      </c>
      <c r="BR597" s="64" t="s">
        <v>34840</v>
      </c>
      <c r="BS597" s="64" t="s">
        <v>27</v>
      </c>
      <c r="BT597" s="64" t="s">
        <v>135</v>
      </c>
      <c r="BU597" s="64" t="s">
        <v>163</v>
      </c>
      <c r="BV597" s="64" t="s">
        <v>12</v>
      </c>
      <c r="BW597" s="64" t="s">
        <v>33984</v>
      </c>
      <c r="BX597" s="64">
        <v>93460</v>
      </c>
      <c r="BY597" s="64" t="s">
        <v>21</v>
      </c>
      <c r="BZ597" s="64">
        <v>5</v>
      </c>
      <c r="CA597" s="64">
        <v>42997</v>
      </c>
      <c r="CB597" s="64">
        <v>12</v>
      </c>
      <c r="CD597" s="64">
        <v>12</v>
      </c>
    </row>
    <row r="598" spans="1:82" ht="64.900000000000006" customHeight="1">
      <c r="A598" s="438"/>
      <c r="B598" s="85"/>
      <c r="C598" s="85"/>
      <c r="D598" s="85"/>
      <c r="E598" s="85"/>
      <c r="F598" s="85"/>
      <c r="G598" s="85"/>
      <c r="H598" s="133" t="str">
        <f>IF(B598="","",SUMIF(O:O,#REF!,AA:AA))</f>
        <v/>
      </c>
      <c r="I598" s="134" t="str">
        <f>IF(B598="","",(SUMIF(O:O,#REF!,AB:AB)+(SUMIF(O:O,#REF!,AC:AC))))</f>
        <v/>
      </c>
      <c r="J598" s="123"/>
      <c r="K598" s="135" t="str">
        <f t="shared" si="161"/>
        <v/>
      </c>
      <c r="L598" s="123"/>
      <c r="M598" s="85"/>
      <c r="N598" s="85"/>
      <c r="O598" s="438"/>
      <c r="P598" s="267"/>
      <c r="Q598" s="300"/>
      <c r="R598" s="85"/>
      <c r="S598" s="525"/>
      <c r="T598" s="85"/>
      <c r="U598" s="525"/>
      <c r="V598" s="268"/>
      <c r="W598" s="267"/>
      <c r="X598" s="525"/>
      <c r="Y598" s="363"/>
      <c r="Z598" s="399"/>
      <c r="AA598" s="300"/>
      <c r="AB598" s="85"/>
      <c r="AC598" s="673"/>
      <c r="AD598" s="690"/>
      <c r="AE598" s="690"/>
      <c r="AF598" s="690"/>
      <c r="AG598" s="690"/>
      <c r="AH598" s="690"/>
      <c r="AI598" s="515"/>
      <c r="AJ598" s="73"/>
      <c r="AK598" s="55" t="str">
        <f t="shared" si="154"/>
        <v/>
      </c>
      <c r="AL598" s="17" t="str">
        <f t="shared" si="155"/>
        <v/>
      </c>
      <c r="AM598" s="70" t="str">
        <f t="shared" si="156"/>
        <v/>
      </c>
      <c r="AN598" s="74" t="str">
        <f t="shared" si="157"/>
        <v/>
      </c>
      <c r="AO598" s="70" t="str">
        <f t="shared" si="152"/>
        <v/>
      </c>
      <c r="AW598" s="60" t="str">
        <f t="shared" si="158"/>
        <v/>
      </c>
      <c r="AX598" s="60" t="str">
        <f t="shared" si="159"/>
        <v/>
      </c>
      <c r="AY598" s="63">
        <f t="shared" si="160"/>
        <v>0</v>
      </c>
      <c r="BP598" s="64">
        <v>51</v>
      </c>
      <c r="BQ598" s="64" t="s">
        <v>33780</v>
      </c>
      <c r="BR598" s="64" t="s">
        <v>34840</v>
      </c>
      <c r="BS598" s="64" t="s">
        <v>27</v>
      </c>
      <c r="BT598" s="64" t="s">
        <v>135</v>
      </c>
      <c r="BU598" s="64" t="s">
        <v>163</v>
      </c>
      <c r="BV598" s="64" t="s">
        <v>12</v>
      </c>
      <c r="BW598" s="64" t="s">
        <v>34841</v>
      </c>
      <c r="BX598" s="64">
        <v>77260</v>
      </c>
      <c r="BY598" s="64" t="s">
        <v>21</v>
      </c>
      <c r="BZ598" s="64">
        <v>5</v>
      </c>
      <c r="CA598" s="64">
        <v>42997</v>
      </c>
      <c r="CB598" s="64">
        <v>12</v>
      </c>
      <c r="CD598" s="64">
        <v>12</v>
      </c>
    </row>
    <row r="599" spans="1:82" ht="64.900000000000006" customHeight="1">
      <c r="A599" s="295"/>
      <c r="B599" s="85"/>
      <c r="C599" s="85"/>
      <c r="D599" s="85"/>
      <c r="E599" s="85"/>
      <c r="F599" s="85"/>
      <c r="G599" s="85"/>
      <c r="H599" s="133" t="str">
        <f t="shared" ref="H599:H630" si="162">IF(B599="","",SUMIF(O:O,A599,AA:AA))</f>
        <v/>
      </c>
      <c r="I599" s="134" t="str">
        <f t="shared" ref="I599:I630" si="163">IF(B599="","",(SUMIF(O:O,A599,AB:AB)+(SUMIF(O:O,A599,AC:AC))))</f>
        <v/>
      </c>
      <c r="J599" s="123"/>
      <c r="K599" s="135" t="str">
        <f t="shared" si="161"/>
        <v/>
      </c>
      <c r="L599" s="123"/>
      <c r="M599" s="85"/>
      <c r="N599" s="85"/>
      <c r="O599" s="295"/>
      <c r="P599" s="267"/>
      <c r="Q599" s="300"/>
      <c r="R599" s="85"/>
      <c r="S599" s="85"/>
      <c r="T599" s="85"/>
      <c r="U599" s="525"/>
      <c r="V599" s="268"/>
      <c r="W599" s="267"/>
      <c r="X599" s="525"/>
      <c r="Y599" s="363"/>
      <c r="Z599" s="399"/>
      <c r="AA599" s="300"/>
      <c r="AB599" s="85"/>
      <c r="AC599" s="673"/>
      <c r="AD599" s="690"/>
      <c r="AE599" s="690"/>
      <c r="AF599" s="690"/>
      <c r="AG599" s="690"/>
      <c r="AH599" s="690"/>
      <c r="AI599" s="515"/>
      <c r="AJ599" s="73"/>
      <c r="AK599" s="55" t="str">
        <f t="shared" si="154"/>
        <v/>
      </c>
      <c r="AL599" s="17" t="str">
        <f t="shared" si="155"/>
        <v/>
      </c>
      <c r="AM599" s="70" t="str">
        <f t="shared" si="156"/>
        <v/>
      </c>
      <c r="AN599" s="74" t="str">
        <f t="shared" si="157"/>
        <v/>
      </c>
      <c r="AO599" s="70" t="str">
        <f t="shared" si="152"/>
        <v/>
      </c>
      <c r="AW599" s="60" t="str">
        <f t="shared" si="158"/>
        <v/>
      </c>
      <c r="AX599" s="60" t="str">
        <f t="shared" si="159"/>
        <v/>
      </c>
      <c r="AY599" s="63">
        <f t="shared" si="160"/>
        <v>0</v>
      </c>
      <c r="BP599" s="64">
        <v>51</v>
      </c>
      <c r="BQ599" s="64" t="s">
        <v>33780</v>
      </c>
      <c r="BR599" s="64" t="s">
        <v>34840</v>
      </c>
      <c r="BS599" s="64" t="s">
        <v>27</v>
      </c>
      <c r="BT599" s="64" t="s">
        <v>135</v>
      </c>
      <c r="BU599" s="64" t="s">
        <v>163</v>
      </c>
      <c r="BV599" s="64" t="s">
        <v>12</v>
      </c>
      <c r="BW599" s="64" t="s">
        <v>33493</v>
      </c>
      <c r="BX599" s="64">
        <v>95640</v>
      </c>
      <c r="BY599" s="64" t="s">
        <v>21</v>
      </c>
      <c r="BZ599" s="64">
        <v>5</v>
      </c>
      <c r="CA599" s="64">
        <v>42997</v>
      </c>
      <c r="CB599" s="64">
        <v>12</v>
      </c>
      <c r="CD599" s="64">
        <v>12</v>
      </c>
    </row>
    <row r="600" spans="1:82" ht="64.900000000000006" customHeight="1">
      <c r="A600" s="85"/>
      <c r="B600" s="85"/>
      <c r="C600" s="85"/>
      <c r="D600" s="85"/>
      <c r="E600" s="85"/>
      <c r="F600" s="85"/>
      <c r="G600" s="85"/>
      <c r="H600" s="133" t="str">
        <f t="shared" si="162"/>
        <v/>
      </c>
      <c r="I600" s="134" t="str">
        <f t="shared" si="163"/>
        <v/>
      </c>
      <c r="J600" s="123"/>
      <c r="K600" s="135" t="str">
        <f t="shared" si="161"/>
        <v/>
      </c>
      <c r="L600" s="123"/>
      <c r="M600" s="85"/>
      <c r="N600" s="85"/>
      <c r="O600" s="85"/>
      <c r="P600" s="267"/>
      <c r="Q600" s="300"/>
      <c r="R600" s="85"/>
      <c r="S600" s="525"/>
      <c r="T600" s="525"/>
      <c r="U600" s="85"/>
      <c r="V600" s="268"/>
      <c r="W600" s="267"/>
      <c r="X600" s="525"/>
      <c r="Y600" s="363"/>
      <c r="Z600" s="399"/>
      <c r="AA600" s="300"/>
      <c r="AB600" s="85"/>
      <c r="AC600" s="673"/>
      <c r="AD600" s="690"/>
      <c r="AE600" s="690"/>
      <c r="AF600" s="690"/>
      <c r="AG600" s="690"/>
      <c r="AH600" s="690"/>
      <c r="AI600" s="515"/>
      <c r="AJ600" s="73"/>
      <c r="AK600" s="55" t="str">
        <f t="shared" si="154"/>
        <v/>
      </c>
      <c r="AL600" s="17" t="str">
        <f t="shared" si="155"/>
        <v/>
      </c>
      <c r="AM600" s="70" t="str">
        <f t="shared" si="156"/>
        <v/>
      </c>
      <c r="AN600" s="74" t="str">
        <f t="shared" si="157"/>
        <v/>
      </c>
      <c r="AO600" s="70" t="str">
        <f t="shared" si="152"/>
        <v/>
      </c>
      <c r="AW600" s="60" t="str">
        <f t="shared" si="158"/>
        <v/>
      </c>
      <c r="AX600" s="60" t="str">
        <f t="shared" si="159"/>
        <v/>
      </c>
      <c r="AY600" s="63">
        <f t="shared" si="160"/>
        <v>0</v>
      </c>
      <c r="BP600" s="64">
        <v>51</v>
      </c>
      <c r="BQ600" s="64" t="s">
        <v>33780</v>
      </c>
      <c r="BR600" s="64" t="s">
        <v>34840</v>
      </c>
      <c r="BS600" s="64" t="s">
        <v>27</v>
      </c>
      <c r="BT600" s="64" t="s">
        <v>135</v>
      </c>
      <c r="BU600" s="64" t="s">
        <v>163</v>
      </c>
      <c r="BV600" s="64" t="s">
        <v>12</v>
      </c>
      <c r="BW600" s="64" t="s">
        <v>33958</v>
      </c>
      <c r="BX600" s="64">
        <v>93360</v>
      </c>
      <c r="BY600" s="64" t="s">
        <v>21</v>
      </c>
      <c r="BZ600" s="64">
        <v>5</v>
      </c>
      <c r="CA600" s="64">
        <v>43005</v>
      </c>
      <c r="CB600" s="64">
        <v>12</v>
      </c>
      <c r="CD600" s="64">
        <v>12</v>
      </c>
    </row>
    <row r="601" spans="1:82" ht="64.900000000000006" customHeight="1">
      <c r="A601" s="85"/>
      <c r="B601" s="85"/>
      <c r="C601" s="85"/>
      <c r="D601" s="85"/>
      <c r="E601" s="85"/>
      <c r="F601" s="138"/>
      <c r="G601" s="138"/>
      <c r="H601" s="133" t="str">
        <f t="shared" si="162"/>
        <v/>
      </c>
      <c r="I601" s="134" t="str">
        <f t="shared" si="163"/>
        <v/>
      </c>
      <c r="J601" s="123"/>
      <c r="K601" s="135" t="str">
        <f t="shared" si="161"/>
        <v/>
      </c>
      <c r="L601" s="143"/>
      <c r="M601" s="138"/>
      <c r="N601" s="138"/>
      <c r="O601" s="85"/>
      <c r="P601" s="267"/>
      <c r="Q601" s="267"/>
      <c r="R601" s="85"/>
      <c r="S601" s="525"/>
      <c r="T601" s="525"/>
      <c r="U601" s="85"/>
      <c r="V601" s="268"/>
      <c r="W601" s="267"/>
      <c r="X601" s="525"/>
      <c r="Y601" s="363"/>
      <c r="Z601" s="399"/>
      <c r="AA601" s="300"/>
      <c r="AB601" s="85"/>
      <c r="AC601" s="673"/>
      <c r="AD601" s="690"/>
      <c r="AE601" s="690"/>
      <c r="AF601" s="690"/>
      <c r="AG601" s="690"/>
      <c r="AH601" s="690"/>
      <c r="AI601" s="515"/>
      <c r="AJ601" s="73"/>
      <c r="AK601" s="55" t="str">
        <f t="shared" si="154"/>
        <v/>
      </c>
      <c r="AL601" s="17" t="str">
        <f t="shared" si="155"/>
        <v/>
      </c>
      <c r="AM601" s="70" t="str">
        <f t="shared" si="156"/>
        <v/>
      </c>
      <c r="AN601" s="74" t="str">
        <f t="shared" si="157"/>
        <v/>
      </c>
      <c r="AO601" s="70" t="str">
        <f t="shared" si="152"/>
        <v/>
      </c>
      <c r="AW601" s="60" t="str">
        <f t="shared" si="158"/>
        <v/>
      </c>
      <c r="AX601" s="60" t="str">
        <f t="shared" si="159"/>
        <v/>
      </c>
      <c r="AY601" s="63">
        <f t="shared" si="160"/>
        <v>0</v>
      </c>
      <c r="BP601" s="64">
        <v>51</v>
      </c>
      <c r="BQ601" s="64" t="s">
        <v>33780</v>
      </c>
      <c r="BR601" s="64" t="s">
        <v>34840</v>
      </c>
      <c r="BS601" s="64" t="s">
        <v>27</v>
      </c>
      <c r="BT601" s="64" t="s">
        <v>135</v>
      </c>
      <c r="BU601" s="64" t="s">
        <v>163</v>
      </c>
      <c r="BV601" s="64" t="s">
        <v>12</v>
      </c>
      <c r="BW601" s="64" t="s">
        <v>28554</v>
      </c>
      <c r="BX601" s="64">
        <v>75019</v>
      </c>
      <c r="BY601" s="64" t="s">
        <v>21</v>
      </c>
      <c r="BZ601" s="64">
        <v>5</v>
      </c>
      <c r="CA601" s="64">
        <v>42999</v>
      </c>
      <c r="CB601" s="64">
        <v>12</v>
      </c>
      <c r="CD601" s="64">
        <v>12</v>
      </c>
    </row>
    <row r="602" spans="1:82" ht="64.900000000000006" customHeight="1">
      <c r="A602" s="85"/>
      <c r="B602" s="85"/>
      <c r="C602" s="85"/>
      <c r="D602" s="85"/>
      <c r="E602" s="129"/>
      <c r="F602" s="85"/>
      <c r="G602" s="85"/>
      <c r="H602" s="133" t="str">
        <f t="shared" si="162"/>
        <v/>
      </c>
      <c r="I602" s="134" t="str">
        <f t="shared" si="163"/>
        <v/>
      </c>
      <c r="J602" s="123"/>
      <c r="K602" s="135" t="str">
        <f t="shared" si="161"/>
        <v/>
      </c>
      <c r="L602" s="123"/>
      <c r="M602" s="127"/>
      <c r="N602" s="85"/>
      <c r="O602" s="85"/>
      <c r="P602" s="267"/>
      <c r="Q602" s="300"/>
      <c r="R602" s="85"/>
      <c r="S602" s="525"/>
      <c r="T602" s="85"/>
      <c r="U602" s="85"/>
      <c r="V602" s="268"/>
      <c r="W602" s="267"/>
      <c r="X602" s="525"/>
      <c r="Y602" s="363"/>
      <c r="Z602" s="399"/>
      <c r="AA602" s="300"/>
      <c r="AB602" s="85"/>
      <c r="AC602" s="673"/>
      <c r="AD602" s="690"/>
      <c r="AE602" s="690"/>
      <c r="AF602" s="690"/>
      <c r="AG602" s="690"/>
      <c r="AH602" s="690"/>
      <c r="AI602" s="515"/>
      <c r="AJ602" s="73"/>
      <c r="AK602" s="55" t="str">
        <f t="shared" si="154"/>
        <v/>
      </c>
      <c r="AL602" s="17" t="str">
        <f t="shared" si="155"/>
        <v/>
      </c>
      <c r="AM602" s="70" t="str">
        <f t="shared" si="156"/>
        <v/>
      </c>
      <c r="AN602" s="74" t="str">
        <f t="shared" si="157"/>
        <v/>
      </c>
      <c r="AO602" s="70" t="str">
        <f t="shared" si="152"/>
        <v/>
      </c>
      <c r="AW602" s="60" t="str">
        <f t="shared" si="158"/>
        <v/>
      </c>
      <c r="AX602" s="60" t="str">
        <f t="shared" si="159"/>
        <v/>
      </c>
      <c r="AY602" s="63">
        <f t="shared" si="160"/>
        <v>0</v>
      </c>
      <c r="BP602" s="64">
        <v>51</v>
      </c>
      <c r="BQ602" s="64" t="s">
        <v>33780</v>
      </c>
      <c r="BR602" s="64" t="s">
        <v>34840</v>
      </c>
      <c r="BS602" s="64" t="s">
        <v>27</v>
      </c>
      <c r="BT602" s="64" t="s">
        <v>135</v>
      </c>
      <c r="BU602" s="64" t="s">
        <v>163</v>
      </c>
      <c r="BV602" s="64" t="s">
        <v>12</v>
      </c>
      <c r="BW602" s="64" t="s">
        <v>28554</v>
      </c>
      <c r="BX602" s="64">
        <v>75003</v>
      </c>
      <c r="BY602" s="64" t="s">
        <v>21</v>
      </c>
      <c r="BZ602" s="64">
        <v>5</v>
      </c>
      <c r="CA602" s="64">
        <v>42996</v>
      </c>
      <c r="CB602" s="64">
        <v>12</v>
      </c>
      <c r="CD602" s="64">
        <v>12</v>
      </c>
    </row>
    <row r="603" spans="1:82" ht="64.900000000000006" customHeight="1">
      <c r="A603" s="85"/>
      <c r="B603" s="85"/>
      <c r="C603" s="85"/>
      <c r="D603" s="85"/>
      <c r="E603" s="85"/>
      <c r="F603" s="85"/>
      <c r="G603" s="85"/>
      <c r="H603" s="133" t="str">
        <f t="shared" si="162"/>
        <v/>
      </c>
      <c r="I603" s="134" t="str">
        <f t="shared" si="163"/>
        <v/>
      </c>
      <c r="J603" s="123"/>
      <c r="K603" s="135" t="str">
        <f t="shared" si="161"/>
        <v/>
      </c>
      <c r="L603" s="123"/>
      <c r="M603" s="85"/>
      <c r="N603" s="85"/>
      <c r="O603" s="85"/>
      <c r="P603" s="267"/>
      <c r="Q603" s="300"/>
      <c r="R603" s="85"/>
      <c r="S603" s="525"/>
      <c r="T603" s="525"/>
      <c r="U603" s="85"/>
      <c r="V603" s="268"/>
      <c r="W603" s="267"/>
      <c r="X603" s="525"/>
      <c r="Y603" s="363"/>
      <c r="Z603" s="399"/>
      <c r="AA603" s="300"/>
      <c r="AB603" s="85"/>
      <c r="AC603" s="673"/>
      <c r="AD603" s="690"/>
      <c r="AE603" s="690"/>
      <c r="AF603" s="690"/>
      <c r="AG603" s="690"/>
      <c r="AH603" s="690"/>
      <c r="AI603" s="515"/>
      <c r="AJ603" s="73"/>
      <c r="AK603" s="55" t="str">
        <f t="shared" si="154"/>
        <v/>
      </c>
      <c r="AL603" s="17" t="str">
        <f t="shared" si="155"/>
        <v/>
      </c>
      <c r="AM603" s="70" t="str">
        <f t="shared" si="156"/>
        <v/>
      </c>
      <c r="AN603" s="74" t="str">
        <f t="shared" si="157"/>
        <v/>
      </c>
      <c r="AO603" s="70" t="str">
        <f t="shared" ref="AO603:AO634" si="164">IF(P603="","",P603&amp;" ("&amp;O603&amp;"_"&amp;ROW()&amp;")")</f>
        <v/>
      </c>
      <c r="AW603" s="60" t="str">
        <f t="shared" si="158"/>
        <v/>
      </c>
      <c r="AX603" s="60" t="str">
        <f t="shared" si="159"/>
        <v/>
      </c>
      <c r="AY603" s="63">
        <f t="shared" si="160"/>
        <v>0</v>
      </c>
      <c r="BP603" s="64">
        <v>51</v>
      </c>
      <c r="BQ603" s="64" t="s">
        <v>33780</v>
      </c>
      <c r="BR603" s="64" t="s">
        <v>34840</v>
      </c>
      <c r="BS603" s="64" t="s">
        <v>27</v>
      </c>
      <c r="BT603" s="64" t="s">
        <v>135</v>
      </c>
      <c r="BU603" s="64" t="s">
        <v>163</v>
      </c>
      <c r="BV603" s="64" t="s">
        <v>12</v>
      </c>
      <c r="BW603" s="64" t="s">
        <v>34842</v>
      </c>
      <c r="BX603" s="64">
        <v>77310</v>
      </c>
      <c r="BY603" s="64" t="s">
        <v>21</v>
      </c>
      <c r="BZ603" s="64">
        <v>5</v>
      </c>
      <c r="CA603" s="64">
        <v>42996</v>
      </c>
      <c r="CB603" s="64">
        <v>12</v>
      </c>
      <c r="CD603" s="64">
        <v>12</v>
      </c>
    </row>
    <row r="604" spans="1:82" ht="64.900000000000006" customHeight="1">
      <c r="A604" s="85"/>
      <c r="B604" s="85"/>
      <c r="C604" s="85"/>
      <c r="D604" s="85"/>
      <c r="E604" s="85"/>
      <c r="F604" s="85"/>
      <c r="G604" s="85"/>
      <c r="H604" s="133" t="str">
        <f t="shared" si="162"/>
        <v/>
      </c>
      <c r="I604" s="134" t="str">
        <f t="shared" si="163"/>
        <v/>
      </c>
      <c r="J604" s="123"/>
      <c r="K604" s="135" t="str">
        <f t="shared" si="161"/>
        <v/>
      </c>
      <c r="L604" s="123"/>
      <c r="M604" s="85"/>
      <c r="N604" s="85"/>
      <c r="O604" s="85"/>
      <c r="P604" s="267"/>
      <c r="Q604" s="300"/>
      <c r="R604" s="85"/>
      <c r="S604" s="525"/>
      <c r="T604" s="525"/>
      <c r="U604" s="85"/>
      <c r="V604" s="268"/>
      <c r="W604" s="267"/>
      <c r="X604" s="525"/>
      <c r="Y604" s="363"/>
      <c r="Z604" s="399"/>
      <c r="AA604" s="300"/>
      <c r="AB604" s="85"/>
      <c r="AC604" s="673"/>
      <c r="AD604" s="690"/>
      <c r="AE604" s="690"/>
      <c r="AF604" s="690"/>
      <c r="AG604" s="690"/>
      <c r="AH604" s="690"/>
      <c r="AI604" s="515"/>
      <c r="AJ604" s="73"/>
      <c r="AK604" s="55" t="str">
        <f t="shared" si="154"/>
        <v/>
      </c>
      <c r="AL604" s="17" t="str">
        <f t="shared" si="155"/>
        <v/>
      </c>
      <c r="AM604" s="70" t="str">
        <f t="shared" si="156"/>
        <v/>
      </c>
      <c r="AN604" s="74" t="str">
        <f t="shared" si="157"/>
        <v/>
      </c>
      <c r="AO604" s="70" t="str">
        <f t="shared" si="164"/>
        <v/>
      </c>
      <c r="AW604" s="60" t="str">
        <f t="shared" si="158"/>
        <v/>
      </c>
      <c r="AX604" s="60" t="str">
        <f t="shared" si="159"/>
        <v/>
      </c>
      <c r="AY604" s="63">
        <f t="shared" si="160"/>
        <v>0</v>
      </c>
      <c r="BP604" s="64">
        <v>51</v>
      </c>
      <c r="BQ604" s="64" t="s">
        <v>33780</v>
      </c>
      <c r="BR604" s="64" t="s">
        <v>34840</v>
      </c>
      <c r="BS604" s="64" t="s">
        <v>27</v>
      </c>
      <c r="BT604" s="64" t="s">
        <v>135</v>
      </c>
      <c r="BU604" s="64" t="s">
        <v>163</v>
      </c>
      <c r="BV604" s="64" t="s">
        <v>12</v>
      </c>
      <c r="BW604" s="64" t="s">
        <v>33838</v>
      </c>
      <c r="BX604" s="64">
        <v>91240</v>
      </c>
      <c r="BY604" s="64" t="s">
        <v>21</v>
      </c>
      <c r="BZ604" s="64">
        <v>5</v>
      </c>
      <c r="CA604" s="64">
        <v>42996</v>
      </c>
      <c r="CB604" s="64">
        <v>12</v>
      </c>
      <c r="CD604" s="64">
        <v>12</v>
      </c>
    </row>
    <row r="605" spans="1:82" ht="64.900000000000006" customHeight="1">
      <c r="A605" s="85"/>
      <c r="B605" s="85"/>
      <c r="C605" s="85"/>
      <c r="D605" s="85"/>
      <c r="E605" s="85"/>
      <c r="F605" s="85"/>
      <c r="G605" s="124"/>
      <c r="H605" s="133" t="str">
        <f t="shared" si="162"/>
        <v/>
      </c>
      <c r="I605" s="134" t="str">
        <f t="shared" si="163"/>
        <v/>
      </c>
      <c r="J605" s="123"/>
      <c r="K605" s="135" t="str">
        <f t="shared" si="161"/>
        <v/>
      </c>
      <c r="L605" s="123"/>
      <c r="M605" s="85"/>
      <c r="N605" s="85"/>
      <c r="O605" s="85"/>
      <c r="P605" s="267"/>
      <c r="Q605" s="300"/>
      <c r="R605" s="85"/>
      <c r="S605" s="525"/>
      <c r="T605" s="525"/>
      <c r="U605" s="85"/>
      <c r="V605" s="268"/>
      <c r="W605" s="267"/>
      <c r="X605" s="525"/>
      <c r="Y605" s="363"/>
      <c r="Z605" s="399"/>
      <c r="AA605" s="300"/>
      <c r="AB605" s="85"/>
      <c r="AC605" s="673"/>
      <c r="AD605" s="690"/>
      <c r="AE605" s="690"/>
      <c r="AF605" s="690"/>
      <c r="AG605" s="690"/>
      <c r="AH605" s="690"/>
      <c r="AI605" s="515"/>
      <c r="AJ605" s="73"/>
      <c r="AK605" s="55" t="str">
        <f t="shared" si="154"/>
        <v/>
      </c>
      <c r="AL605" s="17" t="str">
        <f t="shared" si="155"/>
        <v/>
      </c>
      <c r="AM605" s="70" t="str">
        <f t="shared" si="156"/>
        <v/>
      </c>
      <c r="AN605" s="74" t="str">
        <f t="shared" si="157"/>
        <v/>
      </c>
      <c r="AO605" s="70" t="str">
        <f t="shared" si="164"/>
        <v/>
      </c>
      <c r="AW605" s="60" t="str">
        <f t="shared" si="158"/>
        <v/>
      </c>
      <c r="AX605" s="60" t="str">
        <f t="shared" si="159"/>
        <v/>
      </c>
      <c r="AY605" s="63">
        <f t="shared" si="160"/>
        <v>0</v>
      </c>
      <c r="BP605" s="64">
        <v>51</v>
      </c>
      <c r="BQ605" s="64" t="s">
        <v>33782</v>
      </c>
      <c r="BR605" s="64" t="s">
        <v>34845</v>
      </c>
      <c r="BS605" s="64" t="s">
        <v>27</v>
      </c>
      <c r="BT605" s="64" t="s">
        <v>135</v>
      </c>
      <c r="BU605" s="64" t="s">
        <v>2</v>
      </c>
      <c r="BV605" s="64" t="s">
        <v>12</v>
      </c>
      <c r="BW605" s="64" t="s">
        <v>29720</v>
      </c>
      <c r="BX605" s="64">
        <v>78400</v>
      </c>
      <c r="BY605" s="64" t="s">
        <v>21</v>
      </c>
      <c r="BZ605" s="64">
        <v>5</v>
      </c>
      <c r="CA605" s="64">
        <v>43005</v>
      </c>
      <c r="CB605" s="64">
        <v>12</v>
      </c>
      <c r="CD605" s="64">
        <v>12</v>
      </c>
    </row>
    <row r="606" spans="1:82" ht="64.900000000000006" customHeight="1">
      <c r="A606" s="85"/>
      <c r="B606" s="85"/>
      <c r="C606" s="85"/>
      <c r="D606" s="85"/>
      <c r="E606" s="85"/>
      <c r="F606" s="85"/>
      <c r="G606" s="85"/>
      <c r="H606" s="133" t="str">
        <f t="shared" si="162"/>
        <v/>
      </c>
      <c r="I606" s="134" t="str">
        <f t="shared" si="163"/>
        <v/>
      </c>
      <c r="J606" s="123"/>
      <c r="K606" s="135" t="str">
        <f t="shared" si="161"/>
        <v/>
      </c>
      <c r="L606" s="123"/>
      <c r="M606" s="85"/>
      <c r="N606" s="85"/>
      <c r="O606" s="85"/>
      <c r="P606" s="300"/>
      <c r="Q606" s="300"/>
      <c r="R606" s="85"/>
      <c r="S606" s="525"/>
      <c r="T606" s="525"/>
      <c r="U606" s="85"/>
      <c r="V606" s="268"/>
      <c r="W606" s="267"/>
      <c r="X606" s="525"/>
      <c r="Y606" s="363"/>
      <c r="Z606" s="399"/>
      <c r="AA606" s="300"/>
      <c r="AB606" s="85"/>
      <c r="AC606" s="673"/>
      <c r="AD606" s="690"/>
      <c r="AE606" s="690"/>
      <c r="AF606" s="690"/>
      <c r="AG606" s="690"/>
      <c r="AH606" s="690"/>
      <c r="AI606" s="515"/>
      <c r="AJ606" s="90"/>
      <c r="AK606" s="55" t="str">
        <f t="shared" si="154"/>
        <v/>
      </c>
      <c r="AL606" s="17" t="str">
        <f t="shared" si="155"/>
        <v/>
      </c>
      <c r="AM606" s="70" t="str">
        <f t="shared" si="156"/>
        <v/>
      </c>
      <c r="AN606" s="74" t="str">
        <f t="shared" si="157"/>
        <v/>
      </c>
      <c r="AO606" s="70" t="str">
        <f t="shared" si="164"/>
        <v/>
      </c>
      <c r="AW606" s="60" t="str">
        <f t="shared" si="158"/>
        <v/>
      </c>
      <c r="AX606" s="60" t="str">
        <f t="shared" si="159"/>
        <v/>
      </c>
      <c r="AY606" s="63">
        <f t="shared" si="160"/>
        <v>0</v>
      </c>
      <c r="BP606" s="64">
        <v>51</v>
      </c>
      <c r="BQ606" s="64" t="s">
        <v>33782</v>
      </c>
      <c r="BR606" s="64" t="s">
        <v>34845</v>
      </c>
      <c r="BS606" s="64" t="s">
        <v>27</v>
      </c>
      <c r="BT606" s="64" t="s">
        <v>135</v>
      </c>
      <c r="BU606" s="64" t="s">
        <v>2</v>
      </c>
      <c r="BV606" s="64" t="s">
        <v>12</v>
      </c>
      <c r="BW606" s="64" t="s">
        <v>33446</v>
      </c>
      <c r="BX606" s="64">
        <v>95800</v>
      </c>
      <c r="BY606" s="64" t="s">
        <v>21</v>
      </c>
      <c r="BZ606" s="64">
        <v>5</v>
      </c>
      <c r="CA606" s="64">
        <v>42991</v>
      </c>
      <c r="CB606" s="64">
        <v>12</v>
      </c>
      <c r="CD606" s="64">
        <v>12</v>
      </c>
    </row>
    <row r="607" spans="1:82" ht="64.900000000000006" customHeight="1">
      <c r="A607" s="85"/>
      <c r="B607" s="85"/>
      <c r="C607" s="85"/>
      <c r="D607" s="129"/>
      <c r="E607" s="85"/>
      <c r="F607" s="85"/>
      <c r="G607" s="85"/>
      <c r="H607" s="133" t="str">
        <f t="shared" si="162"/>
        <v/>
      </c>
      <c r="I607" s="134" t="str">
        <f t="shared" si="163"/>
        <v/>
      </c>
      <c r="J607" s="123"/>
      <c r="K607" s="135" t="str">
        <f t="shared" si="161"/>
        <v/>
      </c>
      <c r="L607" s="123"/>
      <c r="M607" s="127"/>
      <c r="N607" s="85"/>
      <c r="O607" s="85"/>
      <c r="P607" s="300"/>
      <c r="Q607" s="300"/>
      <c r="R607" s="85"/>
      <c r="S607" s="525"/>
      <c r="T607" s="525"/>
      <c r="U607" s="525"/>
      <c r="V607" s="268"/>
      <c r="W607" s="267"/>
      <c r="X607" s="525"/>
      <c r="Y607" s="363"/>
      <c r="Z607" s="399"/>
      <c r="AA607" s="300"/>
      <c r="AB607" s="85"/>
      <c r="AC607" s="674"/>
      <c r="AD607" s="700"/>
      <c r="AE607" s="700"/>
      <c r="AF607" s="700"/>
      <c r="AG607" s="700"/>
      <c r="AH607" s="700"/>
      <c r="AI607" s="295"/>
      <c r="AJ607" s="73"/>
      <c r="AK607" s="55" t="str">
        <f t="shared" si="154"/>
        <v/>
      </c>
      <c r="AL607" s="17" t="str">
        <f t="shared" si="155"/>
        <v/>
      </c>
      <c r="AM607" s="70" t="str">
        <f t="shared" si="156"/>
        <v/>
      </c>
      <c r="AN607" s="74" t="str">
        <f t="shared" si="157"/>
        <v/>
      </c>
      <c r="AO607" s="70" t="str">
        <f t="shared" si="164"/>
        <v/>
      </c>
      <c r="AW607" s="60" t="str">
        <f t="shared" si="158"/>
        <v/>
      </c>
      <c r="AX607" s="60" t="str">
        <f t="shared" si="159"/>
        <v/>
      </c>
      <c r="AY607" s="63">
        <f t="shared" si="160"/>
        <v>0</v>
      </c>
      <c r="BP607" s="64">
        <v>51</v>
      </c>
      <c r="BQ607" s="64" t="s">
        <v>33782</v>
      </c>
      <c r="BR607" s="64" t="s">
        <v>34845</v>
      </c>
      <c r="BS607" s="64" t="s">
        <v>27</v>
      </c>
      <c r="BT607" s="64" t="s">
        <v>135</v>
      </c>
      <c r="BU607" s="64" t="s">
        <v>2</v>
      </c>
      <c r="BV607" s="64" t="s">
        <v>12</v>
      </c>
      <c r="BW607" s="64" t="s">
        <v>33448</v>
      </c>
      <c r="BX607" s="64">
        <v>95330</v>
      </c>
      <c r="BY607" s="64" t="s">
        <v>21</v>
      </c>
      <c r="BZ607" s="64">
        <v>5</v>
      </c>
      <c r="CA607" s="64">
        <v>42998</v>
      </c>
      <c r="CB607" s="64">
        <v>12</v>
      </c>
      <c r="CD607" s="64">
        <v>12</v>
      </c>
    </row>
    <row r="608" spans="1:82" ht="64.900000000000006" customHeight="1">
      <c r="A608" s="85"/>
      <c r="B608" s="85"/>
      <c r="C608" s="85"/>
      <c r="D608" s="85"/>
      <c r="E608" s="85"/>
      <c r="F608" s="85"/>
      <c r="G608" s="85"/>
      <c r="H608" s="133" t="str">
        <f t="shared" si="162"/>
        <v/>
      </c>
      <c r="I608" s="134" t="str">
        <f t="shared" si="163"/>
        <v/>
      </c>
      <c r="J608" s="123"/>
      <c r="K608" s="135" t="str">
        <f t="shared" si="161"/>
        <v/>
      </c>
      <c r="L608" s="123"/>
      <c r="M608" s="85"/>
      <c r="N608" s="85"/>
      <c r="O608" s="85"/>
      <c r="P608" s="300"/>
      <c r="Q608" s="300"/>
      <c r="R608" s="85"/>
      <c r="S608" s="525"/>
      <c r="T608" s="525"/>
      <c r="U608" s="525"/>
      <c r="V608" s="268"/>
      <c r="W608" s="267"/>
      <c r="X608" s="525"/>
      <c r="Y608" s="363"/>
      <c r="Z608" s="399"/>
      <c r="AA608" s="300"/>
      <c r="AB608" s="85"/>
      <c r="AC608" s="684"/>
      <c r="AD608" s="705"/>
      <c r="AE608" s="705"/>
      <c r="AF608" s="705"/>
      <c r="AG608" s="705"/>
      <c r="AH608" s="705"/>
      <c r="AI608" s="706"/>
      <c r="AJ608" s="73"/>
      <c r="AK608" s="55" t="str">
        <f t="shared" si="154"/>
        <v/>
      </c>
      <c r="AL608" s="17" t="str">
        <f t="shared" si="155"/>
        <v/>
      </c>
      <c r="AM608" s="70" t="str">
        <f t="shared" si="156"/>
        <v/>
      </c>
      <c r="AN608" s="74" t="str">
        <f t="shared" si="157"/>
        <v/>
      </c>
      <c r="AO608" s="70" t="str">
        <f t="shared" si="164"/>
        <v/>
      </c>
      <c r="AW608" s="60" t="str">
        <f t="shared" si="158"/>
        <v/>
      </c>
      <c r="AX608" s="60" t="str">
        <f t="shared" si="159"/>
        <v/>
      </c>
      <c r="AY608" s="63">
        <f t="shared" si="160"/>
        <v>0</v>
      </c>
      <c r="BP608" s="64">
        <v>51</v>
      </c>
      <c r="BQ608" s="64" t="s">
        <v>33782</v>
      </c>
      <c r="BR608" s="64" t="s">
        <v>34845</v>
      </c>
      <c r="BS608" s="64" t="s">
        <v>27</v>
      </c>
      <c r="BT608" s="64" t="s">
        <v>135</v>
      </c>
      <c r="BU608" s="64" t="s">
        <v>2</v>
      </c>
      <c r="BV608" s="64" t="s">
        <v>12</v>
      </c>
      <c r="BW608" s="64" t="s">
        <v>33331</v>
      </c>
      <c r="BX608" s="64">
        <v>93700</v>
      </c>
      <c r="BY608" s="64" t="s">
        <v>21</v>
      </c>
      <c r="BZ608" s="64">
        <v>5</v>
      </c>
      <c r="CA608" s="64">
        <v>42997</v>
      </c>
      <c r="CB608" s="64">
        <v>12</v>
      </c>
      <c r="CD608" s="64">
        <v>12</v>
      </c>
    </row>
    <row r="609" spans="1:82" ht="64.900000000000006" customHeight="1">
      <c r="A609" s="85"/>
      <c r="B609" s="85"/>
      <c r="C609" s="85"/>
      <c r="D609" s="85"/>
      <c r="E609" s="85"/>
      <c r="F609" s="85"/>
      <c r="G609" s="85"/>
      <c r="H609" s="133" t="str">
        <f t="shared" si="162"/>
        <v/>
      </c>
      <c r="I609" s="134" t="str">
        <f t="shared" si="163"/>
        <v/>
      </c>
      <c r="J609" s="123"/>
      <c r="K609" s="135" t="str">
        <f t="shared" si="161"/>
        <v/>
      </c>
      <c r="L609" s="123"/>
      <c r="M609" s="127"/>
      <c r="N609" s="85"/>
      <c r="O609" s="85"/>
      <c r="P609" s="300"/>
      <c r="Q609" s="300"/>
      <c r="R609" s="85"/>
      <c r="S609" s="525"/>
      <c r="T609" s="525"/>
      <c r="U609" s="525"/>
      <c r="V609" s="268"/>
      <c r="W609" s="267"/>
      <c r="X609" s="525"/>
      <c r="Y609" s="363"/>
      <c r="Z609" s="399"/>
      <c r="AA609" s="300"/>
      <c r="AB609" s="85"/>
      <c r="AC609" s="674"/>
      <c r="AD609" s="700"/>
      <c r="AE609" s="700"/>
      <c r="AF609" s="700"/>
      <c r="AG609" s="700"/>
      <c r="AH609" s="700"/>
      <c r="AI609" s="295"/>
      <c r="AJ609" s="73"/>
      <c r="AK609" s="55" t="str">
        <f t="shared" si="154"/>
        <v/>
      </c>
      <c r="AL609" s="17" t="str">
        <f t="shared" si="155"/>
        <v/>
      </c>
      <c r="AM609" s="70" t="str">
        <f t="shared" si="156"/>
        <v/>
      </c>
      <c r="AN609" s="74" t="str">
        <f t="shared" si="157"/>
        <v/>
      </c>
      <c r="AO609" s="70" t="str">
        <f t="shared" si="164"/>
        <v/>
      </c>
      <c r="AW609" s="60" t="str">
        <f t="shared" si="158"/>
        <v/>
      </c>
      <c r="AX609" s="60" t="str">
        <f t="shared" si="159"/>
        <v/>
      </c>
      <c r="AY609" s="63">
        <f t="shared" si="160"/>
        <v>0</v>
      </c>
      <c r="BP609" s="64">
        <v>51</v>
      </c>
      <c r="BQ609" s="64" t="s">
        <v>33782</v>
      </c>
      <c r="BR609" s="64" t="s">
        <v>34845</v>
      </c>
      <c r="BS609" s="64" t="s">
        <v>27</v>
      </c>
      <c r="BT609" s="64" t="s">
        <v>135</v>
      </c>
      <c r="BU609" s="64" t="s">
        <v>2</v>
      </c>
      <c r="BV609" s="64" t="s">
        <v>12</v>
      </c>
      <c r="BW609" s="64" t="s">
        <v>33331</v>
      </c>
      <c r="BX609" s="64">
        <v>93700</v>
      </c>
      <c r="BY609" s="64" t="s">
        <v>21</v>
      </c>
      <c r="BZ609" s="64">
        <v>5</v>
      </c>
      <c r="CA609" s="64">
        <v>43000</v>
      </c>
      <c r="CB609" s="64">
        <v>12</v>
      </c>
      <c r="CD609" s="64">
        <v>12</v>
      </c>
    </row>
    <row r="610" spans="1:82" ht="64.900000000000006" customHeight="1">
      <c r="A610" s="85"/>
      <c r="B610" s="85"/>
      <c r="C610" s="85"/>
      <c r="D610" s="85"/>
      <c r="E610" s="85"/>
      <c r="F610" s="85"/>
      <c r="G610" s="85"/>
      <c r="H610" s="133" t="str">
        <f t="shared" si="162"/>
        <v/>
      </c>
      <c r="I610" s="134" t="str">
        <f t="shared" si="163"/>
        <v/>
      </c>
      <c r="J610" s="123"/>
      <c r="K610" s="135" t="str">
        <f t="shared" si="161"/>
        <v/>
      </c>
      <c r="L610" s="85"/>
      <c r="M610" s="85"/>
      <c r="N610" s="85"/>
      <c r="O610" s="85"/>
      <c r="P610" s="300"/>
      <c r="Q610" s="300"/>
      <c r="R610" s="85"/>
      <c r="S610" s="525"/>
      <c r="T610" s="525"/>
      <c r="U610" s="525"/>
      <c r="V610" s="268"/>
      <c r="W610" s="267"/>
      <c r="X610" s="525"/>
      <c r="Y610" s="363"/>
      <c r="Z610" s="399"/>
      <c r="AA610" s="300"/>
      <c r="AB610" s="85"/>
      <c r="AC610" s="673"/>
      <c r="AD610" s="690"/>
      <c r="AE610" s="690"/>
      <c r="AF610" s="690"/>
      <c r="AG610" s="690"/>
      <c r="AH610" s="690"/>
      <c r="AI610" s="515"/>
      <c r="AJ610" s="73"/>
      <c r="AK610" s="55" t="str">
        <f t="shared" si="154"/>
        <v/>
      </c>
      <c r="AL610" s="17" t="str">
        <f t="shared" si="155"/>
        <v/>
      </c>
      <c r="AM610" s="70" t="str">
        <f t="shared" si="156"/>
        <v/>
      </c>
      <c r="AN610" s="74" t="str">
        <f t="shared" si="157"/>
        <v/>
      </c>
      <c r="AO610" s="70" t="str">
        <f t="shared" si="164"/>
        <v/>
      </c>
      <c r="AW610" s="60" t="str">
        <f t="shared" si="158"/>
        <v/>
      </c>
      <c r="AX610" s="60" t="str">
        <f t="shared" si="159"/>
        <v/>
      </c>
      <c r="AY610" s="63">
        <f t="shared" si="160"/>
        <v>0</v>
      </c>
      <c r="BP610" s="64">
        <v>51</v>
      </c>
      <c r="BQ610" s="64" t="s">
        <v>33782</v>
      </c>
      <c r="BR610" s="64" t="s">
        <v>34845</v>
      </c>
      <c r="BS610" s="64" t="s">
        <v>27</v>
      </c>
      <c r="BT610" s="64" t="s">
        <v>135</v>
      </c>
      <c r="BU610" s="64" t="s">
        <v>2</v>
      </c>
      <c r="BV610" s="64" t="s">
        <v>12</v>
      </c>
      <c r="BW610" s="64" t="s">
        <v>33805</v>
      </c>
      <c r="BX610" s="64">
        <v>77312</v>
      </c>
      <c r="BY610" s="64" t="s">
        <v>21</v>
      </c>
      <c r="BZ610" s="64">
        <v>5</v>
      </c>
      <c r="CA610" s="64">
        <v>42997</v>
      </c>
      <c r="CB610" s="64">
        <v>12</v>
      </c>
      <c r="CD610" s="64">
        <v>12</v>
      </c>
    </row>
    <row r="611" spans="1:82" ht="64.900000000000006" customHeight="1">
      <c r="A611" s="85"/>
      <c r="B611" s="85"/>
      <c r="C611" s="85"/>
      <c r="D611" s="85"/>
      <c r="E611" s="85"/>
      <c r="F611" s="85"/>
      <c r="G611" s="85"/>
      <c r="H611" s="133" t="str">
        <f t="shared" si="162"/>
        <v/>
      </c>
      <c r="I611" s="134" t="str">
        <f t="shared" si="163"/>
        <v/>
      </c>
      <c r="J611" s="123"/>
      <c r="K611" s="135" t="str">
        <f t="shared" si="161"/>
        <v/>
      </c>
      <c r="L611" s="123"/>
      <c r="M611" s="85"/>
      <c r="N611" s="85"/>
      <c r="O611" s="85"/>
      <c r="P611" s="300"/>
      <c r="Q611" s="300"/>
      <c r="R611" s="85"/>
      <c r="S611" s="525"/>
      <c r="T611" s="525"/>
      <c r="U611" s="525"/>
      <c r="V611" s="268"/>
      <c r="W611" s="267"/>
      <c r="X611" s="525"/>
      <c r="Y611" s="363"/>
      <c r="Z611" s="399"/>
      <c r="AA611" s="300"/>
      <c r="AB611" s="85"/>
      <c r="AC611" s="674"/>
      <c r="AD611" s="700"/>
      <c r="AE611" s="700"/>
      <c r="AF611" s="700"/>
      <c r="AG611" s="700"/>
      <c r="AH611" s="700"/>
      <c r="AI611" s="295"/>
      <c r="AJ611" s="73"/>
      <c r="AK611" s="55" t="str">
        <f t="shared" si="154"/>
        <v/>
      </c>
      <c r="AL611" s="17" t="str">
        <f t="shared" si="155"/>
        <v/>
      </c>
      <c r="AM611" s="70" t="str">
        <f t="shared" si="156"/>
        <v/>
      </c>
      <c r="AN611" s="74" t="str">
        <f t="shared" si="157"/>
        <v/>
      </c>
      <c r="AO611" s="70" t="str">
        <f t="shared" si="164"/>
        <v/>
      </c>
      <c r="AW611" s="60" t="str">
        <f t="shared" si="158"/>
        <v/>
      </c>
      <c r="AX611" s="60" t="str">
        <f t="shared" si="159"/>
        <v/>
      </c>
      <c r="AY611" s="63">
        <f t="shared" si="160"/>
        <v>0</v>
      </c>
      <c r="BP611" s="64">
        <v>51</v>
      </c>
      <c r="BQ611" s="64" t="s">
        <v>33782</v>
      </c>
      <c r="BR611" s="64" t="s">
        <v>34845</v>
      </c>
      <c r="BS611" s="64" t="s">
        <v>27</v>
      </c>
      <c r="BT611" s="64" t="s">
        <v>135</v>
      </c>
      <c r="BU611" s="64" t="s">
        <v>2</v>
      </c>
      <c r="BV611" s="64" t="s">
        <v>12</v>
      </c>
      <c r="BW611" s="64" t="s">
        <v>34843</v>
      </c>
      <c r="BX611" s="64">
        <v>95880</v>
      </c>
      <c r="BY611" s="64" t="s">
        <v>21</v>
      </c>
      <c r="BZ611" s="64">
        <v>5</v>
      </c>
      <c r="CA611" s="64">
        <v>42993</v>
      </c>
      <c r="CB611" s="64">
        <v>12</v>
      </c>
      <c r="CD611" s="64">
        <v>12</v>
      </c>
    </row>
    <row r="612" spans="1:82" ht="64.900000000000006" customHeight="1">
      <c r="A612" s="85"/>
      <c r="B612" s="85"/>
      <c r="C612" s="85"/>
      <c r="D612" s="129"/>
      <c r="E612" s="129"/>
      <c r="F612" s="85"/>
      <c r="G612" s="85"/>
      <c r="H612" s="133" t="str">
        <f t="shared" si="162"/>
        <v/>
      </c>
      <c r="I612" s="134" t="str">
        <f t="shared" si="163"/>
        <v/>
      </c>
      <c r="J612" s="123"/>
      <c r="K612" s="135" t="str">
        <f t="shared" si="161"/>
        <v/>
      </c>
      <c r="L612" s="123"/>
      <c r="M612" s="127"/>
      <c r="N612" s="85"/>
      <c r="O612" s="85"/>
      <c r="P612" s="300"/>
      <c r="Q612" s="300"/>
      <c r="R612" s="85"/>
      <c r="S612" s="525"/>
      <c r="T612" s="525"/>
      <c r="U612" s="525"/>
      <c r="V612" s="268"/>
      <c r="W612" s="267"/>
      <c r="X612" s="525"/>
      <c r="Y612" s="363"/>
      <c r="Z612" s="399"/>
      <c r="AA612" s="300"/>
      <c r="AB612" s="85"/>
      <c r="AC612" s="674"/>
      <c r="AD612" s="700"/>
      <c r="AE612" s="700"/>
      <c r="AF612" s="700"/>
      <c r="AG612" s="700"/>
      <c r="AH612" s="700"/>
      <c r="AI612" s="295"/>
      <c r="AJ612" s="73"/>
      <c r="AK612" s="55" t="str">
        <f t="shared" si="154"/>
        <v/>
      </c>
      <c r="AL612" s="17" t="str">
        <f t="shared" si="155"/>
        <v/>
      </c>
      <c r="AM612" s="70" t="str">
        <f t="shared" si="156"/>
        <v/>
      </c>
      <c r="AN612" s="74" t="str">
        <f t="shared" si="157"/>
        <v/>
      </c>
      <c r="AO612" s="70" t="str">
        <f t="shared" si="164"/>
        <v/>
      </c>
      <c r="AW612" s="60" t="str">
        <f t="shared" si="158"/>
        <v/>
      </c>
      <c r="AX612" s="60" t="str">
        <f t="shared" si="159"/>
        <v/>
      </c>
      <c r="AY612" s="63">
        <f t="shared" si="160"/>
        <v>0</v>
      </c>
      <c r="BP612" s="64">
        <v>51</v>
      </c>
      <c r="BQ612" s="64" t="s">
        <v>33782</v>
      </c>
      <c r="BR612" s="64" t="s">
        <v>34845</v>
      </c>
      <c r="BS612" s="64" t="s">
        <v>27</v>
      </c>
      <c r="BT612" s="64" t="s">
        <v>135</v>
      </c>
      <c r="BU612" s="64" t="s">
        <v>2</v>
      </c>
      <c r="BV612" s="64" t="s">
        <v>12</v>
      </c>
      <c r="BW612" s="64" t="s">
        <v>34844</v>
      </c>
      <c r="BX612" s="64">
        <v>94120</v>
      </c>
      <c r="BY612" s="64" t="s">
        <v>21</v>
      </c>
      <c r="BZ612" s="64">
        <v>5</v>
      </c>
      <c r="CA612" s="64">
        <v>43000</v>
      </c>
      <c r="CB612" s="64">
        <v>12</v>
      </c>
      <c r="CD612" s="64">
        <v>12</v>
      </c>
    </row>
    <row r="613" spans="1:82" ht="64.900000000000006" customHeight="1">
      <c r="A613" s="85"/>
      <c r="B613" s="85"/>
      <c r="C613" s="85"/>
      <c r="D613" s="85"/>
      <c r="E613" s="85"/>
      <c r="F613" s="85"/>
      <c r="G613" s="85"/>
      <c r="H613" s="133" t="str">
        <f t="shared" si="162"/>
        <v/>
      </c>
      <c r="I613" s="134" t="str">
        <f t="shared" si="163"/>
        <v/>
      </c>
      <c r="J613" s="123"/>
      <c r="K613" s="135" t="str">
        <f t="shared" si="161"/>
        <v/>
      </c>
      <c r="L613" s="123"/>
      <c r="M613" s="85"/>
      <c r="N613" s="85"/>
      <c r="O613" s="85"/>
      <c r="P613" s="300"/>
      <c r="Q613" s="300"/>
      <c r="R613" s="85"/>
      <c r="S613" s="525"/>
      <c r="T613" s="525"/>
      <c r="U613" s="525"/>
      <c r="V613" s="268"/>
      <c r="W613" s="267"/>
      <c r="X613" s="525"/>
      <c r="Y613" s="363"/>
      <c r="Z613" s="399"/>
      <c r="AA613" s="300"/>
      <c r="AB613" s="85"/>
      <c r="AC613" s="684"/>
      <c r="AD613" s="705"/>
      <c r="AE613" s="705"/>
      <c r="AF613" s="705"/>
      <c r="AG613" s="705"/>
      <c r="AH613" s="705"/>
      <c r="AI613" s="706"/>
      <c r="AJ613" s="73"/>
      <c r="AK613" s="55" t="str">
        <f t="shared" si="154"/>
        <v/>
      </c>
      <c r="AL613" s="17" t="str">
        <f t="shared" si="155"/>
        <v/>
      </c>
      <c r="AM613" s="70" t="str">
        <f t="shared" si="156"/>
        <v/>
      </c>
      <c r="AN613" s="74" t="str">
        <f t="shared" si="157"/>
        <v/>
      </c>
      <c r="AO613" s="70" t="str">
        <f t="shared" si="164"/>
        <v/>
      </c>
      <c r="AW613" s="60" t="str">
        <f t="shared" si="158"/>
        <v/>
      </c>
      <c r="AX613" s="60" t="str">
        <f t="shared" si="159"/>
        <v/>
      </c>
      <c r="AY613" s="63">
        <f t="shared" si="160"/>
        <v>0</v>
      </c>
      <c r="BP613" s="64">
        <v>51</v>
      </c>
      <c r="BQ613" s="64" t="s">
        <v>33782</v>
      </c>
      <c r="BR613" s="64" t="s">
        <v>34845</v>
      </c>
      <c r="BS613" s="64" t="s">
        <v>27</v>
      </c>
      <c r="BT613" s="64" t="s">
        <v>135</v>
      </c>
      <c r="BU613" s="64" t="s">
        <v>2</v>
      </c>
      <c r="BV613" s="64" t="s">
        <v>12</v>
      </c>
      <c r="BW613" s="64" t="s">
        <v>33334</v>
      </c>
      <c r="BX613" s="64">
        <v>93220</v>
      </c>
      <c r="BY613" s="64" t="s">
        <v>21</v>
      </c>
      <c r="BZ613" s="64">
        <v>5</v>
      </c>
      <c r="CA613" s="64">
        <v>43007</v>
      </c>
      <c r="CB613" s="64">
        <v>12</v>
      </c>
      <c r="CD613" s="64">
        <v>12</v>
      </c>
    </row>
    <row r="614" spans="1:82" ht="64.900000000000006" customHeight="1">
      <c r="A614" s="85"/>
      <c r="B614" s="85"/>
      <c r="C614" s="85"/>
      <c r="D614" s="85"/>
      <c r="E614" s="85"/>
      <c r="F614" s="85"/>
      <c r="G614" s="85"/>
      <c r="H614" s="133" t="str">
        <f t="shared" si="162"/>
        <v/>
      </c>
      <c r="I614" s="134" t="str">
        <f t="shared" si="163"/>
        <v/>
      </c>
      <c r="J614" s="123"/>
      <c r="K614" s="135" t="str">
        <f t="shared" si="161"/>
        <v/>
      </c>
      <c r="L614" s="123"/>
      <c r="M614" s="85"/>
      <c r="N614" s="85"/>
      <c r="O614" s="85"/>
      <c r="P614" s="300"/>
      <c r="Q614" s="300"/>
      <c r="R614" s="85"/>
      <c r="S614" s="525"/>
      <c r="T614" s="525"/>
      <c r="U614" s="525"/>
      <c r="V614" s="268"/>
      <c r="W614" s="267"/>
      <c r="X614" s="525"/>
      <c r="Y614" s="264"/>
      <c r="Z614" s="399"/>
      <c r="AA614" s="525"/>
      <c r="AB614" s="85"/>
      <c r="AC614" s="674"/>
      <c r="AD614" s="700"/>
      <c r="AE614" s="700"/>
      <c r="AF614" s="700"/>
      <c r="AG614" s="700"/>
      <c r="AH614" s="700"/>
      <c r="AI614" s="295"/>
      <c r="AJ614" s="73"/>
      <c r="AK614" s="55" t="str">
        <f t="shared" si="154"/>
        <v/>
      </c>
      <c r="AL614" s="17" t="str">
        <f t="shared" si="155"/>
        <v/>
      </c>
      <c r="AM614" s="70" t="str">
        <f t="shared" si="156"/>
        <v/>
      </c>
      <c r="AN614" s="74" t="str">
        <f t="shared" si="157"/>
        <v/>
      </c>
      <c r="AO614" s="70" t="str">
        <f t="shared" si="164"/>
        <v/>
      </c>
      <c r="AW614" s="60" t="str">
        <f t="shared" si="158"/>
        <v/>
      </c>
      <c r="AX614" s="60" t="str">
        <f t="shared" si="159"/>
        <v/>
      </c>
      <c r="AY614" s="63">
        <f t="shared" si="160"/>
        <v>0</v>
      </c>
      <c r="BP614" s="64">
        <v>51</v>
      </c>
      <c r="BQ614" s="64" t="s">
        <v>33782</v>
      </c>
      <c r="BR614" s="64" t="s">
        <v>34845</v>
      </c>
      <c r="BS614" s="64" t="s">
        <v>27</v>
      </c>
      <c r="BT614" s="64" t="s">
        <v>135</v>
      </c>
      <c r="BU614" s="64" t="s">
        <v>2</v>
      </c>
      <c r="BV614" s="64" t="s">
        <v>12</v>
      </c>
      <c r="BW614" s="64" t="s">
        <v>33506</v>
      </c>
      <c r="BX614" s="64">
        <v>95160</v>
      </c>
      <c r="BY614" s="64" t="s">
        <v>21</v>
      </c>
      <c r="BZ614" s="64">
        <v>5</v>
      </c>
      <c r="CA614" s="64">
        <v>42926</v>
      </c>
      <c r="CB614" s="64">
        <v>12</v>
      </c>
      <c r="CD614" s="64">
        <v>12</v>
      </c>
    </row>
    <row r="615" spans="1:82" ht="64.900000000000006" customHeight="1">
      <c r="A615" s="85"/>
      <c r="B615" s="85"/>
      <c r="C615" s="85"/>
      <c r="D615" s="85"/>
      <c r="E615" s="85"/>
      <c r="F615" s="85"/>
      <c r="G615" s="85"/>
      <c r="H615" s="133" t="str">
        <f t="shared" si="162"/>
        <v/>
      </c>
      <c r="I615" s="134" t="str">
        <f t="shared" si="163"/>
        <v/>
      </c>
      <c r="J615" s="123"/>
      <c r="K615" s="135" t="str">
        <f t="shared" si="161"/>
        <v/>
      </c>
      <c r="L615" s="85"/>
      <c r="M615" s="85"/>
      <c r="N615" s="85"/>
      <c r="O615" s="85"/>
      <c r="P615" s="300"/>
      <c r="Q615" s="300"/>
      <c r="R615" s="85"/>
      <c r="S615" s="525"/>
      <c r="T615" s="525"/>
      <c r="U615" s="525"/>
      <c r="V615" s="268"/>
      <c r="W615" s="267"/>
      <c r="X615" s="525"/>
      <c r="Y615" s="264"/>
      <c r="Z615" s="399"/>
      <c r="AA615" s="525"/>
      <c r="AB615" s="85"/>
      <c r="AC615" s="674"/>
      <c r="AD615" s="700"/>
      <c r="AE615" s="700"/>
      <c r="AF615" s="700"/>
      <c r="AG615" s="700"/>
      <c r="AH615" s="700"/>
      <c r="AI615" s="295"/>
      <c r="AJ615" s="73"/>
      <c r="AK615" s="55" t="str">
        <f t="shared" si="154"/>
        <v/>
      </c>
      <c r="AL615" s="17" t="str">
        <f t="shared" si="155"/>
        <v/>
      </c>
      <c r="AM615" s="70" t="str">
        <f t="shared" si="156"/>
        <v/>
      </c>
      <c r="AN615" s="74" t="str">
        <f t="shared" si="157"/>
        <v/>
      </c>
      <c r="AO615" s="70" t="str">
        <f t="shared" si="164"/>
        <v/>
      </c>
      <c r="AW615" s="60" t="str">
        <f t="shared" si="158"/>
        <v/>
      </c>
      <c r="AX615" s="60" t="str">
        <f t="shared" si="159"/>
        <v/>
      </c>
      <c r="AY615" s="63">
        <f t="shared" si="160"/>
        <v>0</v>
      </c>
      <c r="BP615" s="64">
        <v>51</v>
      </c>
      <c r="BQ615" s="64" t="s">
        <v>33782</v>
      </c>
      <c r="BR615" s="64" t="s">
        <v>34845</v>
      </c>
      <c r="BS615" s="64" t="s">
        <v>27</v>
      </c>
      <c r="BT615" s="64" t="s">
        <v>135</v>
      </c>
      <c r="BU615" s="64" t="s">
        <v>2</v>
      </c>
      <c r="BV615" s="64" t="s">
        <v>12</v>
      </c>
      <c r="BW615" s="64" t="s">
        <v>33309</v>
      </c>
      <c r="BX615" s="64">
        <v>92000</v>
      </c>
      <c r="BY615" s="64" t="s">
        <v>21</v>
      </c>
      <c r="BZ615" s="64">
        <v>5</v>
      </c>
      <c r="CA615" s="64">
        <v>42993</v>
      </c>
      <c r="CB615" s="64">
        <v>12</v>
      </c>
      <c r="CD615" s="64">
        <v>12</v>
      </c>
    </row>
    <row r="616" spans="1:82" ht="64.900000000000006" customHeight="1">
      <c r="A616" s="85"/>
      <c r="B616" s="85"/>
      <c r="C616" s="85"/>
      <c r="D616" s="85"/>
      <c r="E616" s="85"/>
      <c r="F616" s="85"/>
      <c r="G616" s="85"/>
      <c r="H616" s="133" t="str">
        <f t="shared" si="162"/>
        <v/>
      </c>
      <c r="I616" s="134" t="str">
        <f t="shared" si="163"/>
        <v/>
      </c>
      <c r="J616" s="123"/>
      <c r="K616" s="135" t="str">
        <f t="shared" si="161"/>
        <v/>
      </c>
      <c r="L616" s="123"/>
      <c r="M616" s="85"/>
      <c r="N616" s="85"/>
      <c r="O616" s="85"/>
      <c r="P616" s="300"/>
      <c r="Q616" s="300"/>
      <c r="R616" s="85"/>
      <c r="S616" s="525"/>
      <c r="T616" s="525"/>
      <c r="U616" s="525"/>
      <c r="V616" s="268"/>
      <c r="W616" s="267"/>
      <c r="X616" s="525"/>
      <c r="Y616" s="264"/>
      <c r="Z616" s="399"/>
      <c r="AA616" s="525"/>
      <c r="AB616" s="85"/>
      <c r="AC616" s="674"/>
      <c r="AD616" s="700"/>
      <c r="AE616" s="700"/>
      <c r="AF616" s="700"/>
      <c r="AG616" s="700"/>
      <c r="AH616" s="700"/>
      <c r="AI616" s="295"/>
      <c r="AJ616" s="73"/>
      <c r="AK616" s="55" t="str">
        <f t="shared" si="154"/>
        <v/>
      </c>
      <c r="AL616" s="17" t="str">
        <f t="shared" si="155"/>
        <v/>
      </c>
      <c r="AM616" s="70" t="str">
        <f t="shared" si="156"/>
        <v/>
      </c>
      <c r="AN616" s="74" t="str">
        <f t="shared" si="157"/>
        <v/>
      </c>
      <c r="AO616" s="70" t="str">
        <f t="shared" si="164"/>
        <v/>
      </c>
      <c r="AW616" s="60" t="str">
        <f t="shared" si="158"/>
        <v/>
      </c>
      <c r="AX616" s="60" t="str">
        <f t="shared" si="159"/>
        <v/>
      </c>
      <c r="AY616" s="63">
        <f t="shared" si="160"/>
        <v>0</v>
      </c>
      <c r="BP616" s="64">
        <v>51</v>
      </c>
      <c r="BQ616" s="64" t="s">
        <v>33782</v>
      </c>
      <c r="BR616" s="64" t="s">
        <v>34845</v>
      </c>
      <c r="BS616" s="64" t="s">
        <v>27</v>
      </c>
      <c r="BT616" s="64" t="s">
        <v>135</v>
      </c>
      <c r="BU616" s="64" t="s">
        <v>2</v>
      </c>
      <c r="BV616" s="64" t="s">
        <v>12</v>
      </c>
      <c r="BW616" s="64" t="s">
        <v>29511</v>
      </c>
      <c r="BX616" s="64">
        <v>77186</v>
      </c>
      <c r="BY616" s="64" t="s">
        <v>21</v>
      </c>
      <c r="BZ616" s="64">
        <v>5</v>
      </c>
      <c r="CA616" s="64">
        <v>42999</v>
      </c>
      <c r="CB616" s="64">
        <v>12</v>
      </c>
      <c r="CD616" s="64">
        <v>12</v>
      </c>
    </row>
    <row r="617" spans="1:82" ht="64.900000000000006" customHeight="1">
      <c r="A617" s="85"/>
      <c r="B617" s="85"/>
      <c r="C617" s="85"/>
      <c r="D617" s="85"/>
      <c r="E617" s="85"/>
      <c r="F617" s="85"/>
      <c r="G617" s="85"/>
      <c r="H617" s="133" t="str">
        <f t="shared" si="162"/>
        <v/>
      </c>
      <c r="I617" s="134" t="str">
        <f t="shared" si="163"/>
        <v/>
      </c>
      <c r="J617" s="123"/>
      <c r="K617" s="135" t="str">
        <f t="shared" si="161"/>
        <v/>
      </c>
      <c r="L617" s="123"/>
      <c r="M617" s="127"/>
      <c r="N617" s="85"/>
      <c r="O617" s="85"/>
      <c r="P617" s="300"/>
      <c r="Q617" s="300"/>
      <c r="R617" s="85"/>
      <c r="S617" s="525"/>
      <c r="T617" s="525"/>
      <c r="U617" s="525"/>
      <c r="V617" s="268"/>
      <c r="W617" s="267"/>
      <c r="X617" s="525"/>
      <c r="Y617" s="264"/>
      <c r="Z617" s="399"/>
      <c r="AA617" s="525"/>
      <c r="AB617" s="85"/>
      <c r="AC617" s="674"/>
      <c r="AD617" s="700"/>
      <c r="AE617" s="700"/>
      <c r="AF617" s="700"/>
      <c r="AG617" s="700"/>
      <c r="AH617" s="700"/>
      <c r="AI617" s="295"/>
      <c r="AJ617" s="90"/>
      <c r="AK617" s="55" t="str">
        <f t="shared" si="154"/>
        <v/>
      </c>
      <c r="AL617" s="17" t="str">
        <f t="shared" si="155"/>
        <v/>
      </c>
      <c r="AM617" s="70" t="str">
        <f t="shared" si="156"/>
        <v/>
      </c>
      <c r="AN617" s="74" t="str">
        <f t="shared" si="157"/>
        <v/>
      </c>
      <c r="AO617" s="70" t="str">
        <f t="shared" si="164"/>
        <v/>
      </c>
      <c r="AW617" s="60" t="str">
        <f t="shared" si="158"/>
        <v/>
      </c>
      <c r="AX617" s="60" t="str">
        <f t="shared" si="159"/>
        <v/>
      </c>
      <c r="AY617" s="63">
        <f t="shared" si="160"/>
        <v>0</v>
      </c>
      <c r="BP617" s="64">
        <v>51</v>
      </c>
      <c r="BQ617" s="64" t="s">
        <v>33782</v>
      </c>
      <c r="BR617" s="64" t="s">
        <v>34845</v>
      </c>
      <c r="BS617" s="64" t="s">
        <v>27</v>
      </c>
      <c r="BT617" s="64" t="s">
        <v>135</v>
      </c>
      <c r="BU617" s="64" t="s">
        <v>2</v>
      </c>
      <c r="BV617" s="64" t="s">
        <v>12</v>
      </c>
      <c r="BW617" s="64" t="s">
        <v>34846</v>
      </c>
      <c r="BX617" s="64">
        <v>93160</v>
      </c>
      <c r="BY617" s="64" t="s">
        <v>21</v>
      </c>
      <c r="BZ617" s="64">
        <v>5</v>
      </c>
      <c r="CA617" s="64">
        <v>42992</v>
      </c>
      <c r="CB617" s="64">
        <v>12</v>
      </c>
      <c r="CD617" s="64">
        <v>12</v>
      </c>
    </row>
    <row r="618" spans="1:82" ht="64.900000000000006" customHeight="1">
      <c r="A618" s="85"/>
      <c r="B618" s="85"/>
      <c r="C618" s="85"/>
      <c r="D618" s="85"/>
      <c r="E618" s="85"/>
      <c r="F618" s="138"/>
      <c r="G618" s="138"/>
      <c r="H618" s="133" t="str">
        <f t="shared" si="162"/>
        <v/>
      </c>
      <c r="I618" s="134" t="str">
        <f t="shared" si="163"/>
        <v/>
      </c>
      <c r="J618" s="123"/>
      <c r="K618" s="135" t="str">
        <f t="shared" si="161"/>
        <v/>
      </c>
      <c r="L618" s="143"/>
      <c r="M618" s="138"/>
      <c r="N618" s="138"/>
      <c r="O618" s="85"/>
      <c r="P618" s="300"/>
      <c r="Q618" s="300"/>
      <c r="R618" s="85"/>
      <c r="S618" s="525"/>
      <c r="T618" s="525"/>
      <c r="U618" s="525"/>
      <c r="V618" s="268"/>
      <c r="W618" s="267"/>
      <c r="X618" s="525"/>
      <c r="Y618" s="264"/>
      <c r="Z618" s="399"/>
      <c r="AA618" s="525"/>
      <c r="AB618" s="85"/>
      <c r="AC618" s="674"/>
      <c r="AD618" s="700"/>
      <c r="AE618" s="700"/>
      <c r="AF618" s="700"/>
      <c r="AG618" s="700"/>
      <c r="AH618" s="700"/>
      <c r="AI618" s="295"/>
      <c r="AJ618" s="90"/>
      <c r="AK618" s="55" t="str">
        <f t="shared" si="154"/>
        <v/>
      </c>
      <c r="AL618" s="17" t="str">
        <f t="shared" si="155"/>
        <v/>
      </c>
      <c r="AM618" s="70" t="str">
        <f t="shared" si="156"/>
        <v/>
      </c>
      <c r="AN618" s="74" t="str">
        <f t="shared" si="157"/>
        <v/>
      </c>
      <c r="AO618" s="70" t="str">
        <f t="shared" si="164"/>
        <v/>
      </c>
      <c r="AW618" s="60" t="str">
        <f t="shared" si="158"/>
        <v/>
      </c>
      <c r="AX618" s="60" t="str">
        <f t="shared" si="159"/>
        <v/>
      </c>
      <c r="AY618" s="63">
        <f t="shared" si="160"/>
        <v>0</v>
      </c>
      <c r="BP618" s="64">
        <v>51</v>
      </c>
      <c r="BQ618" s="64" t="s">
        <v>33782</v>
      </c>
      <c r="BR618" s="64" t="s">
        <v>34845</v>
      </c>
      <c r="BS618" s="64" t="s">
        <v>27</v>
      </c>
      <c r="BT618" s="64" t="s">
        <v>135</v>
      </c>
      <c r="BU618" s="64" t="s">
        <v>2</v>
      </c>
      <c r="BV618" s="64" t="s">
        <v>12</v>
      </c>
      <c r="BW618" s="64" t="s">
        <v>33961</v>
      </c>
      <c r="BX618" s="64">
        <v>92210</v>
      </c>
      <c r="BY618" s="64" t="s">
        <v>21</v>
      </c>
      <c r="BZ618" s="64">
        <v>5</v>
      </c>
      <c r="CA618" s="64">
        <v>43004</v>
      </c>
      <c r="CB618" s="64">
        <v>12</v>
      </c>
      <c r="CD618" s="64">
        <v>12</v>
      </c>
    </row>
    <row r="619" spans="1:82" ht="64.900000000000006" customHeight="1">
      <c r="A619" s="85"/>
      <c r="B619" s="85"/>
      <c r="C619" s="85"/>
      <c r="D619" s="85"/>
      <c r="E619" s="85"/>
      <c r="F619" s="85"/>
      <c r="G619" s="85"/>
      <c r="H619" s="133" t="str">
        <f t="shared" si="162"/>
        <v/>
      </c>
      <c r="I619" s="134" t="str">
        <f t="shared" si="163"/>
        <v/>
      </c>
      <c r="J619" s="123"/>
      <c r="K619" s="135" t="str">
        <f t="shared" si="161"/>
        <v/>
      </c>
      <c r="L619" s="85"/>
      <c r="M619" s="85"/>
      <c r="N619" s="85"/>
      <c r="O619" s="85"/>
      <c r="P619" s="300"/>
      <c r="Q619" s="300"/>
      <c r="R619" s="85"/>
      <c r="S619" s="525"/>
      <c r="T619" s="525"/>
      <c r="U619" s="85"/>
      <c r="V619" s="452"/>
      <c r="W619" s="408"/>
      <c r="X619" s="525"/>
      <c r="Y619" s="264"/>
      <c r="Z619" s="557"/>
      <c r="AA619" s="525"/>
      <c r="AB619" s="85"/>
      <c r="AC619" s="674"/>
      <c r="AD619" s="700"/>
      <c r="AE619" s="700"/>
      <c r="AF619" s="700"/>
      <c r="AG619" s="700"/>
      <c r="AH619" s="700"/>
      <c r="AI619" s="295"/>
      <c r="AJ619" s="73"/>
      <c r="AK619" s="55" t="str">
        <f t="shared" si="154"/>
        <v/>
      </c>
      <c r="AL619" s="17" t="str">
        <f t="shared" si="155"/>
        <v/>
      </c>
      <c r="AM619" s="70" t="str">
        <f t="shared" si="156"/>
        <v/>
      </c>
      <c r="AN619" s="74" t="str">
        <f t="shared" si="157"/>
        <v/>
      </c>
      <c r="AO619" s="70" t="str">
        <f t="shared" si="164"/>
        <v/>
      </c>
      <c r="AW619" s="60" t="str">
        <f t="shared" si="158"/>
        <v/>
      </c>
      <c r="AX619" s="60" t="str">
        <f t="shared" si="159"/>
        <v/>
      </c>
      <c r="AY619" s="63">
        <f t="shared" si="160"/>
        <v>0</v>
      </c>
      <c r="BP619" s="64">
        <v>51</v>
      </c>
      <c r="BQ619" s="64" t="s">
        <v>33782</v>
      </c>
      <c r="BR619" s="64" t="s">
        <v>34845</v>
      </c>
      <c r="BS619" s="64" t="s">
        <v>27</v>
      </c>
      <c r="BT619" s="64" t="s">
        <v>135</v>
      </c>
      <c r="BU619" s="64" t="s">
        <v>2</v>
      </c>
      <c r="BV619" s="64" t="s">
        <v>12</v>
      </c>
      <c r="BW619" s="64" t="s">
        <v>34847</v>
      </c>
      <c r="BX619" s="64">
        <v>91480</v>
      </c>
      <c r="BY619" s="64" t="s">
        <v>21</v>
      </c>
      <c r="BZ619" s="64">
        <v>5</v>
      </c>
      <c r="CA619" s="64">
        <v>42998</v>
      </c>
      <c r="CB619" s="64">
        <v>12</v>
      </c>
      <c r="CD619" s="64">
        <v>12</v>
      </c>
    </row>
    <row r="620" spans="1:82" ht="64.900000000000006" customHeight="1">
      <c r="A620" s="85"/>
      <c r="B620" s="85"/>
      <c r="C620" s="85"/>
      <c r="D620" s="85"/>
      <c r="E620" s="85"/>
      <c r="F620" s="85"/>
      <c r="G620" s="85"/>
      <c r="H620" s="133" t="str">
        <f t="shared" si="162"/>
        <v/>
      </c>
      <c r="I620" s="134" t="str">
        <f t="shared" si="163"/>
        <v/>
      </c>
      <c r="J620" s="123"/>
      <c r="K620" s="135" t="str">
        <f t="shared" si="161"/>
        <v/>
      </c>
      <c r="L620" s="123"/>
      <c r="M620" s="127"/>
      <c r="N620" s="85"/>
      <c r="O620" s="85"/>
      <c r="P620" s="300"/>
      <c r="Q620" s="300"/>
      <c r="R620" s="85"/>
      <c r="S620" s="85"/>
      <c r="T620" s="85"/>
      <c r="U620" s="85"/>
      <c r="V620" s="136"/>
      <c r="W620" s="85"/>
      <c r="X620" s="525"/>
      <c r="Y620" s="264"/>
      <c r="Z620" s="325"/>
      <c r="AA620" s="525"/>
      <c r="AB620" s="85"/>
      <c r="AC620" s="673"/>
      <c r="AD620" s="690"/>
      <c r="AE620" s="690"/>
      <c r="AF620" s="690"/>
      <c r="AG620" s="690"/>
      <c r="AH620" s="690"/>
      <c r="AI620" s="515"/>
      <c r="AJ620" s="90"/>
      <c r="AK620" s="55" t="str">
        <f t="shared" si="154"/>
        <v/>
      </c>
      <c r="AL620" s="17" t="str">
        <f t="shared" si="155"/>
        <v/>
      </c>
      <c r="AM620" s="70" t="str">
        <f t="shared" si="156"/>
        <v/>
      </c>
      <c r="AN620" s="74" t="str">
        <f t="shared" si="157"/>
        <v/>
      </c>
      <c r="AO620" s="70" t="str">
        <f t="shared" si="164"/>
        <v/>
      </c>
      <c r="AW620" s="60" t="str">
        <f t="shared" si="158"/>
        <v/>
      </c>
      <c r="AX620" s="60" t="str">
        <f t="shared" si="159"/>
        <v/>
      </c>
      <c r="AY620" s="63">
        <f t="shared" si="160"/>
        <v>0</v>
      </c>
      <c r="BP620" s="64">
        <v>51</v>
      </c>
      <c r="BQ620" s="64" t="s">
        <v>34848</v>
      </c>
      <c r="BR620" s="64" t="s">
        <v>34849</v>
      </c>
      <c r="BS620" s="64" t="s">
        <v>27</v>
      </c>
      <c r="BT620" s="64" t="s">
        <v>135</v>
      </c>
      <c r="BU620" s="64" t="s">
        <v>172</v>
      </c>
      <c r="BV620" s="64" t="s">
        <v>12</v>
      </c>
      <c r="BW620" s="64" t="s">
        <v>33766</v>
      </c>
      <c r="BX620" s="64">
        <v>92270</v>
      </c>
      <c r="BY620" s="64" t="s">
        <v>21</v>
      </c>
      <c r="BZ620" s="64">
        <v>7</v>
      </c>
      <c r="CA620" s="64">
        <v>42922</v>
      </c>
      <c r="CB620" s="64">
        <v>12</v>
      </c>
      <c r="CD620" s="64">
        <v>12</v>
      </c>
    </row>
    <row r="621" spans="1:82" ht="64.900000000000006" customHeight="1">
      <c r="A621" s="128"/>
      <c r="B621" s="85"/>
      <c r="C621" s="85"/>
      <c r="D621" s="85"/>
      <c r="E621" s="85"/>
      <c r="F621" s="138"/>
      <c r="G621" s="138"/>
      <c r="H621" s="133" t="str">
        <f t="shared" si="162"/>
        <v/>
      </c>
      <c r="I621" s="134" t="str">
        <f t="shared" si="163"/>
        <v/>
      </c>
      <c r="J621" s="123"/>
      <c r="K621" s="135" t="str">
        <f t="shared" si="161"/>
        <v/>
      </c>
      <c r="L621" s="143"/>
      <c r="M621" s="138"/>
      <c r="N621" s="138"/>
      <c r="O621" s="85"/>
      <c r="P621" s="300"/>
      <c r="Q621" s="300"/>
      <c r="R621" s="85"/>
      <c r="S621" s="525"/>
      <c r="T621" s="85"/>
      <c r="U621" s="85"/>
      <c r="V621" s="136"/>
      <c r="W621" s="85"/>
      <c r="X621" s="525"/>
      <c r="Y621" s="264"/>
      <c r="Z621" s="325"/>
      <c r="AA621" s="525"/>
      <c r="AB621" s="85"/>
      <c r="AC621" s="673"/>
      <c r="AD621" s="690"/>
      <c r="AE621" s="690"/>
      <c r="AF621" s="690"/>
      <c r="AG621" s="690"/>
      <c r="AH621" s="690"/>
      <c r="AI621" s="515"/>
      <c r="AJ621" s="73"/>
      <c r="AK621" s="55" t="str">
        <f t="shared" si="154"/>
        <v/>
      </c>
      <c r="AL621" s="17" t="str">
        <f t="shared" si="155"/>
        <v/>
      </c>
      <c r="AM621" s="70" t="str">
        <f t="shared" si="156"/>
        <v/>
      </c>
      <c r="AN621" s="74" t="str">
        <f t="shared" si="157"/>
        <v/>
      </c>
      <c r="AO621" s="70" t="str">
        <f t="shared" si="164"/>
        <v/>
      </c>
      <c r="AW621" s="60" t="str">
        <f t="shared" si="158"/>
        <v/>
      </c>
      <c r="AX621" s="60" t="str">
        <f t="shared" si="159"/>
        <v/>
      </c>
      <c r="AY621" s="63">
        <f t="shared" si="160"/>
        <v>0</v>
      </c>
      <c r="BP621" s="64">
        <v>51</v>
      </c>
      <c r="BQ621" s="64" t="s">
        <v>34015</v>
      </c>
      <c r="BR621" s="64" t="s">
        <v>34849</v>
      </c>
      <c r="BS621" s="64" t="s">
        <v>27</v>
      </c>
      <c r="BT621" s="64" t="s">
        <v>135</v>
      </c>
      <c r="BU621" s="64" t="s">
        <v>172</v>
      </c>
      <c r="BV621" s="64" t="s">
        <v>12</v>
      </c>
      <c r="BW621" s="64" t="s">
        <v>29729</v>
      </c>
      <c r="BX621" s="64">
        <v>78310</v>
      </c>
      <c r="BY621" s="64" t="s">
        <v>21</v>
      </c>
      <c r="BZ621" s="64">
        <v>7</v>
      </c>
      <c r="CA621" s="64">
        <v>42984</v>
      </c>
      <c r="CB621" s="64">
        <v>12</v>
      </c>
      <c r="CD621" s="64">
        <v>12</v>
      </c>
    </row>
    <row r="622" spans="1:82" ht="64.900000000000006" customHeight="1">
      <c r="A622" s="85"/>
      <c r="B622" s="85"/>
      <c r="C622" s="85"/>
      <c r="D622" s="85"/>
      <c r="E622" s="85"/>
      <c r="F622" s="85"/>
      <c r="G622" s="85"/>
      <c r="H622" s="133" t="str">
        <f t="shared" si="162"/>
        <v/>
      </c>
      <c r="I622" s="134" t="str">
        <f t="shared" si="163"/>
        <v/>
      </c>
      <c r="J622" s="123"/>
      <c r="K622" s="135" t="str">
        <f t="shared" si="161"/>
        <v/>
      </c>
      <c r="L622" s="123"/>
      <c r="M622" s="127"/>
      <c r="N622" s="85"/>
      <c r="O622" s="85"/>
      <c r="P622" s="300"/>
      <c r="Q622" s="300"/>
      <c r="R622" s="85"/>
      <c r="S622" s="525"/>
      <c r="T622" s="525"/>
      <c r="U622" s="525"/>
      <c r="V622" s="136"/>
      <c r="W622" s="85"/>
      <c r="X622" s="525"/>
      <c r="Y622" s="264"/>
      <c r="Z622" s="325"/>
      <c r="AA622" s="525"/>
      <c r="AB622" s="85"/>
      <c r="AC622" s="684"/>
      <c r="AD622" s="705"/>
      <c r="AE622" s="705"/>
      <c r="AF622" s="705"/>
      <c r="AG622" s="705"/>
      <c r="AH622" s="705"/>
      <c r="AI622" s="706"/>
      <c r="AJ622" s="73"/>
      <c r="AK622" s="55" t="str">
        <f t="shared" si="154"/>
        <v/>
      </c>
      <c r="AL622" s="17" t="str">
        <f t="shared" si="155"/>
        <v/>
      </c>
      <c r="AM622" s="70" t="str">
        <f t="shared" si="156"/>
        <v/>
      </c>
      <c r="AN622" s="74" t="str">
        <f t="shared" si="157"/>
        <v/>
      </c>
      <c r="AO622" s="70" t="str">
        <f t="shared" si="164"/>
        <v/>
      </c>
      <c r="AW622" s="60" t="str">
        <f t="shared" si="158"/>
        <v/>
      </c>
      <c r="AX622" s="60" t="str">
        <f t="shared" si="159"/>
        <v/>
      </c>
      <c r="AY622" s="63">
        <f t="shared" si="160"/>
        <v>0</v>
      </c>
      <c r="BP622" s="64">
        <v>51</v>
      </c>
      <c r="BQ622" s="64" t="s">
        <v>34015</v>
      </c>
      <c r="BR622" s="64" t="s">
        <v>34849</v>
      </c>
      <c r="BS622" s="64" t="s">
        <v>27</v>
      </c>
      <c r="BT622" s="64" t="s">
        <v>135</v>
      </c>
      <c r="BU622" s="64" t="s">
        <v>172</v>
      </c>
      <c r="BV622" s="64" t="s">
        <v>12</v>
      </c>
      <c r="BW622" s="64" t="s">
        <v>34850</v>
      </c>
      <c r="BX622" s="64">
        <v>92260</v>
      </c>
      <c r="BY622" s="64" t="s">
        <v>21</v>
      </c>
      <c r="BZ622" s="64">
        <v>7</v>
      </c>
      <c r="CA622" s="64">
        <v>42978</v>
      </c>
      <c r="CB622" s="64">
        <v>12</v>
      </c>
      <c r="CD622" s="64">
        <v>12</v>
      </c>
    </row>
    <row r="623" spans="1:82" ht="64.900000000000006" customHeight="1">
      <c r="A623" s="85"/>
      <c r="B623" s="85"/>
      <c r="C623" s="85"/>
      <c r="D623" s="85"/>
      <c r="E623" s="85"/>
      <c r="F623" s="85"/>
      <c r="G623" s="85"/>
      <c r="H623" s="133" t="str">
        <f t="shared" si="162"/>
        <v/>
      </c>
      <c r="I623" s="134" t="str">
        <f t="shared" si="163"/>
        <v/>
      </c>
      <c r="J623" s="123"/>
      <c r="K623" s="135" t="str">
        <f t="shared" si="161"/>
        <v/>
      </c>
      <c r="L623" s="123"/>
      <c r="M623" s="85"/>
      <c r="N623" s="85"/>
      <c r="O623" s="85"/>
      <c r="P623" s="300"/>
      <c r="Q623" s="300"/>
      <c r="R623" s="85"/>
      <c r="S623" s="525"/>
      <c r="T623" s="525"/>
      <c r="U623" s="85"/>
      <c r="V623" s="136"/>
      <c r="W623" s="85"/>
      <c r="X623" s="525"/>
      <c r="Y623" s="264"/>
      <c r="Z623" s="325"/>
      <c r="AA623" s="525"/>
      <c r="AB623" s="85"/>
      <c r="AC623" s="684"/>
      <c r="AD623" s="705"/>
      <c r="AE623" s="705"/>
      <c r="AF623" s="705"/>
      <c r="AG623" s="705"/>
      <c r="AH623" s="705"/>
      <c r="AI623" s="706"/>
      <c r="AJ623" s="73"/>
      <c r="AK623" s="55" t="str">
        <f t="shared" si="154"/>
        <v/>
      </c>
      <c r="AL623" s="17" t="str">
        <f t="shared" si="155"/>
        <v/>
      </c>
      <c r="AM623" s="70" t="str">
        <f t="shared" si="156"/>
        <v/>
      </c>
      <c r="AN623" s="74" t="str">
        <f t="shared" si="157"/>
        <v/>
      </c>
      <c r="AO623" s="70" t="str">
        <f t="shared" si="164"/>
        <v/>
      </c>
      <c r="AW623" s="60" t="str">
        <f t="shared" si="158"/>
        <v/>
      </c>
      <c r="AX623" s="60" t="str">
        <f t="shared" si="159"/>
        <v/>
      </c>
      <c r="AY623" s="63">
        <f t="shared" si="160"/>
        <v>0</v>
      </c>
      <c r="BP623" s="64">
        <v>51</v>
      </c>
      <c r="BQ623" s="64" t="s">
        <v>34015</v>
      </c>
      <c r="BR623" s="64" t="s">
        <v>34849</v>
      </c>
      <c r="BS623" s="64" t="s">
        <v>27</v>
      </c>
      <c r="BT623" s="64" t="s">
        <v>135</v>
      </c>
      <c r="BU623" s="64" t="s">
        <v>172</v>
      </c>
      <c r="BV623" s="64" t="s">
        <v>12</v>
      </c>
      <c r="BW623" s="64" t="s">
        <v>34851</v>
      </c>
      <c r="BX623" s="64">
        <v>95140</v>
      </c>
      <c r="BY623" s="64" t="s">
        <v>21</v>
      </c>
      <c r="BZ623" s="64">
        <v>7</v>
      </c>
      <c r="CA623" s="64">
        <v>42991</v>
      </c>
      <c r="CB623" s="64">
        <v>12</v>
      </c>
      <c r="CD623" s="64">
        <v>12</v>
      </c>
    </row>
    <row r="624" spans="1:82" ht="64.900000000000006" customHeight="1">
      <c r="A624" s="85"/>
      <c r="B624" s="85"/>
      <c r="C624" s="85"/>
      <c r="D624" s="85"/>
      <c r="E624" s="85"/>
      <c r="F624" s="85"/>
      <c r="G624" s="85"/>
      <c r="H624" s="133" t="str">
        <f t="shared" si="162"/>
        <v/>
      </c>
      <c r="I624" s="134" t="str">
        <f t="shared" si="163"/>
        <v/>
      </c>
      <c r="J624" s="123"/>
      <c r="K624" s="135" t="str">
        <f t="shared" si="161"/>
        <v/>
      </c>
      <c r="L624" s="123"/>
      <c r="M624" s="85"/>
      <c r="N624" s="85"/>
      <c r="O624" s="85"/>
      <c r="P624" s="300"/>
      <c r="Q624" s="300"/>
      <c r="R624" s="85"/>
      <c r="S624" s="525"/>
      <c r="T624" s="525"/>
      <c r="U624" s="85"/>
      <c r="V624" s="136"/>
      <c r="W624" s="85"/>
      <c r="X624" s="525"/>
      <c r="Y624" s="264"/>
      <c r="Z624" s="325"/>
      <c r="AA624" s="525"/>
      <c r="AB624" s="85"/>
      <c r="AC624" s="684"/>
      <c r="AD624" s="705"/>
      <c r="AE624" s="705"/>
      <c r="AF624" s="705"/>
      <c r="AG624" s="705"/>
      <c r="AH624" s="705"/>
      <c r="AI624" s="706"/>
      <c r="AJ624" s="73"/>
      <c r="AK624" s="55" t="str">
        <f t="shared" si="154"/>
        <v/>
      </c>
      <c r="AL624" s="17" t="str">
        <f t="shared" si="155"/>
        <v/>
      </c>
      <c r="AM624" s="70" t="str">
        <f t="shared" si="156"/>
        <v/>
      </c>
      <c r="AN624" s="74" t="str">
        <f t="shared" si="157"/>
        <v/>
      </c>
      <c r="AO624" s="70" t="str">
        <f t="shared" si="164"/>
        <v/>
      </c>
      <c r="AW624" s="60" t="str">
        <f t="shared" si="158"/>
        <v/>
      </c>
      <c r="AX624" s="60" t="str">
        <f t="shared" si="159"/>
        <v/>
      </c>
      <c r="AY624" s="63">
        <f t="shared" si="160"/>
        <v>0</v>
      </c>
      <c r="BP624" s="64">
        <v>51</v>
      </c>
      <c r="BQ624" s="64" t="s">
        <v>34015</v>
      </c>
      <c r="BR624" s="64" t="s">
        <v>34849</v>
      </c>
      <c r="BS624" s="64" t="s">
        <v>27</v>
      </c>
      <c r="BT624" s="64" t="s">
        <v>135</v>
      </c>
      <c r="BU624" s="64" t="s">
        <v>172</v>
      </c>
      <c r="BV624" s="64" t="s">
        <v>12</v>
      </c>
      <c r="BW624" s="64" t="s">
        <v>33984</v>
      </c>
      <c r="BX624" s="64">
        <v>93460</v>
      </c>
      <c r="BY624" s="64" t="s">
        <v>21</v>
      </c>
      <c r="BZ624" s="64">
        <v>7</v>
      </c>
      <c r="CA624" s="64">
        <v>42919</v>
      </c>
      <c r="CB624" s="64">
        <v>12</v>
      </c>
      <c r="CD624" s="64">
        <v>12</v>
      </c>
    </row>
    <row r="625" spans="1:82" ht="64.900000000000006" customHeight="1">
      <c r="A625" s="85"/>
      <c r="B625" s="85"/>
      <c r="C625" s="85"/>
      <c r="D625" s="85"/>
      <c r="E625" s="85"/>
      <c r="F625" s="85"/>
      <c r="G625" s="85"/>
      <c r="H625" s="133" t="str">
        <f t="shared" si="162"/>
        <v/>
      </c>
      <c r="I625" s="134" t="str">
        <f t="shared" si="163"/>
        <v/>
      </c>
      <c r="J625" s="123"/>
      <c r="K625" s="135" t="str">
        <f t="shared" si="161"/>
        <v/>
      </c>
      <c r="L625" s="123"/>
      <c r="M625" s="85"/>
      <c r="N625" s="85"/>
      <c r="O625" s="85"/>
      <c r="P625" s="300"/>
      <c r="Q625" s="300"/>
      <c r="R625" s="85"/>
      <c r="S625" s="525"/>
      <c r="T625" s="525"/>
      <c r="U625" s="525"/>
      <c r="V625" s="136"/>
      <c r="W625" s="85"/>
      <c r="X625" s="525"/>
      <c r="Y625" s="264"/>
      <c r="Z625" s="325"/>
      <c r="AA625" s="525"/>
      <c r="AB625" s="85"/>
      <c r="AC625" s="674"/>
      <c r="AD625" s="700"/>
      <c r="AE625" s="700"/>
      <c r="AF625" s="700"/>
      <c r="AG625" s="700"/>
      <c r="AH625" s="700"/>
      <c r="AI625" s="295"/>
      <c r="AJ625" s="73"/>
      <c r="AK625" s="55" t="str">
        <f t="shared" si="154"/>
        <v/>
      </c>
      <c r="AL625" s="17" t="str">
        <f t="shared" si="155"/>
        <v/>
      </c>
      <c r="AM625" s="70" t="str">
        <f t="shared" si="156"/>
        <v/>
      </c>
      <c r="AN625" s="74" t="str">
        <f t="shared" si="157"/>
        <v/>
      </c>
      <c r="AO625" s="70" t="str">
        <f t="shared" si="164"/>
        <v/>
      </c>
      <c r="AW625" s="60" t="str">
        <f t="shared" si="158"/>
        <v/>
      </c>
      <c r="AX625" s="60" t="str">
        <f t="shared" si="159"/>
        <v/>
      </c>
      <c r="AY625" s="63">
        <f t="shared" si="160"/>
        <v>0</v>
      </c>
      <c r="BP625" s="64">
        <v>51</v>
      </c>
      <c r="BQ625" s="64" t="s">
        <v>34015</v>
      </c>
      <c r="BR625" s="64" t="s">
        <v>34849</v>
      </c>
      <c r="BS625" s="64" t="s">
        <v>27</v>
      </c>
      <c r="BT625" s="64" t="s">
        <v>135</v>
      </c>
      <c r="BU625" s="64" t="s">
        <v>172</v>
      </c>
      <c r="BV625" s="64" t="s">
        <v>12</v>
      </c>
      <c r="BW625" s="64" t="s">
        <v>34841</v>
      </c>
      <c r="BX625" s="64">
        <v>77260</v>
      </c>
      <c r="BY625" s="64" t="s">
        <v>21</v>
      </c>
      <c r="BZ625" s="64">
        <v>7</v>
      </c>
      <c r="CA625" s="64">
        <v>42999</v>
      </c>
      <c r="CB625" s="64">
        <v>12</v>
      </c>
      <c r="CD625" s="64">
        <v>12</v>
      </c>
    </row>
    <row r="626" spans="1:82" ht="64.900000000000006" customHeight="1">
      <c r="A626" s="85"/>
      <c r="B626" s="85"/>
      <c r="C626" s="85"/>
      <c r="D626" s="85"/>
      <c r="E626" s="85"/>
      <c r="F626" s="85"/>
      <c r="G626" s="85"/>
      <c r="H626" s="133" t="str">
        <f t="shared" si="162"/>
        <v/>
      </c>
      <c r="I626" s="134" t="str">
        <f t="shared" si="163"/>
        <v/>
      </c>
      <c r="J626" s="123"/>
      <c r="K626" s="135" t="str">
        <f t="shared" ref="K626:K657" si="165">IFERROR(J626/H626,"")</f>
        <v/>
      </c>
      <c r="L626" s="123"/>
      <c r="M626" s="85"/>
      <c r="N626" s="85"/>
      <c r="O626" s="85"/>
      <c r="P626" s="300"/>
      <c r="Q626" s="300"/>
      <c r="R626" s="85"/>
      <c r="S626" s="525"/>
      <c r="T626" s="525"/>
      <c r="U626" s="525"/>
      <c r="V626" s="136"/>
      <c r="W626" s="85"/>
      <c r="X626" s="525"/>
      <c r="Y626" s="264"/>
      <c r="Z626" s="325"/>
      <c r="AA626" s="525"/>
      <c r="AB626" s="85"/>
      <c r="AC626" s="673"/>
      <c r="AD626" s="690"/>
      <c r="AE626" s="690"/>
      <c r="AF626" s="690"/>
      <c r="AG626" s="690"/>
      <c r="AH626" s="690"/>
      <c r="AI626" s="515"/>
      <c r="AJ626" s="73"/>
      <c r="AK626" s="55" t="str">
        <f t="shared" si="154"/>
        <v/>
      </c>
      <c r="AL626" s="17" t="str">
        <f t="shared" si="155"/>
        <v/>
      </c>
      <c r="AM626" s="70" t="str">
        <f t="shared" si="156"/>
        <v/>
      </c>
      <c r="AN626" s="74" t="str">
        <f t="shared" si="157"/>
        <v/>
      </c>
      <c r="AO626" s="70" t="str">
        <f t="shared" si="164"/>
        <v/>
      </c>
      <c r="AW626" s="60" t="str">
        <f t="shared" si="158"/>
        <v/>
      </c>
      <c r="AX626" s="60" t="str">
        <f t="shared" si="159"/>
        <v/>
      </c>
      <c r="AY626" s="63">
        <f t="shared" si="160"/>
        <v>0</v>
      </c>
      <c r="BP626" s="64">
        <v>51</v>
      </c>
      <c r="BQ626" s="64" t="s">
        <v>34015</v>
      </c>
      <c r="BR626" s="64" t="s">
        <v>34849</v>
      </c>
      <c r="BS626" s="64" t="s">
        <v>27</v>
      </c>
      <c r="BT626" s="64" t="s">
        <v>135</v>
      </c>
      <c r="BU626" s="64" t="s">
        <v>172</v>
      </c>
      <c r="BV626" s="64" t="s">
        <v>12</v>
      </c>
      <c r="BW626" s="64" t="s">
        <v>33811</v>
      </c>
      <c r="BX626" s="64">
        <v>92250</v>
      </c>
      <c r="BY626" s="64" t="s">
        <v>21</v>
      </c>
      <c r="BZ626" s="64">
        <v>7</v>
      </c>
      <c r="CA626" s="64">
        <v>42970</v>
      </c>
      <c r="CB626" s="64">
        <v>12</v>
      </c>
      <c r="CD626" s="64">
        <v>12</v>
      </c>
    </row>
    <row r="627" spans="1:82" ht="64.900000000000006" customHeight="1">
      <c r="A627" s="85"/>
      <c r="B627" s="85"/>
      <c r="C627" s="85"/>
      <c r="D627" s="85"/>
      <c r="E627" s="85"/>
      <c r="F627" s="85"/>
      <c r="G627" s="85"/>
      <c r="H627" s="133" t="str">
        <f t="shared" si="162"/>
        <v/>
      </c>
      <c r="I627" s="134" t="str">
        <f t="shared" si="163"/>
        <v/>
      </c>
      <c r="J627" s="123"/>
      <c r="K627" s="135" t="str">
        <f t="shared" si="165"/>
        <v/>
      </c>
      <c r="L627" s="123"/>
      <c r="M627" s="85"/>
      <c r="N627" s="85"/>
      <c r="O627" s="85"/>
      <c r="P627" s="525"/>
      <c r="Q627" s="300"/>
      <c r="R627" s="85"/>
      <c r="S627" s="525"/>
      <c r="T627" s="525"/>
      <c r="U627" s="525"/>
      <c r="V627" s="136"/>
      <c r="W627" s="85"/>
      <c r="X627" s="525"/>
      <c r="Y627" s="264"/>
      <c r="Z627" s="325"/>
      <c r="AA627" s="525"/>
      <c r="AB627" s="85"/>
      <c r="AC627" s="674"/>
      <c r="AD627" s="700"/>
      <c r="AE627" s="700"/>
      <c r="AF627" s="700"/>
      <c r="AG627" s="700"/>
      <c r="AH627" s="700"/>
      <c r="AI627" s="295"/>
      <c r="AJ627" s="73"/>
      <c r="AK627" s="55" t="str">
        <f t="shared" si="154"/>
        <v/>
      </c>
      <c r="AL627" s="17" t="str">
        <f t="shared" si="155"/>
        <v/>
      </c>
      <c r="AM627" s="70" t="str">
        <f t="shared" si="156"/>
        <v/>
      </c>
      <c r="AN627" s="74" t="str">
        <f t="shared" si="157"/>
        <v/>
      </c>
      <c r="AO627" s="70" t="str">
        <f t="shared" si="164"/>
        <v/>
      </c>
      <c r="AW627" s="60" t="str">
        <f t="shared" si="158"/>
        <v/>
      </c>
      <c r="AX627" s="60" t="str">
        <f t="shared" si="159"/>
        <v/>
      </c>
      <c r="AY627" s="63">
        <f t="shared" si="160"/>
        <v>0</v>
      </c>
      <c r="BP627" s="64">
        <v>51</v>
      </c>
      <c r="BQ627" s="64" t="s">
        <v>34015</v>
      </c>
      <c r="BR627" s="64" t="s">
        <v>34849</v>
      </c>
      <c r="BS627" s="64" t="s">
        <v>27</v>
      </c>
      <c r="BT627" s="64" t="s">
        <v>135</v>
      </c>
      <c r="BU627" s="64" t="s">
        <v>172</v>
      </c>
      <c r="BV627" s="64" t="s">
        <v>12</v>
      </c>
      <c r="BW627" s="64" t="s">
        <v>29438</v>
      </c>
      <c r="BX627" s="64">
        <v>77185</v>
      </c>
      <c r="BY627" s="64" t="s">
        <v>21</v>
      </c>
      <c r="BZ627" s="64">
        <v>7</v>
      </c>
      <c r="CA627" s="64">
        <v>42992</v>
      </c>
      <c r="CB627" s="64">
        <v>12</v>
      </c>
      <c r="CD627" s="64">
        <v>12</v>
      </c>
    </row>
    <row r="628" spans="1:82" ht="64.900000000000006" customHeight="1">
      <c r="A628" s="85"/>
      <c r="B628" s="85"/>
      <c r="C628" s="85"/>
      <c r="D628" s="85"/>
      <c r="E628" s="85"/>
      <c r="F628" s="85"/>
      <c r="G628" s="85"/>
      <c r="H628" s="133" t="str">
        <f t="shared" si="162"/>
        <v/>
      </c>
      <c r="I628" s="134" t="str">
        <f t="shared" si="163"/>
        <v/>
      </c>
      <c r="J628" s="123"/>
      <c r="K628" s="135" t="str">
        <f t="shared" si="165"/>
        <v/>
      </c>
      <c r="L628" s="85"/>
      <c r="M628" s="85"/>
      <c r="N628" s="85"/>
      <c r="O628" s="85"/>
      <c r="P628" s="525"/>
      <c r="Q628" s="300"/>
      <c r="R628" s="85"/>
      <c r="S628" s="525"/>
      <c r="T628" s="525"/>
      <c r="U628" s="525"/>
      <c r="V628" s="136"/>
      <c r="W628" s="85"/>
      <c r="X628" s="525"/>
      <c r="Y628" s="264"/>
      <c r="Z628" s="325"/>
      <c r="AA628" s="525"/>
      <c r="AB628" s="85"/>
      <c r="AC628" s="674"/>
      <c r="AD628" s="700"/>
      <c r="AE628" s="700"/>
      <c r="AF628" s="700"/>
      <c r="AG628" s="700"/>
      <c r="AH628" s="700"/>
      <c r="AI628" s="295"/>
      <c r="AJ628" s="73"/>
      <c r="AK628" s="55" t="str">
        <f t="shared" si="154"/>
        <v/>
      </c>
      <c r="AL628" s="17" t="str">
        <f t="shared" si="155"/>
        <v/>
      </c>
      <c r="AM628" s="70" t="str">
        <f t="shared" si="156"/>
        <v/>
      </c>
      <c r="AN628" s="74" t="str">
        <f t="shared" si="157"/>
        <v/>
      </c>
      <c r="AO628" s="70" t="str">
        <f t="shared" si="164"/>
        <v/>
      </c>
      <c r="AW628" s="60" t="str">
        <f t="shared" si="158"/>
        <v/>
      </c>
      <c r="AX628" s="60" t="str">
        <f t="shared" si="159"/>
        <v/>
      </c>
      <c r="AY628" s="63">
        <f t="shared" si="160"/>
        <v>0</v>
      </c>
      <c r="BP628" s="64">
        <v>51</v>
      </c>
      <c r="BQ628" s="64" t="s">
        <v>34015</v>
      </c>
      <c r="BR628" s="64" t="s">
        <v>34849</v>
      </c>
      <c r="BS628" s="64" t="s">
        <v>27</v>
      </c>
      <c r="BT628" s="64" t="s">
        <v>135</v>
      </c>
      <c r="BU628" s="64" t="s">
        <v>172</v>
      </c>
      <c r="BV628" s="64" t="s">
        <v>12</v>
      </c>
      <c r="BW628" s="64" t="s">
        <v>34852</v>
      </c>
      <c r="BX628" s="64">
        <v>91160</v>
      </c>
      <c r="BY628" s="64" t="s">
        <v>21</v>
      </c>
      <c r="BZ628" s="64">
        <v>7</v>
      </c>
      <c r="CA628" s="64">
        <v>42999</v>
      </c>
      <c r="CB628" s="64">
        <v>12</v>
      </c>
      <c r="CD628" s="64">
        <v>12</v>
      </c>
    </row>
    <row r="629" spans="1:82" ht="64.900000000000006" customHeight="1">
      <c r="A629" s="85"/>
      <c r="B629" s="85"/>
      <c r="C629" s="85"/>
      <c r="D629" s="85"/>
      <c r="E629" s="85"/>
      <c r="F629" s="85"/>
      <c r="G629" s="85"/>
      <c r="H629" s="133" t="str">
        <f t="shared" si="162"/>
        <v/>
      </c>
      <c r="I629" s="134" t="str">
        <f t="shared" si="163"/>
        <v/>
      </c>
      <c r="J629" s="123"/>
      <c r="K629" s="135" t="str">
        <f t="shared" si="165"/>
        <v/>
      </c>
      <c r="L629" s="123"/>
      <c r="M629" s="127"/>
      <c r="N629" s="85"/>
      <c r="O629" s="85"/>
      <c r="P629" s="525"/>
      <c r="Q629" s="300"/>
      <c r="R629" s="85"/>
      <c r="S629" s="525"/>
      <c r="T629" s="525"/>
      <c r="U629" s="525"/>
      <c r="V629" s="136"/>
      <c r="W629" s="85"/>
      <c r="X629" s="525"/>
      <c r="Y629" s="264"/>
      <c r="Z629" s="325"/>
      <c r="AA629" s="525"/>
      <c r="AB629" s="85"/>
      <c r="AC629" s="674"/>
      <c r="AD629" s="700"/>
      <c r="AE629" s="700"/>
      <c r="AF629" s="700"/>
      <c r="AG629" s="700"/>
      <c r="AH629" s="700"/>
      <c r="AI629" s="295"/>
      <c r="AJ629" s="73"/>
      <c r="AK629" s="55" t="str">
        <f t="shared" si="154"/>
        <v/>
      </c>
      <c r="AL629" s="17" t="str">
        <f t="shared" si="155"/>
        <v/>
      </c>
      <c r="AM629" s="70" t="str">
        <f t="shared" si="156"/>
        <v/>
      </c>
      <c r="AN629" s="74" t="str">
        <f t="shared" si="157"/>
        <v/>
      </c>
      <c r="AO629" s="70" t="str">
        <f t="shared" si="164"/>
        <v/>
      </c>
      <c r="AW629" s="60" t="str">
        <f t="shared" si="158"/>
        <v/>
      </c>
      <c r="AX629" s="60" t="str">
        <f t="shared" si="159"/>
        <v/>
      </c>
      <c r="AY629" s="63">
        <f t="shared" si="160"/>
        <v>0</v>
      </c>
      <c r="BP629" s="64">
        <v>51</v>
      </c>
      <c r="BQ629" s="64" t="s">
        <v>34015</v>
      </c>
      <c r="BR629" s="64" t="s">
        <v>34849</v>
      </c>
      <c r="BS629" s="64" t="s">
        <v>27</v>
      </c>
      <c r="BT629" s="64" t="s">
        <v>135</v>
      </c>
      <c r="BU629" s="64" t="s">
        <v>172</v>
      </c>
      <c r="BV629" s="64" t="s">
        <v>12</v>
      </c>
      <c r="BW629" s="64" t="s">
        <v>34853</v>
      </c>
      <c r="BX629" s="64">
        <v>77710</v>
      </c>
      <c r="BY629" s="64" t="s">
        <v>21</v>
      </c>
      <c r="BZ629" s="64">
        <v>7</v>
      </c>
      <c r="CA629" s="64">
        <v>42990</v>
      </c>
      <c r="CB629" s="64">
        <v>12</v>
      </c>
      <c r="CD629" s="64">
        <v>12</v>
      </c>
    </row>
    <row r="630" spans="1:82" ht="64.900000000000006" customHeight="1">
      <c r="A630" s="85"/>
      <c r="B630" s="85"/>
      <c r="C630" s="85"/>
      <c r="D630" s="85"/>
      <c r="E630" s="85"/>
      <c r="F630" s="85"/>
      <c r="G630" s="85"/>
      <c r="H630" s="133" t="str">
        <f t="shared" si="162"/>
        <v/>
      </c>
      <c r="I630" s="134" t="str">
        <f t="shared" si="163"/>
        <v/>
      </c>
      <c r="J630" s="123"/>
      <c r="K630" s="135" t="str">
        <f t="shared" si="165"/>
        <v/>
      </c>
      <c r="L630" s="123"/>
      <c r="M630" s="85"/>
      <c r="N630" s="85"/>
      <c r="O630" s="85"/>
      <c r="P630" s="525"/>
      <c r="Q630" s="300"/>
      <c r="R630" s="85"/>
      <c r="S630" s="525"/>
      <c r="T630" s="525"/>
      <c r="U630" s="525"/>
      <c r="V630" s="136"/>
      <c r="W630" s="85"/>
      <c r="X630" s="525"/>
      <c r="Y630" s="264"/>
      <c r="Z630" s="325"/>
      <c r="AA630" s="525"/>
      <c r="AB630" s="85"/>
      <c r="AC630" s="674"/>
      <c r="AD630" s="700"/>
      <c r="AE630" s="700"/>
      <c r="AF630" s="700"/>
      <c r="AG630" s="700"/>
      <c r="AH630" s="700"/>
      <c r="AI630" s="295"/>
      <c r="AJ630" s="73"/>
      <c r="AK630" s="55" t="str">
        <f t="shared" si="154"/>
        <v/>
      </c>
      <c r="AL630" s="17" t="str">
        <f t="shared" si="155"/>
        <v/>
      </c>
      <c r="AM630" s="70" t="str">
        <f t="shared" si="156"/>
        <v/>
      </c>
      <c r="AN630" s="74" t="str">
        <f t="shared" si="157"/>
        <v/>
      </c>
      <c r="AO630" s="70" t="str">
        <f t="shared" si="164"/>
        <v/>
      </c>
      <c r="AW630" s="60" t="str">
        <f t="shared" si="158"/>
        <v/>
      </c>
      <c r="AX630" s="60" t="str">
        <f t="shared" si="159"/>
        <v/>
      </c>
      <c r="AY630" s="63">
        <f t="shared" si="160"/>
        <v>0</v>
      </c>
      <c r="BP630" s="64">
        <v>51</v>
      </c>
      <c r="BQ630" s="64" t="s">
        <v>34015</v>
      </c>
      <c r="BR630" s="64" t="s">
        <v>34849</v>
      </c>
      <c r="BS630" s="64" t="s">
        <v>27</v>
      </c>
      <c r="BT630" s="64" t="s">
        <v>135</v>
      </c>
      <c r="BU630" s="64" t="s">
        <v>172</v>
      </c>
      <c r="BV630" s="64" t="s">
        <v>12</v>
      </c>
      <c r="BW630" s="64" t="s">
        <v>10333</v>
      </c>
      <c r="BX630" s="64">
        <v>93100</v>
      </c>
      <c r="BY630" s="64" t="s">
        <v>21</v>
      </c>
      <c r="BZ630" s="64">
        <v>7</v>
      </c>
      <c r="CA630" s="64">
        <v>42998</v>
      </c>
      <c r="CB630" s="64">
        <v>12</v>
      </c>
      <c r="CD630" s="64">
        <v>12</v>
      </c>
    </row>
    <row r="631" spans="1:82" ht="64.900000000000006" customHeight="1">
      <c r="A631" s="85"/>
      <c r="B631" s="85"/>
      <c r="C631" s="85"/>
      <c r="D631" s="129"/>
      <c r="E631" s="129"/>
      <c r="F631" s="85"/>
      <c r="G631" s="85"/>
      <c r="H631" s="133" t="str">
        <f t="shared" ref="H631:H654" si="166">IF(B631="","",SUMIF(O:O,A631,AA:AA))</f>
        <v/>
      </c>
      <c r="I631" s="134" t="str">
        <f t="shared" ref="I631:I654" si="167">IF(B631="","",(SUMIF(O:O,A631,AB:AB)+(SUMIF(O:O,A631,AC:AC))))</f>
        <v/>
      </c>
      <c r="J631" s="123"/>
      <c r="K631" s="135" t="str">
        <f t="shared" si="165"/>
        <v/>
      </c>
      <c r="L631" s="123"/>
      <c r="M631" s="127"/>
      <c r="N631" s="85"/>
      <c r="O631" s="85"/>
      <c r="P631" s="525"/>
      <c r="Q631" s="300"/>
      <c r="R631" s="85"/>
      <c r="S631" s="525"/>
      <c r="T631" s="525"/>
      <c r="U631" s="525"/>
      <c r="V631" s="136"/>
      <c r="W631" s="85"/>
      <c r="X631" s="525"/>
      <c r="Y631" s="264"/>
      <c r="Z631" s="325"/>
      <c r="AA631" s="525"/>
      <c r="AB631" s="85"/>
      <c r="AC631" s="674"/>
      <c r="AD631" s="700"/>
      <c r="AE631" s="700"/>
      <c r="AF631" s="700"/>
      <c r="AG631" s="700"/>
      <c r="AH631" s="700"/>
      <c r="AI631" s="295"/>
      <c r="AJ631" s="73"/>
      <c r="AK631" s="55" t="str">
        <f t="shared" si="154"/>
        <v/>
      </c>
      <c r="AL631" s="17" t="str">
        <f t="shared" si="155"/>
        <v/>
      </c>
      <c r="AM631" s="70" t="str">
        <f t="shared" si="156"/>
        <v/>
      </c>
      <c r="AN631" s="74" t="str">
        <f t="shared" si="157"/>
        <v/>
      </c>
      <c r="AO631" s="70" t="str">
        <f t="shared" si="164"/>
        <v/>
      </c>
      <c r="AW631" s="60" t="str">
        <f t="shared" si="158"/>
        <v/>
      </c>
      <c r="AX631" s="60" t="str">
        <f t="shared" si="159"/>
        <v/>
      </c>
      <c r="AY631" s="63">
        <f t="shared" si="160"/>
        <v>0</v>
      </c>
      <c r="BP631" s="64">
        <v>51</v>
      </c>
      <c r="BQ631" s="64" t="s">
        <v>34015</v>
      </c>
      <c r="BR631" s="64" t="s">
        <v>34849</v>
      </c>
      <c r="BS631" s="64" t="s">
        <v>27</v>
      </c>
      <c r="BT631" s="64" t="s">
        <v>135</v>
      </c>
      <c r="BU631" s="64" t="s">
        <v>172</v>
      </c>
      <c r="BV631" s="64" t="s">
        <v>12</v>
      </c>
      <c r="BW631" s="64" t="s">
        <v>29493</v>
      </c>
      <c r="BX631" s="64">
        <v>77720</v>
      </c>
      <c r="BY631" s="64" t="s">
        <v>21</v>
      </c>
      <c r="BZ631" s="64">
        <v>7</v>
      </c>
      <c r="CA631" s="64">
        <v>42983</v>
      </c>
      <c r="CB631" s="64">
        <v>12</v>
      </c>
      <c r="CD631" s="64">
        <v>12</v>
      </c>
    </row>
    <row r="632" spans="1:82" ht="64.900000000000006" customHeight="1">
      <c r="A632" s="85"/>
      <c r="B632" s="85"/>
      <c r="C632" s="85"/>
      <c r="D632" s="85"/>
      <c r="E632" s="85"/>
      <c r="F632" s="85"/>
      <c r="G632" s="85"/>
      <c r="H632" s="133" t="str">
        <f t="shared" si="166"/>
        <v/>
      </c>
      <c r="I632" s="134" t="str">
        <f t="shared" si="167"/>
        <v/>
      </c>
      <c r="J632" s="123"/>
      <c r="K632" s="135" t="str">
        <f t="shared" si="165"/>
        <v/>
      </c>
      <c r="L632" s="123"/>
      <c r="M632" s="127"/>
      <c r="N632" s="85"/>
      <c r="O632" s="85"/>
      <c r="P632" s="525"/>
      <c r="Q632" s="300"/>
      <c r="R632" s="85"/>
      <c r="S632" s="525"/>
      <c r="T632" s="525"/>
      <c r="U632" s="525"/>
      <c r="V632" s="136"/>
      <c r="W632" s="85"/>
      <c r="X632" s="525"/>
      <c r="Y632" s="264"/>
      <c r="Z632" s="325"/>
      <c r="AA632" s="525"/>
      <c r="AB632" s="85"/>
      <c r="AC632" s="674"/>
      <c r="AD632" s="700"/>
      <c r="AE632" s="700"/>
      <c r="AF632" s="700"/>
      <c r="AG632" s="700"/>
      <c r="AH632" s="700"/>
      <c r="AI632" s="295"/>
      <c r="AJ632" s="73"/>
      <c r="AK632" s="55" t="str">
        <f t="shared" si="154"/>
        <v/>
      </c>
      <c r="AL632" s="17" t="str">
        <f t="shared" si="155"/>
        <v/>
      </c>
      <c r="AM632" s="70" t="str">
        <f t="shared" si="156"/>
        <v/>
      </c>
      <c r="AN632" s="74" t="str">
        <f t="shared" si="157"/>
        <v/>
      </c>
      <c r="AO632" s="70" t="str">
        <f t="shared" si="164"/>
        <v/>
      </c>
      <c r="AW632" s="60" t="str">
        <f t="shared" si="158"/>
        <v/>
      </c>
      <c r="AX632" s="60" t="str">
        <f t="shared" si="159"/>
        <v/>
      </c>
      <c r="AY632" s="63">
        <f t="shared" si="160"/>
        <v>0</v>
      </c>
      <c r="BP632" s="64">
        <v>51</v>
      </c>
      <c r="BQ632" s="64" t="s">
        <v>34015</v>
      </c>
      <c r="BR632" s="64" t="s">
        <v>34849</v>
      </c>
      <c r="BS632" s="64" t="s">
        <v>27</v>
      </c>
      <c r="BT632" s="64" t="s">
        <v>135</v>
      </c>
      <c r="BU632" s="64" t="s">
        <v>172</v>
      </c>
      <c r="BV632" s="64" t="s">
        <v>12</v>
      </c>
      <c r="BW632" s="64" t="s">
        <v>29511</v>
      </c>
      <c r="BX632" s="64">
        <v>77186</v>
      </c>
      <c r="BY632" s="64" t="s">
        <v>21</v>
      </c>
      <c r="BZ632" s="64">
        <v>7</v>
      </c>
      <c r="CA632" s="64">
        <v>42982</v>
      </c>
      <c r="CB632" s="64">
        <v>12</v>
      </c>
      <c r="CD632" s="64">
        <v>12</v>
      </c>
    </row>
    <row r="633" spans="1:82" ht="64.900000000000006" customHeight="1">
      <c r="A633" s="85"/>
      <c r="B633" s="85"/>
      <c r="C633" s="85"/>
      <c r="D633" s="85"/>
      <c r="E633" s="85"/>
      <c r="F633" s="85"/>
      <c r="G633" s="85"/>
      <c r="H633" s="133" t="str">
        <f t="shared" si="166"/>
        <v/>
      </c>
      <c r="I633" s="134" t="str">
        <f t="shared" si="167"/>
        <v/>
      </c>
      <c r="J633" s="123"/>
      <c r="K633" s="135" t="str">
        <f t="shared" si="165"/>
        <v/>
      </c>
      <c r="L633" s="123"/>
      <c r="M633" s="127"/>
      <c r="N633" s="85"/>
      <c r="O633" s="85"/>
      <c r="P633" s="525"/>
      <c r="Q633" s="300"/>
      <c r="R633" s="85"/>
      <c r="S633" s="525"/>
      <c r="T633" s="525"/>
      <c r="U633" s="525"/>
      <c r="V633" s="136"/>
      <c r="W633" s="85"/>
      <c r="X633" s="525"/>
      <c r="Y633" s="264"/>
      <c r="Z633" s="325"/>
      <c r="AA633" s="525"/>
      <c r="AB633" s="85"/>
      <c r="AC633" s="673"/>
      <c r="AD633" s="690"/>
      <c r="AE633" s="690"/>
      <c r="AF633" s="690"/>
      <c r="AG633" s="690"/>
      <c r="AH633" s="690"/>
      <c r="AI633" s="515"/>
      <c r="AJ633" s="90"/>
      <c r="AK633" s="55" t="str">
        <f t="shared" si="154"/>
        <v/>
      </c>
      <c r="AL633" s="17" t="str">
        <f t="shared" si="155"/>
        <v/>
      </c>
      <c r="AM633" s="70" t="str">
        <f t="shared" si="156"/>
        <v/>
      </c>
      <c r="AN633" s="74" t="str">
        <f t="shared" si="157"/>
        <v/>
      </c>
      <c r="AO633" s="70" t="str">
        <f t="shared" si="164"/>
        <v/>
      </c>
      <c r="AW633" s="60" t="str">
        <f t="shared" si="158"/>
        <v/>
      </c>
      <c r="AX633" s="60" t="str">
        <f t="shared" si="159"/>
        <v/>
      </c>
      <c r="AY633" s="63">
        <f t="shared" si="160"/>
        <v>0</v>
      </c>
      <c r="BP633" s="64">
        <v>51</v>
      </c>
      <c r="BQ633" s="64" t="s">
        <v>34015</v>
      </c>
      <c r="BR633" s="64" t="s">
        <v>34849</v>
      </c>
      <c r="BS633" s="64" t="s">
        <v>27</v>
      </c>
      <c r="BT633" s="64" t="s">
        <v>135</v>
      </c>
      <c r="BU633" s="64" t="s">
        <v>172</v>
      </c>
      <c r="BV633" s="64" t="s">
        <v>12</v>
      </c>
      <c r="BW633" s="64" t="s">
        <v>28554</v>
      </c>
      <c r="BX633" s="64">
        <v>75019</v>
      </c>
      <c r="BY633" s="64" t="s">
        <v>21</v>
      </c>
      <c r="BZ633" s="64">
        <v>7</v>
      </c>
      <c r="CA633" s="64">
        <v>42993</v>
      </c>
      <c r="CB633" s="64">
        <v>12</v>
      </c>
      <c r="CD633" s="64">
        <v>12</v>
      </c>
    </row>
    <row r="634" spans="1:82" ht="64.900000000000006" customHeight="1">
      <c r="A634" s="85"/>
      <c r="B634" s="85"/>
      <c r="C634" s="85"/>
      <c r="D634" s="85"/>
      <c r="E634" s="85"/>
      <c r="F634" s="85"/>
      <c r="G634" s="85"/>
      <c r="H634" s="133" t="str">
        <f t="shared" si="166"/>
        <v/>
      </c>
      <c r="I634" s="134" t="str">
        <f t="shared" si="167"/>
        <v/>
      </c>
      <c r="J634" s="123"/>
      <c r="K634" s="135" t="str">
        <f t="shared" si="165"/>
        <v/>
      </c>
      <c r="L634" s="123"/>
      <c r="M634" s="127"/>
      <c r="N634" s="85"/>
      <c r="O634" s="85"/>
      <c r="P634" s="525"/>
      <c r="Q634" s="300"/>
      <c r="R634" s="85"/>
      <c r="S634" s="525"/>
      <c r="T634" s="525"/>
      <c r="U634" s="525"/>
      <c r="V634" s="136"/>
      <c r="W634" s="85"/>
      <c r="X634" s="525"/>
      <c r="Y634" s="264"/>
      <c r="Z634" s="325"/>
      <c r="AA634" s="525"/>
      <c r="AB634" s="85"/>
      <c r="AC634" s="674"/>
      <c r="AD634" s="700"/>
      <c r="AE634" s="700"/>
      <c r="AF634" s="700"/>
      <c r="AG634" s="700"/>
      <c r="AH634" s="700"/>
      <c r="AI634" s="295"/>
      <c r="AJ634" s="73"/>
      <c r="AK634" s="55" t="str">
        <f t="shared" si="154"/>
        <v/>
      </c>
      <c r="AL634" s="17" t="str">
        <f t="shared" si="155"/>
        <v/>
      </c>
      <c r="AM634" s="70" t="str">
        <f t="shared" si="156"/>
        <v/>
      </c>
      <c r="AN634" s="74" t="str">
        <f t="shared" si="157"/>
        <v/>
      </c>
      <c r="AO634" s="70" t="str">
        <f t="shared" si="164"/>
        <v/>
      </c>
      <c r="AW634" s="60" t="str">
        <f t="shared" si="158"/>
        <v/>
      </c>
      <c r="AX634" s="60" t="str">
        <f t="shared" si="159"/>
        <v/>
      </c>
      <c r="AY634" s="63">
        <f t="shared" si="160"/>
        <v>0</v>
      </c>
      <c r="BP634" s="64">
        <v>51</v>
      </c>
      <c r="BQ634" s="64" t="s">
        <v>34015</v>
      </c>
      <c r="BR634" s="64" t="s">
        <v>34849</v>
      </c>
      <c r="BS634" s="64" t="s">
        <v>27</v>
      </c>
      <c r="BT634" s="64" t="s">
        <v>135</v>
      </c>
      <c r="BU634" s="64" t="s">
        <v>172</v>
      </c>
      <c r="BV634" s="64" t="s">
        <v>12</v>
      </c>
      <c r="BW634" s="64" t="s">
        <v>34854</v>
      </c>
      <c r="BX634" s="64">
        <v>94520</v>
      </c>
      <c r="BY634" s="64" t="s">
        <v>21</v>
      </c>
      <c r="BZ634" s="64">
        <v>7</v>
      </c>
      <c r="CA634" s="64">
        <v>42996</v>
      </c>
      <c r="CB634" s="64">
        <v>12</v>
      </c>
      <c r="CD634" s="64">
        <v>12</v>
      </c>
    </row>
    <row r="635" spans="1:82" ht="64.900000000000006" customHeight="1">
      <c r="A635" s="85"/>
      <c r="B635" s="85"/>
      <c r="C635" s="85"/>
      <c r="D635" s="85"/>
      <c r="E635" s="85"/>
      <c r="F635" s="85"/>
      <c r="G635" s="85"/>
      <c r="H635" s="133" t="str">
        <f t="shared" si="166"/>
        <v/>
      </c>
      <c r="I635" s="134" t="str">
        <f t="shared" si="167"/>
        <v/>
      </c>
      <c r="J635" s="123"/>
      <c r="K635" s="135" t="str">
        <f t="shared" si="165"/>
        <v/>
      </c>
      <c r="L635" s="123"/>
      <c r="M635" s="127"/>
      <c r="N635" s="85"/>
      <c r="O635" s="85"/>
      <c r="P635" s="525"/>
      <c r="Q635" s="300"/>
      <c r="R635" s="85"/>
      <c r="S635" s="525"/>
      <c r="T635" s="525"/>
      <c r="U635" s="525"/>
      <c r="V635" s="136"/>
      <c r="W635" s="85"/>
      <c r="X635" s="525"/>
      <c r="Y635" s="264"/>
      <c r="Z635" s="325"/>
      <c r="AA635" s="525"/>
      <c r="AB635" s="85"/>
      <c r="AC635" s="674"/>
      <c r="AD635" s="700"/>
      <c r="AE635" s="700"/>
      <c r="AF635" s="700"/>
      <c r="AG635" s="700"/>
      <c r="AH635" s="700"/>
      <c r="AI635" s="295"/>
      <c r="AJ635" s="90"/>
      <c r="AK635" s="55" t="str">
        <f t="shared" si="154"/>
        <v/>
      </c>
      <c r="AL635" s="17" t="str">
        <f t="shared" si="155"/>
        <v/>
      </c>
      <c r="AM635" s="70" t="str">
        <f t="shared" si="156"/>
        <v/>
      </c>
      <c r="AN635" s="74" t="str">
        <f t="shared" si="157"/>
        <v/>
      </c>
      <c r="AO635" s="70" t="str">
        <f t="shared" ref="AO635:AO666" si="168">IF(P635="","",P635&amp;" ("&amp;O635&amp;"_"&amp;ROW()&amp;")")</f>
        <v/>
      </c>
      <c r="AW635" s="60" t="str">
        <f t="shared" si="158"/>
        <v/>
      </c>
      <c r="AX635" s="60" t="str">
        <f t="shared" si="159"/>
        <v/>
      </c>
      <c r="AY635" s="63">
        <f t="shared" si="160"/>
        <v>0</v>
      </c>
      <c r="BP635" s="64">
        <v>51</v>
      </c>
      <c r="BQ635" s="64" t="s">
        <v>34015</v>
      </c>
      <c r="BR635" s="64" t="s">
        <v>34849</v>
      </c>
      <c r="BS635" s="64" t="s">
        <v>27</v>
      </c>
      <c r="BT635" s="64" t="s">
        <v>135</v>
      </c>
      <c r="BU635" s="64" t="s">
        <v>172</v>
      </c>
      <c r="BV635" s="64" t="s">
        <v>12</v>
      </c>
      <c r="BW635" s="64" t="s">
        <v>34266</v>
      </c>
      <c r="BX635" s="64">
        <v>92350</v>
      </c>
      <c r="BY635" s="64" t="s">
        <v>21</v>
      </c>
      <c r="BZ635" s="64">
        <v>7</v>
      </c>
      <c r="CA635" s="64">
        <v>42979</v>
      </c>
      <c r="CB635" s="64">
        <v>12</v>
      </c>
      <c r="CD635" s="64">
        <v>12</v>
      </c>
    </row>
    <row r="636" spans="1:82" ht="64.900000000000006" customHeight="1">
      <c r="A636" s="85"/>
      <c r="B636" s="85"/>
      <c r="C636" s="85"/>
      <c r="D636" s="85"/>
      <c r="E636" s="85"/>
      <c r="F636" s="85"/>
      <c r="G636" s="85"/>
      <c r="H636" s="133" t="str">
        <f t="shared" si="166"/>
        <v/>
      </c>
      <c r="I636" s="134" t="str">
        <f t="shared" si="167"/>
        <v/>
      </c>
      <c r="J636" s="123"/>
      <c r="K636" s="135" t="str">
        <f t="shared" si="165"/>
        <v/>
      </c>
      <c r="L636" s="123"/>
      <c r="M636" s="127"/>
      <c r="N636" s="85"/>
      <c r="O636" s="85"/>
      <c r="P636" s="525"/>
      <c r="Q636" s="525"/>
      <c r="R636" s="85"/>
      <c r="S636" s="525"/>
      <c r="T636" s="525"/>
      <c r="U636" s="525"/>
      <c r="V636" s="136"/>
      <c r="W636" s="85"/>
      <c r="X636" s="525"/>
      <c r="Y636" s="264"/>
      <c r="Z636" s="325"/>
      <c r="AA636" s="525"/>
      <c r="AB636" s="85"/>
      <c r="AC636" s="674"/>
      <c r="AD636" s="700"/>
      <c r="AE636" s="700"/>
      <c r="AF636" s="700"/>
      <c r="AG636" s="700"/>
      <c r="AH636" s="700"/>
      <c r="AI636" s="295"/>
      <c r="AJ636" s="90"/>
      <c r="AK636" s="55" t="str">
        <f t="shared" si="154"/>
        <v/>
      </c>
      <c r="AL636" s="17" t="str">
        <f t="shared" si="155"/>
        <v/>
      </c>
      <c r="AM636" s="70" t="str">
        <f t="shared" si="156"/>
        <v/>
      </c>
      <c r="AN636" s="74" t="str">
        <f t="shared" si="157"/>
        <v/>
      </c>
      <c r="AO636" s="70" t="str">
        <f t="shared" si="168"/>
        <v/>
      </c>
      <c r="AW636" s="60" t="str">
        <f t="shared" si="158"/>
        <v/>
      </c>
      <c r="AX636" s="60" t="str">
        <f t="shared" si="159"/>
        <v/>
      </c>
      <c r="AY636" s="63">
        <f t="shared" si="160"/>
        <v>0</v>
      </c>
      <c r="BP636" s="64">
        <v>51</v>
      </c>
      <c r="BQ636" s="64" t="s">
        <v>34015</v>
      </c>
      <c r="BR636" s="64" t="s">
        <v>34849</v>
      </c>
      <c r="BS636" s="64" t="s">
        <v>27</v>
      </c>
      <c r="BT636" s="64" t="s">
        <v>135</v>
      </c>
      <c r="BU636" s="64" t="s">
        <v>172</v>
      </c>
      <c r="BV636" s="64" t="s">
        <v>12</v>
      </c>
      <c r="BW636" s="64" t="s">
        <v>33835</v>
      </c>
      <c r="BX636" s="64">
        <v>92500</v>
      </c>
      <c r="BY636" s="64" t="s">
        <v>21</v>
      </c>
      <c r="BZ636" s="64">
        <v>7</v>
      </c>
      <c r="CA636" s="64">
        <v>42986</v>
      </c>
      <c r="CB636" s="64">
        <v>12</v>
      </c>
      <c r="CD636" s="64">
        <v>12</v>
      </c>
    </row>
    <row r="637" spans="1:82" ht="64.900000000000006" customHeight="1">
      <c r="A637" s="85"/>
      <c r="B637" s="85"/>
      <c r="C637" s="85"/>
      <c r="D637" s="129"/>
      <c r="E637" s="129"/>
      <c r="F637" s="85"/>
      <c r="G637" s="85"/>
      <c r="H637" s="133" t="str">
        <f t="shared" si="166"/>
        <v/>
      </c>
      <c r="I637" s="134" t="str">
        <f t="shared" si="167"/>
        <v/>
      </c>
      <c r="J637" s="123"/>
      <c r="K637" s="135" t="str">
        <f t="shared" si="165"/>
        <v/>
      </c>
      <c r="L637" s="123"/>
      <c r="M637" s="127"/>
      <c r="N637" s="85"/>
      <c r="O637" s="85"/>
      <c r="P637" s="525"/>
      <c r="Q637" s="525"/>
      <c r="R637" s="85"/>
      <c r="S637" s="525"/>
      <c r="T637" s="525"/>
      <c r="U637" s="525"/>
      <c r="V637" s="136"/>
      <c r="W637" s="85"/>
      <c r="X637" s="525"/>
      <c r="Y637" s="264"/>
      <c r="Z637" s="325"/>
      <c r="AA637" s="525"/>
      <c r="AB637" s="85"/>
      <c r="AC637" s="674"/>
      <c r="AD637" s="700"/>
      <c r="AE637" s="700"/>
      <c r="AF637" s="700"/>
      <c r="AG637" s="700"/>
      <c r="AH637" s="700"/>
      <c r="AI637" s="295"/>
      <c r="AJ637" s="73"/>
      <c r="AK637" s="55" t="str">
        <f t="shared" si="154"/>
        <v/>
      </c>
      <c r="AL637" s="17" t="str">
        <f t="shared" si="155"/>
        <v/>
      </c>
      <c r="AM637" s="70" t="str">
        <f t="shared" si="156"/>
        <v/>
      </c>
      <c r="AN637" s="74" t="str">
        <f t="shared" si="157"/>
        <v/>
      </c>
      <c r="AO637" s="70" t="str">
        <f t="shared" si="168"/>
        <v/>
      </c>
      <c r="AW637" s="60" t="str">
        <f t="shared" si="158"/>
        <v/>
      </c>
      <c r="AX637" s="60" t="str">
        <f t="shared" si="159"/>
        <v/>
      </c>
      <c r="AY637" s="63">
        <f t="shared" si="160"/>
        <v>0</v>
      </c>
      <c r="BP637" s="64">
        <v>51</v>
      </c>
      <c r="BQ637" s="64" t="s">
        <v>34015</v>
      </c>
      <c r="BR637" s="64" t="s">
        <v>34849</v>
      </c>
      <c r="BS637" s="64" t="s">
        <v>27</v>
      </c>
      <c r="BT637" s="64" t="s">
        <v>135</v>
      </c>
      <c r="BU637" s="64" t="s">
        <v>172</v>
      </c>
      <c r="BV637" s="64" t="s">
        <v>12</v>
      </c>
      <c r="BW637" s="64" t="s">
        <v>33821</v>
      </c>
      <c r="BX637" s="64">
        <v>94100</v>
      </c>
      <c r="BY637" s="64" t="s">
        <v>21</v>
      </c>
      <c r="BZ637" s="64">
        <v>7</v>
      </c>
      <c r="CA637" s="64">
        <v>42999</v>
      </c>
      <c r="CB637" s="64">
        <v>12</v>
      </c>
      <c r="CD637" s="64">
        <v>12</v>
      </c>
    </row>
    <row r="638" spans="1:82" ht="64.900000000000006" customHeight="1">
      <c r="A638" s="128"/>
      <c r="B638" s="85"/>
      <c r="C638" s="85"/>
      <c r="D638" s="85"/>
      <c r="E638" s="85"/>
      <c r="F638" s="85"/>
      <c r="G638" s="85"/>
      <c r="H638" s="133" t="str">
        <f t="shared" si="166"/>
        <v/>
      </c>
      <c r="I638" s="134" t="str">
        <f t="shared" si="167"/>
        <v/>
      </c>
      <c r="J638" s="123"/>
      <c r="K638" s="135" t="str">
        <f t="shared" si="165"/>
        <v/>
      </c>
      <c r="L638" s="123"/>
      <c r="M638" s="127"/>
      <c r="N638" s="85"/>
      <c r="O638" s="85"/>
      <c r="P638" s="525"/>
      <c r="Q638" s="525"/>
      <c r="R638" s="85"/>
      <c r="S638" s="525"/>
      <c r="T638" s="525"/>
      <c r="U638" s="525"/>
      <c r="V638" s="136"/>
      <c r="W638" s="85"/>
      <c r="X638" s="525"/>
      <c r="Y638" s="264"/>
      <c r="Z638" s="605"/>
      <c r="AA638" s="646"/>
      <c r="AB638" s="85"/>
      <c r="AC638" s="685"/>
      <c r="AD638" s="700"/>
      <c r="AE638" s="707"/>
      <c r="AF638" s="707"/>
      <c r="AG638" s="707"/>
      <c r="AH638" s="707"/>
      <c r="AI638" s="708"/>
      <c r="AJ638" s="73"/>
      <c r="AK638" s="55" t="str">
        <f t="shared" si="154"/>
        <v/>
      </c>
      <c r="AL638" s="17" t="str">
        <f t="shared" si="155"/>
        <v/>
      </c>
      <c r="AM638" s="70" t="str">
        <f t="shared" si="156"/>
        <v/>
      </c>
      <c r="AN638" s="74" t="str">
        <f t="shared" si="157"/>
        <v/>
      </c>
      <c r="AO638" s="70" t="str">
        <f t="shared" si="168"/>
        <v/>
      </c>
      <c r="AW638" s="60" t="str">
        <f t="shared" si="158"/>
        <v/>
      </c>
      <c r="AX638" s="60" t="str">
        <f t="shared" si="159"/>
        <v/>
      </c>
      <c r="AY638" s="63">
        <f t="shared" si="160"/>
        <v>0</v>
      </c>
      <c r="BP638" s="64">
        <v>51</v>
      </c>
      <c r="BQ638" s="64" t="s">
        <v>34015</v>
      </c>
      <c r="BR638" s="64" t="s">
        <v>34849</v>
      </c>
      <c r="BS638" s="64" t="s">
        <v>27</v>
      </c>
      <c r="BT638" s="64" t="s">
        <v>135</v>
      </c>
      <c r="BU638" s="64" t="s">
        <v>172</v>
      </c>
      <c r="BV638" s="64" t="s">
        <v>12</v>
      </c>
      <c r="BW638" s="64" t="s">
        <v>33316</v>
      </c>
      <c r="BX638" s="64">
        <v>92150</v>
      </c>
      <c r="BY638" s="64" t="s">
        <v>21</v>
      </c>
      <c r="BZ638" s="64">
        <v>7</v>
      </c>
      <c r="CA638" s="64">
        <v>42929</v>
      </c>
      <c r="CB638" s="64">
        <v>12</v>
      </c>
      <c r="CD638" s="64">
        <v>12</v>
      </c>
    </row>
    <row r="639" spans="1:82" ht="64.900000000000006" customHeight="1">
      <c r="A639" s="128"/>
      <c r="B639" s="85"/>
      <c r="C639" s="85"/>
      <c r="D639" s="85"/>
      <c r="E639" s="85"/>
      <c r="F639" s="85"/>
      <c r="G639" s="85"/>
      <c r="H639" s="133" t="str">
        <f t="shared" si="166"/>
        <v/>
      </c>
      <c r="I639" s="134" t="str">
        <f t="shared" si="167"/>
        <v/>
      </c>
      <c r="J639" s="123"/>
      <c r="K639" s="135" t="str">
        <f t="shared" si="165"/>
        <v/>
      </c>
      <c r="L639" s="123"/>
      <c r="M639" s="127"/>
      <c r="N639" s="85"/>
      <c r="O639" s="85"/>
      <c r="P639" s="525"/>
      <c r="Q639" s="525"/>
      <c r="R639" s="85"/>
      <c r="S639" s="525"/>
      <c r="T639" s="525"/>
      <c r="U639" s="525"/>
      <c r="V639" s="136"/>
      <c r="W639" s="85"/>
      <c r="X639" s="525"/>
      <c r="Y639" s="264"/>
      <c r="Z639" s="605"/>
      <c r="AA639" s="646"/>
      <c r="AB639" s="85"/>
      <c r="AC639" s="685"/>
      <c r="AD639" s="700"/>
      <c r="AE639" s="707"/>
      <c r="AF639" s="707"/>
      <c r="AG639" s="707"/>
      <c r="AH639" s="707"/>
      <c r="AI639" s="708"/>
      <c r="AJ639" s="73"/>
      <c r="AK639" s="55" t="str">
        <f t="shared" si="154"/>
        <v/>
      </c>
      <c r="AL639" s="17" t="str">
        <f t="shared" si="155"/>
        <v/>
      </c>
      <c r="AM639" s="70" t="str">
        <f t="shared" si="156"/>
        <v/>
      </c>
      <c r="AN639" s="74" t="str">
        <f t="shared" si="157"/>
        <v/>
      </c>
      <c r="AO639" s="70" t="str">
        <f t="shared" si="168"/>
        <v/>
      </c>
      <c r="AW639" s="60" t="str">
        <f t="shared" si="158"/>
        <v/>
      </c>
      <c r="AX639" s="60" t="str">
        <f t="shared" si="159"/>
        <v/>
      </c>
      <c r="AY639" s="63">
        <f t="shared" si="160"/>
        <v>0</v>
      </c>
      <c r="BP639" s="64">
        <v>51</v>
      </c>
      <c r="BQ639" s="64" t="s">
        <v>34015</v>
      </c>
      <c r="BR639" s="64" t="s">
        <v>34849</v>
      </c>
      <c r="BS639" s="64" t="s">
        <v>27</v>
      </c>
      <c r="BT639" s="64" t="s">
        <v>135</v>
      </c>
      <c r="BU639" s="64" t="s">
        <v>172</v>
      </c>
      <c r="BV639" s="64" t="s">
        <v>12</v>
      </c>
      <c r="BW639" s="64" t="s">
        <v>34855</v>
      </c>
      <c r="BX639" s="64">
        <v>93290</v>
      </c>
      <c r="BY639" s="64" t="s">
        <v>21</v>
      </c>
      <c r="BZ639" s="64">
        <v>7</v>
      </c>
      <c r="CA639" s="64">
        <v>42922</v>
      </c>
      <c r="CB639" s="64">
        <v>12</v>
      </c>
      <c r="CD639" s="64">
        <v>12</v>
      </c>
    </row>
    <row r="640" spans="1:82" ht="64.900000000000006" customHeight="1">
      <c r="A640" s="128"/>
      <c r="B640" s="85"/>
      <c r="C640" s="85"/>
      <c r="D640" s="129"/>
      <c r="E640" s="129"/>
      <c r="F640" s="85"/>
      <c r="G640" s="85"/>
      <c r="H640" s="133" t="str">
        <f t="shared" si="166"/>
        <v/>
      </c>
      <c r="I640" s="134" t="str">
        <f t="shared" si="167"/>
        <v/>
      </c>
      <c r="J640" s="123"/>
      <c r="K640" s="135" t="str">
        <f t="shared" si="165"/>
        <v/>
      </c>
      <c r="L640" s="123"/>
      <c r="M640" s="127"/>
      <c r="N640" s="85"/>
      <c r="O640" s="85"/>
      <c r="P640" s="525"/>
      <c r="Q640" s="525"/>
      <c r="R640" s="85"/>
      <c r="S640" s="525"/>
      <c r="T640" s="525"/>
      <c r="U640" s="85"/>
      <c r="V640" s="136"/>
      <c r="W640" s="85"/>
      <c r="X640" s="525"/>
      <c r="Y640" s="264"/>
      <c r="Z640" s="605"/>
      <c r="AA640" s="646"/>
      <c r="AB640" s="85"/>
      <c r="AC640" s="685"/>
      <c r="AD640" s="700"/>
      <c r="AE640" s="707"/>
      <c r="AF640" s="707"/>
      <c r="AG640" s="707"/>
      <c r="AH640" s="707"/>
      <c r="AI640" s="708"/>
      <c r="AJ640" s="90"/>
      <c r="AK640" s="55" t="str">
        <f t="shared" ref="AK640:AK703" si="169">IF(Z640="","",IF(OR(MONTH(Z640)=1,MONTH(Z640)=2,MONTH(Z640)=3),"1er",IF(OR(MONTH(Z640)=4,MONTH(Z640)=5,MONTH(Z640)=6),"2ème",IF(OR(MONTH(Z640)=7,MONTH(Z640)=8,MONTH(Z640)=9),"3ème",IF(OR(MONTH(Z640)=10,MONTH(Z640)=11,MONTH(Z640)=12),"4ème")))))</f>
        <v/>
      </c>
      <c r="AL640" s="17" t="str">
        <f t="shared" ref="AL640:AL703" si="170">IF(Z640="","",YEAR(Z640))</f>
        <v/>
      </c>
      <c r="AM640" s="70" t="str">
        <f t="shared" ref="AM640:AM645" si="171">IF(U640="","",U640)</f>
        <v/>
      </c>
      <c r="AN640" s="74" t="str">
        <f t="shared" ref="AN640:AN645" si="172">IF(S640="","",S640)</f>
        <v/>
      </c>
      <c r="AO640" s="70" t="str">
        <f t="shared" si="168"/>
        <v/>
      </c>
      <c r="AW640" s="60" t="str">
        <f t="shared" ref="AW640:AW645" si="173">IF(T640="","",T640&amp;"1")</f>
        <v/>
      </c>
      <c r="AX640" s="60" t="str">
        <f t="shared" ref="AX640:AX645" si="174">IF(S640="","",S640&amp;"2")</f>
        <v/>
      </c>
      <c r="AY640" s="63">
        <f t="shared" ref="AY640:AY703" si="175">O640</f>
        <v>0</v>
      </c>
      <c r="BP640" s="64">
        <v>51</v>
      </c>
      <c r="BQ640" s="64" t="s">
        <v>34015</v>
      </c>
      <c r="BR640" s="64" t="s">
        <v>34849</v>
      </c>
      <c r="BS640" s="64" t="s">
        <v>27</v>
      </c>
      <c r="BT640" s="64" t="s">
        <v>135</v>
      </c>
      <c r="BU640" s="64" t="s">
        <v>172</v>
      </c>
      <c r="BV640" s="64" t="s">
        <v>12</v>
      </c>
      <c r="BW640" s="64" t="s">
        <v>34856</v>
      </c>
      <c r="BX640" s="64">
        <v>91370</v>
      </c>
      <c r="BY640" s="64" t="s">
        <v>21</v>
      </c>
      <c r="BZ640" s="64">
        <v>7</v>
      </c>
      <c r="CA640" s="64">
        <v>42984</v>
      </c>
      <c r="CB640" s="64">
        <v>12</v>
      </c>
      <c r="CD640" s="64">
        <v>12</v>
      </c>
    </row>
    <row r="641" spans="1:82" ht="64.900000000000006" customHeight="1">
      <c r="A641" s="128"/>
      <c r="B641" s="85"/>
      <c r="C641" s="85"/>
      <c r="D641" s="129"/>
      <c r="E641" s="129"/>
      <c r="F641" s="85"/>
      <c r="G641" s="85"/>
      <c r="H641" s="133" t="str">
        <f t="shared" si="166"/>
        <v/>
      </c>
      <c r="I641" s="134" t="str">
        <f t="shared" si="167"/>
        <v/>
      </c>
      <c r="J641" s="123"/>
      <c r="K641" s="135" t="str">
        <f t="shared" si="165"/>
        <v/>
      </c>
      <c r="L641" s="123"/>
      <c r="M641" s="127"/>
      <c r="N641" s="85"/>
      <c r="O641" s="85"/>
      <c r="P641" s="525"/>
      <c r="Q641" s="525"/>
      <c r="R641" s="85"/>
      <c r="S641" s="525"/>
      <c r="T641" s="525"/>
      <c r="U641" s="85"/>
      <c r="V641" s="136"/>
      <c r="W641" s="85"/>
      <c r="X641" s="525"/>
      <c r="Y641" s="264"/>
      <c r="Z641" s="605"/>
      <c r="AA641" s="646"/>
      <c r="AB641" s="85"/>
      <c r="AC641" s="685"/>
      <c r="AD641" s="700"/>
      <c r="AE641" s="707"/>
      <c r="AF641" s="707"/>
      <c r="AG641" s="707"/>
      <c r="AH641" s="707"/>
      <c r="AI641" s="708"/>
      <c r="AJ641" s="90"/>
      <c r="AK641" s="55" t="str">
        <f t="shared" si="169"/>
        <v/>
      </c>
      <c r="AL641" s="17" t="str">
        <f t="shared" si="170"/>
        <v/>
      </c>
      <c r="AM641" s="70" t="str">
        <f t="shared" si="171"/>
        <v/>
      </c>
      <c r="AN641" s="74" t="str">
        <f t="shared" si="172"/>
        <v/>
      </c>
      <c r="AO641" s="70" t="str">
        <f t="shared" si="168"/>
        <v/>
      </c>
      <c r="AW641" s="60" t="str">
        <f t="shared" si="173"/>
        <v/>
      </c>
      <c r="AX641" s="60" t="str">
        <f t="shared" si="174"/>
        <v/>
      </c>
      <c r="AY641" s="63">
        <f t="shared" si="175"/>
        <v>0</v>
      </c>
      <c r="BP641" s="64">
        <v>51</v>
      </c>
      <c r="BQ641" s="64" t="s">
        <v>34015</v>
      </c>
      <c r="BR641" s="64" t="s">
        <v>34849</v>
      </c>
      <c r="BS641" s="64" t="s">
        <v>27</v>
      </c>
      <c r="BT641" s="64" t="s">
        <v>135</v>
      </c>
      <c r="BU641" s="64" t="s">
        <v>172</v>
      </c>
      <c r="BV641" s="64" t="s">
        <v>12</v>
      </c>
      <c r="BW641" s="64" t="s">
        <v>33807</v>
      </c>
      <c r="BX641" s="64">
        <v>95400</v>
      </c>
      <c r="BY641" s="64" t="s">
        <v>21</v>
      </c>
      <c r="BZ641" s="64">
        <v>7</v>
      </c>
      <c r="CA641" s="64">
        <v>42922</v>
      </c>
      <c r="CB641" s="64">
        <v>12</v>
      </c>
      <c r="CD641" s="64">
        <v>12</v>
      </c>
    </row>
    <row r="642" spans="1:82" ht="64.900000000000006" customHeight="1">
      <c r="A642" s="128"/>
      <c r="B642" s="85"/>
      <c r="C642" s="85"/>
      <c r="D642" s="85"/>
      <c r="E642" s="85"/>
      <c r="F642" s="85"/>
      <c r="G642" s="85"/>
      <c r="H642" s="133" t="str">
        <f t="shared" si="166"/>
        <v/>
      </c>
      <c r="I642" s="134" t="str">
        <f t="shared" si="167"/>
        <v/>
      </c>
      <c r="J642" s="123"/>
      <c r="K642" s="135" t="str">
        <f t="shared" si="165"/>
        <v/>
      </c>
      <c r="L642" s="123"/>
      <c r="M642" s="127"/>
      <c r="N642" s="85"/>
      <c r="O642" s="85"/>
      <c r="P642" s="525"/>
      <c r="Q642" s="525"/>
      <c r="R642" s="85"/>
      <c r="S642" s="525"/>
      <c r="T642" s="525"/>
      <c r="U642" s="85"/>
      <c r="V642" s="136"/>
      <c r="W642" s="85"/>
      <c r="X642" s="525"/>
      <c r="Y642" s="264"/>
      <c r="Z642" s="605"/>
      <c r="AA642" s="646"/>
      <c r="AB642" s="85"/>
      <c r="AC642" s="674"/>
      <c r="AD642" s="700"/>
      <c r="AE642" s="700"/>
      <c r="AF642" s="700"/>
      <c r="AG642" s="700"/>
      <c r="AH642" s="700"/>
      <c r="AI642" s="295"/>
      <c r="AJ642" s="73"/>
      <c r="AK642" s="55" t="str">
        <f t="shared" si="169"/>
        <v/>
      </c>
      <c r="AL642" s="17" t="str">
        <f t="shared" si="170"/>
        <v/>
      </c>
      <c r="AM642" s="70" t="str">
        <f t="shared" si="171"/>
        <v/>
      </c>
      <c r="AN642" s="74" t="str">
        <f t="shared" si="172"/>
        <v/>
      </c>
      <c r="AO642" s="70" t="str">
        <f t="shared" si="168"/>
        <v/>
      </c>
      <c r="AW642" s="60" t="str">
        <f t="shared" si="173"/>
        <v/>
      </c>
      <c r="AX642" s="60" t="str">
        <f t="shared" si="174"/>
        <v/>
      </c>
      <c r="AY642" s="63">
        <f t="shared" si="175"/>
        <v>0</v>
      </c>
      <c r="BP642" s="64">
        <v>51</v>
      </c>
      <c r="BQ642" s="64" t="s">
        <v>33786</v>
      </c>
      <c r="BR642" s="64" t="s">
        <v>34857</v>
      </c>
      <c r="BS642" s="64" t="s">
        <v>27</v>
      </c>
      <c r="BT642" s="64" t="s">
        <v>135</v>
      </c>
      <c r="BU642" s="64" t="s">
        <v>161</v>
      </c>
      <c r="BV642" s="64" t="s">
        <v>12</v>
      </c>
      <c r="BW642" s="64" t="s">
        <v>33431</v>
      </c>
      <c r="BX642" s="64">
        <v>95000</v>
      </c>
      <c r="BY642" s="64" t="s">
        <v>21</v>
      </c>
      <c r="BZ642" s="64">
        <v>5</v>
      </c>
      <c r="CA642" s="64">
        <v>42993</v>
      </c>
      <c r="CB642" s="64">
        <v>12</v>
      </c>
      <c r="CD642" s="64">
        <v>12</v>
      </c>
    </row>
    <row r="643" spans="1:82" ht="64.900000000000006" customHeight="1">
      <c r="A643" s="128"/>
      <c r="B643" s="85"/>
      <c r="C643" s="85"/>
      <c r="D643" s="85"/>
      <c r="E643" s="85"/>
      <c r="F643" s="85"/>
      <c r="G643" s="85"/>
      <c r="H643" s="133" t="str">
        <f t="shared" si="166"/>
        <v/>
      </c>
      <c r="I643" s="134" t="str">
        <f t="shared" si="167"/>
        <v/>
      </c>
      <c r="J643" s="123"/>
      <c r="K643" s="135" t="str">
        <f t="shared" si="165"/>
        <v/>
      </c>
      <c r="L643" s="123"/>
      <c r="M643" s="127"/>
      <c r="N643" s="85"/>
      <c r="O643" s="85"/>
      <c r="P643" s="525"/>
      <c r="Q643" s="525"/>
      <c r="R643" s="85"/>
      <c r="S643" s="525"/>
      <c r="T643" s="525"/>
      <c r="U643" s="85"/>
      <c r="V643" s="136"/>
      <c r="W643" s="85"/>
      <c r="X643" s="525"/>
      <c r="Y643" s="264"/>
      <c r="Z643" s="325"/>
      <c r="AA643" s="525"/>
      <c r="AB643" s="85"/>
      <c r="AC643" s="674"/>
      <c r="AD643" s="700"/>
      <c r="AE643" s="700"/>
      <c r="AF643" s="700"/>
      <c r="AG643" s="700"/>
      <c r="AH643" s="700"/>
      <c r="AI643" s="295"/>
      <c r="AJ643" s="73"/>
      <c r="AK643" s="55" t="str">
        <f t="shared" si="169"/>
        <v/>
      </c>
      <c r="AL643" s="17" t="str">
        <f t="shared" si="170"/>
        <v/>
      </c>
      <c r="AM643" s="70" t="str">
        <f t="shared" si="171"/>
        <v/>
      </c>
      <c r="AN643" s="74" t="str">
        <f t="shared" si="172"/>
        <v/>
      </c>
      <c r="AO643" s="70" t="str">
        <f t="shared" si="168"/>
        <v/>
      </c>
      <c r="AW643" s="60" t="str">
        <f t="shared" si="173"/>
        <v/>
      </c>
      <c r="AX643" s="60" t="str">
        <f t="shared" si="174"/>
        <v/>
      </c>
      <c r="AY643" s="63">
        <f t="shared" si="175"/>
        <v>0</v>
      </c>
      <c r="BP643" s="64">
        <v>51</v>
      </c>
      <c r="BQ643" s="64" t="s">
        <v>33786</v>
      </c>
      <c r="BR643" s="64" t="s">
        <v>34857</v>
      </c>
      <c r="BS643" s="64" t="s">
        <v>27</v>
      </c>
      <c r="BT643" s="64" t="s">
        <v>135</v>
      </c>
      <c r="BU643" s="64" t="s">
        <v>161</v>
      </c>
      <c r="BV643" s="64" t="s">
        <v>12</v>
      </c>
      <c r="BW643" s="64" t="s">
        <v>33961</v>
      </c>
      <c r="BX643" s="64">
        <v>92210</v>
      </c>
      <c r="BY643" s="64" t="s">
        <v>21</v>
      </c>
      <c r="BZ643" s="64">
        <v>5</v>
      </c>
      <c r="CA643" s="64">
        <v>42942</v>
      </c>
      <c r="CB643" s="64">
        <v>12</v>
      </c>
      <c r="CD643" s="64">
        <v>12</v>
      </c>
    </row>
    <row r="644" spans="1:82" ht="64.900000000000006" customHeight="1">
      <c r="A644" s="317"/>
      <c r="B644" s="317"/>
      <c r="C644" s="317"/>
      <c r="D644" s="317"/>
      <c r="E644" s="317"/>
      <c r="F644" s="317"/>
      <c r="G644" s="85"/>
      <c r="H644" s="133" t="str">
        <f t="shared" si="166"/>
        <v/>
      </c>
      <c r="I644" s="134" t="str">
        <f t="shared" si="167"/>
        <v/>
      </c>
      <c r="J644" s="370"/>
      <c r="K644" s="135" t="str">
        <f t="shared" si="165"/>
        <v/>
      </c>
      <c r="L644" s="370"/>
      <c r="M644" s="392"/>
      <c r="N644" s="317"/>
      <c r="O644" s="85"/>
      <c r="P644" s="525"/>
      <c r="Q644" s="525"/>
      <c r="R644" s="85"/>
      <c r="S644" s="525"/>
      <c r="T644" s="525"/>
      <c r="U644" s="85"/>
      <c r="V644" s="136"/>
      <c r="W644" s="85"/>
      <c r="X644" s="525"/>
      <c r="Y644" s="264"/>
      <c r="Z644" s="325"/>
      <c r="AA644" s="525"/>
      <c r="AB644" s="85"/>
      <c r="AC644" s="674"/>
      <c r="AD644" s="700"/>
      <c r="AE644" s="700"/>
      <c r="AF644" s="700"/>
      <c r="AG644" s="700"/>
      <c r="AH644" s="700"/>
      <c r="AI644" s="295"/>
      <c r="AJ644" s="90"/>
      <c r="AK644" s="55" t="str">
        <f t="shared" si="169"/>
        <v/>
      </c>
      <c r="AL644" s="17" t="str">
        <f t="shared" si="170"/>
        <v/>
      </c>
      <c r="AM644" s="70" t="str">
        <f t="shared" si="171"/>
        <v/>
      </c>
      <c r="AN644" s="74" t="str">
        <f t="shared" si="172"/>
        <v/>
      </c>
      <c r="AO644" s="70" t="str">
        <f t="shared" si="168"/>
        <v/>
      </c>
      <c r="AW644" s="60" t="str">
        <f t="shared" si="173"/>
        <v/>
      </c>
      <c r="AX644" s="60" t="str">
        <f t="shared" si="174"/>
        <v/>
      </c>
      <c r="AY644" s="63">
        <f t="shared" si="175"/>
        <v>0</v>
      </c>
      <c r="BP644" s="64">
        <v>51</v>
      </c>
      <c r="BQ644" s="64" t="s">
        <v>33786</v>
      </c>
      <c r="BR644" s="64" t="s">
        <v>34857</v>
      </c>
      <c r="BS644" s="64" t="s">
        <v>27</v>
      </c>
      <c r="BT644" s="64" t="s">
        <v>135</v>
      </c>
      <c r="BU644" s="64" t="s">
        <v>161</v>
      </c>
      <c r="BV644" s="64" t="s">
        <v>12</v>
      </c>
      <c r="BW644" s="64" t="s">
        <v>33398</v>
      </c>
      <c r="BX644" s="64">
        <v>94300</v>
      </c>
      <c r="BY644" s="64" t="s">
        <v>21</v>
      </c>
      <c r="BZ644" s="64">
        <v>5</v>
      </c>
      <c r="CA644" s="64">
        <v>42943</v>
      </c>
      <c r="CB644" s="64">
        <v>12</v>
      </c>
      <c r="CD644" s="64">
        <v>12</v>
      </c>
    </row>
    <row r="645" spans="1:82" ht="64.900000000000006" customHeight="1">
      <c r="A645" s="128"/>
      <c r="B645" s="85"/>
      <c r="C645" s="85"/>
      <c r="D645" s="85"/>
      <c r="E645" s="85"/>
      <c r="F645" s="85"/>
      <c r="G645" s="85"/>
      <c r="H645" s="133" t="str">
        <f t="shared" si="166"/>
        <v/>
      </c>
      <c r="I645" s="134" t="str">
        <f t="shared" si="167"/>
        <v/>
      </c>
      <c r="J645" s="123"/>
      <c r="K645" s="135" t="str">
        <f t="shared" si="165"/>
        <v/>
      </c>
      <c r="L645" s="123"/>
      <c r="M645" s="127"/>
      <c r="N645" s="85"/>
      <c r="O645" s="85"/>
      <c r="P645" s="525"/>
      <c r="Q645" s="525"/>
      <c r="R645" s="85"/>
      <c r="S645" s="525"/>
      <c r="T645" s="85"/>
      <c r="U645" s="525"/>
      <c r="V645" s="136"/>
      <c r="W645" s="85"/>
      <c r="X645" s="525"/>
      <c r="Y645" s="264"/>
      <c r="Z645" s="325"/>
      <c r="AA645" s="525"/>
      <c r="AB645" s="85"/>
      <c r="AC645" s="674"/>
      <c r="AD645" s="700"/>
      <c r="AE645" s="700"/>
      <c r="AF645" s="700"/>
      <c r="AG645" s="700"/>
      <c r="AH645" s="700"/>
      <c r="AI645" s="295"/>
      <c r="AJ645" s="73"/>
      <c r="AK645" s="55" t="str">
        <f t="shared" si="169"/>
        <v/>
      </c>
      <c r="AL645" s="17" t="str">
        <f t="shared" si="170"/>
        <v/>
      </c>
      <c r="AM645" s="70" t="str">
        <f t="shared" si="171"/>
        <v/>
      </c>
      <c r="AN645" s="74" t="str">
        <f t="shared" si="172"/>
        <v/>
      </c>
      <c r="AO645" s="70" t="str">
        <f t="shared" si="168"/>
        <v/>
      </c>
      <c r="AW645" s="60" t="str">
        <f t="shared" si="173"/>
        <v/>
      </c>
      <c r="AX645" s="60" t="str">
        <f t="shared" si="174"/>
        <v/>
      </c>
      <c r="AY645" s="63">
        <f t="shared" si="175"/>
        <v>0</v>
      </c>
      <c r="BP645" s="64">
        <v>51</v>
      </c>
      <c r="BQ645" s="64" t="s">
        <v>33788</v>
      </c>
      <c r="BR645" s="64" t="s">
        <v>34858</v>
      </c>
      <c r="BS645" s="64" t="s">
        <v>27</v>
      </c>
      <c r="BT645" s="64" t="s">
        <v>135</v>
      </c>
      <c r="BU645" s="64" t="s">
        <v>161</v>
      </c>
      <c r="BV645" s="64" t="s">
        <v>12</v>
      </c>
      <c r="BW645" s="64" t="s">
        <v>34859</v>
      </c>
      <c r="BX645" s="64">
        <v>94480</v>
      </c>
      <c r="BY645" s="64" t="s">
        <v>21</v>
      </c>
      <c r="BZ645" s="64">
        <v>12</v>
      </c>
      <c r="CA645" s="64">
        <v>42979</v>
      </c>
      <c r="CB645" s="64">
        <v>12</v>
      </c>
      <c r="CD645" s="64">
        <v>12</v>
      </c>
    </row>
    <row r="646" spans="1:82" ht="64.900000000000006" customHeight="1">
      <c r="A646" s="128"/>
      <c r="B646" s="85"/>
      <c r="C646" s="85"/>
      <c r="D646" s="129"/>
      <c r="E646" s="129"/>
      <c r="F646" s="85"/>
      <c r="G646" s="85"/>
      <c r="H646" s="133" t="str">
        <f t="shared" si="166"/>
        <v/>
      </c>
      <c r="I646" s="134" t="str">
        <f t="shared" si="167"/>
        <v/>
      </c>
      <c r="J646" s="123"/>
      <c r="K646" s="135" t="str">
        <f t="shared" si="165"/>
        <v/>
      </c>
      <c r="L646" s="123"/>
      <c r="M646" s="127"/>
      <c r="N646" s="85"/>
      <c r="O646" s="85"/>
      <c r="P646" s="525"/>
      <c r="Q646" s="525"/>
      <c r="R646" s="85"/>
      <c r="S646" s="525"/>
      <c r="T646" s="85"/>
      <c r="U646" s="525"/>
      <c r="V646" s="136"/>
      <c r="W646" s="85"/>
      <c r="X646" s="525"/>
      <c r="Y646" s="264"/>
      <c r="Z646" s="325"/>
      <c r="AA646" s="525"/>
      <c r="AB646" s="85"/>
      <c r="AC646" s="674"/>
      <c r="AD646" s="700"/>
      <c r="AE646" s="700"/>
      <c r="AF646" s="700"/>
      <c r="AG646" s="700"/>
      <c r="AH646" s="700"/>
      <c r="AI646" s="295"/>
      <c r="AJ646" s="73"/>
      <c r="AK646" s="55" t="str">
        <f t="shared" si="169"/>
        <v/>
      </c>
      <c r="AL646" s="17" t="str">
        <f t="shared" si="170"/>
        <v/>
      </c>
      <c r="AM646" s="70"/>
      <c r="AN646" s="74"/>
      <c r="AO646" s="70" t="str">
        <f t="shared" si="168"/>
        <v/>
      </c>
      <c r="AW646" s="60"/>
      <c r="AX646" s="60"/>
      <c r="AY646" s="63">
        <f t="shared" si="175"/>
        <v>0</v>
      </c>
      <c r="BP646" s="64">
        <v>51</v>
      </c>
      <c r="BQ646" s="64" t="s">
        <v>33788</v>
      </c>
      <c r="BR646" s="64" t="s">
        <v>34858</v>
      </c>
      <c r="BS646" s="64" t="s">
        <v>27</v>
      </c>
      <c r="BT646" s="64" t="s">
        <v>135</v>
      </c>
      <c r="BU646" s="64" t="s">
        <v>161</v>
      </c>
      <c r="BV646" s="64" t="s">
        <v>12</v>
      </c>
      <c r="BW646" s="64" t="s">
        <v>34860</v>
      </c>
      <c r="BX646" s="64">
        <v>94480</v>
      </c>
      <c r="BY646" s="64" t="s">
        <v>21</v>
      </c>
      <c r="BZ646" s="64">
        <v>12</v>
      </c>
      <c r="CA646" s="64">
        <v>42979</v>
      </c>
      <c r="CB646" s="64">
        <v>12</v>
      </c>
      <c r="CD646" s="64">
        <v>12</v>
      </c>
    </row>
    <row r="647" spans="1:82" ht="64.900000000000006" customHeight="1">
      <c r="A647" s="128"/>
      <c r="B647" s="85"/>
      <c r="C647" s="85"/>
      <c r="D647" s="129"/>
      <c r="E647" s="129"/>
      <c r="F647" s="85"/>
      <c r="G647" s="85"/>
      <c r="H647" s="133" t="str">
        <f t="shared" si="166"/>
        <v/>
      </c>
      <c r="I647" s="134" t="str">
        <f t="shared" si="167"/>
        <v/>
      </c>
      <c r="J647" s="123"/>
      <c r="K647" s="135" t="str">
        <f t="shared" si="165"/>
        <v/>
      </c>
      <c r="L647" s="123"/>
      <c r="M647" s="127"/>
      <c r="N647" s="85"/>
      <c r="O647" s="85"/>
      <c r="P647" s="525"/>
      <c r="Q647" s="525"/>
      <c r="R647" s="85"/>
      <c r="S647" s="85"/>
      <c r="T647" s="85"/>
      <c r="U647" s="525"/>
      <c r="V647" s="136"/>
      <c r="W647" s="85"/>
      <c r="X647" s="525"/>
      <c r="Y647" s="264"/>
      <c r="Z647" s="325"/>
      <c r="AA647" s="525"/>
      <c r="AB647" s="85"/>
      <c r="AC647" s="674"/>
      <c r="AD647" s="700"/>
      <c r="AE647" s="700"/>
      <c r="AF647" s="700"/>
      <c r="AG647" s="700"/>
      <c r="AH647" s="700"/>
      <c r="AI647" s="295"/>
      <c r="AJ647" s="73"/>
      <c r="AK647" s="55" t="str">
        <f t="shared" si="169"/>
        <v/>
      </c>
      <c r="AL647" s="17" t="str">
        <f t="shared" si="170"/>
        <v/>
      </c>
      <c r="AM647" s="70" t="str">
        <f t="shared" ref="AM647:AM678" si="176">IF(U647="","",U647)</f>
        <v/>
      </c>
      <c r="AN647" s="74" t="str">
        <f t="shared" ref="AN647:AN678" si="177">IF(S647="","",S647)</f>
        <v/>
      </c>
      <c r="AO647" s="70" t="str">
        <f t="shared" si="168"/>
        <v/>
      </c>
      <c r="AW647" s="60" t="str">
        <f t="shared" ref="AW647:AW678" si="178">IF(T647="","",T647&amp;"1")</f>
        <v/>
      </c>
      <c r="AX647" s="60" t="str">
        <f t="shared" ref="AX647:AX678" si="179">IF(S647="","",S647&amp;"2")</f>
        <v/>
      </c>
      <c r="AY647" s="63">
        <f t="shared" si="175"/>
        <v>0</v>
      </c>
      <c r="BP647" s="64">
        <v>51</v>
      </c>
      <c r="BQ647" s="64" t="s">
        <v>33788</v>
      </c>
      <c r="BR647" s="64" t="s">
        <v>34858</v>
      </c>
      <c r="BS647" s="64" t="s">
        <v>27</v>
      </c>
      <c r="BT647" s="64" t="s">
        <v>135</v>
      </c>
      <c r="BU647" s="64" t="s">
        <v>161</v>
      </c>
      <c r="BV647" s="64" t="s">
        <v>12</v>
      </c>
      <c r="BW647" s="64" t="s">
        <v>34861</v>
      </c>
      <c r="BX647" s="64">
        <v>77130</v>
      </c>
      <c r="BY647" s="64" t="s">
        <v>21</v>
      </c>
      <c r="BZ647" s="64">
        <v>12</v>
      </c>
      <c r="CA647" s="64">
        <v>42996</v>
      </c>
      <c r="CB647" s="64">
        <v>12</v>
      </c>
      <c r="CD647" s="64">
        <v>12</v>
      </c>
    </row>
    <row r="648" spans="1:82" ht="64.900000000000006" customHeight="1">
      <c r="A648" s="128"/>
      <c r="B648" s="85"/>
      <c r="C648" s="85"/>
      <c r="D648" s="85"/>
      <c r="E648" s="85"/>
      <c r="F648" s="85"/>
      <c r="G648" s="85"/>
      <c r="H648" s="133" t="str">
        <f t="shared" si="166"/>
        <v/>
      </c>
      <c r="I648" s="134" t="str">
        <f t="shared" si="167"/>
        <v/>
      </c>
      <c r="J648" s="123"/>
      <c r="K648" s="135" t="str">
        <f t="shared" si="165"/>
        <v/>
      </c>
      <c r="L648" s="123"/>
      <c r="M648" s="127"/>
      <c r="N648" s="85"/>
      <c r="O648" s="85"/>
      <c r="P648" s="525"/>
      <c r="Q648" s="525"/>
      <c r="R648" s="85"/>
      <c r="S648" s="85"/>
      <c r="T648" s="85"/>
      <c r="U648" s="525"/>
      <c r="V648" s="136"/>
      <c r="W648" s="85"/>
      <c r="X648" s="525"/>
      <c r="Y648" s="264"/>
      <c r="Z648" s="325"/>
      <c r="AA648" s="525"/>
      <c r="AB648" s="85"/>
      <c r="AC648" s="674"/>
      <c r="AD648" s="700"/>
      <c r="AE648" s="700"/>
      <c r="AF648" s="700"/>
      <c r="AG648" s="700"/>
      <c r="AH648" s="700"/>
      <c r="AI648" s="295"/>
      <c r="AJ648" s="73"/>
      <c r="AK648" s="55" t="str">
        <f t="shared" si="169"/>
        <v/>
      </c>
      <c r="AL648" s="17" t="str">
        <f t="shared" si="170"/>
        <v/>
      </c>
      <c r="AM648" s="70" t="str">
        <f t="shared" si="176"/>
        <v/>
      </c>
      <c r="AN648" s="74" t="str">
        <f t="shared" si="177"/>
        <v/>
      </c>
      <c r="AO648" s="70" t="str">
        <f t="shared" si="168"/>
        <v/>
      </c>
      <c r="AW648" s="60" t="str">
        <f t="shared" si="178"/>
        <v/>
      </c>
      <c r="AX648" s="60" t="str">
        <f t="shared" si="179"/>
        <v/>
      </c>
      <c r="AY648" s="63">
        <f t="shared" si="175"/>
        <v>0</v>
      </c>
      <c r="BP648" s="64">
        <v>51</v>
      </c>
      <c r="BQ648" s="64" t="s">
        <v>33788</v>
      </c>
      <c r="BR648" s="64" t="s">
        <v>34858</v>
      </c>
      <c r="BS648" s="64" t="s">
        <v>27</v>
      </c>
      <c r="BT648" s="64" t="s">
        <v>135</v>
      </c>
      <c r="BU648" s="64" t="s">
        <v>161</v>
      </c>
      <c r="BV648" s="64" t="s">
        <v>12</v>
      </c>
      <c r="BW648" s="64" t="s">
        <v>33155</v>
      </c>
      <c r="BX648" s="64">
        <v>91160</v>
      </c>
      <c r="BY648" s="64" t="s">
        <v>21</v>
      </c>
      <c r="BZ648" s="64">
        <v>12</v>
      </c>
      <c r="CA648" s="64">
        <v>42999</v>
      </c>
      <c r="CB648" s="64">
        <v>12</v>
      </c>
      <c r="CD648" s="64">
        <v>12</v>
      </c>
    </row>
    <row r="649" spans="1:82" ht="64.900000000000006" customHeight="1">
      <c r="A649" s="128"/>
      <c r="B649" s="85"/>
      <c r="C649" s="85"/>
      <c r="D649" s="85"/>
      <c r="E649" s="85"/>
      <c r="F649" s="85"/>
      <c r="G649" s="85"/>
      <c r="H649" s="133" t="str">
        <f t="shared" si="166"/>
        <v/>
      </c>
      <c r="I649" s="134" t="str">
        <f t="shared" si="167"/>
        <v/>
      </c>
      <c r="J649" s="123"/>
      <c r="K649" s="135" t="str">
        <f t="shared" si="165"/>
        <v/>
      </c>
      <c r="L649" s="123"/>
      <c r="M649" s="127"/>
      <c r="N649" s="85"/>
      <c r="O649" s="85"/>
      <c r="P649" s="525"/>
      <c r="Q649" s="525"/>
      <c r="R649" s="85"/>
      <c r="S649" s="525"/>
      <c r="T649" s="525"/>
      <c r="U649" s="525"/>
      <c r="V649" s="136"/>
      <c r="W649" s="85"/>
      <c r="X649" s="525"/>
      <c r="Y649" s="264"/>
      <c r="Z649" s="325"/>
      <c r="AA649" s="525"/>
      <c r="AB649" s="85"/>
      <c r="AC649" s="674"/>
      <c r="AD649" s="700"/>
      <c r="AE649" s="700"/>
      <c r="AF649" s="700"/>
      <c r="AG649" s="700"/>
      <c r="AH649" s="700"/>
      <c r="AI649" s="295"/>
      <c r="AJ649" s="90"/>
      <c r="AK649" s="55" t="str">
        <f t="shared" si="169"/>
        <v/>
      </c>
      <c r="AL649" s="17" t="str">
        <f t="shared" si="170"/>
        <v/>
      </c>
      <c r="AM649" s="70" t="str">
        <f t="shared" si="176"/>
        <v/>
      </c>
      <c r="AN649" s="74" t="str">
        <f t="shared" si="177"/>
        <v/>
      </c>
      <c r="AO649" s="70" t="str">
        <f t="shared" si="168"/>
        <v/>
      </c>
      <c r="AW649" s="60" t="str">
        <f t="shared" si="178"/>
        <v/>
      </c>
      <c r="AX649" s="60" t="str">
        <f t="shared" si="179"/>
        <v/>
      </c>
      <c r="AY649" s="63">
        <f t="shared" si="175"/>
        <v>0</v>
      </c>
      <c r="BP649" s="64">
        <v>51</v>
      </c>
      <c r="BQ649" s="64" t="s">
        <v>33788</v>
      </c>
      <c r="BR649" s="64" t="s">
        <v>34858</v>
      </c>
      <c r="BS649" s="64" t="s">
        <v>27</v>
      </c>
      <c r="BT649" s="64" t="s">
        <v>135</v>
      </c>
      <c r="BU649" s="64" t="s">
        <v>161</v>
      </c>
      <c r="BV649" s="64" t="s">
        <v>12</v>
      </c>
      <c r="BW649" s="64" t="s">
        <v>34862</v>
      </c>
      <c r="BX649" s="64">
        <v>94600</v>
      </c>
      <c r="BY649" s="64" t="s">
        <v>21</v>
      </c>
      <c r="BZ649" s="64">
        <v>12</v>
      </c>
      <c r="CA649" s="64">
        <v>43006</v>
      </c>
      <c r="CB649" s="64">
        <v>12</v>
      </c>
      <c r="CD649" s="64">
        <v>12</v>
      </c>
    </row>
    <row r="650" spans="1:82" ht="64.900000000000006" customHeight="1">
      <c r="A650" s="128"/>
      <c r="B650" s="85"/>
      <c r="C650" s="85"/>
      <c r="D650" s="85"/>
      <c r="E650" s="85"/>
      <c r="F650" s="85"/>
      <c r="G650" s="85"/>
      <c r="H650" s="133" t="str">
        <f t="shared" si="166"/>
        <v/>
      </c>
      <c r="I650" s="134" t="str">
        <f t="shared" si="167"/>
        <v/>
      </c>
      <c r="J650" s="123"/>
      <c r="K650" s="135" t="str">
        <f t="shared" si="165"/>
        <v/>
      </c>
      <c r="L650" s="159"/>
      <c r="M650" s="146"/>
      <c r="N650" s="145"/>
      <c r="O650" s="85"/>
      <c r="P650" s="525"/>
      <c r="Q650" s="525"/>
      <c r="R650" s="85"/>
      <c r="S650" s="525"/>
      <c r="T650" s="525"/>
      <c r="U650" s="85"/>
      <c r="V650" s="136"/>
      <c r="W650" s="145"/>
      <c r="X650" s="525"/>
      <c r="Y650" s="655"/>
      <c r="Z650" s="325"/>
      <c r="AA650" s="480"/>
      <c r="AB650" s="85"/>
      <c r="AC650" s="686"/>
      <c r="AD650" s="690"/>
      <c r="AE650" s="709"/>
      <c r="AF650" s="709"/>
      <c r="AG650" s="709"/>
      <c r="AH650" s="709"/>
      <c r="AI650" s="710"/>
      <c r="AJ650" s="73"/>
      <c r="AK650" s="55" t="str">
        <f t="shared" si="169"/>
        <v/>
      </c>
      <c r="AL650" s="17" t="str">
        <f t="shared" si="170"/>
        <v/>
      </c>
      <c r="AM650" s="70" t="str">
        <f t="shared" si="176"/>
        <v/>
      </c>
      <c r="AN650" s="74" t="str">
        <f t="shared" si="177"/>
        <v/>
      </c>
      <c r="AO650" s="70" t="str">
        <f t="shared" si="168"/>
        <v/>
      </c>
      <c r="AW650" s="60" t="str">
        <f t="shared" si="178"/>
        <v/>
      </c>
      <c r="AX650" s="60" t="str">
        <f t="shared" si="179"/>
        <v/>
      </c>
      <c r="AY650" s="63">
        <f t="shared" si="175"/>
        <v>0</v>
      </c>
      <c r="BP650" s="64">
        <v>51</v>
      </c>
      <c r="BQ650" s="64" t="s">
        <v>33788</v>
      </c>
      <c r="BR650" s="64" t="s">
        <v>34858</v>
      </c>
      <c r="BS650" s="64" t="s">
        <v>27</v>
      </c>
      <c r="BT650" s="64" t="s">
        <v>135</v>
      </c>
      <c r="BU650" s="64" t="s">
        <v>161</v>
      </c>
      <c r="BV650" s="64" t="s">
        <v>12</v>
      </c>
      <c r="BW650" s="64" t="s">
        <v>34862</v>
      </c>
      <c r="BX650" s="64">
        <v>94600</v>
      </c>
      <c r="BY650" s="64" t="s">
        <v>21</v>
      </c>
      <c r="BZ650" s="64">
        <v>12</v>
      </c>
      <c r="CA650" s="64">
        <v>43006</v>
      </c>
      <c r="CB650" s="64">
        <v>12</v>
      </c>
      <c r="CD650" s="64">
        <v>12</v>
      </c>
    </row>
    <row r="651" spans="1:82" ht="64.900000000000006" customHeight="1">
      <c r="A651" s="128"/>
      <c r="B651" s="85"/>
      <c r="C651" s="85"/>
      <c r="D651" s="85"/>
      <c r="E651" s="85"/>
      <c r="F651" s="85"/>
      <c r="G651" s="85"/>
      <c r="H651" s="133" t="str">
        <f t="shared" si="166"/>
        <v/>
      </c>
      <c r="I651" s="134" t="str">
        <f t="shared" si="167"/>
        <v/>
      </c>
      <c r="J651" s="123"/>
      <c r="K651" s="135" t="str">
        <f t="shared" si="165"/>
        <v/>
      </c>
      <c r="L651" s="123"/>
      <c r="M651" s="127"/>
      <c r="N651" s="85"/>
      <c r="O651" s="85"/>
      <c r="P651" s="525"/>
      <c r="Q651" s="525"/>
      <c r="R651" s="85"/>
      <c r="S651" s="525"/>
      <c r="T651" s="525"/>
      <c r="U651" s="85"/>
      <c r="V651" s="136"/>
      <c r="W651" s="145"/>
      <c r="X651" s="525"/>
      <c r="Y651" s="655"/>
      <c r="Z651" s="325"/>
      <c r="AA651" s="480"/>
      <c r="AB651" s="85"/>
      <c r="AC651" s="686"/>
      <c r="AD651" s="690"/>
      <c r="AE651" s="709"/>
      <c r="AF651" s="709"/>
      <c r="AG651" s="709"/>
      <c r="AH651" s="709"/>
      <c r="AI651" s="710"/>
      <c r="AJ651" s="90"/>
      <c r="AK651" s="55" t="str">
        <f t="shared" si="169"/>
        <v/>
      </c>
      <c r="AL651" s="17" t="str">
        <f t="shared" si="170"/>
        <v/>
      </c>
      <c r="AM651" s="70" t="str">
        <f t="shared" si="176"/>
        <v/>
      </c>
      <c r="AN651" s="74" t="str">
        <f t="shared" si="177"/>
        <v/>
      </c>
      <c r="AO651" s="70" t="str">
        <f t="shared" si="168"/>
        <v/>
      </c>
      <c r="AW651" s="60" t="str">
        <f t="shared" si="178"/>
        <v/>
      </c>
      <c r="AX651" s="60" t="str">
        <f t="shared" si="179"/>
        <v/>
      </c>
      <c r="AY651" s="63">
        <f t="shared" si="175"/>
        <v>0</v>
      </c>
      <c r="BP651" s="64">
        <v>51</v>
      </c>
      <c r="BQ651" s="64" t="s">
        <v>33788</v>
      </c>
      <c r="BR651" s="64" t="s">
        <v>34858</v>
      </c>
      <c r="BS651" s="64" t="s">
        <v>27</v>
      </c>
      <c r="BT651" s="64" t="s">
        <v>135</v>
      </c>
      <c r="BU651" s="64" t="s">
        <v>161</v>
      </c>
      <c r="BV651" s="64" t="s">
        <v>12</v>
      </c>
      <c r="BW651" s="64" t="s">
        <v>33969</v>
      </c>
      <c r="BX651" s="64">
        <v>93390</v>
      </c>
      <c r="BY651" s="64" t="s">
        <v>21</v>
      </c>
      <c r="BZ651" s="64">
        <v>12</v>
      </c>
      <c r="CA651" s="64">
        <v>42979</v>
      </c>
      <c r="CB651" s="64">
        <v>12</v>
      </c>
      <c r="CD651" s="64">
        <v>12</v>
      </c>
    </row>
    <row r="652" spans="1:82" ht="64.900000000000006" customHeight="1">
      <c r="A652" s="128"/>
      <c r="B652" s="85"/>
      <c r="C652" s="85"/>
      <c r="D652" s="129"/>
      <c r="E652" s="129"/>
      <c r="F652" s="85"/>
      <c r="G652" s="85"/>
      <c r="H652" s="133" t="str">
        <f t="shared" si="166"/>
        <v/>
      </c>
      <c r="I652" s="134" t="str">
        <f t="shared" si="167"/>
        <v/>
      </c>
      <c r="J652" s="123"/>
      <c r="K652" s="135" t="str">
        <f t="shared" si="165"/>
        <v/>
      </c>
      <c r="L652" s="123"/>
      <c r="M652" s="127"/>
      <c r="N652" s="85"/>
      <c r="O652" s="85"/>
      <c r="P652" s="525"/>
      <c r="Q652" s="525"/>
      <c r="R652" s="85"/>
      <c r="S652" s="525"/>
      <c r="T652" s="85"/>
      <c r="U652" s="85"/>
      <c r="V652" s="136"/>
      <c r="W652" s="145"/>
      <c r="X652" s="525"/>
      <c r="Y652" s="655"/>
      <c r="Z652" s="325"/>
      <c r="AA652" s="480"/>
      <c r="AB652" s="85"/>
      <c r="AC652" s="686"/>
      <c r="AD652" s="690"/>
      <c r="AE652" s="709"/>
      <c r="AF652" s="709"/>
      <c r="AG652" s="709"/>
      <c r="AH652" s="709"/>
      <c r="AI652" s="710"/>
      <c r="AJ652" s="73"/>
      <c r="AK652" s="55" t="str">
        <f t="shared" si="169"/>
        <v/>
      </c>
      <c r="AL652" s="17" t="str">
        <f t="shared" si="170"/>
        <v/>
      </c>
      <c r="AM652" s="70" t="str">
        <f t="shared" si="176"/>
        <v/>
      </c>
      <c r="AN652" s="74" t="str">
        <f t="shared" si="177"/>
        <v/>
      </c>
      <c r="AO652" s="70" t="str">
        <f t="shared" si="168"/>
        <v/>
      </c>
      <c r="AW652" s="60" t="str">
        <f t="shared" si="178"/>
        <v/>
      </c>
      <c r="AX652" s="60" t="str">
        <f t="shared" si="179"/>
        <v/>
      </c>
      <c r="AY652" s="63">
        <f t="shared" si="175"/>
        <v>0</v>
      </c>
      <c r="BP652" s="64">
        <v>51</v>
      </c>
      <c r="BQ652" s="64" t="s">
        <v>33788</v>
      </c>
      <c r="BR652" s="64" t="s">
        <v>34858</v>
      </c>
      <c r="BS652" s="64" t="s">
        <v>27</v>
      </c>
      <c r="BT652" s="64" t="s">
        <v>135</v>
      </c>
      <c r="BU652" s="64" t="s">
        <v>161</v>
      </c>
      <c r="BV652" s="64" t="s">
        <v>12</v>
      </c>
      <c r="BW652" s="64" t="s">
        <v>33297</v>
      </c>
      <c r="BX652" s="64">
        <v>92700</v>
      </c>
      <c r="BY652" s="64" t="s">
        <v>21</v>
      </c>
      <c r="BZ652" s="64">
        <v>12</v>
      </c>
      <c r="CA652" s="64">
        <v>42996</v>
      </c>
      <c r="CB652" s="64">
        <v>12</v>
      </c>
      <c r="CD652" s="64">
        <v>12</v>
      </c>
    </row>
    <row r="653" spans="1:82" ht="64.900000000000006" customHeight="1">
      <c r="A653" s="128"/>
      <c r="B653" s="85"/>
      <c r="C653" s="85"/>
      <c r="D653" s="85"/>
      <c r="E653" s="85"/>
      <c r="F653" s="85"/>
      <c r="G653" s="85"/>
      <c r="H653" s="133" t="str">
        <f t="shared" si="166"/>
        <v/>
      </c>
      <c r="I653" s="134" t="str">
        <f t="shared" si="167"/>
        <v/>
      </c>
      <c r="J653" s="123"/>
      <c r="K653" s="135" t="str">
        <f t="shared" si="165"/>
        <v/>
      </c>
      <c r="L653" s="123"/>
      <c r="M653" s="127"/>
      <c r="N653" s="85"/>
      <c r="O653" s="85"/>
      <c r="P653" s="525"/>
      <c r="Q653" s="525"/>
      <c r="R653" s="85"/>
      <c r="S653" s="525"/>
      <c r="T653" s="85"/>
      <c r="U653" s="85"/>
      <c r="V653" s="136"/>
      <c r="W653" s="145"/>
      <c r="X653" s="525"/>
      <c r="Y653" s="655"/>
      <c r="Z653" s="325"/>
      <c r="AA653" s="480"/>
      <c r="AB653" s="85"/>
      <c r="AC653" s="686"/>
      <c r="AD653" s="690"/>
      <c r="AE653" s="709"/>
      <c r="AF653" s="709"/>
      <c r="AG653" s="709"/>
      <c r="AH653" s="709"/>
      <c r="AI653" s="710"/>
      <c r="AJ653" s="90"/>
      <c r="AK653" s="55" t="str">
        <f t="shared" si="169"/>
        <v/>
      </c>
      <c r="AL653" s="17" t="str">
        <f t="shared" si="170"/>
        <v/>
      </c>
      <c r="AM653" s="70" t="str">
        <f t="shared" si="176"/>
        <v/>
      </c>
      <c r="AN653" s="74" t="str">
        <f t="shared" si="177"/>
        <v/>
      </c>
      <c r="AO653" s="70" t="str">
        <f t="shared" si="168"/>
        <v/>
      </c>
      <c r="AW653" s="60" t="str">
        <f t="shared" si="178"/>
        <v/>
      </c>
      <c r="AX653" s="60" t="str">
        <f t="shared" si="179"/>
        <v/>
      </c>
      <c r="AY653" s="63">
        <f t="shared" si="175"/>
        <v>0</v>
      </c>
      <c r="BP653" s="64">
        <v>51</v>
      </c>
      <c r="BQ653" s="64" t="s">
        <v>33788</v>
      </c>
      <c r="BR653" s="64" t="s">
        <v>34858</v>
      </c>
      <c r="BS653" s="64" t="s">
        <v>27</v>
      </c>
      <c r="BT653" s="64" t="s">
        <v>135</v>
      </c>
      <c r="BU653" s="64" t="s">
        <v>161</v>
      </c>
      <c r="BV653" s="64" t="s">
        <v>12</v>
      </c>
      <c r="BW653" s="64" t="s">
        <v>33805</v>
      </c>
      <c r="BX653" s="64">
        <v>77184</v>
      </c>
      <c r="BY653" s="64" t="s">
        <v>21</v>
      </c>
      <c r="BZ653" s="64">
        <v>12</v>
      </c>
      <c r="CA653" s="64">
        <v>42993</v>
      </c>
      <c r="CB653" s="64">
        <v>12</v>
      </c>
      <c r="CD653" s="64">
        <v>12</v>
      </c>
    </row>
    <row r="654" spans="1:82" ht="64.900000000000006" customHeight="1">
      <c r="A654" s="128"/>
      <c r="B654" s="85"/>
      <c r="C654" s="85"/>
      <c r="D654" s="318"/>
      <c r="E654" s="318"/>
      <c r="F654" s="138"/>
      <c r="G654" s="138"/>
      <c r="H654" s="133" t="str">
        <f t="shared" si="166"/>
        <v/>
      </c>
      <c r="I654" s="134" t="str">
        <f t="shared" si="167"/>
        <v/>
      </c>
      <c r="J654" s="123"/>
      <c r="K654" s="135" t="str">
        <f t="shared" si="165"/>
        <v/>
      </c>
      <c r="L654" s="321"/>
      <c r="M654" s="325"/>
      <c r="N654" s="525"/>
      <c r="O654" s="85"/>
      <c r="P654" s="85"/>
      <c r="Q654" s="126"/>
      <c r="R654" s="85"/>
      <c r="S654" s="138"/>
      <c r="T654" s="138"/>
      <c r="U654" s="138"/>
      <c r="V654" s="155"/>
      <c r="W654" s="139"/>
      <c r="X654" s="85"/>
      <c r="Y654" s="263"/>
      <c r="Z654" s="154"/>
      <c r="AA654" s="126"/>
      <c r="AB654" s="126"/>
      <c r="AC654" s="673"/>
      <c r="AD654" s="690"/>
      <c r="AE654" s="690"/>
      <c r="AF654" s="690"/>
      <c r="AG654" s="690"/>
      <c r="AH654" s="690"/>
      <c r="AI654" s="515"/>
      <c r="AJ654" s="90"/>
      <c r="AK654" s="55" t="str">
        <f t="shared" si="169"/>
        <v/>
      </c>
      <c r="AL654" s="17" t="str">
        <f t="shared" si="170"/>
        <v/>
      </c>
      <c r="AM654" s="70" t="str">
        <f t="shared" si="176"/>
        <v/>
      </c>
      <c r="AN654" s="74" t="str">
        <f t="shared" si="177"/>
        <v/>
      </c>
      <c r="AO654" s="70" t="str">
        <f t="shared" si="168"/>
        <v/>
      </c>
      <c r="AW654" s="60" t="str">
        <f t="shared" si="178"/>
        <v/>
      </c>
      <c r="AX654" s="60" t="str">
        <f t="shared" si="179"/>
        <v/>
      </c>
      <c r="AY654" s="63">
        <f t="shared" si="175"/>
        <v>0</v>
      </c>
      <c r="BP654" s="64">
        <v>51</v>
      </c>
      <c r="BQ654" s="64" t="s">
        <v>33788</v>
      </c>
      <c r="BR654" s="64" t="s">
        <v>34858</v>
      </c>
      <c r="BS654" s="64" t="s">
        <v>27</v>
      </c>
      <c r="BT654" s="64" t="s">
        <v>135</v>
      </c>
      <c r="BU654" s="64" t="s">
        <v>161</v>
      </c>
      <c r="BV654" s="64" t="s">
        <v>12</v>
      </c>
      <c r="BW654" s="64" t="s">
        <v>33964</v>
      </c>
      <c r="BX654" s="64">
        <v>95610</v>
      </c>
      <c r="BY654" s="64" t="s">
        <v>21</v>
      </c>
      <c r="BZ654" s="64">
        <v>12</v>
      </c>
      <c r="CA654" s="64">
        <v>42998</v>
      </c>
      <c r="CB654" s="64">
        <v>12</v>
      </c>
      <c r="CD654" s="64">
        <v>12</v>
      </c>
    </row>
    <row r="655" spans="1:82" ht="64.900000000000006" customHeight="1">
      <c r="A655" s="128"/>
      <c r="B655" s="85"/>
      <c r="C655" s="85"/>
      <c r="D655" s="85"/>
      <c r="E655" s="85"/>
      <c r="F655" s="85"/>
      <c r="G655" s="85"/>
      <c r="H655" s="133"/>
      <c r="I655" s="134"/>
      <c r="J655" s="123"/>
      <c r="K655" s="135" t="str">
        <f t="shared" si="165"/>
        <v/>
      </c>
      <c r="L655" s="123"/>
      <c r="M655" s="127"/>
      <c r="N655" s="85"/>
      <c r="O655" s="438"/>
      <c r="P655" s="85"/>
      <c r="Q655" s="85"/>
      <c r="R655" s="85"/>
      <c r="S655" s="85"/>
      <c r="T655" s="85"/>
      <c r="U655" s="85"/>
      <c r="V655" s="85"/>
      <c r="W655" s="139"/>
      <c r="X655" s="85"/>
      <c r="Y655" s="120"/>
      <c r="Z655" s="127"/>
      <c r="AA655" s="116"/>
      <c r="AB655" s="126"/>
      <c r="AC655" s="672"/>
      <c r="AD655" s="690"/>
      <c r="AE655" s="690"/>
      <c r="AF655" s="690"/>
      <c r="AG655" s="690"/>
      <c r="AH655" s="690"/>
      <c r="AI655" s="515"/>
      <c r="AJ655" s="73"/>
      <c r="AK655" s="55" t="str">
        <f t="shared" si="169"/>
        <v/>
      </c>
      <c r="AL655" s="17" t="str">
        <f t="shared" si="170"/>
        <v/>
      </c>
      <c r="AM655" s="70" t="str">
        <f t="shared" si="176"/>
        <v/>
      </c>
      <c r="AN655" s="74" t="str">
        <f t="shared" si="177"/>
        <v/>
      </c>
      <c r="AO655" s="70" t="str">
        <f t="shared" si="168"/>
        <v/>
      </c>
      <c r="AW655" s="60" t="str">
        <f t="shared" si="178"/>
        <v/>
      </c>
      <c r="AX655" s="60" t="str">
        <f t="shared" si="179"/>
        <v/>
      </c>
      <c r="AY655" s="63">
        <f t="shared" si="175"/>
        <v>0</v>
      </c>
      <c r="BP655" s="64">
        <v>51</v>
      </c>
      <c r="BQ655" s="64" t="s">
        <v>33788</v>
      </c>
      <c r="BR655" s="64" t="s">
        <v>34858</v>
      </c>
      <c r="BS655" s="64" t="s">
        <v>27</v>
      </c>
      <c r="BT655" s="64" t="s">
        <v>135</v>
      </c>
      <c r="BU655" s="64" t="s">
        <v>161</v>
      </c>
      <c r="BV655" s="64" t="s">
        <v>12</v>
      </c>
      <c r="BW655" s="64" t="s">
        <v>33829</v>
      </c>
      <c r="BX655" s="64">
        <v>91002</v>
      </c>
      <c r="BY655" s="64" t="s">
        <v>21</v>
      </c>
      <c r="BZ655" s="64">
        <v>12</v>
      </c>
      <c r="CA655" s="64">
        <v>42997</v>
      </c>
      <c r="CB655" s="64">
        <v>12</v>
      </c>
      <c r="CD655" s="64">
        <v>12</v>
      </c>
    </row>
    <row r="656" spans="1:82" ht="64.900000000000006" customHeight="1">
      <c r="A656" s="128"/>
      <c r="B656" s="85"/>
      <c r="C656" s="85"/>
      <c r="D656" s="525"/>
      <c r="E656" s="525"/>
      <c r="F656" s="138"/>
      <c r="G656" s="138"/>
      <c r="H656" s="133" t="str">
        <f t="shared" ref="H656:H687" si="180">IF(B656="","",SUMIF(O:O,A656,AA:AA))</f>
        <v/>
      </c>
      <c r="I656" s="134" t="str">
        <f t="shared" ref="I656:I687" si="181">IF(B656="","",(SUMIF(O:O,A656,AB:AB)+(SUMIF(O:O,A656,AC:AC))))</f>
        <v/>
      </c>
      <c r="J656" s="525"/>
      <c r="K656" s="135" t="str">
        <f t="shared" si="165"/>
        <v/>
      </c>
      <c r="L656" s="525"/>
      <c r="M656" s="325"/>
      <c r="N656" s="525"/>
      <c r="O656" s="85"/>
      <c r="P656" s="85"/>
      <c r="Q656" s="126"/>
      <c r="R656" s="85"/>
      <c r="S656" s="138"/>
      <c r="T656" s="138"/>
      <c r="U656" s="138"/>
      <c r="V656" s="155"/>
      <c r="W656" s="139"/>
      <c r="X656" s="85"/>
      <c r="Y656" s="126"/>
      <c r="Z656" s="154"/>
      <c r="AA656" s="126"/>
      <c r="AB656" s="263"/>
      <c r="AC656" s="672"/>
      <c r="AD656" s="690"/>
      <c r="AE656" s="690"/>
      <c r="AF656" s="690"/>
      <c r="AG656" s="690"/>
      <c r="AH656" s="690"/>
      <c r="AI656" s="515"/>
      <c r="AJ656" s="90"/>
      <c r="AK656" s="55" t="str">
        <f t="shared" si="169"/>
        <v/>
      </c>
      <c r="AL656" s="17" t="str">
        <f t="shared" si="170"/>
        <v/>
      </c>
      <c r="AM656" s="70" t="str">
        <f t="shared" si="176"/>
        <v/>
      </c>
      <c r="AN656" s="74" t="str">
        <f t="shared" si="177"/>
        <v/>
      </c>
      <c r="AO656" s="70" t="str">
        <f t="shared" si="168"/>
        <v/>
      </c>
      <c r="AW656" s="60" t="str">
        <f t="shared" si="178"/>
        <v/>
      </c>
      <c r="AX656" s="60" t="str">
        <f t="shared" si="179"/>
        <v/>
      </c>
      <c r="AY656" s="63">
        <f t="shared" si="175"/>
        <v>0</v>
      </c>
      <c r="BP656" s="64">
        <v>51</v>
      </c>
      <c r="BQ656" s="64" t="s">
        <v>33788</v>
      </c>
      <c r="BR656" s="64" t="s">
        <v>34858</v>
      </c>
      <c r="BS656" s="64" t="s">
        <v>27</v>
      </c>
      <c r="BT656" s="64" t="s">
        <v>135</v>
      </c>
      <c r="BU656" s="64" t="s">
        <v>161</v>
      </c>
      <c r="BV656" s="64" t="s">
        <v>12</v>
      </c>
      <c r="BW656" s="64" t="s">
        <v>33972</v>
      </c>
      <c r="BX656" s="64">
        <v>77610</v>
      </c>
      <c r="BY656" s="64" t="s">
        <v>21</v>
      </c>
      <c r="BZ656" s="64">
        <v>12</v>
      </c>
      <c r="CA656" s="64">
        <v>42984</v>
      </c>
      <c r="CB656" s="64">
        <v>12</v>
      </c>
      <c r="CD656" s="64">
        <v>12</v>
      </c>
    </row>
    <row r="657" spans="1:82" ht="64.900000000000006" customHeight="1">
      <c r="A657" s="128"/>
      <c r="B657" s="85"/>
      <c r="C657" s="85"/>
      <c r="D657" s="85"/>
      <c r="E657" s="85"/>
      <c r="F657" s="138"/>
      <c r="G657" s="138"/>
      <c r="H657" s="133" t="str">
        <f t="shared" si="180"/>
        <v/>
      </c>
      <c r="I657" s="134" t="str">
        <f t="shared" si="181"/>
        <v/>
      </c>
      <c r="J657" s="123"/>
      <c r="K657" s="135" t="str">
        <f t="shared" si="165"/>
        <v/>
      </c>
      <c r="L657" s="143"/>
      <c r="M657" s="138"/>
      <c r="N657" s="138"/>
      <c r="O657" s="85"/>
      <c r="P657" s="85"/>
      <c r="Q657" s="126"/>
      <c r="R657" s="85"/>
      <c r="S657" s="138"/>
      <c r="T657" s="138"/>
      <c r="U657" s="138"/>
      <c r="V657" s="155"/>
      <c r="W657" s="139"/>
      <c r="X657" s="85"/>
      <c r="Y657" s="126"/>
      <c r="Z657" s="154"/>
      <c r="AA657" s="126"/>
      <c r="AB657" s="263"/>
      <c r="AC657" s="672"/>
      <c r="AD657" s="690"/>
      <c r="AE657" s="690"/>
      <c r="AF657" s="690"/>
      <c r="AG657" s="690"/>
      <c r="AH657" s="690"/>
      <c r="AI657" s="515"/>
      <c r="AJ657" s="90"/>
      <c r="AK657" s="55" t="str">
        <f t="shared" si="169"/>
        <v/>
      </c>
      <c r="AL657" s="17" t="str">
        <f t="shared" si="170"/>
        <v/>
      </c>
      <c r="AM657" s="70" t="str">
        <f t="shared" si="176"/>
        <v/>
      </c>
      <c r="AN657" s="74" t="str">
        <f t="shared" si="177"/>
        <v/>
      </c>
      <c r="AO657" s="70" t="str">
        <f t="shared" si="168"/>
        <v/>
      </c>
      <c r="AW657" s="60" t="str">
        <f t="shared" si="178"/>
        <v/>
      </c>
      <c r="AX657" s="60" t="str">
        <f t="shared" si="179"/>
        <v/>
      </c>
      <c r="AY657" s="63">
        <f t="shared" si="175"/>
        <v>0</v>
      </c>
      <c r="BP657" s="64">
        <v>51</v>
      </c>
      <c r="BQ657" s="64" t="s">
        <v>33788</v>
      </c>
      <c r="BR657" s="64" t="s">
        <v>34858</v>
      </c>
      <c r="BS657" s="64" t="s">
        <v>27</v>
      </c>
      <c r="BT657" s="64" t="s">
        <v>135</v>
      </c>
      <c r="BU657" s="64" t="s">
        <v>161</v>
      </c>
      <c r="BV657" s="64" t="s">
        <v>12</v>
      </c>
      <c r="BW657" s="64" t="s">
        <v>33478</v>
      </c>
      <c r="BX657" s="64">
        <v>95220</v>
      </c>
      <c r="BY657" s="64" t="s">
        <v>21</v>
      </c>
      <c r="BZ657" s="64">
        <v>12</v>
      </c>
      <c r="CA657" s="64">
        <v>43007</v>
      </c>
      <c r="CB657" s="64">
        <v>12</v>
      </c>
      <c r="CD657" s="64">
        <v>12</v>
      </c>
    </row>
    <row r="658" spans="1:82" ht="64.900000000000006" customHeight="1">
      <c r="A658" s="128"/>
      <c r="B658" s="85"/>
      <c r="C658" s="85"/>
      <c r="D658" s="85"/>
      <c r="E658" s="85"/>
      <c r="F658" s="85"/>
      <c r="G658" s="85"/>
      <c r="H658" s="133" t="str">
        <f t="shared" si="180"/>
        <v/>
      </c>
      <c r="I658" s="134" t="str">
        <f t="shared" si="181"/>
        <v/>
      </c>
      <c r="J658" s="123"/>
      <c r="K658" s="135" t="str">
        <f t="shared" ref="K658:K689" si="182">IFERROR(J658/H658,"")</f>
        <v/>
      </c>
      <c r="L658" s="123"/>
      <c r="M658" s="85"/>
      <c r="N658" s="85"/>
      <c r="O658" s="85"/>
      <c r="P658" s="616"/>
      <c r="Q658" s="611"/>
      <c r="R658" s="85"/>
      <c r="S658" s="85"/>
      <c r="T658" s="85"/>
      <c r="U658" s="85"/>
      <c r="V658" s="616"/>
      <c r="W658" s="618"/>
      <c r="X658" s="85"/>
      <c r="Y658" s="85"/>
      <c r="Z658" s="619"/>
      <c r="AA658" s="611"/>
      <c r="AB658" s="264"/>
      <c r="AC658" s="416"/>
      <c r="AD658" s="700"/>
      <c r="AE658" s="700"/>
      <c r="AF658" s="700"/>
      <c r="AG658" s="700"/>
      <c r="AH658" s="700"/>
      <c r="AI658" s="295"/>
      <c r="AJ658" s="73"/>
      <c r="AK658" s="55" t="str">
        <f t="shared" si="169"/>
        <v/>
      </c>
      <c r="AL658" s="17" t="str">
        <f t="shared" si="170"/>
        <v/>
      </c>
      <c r="AM658" s="70" t="str">
        <f t="shared" si="176"/>
        <v/>
      </c>
      <c r="AN658" s="74" t="str">
        <f t="shared" si="177"/>
        <v/>
      </c>
      <c r="AO658" s="70" t="str">
        <f t="shared" si="168"/>
        <v/>
      </c>
      <c r="AW658" s="60" t="str">
        <f t="shared" si="178"/>
        <v/>
      </c>
      <c r="AX658" s="60" t="str">
        <f t="shared" si="179"/>
        <v/>
      </c>
      <c r="AY658" s="63">
        <f t="shared" si="175"/>
        <v>0</v>
      </c>
      <c r="BP658" s="64">
        <v>51</v>
      </c>
      <c r="BQ658" s="64" t="s">
        <v>33788</v>
      </c>
      <c r="BR658" s="64" t="s">
        <v>34858</v>
      </c>
      <c r="BS658" s="64" t="s">
        <v>27</v>
      </c>
      <c r="BT658" s="64" t="s">
        <v>135</v>
      </c>
      <c r="BU658" s="64" t="s">
        <v>161</v>
      </c>
      <c r="BV658" s="64" t="s">
        <v>12</v>
      </c>
      <c r="BW658" s="64" t="s">
        <v>33840</v>
      </c>
      <c r="BX658" s="64">
        <v>77400</v>
      </c>
      <c r="BY658" s="64" t="s">
        <v>21</v>
      </c>
      <c r="BZ658" s="64">
        <v>12</v>
      </c>
      <c r="CA658" s="64">
        <v>42992</v>
      </c>
      <c r="CB658" s="64">
        <v>12</v>
      </c>
      <c r="CD658" s="64">
        <v>12</v>
      </c>
    </row>
    <row r="659" spans="1:82" ht="64.900000000000006" customHeight="1">
      <c r="A659" s="128"/>
      <c r="B659" s="85"/>
      <c r="C659" s="85"/>
      <c r="D659" s="85"/>
      <c r="E659" s="85"/>
      <c r="F659" s="85"/>
      <c r="G659" s="85"/>
      <c r="H659" s="133" t="str">
        <f t="shared" si="180"/>
        <v/>
      </c>
      <c r="I659" s="134" t="str">
        <f t="shared" si="181"/>
        <v/>
      </c>
      <c r="J659" s="123"/>
      <c r="K659" s="135" t="str">
        <f t="shared" si="182"/>
        <v/>
      </c>
      <c r="L659" s="123"/>
      <c r="M659" s="85"/>
      <c r="N659" s="85"/>
      <c r="O659" s="85"/>
      <c r="P659" s="616"/>
      <c r="Q659" s="611"/>
      <c r="R659" s="85"/>
      <c r="S659" s="85"/>
      <c r="T659" s="85"/>
      <c r="U659" s="85"/>
      <c r="V659" s="616"/>
      <c r="W659" s="618"/>
      <c r="X659" s="85"/>
      <c r="Y659" s="85"/>
      <c r="Z659" s="619"/>
      <c r="AA659" s="611"/>
      <c r="AB659" s="85"/>
      <c r="AC659" s="416"/>
      <c r="AD659" s="700"/>
      <c r="AE659" s="700"/>
      <c r="AF659" s="700"/>
      <c r="AG659" s="700"/>
      <c r="AH659" s="700"/>
      <c r="AI659" s="295"/>
      <c r="AJ659" s="73"/>
      <c r="AK659" s="55" t="str">
        <f t="shared" si="169"/>
        <v/>
      </c>
      <c r="AL659" s="17" t="str">
        <f t="shared" si="170"/>
        <v/>
      </c>
      <c r="AM659" s="70" t="str">
        <f t="shared" si="176"/>
        <v/>
      </c>
      <c r="AN659" s="74" t="str">
        <f t="shared" si="177"/>
        <v/>
      </c>
      <c r="AO659" s="70" t="str">
        <f t="shared" si="168"/>
        <v/>
      </c>
      <c r="AW659" s="60" t="str">
        <f t="shared" si="178"/>
        <v/>
      </c>
      <c r="AX659" s="60" t="str">
        <f t="shared" si="179"/>
        <v/>
      </c>
      <c r="AY659" s="63">
        <f t="shared" si="175"/>
        <v>0</v>
      </c>
      <c r="BP659" s="64">
        <v>51</v>
      </c>
      <c r="BQ659" s="64" t="s">
        <v>33788</v>
      </c>
      <c r="BR659" s="64" t="s">
        <v>34858</v>
      </c>
      <c r="BS659" s="64" t="s">
        <v>27</v>
      </c>
      <c r="BT659" s="64" t="s">
        <v>135</v>
      </c>
      <c r="BU659" s="64" t="s">
        <v>161</v>
      </c>
      <c r="BV659" s="64" t="s">
        <v>12</v>
      </c>
      <c r="BW659" s="64" t="s">
        <v>34863</v>
      </c>
      <c r="BX659" s="64">
        <v>94170</v>
      </c>
      <c r="BY659" s="64" t="s">
        <v>21</v>
      </c>
      <c r="BZ659" s="64">
        <v>12</v>
      </c>
      <c r="CA659" s="64">
        <v>42996</v>
      </c>
      <c r="CB659" s="64">
        <v>12</v>
      </c>
      <c r="CD659" s="64">
        <v>12</v>
      </c>
    </row>
    <row r="660" spans="1:82" ht="64.900000000000006" customHeight="1">
      <c r="A660" s="128"/>
      <c r="B660" s="85"/>
      <c r="C660" s="85"/>
      <c r="D660" s="318"/>
      <c r="E660" s="318"/>
      <c r="F660" s="138"/>
      <c r="G660" s="138"/>
      <c r="H660" s="133" t="str">
        <f t="shared" si="180"/>
        <v/>
      </c>
      <c r="I660" s="134" t="str">
        <f t="shared" si="181"/>
        <v/>
      </c>
      <c r="J660" s="321"/>
      <c r="K660" s="135" t="str">
        <f t="shared" si="182"/>
        <v/>
      </c>
      <c r="L660" s="321"/>
      <c r="M660" s="325"/>
      <c r="N660" s="525"/>
      <c r="O660" s="85"/>
      <c r="P660" s="85"/>
      <c r="Q660" s="126"/>
      <c r="R660" s="85"/>
      <c r="S660" s="138"/>
      <c r="T660" s="138"/>
      <c r="U660" s="138"/>
      <c r="V660" s="155"/>
      <c r="W660" s="132"/>
      <c r="X660" s="85"/>
      <c r="Y660" s="126"/>
      <c r="Z660" s="154"/>
      <c r="AA660" s="126"/>
      <c r="AB660" s="263"/>
      <c r="AC660" s="672"/>
      <c r="AD660" s="690"/>
      <c r="AE660" s="690"/>
      <c r="AF660" s="690"/>
      <c r="AG660" s="690"/>
      <c r="AH660" s="690"/>
      <c r="AI660" s="515"/>
      <c r="AJ660" s="90"/>
      <c r="AK660" s="55" t="str">
        <f t="shared" si="169"/>
        <v/>
      </c>
      <c r="AL660" s="17" t="str">
        <f t="shared" si="170"/>
        <v/>
      </c>
      <c r="AM660" s="70" t="str">
        <f t="shared" si="176"/>
        <v/>
      </c>
      <c r="AN660" s="74" t="str">
        <f t="shared" si="177"/>
        <v/>
      </c>
      <c r="AO660" s="70" t="str">
        <f t="shared" si="168"/>
        <v/>
      </c>
      <c r="AW660" s="60" t="str">
        <f t="shared" si="178"/>
        <v/>
      </c>
      <c r="AX660" s="60" t="str">
        <f t="shared" si="179"/>
        <v/>
      </c>
      <c r="AY660" s="63">
        <f t="shared" si="175"/>
        <v>0</v>
      </c>
      <c r="BP660" s="64">
        <v>51</v>
      </c>
      <c r="BQ660" s="64" t="s">
        <v>33788</v>
      </c>
      <c r="BR660" s="64" t="s">
        <v>34858</v>
      </c>
      <c r="BS660" s="64" t="s">
        <v>27</v>
      </c>
      <c r="BT660" s="64" t="s">
        <v>135</v>
      </c>
      <c r="BU660" s="64" t="s">
        <v>161</v>
      </c>
      <c r="BV660" s="64" t="s">
        <v>12</v>
      </c>
      <c r="BW660" s="64" t="s">
        <v>34863</v>
      </c>
      <c r="BX660" s="64">
        <v>94170</v>
      </c>
      <c r="BY660" s="64" t="s">
        <v>21</v>
      </c>
      <c r="BZ660" s="64">
        <v>12</v>
      </c>
      <c r="CA660" s="64">
        <v>42996</v>
      </c>
      <c r="CB660" s="64">
        <v>12</v>
      </c>
      <c r="CD660" s="64">
        <v>12</v>
      </c>
    </row>
    <row r="661" spans="1:82" ht="64.900000000000006" customHeight="1">
      <c r="A661" s="128"/>
      <c r="B661" s="85"/>
      <c r="C661" s="85"/>
      <c r="D661" s="85"/>
      <c r="E661" s="85"/>
      <c r="F661" s="138"/>
      <c r="G661" s="138"/>
      <c r="H661" s="133" t="str">
        <f t="shared" si="180"/>
        <v/>
      </c>
      <c r="I661" s="134" t="str">
        <f t="shared" si="181"/>
        <v/>
      </c>
      <c r="J661" s="123"/>
      <c r="K661" s="135" t="str">
        <f t="shared" si="182"/>
        <v/>
      </c>
      <c r="L661" s="143"/>
      <c r="M661" s="138"/>
      <c r="N661" s="138"/>
      <c r="O661" s="85"/>
      <c r="P661" s="85"/>
      <c r="Q661" s="126"/>
      <c r="R661" s="85"/>
      <c r="S661" s="138"/>
      <c r="T661" s="138"/>
      <c r="U661" s="138"/>
      <c r="V661" s="155"/>
      <c r="W661" s="132"/>
      <c r="X661" s="85"/>
      <c r="Y661" s="126"/>
      <c r="Z661" s="154"/>
      <c r="AA661" s="126"/>
      <c r="AB661" s="263"/>
      <c r="AC661" s="672"/>
      <c r="AD661" s="690"/>
      <c r="AE661" s="690"/>
      <c r="AF661" s="690"/>
      <c r="AG661" s="690"/>
      <c r="AH661" s="690"/>
      <c r="AI661" s="515"/>
      <c r="AJ661" s="90"/>
      <c r="AK661" s="55" t="str">
        <f t="shared" si="169"/>
        <v/>
      </c>
      <c r="AL661" s="17" t="str">
        <f t="shared" si="170"/>
        <v/>
      </c>
      <c r="AM661" s="70" t="str">
        <f t="shared" si="176"/>
        <v/>
      </c>
      <c r="AN661" s="74" t="str">
        <f t="shared" si="177"/>
        <v/>
      </c>
      <c r="AO661" s="70" t="str">
        <f t="shared" si="168"/>
        <v/>
      </c>
      <c r="AW661" s="60" t="str">
        <f t="shared" si="178"/>
        <v/>
      </c>
      <c r="AX661" s="60" t="str">
        <f t="shared" si="179"/>
        <v/>
      </c>
      <c r="AY661" s="63">
        <f t="shared" si="175"/>
        <v>0</v>
      </c>
      <c r="BP661" s="64">
        <v>51</v>
      </c>
      <c r="BQ661" s="64" t="s">
        <v>33788</v>
      </c>
      <c r="BR661" s="64" t="s">
        <v>34858</v>
      </c>
      <c r="BS661" s="64" t="s">
        <v>27</v>
      </c>
      <c r="BT661" s="64" t="s">
        <v>135</v>
      </c>
      <c r="BU661" s="64" t="s">
        <v>161</v>
      </c>
      <c r="BV661" s="64" t="s">
        <v>12</v>
      </c>
      <c r="BW661" s="64" t="s">
        <v>34054</v>
      </c>
      <c r="BX661" s="64">
        <v>78130</v>
      </c>
      <c r="BY661" s="64" t="s">
        <v>21</v>
      </c>
      <c r="BZ661" s="64">
        <v>12</v>
      </c>
      <c r="CA661" s="64">
        <v>42991</v>
      </c>
      <c r="CB661" s="64">
        <v>12</v>
      </c>
      <c r="CD661" s="64">
        <v>12</v>
      </c>
    </row>
    <row r="662" spans="1:82" ht="64.900000000000006" customHeight="1">
      <c r="A662" s="317"/>
      <c r="B662" s="317"/>
      <c r="C662" s="317"/>
      <c r="D662" s="317"/>
      <c r="E662" s="317"/>
      <c r="F662" s="474"/>
      <c r="G662" s="138"/>
      <c r="H662" s="133" t="str">
        <f t="shared" si="180"/>
        <v/>
      </c>
      <c r="I662" s="134" t="str">
        <f t="shared" si="181"/>
        <v/>
      </c>
      <c r="J662" s="123"/>
      <c r="K662" s="135" t="str">
        <f t="shared" si="182"/>
        <v/>
      </c>
      <c r="L662" s="143"/>
      <c r="M662" s="138"/>
      <c r="N662" s="138"/>
      <c r="O662" s="85"/>
      <c r="P662" s="85"/>
      <c r="Q662" s="126"/>
      <c r="R662" s="85"/>
      <c r="S662" s="138"/>
      <c r="T662" s="138"/>
      <c r="U662" s="138"/>
      <c r="V662" s="155"/>
      <c r="W662" s="132"/>
      <c r="X662" s="85"/>
      <c r="Y662" s="126"/>
      <c r="Z662" s="154"/>
      <c r="AA662" s="126"/>
      <c r="AB662" s="263"/>
      <c r="AC662" s="672"/>
      <c r="AD662" s="690"/>
      <c r="AE662" s="690"/>
      <c r="AF662" s="690"/>
      <c r="AG662" s="690"/>
      <c r="AH662" s="690"/>
      <c r="AI662" s="515"/>
      <c r="AJ662" s="90"/>
      <c r="AK662" s="55" t="str">
        <f t="shared" si="169"/>
        <v/>
      </c>
      <c r="AL662" s="17" t="str">
        <f t="shared" si="170"/>
        <v/>
      </c>
      <c r="AM662" s="70" t="str">
        <f t="shared" si="176"/>
        <v/>
      </c>
      <c r="AN662" s="74" t="str">
        <f t="shared" si="177"/>
        <v/>
      </c>
      <c r="AO662" s="70" t="str">
        <f t="shared" si="168"/>
        <v/>
      </c>
      <c r="AW662" s="60" t="str">
        <f t="shared" si="178"/>
        <v/>
      </c>
      <c r="AX662" s="60" t="str">
        <f t="shared" si="179"/>
        <v/>
      </c>
      <c r="AY662" s="63">
        <f t="shared" si="175"/>
        <v>0</v>
      </c>
      <c r="BP662" s="64">
        <v>51</v>
      </c>
      <c r="BQ662" s="64" t="s">
        <v>33788</v>
      </c>
      <c r="BR662" s="64" t="s">
        <v>34858</v>
      </c>
      <c r="BS662" s="64" t="s">
        <v>27</v>
      </c>
      <c r="BT662" s="64" t="s">
        <v>135</v>
      </c>
      <c r="BU662" s="64" t="s">
        <v>161</v>
      </c>
      <c r="BV662" s="64" t="s">
        <v>12</v>
      </c>
      <c r="BW662" s="64" t="s">
        <v>29793</v>
      </c>
      <c r="BX662" s="64">
        <v>78200</v>
      </c>
      <c r="BY662" s="64" t="s">
        <v>21</v>
      </c>
      <c r="BZ662" s="64">
        <v>12</v>
      </c>
      <c r="CA662" s="64">
        <v>42999</v>
      </c>
      <c r="CB662" s="64">
        <v>12</v>
      </c>
      <c r="CD662" s="64">
        <v>12</v>
      </c>
    </row>
    <row r="663" spans="1:82" ht="64.900000000000006" customHeight="1">
      <c r="A663" s="128"/>
      <c r="B663" s="85"/>
      <c r="C663" s="85"/>
      <c r="D663" s="85"/>
      <c r="E663" s="85"/>
      <c r="F663" s="138"/>
      <c r="G663" s="138"/>
      <c r="H663" s="133" t="str">
        <f t="shared" si="180"/>
        <v/>
      </c>
      <c r="I663" s="134" t="str">
        <f t="shared" si="181"/>
        <v/>
      </c>
      <c r="J663" s="123"/>
      <c r="K663" s="135" t="str">
        <f t="shared" si="182"/>
        <v/>
      </c>
      <c r="L663" s="143"/>
      <c r="M663" s="138"/>
      <c r="N663" s="138"/>
      <c r="O663" s="85"/>
      <c r="P663" s="85"/>
      <c r="Q663" s="126"/>
      <c r="R663" s="85"/>
      <c r="S663" s="138"/>
      <c r="T663" s="138"/>
      <c r="U663" s="138"/>
      <c r="V663" s="155"/>
      <c r="W663" s="132"/>
      <c r="X663" s="85"/>
      <c r="Y663" s="126"/>
      <c r="Z663" s="154"/>
      <c r="AA663" s="126"/>
      <c r="AB663" s="263"/>
      <c r="AC663" s="672"/>
      <c r="AD663" s="690"/>
      <c r="AE663" s="690"/>
      <c r="AF663" s="690"/>
      <c r="AG663" s="690"/>
      <c r="AH663" s="690"/>
      <c r="AI663" s="515"/>
      <c r="AJ663" s="90"/>
      <c r="AK663" s="55" t="str">
        <f t="shared" si="169"/>
        <v/>
      </c>
      <c r="AL663" s="17" t="str">
        <f t="shared" si="170"/>
        <v/>
      </c>
      <c r="AM663" s="70" t="str">
        <f t="shared" si="176"/>
        <v/>
      </c>
      <c r="AN663" s="74" t="str">
        <f t="shared" si="177"/>
        <v/>
      </c>
      <c r="AO663" s="70" t="str">
        <f t="shared" si="168"/>
        <v/>
      </c>
      <c r="AW663" s="60" t="str">
        <f t="shared" si="178"/>
        <v/>
      </c>
      <c r="AX663" s="60" t="str">
        <f t="shared" si="179"/>
        <v/>
      </c>
      <c r="AY663" s="63">
        <f t="shared" si="175"/>
        <v>0</v>
      </c>
      <c r="BP663" s="64">
        <v>51</v>
      </c>
      <c r="BQ663" s="64" t="s">
        <v>33788</v>
      </c>
      <c r="BR663" s="64" t="s">
        <v>34858</v>
      </c>
      <c r="BS663" s="64" t="s">
        <v>27</v>
      </c>
      <c r="BT663" s="64" t="s">
        <v>135</v>
      </c>
      <c r="BU663" s="64" t="s">
        <v>161</v>
      </c>
      <c r="BV663" s="64" t="s">
        <v>12</v>
      </c>
      <c r="BW663" s="64" t="s">
        <v>34864</v>
      </c>
      <c r="BX663" s="64">
        <v>94520</v>
      </c>
      <c r="BY663" s="64" t="s">
        <v>21</v>
      </c>
      <c r="BZ663" s="64">
        <v>12</v>
      </c>
      <c r="CA663" s="64">
        <v>43000</v>
      </c>
      <c r="CB663" s="64">
        <v>12</v>
      </c>
      <c r="CD663" s="64">
        <v>12</v>
      </c>
    </row>
    <row r="664" spans="1:82" ht="64.900000000000006" customHeight="1">
      <c r="A664" s="85"/>
      <c r="B664" s="85"/>
      <c r="C664" s="85"/>
      <c r="D664" s="85"/>
      <c r="E664" s="85"/>
      <c r="F664" s="85"/>
      <c r="G664" s="85"/>
      <c r="H664" s="133" t="str">
        <f t="shared" si="180"/>
        <v/>
      </c>
      <c r="I664" s="134" t="str">
        <f t="shared" si="181"/>
        <v/>
      </c>
      <c r="J664" s="123"/>
      <c r="K664" s="135" t="str">
        <f t="shared" si="182"/>
        <v/>
      </c>
      <c r="L664" s="123"/>
      <c r="M664" s="127"/>
      <c r="N664" s="85"/>
      <c r="O664" s="85"/>
      <c r="P664" s="153"/>
      <c r="Q664" s="153"/>
      <c r="R664" s="85"/>
      <c r="S664" s="85"/>
      <c r="T664" s="85"/>
      <c r="U664" s="85"/>
      <c r="V664" s="552"/>
      <c r="W664" s="640"/>
      <c r="X664" s="85"/>
      <c r="Y664" s="126"/>
      <c r="Z664" s="154"/>
      <c r="AA664" s="126"/>
      <c r="AB664" s="263"/>
      <c r="AC664" s="672"/>
      <c r="AD664" s="690"/>
      <c r="AE664" s="690"/>
      <c r="AF664" s="690"/>
      <c r="AG664" s="690"/>
      <c r="AH664" s="690"/>
      <c r="AI664" s="515"/>
      <c r="AJ664" s="90"/>
      <c r="AK664" s="55" t="str">
        <f t="shared" si="169"/>
        <v/>
      </c>
      <c r="AL664" s="17" t="str">
        <f t="shared" si="170"/>
        <v/>
      </c>
      <c r="AM664" s="70" t="str">
        <f t="shared" si="176"/>
        <v/>
      </c>
      <c r="AN664" s="74" t="str">
        <f t="shared" si="177"/>
        <v/>
      </c>
      <c r="AO664" s="70" t="str">
        <f t="shared" si="168"/>
        <v/>
      </c>
      <c r="AW664" s="60" t="str">
        <f t="shared" si="178"/>
        <v/>
      </c>
      <c r="AX664" s="60" t="str">
        <f t="shared" si="179"/>
        <v/>
      </c>
      <c r="AY664" s="63">
        <f t="shared" si="175"/>
        <v>0</v>
      </c>
      <c r="BP664" s="64">
        <v>51</v>
      </c>
      <c r="BQ664" s="64" t="s">
        <v>33788</v>
      </c>
      <c r="BR664" s="64" t="s">
        <v>34858</v>
      </c>
      <c r="BS664" s="64" t="s">
        <v>27</v>
      </c>
      <c r="BT664" s="64" t="s">
        <v>135</v>
      </c>
      <c r="BU664" s="64" t="s">
        <v>161</v>
      </c>
      <c r="BV664" s="64" t="s">
        <v>12</v>
      </c>
      <c r="BW664" s="64" t="s">
        <v>34865</v>
      </c>
      <c r="BX664" s="64">
        <v>95550</v>
      </c>
      <c r="BY664" s="64" t="s">
        <v>21</v>
      </c>
      <c r="BZ664" s="64">
        <v>12</v>
      </c>
      <c r="CA664" s="64">
        <v>43004</v>
      </c>
      <c r="CB664" s="64">
        <v>12</v>
      </c>
      <c r="CD664" s="64">
        <v>12</v>
      </c>
    </row>
    <row r="665" spans="1:82" ht="64.900000000000006" customHeight="1">
      <c r="A665" s="85"/>
      <c r="B665" s="85"/>
      <c r="C665" s="85"/>
      <c r="D665" s="85"/>
      <c r="E665" s="85"/>
      <c r="F665" s="138"/>
      <c r="G665" s="138"/>
      <c r="H665" s="133" t="str">
        <f t="shared" si="180"/>
        <v/>
      </c>
      <c r="I665" s="134" t="str">
        <f t="shared" si="181"/>
        <v/>
      </c>
      <c r="J665" s="123"/>
      <c r="K665" s="135" t="str">
        <f t="shared" si="182"/>
        <v/>
      </c>
      <c r="L665" s="143"/>
      <c r="M665" s="138"/>
      <c r="N665" s="138"/>
      <c r="O665" s="85"/>
      <c r="P665" s="153"/>
      <c r="Q665" s="153"/>
      <c r="R665" s="85"/>
      <c r="S665" s="138"/>
      <c r="T665" s="138"/>
      <c r="U665" s="138"/>
      <c r="V665" s="155"/>
      <c r="W665" s="132"/>
      <c r="X665" s="85"/>
      <c r="Y665" s="158"/>
      <c r="Z665" s="154"/>
      <c r="AA665" s="126"/>
      <c r="AB665" s="263"/>
      <c r="AC665" s="672"/>
      <c r="AD665" s="690"/>
      <c r="AE665" s="690"/>
      <c r="AF665" s="690"/>
      <c r="AG665" s="690"/>
      <c r="AH665" s="690"/>
      <c r="AI665" s="515"/>
      <c r="AJ665" s="90"/>
      <c r="AK665" s="55" t="str">
        <f t="shared" si="169"/>
        <v/>
      </c>
      <c r="AL665" s="17" t="str">
        <f t="shared" si="170"/>
        <v/>
      </c>
      <c r="AM665" s="70" t="str">
        <f t="shared" si="176"/>
        <v/>
      </c>
      <c r="AN665" s="74" t="str">
        <f t="shared" si="177"/>
        <v/>
      </c>
      <c r="AO665" s="70" t="str">
        <f t="shared" si="168"/>
        <v/>
      </c>
      <c r="AW665" s="60" t="str">
        <f t="shared" si="178"/>
        <v/>
      </c>
      <c r="AX665" s="60" t="str">
        <f t="shared" si="179"/>
        <v/>
      </c>
      <c r="AY665" s="63">
        <f t="shared" si="175"/>
        <v>0</v>
      </c>
      <c r="BP665" s="64">
        <v>51</v>
      </c>
      <c r="BQ665" s="64" t="s">
        <v>33788</v>
      </c>
      <c r="BR665" s="64" t="s">
        <v>34858</v>
      </c>
      <c r="BS665" s="64" t="s">
        <v>27</v>
      </c>
      <c r="BT665" s="64" t="s">
        <v>135</v>
      </c>
      <c r="BU665" s="64" t="s">
        <v>161</v>
      </c>
      <c r="BV665" s="64" t="s">
        <v>12</v>
      </c>
      <c r="BW665" s="64" t="s">
        <v>33493</v>
      </c>
      <c r="BX665" s="64">
        <v>95640</v>
      </c>
      <c r="BY665" s="64" t="s">
        <v>21</v>
      </c>
      <c r="BZ665" s="64">
        <v>12</v>
      </c>
      <c r="CA665" s="64">
        <v>42992</v>
      </c>
      <c r="CB665" s="64">
        <v>12</v>
      </c>
      <c r="CD665" s="64">
        <v>12</v>
      </c>
    </row>
    <row r="666" spans="1:82" ht="64.900000000000006" customHeight="1">
      <c r="A666" s="128"/>
      <c r="B666" s="85"/>
      <c r="C666" s="85"/>
      <c r="D666" s="85"/>
      <c r="E666" s="85"/>
      <c r="F666" s="138"/>
      <c r="G666" s="138"/>
      <c r="H666" s="133" t="str">
        <f t="shared" si="180"/>
        <v/>
      </c>
      <c r="I666" s="134" t="str">
        <f t="shared" si="181"/>
        <v/>
      </c>
      <c r="J666" s="123"/>
      <c r="K666" s="135" t="str">
        <f t="shared" si="182"/>
        <v/>
      </c>
      <c r="L666" s="143"/>
      <c r="M666" s="138"/>
      <c r="N666" s="138"/>
      <c r="O666" s="85"/>
      <c r="P666" s="153"/>
      <c r="Q666" s="153"/>
      <c r="R666" s="85"/>
      <c r="S666" s="138"/>
      <c r="T666" s="138"/>
      <c r="U666" s="138"/>
      <c r="V666" s="155"/>
      <c r="W666" s="132"/>
      <c r="X666" s="85"/>
      <c r="Y666" s="126"/>
      <c r="Z666" s="604"/>
      <c r="AA666" s="126"/>
      <c r="AB666" s="263"/>
      <c r="AC666" s="672"/>
      <c r="AD666" s="690"/>
      <c r="AE666" s="690"/>
      <c r="AF666" s="690"/>
      <c r="AG666" s="690"/>
      <c r="AH666" s="690"/>
      <c r="AI666" s="515"/>
      <c r="AJ666" s="90"/>
      <c r="AK666" s="55" t="str">
        <f t="shared" si="169"/>
        <v/>
      </c>
      <c r="AL666" s="17" t="str">
        <f t="shared" si="170"/>
        <v/>
      </c>
      <c r="AM666" s="70" t="str">
        <f t="shared" si="176"/>
        <v/>
      </c>
      <c r="AN666" s="74" t="str">
        <f t="shared" si="177"/>
        <v/>
      </c>
      <c r="AO666" s="70" t="str">
        <f t="shared" si="168"/>
        <v/>
      </c>
      <c r="AW666" s="60" t="str">
        <f t="shared" si="178"/>
        <v/>
      </c>
      <c r="AX666" s="60" t="str">
        <f t="shared" si="179"/>
        <v/>
      </c>
      <c r="AY666" s="63">
        <f t="shared" si="175"/>
        <v>0</v>
      </c>
      <c r="BP666" s="64">
        <v>51</v>
      </c>
      <c r="BQ666" s="64" t="s">
        <v>33788</v>
      </c>
      <c r="BR666" s="64" t="s">
        <v>34858</v>
      </c>
      <c r="BS666" s="64" t="s">
        <v>27</v>
      </c>
      <c r="BT666" s="64" t="s">
        <v>135</v>
      </c>
      <c r="BU666" s="64" t="s">
        <v>161</v>
      </c>
      <c r="BV666" s="64" t="s">
        <v>12</v>
      </c>
      <c r="BW666" s="64" t="s">
        <v>34382</v>
      </c>
      <c r="BX666" s="64">
        <v>92190</v>
      </c>
      <c r="BY666" s="64" t="s">
        <v>21</v>
      </c>
      <c r="BZ666" s="64">
        <v>12</v>
      </c>
      <c r="CA666" s="64">
        <v>43003</v>
      </c>
      <c r="CB666" s="64">
        <v>12</v>
      </c>
      <c r="CD666" s="64">
        <v>12</v>
      </c>
    </row>
    <row r="667" spans="1:82" ht="64.900000000000006" customHeight="1">
      <c r="A667" s="128"/>
      <c r="B667" s="85"/>
      <c r="C667" s="85"/>
      <c r="D667" s="85"/>
      <c r="E667" s="85"/>
      <c r="F667" s="138"/>
      <c r="G667" s="138"/>
      <c r="H667" s="133" t="str">
        <f t="shared" si="180"/>
        <v/>
      </c>
      <c r="I667" s="134" t="str">
        <f t="shared" si="181"/>
        <v/>
      </c>
      <c r="J667" s="123"/>
      <c r="K667" s="135" t="str">
        <f t="shared" si="182"/>
        <v/>
      </c>
      <c r="L667" s="143"/>
      <c r="M667" s="138"/>
      <c r="N667" s="138"/>
      <c r="O667" s="85"/>
      <c r="P667" s="153"/>
      <c r="Q667" s="153"/>
      <c r="R667" s="85"/>
      <c r="S667" s="138"/>
      <c r="T667" s="138"/>
      <c r="U667" s="138"/>
      <c r="V667" s="155"/>
      <c r="W667" s="132"/>
      <c r="X667" s="85"/>
      <c r="Y667" s="126"/>
      <c r="Z667" s="604"/>
      <c r="AA667" s="126"/>
      <c r="AB667" s="263"/>
      <c r="AC667" s="672"/>
      <c r="AD667" s="690"/>
      <c r="AE667" s="690"/>
      <c r="AF667" s="690"/>
      <c r="AG667" s="690"/>
      <c r="AH667" s="690"/>
      <c r="AI667" s="515"/>
      <c r="AJ667" s="90"/>
      <c r="AK667" s="55" t="str">
        <f t="shared" si="169"/>
        <v/>
      </c>
      <c r="AL667" s="17" t="str">
        <f t="shared" si="170"/>
        <v/>
      </c>
      <c r="AM667" s="70" t="str">
        <f t="shared" si="176"/>
        <v/>
      </c>
      <c r="AN667" s="74" t="str">
        <f t="shared" si="177"/>
        <v/>
      </c>
      <c r="AO667" s="70" t="str">
        <f t="shared" ref="AO667:AO698" si="183">IF(P667="","",P667&amp;" ("&amp;O667&amp;"_"&amp;ROW()&amp;")")</f>
        <v/>
      </c>
      <c r="AW667" s="60" t="str">
        <f t="shared" si="178"/>
        <v/>
      </c>
      <c r="AX667" s="60" t="str">
        <f t="shared" si="179"/>
        <v/>
      </c>
      <c r="AY667" s="63">
        <f t="shared" si="175"/>
        <v>0</v>
      </c>
      <c r="BP667" s="64">
        <v>51</v>
      </c>
      <c r="BQ667" s="64" t="s">
        <v>33788</v>
      </c>
      <c r="BR667" s="64" t="s">
        <v>34858</v>
      </c>
      <c r="BS667" s="64" t="s">
        <v>27</v>
      </c>
      <c r="BT667" s="64" t="s">
        <v>135</v>
      </c>
      <c r="BU667" s="64" t="s">
        <v>161</v>
      </c>
      <c r="BV667" s="64" t="s">
        <v>12</v>
      </c>
      <c r="BW667" s="64" t="s">
        <v>34866</v>
      </c>
      <c r="BX667" s="64">
        <v>77290</v>
      </c>
      <c r="BY667" s="64" t="s">
        <v>21</v>
      </c>
      <c r="BZ667" s="64">
        <v>12</v>
      </c>
      <c r="CA667" s="64">
        <v>43000</v>
      </c>
      <c r="CB667" s="64">
        <v>12</v>
      </c>
      <c r="CD667" s="64">
        <v>12</v>
      </c>
    </row>
    <row r="668" spans="1:82" ht="64.900000000000006" customHeight="1">
      <c r="A668" s="128"/>
      <c r="B668" s="85"/>
      <c r="C668" s="85"/>
      <c r="D668" s="85"/>
      <c r="E668" s="85"/>
      <c r="F668" s="138"/>
      <c r="G668" s="138"/>
      <c r="H668" s="133" t="str">
        <f t="shared" si="180"/>
        <v/>
      </c>
      <c r="I668" s="134" t="str">
        <f t="shared" si="181"/>
        <v/>
      </c>
      <c r="J668" s="123"/>
      <c r="K668" s="135" t="str">
        <f t="shared" si="182"/>
        <v/>
      </c>
      <c r="L668" s="143"/>
      <c r="M668" s="138"/>
      <c r="N668" s="138"/>
      <c r="O668" s="85"/>
      <c r="P668" s="153"/>
      <c r="Q668" s="153"/>
      <c r="R668" s="85"/>
      <c r="S668" s="138"/>
      <c r="T668" s="138"/>
      <c r="U668" s="138"/>
      <c r="V668" s="155"/>
      <c r="W668" s="132"/>
      <c r="X668" s="85"/>
      <c r="Y668" s="126"/>
      <c r="Z668" s="604"/>
      <c r="AA668" s="126"/>
      <c r="AB668" s="263"/>
      <c r="AC668" s="672"/>
      <c r="AD668" s="690"/>
      <c r="AE668" s="690"/>
      <c r="AF668" s="690"/>
      <c r="AG668" s="690"/>
      <c r="AH668" s="690"/>
      <c r="AI668" s="515"/>
      <c r="AJ668" s="90"/>
      <c r="AK668" s="55" t="str">
        <f t="shared" si="169"/>
        <v/>
      </c>
      <c r="AL668" s="17" t="str">
        <f t="shared" si="170"/>
        <v/>
      </c>
      <c r="AM668" s="70" t="str">
        <f t="shared" si="176"/>
        <v/>
      </c>
      <c r="AN668" s="74" t="str">
        <f t="shared" si="177"/>
        <v/>
      </c>
      <c r="AO668" s="70" t="str">
        <f t="shared" si="183"/>
        <v/>
      </c>
      <c r="AW668" s="60" t="str">
        <f t="shared" si="178"/>
        <v/>
      </c>
      <c r="AX668" s="60" t="str">
        <f t="shared" si="179"/>
        <v/>
      </c>
      <c r="AY668" s="63">
        <f t="shared" si="175"/>
        <v>0</v>
      </c>
      <c r="BP668" s="64">
        <v>51</v>
      </c>
      <c r="BQ668" s="64" t="s">
        <v>33788</v>
      </c>
      <c r="BR668" s="64" t="s">
        <v>34858</v>
      </c>
      <c r="BS668" s="64" t="s">
        <v>27</v>
      </c>
      <c r="BT668" s="64" t="s">
        <v>135</v>
      </c>
      <c r="BU668" s="64" t="s">
        <v>161</v>
      </c>
      <c r="BV668" s="64" t="s">
        <v>12</v>
      </c>
      <c r="BW668" s="64" t="s">
        <v>34867</v>
      </c>
      <c r="BX668" s="64">
        <v>77294</v>
      </c>
      <c r="BY668" s="64" t="s">
        <v>21</v>
      </c>
      <c r="BZ668" s="64">
        <v>12</v>
      </c>
      <c r="CA668" s="64">
        <v>42998</v>
      </c>
      <c r="CB668" s="64">
        <v>12</v>
      </c>
      <c r="CD668" s="64">
        <v>12</v>
      </c>
    </row>
    <row r="669" spans="1:82" ht="64.900000000000006" customHeight="1">
      <c r="A669" s="128"/>
      <c r="B669" s="85"/>
      <c r="C669" s="85"/>
      <c r="D669" s="85"/>
      <c r="E669" s="85"/>
      <c r="F669" s="138"/>
      <c r="G669" s="138"/>
      <c r="H669" s="133" t="str">
        <f t="shared" si="180"/>
        <v/>
      </c>
      <c r="I669" s="134" t="str">
        <f t="shared" si="181"/>
        <v/>
      </c>
      <c r="J669" s="123"/>
      <c r="K669" s="135" t="str">
        <f t="shared" si="182"/>
        <v/>
      </c>
      <c r="L669" s="143"/>
      <c r="M669" s="138"/>
      <c r="N669" s="138"/>
      <c r="O669" s="85"/>
      <c r="P669" s="153"/>
      <c r="Q669" s="153"/>
      <c r="R669" s="85"/>
      <c r="S669" s="138"/>
      <c r="T669" s="138"/>
      <c r="U669" s="138"/>
      <c r="V669" s="155"/>
      <c r="W669" s="132"/>
      <c r="X669" s="85"/>
      <c r="Y669" s="126"/>
      <c r="Z669" s="604"/>
      <c r="AA669" s="126"/>
      <c r="AB669" s="263"/>
      <c r="AC669" s="672"/>
      <c r="AD669" s="690"/>
      <c r="AE669" s="690"/>
      <c r="AF669" s="690"/>
      <c r="AG669" s="690"/>
      <c r="AH669" s="690"/>
      <c r="AI669" s="515"/>
      <c r="AJ669" s="90"/>
      <c r="AK669" s="55" t="str">
        <f t="shared" si="169"/>
        <v/>
      </c>
      <c r="AL669" s="17" t="str">
        <f t="shared" si="170"/>
        <v/>
      </c>
      <c r="AM669" s="70" t="str">
        <f t="shared" si="176"/>
        <v/>
      </c>
      <c r="AN669" s="74" t="str">
        <f t="shared" si="177"/>
        <v/>
      </c>
      <c r="AO669" s="70" t="str">
        <f t="shared" si="183"/>
        <v/>
      </c>
      <c r="AW669" s="60" t="str">
        <f t="shared" si="178"/>
        <v/>
      </c>
      <c r="AX669" s="60" t="str">
        <f t="shared" si="179"/>
        <v/>
      </c>
      <c r="AY669" s="63">
        <f t="shared" si="175"/>
        <v>0</v>
      </c>
      <c r="BP669" s="64">
        <v>51</v>
      </c>
      <c r="BQ669" s="64" t="s">
        <v>33788</v>
      </c>
      <c r="BR669" s="64" t="s">
        <v>34858</v>
      </c>
      <c r="BS669" s="64" t="s">
        <v>27</v>
      </c>
      <c r="BT669" s="64" t="s">
        <v>135</v>
      </c>
      <c r="BU669" s="64" t="s">
        <v>161</v>
      </c>
      <c r="BV669" s="64" t="s">
        <v>12</v>
      </c>
      <c r="BW669" s="64" t="s">
        <v>33505</v>
      </c>
      <c r="BX669" s="64">
        <v>95360</v>
      </c>
      <c r="BY669" s="64" t="s">
        <v>21</v>
      </c>
      <c r="BZ669" s="64">
        <v>12</v>
      </c>
      <c r="CA669" s="64">
        <v>43007</v>
      </c>
      <c r="CB669" s="64">
        <v>12</v>
      </c>
      <c r="CD669" s="64">
        <v>12</v>
      </c>
    </row>
    <row r="670" spans="1:82" ht="64.900000000000006" customHeight="1">
      <c r="A670" s="128"/>
      <c r="B670" s="85"/>
      <c r="C670" s="85"/>
      <c r="D670" s="85"/>
      <c r="E670" s="85"/>
      <c r="F670" s="138"/>
      <c r="G670" s="138"/>
      <c r="H670" s="133" t="str">
        <f t="shared" si="180"/>
        <v/>
      </c>
      <c r="I670" s="134" t="str">
        <f t="shared" si="181"/>
        <v/>
      </c>
      <c r="J670" s="123"/>
      <c r="K670" s="135" t="str">
        <f t="shared" si="182"/>
        <v/>
      </c>
      <c r="L670" s="143"/>
      <c r="M670" s="138"/>
      <c r="N670" s="138"/>
      <c r="O670" s="85"/>
      <c r="P670" s="329"/>
      <c r="Q670" s="329"/>
      <c r="R670" s="267"/>
      <c r="S670" s="138"/>
      <c r="T670" s="138"/>
      <c r="U670" s="138"/>
      <c r="V670" s="337"/>
      <c r="W670" s="312"/>
      <c r="X670" s="85"/>
      <c r="Y670" s="126"/>
      <c r="Z670" s="355"/>
      <c r="AA670" s="311"/>
      <c r="AB670" s="263"/>
      <c r="AC670" s="672"/>
      <c r="AD670" s="690"/>
      <c r="AE670" s="690"/>
      <c r="AF670" s="690"/>
      <c r="AG670" s="690"/>
      <c r="AH670" s="690"/>
      <c r="AI670" s="515"/>
      <c r="AJ670" s="90"/>
      <c r="AK670" s="55" t="str">
        <f t="shared" si="169"/>
        <v/>
      </c>
      <c r="AL670" s="17" t="str">
        <f t="shared" si="170"/>
        <v/>
      </c>
      <c r="AM670" s="70" t="str">
        <f t="shared" si="176"/>
        <v/>
      </c>
      <c r="AN670" s="74" t="str">
        <f t="shared" si="177"/>
        <v/>
      </c>
      <c r="AO670" s="70" t="str">
        <f t="shared" si="183"/>
        <v/>
      </c>
      <c r="AW670" s="60" t="str">
        <f t="shared" si="178"/>
        <v/>
      </c>
      <c r="AX670" s="60" t="str">
        <f t="shared" si="179"/>
        <v/>
      </c>
      <c r="AY670" s="63">
        <f t="shared" si="175"/>
        <v>0</v>
      </c>
      <c r="BP670" s="64">
        <v>51</v>
      </c>
      <c r="BQ670" s="64" t="s">
        <v>33788</v>
      </c>
      <c r="BR670" s="64" t="s">
        <v>34858</v>
      </c>
      <c r="BS670" s="64" t="s">
        <v>27</v>
      </c>
      <c r="BT670" s="64" t="s">
        <v>135</v>
      </c>
      <c r="BU670" s="64" t="s">
        <v>161</v>
      </c>
      <c r="BV670" s="64" t="s">
        <v>12</v>
      </c>
      <c r="BW670" s="64" t="s">
        <v>33506</v>
      </c>
      <c r="BX670" s="64">
        <v>95160</v>
      </c>
      <c r="BY670" s="64" t="s">
        <v>21</v>
      </c>
      <c r="BZ670" s="64">
        <v>12</v>
      </c>
      <c r="CA670" s="64">
        <v>42979</v>
      </c>
      <c r="CB670" s="64">
        <v>12</v>
      </c>
      <c r="CD670" s="64">
        <v>12</v>
      </c>
    </row>
    <row r="671" spans="1:82" ht="64.900000000000006" customHeight="1">
      <c r="A671" s="128"/>
      <c r="B671" s="85"/>
      <c r="C671" s="85"/>
      <c r="D671" s="85"/>
      <c r="E671" s="85"/>
      <c r="F671" s="138"/>
      <c r="G671" s="138"/>
      <c r="H671" s="133" t="str">
        <f t="shared" si="180"/>
        <v/>
      </c>
      <c r="I671" s="134" t="str">
        <f t="shared" si="181"/>
        <v/>
      </c>
      <c r="J671" s="123"/>
      <c r="K671" s="135" t="str">
        <f t="shared" si="182"/>
        <v/>
      </c>
      <c r="L671" s="143"/>
      <c r="M671" s="144"/>
      <c r="N671" s="138"/>
      <c r="O671" s="85"/>
      <c r="P671" s="329"/>
      <c r="Q671" s="329"/>
      <c r="R671" s="267"/>
      <c r="S671" s="138"/>
      <c r="T671" s="138"/>
      <c r="U671" s="138"/>
      <c r="V671" s="267"/>
      <c r="W671" s="313"/>
      <c r="X671" s="85"/>
      <c r="Y671" s="126"/>
      <c r="Z671" s="355"/>
      <c r="AA671" s="311"/>
      <c r="AB671" s="263"/>
      <c r="AC671" s="672"/>
      <c r="AD671" s="690"/>
      <c r="AE671" s="690"/>
      <c r="AF671" s="690"/>
      <c r="AG671" s="690"/>
      <c r="AH671" s="690"/>
      <c r="AI671" s="515"/>
      <c r="AJ671" s="90"/>
      <c r="AK671" s="55" t="str">
        <f t="shared" si="169"/>
        <v/>
      </c>
      <c r="AL671" s="17" t="str">
        <f t="shared" si="170"/>
        <v/>
      </c>
      <c r="AM671" s="70" t="str">
        <f t="shared" si="176"/>
        <v/>
      </c>
      <c r="AN671" s="74" t="str">
        <f t="shared" si="177"/>
        <v/>
      </c>
      <c r="AO671" s="70" t="str">
        <f t="shared" si="183"/>
        <v/>
      </c>
      <c r="AW671" s="60" t="str">
        <f t="shared" si="178"/>
        <v/>
      </c>
      <c r="AX671" s="60" t="str">
        <f t="shared" si="179"/>
        <v/>
      </c>
      <c r="AY671" s="63">
        <f t="shared" si="175"/>
        <v>0</v>
      </c>
      <c r="BP671" s="64">
        <v>51</v>
      </c>
      <c r="BQ671" s="64" t="s">
        <v>33788</v>
      </c>
      <c r="BR671" s="64" t="s">
        <v>34858</v>
      </c>
      <c r="BS671" s="64" t="s">
        <v>27</v>
      </c>
      <c r="BT671" s="64" t="s">
        <v>135</v>
      </c>
      <c r="BU671" s="64" t="s">
        <v>161</v>
      </c>
      <c r="BV671" s="64" t="s">
        <v>12</v>
      </c>
      <c r="BW671" s="64" t="s">
        <v>34868</v>
      </c>
      <c r="BX671" s="64">
        <v>95560</v>
      </c>
      <c r="BY671" s="64" t="s">
        <v>21</v>
      </c>
      <c r="BZ671" s="64">
        <v>12</v>
      </c>
      <c r="CA671" s="64">
        <v>42991</v>
      </c>
      <c r="CB671" s="64">
        <v>12</v>
      </c>
      <c r="CD671" s="64">
        <v>12</v>
      </c>
    </row>
    <row r="672" spans="1:82" ht="64.900000000000006" customHeight="1">
      <c r="A672" s="128"/>
      <c r="B672" s="85"/>
      <c r="C672" s="85"/>
      <c r="D672" s="85"/>
      <c r="E672" s="85"/>
      <c r="F672" s="138"/>
      <c r="G672" s="138"/>
      <c r="H672" s="133" t="str">
        <f t="shared" si="180"/>
        <v/>
      </c>
      <c r="I672" s="134" t="str">
        <f t="shared" si="181"/>
        <v/>
      </c>
      <c r="J672" s="123"/>
      <c r="K672" s="135" t="str">
        <f t="shared" si="182"/>
        <v/>
      </c>
      <c r="L672" s="143"/>
      <c r="M672" s="138"/>
      <c r="N672" s="138"/>
      <c r="O672" s="85"/>
      <c r="P672" s="329"/>
      <c r="Q672" s="329"/>
      <c r="R672" s="267"/>
      <c r="S672" s="138"/>
      <c r="T672" s="138"/>
      <c r="U672" s="138"/>
      <c r="V672" s="337"/>
      <c r="W672" s="312"/>
      <c r="X672" s="85"/>
      <c r="Y672" s="126"/>
      <c r="Z672" s="355"/>
      <c r="AA672" s="311"/>
      <c r="AB672" s="263"/>
      <c r="AC672" s="672"/>
      <c r="AD672" s="690"/>
      <c r="AE672" s="690"/>
      <c r="AF672" s="690"/>
      <c r="AG672" s="690"/>
      <c r="AH672" s="690"/>
      <c r="AI672" s="515"/>
      <c r="AJ672" s="73"/>
      <c r="AK672" s="55" t="str">
        <f t="shared" si="169"/>
        <v/>
      </c>
      <c r="AL672" s="17" t="str">
        <f t="shared" si="170"/>
        <v/>
      </c>
      <c r="AM672" s="70" t="str">
        <f t="shared" si="176"/>
        <v/>
      </c>
      <c r="AN672" s="74" t="str">
        <f t="shared" si="177"/>
        <v/>
      </c>
      <c r="AO672" s="70" t="str">
        <f t="shared" si="183"/>
        <v/>
      </c>
      <c r="AW672" s="60" t="str">
        <f t="shared" si="178"/>
        <v/>
      </c>
      <c r="AX672" s="60" t="str">
        <f t="shared" si="179"/>
        <v/>
      </c>
      <c r="AY672" s="63">
        <f t="shared" si="175"/>
        <v>0</v>
      </c>
      <c r="BP672" s="64">
        <v>51</v>
      </c>
      <c r="BQ672" s="64" t="s">
        <v>33788</v>
      </c>
      <c r="BR672" s="64" t="s">
        <v>34858</v>
      </c>
      <c r="BS672" s="64" t="s">
        <v>27</v>
      </c>
      <c r="BT672" s="64" t="s">
        <v>135</v>
      </c>
      <c r="BU672" s="64" t="s">
        <v>161</v>
      </c>
      <c r="BV672" s="64" t="s">
        <v>12</v>
      </c>
      <c r="BW672" s="64" t="s">
        <v>33953</v>
      </c>
      <c r="BX672" s="64">
        <v>93330</v>
      </c>
      <c r="BY672" s="64" t="s">
        <v>21</v>
      </c>
      <c r="BZ672" s="64">
        <v>12</v>
      </c>
      <c r="CA672" s="64">
        <v>42933</v>
      </c>
      <c r="CB672" s="64">
        <v>12</v>
      </c>
      <c r="CD672" s="64">
        <v>12</v>
      </c>
    </row>
    <row r="673" spans="1:82" ht="64.900000000000006" customHeight="1">
      <c r="A673" s="128"/>
      <c r="B673" s="85"/>
      <c r="C673" s="85"/>
      <c r="D673" s="85"/>
      <c r="E673" s="85"/>
      <c r="F673" s="138"/>
      <c r="G673" s="138"/>
      <c r="H673" s="133" t="str">
        <f t="shared" si="180"/>
        <v/>
      </c>
      <c r="I673" s="134" t="str">
        <f t="shared" si="181"/>
        <v/>
      </c>
      <c r="J673" s="123"/>
      <c r="K673" s="135" t="str">
        <f t="shared" si="182"/>
        <v/>
      </c>
      <c r="L673" s="143"/>
      <c r="M673" s="144"/>
      <c r="N673" s="138"/>
      <c r="O673" s="85"/>
      <c r="P673" s="329"/>
      <c r="Q673" s="329"/>
      <c r="R673" s="267"/>
      <c r="S673" s="138"/>
      <c r="T673" s="138"/>
      <c r="U673" s="138"/>
      <c r="V673" s="337"/>
      <c r="W673" s="312"/>
      <c r="X673" s="85"/>
      <c r="Y673" s="126"/>
      <c r="Z673" s="355"/>
      <c r="AA673" s="311"/>
      <c r="AB673" s="263"/>
      <c r="AC673" s="672"/>
      <c r="AD673" s="690"/>
      <c r="AE673" s="690"/>
      <c r="AF673" s="690"/>
      <c r="AG673" s="690"/>
      <c r="AH673" s="690"/>
      <c r="AI673" s="515"/>
      <c r="AJ673" s="90"/>
      <c r="AK673" s="55" t="str">
        <f t="shared" si="169"/>
        <v/>
      </c>
      <c r="AL673" s="17" t="str">
        <f t="shared" si="170"/>
        <v/>
      </c>
      <c r="AM673" s="70" t="str">
        <f t="shared" si="176"/>
        <v/>
      </c>
      <c r="AN673" s="74" t="str">
        <f t="shared" si="177"/>
        <v/>
      </c>
      <c r="AO673" s="70" t="str">
        <f t="shared" si="183"/>
        <v/>
      </c>
      <c r="AW673" s="60" t="str">
        <f t="shared" si="178"/>
        <v/>
      </c>
      <c r="AX673" s="60" t="str">
        <f t="shared" si="179"/>
        <v/>
      </c>
      <c r="AY673" s="63">
        <f t="shared" si="175"/>
        <v>0</v>
      </c>
      <c r="BP673" s="64">
        <v>51</v>
      </c>
      <c r="BQ673" s="64" t="s">
        <v>33788</v>
      </c>
      <c r="BR673" s="64" t="s">
        <v>34858</v>
      </c>
      <c r="BS673" s="64" t="s">
        <v>27</v>
      </c>
      <c r="BT673" s="64" t="s">
        <v>135</v>
      </c>
      <c r="BU673" s="64" t="s">
        <v>161</v>
      </c>
      <c r="BV673" s="64" t="s">
        <v>12</v>
      </c>
      <c r="BW673" s="64" t="s">
        <v>33987</v>
      </c>
      <c r="BX673" s="64">
        <v>78590</v>
      </c>
      <c r="BY673" s="64" t="s">
        <v>21</v>
      </c>
      <c r="BZ673" s="64">
        <v>12</v>
      </c>
      <c r="CA673" s="64">
        <v>43004</v>
      </c>
      <c r="CB673" s="64">
        <v>12</v>
      </c>
      <c r="CD673" s="64">
        <v>12</v>
      </c>
    </row>
    <row r="674" spans="1:82" ht="64.900000000000006" customHeight="1">
      <c r="A674" s="128"/>
      <c r="B674" s="85"/>
      <c r="C674" s="85"/>
      <c r="D674" s="85"/>
      <c r="E674" s="85"/>
      <c r="F674" s="138"/>
      <c r="G674" s="138"/>
      <c r="H674" s="133" t="str">
        <f t="shared" si="180"/>
        <v/>
      </c>
      <c r="I674" s="134" t="str">
        <f t="shared" si="181"/>
        <v/>
      </c>
      <c r="J674" s="123"/>
      <c r="K674" s="135" t="str">
        <f t="shared" si="182"/>
        <v/>
      </c>
      <c r="L674" s="143"/>
      <c r="M674" s="138"/>
      <c r="N674" s="138"/>
      <c r="O674" s="85"/>
      <c r="P674" s="612"/>
      <c r="Q674" s="612"/>
      <c r="R674" s="267"/>
      <c r="S674" s="138"/>
      <c r="T674" s="138"/>
      <c r="U674" s="138"/>
      <c r="V674" s="337"/>
      <c r="W674" s="312"/>
      <c r="X674" s="85"/>
      <c r="Y674" s="126"/>
      <c r="Z674" s="614"/>
      <c r="AA674" s="568"/>
      <c r="AB674" s="263"/>
      <c r="AC674" s="672"/>
      <c r="AD674" s="690"/>
      <c r="AE674" s="690"/>
      <c r="AF674" s="690"/>
      <c r="AG674" s="690"/>
      <c r="AH674" s="690"/>
      <c r="AI674" s="515"/>
      <c r="AJ674" s="90"/>
      <c r="AK674" s="55" t="str">
        <f t="shared" si="169"/>
        <v/>
      </c>
      <c r="AL674" s="17" t="str">
        <f t="shared" si="170"/>
        <v/>
      </c>
      <c r="AM674" s="70" t="str">
        <f t="shared" si="176"/>
        <v/>
      </c>
      <c r="AN674" s="74" t="str">
        <f t="shared" si="177"/>
        <v/>
      </c>
      <c r="AO674" s="70" t="str">
        <f t="shared" si="183"/>
        <v/>
      </c>
      <c r="AW674" s="60" t="str">
        <f t="shared" si="178"/>
        <v/>
      </c>
      <c r="AX674" s="60" t="str">
        <f t="shared" si="179"/>
        <v/>
      </c>
      <c r="AY674" s="63">
        <f t="shared" si="175"/>
        <v>0</v>
      </c>
      <c r="BP674" s="64">
        <v>51</v>
      </c>
      <c r="BQ674" s="64" t="s">
        <v>33788</v>
      </c>
      <c r="BR674" s="64" t="s">
        <v>34858</v>
      </c>
      <c r="BS674" s="64" t="s">
        <v>27</v>
      </c>
      <c r="BT674" s="64" t="s">
        <v>135</v>
      </c>
      <c r="BU674" s="64" t="s">
        <v>161</v>
      </c>
      <c r="BV674" s="64" t="s">
        <v>12</v>
      </c>
      <c r="BW674" s="64" t="s">
        <v>33228</v>
      </c>
      <c r="BX674" s="64">
        <v>91400</v>
      </c>
      <c r="BY674" s="64" t="s">
        <v>21</v>
      </c>
      <c r="BZ674" s="64">
        <v>12</v>
      </c>
      <c r="CA674" s="64">
        <v>42985</v>
      </c>
      <c r="CB674" s="64">
        <v>12</v>
      </c>
      <c r="CD674" s="64">
        <v>12</v>
      </c>
    </row>
    <row r="675" spans="1:82" ht="64.900000000000006" customHeight="1">
      <c r="A675" s="128"/>
      <c r="B675" s="85"/>
      <c r="C675" s="85"/>
      <c r="D675" s="85"/>
      <c r="E675" s="85"/>
      <c r="F675" s="138"/>
      <c r="G675" s="138"/>
      <c r="H675" s="133" t="str">
        <f t="shared" si="180"/>
        <v/>
      </c>
      <c r="I675" s="134" t="str">
        <f t="shared" si="181"/>
        <v/>
      </c>
      <c r="J675" s="123"/>
      <c r="K675" s="135" t="str">
        <f t="shared" si="182"/>
        <v/>
      </c>
      <c r="L675" s="143"/>
      <c r="M675" s="138"/>
      <c r="N675" s="138"/>
      <c r="O675" s="85"/>
      <c r="P675" s="329"/>
      <c r="Q675" s="329"/>
      <c r="R675" s="267"/>
      <c r="S675" s="138"/>
      <c r="T675" s="138"/>
      <c r="U675" s="138"/>
      <c r="V675" s="337"/>
      <c r="W675" s="312"/>
      <c r="X675" s="85"/>
      <c r="Y675" s="263"/>
      <c r="Z675" s="343"/>
      <c r="AA675" s="311"/>
      <c r="AB675" s="126"/>
      <c r="AC675" s="673"/>
      <c r="AD675" s="690"/>
      <c r="AE675" s="690"/>
      <c r="AF675" s="690"/>
      <c r="AG675" s="690"/>
      <c r="AH675" s="690"/>
      <c r="AI675" s="515"/>
      <c r="AJ675" s="90"/>
      <c r="AK675" s="55" t="str">
        <f t="shared" si="169"/>
        <v/>
      </c>
      <c r="AL675" s="17" t="str">
        <f t="shared" si="170"/>
        <v/>
      </c>
      <c r="AM675" s="70" t="str">
        <f t="shared" si="176"/>
        <v/>
      </c>
      <c r="AN675" s="74" t="str">
        <f t="shared" si="177"/>
        <v/>
      </c>
      <c r="AO675" s="70" t="str">
        <f t="shared" si="183"/>
        <v/>
      </c>
      <c r="AW675" s="60" t="str">
        <f t="shared" si="178"/>
        <v/>
      </c>
      <c r="AX675" s="60" t="str">
        <f t="shared" si="179"/>
        <v/>
      </c>
      <c r="AY675" s="63">
        <f t="shared" si="175"/>
        <v>0</v>
      </c>
      <c r="BP675" s="64">
        <v>51</v>
      </c>
      <c r="BQ675" s="64" t="s">
        <v>33788</v>
      </c>
      <c r="BR675" s="64" t="s">
        <v>34858</v>
      </c>
      <c r="BS675" s="64" t="s">
        <v>27</v>
      </c>
      <c r="BT675" s="64" t="s">
        <v>135</v>
      </c>
      <c r="BU675" s="64" t="s">
        <v>161</v>
      </c>
      <c r="BV675" s="64" t="s">
        <v>12</v>
      </c>
      <c r="BW675" s="64" t="s">
        <v>28554</v>
      </c>
      <c r="BX675" s="64">
        <v>75007</v>
      </c>
      <c r="BY675" s="64" t="s">
        <v>21</v>
      </c>
      <c r="BZ675" s="64">
        <v>12</v>
      </c>
      <c r="CA675" s="64">
        <v>42992</v>
      </c>
      <c r="CB675" s="64">
        <v>12</v>
      </c>
      <c r="CD675" s="64">
        <v>12</v>
      </c>
    </row>
    <row r="676" spans="1:82" ht="64.900000000000006" customHeight="1">
      <c r="A676" s="128"/>
      <c r="B676" s="85"/>
      <c r="C676" s="85"/>
      <c r="D676" s="85"/>
      <c r="E676" s="85"/>
      <c r="F676" s="138"/>
      <c r="G676" s="138"/>
      <c r="H676" s="133" t="str">
        <f t="shared" si="180"/>
        <v/>
      </c>
      <c r="I676" s="134" t="str">
        <f t="shared" si="181"/>
        <v/>
      </c>
      <c r="J676" s="123"/>
      <c r="K676" s="135" t="str">
        <f t="shared" si="182"/>
        <v/>
      </c>
      <c r="L676" s="143"/>
      <c r="M676" s="144"/>
      <c r="N676" s="138"/>
      <c r="O676" s="85"/>
      <c r="P676" s="329"/>
      <c r="Q676" s="329"/>
      <c r="R676" s="267"/>
      <c r="S676" s="138"/>
      <c r="T676" s="138"/>
      <c r="U676" s="138"/>
      <c r="V676" s="337"/>
      <c r="W676" s="313"/>
      <c r="X676" s="85"/>
      <c r="Y676" s="263"/>
      <c r="Z676" s="343"/>
      <c r="AA676" s="311"/>
      <c r="AB676" s="126"/>
      <c r="AC676" s="673"/>
      <c r="AD676" s="690"/>
      <c r="AE676" s="690"/>
      <c r="AF676" s="690"/>
      <c r="AG676" s="690"/>
      <c r="AH676" s="690"/>
      <c r="AI676" s="515"/>
      <c r="AJ676" s="90"/>
      <c r="AK676" s="55" t="str">
        <f t="shared" si="169"/>
        <v/>
      </c>
      <c r="AL676" s="17" t="str">
        <f t="shared" si="170"/>
        <v/>
      </c>
      <c r="AM676" s="70" t="str">
        <f t="shared" si="176"/>
        <v/>
      </c>
      <c r="AN676" s="74" t="str">
        <f t="shared" si="177"/>
        <v/>
      </c>
      <c r="AO676" s="70" t="str">
        <f t="shared" si="183"/>
        <v/>
      </c>
      <c r="AW676" s="60" t="str">
        <f t="shared" si="178"/>
        <v/>
      </c>
      <c r="AX676" s="60" t="str">
        <f t="shared" si="179"/>
        <v/>
      </c>
      <c r="AY676" s="63">
        <f t="shared" si="175"/>
        <v>0</v>
      </c>
      <c r="BP676" s="64">
        <v>51</v>
      </c>
      <c r="BQ676" s="64" t="s">
        <v>33788</v>
      </c>
      <c r="BR676" s="64" t="s">
        <v>34858</v>
      </c>
      <c r="BS676" s="64" t="s">
        <v>27</v>
      </c>
      <c r="BT676" s="64" t="s">
        <v>135</v>
      </c>
      <c r="BU676" s="64" t="s">
        <v>161</v>
      </c>
      <c r="BV676" s="64" t="s">
        <v>12</v>
      </c>
      <c r="BW676" s="64" t="s">
        <v>28554</v>
      </c>
      <c r="BX676" s="64">
        <v>75011</v>
      </c>
      <c r="BY676" s="64" t="s">
        <v>21</v>
      </c>
      <c r="BZ676" s="64">
        <v>12</v>
      </c>
      <c r="CA676" s="64">
        <v>42997</v>
      </c>
      <c r="CB676" s="64">
        <v>12</v>
      </c>
      <c r="CD676" s="64">
        <v>12</v>
      </c>
    </row>
    <row r="677" spans="1:82" ht="64.900000000000006" customHeight="1">
      <c r="A677" s="128"/>
      <c r="B677" s="85"/>
      <c r="C677" s="85"/>
      <c r="D677" s="85"/>
      <c r="E677" s="85"/>
      <c r="F677" s="138"/>
      <c r="G677" s="138"/>
      <c r="H677" s="133" t="str">
        <f t="shared" si="180"/>
        <v/>
      </c>
      <c r="I677" s="134" t="str">
        <f t="shared" si="181"/>
        <v/>
      </c>
      <c r="J677" s="123"/>
      <c r="K677" s="135" t="str">
        <f t="shared" si="182"/>
        <v/>
      </c>
      <c r="L677" s="143"/>
      <c r="M677" s="138"/>
      <c r="N677" s="138"/>
      <c r="O677" s="85"/>
      <c r="P677" s="329"/>
      <c r="Q677" s="329"/>
      <c r="R677" s="267"/>
      <c r="S677" s="138"/>
      <c r="T677" s="138"/>
      <c r="U677" s="138"/>
      <c r="V677" s="337"/>
      <c r="W677" s="313"/>
      <c r="X677" s="85"/>
      <c r="Y677" s="263"/>
      <c r="Z677" s="154"/>
      <c r="AA677" s="126"/>
      <c r="AB677" s="126"/>
      <c r="AC677" s="673"/>
      <c r="AD677" s="690"/>
      <c r="AE677" s="690"/>
      <c r="AF677" s="690"/>
      <c r="AG677" s="690"/>
      <c r="AH677" s="690"/>
      <c r="AI677" s="515"/>
      <c r="AJ677" s="90"/>
      <c r="AK677" s="55" t="str">
        <f t="shared" si="169"/>
        <v/>
      </c>
      <c r="AL677" s="17" t="str">
        <f t="shared" si="170"/>
        <v/>
      </c>
      <c r="AM677" s="70" t="str">
        <f t="shared" si="176"/>
        <v/>
      </c>
      <c r="AN677" s="74" t="str">
        <f t="shared" si="177"/>
        <v/>
      </c>
      <c r="AO677" s="70" t="str">
        <f t="shared" si="183"/>
        <v/>
      </c>
      <c r="AW677" s="60" t="str">
        <f t="shared" si="178"/>
        <v/>
      </c>
      <c r="AX677" s="60" t="str">
        <f t="shared" si="179"/>
        <v/>
      </c>
      <c r="AY677" s="63">
        <f t="shared" si="175"/>
        <v>0</v>
      </c>
      <c r="BP677" s="64">
        <v>51</v>
      </c>
      <c r="BQ677" s="64" t="s">
        <v>33788</v>
      </c>
      <c r="BR677" s="64" t="s">
        <v>34858</v>
      </c>
      <c r="BS677" s="64" t="s">
        <v>27</v>
      </c>
      <c r="BT677" s="64" t="s">
        <v>135</v>
      </c>
      <c r="BU677" s="64" t="s">
        <v>161</v>
      </c>
      <c r="BV677" s="64" t="s">
        <v>12</v>
      </c>
      <c r="BW677" s="64" t="s">
        <v>28554</v>
      </c>
      <c r="BX677" s="64">
        <v>75011</v>
      </c>
      <c r="BY677" s="64" t="s">
        <v>21</v>
      </c>
      <c r="BZ677" s="64">
        <v>12</v>
      </c>
      <c r="CA677" s="64">
        <v>42997</v>
      </c>
      <c r="CB677" s="64">
        <v>12</v>
      </c>
      <c r="CD677" s="64">
        <v>12</v>
      </c>
    </row>
    <row r="678" spans="1:82" ht="64.900000000000006" customHeight="1">
      <c r="A678" s="128"/>
      <c r="B678" s="85"/>
      <c r="C678" s="85"/>
      <c r="D678" s="85"/>
      <c r="E678" s="85"/>
      <c r="F678" s="138"/>
      <c r="G678" s="138"/>
      <c r="H678" s="133" t="str">
        <f t="shared" si="180"/>
        <v/>
      </c>
      <c r="I678" s="134" t="str">
        <f t="shared" si="181"/>
        <v/>
      </c>
      <c r="J678" s="123"/>
      <c r="K678" s="135" t="str">
        <f t="shared" si="182"/>
        <v/>
      </c>
      <c r="L678" s="143"/>
      <c r="M678" s="144"/>
      <c r="N678" s="138"/>
      <c r="O678" s="85"/>
      <c r="P678" s="329"/>
      <c r="Q678" s="329"/>
      <c r="R678" s="267"/>
      <c r="S678" s="138"/>
      <c r="T678" s="138"/>
      <c r="U678" s="138"/>
      <c r="V678" s="337"/>
      <c r="W678" s="313"/>
      <c r="X678" s="85"/>
      <c r="Y678" s="263"/>
      <c r="Z678" s="154"/>
      <c r="AA678" s="126"/>
      <c r="AB678" s="126"/>
      <c r="AC678" s="673"/>
      <c r="AD678" s="690"/>
      <c r="AE678" s="690"/>
      <c r="AF678" s="690"/>
      <c r="AG678" s="690"/>
      <c r="AH678" s="690"/>
      <c r="AI678" s="515"/>
      <c r="AJ678" s="90"/>
      <c r="AK678" s="55" t="str">
        <f t="shared" si="169"/>
        <v/>
      </c>
      <c r="AL678" s="17" t="str">
        <f t="shared" si="170"/>
        <v/>
      </c>
      <c r="AM678" s="70" t="str">
        <f t="shared" si="176"/>
        <v/>
      </c>
      <c r="AN678" s="74" t="str">
        <f t="shared" si="177"/>
        <v/>
      </c>
      <c r="AO678" s="70" t="str">
        <f t="shared" si="183"/>
        <v/>
      </c>
      <c r="AW678" s="60" t="str">
        <f t="shared" si="178"/>
        <v/>
      </c>
      <c r="AX678" s="60" t="str">
        <f t="shared" si="179"/>
        <v/>
      </c>
      <c r="AY678" s="63">
        <f t="shared" si="175"/>
        <v>0</v>
      </c>
      <c r="BP678" s="64">
        <v>51</v>
      </c>
      <c r="BQ678" s="64" t="s">
        <v>33788</v>
      </c>
      <c r="BR678" s="64" t="s">
        <v>34858</v>
      </c>
      <c r="BS678" s="64" t="s">
        <v>27</v>
      </c>
      <c r="BT678" s="64" t="s">
        <v>135</v>
      </c>
      <c r="BU678" s="64" t="s">
        <v>161</v>
      </c>
      <c r="BV678" s="64" t="s">
        <v>12</v>
      </c>
      <c r="BW678" s="64" t="s">
        <v>28554</v>
      </c>
      <c r="BX678" s="64">
        <v>75011</v>
      </c>
      <c r="BY678" s="64" t="s">
        <v>21</v>
      </c>
      <c r="BZ678" s="64">
        <v>12</v>
      </c>
      <c r="CA678" s="64">
        <v>42999</v>
      </c>
      <c r="CB678" s="64">
        <v>12</v>
      </c>
      <c r="CD678" s="64">
        <v>12</v>
      </c>
    </row>
    <row r="679" spans="1:82" ht="64.900000000000006" customHeight="1">
      <c r="A679" s="128"/>
      <c r="B679" s="85"/>
      <c r="C679" s="85"/>
      <c r="D679" s="85"/>
      <c r="E679" s="85"/>
      <c r="F679" s="138"/>
      <c r="G679" s="138"/>
      <c r="H679" s="133" t="str">
        <f t="shared" si="180"/>
        <v/>
      </c>
      <c r="I679" s="134" t="str">
        <f t="shared" si="181"/>
        <v/>
      </c>
      <c r="J679" s="123"/>
      <c r="K679" s="135" t="str">
        <f t="shared" si="182"/>
        <v/>
      </c>
      <c r="L679" s="143"/>
      <c r="M679" s="138"/>
      <c r="N679" s="138"/>
      <c r="O679" s="85"/>
      <c r="P679" s="153"/>
      <c r="Q679" s="153"/>
      <c r="R679" s="85"/>
      <c r="S679" s="138"/>
      <c r="T679" s="138"/>
      <c r="U679" s="138"/>
      <c r="V679" s="155"/>
      <c r="W679" s="139"/>
      <c r="X679" s="85"/>
      <c r="Y679" s="263"/>
      <c r="Z679" s="154"/>
      <c r="AA679" s="126"/>
      <c r="AB679" s="126"/>
      <c r="AC679" s="673"/>
      <c r="AD679" s="690"/>
      <c r="AE679" s="690"/>
      <c r="AF679" s="690"/>
      <c r="AG679" s="690"/>
      <c r="AH679" s="690"/>
      <c r="AI679" s="515"/>
      <c r="AJ679" s="90"/>
      <c r="AK679" s="55" t="str">
        <f t="shared" si="169"/>
        <v/>
      </c>
      <c r="AL679" s="17" t="str">
        <f t="shared" si="170"/>
        <v/>
      </c>
      <c r="AM679" s="70" t="str">
        <f t="shared" ref="AM679:AM710" si="184">IF(U679="","",U679)</f>
        <v/>
      </c>
      <c r="AN679" s="74" t="str">
        <f t="shared" ref="AN679:AN710" si="185">IF(S679="","",S679)</f>
        <v/>
      </c>
      <c r="AO679" s="70" t="str">
        <f t="shared" si="183"/>
        <v/>
      </c>
      <c r="AW679" s="60" t="str">
        <f t="shared" ref="AW679:AW710" si="186">IF(T679="","",T679&amp;"1")</f>
        <v/>
      </c>
      <c r="AX679" s="60" t="str">
        <f t="shared" ref="AX679:AX710" si="187">IF(S679="","",S679&amp;"2")</f>
        <v/>
      </c>
      <c r="AY679" s="63">
        <f t="shared" si="175"/>
        <v>0</v>
      </c>
      <c r="BP679" s="64">
        <v>51</v>
      </c>
      <c r="BQ679" s="64" t="s">
        <v>33788</v>
      </c>
      <c r="BR679" s="64" t="s">
        <v>34858</v>
      </c>
      <c r="BS679" s="64" t="s">
        <v>27</v>
      </c>
      <c r="BT679" s="64" t="s">
        <v>135</v>
      </c>
      <c r="BU679" s="64" t="s">
        <v>161</v>
      </c>
      <c r="BV679" s="64" t="s">
        <v>12</v>
      </c>
      <c r="BW679" s="64" t="s">
        <v>28554</v>
      </c>
      <c r="BX679" s="64">
        <v>75011</v>
      </c>
      <c r="BY679" s="64" t="s">
        <v>21</v>
      </c>
      <c r="BZ679" s="64">
        <v>12</v>
      </c>
      <c r="CA679" s="64">
        <v>42999</v>
      </c>
      <c r="CB679" s="64">
        <v>12</v>
      </c>
      <c r="CD679" s="64">
        <v>12</v>
      </c>
    </row>
    <row r="680" spans="1:82" ht="64.900000000000006" customHeight="1">
      <c r="A680" s="128"/>
      <c r="B680" s="85"/>
      <c r="C680" s="525"/>
      <c r="D680" s="438"/>
      <c r="E680" s="318"/>
      <c r="F680" s="266"/>
      <c r="G680" s="85"/>
      <c r="H680" s="133" t="str">
        <f t="shared" si="180"/>
        <v/>
      </c>
      <c r="I680" s="134" t="str">
        <f t="shared" si="181"/>
        <v/>
      </c>
      <c r="J680" s="123"/>
      <c r="K680" s="135" t="str">
        <f t="shared" si="182"/>
        <v/>
      </c>
      <c r="L680" s="123"/>
      <c r="M680" s="127"/>
      <c r="N680" s="85"/>
      <c r="O680" s="85"/>
      <c r="P680" s="126"/>
      <c r="Q680" s="126"/>
      <c r="R680" s="525"/>
      <c r="S680" s="525"/>
      <c r="T680" s="525"/>
      <c r="U680" s="525"/>
      <c r="V680" s="525"/>
      <c r="W680" s="525"/>
      <c r="X680" s="525"/>
      <c r="Y680" s="411"/>
      <c r="Z680" s="325"/>
      <c r="AA680" s="396"/>
      <c r="AB680" s="396"/>
      <c r="AC680" s="675"/>
      <c r="AD680" s="701"/>
      <c r="AE680" s="701"/>
      <c r="AF680" s="701"/>
      <c r="AG680" s="701"/>
      <c r="AH680" s="701"/>
      <c r="AI680" s="394"/>
      <c r="AJ680" s="73"/>
      <c r="AK680" s="55" t="str">
        <f t="shared" si="169"/>
        <v/>
      </c>
      <c r="AL680" s="17" t="str">
        <f t="shared" si="170"/>
        <v/>
      </c>
      <c r="AM680" s="70" t="str">
        <f t="shared" si="184"/>
        <v/>
      </c>
      <c r="AN680" s="74" t="str">
        <f t="shared" si="185"/>
        <v/>
      </c>
      <c r="AO680" s="70" t="str">
        <f t="shared" si="183"/>
        <v/>
      </c>
      <c r="AW680" s="60" t="str">
        <f t="shared" si="186"/>
        <v/>
      </c>
      <c r="AX680" s="60" t="str">
        <f t="shared" si="187"/>
        <v/>
      </c>
      <c r="AY680" s="63">
        <f t="shared" si="175"/>
        <v>0</v>
      </c>
      <c r="BP680" s="64">
        <v>51</v>
      </c>
      <c r="BQ680" s="64" t="s">
        <v>33788</v>
      </c>
      <c r="BR680" s="64" t="s">
        <v>34858</v>
      </c>
      <c r="BS680" s="64" t="s">
        <v>27</v>
      </c>
      <c r="BT680" s="64" t="s">
        <v>135</v>
      </c>
      <c r="BU680" s="64" t="s">
        <v>161</v>
      </c>
      <c r="BV680" s="64" t="s">
        <v>12</v>
      </c>
      <c r="BW680" s="64" t="s">
        <v>28554</v>
      </c>
      <c r="BX680" s="64">
        <v>75017</v>
      </c>
      <c r="BY680" s="64" t="s">
        <v>21</v>
      </c>
      <c r="BZ680" s="64">
        <v>12</v>
      </c>
      <c r="CA680" s="64">
        <v>43003</v>
      </c>
      <c r="CB680" s="64">
        <v>12</v>
      </c>
      <c r="CD680" s="64">
        <v>12</v>
      </c>
    </row>
    <row r="681" spans="1:82" ht="64.900000000000006" customHeight="1">
      <c r="A681" s="128"/>
      <c r="B681" s="85"/>
      <c r="C681" s="85"/>
      <c r="D681" s="129"/>
      <c r="E681" s="129"/>
      <c r="F681" s="85"/>
      <c r="G681" s="85"/>
      <c r="H681" s="133" t="str">
        <f t="shared" si="180"/>
        <v/>
      </c>
      <c r="I681" s="134" t="str">
        <f t="shared" si="181"/>
        <v/>
      </c>
      <c r="J681" s="123"/>
      <c r="K681" s="135" t="str">
        <f t="shared" si="182"/>
        <v/>
      </c>
      <c r="L681" s="123"/>
      <c r="M681" s="127"/>
      <c r="N681" s="85"/>
      <c r="O681" s="85"/>
      <c r="P681" s="126"/>
      <c r="Q681" s="126"/>
      <c r="R681" s="525"/>
      <c r="S681" s="525"/>
      <c r="T681" s="525"/>
      <c r="U681" s="525"/>
      <c r="V681" s="525"/>
      <c r="W681" s="525"/>
      <c r="X681" s="525"/>
      <c r="Y681" s="411"/>
      <c r="Z681" s="325"/>
      <c r="AA681" s="396"/>
      <c r="AB681" s="396"/>
      <c r="AC681" s="675"/>
      <c r="AD681" s="701"/>
      <c r="AE681" s="701"/>
      <c r="AF681" s="701"/>
      <c r="AG681" s="701"/>
      <c r="AH681" s="701"/>
      <c r="AI681" s="394"/>
      <c r="AJ681" s="73"/>
      <c r="AK681" s="55" t="str">
        <f t="shared" si="169"/>
        <v/>
      </c>
      <c r="AL681" s="17" t="str">
        <f t="shared" si="170"/>
        <v/>
      </c>
      <c r="AM681" s="70" t="str">
        <f t="shared" si="184"/>
        <v/>
      </c>
      <c r="AN681" s="74" t="str">
        <f t="shared" si="185"/>
        <v/>
      </c>
      <c r="AO681" s="70" t="str">
        <f t="shared" si="183"/>
        <v/>
      </c>
      <c r="AW681" s="60" t="str">
        <f t="shared" si="186"/>
        <v/>
      </c>
      <c r="AX681" s="60" t="str">
        <f t="shared" si="187"/>
        <v/>
      </c>
      <c r="AY681" s="63">
        <f t="shared" si="175"/>
        <v>0</v>
      </c>
      <c r="BP681" s="64">
        <v>51</v>
      </c>
      <c r="BQ681" s="64" t="s">
        <v>33788</v>
      </c>
      <c r="BR681" s="64" t="s">
        <v>34858</v>
      </c>
      <c r="BS681" s="64" t="s">
        <v>27</v>
      </c>
      <c r="BT681" s="64" t="s">
        <v>135</v>
      </c>
      <c r="BU681" s="64" t="s">
        <v>161</v>
      </c>
      <c r="BV681" s="64" t="s">
        <v>12</v>
      </c>
      <c r="BW681" s="64" t="s">
        <v>28554</v>
      </c>
      <c r="BX681" s="64">
        <v>75011</v>
      </c>
      <c r="BY681" s="64" t="s">
        <v>21</v>
      </c>
      <c r="BZ681" s="64">
        <v>12</v>
      </c>
      <c r="CA681" s="64">
        <v>43004</v>
      </c>
      <c r="CB681" s="64">
        <v>12</v>
      </c>
      <c r="CD681" s="64">
        <v>12</v>
      </c>
    </row>
    <row r="682" spans="1:82" ht="64.900000000000006" customHeight="1">
      <c r="A682" s="128"/>
      <c r="B682" s="85"/>
      <c r="C682" s="85"/>
      <c r="D682" s="85"/>
      <c r="E682" s="85"/>
      <c r="F682" s="85"/>
      <c r="G682" s="85"/>
      <c r="H682" s="133" t="str">
        <f t="shared" si="180"/>
        <v/>
      </c>
      <c r="I682" s="134" t="str">
        <f t="shared" si="181"/>
        <v/>
      </c>
      <c r="J682" s="123"/>
      <c r="K682" s="135" t="str">
        <f t="shared" si="182"/>
        <v/>
      </c>
      <c r="L682" s="123"/>
      <c r="M682" s="85"/>
      <c r="N682" s="85"/>
      <c r="O682" s="85"/>
      <c r="P682" s="126"/>
      <c r="Q682" s="126"/>
      <c r="R682" s="525"/>
      <c r="S682" s="525"/>
      <c r="T682" s="525"/>
      <c r="U682" s="525"/>
      <c r="V682" s="525"/>
      <c r="W682" s="525"/>
      <c r="X682" s="525"/>
      <c r="Y682" s="411"/>
      <c r="Z682" s="325"/>
      <c r="AA682" s="396"/>
      <c r="AB682" s="396"/>
      <c r="AC682" s="675"/>
      <c r="AD682" s="701"/>
      <c r="AE682" s="701"/>
      <c r="AF682" s="701"/>
      <c r="AG682" s="701"/>
      <c r="AH682" s="701"/>
      <c r="AI682" s="394"/>
      <c r="AJ682" s="73"/>
      <c r="AK682" s="55" t="str">
        <f t="shared" si="169"/>
        <v/>
      </c>
      <c r="AL682" s="17" t="str">
        <f t="shared" si="170"/>
        <v/>
      </c>
      <c r="AM682" s="70" t="str">
        <f t="shared" si="184"/>
        <v/>
      </c>
      <c r="AN682" s="74" t="str">
        <f t="shared" si="185"/>
        <v/>
      </c>
      <c r="AO682" s="70" t="str">
        <f t="shared" si="183"/>
        <v/>
      </c>
      <c r="AW682" s="60" t="str">
        <f t="shared" si="186"/>
        <v/>
      </c>
      <c r="AX682" s="60" t="str">
        <f t="shared" si="187"/>
        <v/>
      </c>
      <c r="AY682" s="63">
        <f t="shared" si="175"/>
        <v>0</v>
      </c>
      <c r="BP682" s="64">
        <v>51</v>
      </c>
      <c r="BQ682" s="64" t="s">
        <v>33788</v>
      </c>
      <c r="BR682" s="64" t="s">
        <v>34858</v>
      </c>
      <c r="BS682" s="64" t="s">
        <v>27</v>
      </c>
      <c r="BT682" s="64" t="s">
        <v>135</v>
      </c>
      <c r="BU682" s="64" t="s">
        <v>161</v>
      </c>
      <c r="BV682" s="64" t="s">
        <v>12</v>
      </c>
      <c r="BW682" s="64" t="s">
        <v>28554</v>
      </c>
      <c r="BX682" s="64">
        <v>75010</v>
      </c>
      <c r="BY682" s="64" t="s">
        <v>21</v>
      </c>
      <c r="BZ682" s="64">
        <v>12</v>
      </c>
      <c r="CA682" s="64">
        <v>43005</v>
      </c>
      <c r="CB682" s="64">
        <v>12</v>
      </c>
      <c r="CD682" s="64">
        <v>12</v>
      </c>
    </row>
    <row r="683" spans="1:82" ht="64.900000000000006" customHeight="1">
      <c r="A683" s="128"/>
      <c r="B683" s="85"/>
      <c r="C683" s="85"/>
      <c r="D683" s="85"/>
      <c r="E683" s="85"/>
      <c r="F683" s="85"/>
      <c r="G683" s="85"/>
      <c r="H683" s="133" t="str">
        <f t="shared" si="180"/>
        <v/>
      </c>
      <c r="I683" s="134" t="str">
        <f t="shared" si="181"/>
        <v/>
      </c>
      <c r="J683" s="123"/>
      <c r="K683" s="135" t="str">
        <f t="shared" si="182"/>
        <v/>
      </c>
      <c r="L683" s="123"/>
      <c r="M683" s="85"/>
      <c r="N683" s="85"/>
      <c r="O683" s="85"/>
      <c r="P683" s="126"/>
      <c r="Q683" s="126"/>
      <c r="R683" s="525"/>
      <c r="S683" s="525"/>
      <c r="T683" s="525"/>
      <c r="U683" s="525"/>
      <c r="V683" s="525"/>
      <c r="W683" s="525"/>
      <c r="X683" s="525"/>
      <c r="Y683" s="411"/>
      <c r="Z683" s="325"/>
      <c r="AA683" s="396"/>
      <c r="AB683" s="396"/>
      <c r="AC683" s="675"/>
      <c r="AD683" s="701"/>
      <c r="AE683" s="701"/>
      <c r="AF683" s="701"/>
      <c r="AG683" s="701"/>
      <c r="AH683" s="701"/>
      <c r="AI683" s="394"/>
      <c r="AJ683" s="73"/>
      <c r="AK683" s="55" t="str">
        <f t="shared" si="169"/>
        <v/>
      </c>
      <c r="AL683" s="17" t="str">
        <f t="shared" si="170"/>
        <v/>
      </c>
      <c r="AM683" s="70" t="str">
        <f t="shared" si="184"/>
        <v/>
      </c>
      <c r="AN683" s="74" t="str">
        <f t="shared" si="185"/>
        <v/>
      </c>
      <c r="AO683" s="70" t="str">
        <f t="shared" si="183"/>
        <v/>
      </c>
      <c r="AW683" s="60" t="str">
        <f t="shared" si="186"/>
        <v/>
      </c>
      <c r="AX683" s="60" t="str">
        <f t="shared" si="187"/>
        <v/>
      </c>
      <c r="AY683" s="63">
        <f t="shared" si="175"/>
        <v>0</v>
      </c>
      <c r="BP683" s="64">
        <v>51</v>
      </c>
      <c r="BQ683" s="64" t="s">
        <v>33788</v>
      </c>
      <c r="BR683" s="64" t="s">
        <v>34858</v>
      </c>
      <c r="BS683" s="64" t="s">
        <v>27</v>
      </c>
      <c r="BT683" s="64" t="s">
        <v>135</v>
      </c>
      <c r="BU683" s="64" t="s">
        <v>161</v>
      </c>
      <c r="BV683" s="64" t="s">
        <v>12</v>
      </c>
      <c r="BW683" s="64" t="s">
        <v>28554</v>
      </c>
      <c r="BX683" s="64">
        <v>75011</v>
      </c>
      <c r="BY683" s="64" t="s">
        <v>21</v>
      </c>
      <c r="BZ683" s="64">
        <v>12</v>
      </c>
      <c r="CA683" s="64">
        <v>43005</v>
      </c>
      <c r="CB683" s="64">
        <v>12</v>
      </c>
      <c r="CD683" s="64">
        <v>12</v>
      </c>
    </row>
    <row r="684" spans="1:82" ht="64.900000000000006" customHeight="1">
      <c r="A684" s="128"/>
      <c r="B684" s="85"/>
      <c r="C684" s="85"/>
      <c r="D684" s="85"/>
      <c r="E684" s="85"/>
      <c r="F684" s="85"/>
      <c r="G684" s="85"/>
      <c r="H684" s="133" t="str">
        <f t="shared" si="180"/>
        <v/>
      </c>
      <c r="I684" s="134" t="str">
        <f t="shared" si="181"/>
        <v/>
      </c>
      <c r="J684" s="123"/>
      <c r="K684" s="135" t="str">
        <f t="shared" si="182"/>
        <v/>
      </c>
      <c r="L684" s="123"/>
      <c r="M684" s="85"/>
      <c r="N684" s="85"/>
      <c r="O684" s="85"/>
      <c r="P684" s="126"/>
      <c r="Q684" s="126"/>
      <c r="R684" s="525"/>
      <c r="S684" s="525"/>
      <c r="T684" s="525"/>
      <c r="U684" s="525"/>
      <c r="V684" s="525"/>
      <c r="W684" s="525"/>
      <c r="X684" s="525"/>
      <c r="Y684" s="411"/>
      <c r="Z684" s="325"/>
      <c r="AA684" s="396"/>
      <c r="AB684" s="396"/>
      <c r="AC684" s="675"/>
      <c r="AD684" s="701"/>
      <c r="AE684" s="701"/>
      <c r="AF684" s="701"/>
      <c r="AG684" s="701"/>
      <c r="AH684" s="701"/>
      <c r="AI684" s="394"/>
      <c r="AJ684" s="73"/>
      <c r="AK684" s="55" t="str">
        <f t="shared" si="169"/>
        <v/>
      </c>
      <c r="AL684" s="17" t="str">
        <f t="shared" si="170"/>
        <v/>
      </c>
      <c r="AM684" s="70" t="str">
        <f t="shared" si="184"/>
        <v/>
      </c>
      <c r="AN684" s="74" t="str">
        <f t="shared" si="185"/>
        <v/>
      </c>
      <c r="AO684" s="70" t="str">
        <f t="shared" si="183"/>
        <v/>
      </c>
      <c r="AW684" s="60" t="str">
        <f t="shared" si="186"/>
        <v/>
      </c>
      <c r="AX684" s="60" t="str">
        <f t="shared" si="187"/>
        <v/>
      </c>
      <c r="AY684" s="63">
        <f t="shared" si="175"/>
        <v>0</v>
      </c>
      <c r="BP684" s="64">
        <v>51</v>
      </c>
      <c r="BQ684" s="64" t="s">
        <v>33788</v>
      </c>
      <c r="BR684" s="64" t="s">
        <v>34858</v>
      </c>
      <c r="BS684" s="64" t="s">
        <v>27</v>
      </c>
      <c r="BT684" s="64" t="s">
        <v>135</v>
      </c>
      <c r="BU684" s="64" t="s">
        <v>161</v>
      </c>
      <c r="BV684" s="64" t="s">
        <v>12</v>
      </c>
      <c r="BW684" s="64" t="s">
        <v>28554</v>
      </c>
      <c r="BX684" s="64">
        <v>75012</v>
      </c>
      <c r="BY684" s="64" t="s">
        <v>21</v>
      </c>
      <c r="BZ684" s="64">
        <v>12</v>
      </c>
      <c r="CA684" s="64">
        <v>43007</v>
      </c>
      <c r="CB684" s="64">
        <v>12</v>
      </c>
      <c r="CD684" s="64">
        <v>12</v>
      </c>
    </row>
    <row r="685" spans="1:82" ht="64.900000000000006" customHeight="1">
      <c r="A685" s="128"/>
      <c r="B685" s="85"/>
      <c r="C685" s="85"/>
      <c r="D685" s="85"/>
      <c r="E685" s="85"/>
      <c r="F685" s="85"/>
      <c r="G685" s="85"/>
      <c r="H685" s="133" t="str">
        <f t="shared" si="180"/>
        <v/>
      </c>
      <c r="I685" s="134" t="str">
        <f t="shared" si="181"/>
        <v/>
      </c>
      <c r="J685" s="123"/>
      <c r="K685" s="135" t="str">
        <f t="shared" si="182"/>
        <v/>
      </c>
      <c r="L685" s="123"/>
      <c r="M685" s="85"/>
      <c r="N685" s="85"/>
      <c r="O685" s="85"/>
      <c r="P685" s="126"/>
      <c r="Q685" s="126"/>
      <c r="R685" s="525"/>
      <c r="S685" s="525"/>
      <c r="T685" s="525"/>
      <c r="U685" s="525"/>
      <c r="V685" s="525"/>
      <c r="W685" s="525"/>
      <c r="X685" s="525"/>
      <c r="Y685" s="411"/>
      <c r="Z685" s="325"/>
      <c r="AA685" s="396"/>
      <c r="AB685" s="396"/>
      <c r="AC685" s="675"/>
      <c r="AD685" s="701"/>
      <c r="AE685" s="701"/>
      <c r="AF685" s="701"/>
      <c r="AG685" s="701"/>
      <c r="AH685" s="701"/>
      <c r="AI685" s="394"/>
      <c r="AJ685" s="73"/>
      <c r="AK685" s="55" t="str">
        <f t="shared" si="169"/>
        <v/>
      </c>
      <c r="AL685" s="17" t="str">
        <f t="shared" si="170"/>
        <v/>
      </c>
      <c r="AM685" s="70" t="str">
        <f t="shared" si="184"/>
        <v/>
      </c>
      <c r="AN685" s="74" t="str">
        <f t="shared" si="185"/>
        <v/>
      </c>
      <c r="AO685" s="70" t="str">
        <f t="shared" si="183"/>
        <v/>
      </c>
      <c r="AW685" s="60" t="str">
        <f t="shared" si="186"/>
        <v/>
      </c>
      <c r="AX685" s="60" t="str">
        <f t="shared" si="187"/>
        <v/>
      </c>
      <c r="AY685" s="63">
        <f t="shared" si="175"/>
        <v>0</v>
      </c>
      <c r="BP685" s="64">
        <v>51</v>
      </c>
      <c r="BQ685" s="64" t="s">
        <v>33788</v>
      </c>
      <c r="BR685" s="64" t="s">
        <v>34858</v>
      </c>
      <c r="BS685" s="64" t="s">
        <v>27</v>
      </c>
      <c r="BT685" s="64" t="s">
        <v>135</v>
      </c>
      <c r="BU685" s="64" t="s">
        <v>161</v>
      </c>
      <c r="BV685" s="64" t="s">
        <v>12</v>
      </c>
      <c r="BW685" s="64" t="s">
        <v>33961</v>
      </c>
      <c r="BX685" s="64">
        <v>92210</v>
      </c>
      <c r="BY685" s="64" t="s">
        <v>21</v>
      </c>
      <c r="BZ685" s="64">
        <v>12</v>
      </c>
      <c r="CA685" s="64">
        <v>42992</v>
      </c>
      <c r="CB685" s="64">
        <v>12</v>
      </c>
      <c r="CD685" s="64">
        <v>12</v>
      </c>
    </row>
    <row r="686" spans="1:82" ht="64.900000000000006" customHeight="1">
      <c r="A686" s="128"/>
      <c r="B686" s="85"/>
      <c r="C686" s="85"/>
      <c r="D686" s="85"/>
      <c r="E686" s="85"/>
      <c r="F686" s="85"/>
      <c r="G686" s="85"/>
      <c r="H686" s="133" t="str">
        <f t="shared" si="180"/>
        <v/>
      </c>
      <c r="I686" s="134" t="str">
        <f t="shared" si="181"/>
        <v/>
      </c>
      <c r="J686" s="123"/>
      <c r="K686" s="135" t="str">
        <f t="shared" si="182"/>
        <v/>
      </c>
      <c r="L686" s="123"/>
      <c r="M686" s="85"/>
      <c r="N686" s="85"/>
      <c r="O686" s="85"/>
      <c r="P686" s="126"/>
      <c r="Q686" s="126"/>
      <c r="R686" s="525"/>
      <c r="S686" s="525"/>
      <c r="T686" s="525"/>
      <c r="U686" s="525"/>
      <c r="V686" s="525"/>
      <c r="W686" s="525"/>
      <c r="X686" s="525"/>
      <c r="Y686" s="411"/>
      <c r="Z686" s="325"/>
      <c r="AA686" s="396"/>
      <c r="AB686" s="396"/>
      <c r="AC686" s="675"/>
      <c r="AD686" s="701"/>
      <c r="AE686" s="701"/>
      <c r="AF686" s="701"/>
      <c r="AG686" s="701"/>
      <c r="AH686" s="701"/>
      <c r="AI686" s="394"/>
      <c r="AJ686" s="73"/>
      <c r="AK686" s="55" t="str">
        <f t="shared" si="169"/>
        <v/>
      </c>
      <c r="AL686" s="17" t="str">
        <f t="shared" si="170"/>
        <v/>
      </c>
      <c r="AM686" s="70" t="str">
        <f t="shared" si="184"/>
        <v/>
      </c>
      <c r="AN686" s="74" t="str">
        <f t="shared" si="185"/>
        <v/>
      </c>
      <c r="AO686" s="70" t="str">
        <f t="shared" si="183"/>
        <v/>
      </c>
      <c r="AW686" s="60" t="str">
        <f t="shared" si="186"/>
        <v/>
      </c>
      <c r="AX686" s="60" t="str">
        <f t="shared" si="187"/>
        <v/>
      </c>
      <c r="AY686" s="63">
        <f t="shared" si="175"/>
        <v>0</v>
      </c>
      <c r="BP686" s="64">
        <v>51</v>
      </c>
      <c r="BQ686" s="64" t="s">
        <v>33788</v>
      </c>
      <c r="BR686" s="64" t="s">
        <v>34858</v>
      </c>
      <c r="BS686" s="64" t="s">
        <v>27</v>
      </c>
      <c r="BT686" s="64" t="s">
        <v>135</v>
      </c>
      <c r="BU686" s="64" t="s">
        <v>161</v>
      </c>
      <c r="BV686" s="64" t="s">
        <v>12</v>
      </c>
      <c r="BW686" s="64" t="s">
        <v>33973</v>
      </c>
      <c r="BX686" s="64">
        <v>77670</v>
      </c>
      <c r="BY686" s="64" t="s">
        <v>21</v>
      </c>
      <c r="BZ686" s="64">
        <v>12</v>
      </c>
      <c r="CA686" s="64">
        <v>42990</v>
      </c>
      <c r="CB686" s="64">
        <v>12</v>
      </c>
      <c r="CD686" s="64">
        <v>12</v>
      </c>
    </row>
    <row r="687" spans="1:82" ht="64.900000000000006" customHeight="1">
      <c r="A687" s="128"/>
      <c r="B687" s="85"/>
      <c r="C687" s="85"/>
      <c r="D687" s="85"/>
      <c r="E687" s="85"/>
      <c r="F687" s="85"/>
      <c r="G687" s="85"/>
      <c r="H687" s="133" t="str">
        <f t="shared" si="180"/>
        <v/>
      </c>
      <c r="I687" s="134" t="str">
        <f t="shared" si="181"/>
        <v/>
      </c>
      <c r="J687" s="123"/>
      <c r="K687" s="135" t="str">
        <f t="shared" si="182"/>
        <v/>
      </c>
      <c r="L687" s="123"/>
      <c r="M687" s="85"/>
      <c r="N687" s="85"/>
      <c r="O687" s="85"/>
      <c r="P687" s="126"/>
      <c r="Q687" s="126"/>
      <c r="R687" s="525"/>
      <c r="S687" s="525"/>
      <c r="T687" s="525"/>
      <c r="U687" s="525"/>
      <c r="V687" s="525"/>
      <c r="W687" s="525"/>
      <c r="X687" s="525"/>
      <c r="Y687" s="411"/>
      <c r="Z687" s="325"/>
      <c r="AA687" s="396"/>
      <c r="AB687" s="396"/>
      <c r="AC687" s="675"/>
      <c r="AD687" s="701"/>
      <c r="AE687" s="701"/>
      <c r="AF687" s="701"/>
      <c r="AG687" s="701"/>
      <c r="AH687" s="701"/>
      <c r="AI687" s="394"/>
      <c r="AJ687" s="73"/>
      <c r="AK687" s="55" t="str">
        <f t="shared" si="169"/>
        <v/>
      </c>
      <c r="AL687" s="17" t="str">
        <f t="shared" si="170"/>
        <v/>
      </c>
      <c r="AM687" s="70" t="str">
        <f t="shared" si="184"/>
        <v/>
      </c>
      <c r="AN687" s="74" t="str">
        <f t="shared" si="185"/>
        <v/>
      </c>
      <c r="AO687" s="70" t="str">
        <f t="shared" si="183"/>
        <v/>
      </c>
      <c r="AW687" s="60" t="str">
        <f t="shared" si="186"/>
        <v/>
      </c>
      <c r="AX687" s="60" t="str">
        <f t="shared" si="187"/>
        <v/>
      </c>
      <c r="AY687" s="63">
        <f t="shared" si="175"/>
        <v>0</v>
      </c>
      <c r="BP687" s="64">
        <v>51</v>
      </c>
      <c r="BQ687" s="64" t="s">
        <v>33788</v>
      </c>
      <c r="BR687" s="64" t="s">
        <v>34858</v>
      </c>
      <c r="BS687" s="64" t="s">
        <v>27</v>
      </c>
      <c r="BT687" s="64" t="s">
        <v>135</v>
      </c>
      <c r="BU687" s="64" t="s">
        <v>161</v>
      </c>
      <c r="BV687" s="64" t="s">
        <v>12</v>
      </c>
      <c r="BW687" s="64" t="s">
        <v>33539</v>
      </c>
      <c r="BX687" s="64">
        <v>95200</v>
      </c>
      <c r="BY687" s="64" t="s">
        <v>21</v>
      </c>
      <c r="BZ687" s="64">
        <v>12</v>
      </c>
      <c r="CA687" s="64">
        <v>43004</v>
      </c>
      <c r="CB687" s="64">
        <v>12</v>
      </c>
      <c r="CD687" s="64">
        <v>12</v>
      </c>
    </row>
    <row r="688" spans="1:82" ht="64.900000000000006" customHeight="1">
      <c r="A688" s="128"/>
      <c r="B688" s="85"/>
      <c r="C688" s="85"/>
      <c r="D688" s="85"/>
      <c r="E688" s="85"/>
      <c r="F688" s="85"/>
      <c r="G688" s="85"/>
      <c r="H688" s="133" t="str">
        <f t="shared" ref="H688:H719" si="188">IF(B688="","",SUMIF(O:O,A688,AA:AA))</f>
        <v/>
      </c>
      <c r="I688" s="134" t="str">
        <f t="shared" ref="I688:I719" si="189">IF(B688="","",(SUMIF(O:O,A688,AB:AB)+(SUMIF(O:O,A688,AC:AC))))</f>
        <v/>
      </c>
      <c r="J688" s="123"/>
      <c r="K688" s="135" t="str">
        <f t="shared" si="182"/>
        <v/>
      </c>
      <c r="L688" s="123"/>
      <c r="M688" s="85"/>
      <c r="N688" s="85"/>
      <c r="O688" s="85"/>
      <c r="P688" s="126"/>
      <c r="Q688" s="126"/>
      <c r="R688" s="525"/>
      <c r="S688" s="525"/>
      <c r="T688" s="525"/>
      <c r="U688" s="525"/>
      <c r="V688" s="525"/>
      <c r="W688" s="525"/>
      <c r="X688" s="525"/>
      <c r="Y688" s="411"/>
      <c r="Z688" s="325"/>
      <c r="AA688" s="396"/>
      <c r="AB688" s="396"/>
      <c r="AC688" s="675"/>
      <c r="AD688" s="701"/>
      <c r="AE688" s="701"/>
      <c r="AF688" s="701"/>
      <c r="AG688" s="701"/>
      <c r="AH688" s="701"/>
      <c r="AI688" s="394"/>
      <c r="AJ688" s="73"/>
      <c r="AK688" s="55" t="str">
        <f t="shared" si="169"/>
        <v/>
      </c>
      <c r="AL688" s="17" t="str">
        <f t="shared" si="170"/>
        <v/>
      </c>
      <c r="AM688" s="70" t="str">
        <f t="shared" si="184"/>
        <v/>
      </c>
      <c r="AN688" s="74" t="str">
        <f t="shared" si="185"/>
        <v/>
      </c>
      <c r="AO688" s="70" t="str">
        <f t="shared" si="183"/>
        <v/>
      </c>
      <c r="AW688" s="60" t="str">
        <f t="shared" si="186"/>
        <v/>
      </c>
      <c r="AX688" s="60" t="str">
        <f t="shared" si="187"/>
        <v/>
      </c>
      <c r="AY688" s="63">
        <f t="shared" si="175"/>
        <v>0</v>
      </c>
      <c r="BP688" s="64">
        <v>51</v>
      </c>
      <c r="BQ688" s="64" t="s">
        <v>33788</v>
      </c>
      <c r="BR688" s="64" t="s">
        <v>34858</v>
      </c>
      <c r="BS688" s="64" t="s">
        <v>27</v>
      </c>
      <c r="BT688" s="64" t="s">
        <v>135</v>
      </c>
      <c r="BU688" s="64" t="s">
        <v>161</v>
      </c>
      <c r="BV688" s="64" t="s">
        <v>12</v>
      </c>
      <c r="BW688" s="64" t="s">
        <v>32943</v>
      </c>
      <c r="BX688" s="64">
        <v>92330</v>
      </c>
      <c r="BY688" s="64" t="s">
        <v>21</v>
      </c>
      <c r="BZ688" s="64">
        <v>12</v>
      </c>
      <c r="CA688" s="64">
        <v>42979</v>
      </c>
      <c r="CB688" s="64">
        <v>12</v>
      </c>
      <c r="CD688" s="64">
        <v>12</v>
      </c>
    </row>
    <row r="689" spans="1:82" ht="64.900000000000006" customHeight="1">
      <c r="A689" s="128"/>
      <c r="B689" s="85"/>
      <c r="C689" s="85"/>
      <c r="D689" s="85"/>
      <c r="E689" s="85"/>
      <c r="F689" s="85"/>
      <c r="G689" s="85"/>
      <c r="H689" s="133" t="str">
        <f t="shared" si="188"/>
        <v/>
      </c>
      <c r="I689" s="134" t="str">
        <f t="shared" si="189"/>
        <v/>
      </c>
      <c r="J689" s="123"/>
      <c r="K689" s="135" t="str">
        <f t="shared" si="182"/>
        <v/>
      </c>
      <c r="L689" s="123"/>
      <c r="M689" s="85"/>
      <c r="N689" s="85"/>
      <c r="O689" s="85"/>
      <c r="P689" s="126"/>
      <c r="Q689" s="126"/>
      <c r="R689" s="525"/>
      <c r="S689" s="525"/>
      <c r="T689" s="525"/>
      <c r="U689" s="525"/>
      <c r="V689" s="300"/>
      <c r="W689" s="300"/>
      <c r="X689" s="525"/>
      <c r="Y689" s="396"/>
      <c r="Z689" s="399"/>
      <c r="AA689" s="453"/>
      <c r="AB689" s="453"/>
      <c r="AC689" s="675"/>
      <c r="AD689" s="701"/>
      <c r="AE689" s="701"/>
      <c r="AF689" s="701"/>
      <c r="AG689" s="701"/>
      <c r="AH689" s="701"/>
      <c r="AI689" s="394"/>
      <c r="AJ689" s="73"/>
      <c r="AK689" s="55" t="str">
        <f t="shared" si="169"/>
        <v/>
      </c>
      <c r="AL689" s="17" t="str">
        <f t="shared" si="170"/>
        <v/>
      </c>
      <c r="AM689" s="70" t="str">
        <f t="shared" si="184"/>
        <v/>
      </c>
      <c r="AN689" s="74" t="str">
        <f t="shared" si="185"/>
        <v/>
      </c>
      <c r="AO689" s="70" t="str">
        <f t="shared" si="183"/>
        <v/>
      </c>
      <c r="AW689" s="60" t="str">
        <f t="shared" si="186"/>
        <v/>
      </c>
      <c r="AX689" s="60" t="str">
        <f t="shared" si="187"/>
        <v/>
      </c>
      <c r="AY689" s="63">
        <f t="shared" si="175"/>
        <v>0</v>
      </c>
      <c r="BP689" s="64">
        <v>51</v>
      </c>
      <c r="BQ689" s="64" t="s">
        <v>33788</v>
      </c>
      <c r="BR689" s="64" t="s">
        <v>34858</v>
      </c>
      <c r="BS689" s="64" t="s">
        <v>27</v>
      </c>
      <c r="BT689" s="64" t="s">
        <v>135</v>
      </c>
      <c r="BU689" s="64" t="s">
        <v>161</v>
      </c>
      <c r="BV689" s="64" t="s">
        <v>12</v>
      </c>
      <c r="BW689" s="64" t="s">
        <v>33316</v>
      </c>
      <c r="BX689" s="64">
        <v>92150</v>
      </c>
      <c r="BY689" s="64" t="s">
        <v>21</v>
      </c>
      <c r="BZ689" s="64">
        <v>12</v>
      </c>
      <c r="CA689" s="64">
        <v>42997</v>
      </c>
      <c r="CB689" s="64">
        <v>12</v>
      </c>
      <c r="CD689" s="64">
        <v>12</v>
      </c>
    </row>
    <row r="690" spans="1:82" ht="64.900000000000006" customHeight="1">
      <c r="A690" s="128"/>
      <c r="B690" s="85"/>
      <c r="C690" s="85"/>
      <c r="D690" s="85"/>
      <c r="E690" s="85"/>
      <c r="F690" s="85"/>
      <c r="G690" s="85"/>
      <c r="H690" s="133" t="str">
        <f t="shared" si="188"/>
        <v/>
      </c>
      <c r="I690" s="134" t="str">
        <f t="shared" si="189"/>
        <v/>
      </c>
      <c r="J690" s="123"/>
      <c r="K690" s="135" t="str">
        <f t="shared" ref="K690:K721" si="190">IFERROR(J690/H690,"")</f>
        <v/>
      </c>
      <c r="L690" s="123"/>
      <c r="M690" s="85"/>
      <c r="N690" s="85"/>
      <c r="O690" s="85"/>
      <c r="P690" s="126"/>
      <c r="Q690" s="126"/>
      <c r="R690" s="525"/>
      <c r="S690" s="525"/>
      <c r="T690" s="525"/>
      <c r="U690" s="525"/>
      <c r="V690" s="300"/>
      <c r="W690" s="300"/>
      <c r="X690" s="525"/>
      <c r="Y690" s="396"/>
      <c r="Z690" s="399"/>
      <c r="AA690" s="453"/>
      <c r="AB690" s="453"/>
      <c r="AC690" s="675"/>
      <c r="AD690" s="701"/>
      <c r="AE690" s="701"/>
      <c r="AF690" s="701"/>
      <c r="AG690" s="701"/>
      <c r="AH690" s="701"/>
      <c r="AI690" s="394"/>
      <c r="AJ690" s="73"/>
      <c r="AK690" s="55" t="str">
        <f t="shared" si="169"/>
        <v/>
      </c>
      <c r="AL690" s="17" t="str">
        <f t="shared" si="170"/>
        <v/>
      </c>
      <c r="AM690" s="70" t="str">
        <f t="shared" si="184"/>
        <v/>
      </c>
      <c r="AN690" s="74" t="str">
        <f t="shared" si="185"/>
        <v/>
      </c>
      <c r="AO690" s="70" t="str">
        <f t="shared" si="183"/>
        <v/>
      </c>
      <c r="AW690" s="60" t="str">
        <f t="shared" si="186"/>
        <v/>
      </c>
      <c r="AX690" s="60" t="str">
        <f t="shared" si="187"/>
        <v/>
      </c>
      <c r="AY690" s="63">
        <f t="shared" si="175"/>
        <v>0</v>
      </c>
      <c r="BP690" s="64">
        <v>51</v>
      </c>
      <c r="BQ690" s="64" t="s">
        <v>33788</v>
      </c>
      <c r="BR690" s="64" t="s">
        <v>34858</v>
      </c>
      <c r="BS690" s="64" t="s">
        <v>27</v>
      </c>
      <c r="BT690" s="64" t="s">
        <v>135</v>
      </c>
      <c r="BU690" s="64" t="s">
        <v>161</v>
      </c>
      <c r="BV690" s="64" t="s">
        <v>12</v>
      </c>
      <c r="BW690" s="64" t="s">
        <v>34869</v>
      </c>
      <c r="BX690" s="64">
        <v>78510</v>
      </c>
      <c r="BY690" s="64" t="s">
        <v>21</v>
      </c>
      <c r="BZ690" s="64">
        <v>12</v>
      </c>
      <c r="CA690" s="64">
        <v>42996</v>
      </c>
      <c r="CB690" s="64">
        <v>12</v>
      </c>
      <c r="CD690" s="64">
        <v>12</v>
      </c>
    </row>
    <row r="691" spans="1:82" ht="64.900000000000006" customHeight="1">
      <c r="A691" s="128"/>
      <c r="B691" s="85"/>
      <c r="C691" s="85"/>
      <c r="D691" s="85"/>
      <c r="E691" s="85"/>
      <c r="F691" s="85"/>
      <c r="G691" s="85"/>
      <c r="H691" s="133" t="str">
        <f t="shared" si="188"/>
        <v/>
      </c>
      <c r="I691" s="134" t="str">
        <f t="shared" si="189"/>
        <v/>
      </c>
      <c r="J691" s="123"/>
      <c r="K691" s="135" t="str">
        <f t="shared" si="190"/>
        <v/>
      </c>
      <c r="L691" s="123"/>
      <c r="M691" s="85"/>
      <c r="N691" s="85"/>
      <c r="O691" s="85"/>
      <c r="P691" s="126"/>
      <c r="Q691" s="126"/>
      <c r="R691" s="525"/>
      <c r="S691" s="525"/>
      <c r="T691" s="525"/>
      <c r="U691" s="525"/>
      <c r="V691" s="300"/>
      <c r="W691" s="300"/>
      <c r="X691" s="525"/>
      <c r="Y691" s="411"/>
      <c r="Z691" s="399"/>
      <c r="AA691" s="453"/>
      <c r="AB691" s="453"/>
      <c r="AC691" s="675"/>
      <c r="AD691" s="701"/>
      <c r="AE691" s="701"/>
      <c r="AF691" s="701"/>
      <c r="AG691" s="701"/>
      <c r="AH691" s="701"/>
      <c r="AI691" s="394"/>
      <c r="AJ691" s="73"/>
      <c r="AK691" s="55" t="str">
        <f t="shared" si="169"/>
        <v/>
      </c>
      <c r="AL691" s="17" t="str">
        <f t="shared" si="170"/>
        <v/>
      </c>
      <c r="AM691" s="70" t="str">
        <f t="shared" si="184"/>
        <v/>
      </c>
      <c r="AN691" s="74" t="str">
        <f t="shared" si="185"/>
        <v/>
      </c>
      <c r="AO691" s="70" t="str">
        <f t="shared" si="183"/>
        <v/>
      </c>
      <c r="AW691" s="60" t="str">
        <f t="shared" si="186"/>
        <v/>
      </c>
      <c r="AX691" s="60" t="str">
        <f t="shared" si="187"/>
        <v/>
      </c>
      <c r="AY691" s="63">
        <f t="shared" si="175"/>
        <v>0</v>
      </c>
      <c r="BP691" s="64">
        <v>51</v>
      </c>
      <c r="BQ691" s="64" t="s">
        <v>33788</v>
      </c>
      <c r="BR691" s="64" t="s">
        <v>34858</v>
      </c>
      <c r="BS691" s="64" t="s">
        <v>27</v>
      </c>
      <c r="BT691" s="64" t="s">
        <v>135</v>
      </c>
      <c r="BU691" s="64" t="s">
        <v>161</v>
      </c>
      <c r="BV691" s="64" t="s">
        <v>12</v>
      </c>
      <c r="BW691" s="64" t="s">
        <v>34870</v>
      </c>
      <c r="BX691" s="64">
        <v>77130</v>
      </c>
      <c r="BY691" s="64" t="s">
        <v>21</v>
      </c>
      <c r="BZ691" s="64">
        <v>12</v>
      </c>
      <c r="CA691" s="64">
        <v>42996</v>
      </c>
      <c r="CB691" s="64">
        <v>12</v>
      </c>
      <c r="CD691" s="64">
        <v>12</v>
      </c>
    </row>
    <row r="692" spans="1:82" ht="64.900000000000006" customHeight="1">
      <c r="A692" s="128"/>
      <c r="B692" s="85"/>
      <c r="C692" s="85"/>
      <c r="D692" s="85"/>
      <c r="E692" s="85"/>
      <c r="F692" s="85"/>
      <c r="G692" s="85"/>
      <c r="H692" s="133" t="str">
        <f t="shared" si="188"/>
        <v/>
      </c>
      <c r="I692" s="134" t="str">
        <f t="shared" si="189"/>
        <v/>
      </c>
      <c r="J692" s="123"/>
      <c r="K692" s="135" t="str">
        <f t="shared" si="190"/>
        <v/>
      </c>
      <c r="L692" s="123"/>
      <c r="M692" s="85"/>
      <c r="N692" s="85"/>
      <c r="O692" s="85"/>
      <c r="P692" s="126"/>
      <c r="Q692" s="126"/>
      <c r="R692" s="525"/>
      <c r="S692" s="525"/>
      <c r="T692" s="525"/>
      <c r="U692" s="525"/>
      <c r="V692" s="300"/>
      <c r="W692" s="300"/>
      <c r="X692" s="525"/>
      <c r="Y692" s="396"/>
      <c r="Z692" s="399"/>
      <c r="AA692" s="453"/>
      <c r="AB692" s="453"/>
      <c r="AC692" s="675"/>
      <c r="AD692" s="701"/>
      <c r="AE692" s="701"/>
      <c r="AF692" s="701"/>
      <c r="AG692" s="701"/>
      <c r="AH692" s="701"/>
      <c r="AI692" s="394"/>
      <c r="AJ692" s="73"/>
      <c r="AK692" s="55" t="str">
        <f t="shared" si="169"/>
        <v/>
      </c>
      <c r="AL692" s="17" t="str">
        <f t="shared" si="170"/>
        <v/>
      </c>
      <c r="AM692" s="70" t="str">
        <f t="shared" si="184"/>
        <v/>
      </c>
      <c r="AN692" s="74" t="str">
        <f t="shared" si="185"/>
        <v/>
      </c>
      <c r="AO692" s="70" t="str">
        <f t="shared" si="183"/>
        <v/>
      </c>
      <c r="AW692" s="60" t="str">
        <f t="shared" si="186"/>
        <v/>
      </c>
      <c r="AX692" s="60" t="str">
        <f t="shared" si="187"/>
        <v/>
      </c>
      <c r="AY692" s="63">
        <f t="shared" si="175"/>
        <v>0</v>
      </c>
      <c r="BP692" s="64">
        <v>51</v>
      </c>
      <c r="BQ692" s="64" t="s">
        <v>33788</v>
      </c>
      <c r="BR692" s="64" t="s">
        <v>34858</v>
      </c>
      <c r="BS692" s="64" t="s">
        <v>27</v>
      </c>
      <c r="BT692" s="64" t="s">
        <v>135</v>
      </c>
      <c r="BU692" s="64" t="s">
        <v>161</v>
      </c>
      <c r="BV692" s="64" t="s">
        <v>12</v>
      </c>
      <c r="BW692" s="64" t="s">
        <v>34871</v>
      </c>
      <c r="BX692" s="64">
        <v>95510</v>
      </c>
      <c r="BY692" s="64" t="s">
        <v>21</v>
      </c>
      <c r="BZ692" s="64">
        <v>12</v>
      </c>
      <c r="CA692" s="64">
        <v>43006</v>
      </c>
      <c r="CB692" s="64">
        <v>12</v>
      </c>
      <c r="CD692" s="64">
        <v>12</v>
      </c>
    </row>
    <row r="693" spans="1:82" ht="64.900000000000006" customHeight="1">
      <c r="A693" s="128"/>
      <c r="B693" s="85"/>
      <c r="C693" s="85"/>
      <c r="D693" s="85"/>
      <c r="E693" s="85"/>
      <c r="F693" s="85"/>
      <c r="G693" s="85"/>
      <c r="H693" s="133" t="str">
        <f t="shared" si="188"/>
        <v/>
      </c>
      <c r="I693" s="134" t="str">
        <f t="shared" si="189"/>
        <v/>
      </c>
      <c r="J693" s="123"/>
      <c r="K693" s="135" t="str">
        <f t="shared" si="190"/>
        <v/>
      </c>
      <c r="L693" s="123"/>
      <c r="M693" s="85"/>
      <c r="N693" s="85"/>
      <c r="O693" s="85"/>
      <c r="P693" s="126"/>
      <c r="Q693" s="126"/>
      <c r="R693" s="525"/>
      <c r="S693" s="525"/>
      <c r="T693" s="525"/>
      <c r="U693" s="525"/>
      <c r="V693" s="300"/>
      <c r="W693" s="300"/>
      <c r="X693" s="525"/>
      <c r="Y693" s="396"/>
      <c r="Z693" s="399"/>
      <c r="AA693" s="453"/>
      <c r="AB693" s="453"/>
      <c r="AC693" s="675"/>
      <c r="AD693" s="701"/>
      <c r="AE693" s="701"/>
      <c r="AF693" s="701"/>
      <c r="AG693" s="701"/>
      <c r="AH693" s="701"/>
      <c r="AI693" s="394"/>
      <c r="AJ693" s="73"/>
      <c r="AK693" s="55" t="str">
        <f t="shared" si="169"/>
        <v/>
      </c>
      <c r="AL693" s="17" t="str">
        <f t="shared" si="170"/>
        <v/>
      </c>
      <c r="AM693" s="70" t="str">
        <f t="shared" si="184"/>
        <v/>
      </c>
      <c r="AN693" s="74" t="str">
        <f t="shared" si="185"/>
        <v/>
      </c>
      <c r="AO693" s="70" t="str">
        <f t="shared" si="183"/>
        <v/>
      </c>
      <c r="AW693" s="60" t="str">
        <f t="shared" si="186"/>
        <v/>
      </c>
      <c r="AX693" s="60" t="str">
        <f t="shared" si="187"/>
        <v/>
      </c>
      <c r="AY693" s="63">
        <f t="shared" si="175"/>
        <v>0</v>
      </c>
      <c r="BP693" s="64">
        <v>51</v>
      </c>
      <c r="BQ693" s="64" t="s">
        <v>33788</v>
      </c>
      <c r="BR693" s="64" t="s">
        <v>34858</v>
      </c>
      <c r="BS693" s="64" t="s">
        <v>27</v>
      </c>
      <c r="BT693" s="64" t="s">
        <v>135</v>
      </c>
      <c r="BU693" s="64" t="s">
        <v>161</v>
      </c>
      <c r="BV693" s="64" t="s">
        <v>12</v>
      </c>
      <c r="BW693" s="64" t="s">
        <v>33797</v>
      </c>
      <c r="BX693" s="64">
        <v>91700</v>
      </c>
      <c r="BY693" s="64" t="s">
        <v>21</v>
      </c>
      <c r="BZ693" s="64">
        <v>12</v>
      </c>
      <c r="CA693" s="64">
        <v>42982</v>
      </c>
      <c r="CB693" s="64">
        <v>12</v>
      </c>
      <c r="CD693" s="64">
        <v>12</v>
      </c>
    </row>
    <row r="694" spans="1:82" ht="64.900000000000006" customHeight="1">
      <c r="A694" s="128"/>
      <c r="B694" s="85"/>
      <c r="C694" s="85"/>
      <c r="D694" s="85"/>
      <c r="E694" s="85"/>
      <c r="F694" s="85"/>
      <c r="G694" s="85"/>
      <c r="H694" s="133" t="str">
        <f t="shared" si="188"/>
        <v/>
      </c>
      <c r="I694" s="134" t="str">
        <f t="shared" si="189"/>
        <v/>
      </c>
      <c r="J694" s="123"/>
      <c r="K694" s="135" t="str">
        <f t="shared" si="190"/>
        <v/>
      </c>
      <c r="L694" s="123"/>
      <c r="M694" s="85"/>
      <c r="N694" s="85"/>
      <c r="O694" s="85"/>
      <c r="P694" s="126"/>
      <c r="Q694" s="126"/>
      <c r="R694" s="525"/>
      <c r="S694" s="525"/>
      <c r="T694" s="525"/>
      <c r="U694" s="525"/>
      <c r="V694" s="300"/>
      <c r="W694" s="300"/>
      <c r="X694" s="525"/>
      <c r="Y694" s="396"/>
      <c r="Z694" s="399"/>
      <c r="AA694" s="453"/>
      <c r="AB694" s="453"/>
      <c r="AC694" s="675"/>
      <c r="AD694" s="701"/>
      <c r="AE694" s="701"/>
      <c r="AF694" s="701"/>
      <c r="AG694" s="701"/>
      <c r="AH694" s="701"/>
      <c r="AI694" s="394"/>
      <c r="AJ694" s="73"/>
      <c r="AK694" s="55" t="str">
        <f t="shared" si="169"/>
        <v/>
      </c>
      <c r="AL694" s="17" t="str">
        <f t="shared" si="170"/>
        <v/>
      </c>
      <c r="AM694" s="70" t="str">
        <f t="shared" si="184"/>
        <v/>
      </c>
      <c r="AN694" s="74" t="str">
        <f t="shared" si="185"/>
        <v/>
      </c>
      <c r="AO694" s="70" t="str">
        <f t="shared" si="183"/>
        <v/>
      </c>
      <c r="AW694" s="60" t="str">
        <f t="shared" si="186"/>
        <v/>
      </c>
      <c r="AX694" s="60" t="str">
        <f t="shared" si="187"/>
        <v/>
      </c>
      <c r="AY694" s="63">
        <f t="shared" si="175"/>
        <v>0</v>
      </c>
      <c r="BP694" s="64">
        <v>51</v>
      </c>
      <c r="BQ694" s="64" t="s">
        <v>33788</v>
      </c>
      <c r="BR694" s="64" t="s">
        <v>34858</v>
      </c>
      <c r="BS694" s="64" t="s">
        <v>27</v>
      </c>
      <c r="BT694" s="64" t="s">
        <v>135</v>
      </c>
      <c r="BU694" s="64" t="s">
        <v>161</v>
      </c>
      <c r="BV694" s="64" t="s">
        <v>12</v>
      </c>
      <c r="BW694" s="64" t="s">
        <v>33797</v>
      </c>
      <c r="BX694" s="64">
        <v>91700</v>
      </c>
      <c r="BY694" s="64" t="s">
        <v>21</v>
      </c>
      <c r="BZ694" s="64">
        <v>12</v>
      </c>
      <c r="CA694" s="64">
        <v>42982</v>
      </c>
      <c r="CB694" s="64">
        <v>12</v>
      </c>
      <c r="CD694" s="64">
        <v>12</v>
      </c>
    </row>
    <row r="695" spans="1:82" ht="64.900000000000006" customHeight="1">
      <c r="A695" s="128"/>
      <c r="B695" s="85"/>
      <c r="C695" s="85"/>
      <c r="D695" s="85"/>
      <c r="E695" s="85"/>
      <c r="F695" s="85"/>
      <c r="G695" s="85"/>
      <c r="H695" s="133" t="str">
        <f t="shared" si="188"/>
        <v/>
      </c>
      <c r="I695" s="134" t="str">
        <f t="shared" si="189"/>
        <v/>
      </c>
      <c r="J695" s="123"/>
      <c r="K695" s="135" t="str">
        <f t="shared" si="190"/>
        <v/>
      </c>
      <c r="L695" s="123"/>
      <c r="M695" s="85"/>
      <c r="N695" s="85"/>
      <c r="O695" s="85"/>
      <c r="P695" s="126"/>
      <c r="Q695" s="126"/>
      <c r="R695" s="525"/>
      <c r="S695" s="525"/>
      <c r="T695" s="525"/>
      <c r="U695" s="525"/>
      <c r="V695" s="300"/>
      <c r="W695" s="300"/>
      <c r="X695" s="525"/>
      <c r="Y695" s="520"/>
      <c r="Z695" s="399"/>
      <c r="AA695" s="453"/>
      <c r="AB695" s="453"/>
      <c r="AC695" s="675"/>
      <c r="AD695" s="701"/>
      <c r="AE695" s="701"/>
      <c r="AF695" s="701"/>
      <c r="AG695" s="701"/>
      <c r="AH695" s="701"/>
      <c r="AI695" s="394"/>
      <c r="AJ695" s="73"/>
      <c r="AK695" s="55" t="str">
        <f t="shared" si="169"/>
        <v/>
      </c>
      <c r="AL695" s="17" t="str">
        <f t="shared" si="170"/>
        <v/>
      </c>
      <c r="AM695" s="70" t="str">
        <f t="shared" si="184"/>
        <v/>
      </c>
      <c r="AN695" s="74" t="str">
        <f t="shared" si="185"/>
        <v/>
      </c>
      <c r="AO695" s="70" t="str">
        <f t="shared" si="183"/>
        <v/>
      </c>
      <c r="AW695" s="60" t="str">
        <f t="shared" si="186"/>
        <v/>
      </c>
      <c r="AX695" s="60" t="str">
        <f t="shared" si="187"/>
        <v/>
      </c>
      <c r="AY695" s="63">
        <f t="shared" si="175"/>
        <v>0</v>
      </c>
      <c r="BP695" s="64">
        <v>51</v>
      </c>
      <c r="BQ695" s="64" t="s">
        <v>33788</v>
      </c>
      <c r="BR695" s="64" t="s">
        <v>34858</v>
      </c>
      <c r="BS695" s="64" t="s">
        <v>27</v>
      </c>
      <c r="BT695" s="64" t="s">
        <v>135</v>
      </c>
      <c r="BU695" s="64" t="s">
        <v>161</v>
      </c>
      <c r="BV695" s="64" t="s">
        <v>12</v>
      </c>
      <c r="BW695" s="64" t="s">
        <v>33988</v>
      </c>
      <c r="BX695" s="64">
        <v>91700</v>
      </c>
      <c r="BY695" s="64" t="s">
        <v>21</v>
      </c>
      <c r="BZ695" s="64">
        <v>12</v>
      </c>
      <c r="CA695" s="64">
        <v>42998</v>
      </c>
      <c r="CB695" s="64">
        <v>12</v>
      </c>
      <c r="CD695" s="64">
        <v>12</v>
      </c>
    </row>
    <row r="696" spans="1:82" ht="64.900000000000006" customHeight="1">
      <c r="A696" s="128"/>
      <c r="B696" s="85"/>
      <c r="C696" s="85"/>
      <c r="D696" s="85"/>
      <c r="E696" s="85"/>
      <c r="F696" s="85"/>
      <c r="G696" s="85"/>
      <c r="H696" s="133" t="str">
        <f t="shared" si="188"/>
        <v/>
      </c>
      <c r="I696" s="134" t="str">
        <f t="shared" si="189"/>
        <v/>
      </c>
      <c r="J696" s="123"/>
      <c r="K696" s="135" t="str">
        <f t="shared" si="190"/>
        <v/>
      </c>
      <c r="L696" s="123"/>
      <c r="M696" s="85"/>
      <c r="N696" s="85"/>
      <c r="O696" s="85"/>
      <c r="P696" s="126"/>
      <c r="Q696" s="126"/>
      <c r="R696" s="525"/>
      <c r="S696" s="525"/>
      <c r="T696" s="525"/>
      <c r="U696" s="525"/>
      <c r="V696" s="525"/>
      <c r="W696" s="525"/>
      <c r="X696" s="525"/>
      <c r="Y696" s="396"/>
      <c r="Z696" s="325"/>
      <c r="AA696" s="396"/>
      <c r="AB696" s="396"/>
      <c r="AC696" s="675"/>
      <c r="AD696" s="701"/>
      <c r="AE696" s="701"/>
      <c r="AF696" s="701"/>
      <c r="AG696" s="701"/>
      <c r="AH696" s="701"/>
      <c r="AI696" s="394"/>
      <c r="AJ696" s="73"/>
      <c r="AK696" s="55" t="str">
        <f t="shared" si="169"/>
        <v/>
      </c>
      <c r="AL696" s="17" t="str">
        <f t="shared" si="170"/>
        <v/>
      </c>
      <c r="AM696" s="70" t="str">
        <f t="shared" si="184"/>
        <v/>
      </c>
      <c r="AN696" s="74" t="str">
        <f t="shared" si="185"/>
        <v/>
      </c>
      <c r="AO696" s="70" t="str">
        <f t="shared" si="183"/>
        <v/>
      </c>
      <c r="AW696" s="60" t="str">
        <f t="shared" si="186"/>
        <v/>
      </c>
      <c r="AX696" s="60" t="str">
        <f t="shared" si="187"/>
        <v/>
      </c>
      <c r="AY696" s="63">
        <f t="shared" si="175"/>
        <v>0</v>
      </c>
      <c r="BP696" s="64">
        <v>51</v>
      </c>
      <c r="BQ696" s="64" t="s">
        <v>5</v>
      </c>
      <c r="BR696" s="64" t="s">
        <v>34872</v>
      </c>
      <c r="BS696" s="64" t="s">
        <v>27</v>
      </c>
      <c r="BT696" s="64" t="s">
        <v>135</v>
      </c>
      <c r="BU696" s="64" t="s">
        <v>5</v>
      </c>
      <c r="BV696" s="64" t="s">
        <v>12</v>
      </c>
      <c r="BW696" s="64" t="s">
        <v>34859</v>
      </c>
      <c r="BX696" s="64">
        <v>94480</v>
      </c>
      <c r="BY696" s="64" t="s">
        <v>21</v>
      </c>
      <c r="BZ696" s="64">
        <v>11</v>
      </c>
      <c r="CA696" s="64">
        <v>42998</v>
      </c>
      <c r="CB696" s="64">
        <v>12</v>
      </c>
      <c r="CD696" s="64">
        <v>12</v>
      </c>
    </row>
    <row r="697" spans="1:82" ht="64.900000000000006" customHeight="1">
      <c r="A697" s="128"/>
      <c r="B697" s="314"/>
      <c r="C697" s="85"/>
      <c r="D697" s="525"/>
      <c r="E697" s="525"/>
      <c r="F697" s="138"/>
      <c r="G697" s="138"/>
      <c r="H697" s="133" t="str">
        <f t="shared" si="188"/>
        <v/>
      </c>
      <c r="I697" s="134" t="str">
        <f t="shared" si="189"/>
        <v/>
      </c>
      <c r="J697" s="525"/>
      <c r="K697" s="135" t="str">
        <f t="shared" si="190"/>
        <v/>
      </c>
      <c r="L697" s="525"/>
      <c r="M697" s="325"/>
      <c r="N697" s="525"/>
      <c r="O697" s="85"/>
      <c r="P697" s="153"/>
      <c r="Q697" s="153"/>
      <c r="R697" s="85"/>
      <c r="S697" s="138"/>
      <c r="T697" s="138"/>
      <c r="U697" s="138"/>
      <c r="V697" s="85"/>
      <c r="W697" s="136"/>
      <c r="X697" s="85"/>
      <c r="Y697" s="263"/>
      <c r="Z697" s="127"/>
      <c r="AA697" s="126"/>
      <c r="AB697" s="126"/>
      <c r="AC697" s="673"/>
      <c r="AD697" s="690"/>
      <c r="AE697" s="690"/>
      <c r="AF697" s="690"/>
      <c r="AG697" s="690"/>
      <c r="AH697" s="690"/>
      <c r="AI697" s="515"/>
      <c r="AJ697" s="90"/>
      <c r="AK697" s="55" t="str">
        <f t="shared" si="169"/>
        <v/>
      </c>
      <c r="AL697" s="17" t="str">
        <f t="shared" si="170"/>
        <v/>
      </c>
      <c r="AM697" s="70" t="str">
        <f t="shared" si="184"/>
        <v/>
      </c>
      <c r="AN697" s="74" t="str">
        <f t="shared" si="185"/>
        <v/>
      </c>
      <c r="AO697" s="70" t="str">
        <f t="shared" si="183"/>
        <v/>
      </c>
      <c r="AW697" s="60" t="str">
        <f t="shared" si="186"/>
        <v/>
      </c>
      <c r="AX697" s="60" t="str">
        <f t="shared" si="187"/>
        <v/>
      </c>
      <c r="AY697" s="63">
        <f t="shared" si="175"/>
        <v>0</v>
      </c>
      <c r="BP697" s="64">
        <v>51</v>
      </c>
      <c r="BQ697" s="64" t="s">
        <v>5</v>
      </c>
      <c r="BR697" s="64" t="s">
        <v>34872</v>
      </c>
      <c r="BS697" s="64" t="s">
        <v>27</v>
      </c>
      <c r="BT697" s="64" t="s">
        <v>135</v>
      </c>
      <c r="BU697" s="64" t="s">
        <v>5</v>
      </c>
      <c r="BV697" s="64" t="s">
        <v>12</v>
      </c>
      <c r="BW697" s="64" t="s">
        <v>34490</v>
      </c>
      <c r="BX697" s="64">
        <v>93600</v>
      </c>
      <c r="BY697" s="64" t="s">
        <v>21</v>
      </c>
      <c r="BZ697" s="64">
        <v>11</v>
      </c>
      <c r="CA697" s="64">
        <v>43006</v>
      </c>
      <c r="CB697" s="64">
        <v>12</v>
      </c>
      <c r="CD697" s="64">
        <v>12</v>
      </c>
    </row>
    <row r="698" spans="1:82" ht="64.900000000000006" customHeight="1">
      <c r="A698" s="128"/>
      <c r="B698" s="314"/>
      <c r="C698" s="85"/>
      <c r="D698" s="85"/>
      <c r="E698" s="85"/>
      <c r="F698" s="138"/>
      <c r="G698" s="138"/>
      <c r="H698" s="133" t="str">
        <f t="shared" si="188"/>
        <v/>
      </c>
      <c r="I698" s="134" t="str">
        <f t="shared" si="189"/>
        <v/>
      </c>
      <c r="J698" s="123"/>
      <c r="K698" s="135" t="str">
        <f t="shared" si="190"/>
        <v/>
      </c>
      <c r="L698" s="143"/>
      <c r="M698" s="138"/>
      <c r="N698" s="138"/>
      <c r="O698" s="85"/>
      <c r="P698" s="153"/>
      <c r="Q698" s="153"/>
      <c r="R698" s="85"/>
      <c r="S698" s="138"/>
      <c r="T698" s="138"/>
      <c r="U698" s="138"/>
      <c r="V698" s="85"/>
      <c r="W698" s="136"/>
      <c r="X698" s="85"/>
      <c r="Y698" s="602"/>
      <c r="Z698" s="127"/>
      <c r="AA698" s="126"/>
      <c r="AB698" s="126"/>
      <c r="AC698" s="673"/>
      <c r="AD698" s="690"/>
      <c r="AE698" s="690"/>
      <c r="AF698" s="690"/>
      <c r="AG698" s="690"/>
      <c r="AH698" s="690"/>
      <c r="AI698" s="515"/>
      <c r="AJ698" s="90"/>
      <c r="AK698" s="55" t="str">
        <f t="shared" si="169"/>
        <v/>
      </c>
      <c r="AL698" s="17" t="str">
        <f t="shared" si="170"/>
        <v/>
      </c>
      <c r="AM698" s="70" t="str">
        <f t="shared" si="184"/>
        <v/>
      </c>
      <c r="AN698" s="74" t="str">
        <f t="shared" si="185"/>
        <v/>
      </c>
      <c r="AO698" s="70" t="str">
        <f t="shared" si="183"/>
        <v/>
      </c>
      <c r="AW698" s="60" t="str">
        <f t="shared" si="186"/>
        <v/>
      </c>
      <c r="AX698" s="60" t="str">
        <f t="shared" si="187"/>
        <v/>
      </c>
      <c r="AY698" s="63">
        <f t="shared" si="175"/>
        <v>0</v>
      </c>
      <c r="BP698" s="64">
        <v>51</v>
      </c>
      <c r="BQ698" s="64" t="s">
        <v>5</v>
      </c>
      <c r="BR698" s="64" t="s">
        <v>34872</v>
      </c>
      <c r="BS698" s="64" t="s">
        <v>27</v>
      </c>
      <c r="BT698" s="64" t="s">
        <v>135</v>
      </c>
      <c r="BU698" s="64" t="s">
        <v>5</v>
      </c>
      <c r="BV698" s="64" t="s">
        <v>12</v>
      </c>
      <c r="BW698" s="64" t="s">
        <v>33326</v>
      </c>
      <c r="BX698" s="64">
        <v>93140</v>
      </c>
      <c r="BY698" s="64" t="s">
        <v>21</v>
      </c>
      <c r="BZ698" s="64">
        <v>11</v>
      </c>
      <c r="CA698" s="64">
        <v>42996</v>
      </c>
      <c r="CB698" s="64">
        <v>12</v>
      </c>
      <c r="CD698" s="64">
        <v>12</v>
      </c>
    </row>
    <row r="699" spans="1:82" ht="64.900000000000006" customHeight="1">
      <c r="A699" s="128"/>
      <c r="B699" s="314"/>
      <c r="C699" s="85"/>
      <c r="D699" s="85"/>
      <c r="E699" s="85"/>
      <c r="F699" s="138"/>
      <c r="G699" s="138"/>
      <c r="H699" s="133" t="str">
        <f t="shared" si="188"/>
        <v/>
      </c>
      <c r="I699" s="134" t="str">
        <f t="shared" si="189"/>
        <v/>
      </c>
      <c r="J699" s="123"/>
      <c r="K699" s="135" t="str">
        <f t="shared" si="190"/>
        <v/>
      </c>
      <c r="L699" s="143"/>
      <c r="M699" s="138"/>
      <c r="N699" s="138"/>
      <c r="O699" s="85"/>
      <c r="P699" s="153"/>
      <c r="Q699" s="153"/>
      <c r="R699" s="85"/>
      <c r="S699" s="138"/>
      <c r="T699" s="138"/>
      <c r="U699" s="138"/>
      <c r="V699" s="85"/>
      <c r="W699" s="136"/>
      <c r="X699" s="85"/>
      <c r="Y699" s="263"/>
      <c r="Z699" s="127"/>
      <c r="AA699" s="126"/>
      <c r="AB699" s="126"/>
      <c r="AC699" s="673"/>
      <c r="AD699" s="690"/>
      <c r="AE699" s="690"/>
      <c r="AF699" s="690"/>
      <c r="AG699" s="690"/>
      <c r="AH699" s="690"/>
      <c r="AI699" s="515"/>
      <c r="AJ699" s="90"/>
      <c r="AK699" s="55" t="str">
        <f t="shared" si="169"/>
        <v/>
      </c>
      <c r="AL699" s="17" t="str">
        <f t="shared" si="170"/>
        <v/>
      </c>
      <c r="AM699" s="70" t="str">
        <f t="shared" si="184"/>
        <v/>
      </c>
      <c r="AN699" s="74" t="str">
        <f t="shared" si="185"/>
        <v/>
      </c>
      <c r="AO699" s="70" t="str">
        <f t="shared" ref="AO699:AO730" si="191">IF(P699="","",P699&amp;" ("&amp;O699&amp;"_"&amp;ROW()&amp;")")</f>
        <v/>
      </c>
      <c r="AW699" s="60" t="str">
        <f t="shared" si="186"/>
        <v/>
      </c>
      <c r="AX699" s="60" t="str">
        <f t="shared" si="187"/>
        <v/>
      </c>
      <c r="AY699" s="63">
        <f t="shared" si="175"/>
        <v>0</v>
      </c>
      <c r="BP699" s="64">
        <v>51</v>
      </c>
      <c r="BQ699" s="64" t="s">
        <v>5</v>
      </c>
      <c r="BR699" s="64" t="s">
        <v>34872</v>
      </c>
      <c r="BS699" s="64" t="s">
        <v>27</v>
      </c>
      <c r="BT699" s="64" t="s">
        <v>135</v>
      </c>
      <c r="BU699" s="64" t="s">
        <v>5</v>
      </c>
      <c r="BV699" s="64" t="s">
        <v>12</v>
      </c>
      <c r="BW699" s="64" t="s">
        <v>33431</v>
      </c>
      <c r="BX699" s="64">
        <v>95000</v>
      </c>
      <c r="BY699" s="64" t="s">
        <v>21</v>
      </c>
      <c r="BZ699" s="64">
        <v>11</v>
      </c>
      <c r="CA699" s="64">
        <v>42999</v>
      </c>
      <c r="CB699" s="64">
        <v>12</v>
      </c>
      <c r="CD699" s="64">
        <v>12</v>
      </c>
    </row>
    <row r="700" spans="1:82" ht="64.900000000000006" customHeight="1">
      <c r="A700" s="85"/>
      <c r="B700" s="314"/>
      <c r="C700" s="85"/>
      <c r="D700" s="85"/>
      <c r="E700" s="85"/>
      <c r="F700" s="85"/>
      <c r="G700" s="85"/>
      <c r="H700" s="133" t="str">
        <f t="shared" si="188"/>
        <v/>
      </c>
      <c r="I700" s="134" t="str">
        <f t="shared" si="189"/>
        <v/>
      </c>
      <c r="J700" s="123"/>
      <c r="K700" s="135" t="str">
        <f t="shared" si="190"/>
        <v/>
      </c>
      <c r="L700" s="123"/>
      <c r="M700" s="127"/>
      <c r="N700" s="317"/>
      <c r="O700" s="85"/>
      <c r="P700" s="627"/>
      <c r="Q700" s="627"/>
      <c r="R700" s="85"/>
      <c r="S700" s="85"/>
      <c r="T700" s="85"/>
      <c r="U700" s="85"/>
      <c r="V700" s="317"/>
      <c r="W700" s="553"/>
      <c r="X700" s="85"/>
      <c r="Y700" s="630"/>
      <c r="Z700" s="477"/>
      <c r="AA700" s="622"/>
      <c r="AB700" s="126"/>
      <c r="AC700" s="673"/>
      <c r="AD700" s="690"/>
      <c r="AE700" s="690"/>
      <c r="AF700" s="690"/>
      <c r="AG700" s="690"/>
      <c r="AH700" s="690"/>
      <c r="AI700" s="515"/>
      <c r="AJ700" s="90"/>
      <c r="AK700" s="55" t="str">
        <f t="shared" si="169"/>
        <v/>
      </c>
      <c r="AL700" s="17" t="str">
        <f t="shared" si="170"/>
        <v/>
      </c>
      <c r="AM700" s="70" t="str">
        <f t="shared" si="184"/>
        <v/>
      </c>
      <c r="AN700" s="74" t="str">
        <f t="shared" si="185"/>
        <v/>
      </c>
      <c r="AO700" s="70" t="str">
        <f t="shared" si="191"/>
        <v/>
      </c>
      <c r="AW700" s="60" t="str">
        <f t="shared" si="186"/>
        <v/>
      </c>
      <c r="AX700" s="60" t="str">
        <f t="shared" si="187"/>
        <v/>
      </c>
      <c r="AY700" s="63">
        <f t="shared" si="175"/>
        <v>0</v>
      </c>
      <c r="BP700" s="64">
        <v>51</v>
      </c>
      <c r="BQ700" s="64" t="s">
        <v>5</v>
      </c>
      <c r="BR700" s="64" t="s">
        <v>34872</v>
      </c>
      <c r="BS700" s="64" t="s">
        <v>27</v>
      </c>
      <c r="BT700" s="64" t="s">
        <v>135</v>
      </c>
      <c r="BU700" s="64" t="s">
        <v>5</v>
      </c>
      <c r="BV700" s="64" t="s">
        <v>12</v>
      </c>
      <c r="BW700" s="64" t="s">
        <v>33297</v>
      </c>
      <c r="BX700" s="64">
        <v>92700</v>
      </c>
      <c r="BY700" s="64" t="s">
        <v>21</v>
      </c>
      <c r="BZ700" s="64">
        <v>11</v>
      </c>
      <c r="CA700" s="64">
        <v>43006</v>
      </c>
      <c r="CB700" s="64">
        <v>12</v>
      </c>
      <c r="CD700" s="64">
        <v>12</v>
      </c>
    </row>
    <row r="701" spans="1:82" ht="64.900000000000006" customHeight="1">
      <c r="A701" s="85"/>
      <c r="B701" s="85"/>
      <c r="C701" s="85"/>
      <c r="D701" s="317"/>
      <c r="E701" s="374"/>
      <c r="F701" s="374"/>
      <c r="G701" s="85"/>
      <c r="H701" s="133" t="str">
        <f t="shared" si="188"/>
        <v/>
      </c>
      <c r="I701" s="134" t="str">
        <f t="shared" si="189"/>
        <v/>
      </c>
      <c r="J701" s="376"/>
      <c r="K701" s="135" t="str">
        <f t="shared" si="190"/>
        <v/>
      </c>
      <c r="L701" s="123"/>
      <c r="M701" s="566"/>
      <c r="N701" s="374"/>
      <c r="O701" s="85"/>
      <c r="P701" s="374"/>
      <c r="Q701" s="521"/>
      <c r="R701" s="85"/>
      <c r="S701" s="85"/>
      <c r="T701" s="85"/>
      <c r="U701" s="85"/>
      <c r="V701" s="374"/>
      <c r="W701" s="554"/>
      <c r="X701" s="85"/>
      <c r="Y701" s="527"/>
      <c r="Z701" s="477"/>
      <c r="AA701" s="521"/>
      <c r="AB701" s="126"/>
      <c r="AC701" s="687"/>
      <c r="AD701" s="701"/>
      <c r="AE701" s="703"/>
      <c r="AF701" s="703"/>
      <c r="AG701" s="703"/>
      <c r="AH701" s="703"/>
      <c r="AI701" s="704"/>
      <c r="AJ701" s="73"/>
      <c r="AK701" s="55" t="str">
        <f t="shared" si="169"/>
        <v/>
      </c>
      <c r="AL701" s="17" t="str">
        <f t="shared" si="170"/>
        <v/>
      </c>
      <c r="AM701" s="70" t="str">
        <f t="shared" si="184"/>
        <v/>
      </c>
      <c r="AN701" s="74" t="str">
        <f t="shared" si="185"/>
        <v/>
      </c>
      <c r="AO701" s="70" t="str">
        <f t="shared" si="191"/>
        <v/>
      </c>
      <c r="AW701" s="60" t="str">
        <f t="shared" si="186"/>
        <v/>
      </c>
      <c r="AX701" s="60" t="str">
        <f t="shared" si="187"/>
        <v/>
      </c>
      <c r="AY701" s="63">
        <f t="shared" si="175"/>
        <v>0</v>
      </c>
      <c r="BP701" s="64">
        <v>51</v>
      </c>
      <c r="BQ701" s="64" t="s">
        <v>5</v>
      </c>
      <c r="BR701" s="64" t="s">
        <v>34872</v>
      </c>
      <c r="BS701" s="64" t="s">
        <v>27</v>
      </c>
      <c r="BT701" s="64" t="s">
        <v>135</v>
      </c>
      <c r="BU701" s="64" t="s">
        <v>5</v>
      </c>
      <c r="BV701" s="64" t="s">
        <v>12</v>
      </c>
      <c r="BW701" s="64" t="s">
        <v>34873</v>
      </c>
      <c r="BX701" s="64">
        <v>78330</v>
      </c>
      <c r="BY701" s="64" t="s">
        <v>21</v>
      </c>
      <c r="BZ701" s="64">
        <v>11</v>
      </c>
      <c r="CA701" s="64">
        <v>43003</v>
      </c>
      <c r="CB701" s="64">
        <v>12</v>
      </c>
      <c r="CD701" s="64">
        <v>12</v>
      </c>
    </row>
    <row r="702" spans="1:82" ht="64.900000000000006" customHeight="1">
      <c r="A702" s="85"/>
      <c r="B702" s="85"/>
      <c r="C702" s="85"/>
      <c r="D702" s="85"/>
      <c r="E702" s="85"/>
      <c r="F702" s="85"/>
      <c r="G702" s="85"/>
      <c r="H702" s="133" t="str">
        <f t="shared" si="188"/>
        <v/>
      </c>
      <c r="I702" s="134" t="str">
        <f t="shared" si="189"/>
        <v/>
      </c>
      <c r="J702" s="123"/>
      <c r="K702" s="135" t="str">
        <f t="shared" si="190"/>
        <v/>
      </c>
      <c r="L702" s="123"/>
      <c r="M702" s="127"/>
      <c r="N702" s="85"/>
      <c r="O702" s="85"/>
      <c r="P702" s="374"/>
      <c r="Q702" s="521"/>
      <c r="R702" s="85"/>
      <c r="S702" s="85"/>
      <c r="T702" s="85"/>
      <c r="U702" s="85"/>
      <c r="V702" s="374"/>
      <c r="W702" s="554"/>
      <c r="X702" s="85"/>
      <c r="Y702" s="527"/>
      <c r="Z702" s="477"/>
      <c r="AA702" s="521"/>
      <c r="AB702" s="126"/>
      <c r="AC702" s="687"/>
      <c r="AD702" s="701"/>
      <c r="AE702" s="703"/>
      <c r="AF702" s="703"/>
      <c r="AG702" s="703"/>
      <c r="AH702" s="703"/>
      <c r="AI702" s="704"/>
      <c r="AJ702" s="73"/>
      <c r="AK702" s="55" t="str">
        <f t="shared" si="169"/>
        <v/>
      </c>
      <c r="AL702" s="17" t="str">
        <f t="shared" si="170"/>
        <v/>
      </c>
      <c r="AM702" s="70" t="str">
        <f t="shared" si="184"/>
        <v/>
      </c>
      <c r="AN702" s="74" t="str">
        <f t="shared" si="185"/>
        <v/>
      </c>
      <c r="AO702" s="70" t="str">
        <f t="shared" si="191"/>
        <v/>
      </c>
      <c r="AW702" s="60" t="str">
        <f t="shared" si="186"/>
        <v/>
      </c>
      <c r="AX702" s="60" t="str">
        <f t="shared" si="187"/>
        <v/>
      </c>
      <c r="AY702" s="63">
        <f t="shared" si="175"/>
        <v>0</v>
      </c>
      <c r="BP702" s="64">
        <v>51</v>
      </c>
      <c r="BQ702" s="64" t="s">
        <v>5</v>
      </c>
      <c r="BR702" s="64" t="s">
        <v>34872</v>
      </c>
      <c r="BS702" s="64" t="s">
        <v>27</v>
      </c>
      <c r="BT702" s="64" t="s">
        <v>135</v>
      </c>
      <c r="BU702" s="64" t="s">
        <v>5</v>
      </c>
      <c r="BV702" s="64" t="s">
        <v>12</v>
      </c>
      <c r="BW702" s="64" t="s">
        <v>34851</v>
      </c>
      <c r="BX702" s="64">
        <v>95140</v>
      </c>
      <c r="BY702" s="64" t="s">
        <v>21</v>
      </c>
      <c r="BZ702" s="64">
        <v>11</v>
      </c>
      <c r="CA702" s="64">
        <v>42999</v>
      </c>
      <c r="CB702" s="64">
        <v>12</v>
      </c>
      <c r="CD702" s="64">
        <v>12</v>
      </c>
    </row>
    <row r="703" spans="1:82" ht="64.900000000000006" customHeight="1">
      <c r="A703" s="85"/>
      <c r="B703" s="85"/>
      <c r="C703" s="85"/>
      <c r="D703" s="391"/>
      <c r="E703" s="316"/>
      <c r="F703" s="85"/>
      <c r="G703" s="85"/>
      <c r="H703" s="133" t="str">
        <f t="shared" si="188"/>
        <v/>
      </c>
      <c r="I703" s="134" t="str">
        <f t="shared" si="189"/>
        <v/>
      </c>
      <c r="J703" s="387"/>
      <c r="K703" s="135" t="str">
        <f t="shared" si="190"/>
        <v/>
      </c>
      <c r="L703" s="123"/>
      <c r="M703" s="127"/>
      <c r="N703" s="85"/>
      <c r="O703" s="85"/>
      <c r="P703" s="267"/>
      <c r="Q703" s="448"/>
      <c r="R703" s="85"/>
      <c r="S703" s="85"/>
      <c r="T703" s="85"/>
      <c r="U703" s="85"/>
      <c r="V703" s="374"/>
      <c r="W703" s="554"/>
      <c r="X703" s="85"/>
      <c r="Y703" s="527"/>
      <c r="Z703" s="566"/>
      <c r="AA703" s="521"/>
      <c r="AB703" s="126"/>
      <c r="AC703" s="687"/>
      <c r="AD703" s="701"/>
      <c r="AE703" s="703"/>
      <c r="AF703" s="703"/>
      <c r="AG703" s="703"/>
      <c r="AH703" s="703"/>
      <c r="AI703" s="704"/>
      <c r="AJ703" s="73"/>
      <c r="AK703" s="55" t="str">
        <f t="shared" si="169"/>
        <v/>
      </c>
      <c r="AL703" s="17" t="str">
        <f t="shared" si="170"/>
        <v/>
      </c>
      <c r="AM703" s="70" t="str">
        <f t="shared" si="184"/>
        <v/>
      </c>
      <c r="AN703" s="74" t="str">
        <f t="shared" si="185"/>
        <v/>
      </c>
      <c r="AO703" s="70" t="str">
        <f t="shared" si="191"/>
        <v/>
      </c>
      <c r="AW703" s="60" t="str">
        <f t="shared" si="186"/>
        <v/>
      </c>
      <c r="AX703" s="60" t="str">
        <f t="shared" si="187"/>
        <v/>
      </c>
      <c r="AY703" s="63">
        <f t="shared" si="175"/>
        <v>0</v>
      </c>
      <c r="BP703" s="64">
        <v>51</v>
      </c>
      <c r="BQ703" s="64" t="s">
        <v>5</v>
      </c>
      <c r="BR703" s="64" t="s">
        <v>34872</v>
      </c>
      <c r="BS703" s="64" t="s">
        <v>27</v>
      </c>
      <c r="BT703" s="64" t="s">
        <v>135</v>
      </c>
      <c r="BU703" s="64" t="s">
        <v>5</v>
      </c>
      <c r="BV703" s="64" t="s">
        <v>12</v>
      </c>
      <c r="BW703" s="64" t="s">
        <v>33371</v>
      </c>
      <c r="BX703" s="64">
        <v>94250</v>
      </c>
      <c r="BY703" s="64" t="s">
        <v>21</v>
      </c>
      <c r="BZ703" s="64">
        <v>11</v>
      </c>
      <c r="CA703" s="64">
        <v>42990</v>
      </c>
      <c r="CB703" s="64">
        <v>12</v>
      </c>
      <c r="CD703" s="64">
        <v>12</v>
      </c>
    </row>
    <row r="704" spans="1:82" ht="64.900000000000006" customHeight="1">
      <c r="A704" s="85"/>
      <c r="B704" s="85"/>
      <c r="C704" s="85"/>
      <c r="D704" s="85"/>
      <c r="E704" s="85"/>
      <c r="F704" s="85"/>
      <c r="G704" s="85"/>
      <c r="H704" s="133" t="str">
        <f t="shared" si="188"/>
        <v/>
      </c>
      <c r="I704" s="134" t="str">
        <f t="shared" si="189"/>
        <v/>
      </c>
      <c r="J704" s="123"/>
      <c r="K704" s="135" t="str">
        <f t="shared" si="190"/>
        <v/>
      </c>
      <c r="L704" s="123"/>
      <c r="M704" s="127"/>
      <c r="N704" s="85"/>
      <c r="O704" s="85"/>
      <c r="P704" s="317"/>
      <c r="Q704" s="448"/>
      <c r="R704" s="85"/>
      <c r="S704" s="85"/>
      <c r="T704" s="85"/>
      <c r="U704" s="85"/>
      <c r="V704" s="316"/>
      <c r="W704" s="574"/>
      <c r="X704" s="85"/>
      <c r="Y704" s="527"/>
      <c r="Z704" s="566"/>
      <c r="AA704" s="521"/>
      <c r="AB704" s="126"/>
      <c r="AC704" s="687"/>
      <c r="AD704" s="701"/>
      <c r="AE704" s="703"/>
      <c r="AF704" s="703"/>
      <c r="AG704" s="703"/>
      <c r="AH704" s="703"/>
      <c r="AI704" s="704"/>
      <c r="AJ704" s="90"/>
      <c r="AK704" s="55" t="str">
        <f t="shared" ref="AK704:AK738" si="192">IF(Z704="","",IF(OR(MONTH(Z704)=1,MONTH(Z704)=2,MONTH(Z704)=3),"1er",IF(OR(MONTH(Z704)=4,MONTH(Z704)=5,MONTH(Z704)=6),"2ème",IF(OR(MONTH(Z704)=7,MONTH(Z704)=8,MONTH(Z704)=9),"3ème",IF(OR(MONTH(Z704)=10,MONTH(Z704)=11,MONTH(Z704)=12),"4ème")))))</f>
        <v/>
      </c>
      <c r="AL704" s="17" t="str">
        <f t="shared" ref="AL704:AL738" si="193">IF(Z704="","",YEAR(Z704))</f>
        <v/>
      </c>
      <c r="AM704" s="70" t="str">
        <f t="shared" si="184"/>
        <v/>
      </c>
      <c r="AN704" s="74" t="str">
        <f t="shared" si="185"/>
        <v/>
      </c>
      <c r="AO704" s="70" t="str">
        <f t="shared" si="191"/>
        <v/>
      </c>
      <c r="AW704" s="60" t="str">
        <f t="shared" si="186"/>
        <v/>
      </c>
      <c r="AX704" s="60" t="str">
        <f t="shared" si="187"/>
        <v/>
      </c>
      <c r="AY704" s="63">
        <f t="shared" ref="AY704:AY738" si="194">O704</f>
        <v>0</v>
      </c>
      <c r="BP704" s="64">
        <v>51</v>
      </c>
      <c r="BQ704" s="64" t="s">
        <v>5</v>
      </c>
      <c r="BR704" s="64" t="s">
        <v>34872</v>
      </c>
      <c r="BS704" s="64" t="s">
        <v>27</v>
      </c>
      <c r="BT704" s="64" t="s">
        <v>135</v>
      </c>
      <c r="BU704" s="64" t="s">
        <v>5</v>
      </c>
      <c r="BV704" s="64" t="s">
        <v>12</v>
      </c>
      <c r="BW704" s="64" t="s">
        <v>33954</v>
      </c>
      <c r="BX704" s="64">
        <v>94700</v>
      </c>
      <c r="BY704" s="64" t="s">
        <v>21</v>
      </c>
      <c r="BZ704" s="64">
        <v>11</v>
      </c>
      <c r="CA704" s="64">
        <v>42999</v>
      </c>
      <c r="CB704" s="64">
        <v>12</v>
      </c>
      <c r="CD704" s="64">
        <v>12</v>
      </c>
    </row>
    <row r="705" spans="1:82" ht="64.900000000000006" customHeight="1">
      <c r="A705" s="85"/>
      <c r="B705" s="316"/>
      <c r="C705" s="316"/>
      <c r="D705" s="316"/>
      <c r="E705" s="316"/>
      <c r="F705" s="85"/>
      <c r="G705" s="85"/>
      <c r="H705" s="133" t="str">
        <f t="shared" si="188"/>
        <v/>
      </c>
      <c r="I705" s="134" t="str">
        <f t="shared" si="189"/>
        <v/>
      </c>
      <c r="J705" s="322"/>
      <c r="K705" s="135" t="str">
        <f t="shared" si="190"/>
        <v/>
      </c>
      <c r="L705" s="123"/>
      <c r="M705" s="127"/>
      <c r="N705" s="85"/>
      <c r="O705" s="85"/>
      <c r="P705" s="316"/>
      <c r="Q705" s="311"/>
      <c r="R705" s="85"/>
      <c r="S705" s="85"/>
      <c r="T705" s="85"/>
      <c r="U705" s="85"/>
      <c r="V705" s="316"/>
      <c r="W705" s="574"/>
      <c r="X705" s="85"/>
      <c r="Y705" s="527"/>
      <c r="Z705" s="328"/>
      <c r="AA705" s="558"/>
      <c r="AB705" s="126"/>
      <c r="AC705" s="687"/>
      <c r="AD705" s="701"/>
      <c r="AE705" s="703"/>
      <c r="AF705" s="703"/>
      <c r="AG705" s="703"/>
      <c r="AH705" s="703"/>
      <c r="AI705" s="704"/>
      <c r="AJ705" s="90"/>
      <c r="AK705" s="55" t="str">
        <f t="shared" si="192"/>
        <v/>
      </c>
      <c r="AL705" s="17" t="str">
        <f t="shared" si="193"/>
        <v/>
      </c>
      <c r="AM705" s="70" t="str">
        <f t="shared" si="184"/>
        <v/>
      </c>
      <c r="AN705" s="74" t="str">
        <f t="shared" si="185"/>
        <v/>
      </c>
      <c r="AO705" s="70" t="str">
        <f t="shared" si="191"/>
        <v/>
      </c>
      <c r="AW705" s="60" t="str">
        <f t="shared" si="186"/>
        <v/>
      </c>
      <c r="AX705" s="60" t="str">
        <f t="shared" si="187"/>
        <v/>
      </c>
      <c r="AY705" s="63">
        <f t="shared" si="194"/>
        <v>0</v>
      </c>
      <c r="BP705" s="64">
        <v>51</v>
      </c>
      <c r="BQ705" s="64" t="s">
        <v>5</v>
      </c>
      <c r="BR705" s="64" t="s">
        <v>34872</v>
      </c>
      <c r="BS705" s="64" t="s">
        <v>27</v>
      </c>
      <c r="BT705" s="64" t="s">
        <v>135</v>
      </c>
      <c r="BU705" s="64" t="s">
        <v>5</v>
      </c>
      <c r="BV705" s="64" t="s">
        <v>12</v>
      </c>
      <c r="BW705" s="64" t="s">
        <v>33305</v>
      </c>
      <c r="BX705" s="64">
        <v>92240</v>
      </c>
      <c r="BY705" s="64" t="s">
        <v>21</v>
      </c>
      <c r="BZ705" s="64">
        <v>11</v>
      </c>
      <c r="CA705" s="64">
        <v>43006</v>
      </c>
      <c r="CB705" s="64">
        <v>12</v>
      </c>
      <c r="CD705" s="64">
        <v>12</v>
      </c>
    </row>
    <row r="706" spans="1:82" ht="64.900000000000006" customHeight="1">
      <c r="A706" s="85"/>
      <c r="B706" s="316"/>
      <c r="C706" s="85"/>
      <c r="D706" s="85"/>
      <c r="E706" s="85"/>
      <c r="F706" s="374"/>
      <c r="G706" s="85"/>
      <c r="H706" s="133" t="str">
        <f t="shared" si="188"/>
        <v/>
      </c>
      <c r="I706" s="134" t="str">
        <f t="shared" si="189"/>
        <v/>
      </c>
      <c r="J706" s="123"/>
      <c r="K706" s="135" t="str">
        <f t="shared" si="190"/>
        <v/>
      </c>
      <c r="L706" s="123"/>
      <c r="M706" s="127"/>
      <c r="N706" s="85"/>
      <c r="O706" s="85"/>
      <c r="P706" s="634"/>
      <c r="Q706" s="329"/>
      <c r="R706" s="85"/>
      <c r="S706" s="85"/>
      <c r="T706" s="85"/>
      <c r="U706" s="85"/>
      <c r="V706" s="316"/>
      <c r="W706" s="260"/>
      <c r="X706" s="85"/>
      <c r="Y706" s="341"/>
      <c r="Z706" s="644"/>
      <c r="AA706" s="558"/>
      <c r="AB706" s="311"/>
      <c r="AC706" s="673"/>
      <c r="AD706" s="690"/>
      <c r="AE706" s="690"/>
      <c r="AF706" s="690"/>
      <c r="AG706" s="690"/>
      <c r="AH706" s="690"/>
      <c r="AI706" s="515"/>
      <c r="AJ706" s="90"/>
      <c r="AK706" s="55" t="str">
        <f t="shared" si="192"/>
        <v/>
      </c>
      <c r="AL706" s="17" t="str">
        <f t="shared" si="193"/>
        <v/>
      </c>
      <c r="AM706" s="70" t="str">
        <f t="shared" si="184"/>
        <v/>
      </c>
      <c r="AN706" s="74" t="str">
        <f t="shared" si="185"/>
        <v/>
      </c>
      <c r="AO706" s="70" t="str">
        <f t="shared" si="191"/>
        <v/>
      </c>
      <c r="AW706" s="60" t="str">
        <f t="shared" si="186"/>
        <v/>
      </c>
      <c r="AX706" s="60" t="str">
        <f t="shared" si="187"/>
        <v/>
      </c>
      <c r="AY706" s="63">
        <f t="shared" si="194"/>
        <v>0</v>
      </c>
      <c r="BP706" s="64">
        <v>51</v>
      </c>
      <c r="BQ706" s="64" t="s">
        <v>5</v>
      </c>
      <c r="BR706" s="64" t="s">
        <v>34872</v>
      </c>
      <c r="BS706" s="64" t="s">
        <v>27</v>
      </c>
      <c r="BT706" s="64" t="s">
        <v>135</v>
      </c>
      <c r="BU706" s="64" t="s">
        <v>5</v>
      </c>
      <c r="BV706" s="64" t="s">
        <v>12</v>
      </c>
      <c r="BW706" s="64" t="s">
        <v>33305</v>
      </c>
      <c r="BX706" s="64">
        <v>92240</v>
      </c>
      <c r="BY706" s="64" t="s">
        <v>21</v>
      </c>
      <c r="BZ706" s="64">
        <v>11</v>
      </c>
      <c r="CA706" s="64">
        <v>43006</v>
      </c>
      <c r="CB706" s="64">
        <v>12</v>
      </c>
      <c r="CD706" s="64">
        <v>12</v>
      </c>
    </row>
    <row r="707" spans="1:82" ht="64.900000000000006" customHeight="1">
      <c r="A707" s="85"/>
      <c r="B707" s="316"/>
      <c r="C707" s="85"/>
      <c r="D707" s="85"/>
      <c r="E707" s="85"/>
      <c r="F707" s="138"/>
      <c r="G707" s="138"/>
      <c r="H707" s="133" t="str">
        <f t="shared" si="188"/>
        <v/>
      </c>
      <c r="I707" s="134" t="str">
        <f t="shared" si="189"/>
        <v/>
      </c>
      <c r="J707" s="123"/>
      <c r="K707" s="135" t="str">
        <f t="shared" si="190"/>
        <v/>
      </c>
      <c r="L707" s="143"/>
      <c r="M707" s="144"/>
      <c r="N707" s="474"/>
      <c r="O707" s="85"/>
      <c r="P707" s="634"/>
      <c r="Q707" s="329"/>
      <c r="R707" s="85"/>
      <c r="S707" s="138"/>
      <c r="T707" s="138"/>
      <c r="U707" s="138"/>
      <c r="V707" s="617"/>
      <c r="W707" s="260"/>
      <c r="X707" s="85"/>
      <c r="Y707" s="311"/>
      <c r="Z707" s="644"/>
      <c r="AA707" s="558"/>
      <c r="AB707" s="341"/>
      <c r="AC707" s="672"/>
      <c r="AD707" s="690"/>
      <c r="AE707" s="690"/>
      <c r="AF707" s="690"/>
      <c r="AG707" s="690"/>
      <c r="AH707" s="690"/>
      <c r="AI707" s="515"/>
      <c r="AJ707" s="90"/>
      <c r="AK707" s="55" t="str">
        <f t="shared" si="192"/>
        <v/>
      </c>
      <c r="AL707" s="17" t="str">
        <f t="shared" si="193"/>
        <v/>
      </c>
      <c r="AM707" s="70" t="str">
        <f t="shared" si="184"/>
        <v/>
      </c>
      <c r="AN707" s="74" t="str">
        <f t="shared" si="185"/>
        <v/>
      </c>
      <c r="AO707" s="70" t="str">
        <f t="shared" si="191"/>
        <v/>
      </c>
      <c r="AW707" s="60" t="str">
        <f t="shared" si="186"/>
        <v/>
      </c>
      <c r="AX707" s="60" t="str">
        <f t="shared" si="187"/>
        <v/>
      </c>
      <c r="AY707" s="63">
        <f t="shared" si="194"/>
        <v>0</v>
      </c>
      <c r="BP707" s="64">
        <v>51</v>
      </c>
      <c r="BQ707" s="64" t="s">
        <v>5</v>
      </c>
      <c r="BR707" s="64" t="s">
        <v>34872</v>
      </c>
      <c r="BS707" s="64" t="s">
        <v>27</v>
      </c>
      <c r="BT707" s="64" t="s">
        <v>135</v>
      </c>
      <c r="BU707" s="64" t="s">
        <v>5</v>
      </c>
      <c r="BV707" s="64" t="s">
        <v>12</v>
      </c>
      <c r="BW707" s="64" t="s">
        <v>34864</v>
      </c>
      <c r="BX707" s="64">
        <v>94520</v>
      </c>
      <c r="BY707" s="64" t="s">
        <v>21</v>
      </c>
      <c r="BZ707" s="64">
        <v>11</v>
      </c>
      <c r="CA707" s="64">
        <v>42993</v>
      </c>
      <c r="CB707" s="64">
        <v>12</v>
      </c>
      <c r="CD707" s="64">
        <v>12</v>
      </c>
    </row>
    <row r="708" spans="1:82" ht="64.900000000000006" customHeight="1">
      <c r="A708" s="85"/>
      <c r="B708" s="631"/>
      <c r="C708" s="316"/>
      <c r="D708" s="316"/>
      <c r="E708" s="316"/>
      <c r="F708" s="326"/>
      <c r="G708" s="138"/>
      <c r="H708" s="133" t="str">
        <f t="shared" si="188"/>
        <v/>
      </c>
      <c r="I708" s="134" t="str">
        <f t="shared" si="189"/>
        <v/>
      </c>
      <c r="J708" s="123"/>
      <c r="K708" s="135" t="str">
        <f t="shared" si="190"/>
        <v/>
      </c>
      <c r="L708" s="143"/>
      <c r="M708" s="144"/>
      <c r="N708" s="138"/>
      <c r="O708" s="85"/>
      <c r="P708" s="634"/>
      <c r="Q708" s="634"/>
      <c r="R708" s="85"/>
      <c r="S708" s="138"/>
      <c r="T708" s="138"/>
      <c r="U708" s="138"/>
      <c r="V708" s="316"/>
      <c r="W708" s="574"/>
      <c r="X708" s="85"/>
      <c r="Y708" s="311"/>
      <c r="Z708" s="644"/>
      <c r="AA708" s="558"/>
      <c r="AB708" s="341"/>
      <c r="AC708" s="672"/>
      <c r="AD708" s="690"/>
      <c r="AE708" s="690"/>
      <c r="AF708" s="690"/>
      <c r="AG708" s="690"/>
      <c r="AH708" s="690"/>
      <c r="AI708" s="515"/>
      <c r="AJ708" s="90"/>
      <c r="AK708" s="55" t="str">
        <f t="shared" si="192"/>
        <v/>
      </c>
      <c r="AL708" s="17" t="str">
        <f t="shared" si="193"/>
        <v/>
      </c>
      <c r="AM708" s="70" t="str">
        <f t="shared" si="184"/>
        <v/>
      </c>
      <c r="AN708" s="74" t="str">
        <f t="shared" si="185"/>
        <v/>
      </c>
      <c r="AO708" s="70" t="str">
        <f t="shared" si="191"/>
        <v/>
      </c>
      <c r="AW708" s="60" t="str">
        <f t="shared" si="186"/>
        <v/>
      </c>
      <c r="AX708" s="60" t="str">
        <f t="shared" si="187"/>
        <v/>
      </c>
      <c r="AY708" s="63">
        <f t="shared" si="194"/>
        <v>0</v>
      </c>
      <c r="BP708" s="64">
        <v>51</v>
      </c>
      <c r="BQ708" s="64" t="s">
        <v>5</v>
      </c>
      <c r="BR708" s="64" t="s">
        <v>34872</v>
      </c>
      <c r="BS708" s="64" t="s">
        <v>27</v>
      </c>
      <c r="BT708" s="64" t="s">
        <v>135</v>
      </c>
      <c r="BU708" s="64" t="s">
        <v>5</v>
      </c>
      <c r="BV708" s="64" t="s">
        <v>12</v>
      </c>
      <c r="BW708" s="64" t="s">
        <v>34866</v>
      </c>
      <c r="BX708" s="64">
        <v>77290</v>
      </c>
      <c r="BY708" s="64" t="s">
        <v>21</v>
      </c>
      <c r="BZ708" s="64">
        <v>11</v>
      </c>
      <c r="CA708" s="64">
        <v>43004</v>
      </c>
      <c r="CB708" s="64">
        <v>12</v>
      </c>
      <c r="CD708" s="64">
        <v>12</v>
      </c>
    </row>
    <row r="709" spans="1:82" ht="64.900000000000006" customHeight="1">
      <c r="A709" s="85"/>
      <c r="B709" s="631"/>
      <c r="C709" s="85"/>
      <c r="D709" s="85"/>
      <c r="E709" s="316"/>
      <c r="F709" s="138"/>
      <c r="G709" s="186"/>
      <c r="H709" s="161" t="str">
        <f t="shared" si="188"/>
        <v/>
      </c>
      <c r="I709" s="162" t="str">
        <f t="shared" si="189"/>
        <v/>
      </c>
      <c r="J709" s="163"/>
      <c r="K709" s="164" t="str">
        <f t="shared" si="190"/>
        <v/>
      </c>
      <c r="L709" s="632"/>
      <c r="M709" s="597"/>
      <c r="N709" s="597"/>
      <c r="O709" s="160"/>
      <c r="P709" s="634"/>
      <c r="Q709" s="634"/>
      <c r="R709" s="85"/>
      <c r="S709" s="138"/>
      <c r="T709" s="138"/>
      <c r="U709" s="138"/>
      <c r="V709" s="316"/>
      <c r="W709" s="574"/>
      <c r="X709" s="85"/>
      <c r="Y709" s="630"/>
      <c r="Z709" s="644"/>
      <c r="AA709" s="558"/>
      <c r="AB709" s="182"/>
      <c r="AC709" s="673"/>
      <c r="AD709" s="690"/>
      <c r="AE709" s="690"/>
      <c r="AF709" s="690"/>
      <c r="AG709" s="690"/>
      <c r="AH709" s="690"/>
      <c r="AI709" s="515"/>
      <c r="AJ709" s="90"/>
      <c r="AK709" s="55" t="str">
        <f t="shared" si="192"/>
        <v/>
      </c>
      <c r="AL709" s="17" t="str">
        <f t="shared" si="193"/>
        <v/>
      </c>
      <c r="AM709" s="70" t="str">
        <f t="shared" si="184"/>
        <v/>
      </c>
      <c r="AN709" s="74" t="str">
        <f t="shared" si="185"/>
        <v/>
      </c>
      <c r="AO709" s="70" t="str">
        <f t="shared" si="191"/>
        <v/>
      </c>
      <c r="AW709" s="60" t="str">
        <f t="shared" si="186"/>
        <v/>
      </c>
      <c r="AX709" s="60" t="str">
        <f t="shared" si="187"/>
        <v/>
      </c>
      <c r="AY709" s="63">
        <f t="shared" si="194"/>
        <v>0</v>
      </c>
      <c r="BP709" s="64">
        <v>51</v>
      </c>
      <c r="BQ709" s="64" t="s">
        <v>5</v>
      </c>
      <c r="BR709" s="64" t="s">
        <v>34872</v>
      </c>
      <c r="BS709" s="64" t="s">
        <v>27</v>
      </c>
      <c r="BT709" s="64" t="s">
        <v>135</v>
      </c>
      <c r="BU709" s="64" t="s">
        <v>5</v>
      </c>
      <c r="BV709" s="64" t="s">
        <v>12</v>
      </c>
      <c r="BW709" s="64" t="s">
        <v>33381</v>
      </c>
      <c r="BX709" s="64">
        <v>94310</v>
      </c>
      <c r="BY709" s="64" t="s">
        <v>21</v>
      </c>
      <c r="BZ709" s="64">
        <v>11</v>
      </c>
      <c r="CA709" s="64">
        <v>42999</v>
      </c>
      <c r="CB709" s="64">
        <v>12</v>
      </c>
      <c r="CD709" s="64">
        <v>12</v>
      </c>
    </row>
    <row r="710" spans="1:82" ht="64.900000000000006" customHeight="1">
      <c r="A710" s="85"/>
      <c r="B710" s="631"/>
      <c r="C710" s="160"/>
      <c r="D710" s="160"/>
      <c r="E710" s="160"/>
      <c r="F710" s="186"/>
      <c r="G710" s="186"/>
      <c r="H710" s="161" t="str">
        <f t="shared" si="188"/>
        <v/>
      </c>
      <c r="I710" s="162" t="str">
        <f t="shared" si="189"/>
        <v/>
      </c>
      <c r="J710" s="163"/>
      <c r="K710" s="164" t="str">
        <f t="shared" si="190"/>
        <v/>
      </c>
      <c r="L710" s="222"/>
      <c r="M710" s="186"/>
      <c r="N710" s="186"/>
      <c r="O710" s="85"/>
      <c r="P710" s="634"/>
      <c r="Q710" s="634"/>
      <c r="R710" s="85"/>
      <c r="S710" s="138"/>
      <c r="T710" s="138"/>
      <c r="U710" s="138"/>
      <c r="V710" s="267"/>
      <c r="W710" s="268"/>
      <c r="X710" s="85"/>
      <c r="Y710" s="630"/>
      <c r="Z710" s="644"/>
      <c r="AA710" s="558"/>
      <c r="AB710" s="126"/>
      <c r="AC710" s="673"/>
      <c r="AD710" s="690"/>
      <c r="AE710" s="690"/>
      <c r="AF710" s="690"/>
      <c r="AG710" s="690"/>
      <c r="AH710" s="690"/>
      <c r="AI710" s="515"/>
      <c r="AJ710" s="90"/>
      <c r="AK710" s="55" t="str">
        <f t="shared" si="192"/>
        <v/>
      </c>
      <c r="AL710" s="17" t="str">
        <f t="shared" si="193"/>
        <v/>
      </c>
      <c r="AM710" s="70" t="str">
        <f t="shared" si="184"/>
        <v/>
      </c>
      <c r="AN710" s="74" t="str">
        <f t="shared" si="185"/>
        <v/>
      </c>
      <c r="AO710" s="70" t="str">
        <f t="shared" si="191"/>
        <v/>
      </c>
      <c r="AW710" s="60" t="str">
        <f t="shared" si="186"/>
        <v/>
      </c>
      <c r="AX710" s="60" t="str">
        <f t="shared" si="187"/>
        <v/>
      </c>
      <c r="AY710" s="63">
        <f t="shared" si="194"/>
        <v>0</v>
      </c>
      <c r="BP710" s="64">
        <v>51</v>
      </c>
      <c r="BQ710" s="64" t="s">
        <v>5</v>
      </c>
      <c r="BR710" s="64" t="s">
        <v>34872</v>
      </c>
      <c r="BS710" s="64" t="s">
        <v>27</v>
      </c>
      <c r="BT710" s="64" t="s">
        <v>135</v>
      </c>
      <c r="BU710" s="64" t="s">
        <v>5</v>
      </c>
      <c r="BV710" s="64" t="s">
        <v>12</v>
      </c>
      <c r="BW710" s="64" t="s">
        <v>34874</v>
      </c>
      <c r="BX710" s="64">
        <v>91410</v>
      </c>
      <c r="BY710" s="64" t="s">
        <v>21</v>
      </c>
      <c r="BZ710" s="64">
        <v>11</v>
      </c>
      <c r="CA710" s="64">
        <v>42990</v>
      </c>
      <c r="CB710" s="64">
        <v>12</v>
      </c>
      <c r="CD710" s="64">
        <v>12</v>
      </c>
    </row>
    <row r="711" spans="1:82" ht="64.900000000000006" customHeight="1">
      <c r="A711" s="85"/>
      <c r="B711" s="631"/>
      <c r="C711" s="85"/>
      <c r="D711" s="85"/>
      <c r="E711" s="85"/>
      <c r="F711" s="138"/>
      <c r="G711" s="138"/>
      <c r="H711" s="133" t="str">
        <f t="shared" si="188"/>
        <v/>
      </c>
      <c r="I711" s="134" t="str">
        <f t="shared" si="189"/>
        <v/>
      </c>
      <c r="J711" s="123"/>
      <c r="K711" s="135" t="str">
        <f t="shared" si="190"/>
        <v/>
      </c>
      <c r="L711" s="143"/>
      <c r="M711" s="138"/>
      <c r="N711" s="138"/>
      <c r="O711" s="160"/>
      <c r="P711" s="634"/>
      <c r="Q711" s="634"/>
      <c r="R711" s="85"/>
      <c r="S711" s="138"/>
      <c r="T711" s="138"/>
      <c r="U711" s="138"/>
      <c r="V711" s="316"/>
      <c r="W711" s="574"/>
      <c r="X711" s="85"/>
      <c r="Y711" s="448"/>
      <c r="Z711" s="644"/>
      <c r="AA711" s="558"/>
      <c r="AB711" s="602"/>
      <c r="AC711" s="672"/>
      <c r="AD711" s="690"/>
      <c r="AE711" s="690"/>
      <c r="AF711" s="690"/>
      <c r="AG711" s="690"/>
      <c r="AH711" s="690"/>
      <c r="AI711" s="515"/>
      <c r="AJ711" s="90"/>
      <c r="AK711" s="55" t="str">
        <f t="shared" si="192"/>
        <v/>
      </c>
      <c r="AL711" s="17" t="str">
        <f t="shared" si="193"/>
        <v/>
      </c>
      <c r="AM711" s="70" t="str">
        <f t="shared" ref="AM711:AM738" si="195">IF(U711="","",U711)</f>
        <v/>
      </c>
      <c r="AN711" s="74" t="str">
        <f t="shared" ref="AN711:AN738" si="196">IF(S711="","",S711)</f>
        <v/>
      </c>
      <c r="AO711" s="70" t="str">
        <f t="shared" si="191"/>
        <v/>
      </c>
      <c r="AW711" s="60" t="str">
        <f t="shared" ref="AW711:AW738" si="197">IF(T711="","",T711&amp;"1")</f>
        <v/>
      </c>
      <c r="AX711" s="60" t="str">
        <f t="shared" ref="AX711:AX738" si="198">IF(S711="","",S711&amp;"2")</f>
        <v/>
      </c>
      <c r="AY711" s="63">
        <f t="shared" si="194"/>
        <v>0</v>
      </c>
      <c r="BP711" s="64">
        <v>51</v>
      </c>
      <c r="BQ711" s="64" t="s">
        <v>5</v>
      </c>
      <c r="BR711" s="64" t="s">
        <v>34872</v>
      </c>
      <c r="BS711" s="64" t="s">
        <v>27</v>
      </c>
      <c r="BT711" s="64" t="s">
        <v>135</v>
      </c>
      <c r="BU711" s="64" t="s">
        <v>5</v>
      </c>
      <c r="BV711" s="64" t="s">
        <v>12</v>
      </c>
      <c r="BW711" s="64" t="s">
        <v>33386</v>
      </c>
      <c r="BX711" s="64">
        <v>94150</v>
      </c>
      <c r="BY711" s="64" t="s">
        <v>21</v>
      </c>
      <c r="BZ711" s="64">
        <v>11</v>
      </c>
      <c r="CA711" s="64">
        <v>42920</v>
      </c>
      <c r="CB711" s="64">
        <v>12</v>
      </c>
      <c r="CD711" s="64">
        <v>12</v>
      </c>
    </row>
    <row r="712" spans="1:82" ht="64.900000000000006" customHeight="1">
      <c r="A712" s="85"/>
      <c r="B712" s="631"/>
      <c r="C712" s="85"/>
      <c r="D712" s="85"/>
      <c r="E712" s="85"/>
      <c r="F712" s="138"/>
      <c r="G712" s="138"/>
      <c r="H712" s="133" t="str">
        <f t="shared" si="188"/>
        <v/>
      </c>
      <c r="I712" s="134" t="str">
        <f t="shared" si="189"/>
        <v/>
      </c>
      <c r="J712" s="123"/>
      <c r="K712" s="135" t="str">
        <f t="shared" si="190"/>
        <v/>
      </c>
      <c r="L712" s="143"/>
      <c r="M712" s="144"/>
      <c r="N712" s="138"/>
      <c r="O712" s="85"/>
      <c r="P712" s="634"/>
      <c r="Q712" s="634"/>
      <c r="R712" s="85"/>
      <c r="S712" s="138"/>
      <c r="T712" s="138"/>
      <c r="U712" s="138"/>
      <c r="V712" s="316"/>
      <c r="W712" s="574"/>
      <c r="X712" s="85"/>
      <c r="Y712" s="630"/>
      <c r="Z712" s="644"/>
      <c r="AA712" s="558"/>
      <c r="AB712" s="126"/>
      <c r="AC712" s="673"/>
      <c r="AD712" s="690"/>
      <c r="AE712" s="690"/>
      <c r="AF712" s="690"/>
      <c r="AG712" s="690"/>
      <c r="AH712" s="690"/>
      <c r="AI712" s="515"/>
      <c r="AJ712" s="90"/>
      <c r="AK712" s="55" t="str">
        <f t="shared" si="192"/>
        <v/>
      </c>
      <c r="AL712" s="17" t="str">
        <f t="shared" si="193"/>
        <v/>
      </c>
      <c r="AM712" s="70" t="str">
        <f t="shared" si="195"/>
        <v/>
      </c>
      <c r="AN712" s="74" t="str">
        <f t="shared" si="196"/>
        <v/>
      </c>
      <c r="AO712" s="70" t="str">
        <f t="shared" si="191"/>
        <v/>
      </c>
      <c r="AW712" s="60" t="str">
        <f t="shared" si="197"/>
        <v/>
      </c>
      <c r="AX712" s="60" t="str">
        <f t="shared" si="198"/>
        <v/>
      </c>
      <c r="AY712" s="63">
        <f t="shared" si="194"/>
        <v>0</v>
      </c>
      <c r="BP712" s="64">
        <v>51</v>
      </c>
      <c r="BQ712" s="64" t="s">
        <v>5</v>
      </c>
      <c r="BR712" s="64" t="s">
        <v>34872</v>
      </c>
      <c r="BS712" s="64" t="s">
        <v>27</v>
      </c>
      <c r="BT712" s="64" t="s">
        <v>135</v>
      </c>
      <c r="BU712" s="64" t="s">
        <v>5</v>
      </c>
      <c r="BV712" s="64" t="s">
        <v>12</v>
      </c>
      <c r="BW712" s="64" t="s">
        <v>33839</v>
      </c>
      <c r="BX712" s="64">
        <v>78187</v>
      </c>
      <c r="BY712" s="64" t="s">
        <v>21</v>
      </c>
      <c r="BZ712" s="64">
        <v>11</v>
      </c>
      <c r="CA712" s="64">
        <v>42996</v>
      </c>
      <c r="CB712" s="64">
        <v>12</v>
      </c>
      <c r="CD712" s="64">
        <v>12</v>
      </c>
    </row>
    <row r="713" spans="1:82" ht="64.900000000000006" customHeight="1">
      <c r="A713" s="85"/>
      <c r="B713" s="631"/>
      <c r="C713" s="85"/>
      <c r="D713" s="85"/>
      <c r="E713" s="85"/>
      <c r="F713" s="138"/>
      <c r="G713" s="138"/>
      <c r="H713" s="133" t="str">
        <f t="shared" si="188"/>
        <v/>
      </c>
      <c r="I713" s="134" t="str">
        <f t="shared" si="189"/>
        <v/>
      </c>
      <c r="J713" s="123"/>
      <c r="K713" s="135" t="str">
        <f t="shared" si="190"/>
        <v/>
      </c>
      <c r="L713" s="143"/>
      <c r="M713" s="138"/>
      <c r="N713" s="138"/>
      <c r="O713" s="160"/>
      <c r="P713" s="634"/>
      <c r="Q713" s="634"/>
      <c r="R713" s="85"/>
      <c r="S713" s="597"/>
      <c r="T713" s="138"/>
      <c r="U713" s="138"/>
      <c r="V713" s="316"/>
      <c r="W713" s="574"/>
      <c r="X713" s="85"/>
      <c r="Y713" s="630"/>
      <c r="Z713" s="644"/>
      <c r="AA713" s="558"/>
      <c r="AB713" s="126"/>
      <c r="AC713" s="673"/>
      <c r="AD713" s="690"/>
      <c r="AE713" s="690"/>
      <c r="AF713" s="690"/>
      <c r="AG713" s="690"/>
      <c r="AH713" s="690"/>
      <c r="AI713" s="515"/>
      <c r="AJ713" s="90"/>
      <c r="AK713" s="55" t="str">
        <f t="shared" si="192"/>
        <v/>
      </c>
      <c r="AL713" s="17" t="str">
        <f t="shared" si="193"/>
        <v/>
      </c>
      <c r="AM713" s="70" t="str">
        <f t="shared" si="195"/>
        <v/>
      </c>
      <c r="AN713" s="74" t="str">
        <f t="shared" si="196"/>
        <v/>
      </c>
      <c r="AO713" s="70" t="str">
        <f t="shared" si="191"/>
        <v/>
      </c>
      <c r="AW713" s="60" t="str">
        <f t="shared" si="197"/>
        <v/>
      </c>
      <c r="AX713" s="60" t="str">
        <f t="shared" si="198"/>
        <v/>
      </c>
      <c r="AY713" s="63">
        <f t="shared" si="194"/>
        <v>0</v>
      </c>
      <c r="BP713" s="64">
        <v>51</v>
      </c>
      <c r="BQ713" s="64" t="s">
        <v>5</v>
      </c>
      <c r="BR713" s="64" t="s">
        <v>34872</v>
      </c>
      <c r="BS713" s="64" t="s">
        <v>27</v>
      </c>
      <c r="BT713" s="64" t="s">
        <v>135</v>
      </c>
      <c r="BU713" s="64" t="s">
        <v>5</v>
      </c>
      <c r="BV713" s="64" t="s">
        <v>12</v>
      </c>
      <c r="BW713" s="64" t="s">
        <v>33960</v>
      </c>
      <c r="BX713" s="64">
        <v>93290</v>
      </c>
      <c r="BY713" s="64" t="s">
        <v>21</v>
      </c>
      <c r="BZ713" s="64">
        <v>11</v>
      </c>
      <c r="CA713" s="64">
        <v>42999</v>
      </c>
      <c r="CB713" s="64">
        <v>12</v>
      </c>
      <c r="CD713" s="64">
        <v>12</v>
      </c>
    </row>
    <row r="714" spans="1:82" ht="64.900000000000006" customHeight="1">
      <c r="A714" s="85"/>
      <c r="B714" s="631"/>
      <c r="C714" s="85"/>
      <c r="D714" s="85"/>
      <c r="E714" s="85"/>
      <c r="F714" s="138"/>
      <c r="G714" s="138"/>
      <c r="H714" s="133" t="str">
        <f t="shared" si="188"/>
        <v/>
      </c>
      <c r="I714" s="134" t="str">
        <f t="shared" si="189"/>
        <v/>
      </c>
      <c r="J714" s="123"/>
      <c r="K714" s="135" t="str">
        <f t="shared" si="190"/>
        <v/>
      </c>
      <c r="L714" s="143"/>
      <c r="M714" s="138"/>
      <c r="N714" s="138"/>
      <c r="O714" s="85"/>
      <c r="P714" s="634"/>
      <c r="Q714" s="634"/>
      <c r="R714" s="85"/>
      <c r="S714" s="597"/>
      <c r="T714" s="138"/>
      <c r="U714" s="138"/>
      <c r="V714" s="316"/>
      <c r="W714" s="574"/>
      <c r="X714" s="85"/>
      <c r="Y714" s="630"/>
      <c r="Z714" s="644"/>
      <c r="AA714" s="558"/>
      <c r="AB714" s="158"/>
      <c r="AC714" s="673"/>
      <c r="AD714" s="690"/>
      <c r="AE714" s="690"/>
      <c r="AF714" s="690"/>
      <c r="AG714" s="690"/>
      <c r="AH714" s="690"/>
      <c r="AI714" s="515"/>
      <c r="AJ714" s="90"/>
      <c r="AK714" s="55" t="str">
        <f t="shared" si="192"/>
        <v/>
      </c>
      <c r="AL714" s="17" t="str">
        <f t="shared" si="193"/>
        <v/>
      </c>
      <c r="AM714" s="70" t="str">
        <f t="shared" si="195"/>
        <v/>
      </c>
      <c r="AN714" s="74" t="str">
        <f t="shared" si="196"/>
        <v/>
      </c>
      <c r="AO714" s="70" t="str">
        <f t="shared" si="191"/>
        <v/>
      </c>
      <c r="AW714" s="60" t="str">
        <f t="shared" si="197"/>
        <v/>
      </c>
      <c r="AX714" s="60" t="str">
        <f t="shared" si="198"/>
        <v/>
      </c>
      <c r="AY714" s="63">
        <f t="shared" si="194"/>
        <v>0</v>
      </c>
      <c r="BP714" s="64">
        <v>51</v>
      </c>
      <c r="BQ714" s="64" t="s">
        <v>5</v>
      </c>
      <c r="BR714" s="64" t="s">
        <v>34872</v>
      </c>
      <c r="BS714" s="64" t="s">
        <v>27</v>
      </c>
      <c r="BT714" s="64" t="s">
        <v>135</v>
      </c>
      <c r="BU714" s="64" t="s">
        <v>5</v>
      </c>
      <c r="BV714" s="64" t="s">
        <v>12</v>
      </c>
      <c r="BW714" s="64" t="s">
        <v>29894</v>
      </c>
      <c r="BX714" s="64">
        <v>78000</v>
      </c>
      <c r="BY714" s="64" t="s">
        <v>21</v>
      </c>
      <c r="BZ714" s="64">
        <v>11</v>
      </c>
      <c r="CA714" s="64">
        <v>42945</v>
      </c>
      <c r="CB714" s="64">
        <v>12</v>
      </c>
      <c r="CD714" s="64">
        <v>12</v>
      </c>
    </row>
    <row r="715" spans="1:82" ht="64.900000000000006" customHeight="1">
      <c r="A715" s="85"/>
      <c r="B715" s="617"/>
      <c r="C715" s="85"/>
      <c r="D715" s="318"/>
      <c r="E715" s="318"/>
      <c r="F715" s="138"/>
      <c r="G715" s="138"/>
      <c r="H715" s="133" t="str">
        <f t="shared" si="188"/>
        <v/>
      </c>
      <c r="I715" s="134" t="str">
        <f t="shared" si="189"/>
        <v/>
      </c>
      <c r="J715" s="123"/>
      <c r="K715" s="135" t="str">
        <f t="shared" si="190"/>
        <v/>
      </c>
      <c r="L715" s="143"/>
      <c r="M715" s="144"/>
      <c r="N715" s="138"/>
      <c r="O715" s="160"/>
      <c r="P715" s="634"/>
      <c r="Q715" s="634"/>
      <c r="R715" s="85"/>
      <c r="S715" s="597"/>
      <c r="T715" s="138"/>
      <c r="U715" s="138"/>
      <c r="V715" s="617"/>
      <c r="W715" s="260"/>
      <c r="X715" s="85"/>
      <c r="Y715" s="630"/>
      <c r="Z715" s="644"/>
      <c r="AA715" s="558"/>
      <c r="AB715" s="158"/>
      <c r="AC715" s="673"/>
      <c r="AD715" s="690"/>
      <c r="AE715" s="690"/>
      <c r="AF715" s="690"/>
      <c r="AG715" s="690"/>
      <c r="AH715" s="690"/>
      <c r="AI715" s="515"/>
      <c r="AJ715" s="90"/>
      <c r="AK715" s="55" t="str">
        <f t="shared" si="192"/>
        <v/>
      </c>
      <c r="AL715" s="17" t="str">
        <f t="shared" si="193"/>
        <v/>
      </c>
      <c r="AM715" s="70" t="str">
        <f t="shared" si="195"/>
        <v/>
      </c>
      <c r="AN715" s="74" t="str">
        <f t="shared" si="196"/>
        <v/>
      </c>
      <c r="AO715" s="70" t="str">
        <f t="shared" si="191"/>
        <v/>
      </c>
      <c r="AW715" s="60" t="str">
        <f t="shared" si="197"/>
        <v/>
      </c>
      <c r="AX715" s="60" t="str">
        <f t="shared" si="198"/>
        <v/>
      </c>
      <c r="AY715" s="63">
        <f t="shared" si="194"/>
        <v>0</v>
      </c>
      <c r="BP715" s="64">
        <v>51</v>
      </c>
      <c r="BQ715" s="64" t="s">
        <v>5</v>
      </c>
      <c r="BR715" s="64" t="s">
        <v>34872</v>
      </c>
      <c r="BS715" s="64" t="s">
        <v>27</v>
      </c>
      <c r="BT715" s="64" t="s">
        <v>135</v>
      </c>
      <c r="BU715" s="64" t="s">
        <v>5</v>
      </c>
      <c r="BV715" s="64" t="s">
        <v>12</v>
      </c>
      <c r="BW715" s="64" t="s">
        <v>33398</v>
      </c>
      <c r="BX715" s="64">
        <v>94300</v>
      </c>
      <c r="BY715" s="64" t="s">
        <v>21</v>
      </c>
      <c r="BZ715" s="64">
        <v>11</v>
      </c>
      <c r="CA715" s="64">
        <v>42941</v>
      </c>
      <c r="CB715" s="64">
        <v>12</v>
      </c>
      <c r="CD715" s="64">
        <v>12</v>
      </c>
    </row>
    <row r="716" spans="1:82" ht="64.900000000000006" customHeight="1">
      <c r="A716" s="85"/>
      <c r="B716" s="617"/>
      <c r="C716" s="85"/>
      <c r="D716" s="85"/>
      <c r="E716" s="85"/>
      <c r="F716" s="138"/>
      <c r="G716" s="138"/>
      <c r="H716" s="133" t="str">
        <f t="shared" si="188"/>
        <v/>
      </c>
      <c r="I716" s="134" t="str">
        <f t="shared" si="189"/>
        <v/>
      </c>
      <c r="J716" s="123"/>
      <c r="K716" s="135" t="str">
        <f t="shared" si="190"/>
        <v/>
      </c>
      <c r="L716" s="143"/>
      <c r="M716" s="138"/>
      <c r="N716" s="138"/>
      <c r="O716" s="85"/>
      <c r="P716" s="634"/>
      <c r="Q716" s="634"/>
      <c r="R716" s="85"/>
      <c r="S716" s="138"/>
      <c r="T716" s="138"/>
      <c r="U716" s="138"/>
      <c r="V716" s="617"/>
      <c r="W716" s="260"/>
      <c r="X716" s="85"/>
      <c r="Y716" s="630"/>
      <c r="Z716" s="644"/>
      <c r="AA716" s="558"/>
      <c r="AB716" s="126"/>
      <c r="AC716" s="673"/>
      <c r="AD716" s="690"/>
      <c r="AE716" s="690"/>
      <c r="AF716" s="690"/>
      <c r="AG716" s="690"/>
      <c r="AH716" s="690"/>
      <c r="AI716" s="515"/>
      <c r="AJ716" s="90"/>
      <c r="AK716" s="55" t="str">
        <f t="shared" si="192"/>
        <v/>
      </c>
      <c r="AL716" s="17" t="str">
        <f t="shared" si="193"/>
        <v/>
      </c>
      <c r="AM716" s="70" t="str">
        <f t="shared" si="195"/>
        <v/>
      </c>
      <c r="AN716" s="74" t="str">
        <f t="shared" si="196"/>
        <v/>
      </c>
      <c r="AO716" s="70" t="str">
        <f t="shared" si="191"/>
        <v/>
      </c>
      <c r="AW716" s="60" t="str">
        <f t="shared" si="197"/>
        <v/>
      </c>
      <c r="AX716" s="60" t="str">
        <f t="shared" si="198"/>
        <v/>
      </c>
      <c r="AY716" s="63">
        <f t="shared" si="194"/>
        <v>0</v>
      </c>
      <c r="BP716" s="64">
        <v>51</v>
      </c>
      <c r="BQ716" s="64" t="s">
        <v>34882</v>
      </c>
      <c r="BR716" s="64" t="s">
        <v>34892</v>
      </c>
      <c r="BS716" s="64" t="s">
        <v>27</v>
      </c>
      <c r="BT716" s="64" t="s">
        <v>135</v>
      </c>
      <c r="BU716" s="64" t="s">
        <v>5</v>
      </c>
      <c r="BV716" s="64" t="s">
        <v>12</v>
      </c>
      <c r="BW716" s="64" t="s">
        <v>33418</v>
      </c>
      <c r="BX716" s="64">
        <v>95550</v>
      </c>
      <c r="BY716" s="64" t="s">
        <v>21</v>
      </c>
      <c r="BZ716" s="64">
        <v>11</v>
      </c>
      <c r="CA716" s="64">
        <v>43000</v>
      </c>
      <c r="CB716" s="64">
        <v>12</v>
      </c>
      <c r="CD716" s="64">
        <v>12</v>
      </c>
    </row>
    <row r="717" spans="1:82" ht="64.900000000000006" customHeight="1">
      <c r="A717" s="85"/>
      <c r="B717" s="617"/>
      <c r="C717" s="85"/>
      <c r="D717" s="85"/>
      <c r="E717" s="85"/>
      <c r="F717" s="138"/>
      <c r="G717" s="138"/>
      <c r="H717" s="133" t="str">
        <f t="shared" si="188"/>
        <v/>
      </c>
      <c r="I717" s="134" t="str">
        <f t="shared" si="189"/>
        <v/>
      </c>
      <c r="J717" s="123"/>
      <c r="K717" s="135" t="str">
        <f t="shared" si="190"/>
        <v/>
      </c>
      <c r="L717" s="143"/>
      <c r="M717" s="138"/>
      <c r="N717" s="138"/>
      <c r="O717" s="160"/>
      <c r="P717" s="634"/>
      <c r="Q717" s="634"/>
      <c r="R717" s="85"/>
      <c r="S717" s="138"/>
      <c r="T717" s="138"/>
      <c r="U717" s="138"/>
      <c r="V717" s="617"/>
      <c r="W717" s="260"/>
      <c r="X717" s="85"/>
      <c r="Y717" s="460"/>
      <c r="Z717" s="644"/>
      <c r="AA717" s="558"/>
      <c r="AB717" s="263"/>
      <c r="AC717" s="672"/>
      <c r="AD717" s="690"/>
      <c r="AE717" s="690"/>
      <c r="AF717" s="690"/>
      <c r="AG717" s="690"/>
      <c r="AH717" s="690"/>
      <c r="AI717" s="515"/>
      <c r="AJ717" s="90"/>
      <c r="AK717" s="55" t="str">
        <f t="shared" si="192"/>
        <v/>
      </c>
      <c r="AL717" s="17" t="str">
        <f t="shared" si="193"/>
        <v/>
      </c>
      <c r="AM717" s="70" t="str">
        <f t="shared" si="195"/>
        <v/>
      </c>
      <c r="AN717" s="74" t="str">
        <f t="shared" si="196"/>
        <v/>
      </c>
      <c r="AO717" s="70" t="str">
        <f t="shared" si="191"/>
        <v/>
      </c>
      <c r="AW717" s="60" t="str">
        <f t="shared" si="197"/>
        <v/>
      </c>
      <c r="AX717" s="60" t="str">
        <f t="shared" si="198"/>
        <v/>
      </c>
      <c r="AY717" s="63">
        <f t="shared" si="194"/>
        <v>0</v>
      </c>
      <c r="BP717" s="64">
        <v>51</v>
      </c>
      <c r="BQ717" s="64" t="s">
        <v>34882</v>
      </c>
      <c r="BR717" s="64" t="s">
        <v>34892</v>
      </c>
      <c r="BS717" s="64" t="s">
        <v>27</v>
      </c>
      <c r="BT717" s="64" t="s">
        <v>135</v>
      </c>
      <c r="BU717" s="64" t="s">
        <v>5</v>
      </c>
      <c r="BV717" s="64" t="s">
        <v>12</v>
      </c>
      <c r="BW717" s="64" t="s">
        <v>29720</v>
      </c>
      <c r="BX717" s="64">
        <v>78400</v>
      </c>
      <c r="BY717" s="64" t="s">
        <v>21</v>
      </c>
      <c r="BZ717" s="64">
        <v>11</v>
      </c>
      <c r="CA717" s="64">
        <v>42986</v>
      </c>
      <c r="CB717" s="64">
        <v>12</v>
      </c>
      <c r="CD717" s="64">
        <v>12</v>
      </c>
    </row>
    <row r="718" spans="1:82" ht="64.900000000000006" customHeight="1">
      <c r="A718" s="85"/>
      <c r="B718" s="617"/>
      <c r="C718" s="85"/>
      <c r="D718" s="85"/>
      <c r="E718" s="85"/>
      <c r="F718" s="138"/>
      <c r="G718" s="138"/>
      <c r="H718" s="133" t="str">
        <f t="shared" si="188"/>
        <v/>
      </c>
      <c r="I718" s="134" t="str">
        <f t="shared" si="189"/>
        <v/>
      </c>
      <c r="J718" s="123"/>
      <c r="K718" s="135" t="str">
        <f t="shared" si="190"/>
        <v/>
      </c>
      <c r="L718" s="143"/>
      <c r="M718" s="144"/>
      <c r="N718" s="138"/>
      <c r="O718" s="85"/>
      <c r="P718" s="634"/>
      <c r="Q718" s="634"/>
      <c r="R718" s="85"/>
      <c r="S718" s="138"/>
      <c r="T718" s="138"/>
      <c r="U718" s="138"/>
      <c r="V718" s="617"/>
      <c r="W718" s="260"/>
      <c r="X718" s="85"/>
      <c r="Y718" s="460"/>
      <c r="Z718" s="644"/>
      <c r="AA718" s="558"/>
      <c r="AB718" s="263"/>
      <c r="AC718" s="672"/>
      <c r="AD718" s="690"/>
      <c r="AE718" s="690"/>
      <c r="AF718" s="690"/>
      <c r="AG718" s="690"/>
      <c r="AH718" s="690"/>
      <c r="AI718" s="515"/>
      <c r="AJ718" s="90"/>
      <c r="AK718" s="55" t="str">
        <f t="shared" si="192"/>
        <v/>
      </c>
      <c r="AL718" s="17" t="str">
        <f t="shared" si="193"/>
        <v/>
      </c>
      <c r="AM718" s="70" t="str">
        <f t="shared" si="195"/>
        <v/>
      </c>
      <c r="AN718" s="74" t="str">
        <f t="shared" si="196"/>
        <v/>
      </c>
      <c r="AO718" s="70" t="str">
        <f t="shared" si="191"/>
        <v/>
      </c>
      <c r="AW718" s="60" t="str">
        <f t="shared" si="197"/>
        <v/>
      </c>
      <c r="AX718" s="60" t="str">
        <f t="shared" si="198"/>
        <v/>
      </c>
      <c r="AY718" s="63">
        <f t="shared" si="194"/>
        <v>0</v>
      </c>
      <c r="BP718" s="64">
        <v>51</v>
      </c>
      <c r="BQ718" s="64" t="s">
        <v>34882</v>
      </c>
      <c r="BR718" s="64" t="s">
        <v>34892</v>
      </c>
      <c r="BS718" s="64" t="s">
        <v>27</v>
      </c>
      <c r="BT718" s="64" t="s">
        <v>135</v>
      </c>
      <c r="BU718" s="64" t="s">
        <v>5</v>
      </c>
      <c r="BV718" s="64" t="s">
        <v>12</v>
      </c>
      <c r="BW718" s="64" t="s">
        <v>33949</v>
      </c>
      <c r="BX718" s="64">
        <v>94430</v>
      </c>
      <c r="BY718" s="64" t="s">
        <v>21</v>
      </c>
      <c r="BZ718" s="64">
        <v>11</v>
      </c>
      <c r="CA718" s="64">
        <v>42998</v>
      </c>
      <c r="CB718" s="64">
        <v>12</v>
      </c>
      <c r="CD718" s="64">
        <v>12</v>
      </c>
    </row>
    <row r="719" spans="1:82" ht="64.900000000000006" customHeight="1">
      <c r="A719" s="85"/>
      <c r="B719" s="617"/>
      <c r="C719" s="85"/>
      <c r="D719" s="525"/>
      <c r="E719" s="525"/>
      <c r="F719" s="138"/>
      <c r="G719" s="138"/>
      <c r="H719" s="133" t="str">
        <f t="shared" si="188"/>
        <v/>
      </c>
      <c r="I719" s="134" t="str">
        <f t="shared" si="189"/>
        <v/>
      </c>
      <c r="J719" s="123"/>
      <c r="K719" s="135" t="str">
        <f t="shared" si="190"/>
        <v/>
      </c>
      <c r="L719" s="525"/>
      <c r="M719" s="325"/>
      <c r="N719" s="138"/>
      <c r="O719" s="160"/>
      <c r="P719" s="316"/>
      <c r="Q719" s="558"/>
      <c r="R719" s="85"/>
      <c r="S719" s="138"/>
      <c r="T719" s="138"/>
      <c r="U719" s="138"/>
      <c r="V719" s="316"/>
      <c r="W719" s="574"/>
      <c r="X719" s="85"/>
      <c r="Y719" s="630"/>
      <c r="Z719" s="328"/>
      <c r="AA719" s="558"/>
      <c r="AB719" s="126"/>
      <c r="AC719" s="673"/>
      <c r="AD719" s="690"/>
      <c r="AE719" s="690"/>
      <c r="AF719" s="690"/>
      <c r="AG719" s="690"/>
      <c r="AH719" s="690"/>
      <c r="AI719" s="515"/>
      <c r="AJ719" s="90"/>
      <c r="AK719" s="55" t="str">
        <f t="shared" si="192"/>
        <v/>
      </c>
      <c r="AL719" s="17" t="str">
        <f t="shared" si="193"/>
        <v/>
      </c>
      <c r="AM719" s="70" t="str">
        <f t="shared" si="195"/>
        <v/>
      </c>
      <c r="AN719" s="74" t="str">
        <f t="shared" si="196"/>
        <v/>
      </c>
      <c r="AO719" s="70" t="str">
        <f t="shared" si="191"/>
        <v/>
      </c>
      <c r="AW719" s="60" t="str">
        <f t="shared" si="197"/>
        <v/>
      </c>
      <c r="AX719" s="60" t="str">
        <f t="shared" si="198"/>
        <v/>
      </c>
      <c r="AY719" s="63">
        <f t="shared" si="194"/>
        <v>0</v>
      </c>
      <c r="BP719" s="64">
        <v>51</v>
      </c>
      <c r="BQ719" s="64" t="s">
        <v>34882</v>
      </c>
      <c r="BR719" s="64" t="s">
        <v>34892</v>
      </c>
      <c r="BS719" s="64" t="s">
        <v>27</v>
      </c>
      <c r="BT719" s="64" t="s">
        <v>135</v>
      </c>
      <c r="BU719" s="64" t="s">
        <v>5</v>
      </c>
      <c r="BV719" s="64" t="s">
        <v>12</v>
      </c>
      <c r="BW719" s="64" t="s">
        <v>33331</v>
      </c>
      <c r="BX719" s="64">
        <v>93700</v>
      </c>
      <c r="BY719" s="64" t="s">
        <v>21</v>
      </c>
      <c r="BZ719" s="64">
        <v>11</v>
      </c>
      <c r="CA719" s="64">
        <v>43003</v>
      </c>
      <c r="CB719" s="64">
        <v>12</v>
      </c>
      <c r="CD719" s="64">
        <v>12</v>
      </c>
    </row>
    <row r="720" spans="1:82" ht="64.900000000000006" customHeight="1">
      <c r="A720" s="85"/>
      <c r="B720" s="617"/>
      <c r="C720" s="85"/>
      <c r="D720" s="85"/>
      <c r="E720" s="85"/>
      <c r="F720" s="138"/>
      <c r="G720" s="138"/>
      <c r="H720" s="133" t="str">
        <f t="shared" ref="H720:H738" si="199">IF(B720="","",SUMIF(O:O,A720,AA:AA))</f>
        <v/>
      </c>
      <c r="I720" s="134" t="str">
        <f t="shared" ref="I720:I738" si="200">IF(B720="","",(SUMIF(O:O,A720,AB:AB)+(SUMIF(O:O,A720,AC:AC))))</f>
        <v/>
      </c>
      <c r="J720" s="123"/>
      <c r="K720" s="135" t="str">
        <f t="shared" si="190"/>
        <v/>
      </c>
      <c r="L720" s="143"/>
      <c r="M720" s="138"/>
      <c r="N720" s="138"/>
      <c r="O720" s="85"/>
      <c r="P720" s="316"/>
      <c r="Q720" s="558"/>
      <c r="R720" s="85"/>
      <c r="S720" s="138"/>
      <c r="T720" s="138"/>
      <c r="U720" s="138"/>
      <c r="V720" s="316"/>
      <c r="W720" s="574"/>
      <c r="X720" s="85"/>
      <c r="Y720" s="630"/>
      <c r="Z720" s="328"/>
      <c r="AA720" s="558"/>
      <c r="AB720" s="126"/>
      <c r="AC720" s="673"/>
      <c r="AD720" s="690"/>
      <c r="AE720" s="690"/>
      <c r="AF720" s="690"/>
      <c r="AG720" s="690"/>
      <c r="AH720" s="690"/>
      <c r="AI720" s="515"/>
      <c r="AJ720" s="90"/>
      <c r="AK720" s="55" t="str">
        <f t="shared" si="192"/>
        <v/>
      </c>
      <c r="AL720" s="17" t="str">
        <f t="shared" si="193"/>
        <v/>
      </c>
      <c r="AM720" s="70" t="str">
        <f t="shared" si="195"/>
        <v/>
      </c>
      <c r="AN720" s="74" t="str">
        <f t="shared" si="196"/>
        <v/>
      </c>
      <c r="AO720" s="70" t="str">
        <f t="shared" si="191"/>
        <v/>
      </c>
      <c r="AW720" s="60" t="str">
        <f t="shared" si="197"/>
        <v/>
      </c>
      <c r="AX720" s="60" t="str">
        <f t="shared" si="198"/>
        <v/>
      </c>
      <c r="AY720" s="63">
        <f t="shared" si="194"/>
        <v>0</v>
      </c>
      <c r="BP720" s="64">
        <v>51</v>
      </c>
      <c r="BQ720" s="64" t="s">
        <v>34882</v>
      </c>
      <c r="BR720" s="64" t="s">
        <v>34892</v>
      </c>
      <c r="BS720" s="64" t="s">
        <v>27</v>
      </c>
      <c r="BT720" s="64" t="s">
        <v>135</v>
      </c>
      <c r="BU720" s="64" t="s">
        <v>5</v>
      </c>
      <c r="BV720" s="64" t="s">
        <v>12</v>
      </c>
      <c r="BW720" s="64" t="s">
        <v>33456</v>
      </c>
      <c r="BX720" s="64">
        <v>95120</v>
      </c>
      <c r="BY720" s="64" t="s">
        <v>21</v>
      </c>
      <c r="BZ720" s="64">
        <v>11</v>
      </c>
      <c r="CA720" s="64">
        <v>42999</v>
      </c>
      <c r="CB720" s="64">
        <v>12</v>
      </c>
      <c r="CD720" s="64">
        <v>12</v>
      </c>
    </row>
    <row r="721" spans="1:82" ht="64.900000000000006" customHeight="1">
      <c r="A721" s="85"/>
      <c r="B721" s="617"/>
      <c r="C721" s="85"/>
      <c r="D721" s="85"/>
      <c r="E721" s="85"/>
      <c r="F721" s="138"/>
      <c r="G721" s="138"/>
      <c r="H721" s="133" t="str">
        <f t="shared" si="199"/>
        <v/>
      </c>
      <c r="I721" s="134" t="str">
        <f t="shared" si="200"/>
        <v/>
      </c>
      <c r="J721" s="123"/>
      <c r="K721" s="135" t="str">
        <f t="shared" si="190"/>
        <v/>
      </c>
      <c r="L721" s="143"/>
      <c r="M721" s="138"/>
      <c r="N721" s="138"/>
      <c r="O721" s="160"/>
      <c r="P721" s="316"/>
      <c r="Q721" s="558"/>
      <c r="R721" s="85"/>
      <c r="S721" s="138"/>
      <c r="T721" s="138"/>
      <c r="U721" s="138"/>
      <c r="V721" s="316"/>
      <c r="W721" s="574"/>
      <c r="X721" s="85"/>
      <c r="Y721" s="630"/>
      <c r="Z721" s="328"/>
      <c r="AA721" s="558"/>
      <c r="AB721" s="126"/>
      <c r="AC721" s="673"/>
      <c r="AD721" s="690"/>
      <c r="AE721" s="690"/>
      <c r="AF721" s="690"/>
      <c r="AG721" s="690"/>
      <c r="AH721" s="690"/>
      <c r="AI721" s="515"/>
      <c r="AJ721" s="90"/>
      <c r="AK721" s="55" t="str">
        <f t="shared" si="192"/>
        <v/>
      </c>
      <c r="AL721" s="17" t="str">
        <f t="shared" si="193"/>
        <v/>
      </c>
      <c r="AM721" s="70" t="str">
        <f t="shared" si="195"/>
        <v/>
      </c>
      <c r="AN721" s="74" t="str">
        <f t="shared" si="196"/>
        <v/>
      </c>
      <c r="AO721" s="70" t="str">
        <f t="shared" si="191"/>
        <v/>
      </c>
      <c r="AW721" s="60" t="str">
        <f t="shared" si="197"/>
        <v/>
      </c>
      <c r="AX721" s="60" t="str">
        <f t="shared" si="198"/>
        <v/>
      </c>
      <c r="AY721" s="63">
        <f t="shared" si="194"/>
        <v>0</v>
      </c>
      <c r="BP721" s="64">
        <v>51</v>
      </c>
      <c r="BQ721" s="64" t="s">
        <v>34882</v>
      </c>
      <c r="BR721" s="64" t="s">
        <v>34892</v>
      </c>
      <c r="BS721" s="64" t="s">
        <v>27</v>
      </c>
      <c r="BT721" s="64" t="s">
        <v>135</v>
      </c>
      <c r="BU721" s="64" t="s">
        <v>5</v>
      </c>
      <c r="BV721" s="64" t="s">
        <v>12</v>
      </c>
      <c r="BW721" s="64" t="s">
        <v>33459</v>
      </c>
      <c r="BX721" s="64">
        <v>95470</v>
      </c>
      <c r="BY721" s="64" t="s">
        <v>21</v>
      </c>
      <c r="BZ721" s="64">
        <v>11</v>
      </c>
      <c r="CA721" s="64">
        <v>43000</v>
      </c>
      <c r="CB721" s="64">
        <v>12</v>
      </c>
      <c r="CD721" s="64">
        <v>12</v>
      </c>
    </row>
    <row r="722" spans="1:82" ht="64.900000000000006" customHeight="1">
      <c r="A722" s="85"/>
      <c r="B722" s="155"/>
      <c r="C722" s="85"/>
      <c r="D722" s="317"/>
      <c r="E722" s="85"/>
      <c r="F722" s="138"/>
      <c r="G722" s="138"/>
      <c r="H722" s="133" t="str">
        <f t="shared" si="199"/>
        <v/>
      </c>
      <c r="I722" s="134" t="str">
        <f t="shared" si="200"/>
        <v/>
      </c>
      <c r="J722" s="123"/>
      <c r="K722" s="135" t="str">
        <f t="shared" ref="K722:K753" si="201">IFERROR(J722/H722,"")</f>
        <v/>
      </c>
      <c r="L722" s="143"/>
      <c r="M722" s="138"/>
      <c r="N722" s="138"/>
      <c r="O722" s="85"/>
      <c r="P722" s="316"/>
      <c r="Q722" s="558"/>
      <c r="R722" s="85"/>
      <c r="S722" s="138"/>
      <c r="T722" s="138"/>
      <c r="U722" s="138"/>
      <c r="V722" s="316"/>
      <c r="W722" s="574"/>
      <c r="X722" s="85"/>
      <c r="Y722" s="630"/>
      <c r="Z722" s="328"/>
      <c r="AA722" s="558"/>
      <c r="AB722" s="126"/>
      <c r="AC722" s="673"/>
      <c r="AD722" s="690"/>
      <c r="AE722" s="690"/>
      <c r="AF722" s="690"/>
      <c r="AG722" s="690"/>
      <c r="AH722" s="690"/>
      <c r="AI722" s="515"/>
      <c r="AJ722" s="90"/>
      <c r="AK722" s="55" t="str">
        <f t="shared" si="192"/>
        <v/>
      </c>
      <c r="AL722" s="17" t="str">
        <f t="shared" si="193"/>
        <v/>
      </c>
      <c r="AM722" s="70" t="str">
        <f t="shared" si="195"/>
        <v/>
      </c>
      <c r="AN722" s="74" t="str">
        <f t="shared" si="196"/>
        <v/>
      </c>
      <c r="AO722" s="70" t="str">
        <f t="shared" si="191"/>
        <v/>
      </c>
      <c r="AW722" s="60" t="str">
        <f t="shared" si="197"/>
        <v/>
      </c>
      <c r="AX722" s="60" t="str">
        <f t="shared" si="198"/>
        <v/>
      </c>
      <c r="AY722" s="63">
        <f t="shared" si="194"/>
        <v>0</v>
      </c>
      <c r="BP722" s="64">
        <v>51</v>
      </c>
      <c r="BQ722" s="64" t="s">
        <v>34882</v>
      </c>
      <c r="BR722" s="64" t="s">
        <v>34892</v>
      </c>
      <c r="BS722" s="64" t="s">
        <v>27</v>
      </c>
      <c r="BT722" s="64" t="s">
        <v>135</v>
      </c>
      <c r="BU722" s="64" t="s">
        <v>5</v>
      </c>
      <c r="BV722" s="64" t="s">
        <v>12</v>
      </c>
      <c r="BW722" s="64" t="s">
        <v>33984</v>
      </c>
      <c r="BX722" s="64">
        <v>93460</v>
      </c>
      <c r="BY722" s="64" t="s">
        <v>21</v>
      </c>
      <c r="BZ722" s="64">
        <v>11</v>
      </c>
      <c r="CA722" s="64">
        <v>43000</v>
      </c>
      <c r="CB722" s="64">
        <v>12</v>
      </c>
      <c r="CD722" s="64">
        <v>12</v>
      </c>
    </row>
    <row r="723" spans="1:82" ht="64.900000000000006" customHeight="1">
      <c r="A723" s="85"/>
      <c r="B723" s="155"/>
      <c r="C723" s="85"/>
      <c r="D723" s="85"/>
      <c r="E723" s="85"/>
      <c r="F723" s="85"/>
      <c r="G723" s="85"/>
      <c r="H723" s="133" t="str">
        <f t="shared" si="199"/>
        <v/>
      </c>
      <c r="I723" s="134" t="str">
        <f t="shared" si="200"/>
        <v/>
      </c>
      <c r="J723" s="123"/>
      <c r="K723" s="135" t="str">
        <f t="shared" si="201"/>
        <v/>
      </c>
      <c r="L723" s="123"/>
      <c r="M723" s="127"/>
      <c r="N723" s="85"/>
      <c r="O723" s="85"/>
      <c r="P723" s="316"/>
      <c r="Q723" s="558"/>
      <c r="R723" s="85"/>
      <c r="S723" s="85"/>
      <c r="T723" s="85"/>
      <c r="U723" s="85"/>
      <c r="V723" s="316"/>
      <c r="W723" s="574"/>
      <c r="X723" s="85"/>
      <c r="Y723" s="630"/>
      <c r="Z723" s="328"/>
      <c r="AA723" s="558"/>
      <c r="AB723" s="126"/>
      <c r="AC723" s="673"/>
      <c r="AD723" s="690"/>
      <c r="AE723" s="690"/>
      <c r="AF723" s="690"/>
      <c r="AG723" s="690"/>
      <c r="AH723" s="690"/>
      <c r="AI723" s="515"/>
      <c r="AJ723" s="90"/>
      <c r="AK723" s="55" t="str">
        <f t="shared" si="192"/>
        <v/>
      </c>
      <c r="AL723" s="17" t="str">
        <f t="shared" si="193"/>
        <v/>
      </c>
      <c r="AM723" s="70" t="str">
        <f t="shared" si="195"/>
        <v/>
      </c>
      <c r="AN723" s="74" t="str">
        <f t="shared" si="196"/>
        <v/>
      </c>
      <c r="AO723" s="70" t="str">
        <f t="shared" si="191"/>
        <v/>
      </c>
      <c r="AW723" s="60" t="str">
        <f t="shared" si="197"/>
        <v/>
      </c>
      <c r="AX723" s="60" t="str">
        <f t="shared" si="198"/>
        <v/>
      </c>
      <c r="AY723" s="63">
        <f t="shared" si="194"/>
        <v>0</v>
      </c>
      <c r="BP723" s="64">
        <v>51</v>
      </c>
      <c r="BQ723" s="64" t="s">
        <v>34882</v>
      </c>
      <c r="BR723" s="64" t="s">
        <v>34892</v>
      </c>
      <c r="BS723" s="64" t="s">
        <v>27</v>
      </c>
      <c r="BT723" s="64" t="s">
        <v>135</v>
      </c>
      <c r="BU723" s="64" t="s">
        <v>5</v>
      </c>
      <c r="BV723" s="64" t="s">
        <v>12</v>
      </c>
      <c r="BW723" s="64" t="s">
        <v>33963</v>
      </c>
      <c r="BX723" s="64">
        <v>95280</v>
      </c>
      <c r="BY723" s="64" t="s">
        <v>21</v>
      </c>
      <c r="BZ723" s="64">
        <v>11</v>
      </c>
      <c r="CA723" s="64">
        <v>42989</v>
      </c>
      <c r="CB723" s="64">
        <v>12</v>
      </c>
      <c r="CD723" s="64">
        <v>12</v>
      </c>
    </row>
    <row r="724" spans="1:82" ht="64.900000000000006" customHeight="1">
      <c r="A724" s="85"/>
      <c r="B724" s="155"/>
      <c r="C724" s="85"/>
      <c r="D724" s="85"/>
      <c r="E724" s="85"/>
      <c r="F724" s="85"/>
      <c r="G724" s="85"/>
      <c r="H724" s="133" t="str">
        <f t="shared" si="199"/>
        <v/>
      </c>
      <c r="I724" s="134" t="str">
        <f t="shared" si="200"/>
        <v/>
      </c>
      <c r="J724" s="123"/>
      <c r="K724" s="135" t="str">
        <f t="shared" si="201"/>
        <v/>
      </c>
      <c r="L724" s="123"/>
      <c r="M724" s="127"/>
      <c r="N724" s="85"/>
      <c r="O724" s="85"/>
      <c r="P724" s="310"/>
      <c r="Q724" s="571"/>
      <c r="R724" s="85"/>
      <c r="S724" s="85"/>
      <c r="T724" s="85"/>
      <c r="U724" s="85"/>
      <c r="V724" s="310"/>
      <c r="W724" s="488"/>
      <c r="X724" s="85"/>
      <c r="Y724" s="630"/>
      <c r="Z724" s="445"/>
      <c r="AA724" s="126"/>
      <c r="AB724" s="126"/>
      <c r="AC724" s="673"/>
      <c r="AD724" s="690"/>
      <c r="AE724" s="690"/>
      <c r="AF724" s="690"/>
      <c r="AG724" s="690"/>
      <c r="AH724" s="690"/>
      <c r="AI724" s="515"/>
      <c r="AJ724" s="90"/>
      <c r="AK724" s="55" t="str">
        <f t="shared" si="192"/>
        <v/>
      </c>
      <c r="AL724" s="17" t="str">
        <f t="shared" si="193"/>
        <v/>
      </c>
      <c r="AM724" s="70" t="str">
        <f t="shared" si="195"/>
        <v/>
      </c>
      <c r="AN724" s="74" t="str">
        <f t="shared" si="196"/>
        <v/>
      </c>
      <c r="AO724" s="70" t="str">
        <f t="shared" si="191"/>
        <v/>
      </c>
      <c r="AW724" s="60" t="str">
        <f t="shared" si="197"/>
        <v/>
      </c>
      <c r="AX724" s="60" t="str">
        <f t="shared" si="198"/>
        <v/>
      </c>
      <c r="AY724" s="63">
        <f t="shared" si="194"/>
        <v>0</v>
      </c>
      <c r="BP724" s="64">
        <v>51</v>
      </c>
      <c r="BQ724" s="64" t="s">
        <v>34882</v>
      </c>
      <c r="BR724" s="64" t="s">
        <v>34892</v>
      </c>
      <c r="BS724" s="64" t="s">
        <v>27</v>
      </c>
      <c r="BT724" s="64" t="s">
        <v>135</v>
      </c>
      <c r="BU724" s="64" t="s">
        <v>5</v>
      </c>
      <c r="BV724" s="64" t="s">
        <v>12</v>
      </c>
      <c r="BW724" s="64" t="s">
        <v>34875</v>
      </c>
      <c r="BX724" s="64">
        <v>78170</v>
      </c>
      <c r="BY724" s="64" t="s">
        <v>21</v>
      </c>
      <c r="BZ724" s="64">
        <v>11</v>
      </c>
      <c r="CA724" s="64">
        <v>42992</v>
      </c>
      <c r="CB724" s="64">
        <v>12</v>
      </c>
      <c r="CD724" s="64">
        <v>12</v>
      </c>
    </row>
    <row r="725" spans="1:82" ht="64.900000000000006" customHeight="1">
      <c r="A725" s="85"/>
      <c r="B725" s="155"/>
      <c r="C725" s="85"/>
      <c r="D725" s="85"/>
      <c r="E725" s="85"/>
      <c r="F725" s="85"/>
      <c r="G725" s="85"/>
      <c r="H725" s="133" t="str">
        <f t="shared" si="199"/>
        <v/>
      </c>
      <c r="I725" s="134" t="str">
        <f t="shared" si="200"/>
        <v/>
      </c>
      <c r="J725" s="123"/>
      <c r="K725" s="135" t="str">
        <f t="shared" si="201"/>
        <v/>
      </c>
      <c r="L725" s="123"/>
      <c r="M725" s="560"/>
      <c r="N725" s="85"/>
      <c r="O725" s="85"/>
      <c r="P725" s="310"/>
      <c r="Q725" s="571"/>
      <c r="R725" s="85"/>
      <c r="S725" s="85"/>
      <c r="T725" s="85"/>
      <c r="U725" s="85"/>
      <c r="V725" s="310"/>
      <c r="W725" s="488"/>
      <c r="X725" s="85"/>
      <c r="Y725" s="630"/>
      <c r="Z725" s="445"/>
      <c r="AA725" s="126"/>
      <c r="AB725" s="126"/>
      <c r="AC725" s="673"/>
      <c r="AD725" s="690"/>
      <c r="AE725" s="690"/>
      <c r="AF725" s="690"/>
      <c r="AG725" s="690"/>
      <c r="AH725" s="690"/>
      <c r="AI725" s="515"/>
      <c r="AJ725" s="90"/>
      <c r="AK725" s="55" t="str">
        <f t="shared" si="192"/>
        <v/>
      </c>
      <c r="AL725" s="17" t="str">
        <f t="shared" si="193"/>
        <v/>
      </c>
      <c r="AM725" s="70" t="str">
        <f t="shared" si="195"/>
        <v/>
      </c>
      <c r="AN725" s="74" t="str">
        <f t="shared" si="196"/>
        <v/>
      </c>
      <c r="AO725" s="70" t="str">
        <f t="shared" si="191"/>
        <v/>
      </c>
      <c r="AW725" s="60" t="str">
        <f t="shared" si="197"/>
        <v/>
      </c>
      <c r="AX725" s="60" t="str">
        <f t="shared" si="198"/>
        <v/>
      </c>
      <c r="AY725" s="63">
        <f t="shared" si="194"/>
        <v>0</v>
      </c>
      <c r="BP725" s="64">
        <v>51</v>
      </c>
      <c r="BQ725" s="64" t="s">
        <v>34882</v>
      </c>
      <c r="BR725" s="64" t="s">
        <v>34892</v>
      </c>
      <c r="BS725" s="64" t="s">
        <v>27</v>
      </c>
      <c r="BT725" s="64" t="s">
        <v>135</v>
      </c>
      <c r="BU725" s="64" t="s">
        <v>5</v>
      </c>
      <c r="BV725" s="64" t="s">
        <v>12</v>
      </c>
      <c r="BW725" s="64" t="s">
        <v>33202</v>
      </c>
      <c r="BX725" s="64">
        <v>91470</v>
      </c>
      <c r="BY725" s="64" t="s">
        <v>21</v>
      </c>
      <c r="BZ725" s="64">
        <v>11</v>
      </c>
      <c r="CA725" s="64">
        <v>43000</v>
      </c>
      <c r="CB725" s="64">
        <v>12</v>
      </c>
      <c r="CD725" s="64">
        <v>12</v>
      </c>
    </row>
    <row r="726" spans="1:82" ht="64.900000000000006" customHeight="1">
      <c r="A726" s="85"/>
      <c r="B726" s="525"/>
      <c r="C726" s="85"/>
      <c r="D726" s="525"/>
      <c r="E726" s="525"/>
      <c r="F726" s="85"/>
      <c r="G726" s="85"/>
      <c r="H726" s="133" t="str">
        <f t="shared" si="199"/>
        <v/>
      </c>
      <c r="I726" s="134" t="str">
        <f t="shared" si="200"/>
        <v/>
      </c>
      <c r="J726" s="123"/>
      <c r="K726" s="135" t="str">
        <f t="shared" si="201"/>
        <v/>
      </c>
      <c r="L726" s="525"/>
      <c r="M726" s="325"/>
      <c r="N726" s="525"/>
      <c r="O726" s="85"/>
      <c r="P726" s="310"/>
      <c r="Q726" s="440"/>
      <c r="R726" s="85"/>
      <c r="S726" s="85"/>
      <c r="T726" s="85"/>
      <c r="U726" s="85"/>
      <c r="V726" s="310"/>
      <c r="W726" s="652"/>
      <c r="X726" s="85"/>
      <c r="Y726" s="460"/>
      <c r="Z726" s="445"/>
      <c r="AA726" s="126"/>
      <c r="AB726" s="263"/>
      <c r="AC726" s="672"/>
      <c r="AD726" s="690"/>
      <c r="AE726" s="690"/>
      <c r="AF726" s="690"/>
      <c r="AG726" s="690"/>
      <c r="AH726" s="690"/>
      <c r="AI726" s="515"/>
      <c r="AJ726" s="90"/>
      <c r="AK726" s="55" t="str">
        <f t="shared" si="192"/>
        <v/>
      </c>
      <c r="AL726" s="17" t="str">
        <f t="shared" si="193"/>
        <v/>
      </c>
      <c r="AM726" s="96" t="str">
        <f t="shared" si="195"/>
        <v/>
      </c>
      <c r="AN726" s="97" t="str">
        <f t="shared" si="196"/>
        <v/>
      </c>
      <c r="AO726" s="96" t="str">
        <f t="shared" si="191"/>
        <v/>
      </c>
      <c r="AP726" s="114"/>
      <c r="AQ726" s="114"/>
      <c r="AR726" s="114"/>
      <c r="AS726" s="100"/>
      <c r="AT726" s="100"/>
      <c r="AU726" s="100"/>
      <c r="AV726" s="100"/>
      <c r="AW726" s="24" t="str">
        <f t="shared" si="197"/>
        <v/>
      </c>
      <c r="AX726" s="24" t="str">
        <f t="shared" si="198"/>
        <v/>
      </c>
      <c r="AY726" s="100">
        <f t="shared" si="194"/>
        <v>0</v>
      </c>
      <c r="BP726" s="64">
        <v>51</v>
      </c>
      <c r="BQ726" s="64" t="s">
        <v>34882</v>
      </c>
      <c r="BR726" s="64" t="s">
        <v>34892</v>
      </c>
      <c r="BS726" s="64" t="s">
        <v>27</v>
      </c>
      <c r="BT726" s="64" t="s">
        <v>135</v>
      </c>
      <c r="BU726" s="64" t="s">
        <v>5</v>
      </c>
      <c r="BV726" s="64" t="s">
        <v>12</v>
      </c>
      <c r="BW726" s="64" t="s">
        <v>33204</v>
      </c>
      <c r="BX726" s="64">
        <v>91090</v>
      </c>
      <c r="BY726" s="64" t="s">
        <v>21</v>
      </c>
      <c r="BZ726" s="64">
        <v>11</v>
      </c>
      <c r="CA726" s="64">
        <v>42999</v>
      </c>
      <c r="CB726" s="64">
        <v>12</v>
      </c>
      <c r="CD726" s="64">
        <v>12</v>
      </c>
    </row>
    <row r="727" spans="1:82" ht="64.900000000000006" customHeight="1">
      <c r="A727" s="85"/>
      <c r="B727" s="525"/>
      <c r="C727" s="85"/>
      <c r="D727" s="85"/>
      <c r="E727" s="85"/>
      <c r="F727" s="85"/>
      <c r="G727" s="85"/>
      <c r="H727" s="133" t="str">
        <f t="shared" si="199"/>
        <v/>
      </c>
      <c r="I727" s="134" t="str">
        <f t="shared" si="200"/>
        <v/>
      </c>
      <c r="J727" s="123"/>
      <c r="K727" s="135" t="str">
        <f t="shared" si="201"/>
        <v/>
      </c>
      <c r="L727" s="123"/>
      <c r="M727" s="127"/>
      <c r="N727" s="85"/>
      <c r="O727" s="85"/>
      <c r="P727" s="310"/>
      <c r="Q727" s="333"/>
      <c r="R727" s="85"/>
      <c r="S727" s="85"/>
      <c r="T727" s="85"/>
      <c r="U727" s="85"/>
      <c r="V727" s="310"/>
      <c r="W727" s="652"/>
      <c r="X727" s="85"/>
      <c r="Y727" s="630"/>
      <c r="Z727" s="445"/>
      <c r="AA727" s="126"/>
      <c r="AB727" s="126"/>
      <c r="AC727" s="673"/>
      <c r="AD727" s="690"/>
      <c r="AE727" s="690"/>
      <c r="AF727" s="690"/>
      <c r="AG727" s="690"/>
      <c r="AH727" s="690"/>
      <c r="AI727" s="515"/>
      <c r="AJ727" s="90"/>
      <c r="AK727" s="55" t="str">
        <f t="shared" si="192"/>
        <v/>
      </c>
      <c r="AL727" s="17" t="str">
        <f t="shared" si="193"/>
        <v/>
      </c>
      <c r="AM727" s="70" t="str">
        <f t="shared" si="195"/>
        <v/>
      </c>
      <c r="AN727" s="74" t="str">
        <f t="shared" si="196"/>
        <v/>
      </c>
      <c r="AO727" s="70" t="str">
        <f t="shared" si="191"/>
        <v/>
      </c>
      <c r="AW727" s="60" t="str">
        <f t="shared" si="197"/>
        <v/>
      </c>
      <c r="AX727" s="60" t="str">
        <f t="shared" si="198"/>
        <v/>
      </c>
      <c r="AY727" s="63">
        <f t="shared" si="194"/>
        <v>0</v>
      </c>
      <c r="BP727" s="64">
        <v>51</v>
      </c>
      <c r="BQ727" s="64" t="s">
        <v>34882</v>
      </c>
      <c r="BR727" s="64" t="s">
        <v>34892</v>
      </c>
      <c r="BS727" s="64" t="s">
        <v>27</v>
      </c>
      <c r="BT727" s="64" t="s">
        <v>135</v>
      </c>
      <c r="BU727" s="64" t="s">
        <v>5</v>
      </c>
      <c r="BV727" s="64" t="s">
        <v>12</v>
      </c>
      <c r="BW727" s="64" t="s">
        <v>34876</v>
      </c>
      <c r="BX727" s="64">
        <v>78750</v>
      </c>
      <c r="BY727" s="64" t="s">
        <v>21</v>
      </c>
      <c r="BZ727" s="64">
        <v>11</v>
      </c>
      <c r="CA727" s="64">
        <v>43004</v>
      </c>
      <c r="CB727" s="64">
        <v>12</v>
      </c>
      <c r="CD727" s="64">
        <v>12</v>
      </c>
    </row>
    <row r="728" spans="1:82" ht="64.900000000000006" customHeight="1">
      <c r="A728" s="85"/>
      <c r="B728" s="525"/>
      <c r="C728" s="85"/>
      <c r="D728" s="85"/>
      <c r="E728" s="85"/>
      <c r="F728" s="85"/>
      <c r="G728" s="85"/>
      <c r="H728" s="133" t="str">
        <f t="shared" si="199"/>
        <v/>
      </c>
      <c r="I728" s="134" t="str">
        <f t="shared" si="200"/>
        <v/>
      </c>
      <c r="J728" s="123"/>
      <c r="K728" s="135" t="str">
        <f t="shared" si="201"/>
        <v/>
      </c>
      <c r="L728" s="123"/>
      <c r="M728" s="127"/>
      <c r="N728" s="85"/>
      <c r="O728" s="85"/>
      <c r="P728" s="85"/>
      <c r="Q728" s="525"/>
      <c r="R728" s="85"/>
      <c r="S728" s="85"/>
      <c r="T728" s="85"/>
      <c r="U728" s="85"/>
      <c r="V728" s="85"/>
      <c r="W728" s="170"/>
      <c r="X728" s="85"/>
      <c r="Y728" s="126"/>
      <c r="Z728" s="127"/>
      <c r="AA728" s="126"/>
      <c r="AB728" s="263"/>
      <c r="AC728" s="672"/>
      <c r="AD728" s="690"/>
      <c r="AE728" s="690"/>
      <c r="AF728" s="690"/>
      <c r="AG728" s="690"/>
      <c r="AH728" s="690"/>
      <c r="AI728" s="515"/>
      <c r="AJ728" s="90"/>
      <c r="AK728" s="55" t="str">
        <f t="shared" si="192"/>
        <v/>
      </c>
      <c r="AL728" s="17" t="str">
        <f t="shared" si="193"/>
        <v/>
      </c>
      <c r="AM728" s="70" t="str">
        <f t="shared" si="195"/>
        <v/>
      </c>
      <c r="AN728" s="74" t="str">
        <f t="shared" si="196"/>
        <v/>
      </c>
      <c r="AO728" s="70" t="str">
        <f t="shared" si="191"/>
        <v/>
      </c>
      <c r="AW728" s="60" t="str">
        <f t="shared" si="197"/>
        <v/>
      </c>
      <c r="AX728" s="60" t="str">
        <f t="shared" si="198"/>
        <v/>
      </c>
      <c r="AY728" s="63">
        <f t="shared" si="194"/>
        <v>0</v>
      </c>
      <c r="BP728" s="64">
        <v>51</v>
      </c>
      <c r="BQ728" s="64" t="s">
        <v>34882</v>
      </c>
      <c r="BR728" s="64" t="s">
        <v>34892</v>
      </c>
      <c r="BS728" s="64" t="s">
        <v>27</v>
      </c>
      <c r="BT728" s="64" t="s">
        <v>135</v>
      </c>
      <c r="BU728" s="64" t="s">
        <v>5</v>
      </c>
      <c r="BV728" s="64" t="s">
        <v>12</v>
      </c>
      <c r="BW728" s="64" t="s">
        <v>33505</v>
      </c>
      <c r="BX728" s="64">
        <v>95360</v>
      </c>
      <c r="BY728" s="64" t="s">
        <v>21</v>
      </c>
      <c r="BZ728" s="64">
        <v>11</v>
      </c>
      <c r="CA728" s="64">
        <v>42999</v>
      </c>
      <c r="CB728" s="64">
        <v>12</v>
      </c>
      <c r="CD728" s="64">
        <v>12</v>
      </c>
    </row>
    <row r="729" spans="1:82" ht="64.900000000000006" customHeight="1">
      <c r="A729" s="85"/>
      <c r="B729" s="525"/>
      <c r="C729" s="85"/>
      <c r="D729" s="85"/>
      <c r="E729" s="85"/>
      <c r="F729" s="85"/>
      <c r="G729" s="85"/>
      <c r="H729" s="133" t="str">
        <f t="shared" si="199"/>
        <v/>
      </c>
      <c r="I729" s="134" t="str">
        <f t="shared" si="200"/>
        <v/>
      </c>
      <c r="J729" s="123"/>
      <c r="K729" s="135" t="str">
        <f t="shared" si="201"/>
        <v/>
      </c>
      <c r="L729" s="123"/>
      <c r="M729" s="127"/>
      <c r="N729" s="85"/>
      <c r="O729" s="85"/>
      <c r="P729" s="85"/>
      <c r="Q729" s="525"/>
      <c r="R729" s="85"/>
      <c r="S729" s="85"/>
      <c r="T729" s="85"/>
      <c r="U729" s="85"/>
      <c r="V729" s="85"/>
      <c r="W729" s="170"/>
      <c r="X729" s="85"/>
      <c r="Y729" s="126"/>
      <c r="Z729" s="127"/>
      <c r="AA729" s="126"/>
      <c r="AB729" s="263"/>
      <c r="AC729" s="672"/>
      <c r="AD729" s="690"/>
      <c r="AE729" s="690"/>
      <c r="AF729" s="690"/>
      <c r="AG729" s="690"/>
      <c r="AH729" s="690"/>
      <c r="AI729" s="515"/>
      <c r="AJ729" s="90"/>
      <c r="AK729" s="55" t="str">
        <f t="shared" si="192"/>
        <v/>
      </c>
      <c r="AL729" s="17" t="str">
        <f t="shared" si="193"/>
        <v/>
      </c>
      <c r="AM729" s="70" t="str">
        <f t="shared" si="195"/>
        <v/>
      </c>
      <c r="AN729" s="74" t="str">
        <f t="shared" si="196"/>
        <v/>
      </c>
      <c r="AO729" s="70" t="str">
        <f t="shared" si="191"/>
        <v/>
      </c>
      <c r="AW729" s="60" t="str">
        <f t="shared" si="197"/>
        <v/>
      </c>
      <c r="AX729" s="60" t="str">
        <f t="shared" si="198"/>
        <v/>
      </c>
      <c r="AY729" s="63">
        <f t="shared" si="194"/>
        <v>0</v>
      </c>
      <c r="BP729" s="64">
        <v>51</v>
      </c>
      <c r="BQ729" s="64" t="s">
        <v>34882</v>
      </c>
      <c r="BR729" s="64" t="s">
        <v>34892</v>
      </c>
      <c r="BS729" s="64" t="s">
        <v>28</v>
      </c>
      <c r="BT729" s="64" t="s">
        <v>135</v>
      </c>
      <c r="BU729" s="64" t="s">
        <v>5</v>
      </c>
      <c r="BV729" s="64" t="s">
        <v>12</v>
      </c>
      <c r="BW729" s="64" t="s">
        <v>33798</v>
      </c>
      <c r="BX729" s="64">
        <v>91150</v>
      </c>
      <c r="BY729" s="64" t="s">
        <v>21</v>
      </c>
      <c r="BZ729" s="64">
        <v>11</v>
      </c>
      <c r="CA729" s="64">
        <v>42997</v>
      </c>
      <c r="CB729" s="64">
        <v>12</v>
      </c>
      <c r="CD729" s="64">
        <v>12</v>
      </c>
    </row>
    <row r="730" spans="1:82" ht="64.900000000000006" customHeight="1">
      <c r="A730" s="85"/>
      <c r="B730" s="525"/>
      <c r="C730" s="85"/>
      <c r="D730" s="85"/>
      <c r="E730" s="85"/>
      <c r="F730" s="85"/>
      <c r="G730" s="85"/>
      <c r="H730" s="133" t="str">
        <f t="shared" si="199"/>
        <v/>
      </c>
      <c r="I730" s="134" t="str">
        <f t="shared" si="200"/>
        <v/>
      </c>
      <c r="J730" s="123"/>
      <c r="K730" s="135" t="str">
        <f t="shared" si="201"/>
        <v/>
      </c>
      <c r="L730" s="123"/>
      <c r="M730" s="127"/>
      <c r="N730" s="85"/>
      <c r="O730" s="85"/>
      <c r="P730" s="395"/>
      <c r="Q730" s="395"/>
      <c r="R730" s="85"/>
      <c r="S730" s="85"/>
      <c r="T730" s="85"/>
      <c r="U730" s="85"/>
      <c r="V730" s="85"/>
      <c r="W730" s="170"/>
      <c r="X730" s="85"/>
      <c r="Y730" s="126"/>
      <c r="Z730" s="464"/>
      <c r="AA730" s="126"/>
      <c r="AB730" s="263"/>
      <c r="AC730" s="672"/>
      <c r="AD730" s="690"/>
      <c r="AE730" s="690"/>
      <c r="AF730" s="690"/>
      <c r="AG730" s="690"/>
      <c r="AH730" s="690"/>
      <c r="AI730" s="515"/>
      <c r="AJ730" s="90"/>
      <c r="AK730" s="55" t="str">
        <f t="shared" si="192"/>
        <v/>
      </c>
      <c r="AL730" s="17" t="str">
        <f t="shared" si="193"/>
        <v/>
      </c>
      <c r="AM730" s="70" t="str">
        <f t="shared" si="195"/>
        <v/>
      </c>
      <c r="AN730" s="74" t="str">
        <f t="shared" si="196"/>
        <v/>
      </c>
      <c r="AO730" s="70" t="str">
        <f t="shared" si="191"/>
        <v/>
      </c>
      <c r="AW730" s="60" t="str">
        <f t="shared" si="197"/>
        <v/>
      </c>
      <c r="AX730" s="60" t="str">
        <f t="shared" si="198"/>
        <v/>
      </c>
      <c r="AY730" s="63">
        <f t="shared" si="194"/>
        <v>0</v>
      </c>
      <c r="BP730" s="64">
        <v>51</v>
      </c>
      <c r="BQ730" s="64" t="s">
        <v>34882</v>
      </c>
      <c r="BR730" s="64" t="s">
        <v>34892</v>
      </c>
      <c r="BS730" s="64" t="s">
        <v>27</v>
      </c>
      <c r="BT730" s="64" t="s">
        <v>135</v>
      </c>
      <c r="BU730" s="64" t="s">
        <v>5</v>
      </c>
      <c r="BV730" s="64" t="s">
        <v>12</v>
      </c>
      <c r="BW730" s="64" t="s">
        <v>33820</v>
      </c>
      <c r="BX730" s="64">
        <v>93160</v>
      </c>
      <c r="BY730" s="64" t="s">
        <v>21</v>
      </c>
      <c r="BZ730" s="64">
        <v>11</v>
      </c>
      <c r="CA730" s="64">
        <v>42998</v>
      </c>
      <c r="CB730" s="64">
        <v>12</v>
      </c>
      <c r="CD730" s="64">
        <v>12</v>
      </c>
    </row>
    <row r="731" spans="1:82" ht="64.900000000000006" customHeight="1">
      <c r="A731" s="85"/>
      <c r="B731" s="525"/>
      <c r="C731" s="85"/>
      <c r="D731" s="85"/>
      <c r="E731" s="85"/>
      <c r="F731" s="85"/>
      <c r="G731" s="85"/>
      <c r="H731" s="133" t="str">
        <f t="shared" si="199"/>
        <v/>
      </c>
      <c r="I731" s="134" t="str">
        <f t="shared" si="200"/>
        <v/>
      </c>
      <c r="J731" s="123"/>
      <c r="K731" s="135" t="str">
        <f t="shared" si="201"/>
        <v/>
      </c>
      <c r="L731" s="123"/>
      <c r="M731" s="127"/>
      <c r="N731" s="85"/>
      <c r="O731" s="85"/>
      <c r="P731" s="407"/>
      <c r="Q731" s="407"/>
      <c r="R731" s="85"/>
      <c r="S731" s="85"/>
      <c r="T731" s="85"/>
      <c r="U731" s="85"/>
      <c r="V731" s="85"/>
      <c r="W731" s="170"/>
      <c r="X731" s="85"/>
      <c r="Y731" s="126"/>
      <c r="Z731" s="272"/>
      <c r="AA731" s="126"/>
      <c r="AB731" s="263"/>
      <c r="AC731" s="672"/>
      <c r="AD731" s="690"/>
      <c r="AE731" s="690"/>
      <c r="AF731" s="690"/>
      <c r="AG731" s="690"/>
      <c r="AH731" s="690"/>
      <c r="AI731" s="515"/>
      <c r="AJ731" s="90"/>
      <c r="AK731" s="55" t="str">
        <f t="shared" si="192"/>
        <v/>
      </c>
      <c r="AL731" s="17" t="str">
        <f t="shared" si="193"/>
        <v/>
      </c>
      <c r="AM731" s="70" t="str">
        <f t="shared" si="195"/>
        <v/>
      </c>
      <c r="AN731" s="74" t="str">
        <f t="shared" si="196"/>
        <v/>
      </c>
      <c r="AO731" s="70" t="str">
        <f t="shared" ref="AO731:AO738" si="202">IF(P731="","",P731&amp;" ("&amp;O731&amp;"_"&amp;ROW()&amp;")")</f>
        <v/>
      </c>
      <c r="AW731" s="60" t="str">
        <f t="shared" si="197"/>
        <v/>
      </c>
      <c r="AX731" s="60" t="str">
        <f t="shared" si="198"/>
        <v/>
      </c>
      <c r="AY731" s="63">
        <f t="shared" si="194"/>
        <v>0</v>
      </c>
      <c r="BP731" s="64">
        <v>51</v>
      </c>
      <c r="BQ731" s="64" t="s">
        <v>34882</v>
      </c>
      <c r="BR731" s="64" t="s">
        <v>34892</v>
      </c>
      <c r="BS731" s="64" t="s">
        <v>27</v>
      </c>
      <c r="BT731" s="64" t="s">
        <v>135</v>
      </c>
      <c r="BU731" s="64" t="s">
        <v>5</v>
      </c>
      <c r="BV731" s="64" t="s">
        <v>12</v>
      </c>
      <c r="BW731" s="64" t="s">
        <v>28554</v>
      </c>
      <c r="BX731" s="64">
        <v>75014</v>
      </c>
      <c r="BY731" s="64" t="s">
        <v>21</v>
      </c>
      <c r="BZ731" s="64">
        <v>11</v>
      </c>
      <c r="CA731" s="64">
        <v>42993</v>
      </c>
      <c r="CB731" s="64">
        <v>12</v>
      </c>
      <c r="CD731" s="64">
        <v>12</v>
      </c>
    </row>
    <row r="732" spans="1:82" ht="64.900000000000006" customHeight="1">
      <c r="A732" s="85"/>
      <c r="B732" s="525"/>
      <c r="C732" s="85"/>
      <c r="D732" s="85"/>
      <c r="E732" s="85"/>
      <c r="F732" s="85"/>
      <c r="G732" s="85"/>
      <c r="H732" s="133" t="str">
        <f t="shared" si="199"/>
        <v/>
      </c>
      <c r="I732" s="134" t="str">
        <f t="shared" si="200"/>
        <v/>
      </c>
      <c r="J732" s="123"/>
      <c r="K732" s="135" t="str">
        <f t="shared" si="201"/>
        <v/>
      </c>
      <c r="L732" s="123"/>
      <c r="M732" s="127"/>
      <c r="N732" s="85"/>
      <c r="O732" s="85"/>
      <c r="P732" s="407"/>
      <c r="Q732" s="407"/>
      <c r="R732" s="85"/>
      <c r="S732" s="85"/>
      <c r="T732" s="85"/>
      <c r="U732" s="85"/>
      <c r="V732" s="85"/>
      <c r="W732" s="170"/>
      <c r="X732" s="85"/>
      <c r="Y732" s="126"/>
      <c r="Z732" s="127"/>
      <c r="AA732" s="126"/>
      <c r="AB732" s="263"/>
      <c r="AC732" s="672"/>
      <c r="AD732" s="690"/>
      <c r="AE732" s="690"/>
      <c r="AF732" s="690"/>
      <c r="AG732" s="690"/>
      <c r="AH732" s="690"/>
      <c r="AI732" s="515"/>
      <c r="AJ732" s="90"/>
      <c r="AK732" s="55" t="str">
        <f t="shared" si="192"/>
        <v/>
      </c>
      <c r="AL732" s="17" t="str">
        <f t="shared" si="193"/>
        <v/>
      </c>
      <c r="AM732" s="70" t="str">
        <f t="shared" si="195"/>
        <v/>
      </c>
      <c r="AN732" s="74" t="str">
        <f t="shared" si="196"/>
        <v/>
      </c>
      <c r="AO732" s="70" t="str">
        <f t="shared" si="202"/>
        <v/>
      </c>
      <c r="AW732" s="60" t="str">
        <f t="shared" si="197"/>
        <v/>
      </c>
      <c r="AX732" s="60" t="str">
        <f t="shared" si="198"/>
        <v/>
      </c>
      <c r="AY732" s="63">
        <f t="shared" si="194"/>
        <v>0</v>
      </c>
      <c r="BP732" s="64">
        <v>51</v>
      </c>
      <c r="BQ732" s="64" t="s">
        <v>34882</v>
      </c>
      <c r="BR732" s="64" t="s">
        <v>34892</v>
      </c>
      <c r="BS732" s="64" t="s">
        <v>27</v>
      </c>
      <c r="BT732" s="64" t="s">
        <v>135</v>
      </c>
      <c r="BU732" s="64" t="s">
        <v>5</v>
      </c>
      <c r="BV732" s="64" t="s">
        <v>12</v>
      </c>
      <c r="BW732" s="64" t="s">
        <v>28554</v>
      </c>
      <c r="BX732" s="64">
        <v>75020</v>
      </c>
      <c r="BY732" s="64" t="s">
        <v>21</v>
      </c>
      <c r="BZ732" s="64">
        <v>11</v>
      </c>
      <c r="CA732" s="64">
        <v>42997</v>
      </c>
      <c r="CB732" s="64">
        <v>12</v>
      </c>
      <c r="CD732" s="64">
        <v>12</v>
      </c>
    </row>
    <row r="733" spans="1:82" ht="64.900000000000006" customHeight="1">
      <c r="A733" s="85"/>
      <c r="B733" s="525"/>
      <c r="C733" s="85"/>
      <c r="D733" s="85"/>
      <c r="E733" s="85"/>
      <c r="F733" s="85"/>
      <c r="G733" s="85"/>
      <c r="H733" s="133" t="str">
        <f t="shared" si="199"/>
        <v/>
      </c>
      <c r="I733" s="134" t="str">
        <f t="shared" si="200"/>
        <v/>
      </c>
      <c r="J733" s="123"/>
      <c r="K733" s="135" t="str">
        <f t="shared" si="201"/>
        <v/>
      </c>
      <c r="L733" s="123"/>
      <c r="M733" s="127"/>
      <c r="N733" s="85"/>
      <c r="O733" s="85"/>
      <c r="P733" s="85"/>
      <c r="Q733" s="85"/>
      <c r="R733" s="85"/>
      <c r="S733" s="85"/>
      <c r="T733" s="85"/>
      <c r="U733" s="85"/>
      <c r="V733" s="525"/>
      <c r="W733" s="525"/>
      <c r="X733" s="85"/>
      <c r="Y733" s="126"/>
      <c r="Z733" s="461"/>
      <c r="AA733" s="126"/>
      <c r="AB733" s="263"/>
      <c r="AC733" s="672"/>
      <c r="AD733" s="690"/>
      <c r="AE733" s="690"/>
      <c r="AF733" s="690"/>
      <c r="AG733" s="690"/>
      <c r="AH733" s="690"/>
      <c r="AI733" s="515"/>
      <c r="AJ733" s="73"/>
      <c r="AK733" s="55" t="str">
        <f t="shared" si="192"/>
        <v/>
      </c>
      <c r="AL733" s="17" t="str">
        <f t="shared" si="193"/>
        <v/>
      </c>
      <c r="AM733" s="70" t="str">
        <f t="shared" si="195"/>
        <v/>
      </c>
      <c r="AN733" s="74" t="str">
        <f t="shared" si="196"/>
        <v/>
      </c>
      <c r="AO733" s="70" t="str">
        <f t="shared" si="202"/>
        <v/>
      </c>
      <c r="AW733" s="60" t="str">
        <f t="shared" si="197"/>
        <v/>
      </c>
      <c r="AX733" s="60" t="str">
        <f t="shared" si="198"/>
        <v/>
      </c>
      <c r="AY733" s="63">
        <f t="shared" si="194"/>
        <v>0</v>
      </c>
      <c r="BP733" s="64">
        <v>51</v>
      </c>
      <c r="BQ733" s="64" t="s">
        <v>34882</v>
      </c>
      <c r="BR733" s="64" t="s">
        <v>34892</v>
      </c>
      <c r="BS733" s="64" t="s">
        <v>27</v>
      </c>
      <c r="BT733" s="64" t="s">
        <v>135</v>
      </c>
      <c r="BU733" s="64" t="s">
        <v>5</v>
      </c>
      <c r="BV733" s="64" t="s">
        <v>12</v>
      </c>
      <c r="BW733" s="64" t="s">
        <v>28554</v>
      </c>
      <c r="BX733" s="64">
        <v>75003</v>
      </c>
      <c r="BY733" s="64" t="s">
        <v>21</v>
      </c>
      <c r="BZ733" s="64">
        <v>11</v>
      </c>
      <c r="CA733" s="64">
        <v>43000</v>
      </c>
      <c r="CB733" s="64">
        <v>12</v>
      </c>
      <c r="CD733" s="64">
        <v>12</v>
      </c>
    </row>
    <row r="734" spans="1:82" ht="64.900000000000006" customHeight="1">
      <c r="A734" s="85"/>
      <c r="B734" s="525"/>
      <c r="C734" s="85"/>
      <c r="D734" s="85"/>
      <c r="E734" s="85"/>
      <c r="F734" s="85"/>
      <c r="G734" s="85"/>
      <c r="H734" s="133" t="str">
        <f t="shared" si="199"/>
        <v/>
      </c>
      <c r="I734" s="134" t="str">
        <f t="shared" si="200"/>
        <v/>
      </c>
      <c r="J734" s="123"/>
      <c r="K734" s="135" t="str">
        <f t="shared" si="201"/>
        <v/>
      </c>
      <c r="L734" s="123"/>
      <c r="M734" s="127"/>
      <c r="N734" s="85"/>
      <c r="O734" s="85"/>
      <c r="P734" s="85"/>
      <c r="Q734" s="522"/>
      <c r="R734" s="85"/>
      <c r="S734" s="85"/>
      <c r="T734" s="85"/>
      <c r="U734" s="85"/>
      <c r="V734" s="525"/>
      <c r="W734" s="525"/>
      <c r="X734" s="85"/>
      <c r="Y734" s="319"/>
      <c r="Z734" s="461"/>
      <c r="AA734" s="319"/>
      <c r="AB734" s="263"/>
      <c r="AC734" s="672"/>
      <c r="AD734" s="690"/>
      <c r="AE734" s="690"/>
      <c r="AF734" s="690"/>
      <c r="AG734" s="690"/>
      <c r="AH734" s="690"/>
      <c r="AI734" s="515"/>
      <c r="AJ734" s="73"/>
      <c r="AK734" s="55" t="str">
        <f t="shared" si="192"/>
        <v/>
      </c>
      <c r="AL734" s="17" t="str">
        <f t="shared" si="193"/>
        <v/>
      </c>
      <c r="AM734" s="70" t="str">
        <f t="shared" si="195"/>
        <v/>
      </c>
      <c r="AN734" s="74" t="str">
        <f t="shared" si="196"/>
        <v/>
      </c>
      <c r="AO734" s="70" t="str">
        <f t="shared" si="202"/>
        <v/>
      </c>
      <c r="AW734" s="60" t="str">
        <f t="shared" si="197"/>
        <v/>
      </c>
      <c r="AX734" s="60" t="str">
        <f t="shared" si="198"/>
        <v/>
      </c>
      <c r="AY734" s="63">
        <f t="shared" si="194"/>
        <v>0</v>
      </c>
      <c r="BP734" s="64">
        <v>51</v>
      </c>
      <c r="BQ734" s="64" t="s">
        <v>34882</v>
      </c>
      <c r="BR734" s="64" t="s">
        <v>34892</v>
      </c>
      <c r="BS734" s="64" t="s">
        <v>27</v>
      </c>
      <c r="BT734" s="64" t="s">
        <v>135</v>
      </c>
      <c r="BU734" s="64" t="s">
        <v>5</v>
      </c>
      <c r="BV734" s="64" t="s">
        <v>12</v>
      </c>
      <c r="BW734" s="64" t="s">
        <v>33832</v>
      </c>
      <c r="BX734" s="64">
        <v>92350</v>
      </c>
      <c r="BY734" s="64" t="s">
        <v>21</v>
      </c>
      <c r="BZ734" s="64">
        <v>11</v>
      </c>
      <c r="CA734" s="64">
        <v>42996</v>
      </c>
      <c r="CB734" s="64">
        <v>12</v>
      </c>
      <c r="CD734" s="64">
        <v>12</v>
      </c>
    </row>
    <row r="735" spans="1:82" ht="64.900000000000006" customHeight="1">
      <c r="A735" s="85"/>
      <c r="B735" s="525"/>
      <c r="C735" s="85"/>
      <c r="D735" s="85"/>
      <c r="E735" s="85"/>
      <c r="F735" s="85"/>
      <c r="G735" s="85"/>
      <c r="H735" s="133" t="str">
        <f t="shared" si="199"/>
        <v/>
      </c>
      <c r="I735" s="134" t="str">
        <f t="shared" si="200"/>
        <v/>
      </c>
      <c r="J735" s="123"/>
      <c r="K735" s="135" t="str">
        <f t="shared" si="201"/>
        <v/>
      </c>
      <c r="L735" s="123"/>
      <c r="M735" s="127"/>
      <c r="N735" s="85"/>
      <c r="O735" s="85"/>
      <c r="P735" s="85"/>
      <c r="Q735" s="522"/>
      <c r="R735" s="85"/>
      <c r="S735" s="85"/>
      <c r="T735" s="85"/>
      <c r="U735" s="85"/>
      <c r="V735" s="525"/>
      <c r="W735" s="525"/>
      <c r="X735" s="85"/>
      <c r="Y735" s="319"/>
      <c r="Z735" s="461"/>
      <c r="AA735" s="319"/>
      <c r="AB735" s="126"/>
      <c r="AC735" s="672"/>
      <c r="AD735" s="690"/>
      <c r="AE735" s="690"/>
      <c r="AF735" s="690"/>
      <c r="AG735" s="690"/>
      <c r="AH735" s="690"/>
      <c r="AI735" s="515"/>
      <c r="AJ735" s="73"/>
      <c r="AK735" s="55" t="str">
        <f t="shared" si="192"/>
        <v/>
      </c>
      <c r="AL735" s="17" t="str">
        <f t="shared" si="193"/>
        <v/>
      </c>
      <c r="AM735" s="70" t="str">
        <f t="shared" si="195"/>
        <v/>
      </c>
      <c r="AN735" s="74" t="str">
        <f t="shared" si="196"/>
        <v/>
      </c>
      <c r="AO735" s="70" t="str">
        <f t="shared" si="202"/>
        <v/>
      </c>
      <c r="AW735" s="60" t="str">
        <f t="shared" si="197"/>
        <v/>
      </c>
      <c r="AX735" s="60" t="str">
        <f t="shared" si="198"/>
        <v/>
      </c>
      <c r="AY735" s="63">
        <f t="shared" si="194"/>
        <v>0</v>
      </c>
      <c r="BP735" s="64">
        <v>51</v>
      </c>
      <c r="BQ735" s="64" t="s">
        <v>34882</v>
      </c>
      <c r="BR735" s="64" t="s">
        <v>34892</v>
      </c>
      <c r="BS735" s="64" t="s">
        <v>27</v>
      </c>
      <c r="BT735" s="64" t="s">
        <v>135</v>
      </c>
      <c r="BU735" s="64" t="s">
        <v>5</v>
      </c>
      <c r="BV735" s="64" t="s">
        <v>12</v>
      </c>
      <c r="BW735" s="64" t="s">
        <v>34877</v>
      </c>
      <c r="BX735" s="64">
        <v>91480</v>
      </c>
      <c r="BY735" s="64" t="s">
        <v>21</v>
      </c>
      <c r="BZ735" s="64">
        <v>11</v>
      </c>
      <c r="CA735" s="64">
        <v>42998</v>
      </c>
      <c r="CB735" s="64">
        <v>12</v>
      </c>
      <c r="CD735" s="64">
        <v>12</v>
      </c>
    </row>
    <row r="736" spans="1:82" ht="64.900000000000006" customHeight="1">
      <c r="A736" s="85"/>
      <c r="B736" s="525"/>
      <c r="C736" s="85"/>
      <c r="D736" s="85"/>
      <c r="E736" s="85"/>
      <c r="F736" s="85"/>
      <c r="G736" s="85"/>
      <c r="H736" s="133" t="str">
        <f t="shared" si="199"/>
        <v/>
      </c>
      <c r="I736" s="134" t="str">
        <f t="shared" si="200"/>
        <v/>
      </c>
      <c r="J736" s="123"/>
      <c r="K736" s="135" t="str">
        <f t="shared" si="201"/>
        <v/>
      </c>
      <c r="L736" s="123"/>
      <c r="M736" s="127"/>
      <c r="N736" s="85"/>
      <c r="O736" s="85"/>
      <c r="P736" s="85"/>
      <c r="Q736" s="525"/>
      <c r="R736" s="85"/>
      <c r="S736" s="85"/>
      <c r="T736" s="85"/>
      <c r="U736" s="85"/>
      <c r="V736" s="525"/>
      <c r="W736" s="525"/>
      <c r="X736" s="85"/>
      <c r="Y736" s="319"/>
      <c r="Z736" s="461"/>
      <c r="AA736" s="319"/>
      <c r="AB736" s="126"/>
      <c r="AC736" s="672"/>
      <c r="AD736" s="690"/>
      <c r="AE736" s="690"/>
      <c r="AF736" s="690"/>
      <c r="AG736" s="690"/>
      <c r="AH736" s="690"/>
      <c r="AI736" s="515"/>
      <c r="AJ736" s="73"/>
      <c r="AK736" s="55" t="str">
        <f t="shared" si="192"/>
        <v/>
      </c>
      <c r="AL736" s="17" t="str">
        <f t="shared" si="193"/>
        <v/>
      </c>
      <c r="AM736" s="70" t="str">
        <f t="shared" si="195"/>
        <v/>
      </c>
      <c r="AN736" s="74" t="str">
        <f t="shared" si="196"/>
        <v/>
      </c>
      <c r="AO736" s="70" t="str">
        <f t="shared" si="202"/>
        <v/>
      </c>
      <c r="AW736" s="60" t="str">
        <f t="shared" si="197"/>
        <v/>
      </c>
      <c r="AX736" s="60" t="str">
        <f t="shared" si="198"/>
        <v/>
      </c>
      <c r="AY736" s="63">
        <f t="shared" si="194"/>
        <v>0</v>
      </c>
      <c r="BP736" s="64">
        <v>51</v>
      </c>
      <c r="BQ736" s="64" t="s">
        <v>34882</v>
      </c>
      <c r="BR736" s="64" t="s">
        <v>34892</v>
      </c>
      <c r="BS736" s="64" t="s">
        <v>27</v>
      </c>
      <c r="BT736" s="64" t="s">
        <v>135</v>
      </c>
      <c r="BU736" s="64" t="s">
        <v>5</v>
      </c>
      <c r="BV736" s="64" t="s">
        <v>12</v>
      </c>
      <c r="BW736" s="64" t="s">
        <v>33741</v>
      </c>
      <c r="BX736" s="64">
        <v>93110</v>
      </c>
      <c r="BY736" s="64" t="s">
        <v>21</v>
      </c>
      <c r="BZ736" s="64">
        <v>11</v>
      </c>
      <c r="CA736" s="64">
        <v>42999</v>
      </c>
      <c r="CB736" s="64">
        <v>12</v>
      </c>
      <c r="CD736" s="64">
        <v>12</v>
      </c>
    </row>
    <row r="737" spans="1:82" ht="64.900000000000006" customHeight="1">
      <c r="A737" s="85"/>
      <c r="B737" s="525"/>
      <c r="C737" s="85"/>
      <c r="D737" s="85"/>
      <c r="E737" s="85"/>
      <c r="F737" s="85"/>
      <c r="G737" s="85"/>
      <c r="H737" s="133" t="str">
        <f t="shared" si="199"/>
        <v/>
      </c>
      <c r="I737" s="134" t="str">
        <f t="shared" si="200"/>
        <v/>
      </c>
      <c r="J737" s="123"/>
      <c r="K737" s="135" t="str">
        <f t="shared" si="201"/>
        <v/>
      </c>
      <c r="L737" s="123"/>
      <c r="M737" s="127"/>
      <c r="N737" s="85"/>
      <c r="O737" s="85"/>
      <c r="P737" s="85"/>
      <c r="Q737" s="407"/>
      <c r="R737" s="85"/>
      <c r="S737" s="85"/>
      <c r="T737" s="85"/>
      <c r="U737" s="85"/>
      <c r="V737" s="525"/>
      <c r="W737" s="525"/>
      <c r="X737" s="85"/>
      <c r="Y737" s="120"/>
      <c r="Z737" s="461"/>
      <c r="AA737" s="319"/>
      <c r="AB737" s="126"/>
      <c r="AC737" s="672"/>
      <c r="AD737" s="690"/>
      <c r="AE737" s="690"/>
      <c r="AF737" s="690"/>
      <c r="AG737" s="690"/>
      <c r="AH737" s="690"/>
      <c r="AI737" s="515"/>
      <c r="AJ737" s="73"/>
      <c r="AK737" s="55" t="str">
        <f t="shared" si="192"/>
        <v/>
      </c>
      <c r="AL737" s="17" t="str">
        <f t="shared" si="193"/>
        <v/>
      </c>
      <c r="AM737" s="70" t="str">
        <f t="shared" si="195"/>
        <v/>
      </c>
      <c r="AN737" s="74" t="str">
        <f t="shared" si="196"/>
        <v/>
      </c>
      <c r="AO737" s="70" t="str">
        <f t="shared" si="202"/>
        <v/>
      </c>
      <c r="AW737" s="60" t="str">
        <f t="shared" si="197"/>
        <v/>
      </c>
      <c r="AX737" s="60" t="str">
        <f t="shared" si="198"/>
        <v/>
      </c>
      <c r="AY737" s="63">
        <f t="shared" si="194"/>
        <v>0</v>
      </c>
      <c r="BP737" s="64">
        <v>51</v>
      </c>
      <c r="BQ737" s="64" t="s">
        <v>34882</v>
      </c>
      <c r="BR737" s="64" t="s">
        <v>34892</v>
      </c>
      <c r="BS737" s="64" t="s">
        <v>27</v>
      </c>
      <c r="BT737" s="64" t="s">
        <v>135</v>
      </c>
      <c r="BU737" s="64" t="s">
        <v>5</v>
      </c>
      <c r="BV737" s="64" t="s">
        <v>12</v>
      </c>
      <c r="BW737" s="64" t="s">
        <v>33961</v>
      </c>
      <c r="BX737" s="64">
        <v>92210</v>
      </c>
      <c r="BY737" s="64" t="s">
        <v>21</v>
      </c>
      <c r="BZ737" s="64">
        <v>11</v>
      </c>
      <c r="CA737" s="64">
        <v>42998</v>
      </c>
      <c r="CB737" s="64">
        <v>12</v>
      </c>
      <c r="CD737" s="64">
        <v>12</v>
      </c>
    </row>
    <row r="738" spans="1:82" ht="64.900000000000006" customHeight="1">
      <c r="A738" s="85"/>
      <c r="B738" s="525"/>
      <c r="C738" s="85"/>
      <c r="D738" s="85"/>
      <c r="E738" s="85"/>
      <c r="F738" s="85"/>
      <c r="G738" s="85"/>
      <c r="H738" s="133" t="str">
        <f t="shared" si="199"/>
        <v/>
      </c>
      <c r="I738" s="134" t="str">
        <f t="shared" si="200"/>
        <v/>
      </c>
      <c r="J738" s="123"/>
      <c r="K738" s="135" t="str">
        <f t="shared" si="201"/>
        <v/>
      </c>
      <c r="L738" s="123"/>
      <c r="M738" s="127"/>
      <c r="N738" s="85"/>
      <c r="O738" s="85"/>
      <c r="P738" s="85"/>
      <c r="Q738" s="407"/>
      <c r="R738" s="85"/>
      <c r="S738" s="85"/>
      <c r="T738" s="85"/>
      <c r="U738" s="85"/>
      <c r="V738" s="525"/>
      <c r="W738" s="525"/>
      <c r="X738" s="85"/>
      <c r="Y738" s="120"/>
      <c r="Z738" s="373"/>
      <c r="AA738" s="319"/>
      <c r="AB738" s="126"/>
      <c r="AC738" s="672"/>
      <c r="AD738" s="690"/>
      <c r="AE738" s="690"/>
      <c r="AF738" s="690"/>
      <c r="AG738" s="690"/>
      <c r="AH738" s="690"/>
      <c r="AI738" s="515"/>
      <c r="AJ738" s="73"/>
      <c r="AK738" s="55" t="str">
        <f t="shared" si="192"/>
        <v/>
      </c>
      <c r="AL738" s="17" t="str">
        <f t="shared" si="193"/>
        <v/>
      </c>
      <c r="AM738" s="70" t="str">
        <f t="shared" si="195"/>
        <v/>
      </c>
      <c r="AN738" s="74" t="str">
        <f t="shared" si="196"/>
        <v/>
      </c>
      <c r="AO738" s="70" t="str">
        <f t="shared" si="202"/>
        <v/>
      </c>
      <c r="AW738" s="60" t="str">
        <f t="shared" si="197"/>
        <v/>
      </c>
      <c r="AX738" s="60" t="str">
        <f t="shared" si="198"/>
        <v/>
      </c>
      <c r="AY738" s="63">
        <f t="shared" si="194"/>
        <v>0</v>
      </c>
      <c r="BP738" s="64">
        <v>51</v>
      </c>
      <c r="BQ738" s="64" t="s">
        <v>34882</v>
      </c>
      <c r="BR738" s="64" t="s">
        <v>34892</v>
      </c>
      <c r="BS738" s="64" t="s">
        <v>27</v>
      </c>
      <c r="BT738" s="64" t="s">
        <v>135</v>
      </c>
      <c r="BU738" s="64" t="s">
        <v>5</v>
      </c>
      <c r="BV738" s="64" t="s">
        <v>12</v>
      </c>
      <c r="BW738" s="64" t="s">
        <v>33961</v>
      </c>
      <c r="BX738" s="64">
        <v>92210</v>
      </c>
      <c r="BY738" s="64" t="s">
        <v>21</v>
      </c>
      <c r="BZ738" s="64">
        <v>11</v>
      </c>
      <c r="CA738" s="64">
        <v>43003</v>
      </c>
      <c r="CB738" s="64">
        <v>12</v>
      </c>
      <c r="CD738" s="64">
        <v>12</v>
      </c>
    </row>
    <row r="739" spans="1:82" ht="64.900000000000006" customHeight="1">
      <c r="A739" s="128"/>
      <c r="B739" s="525"/>
      <c r="C739" s="85"/>
      <c r="D739" s="85"/>
      <c r="E739" s="85"/>
      <c r="F739" s="85"/>
      <c r="G739" s="85"/>
      <c r="H739" s="133" t="str">
        <f>IF(B739="","",SUMIF(O:O,#REF!,AA:AA))</f>
        <v/>
      </c>
      <c r="I739" s="134" t="str">
        <f>IF(B739="","",(SUMIF(O:O,#REF!,AB:AB)+(SUMIF(O:O,#REF!,AC:AC))))</f>
        <v/>
      </c>
      <c r="J739" s="123"/>
      <c r="K739" s="135" t="str">
        <f t="shared" si="201"/>
        <v/>
      </c>
      <c r="L739" s="123"/>
      <c r="M739" s="127"/>
      <c r="N739" s="85"/>
      <c r="O739" s="85"/>
      <c r="P739" s="85"/>
      <c r="Q739" s="395"/>
      <c r="R739" s="85"/>
      <c r="S739" s="85"/>
      <c r="T739" s="85"/>
      <c r="U739" s="85"/>
      <c r="V739" s="525"/>
      <c r="W739" s="525"/>
      <c r="X739" s="85"/>
      <c r="Y739" s="120"/>
      <c r="Z739" s="373"/>
      <c r="AA739" s="319"/>
      <c r="AB739" s="126"/>
      <c r="AC739" s="672"/>
      <c r="AD739" s="690"/>
      <c r="AE739" s="690"/>
      <c r="AF739" s="690"/>
      <c r="AG739" s="690"/>
      <c r="AH739" s="690"/>
      <c r="AI739" s="515"/>
      <c r="AJ739" s="73"/>
      <c r="AK739" s="55" t="e">
        <f>IF(#REF!="","",IF(OR(MONTH(#REF!)=1,MONTH(#REF!)=2,MONTH(#REF!)=3),"1er",IF(OR(MONTH(#REF!)=4,MONTH(#REF!)=5,MONTH(#REF!)=6),"2ème",IF(OR(MONTH(#REF!)=7,MONTH(#REF!)=8,MONTH(#REF!)=9),"3ème",IF(OR(MONTH(#REF!)=10,MONTH(#REF!)=11,MONTH(#REF!)=12),"4ème")))))</f>
        <v>#REF!</v>
      </c>
      <c r="AL739" s="17" t="e">
        <f>IF(#REF!="","",YEAR(#REF!))</f>
        <v>#REF!</v>
      </c>
      <c r="AM739" s="70" t="e">
        <f>IF(#REF!="","",#REF!)</f>
        <v>#REF!</v>
      </c>
      <c r="AN739" s="74" t="e">
        <f>IF(#REF!="","",#REF!)</f>
        <v>#REF!</v>
      </c>
      <c r="AO739" s="70" t="e">
        <f>IF(#REF!="","",#REF!&amp;" ("&amp;#REF!&amp;"_"&amp;ROW()&amp;")")</f>
        <v>#REF!</v>
      </c>
      <c r="AW739" s="60" t="e">
        <f>IF(#REF!="","",#REF!&amp;"1")</f>
        <v>#REF!</v>
      </c>
      <c r="AX739" s="60" t="e">
        <f>IF(#REF!="","",#REF!&amp;"2")</f>
        <v>#REF!</v>
      </c>
      <c r="AY739" s="63" t="e">
        <f>#REF!</f>
        <v>#REF!</v>
      </c>
      <c r="BP739" s="64">
        <v>51</v>
      </c>
      <c r="BQ739" s="64" t="s">
        <v>34882</v>
      </c>
      <c r="BR739" s="64" t="s">
        <v>34892</v>
      </c>
      <c r="BS739" s="64" t="s">
        <v>27</v>
      </c>
      <c r="BT739" s="64" t="s">
        <v>135</v>
      </c>
      <c r="BU739" s="64" t="s">
        <v>5</v>
      </c>
      <c r="BV739" s="64" t="s">
        <v>12</v>
      </c>
      <c r="BW739" s="64" t="s">
        <v>33973</v>
      </c>
      <c r="BX739" s="64">
        <v>77670</v>
      </c>
      <c r="BY739" s="64" t="s">
        <v>21</v>
      </c>
      <c r="BZ739" s="64">
        <v>11</v>
      </c>
      <c r="CA739" s="64">
        <v>42989</v>
      </c>
      <c r="CB739" s="64">
        <v>12</v>
      </c>
      <c r="CD739" s="64">
        <v>12</v>
      </c>
    </row>
    <row r="740" spans="1:82" ht="64.900000000000006" customHeight="1">
      <c r="A740" s="128"/>
      <c r="B740" s="85"/>
      <c r="C740" s="85"/>
      <c r="D740" s="85"/>
      <c r="E740" s="85"/>
      <c r="F740" s="85"/>
      <c r="G740" s="85"/>
      <c r="H740" s="133" t="str">
        <f t="shared" ref="H740:H779" si="203">IF(B740="","",SUMIF(O:O,A740,AA:AA))</f>
        <v/>
      </c>
      <c r="I740" s="134" t="str">
        <f t="shared" ref="I740:I779" si="204">IF(B740="","",(SUMIF(O:O,A740,AB:AB)+(SUMIF(O:O,A740,AC:AC))))</f>
        <v/>
      </c>
      <c r="J740" s="123"/>
      <c r="K740" s="135" t="str">
        <f t="shared" si="201"/>
        <v/>
      </c>
      <c r="L740" s="123"/>
      <c r="M740" s="127"/>
      <c r="N740" s="85"/>
      <c r="O740" s="85"/>
      <c r="P740" s="116"/>
      <c r="Q740" s="116"/>
      <c r="R740" s="85"/>
      <c r="S740" s="85"/>
      <c r="T740" s="85"/>
      <c r="U740" s="85"/>
      <c r="V740" s="155"/>
      <c r="W740" s="155"/>
      <c r="X740" s="85"/>
      <c r="Y740" s="315"/>
      <c r="Z740" s="157"/>
      <c r="AA740" s="116"/>
      <c r="AB740" s="126"/>
      <c r="AC740" s="673"/>
      <c r="AD740" s="690"/>
      <c r="AE740" s="690"/>
      <c r="AF740" s="690"/>
      <c r="AG740" s="690"/>
      <c r="AH740" s="690"/>
      <c r="AI740" s="515"/>
      <c r="AJ740" s="90"/>
      <c r="AK740" s="55" t="str">
        <f t="shared" ref="AK740:AK771" si="205">IF(Z740="","",IF(OR(MONTH(Z740)=1,MONTH(Z740)=2,MONTH(Z740)=3),"1er",IF(OR(MONTH(Z740)=4,MONTH(Z740)=5,MONTH(Z740)=6),"2ème",IF(OR(MONTH(Z740)=7,MONTH(Z740)=8,MONTH(Z740)=9),"3ème",IF(OR(MONTH(Z740)=10,MONTH(Z740)=11,MONTH(Z740)=12),"4ème")))))</f>
        <v/>
      </c>
      <c r="AL740" s="17" t="str">
        <f t="shared" ref="AL740:AL771" si="206">IF(Z740="","",YEAR(Z740))</f>
        <v/>
      </c>
      <c r="AM740" s="70" t="str">
        <f t="shared" ref="AM740:AM803" si="207">IF(U740="","",U740)</f>
        <v/>
      </c>
      <c r="AN740" s="74" t="str">
        <f t="shared" ref="AN740:AN803" si="208">IF(S740="","",S740)</f>
        <v/>
      </c>
      <c r="AO740" s="70" t="str">
        <f t="shared" ref="AO740:AO786" si="209">IF(P740="","",P740&amp;" ("&amp;O740&amp;"_"&amp;ROW()&amp;")")</f>
        <v/>
      </c>
      <c r="AW740" s="60" t="str">
        <f t="shared" ref="AW740:AW803" si="210">IF(T740="","",T740&amp;"1")</f>
        <v/>
      </c>
      <c r="AX740" s="60" t="str">
        <f t="shared" ref="AX740:AX803" si="211">IF(S740="","",S740&amp;"2")</f>
        <v/>
      </c>
      <c r="AY740" s="63">
        <f t="shared" ref="AY740:AY786" si="212">O740</f>
        <v>0</v>
      </c>
      <c r="BP740" s="64">
        <v>51</v>
      </c>
      <c r="BQ740" s="64" t="s">
        <v>34882</v>
      </c>
      <c r="BR740" s="64" t="s">
        <v>34892</v>
      </c>
      <c r="BS740" s="64" t="s">
        <v>27</v>
      </c>
      <c r="BT740" s="64" t="s">
        <v>135</v>
      </c>
      <c r="BU740" s="64" t="s">
        <v>5</v>
      </c>
      <c r="BV740" s="64" t="s">
        <v>12</v>
      </c>
      <c r="BW740" s="64" t="s">
        <v>34878</v>
      </c>
      <c r="BX740" s="64">
        <v>91700</v>
      </c>
      <c r="BY740" s="64" t="s">
        <v>21</v>
      </c>
      <c r="BZ740" s="64">
        <v>11</v>
      </c>
      <c r="CA740" s="64">
        <v>42999</v>
      </c>
      <c r="CB740" s="64">
        <v>12</v>
      </c>
      <c r="CD740" s="64">
        <v>12</v>
      </c>
    </row>
    <row r="741" spans="1:82" ht="64.900000000000006" customHeight="1">
      <c r="A741" s="128"/>
      <c r="B741" s="85"/>
      <c r="C741" s="85"/>
      <c r="D741" s="85"/>
      <c r="E741" s="85"/>
      <c r="F741" s="85"/>
      <c r="G741" s="85"/>
      <c r="H741" s="133" t="str">
        <f t="shared" si="203"/>
        <v/>
      </c>
      <c r="I741" s="134" t="str">
        <f t="shared" si="204"/>
        <v/>
      </c>
      <c r="J741" s="123"/>
      <c r="K741" s="135" t="str">
        <f t="shared" si="201"/>
        <v/>
      </c>
      <c r="L741" s="123"/>
      <c r="M741" s="127"/>
      <c r="N741" s="85"/>
      <c r="O741" s="85"/>
      <c r="P741" s="85"/>
      <c r="Q741" s="85"/>
      <c r="R741" s="85"/>
      <c r="S741" s="85"/>
      <c r="T741" s="85"/>
      <c r="U741" s="85"/>
      <c r="V741" s="155"/>
      <c r="W741" s="155"/>
      <c r="X741" s="85"/>
      <c r="Y741" s="315"/>
      <c r="Z741" s="127"/>
      <c r="AA741" s="116"/>
      <c r="AB741" s="126"/>
      <c r="AC741" s="673"/>
      <c r="AD741" s="690"/>
      <c r="AE741" s="690"/>
      <c r="AF741" s="690"/>
      <c r="AG741" s="690"/>
      <c r="AH741" s="690"/>
      <c r="AI741" s="515"/>
      <c r="AJ741" s="73"/>
      <c r="AK741" s="55" t="str">
        <f t="shared" si="205"/>
        <v/>
      </c>
      <c r="AL741" s="17" t="str">
        <f t="shared" si="206"/>
        <v/>
      </c>
      <c r="AM741" s="70" t="str">
        <f t="shared" si="207"/>
        <v/>
      </c>
      <c r="AN741" s="74" t="str">
        <f t="shared" si="208"/>
        <v/>
      </c>
      <c r="AO741" s="70" t="str">
        <f t="shared" si="209"/>
        <v/>
      </c>
      <c r="AW741" s="60" t="str">
        <f t="shared" si="210"/>
        <v/>
      </c>
      <c r="AX741" s="60" t="str">
        <f t="shared" si="211"/>
        <v/>
      </c>
      <c r="AY741" s="63">
        <f t="shared" si="212"/>
        <v>0</v>
      </c>
      <c r="BP741" s="64">
        <v>51</v>
      </c>
      <c r="BQ741" s="64" t="s">
        <v>34882</v>
      </c>
      <c r="BR741" s="64" t="s">
        <v>34892</v>
      </c>
      <c r="BS741" s="64" t="s">
        <v>27</v>
      </c>
      <c r="BT741" s="64" t="s">
        <v>135</v>
      </c>
      <c r="BU741" s="64" t="s">
        <v>5</v>
      </c>
      <c r="BV741" s="64" t="s">
        <v>12</v>
      </c>
      <c r="BW741" s="64" t="s">
        <v>17979</v>
      </c>
      <c r="BX741" s="64">
        <v>77170</v>
      </c>
      <c r="BY741" s="64" t="s">
        <v>21</v>
      </c>
      <c r="BZ741" s="64">
        <v>11</v>
      </c>
      <c r="CA741" s="64">
        <v>42993</v>
      </c>
      <c r="CB741" s="64">
        <v>12</v>
      </c>
      <c r="CD741" s="64">
        <v>12</v>
      </c>
    </row>
    <row r="742" spans="1:82" ht="64.900000000000006" customHeight="1">
      <c r="A742" s="128"/>
      <c r="B742" s="85"/>
      <c r="C742" s="85"/>
      <c r="D742" s="85"/>
      <c r="E742" s="85"/>
      <c r="F742" s="85"/>
      <c r="G742" s="85"/>
      <c r="H742" s="133" t="str">
        <f t="shared" si="203"/>
        <v/>
      </c>
      <c r="I742" s="134" t="str">
        <f t="shared" si="204"/>
        <v/>
      </c>
      <c r="J742" s="123"/>
      <c r="K742" s="135" t="str">
        <f t="shared" si="201"/>
        <v/>
      </c>
      <c r="L742" s="123"/>
      <c r="M742" s="127"/>
      <c r="N742" s="85"/>
      <c r="O742" s="85"/>
      <c r="P742" s="85"/>
      <c r="Q742" s="85"/>
      <c r="R742" s="85"/>
      <c r="S742" s="85"/>
      <c r="T742" s="85"/>
      <c r="U742" s="85"/>
      <c r="V742" s="85"/>
      <c r="W742" s="139"/>
      <c r="X742" s="85"/>
      <c r="Y742" s="315"/>
      <c r="Z742" s="127"/>
      <c r="AA742" s="116"/>
      <c r="AB742" s="126"/>
      <c r="AC742" s="673"/>
      <c r="AD742" s="690"/>
      <c r="AE742" s="690"/>
      <c r="AF742" s="690"/>
      <c r="AG742" s="690"/>
      <c r="AH742" s="690"/>
      <c r="AI742" s="515"/>
      <c r="AJ742" s="73"/>
      <c r="AK742" s="55" t="str">
        <f t="shared" si="205"/>
        <v/>
      </c>
      <c r="AL742" s="17" t="str">
        <f t="shared" si="206"/>
        <v/>
      </c>
      <c r="AM742" s="70" t="str">
        <f t="shared" si="207"/>
        <v/>
      </c>
      <c r="AN742" s="74" t="str">
        <f t="shared" si="208"/>
        <v/>
      </c>
      <c r="AO742" s="70" t="str">
        <f t="shared" si="209"/>
        <v/>
      </c>
      <c r="AW742" s="60" t="str">
        <f t="shared" si="210"/>
        <v/>
      </c>
      <c r="AX742" s="60" t="str">
        <f t="shared" si="211"/>
        <v/>
      </c>
      <c r="AY742" s="63">
        <f t="shared" si="212"/>
        <v>0</v>
      </c>
      <c r="BP742" s="64">
        <v>51</v>
      </c>
      <c r="BQ742" s="64" t="s">
        <v>34882</v>
      </c>
      <c r="BR742" s="64" t="s">
        <v>34892</v>
      </c>
      <c r="BS742" s="64" t="s">
        <v>27</v>
      </c>
      <c r="BT742" s="64" t="s">
        <v>135</v>
      </c>
      <c r="BU742" s="64" t="s">
        <v>5</v>
      </c>
      <c r="BV742" s="64" t="s">
        <v>12</v>
      </c>
      <c r="BW742" s="64" t="s">
        <v>33992</v>
      </c>
      <c r="BX742" s="64">
        <v>94370</v>
      </c>
      <c r="BY742" s="64" t="s">
        <v>21</v>
      </c>
      <c r="BZ742" s="64">
        <v>11</v>
      </c>
      <c r="CA742" s="64">
        <v>42996</v>
      </c>
      <c r="CB742" s="64">
        <v>12</v>
      </c>
      <c r="CD742" s="64">
        <v>12</v>
      </c>
    </row>
    <row r="743" spans="1:82" ht="64.900000000000006" customHeight="1">
      <c r="A743" s="128"/>
      <c r="B743" s="85"/>
      <c r="C743" s="85"/>
      <c r="D743" s="85"/>
      <c r="E743" s="85"/>
      <c r="F743" s="85"/>
      <c r="G743" s="85"/>
      <c r="H743" s="133" t="str">
        <f t="shared" si="203"/>
        <v/>
      </c>
      <c r="I743" s="134" t="str">
        <f t="shared" si="204"/>
        <v/>
      </c>
      <c r="J743" s="123"/>
      <c r="K743" s="135" t="str">
        <f t="shared" si="201"/>
        <v/>
      </c>
      <c r="L743" s="123"/>
      <c r="M743" s="127"/>
      <c r="N743" s="85"/>
      <c r="O743" s="85"/>
      <c r="P743" s="85"/>
      <c r="Q743" s="85"/>
      <c r="R743" s="85"/>
      <c r="S743" s="85"/>
      <c r="T743" s="85"/>
      <c r="U743" s="85"/>
      <c r="V743" s="85"/>
      <c r="W743" s="139"/>
      <c r="X743" s="85"/>
      <c r="Y743" s="315"/>
      <c r="Z743" s="127"/>
      <c r="AA743" s="116"/>
      <c r="AB743" s="126"/>
      <c r="AC743" s="673"/>
      <c r="AD743" s="690"/>
      <c r="AE743" s="690"/>
      <c r="AF743" s="690"/>
      <c r="AG743" s="690"/>
      <c r="AH743" s="690"/>
      <c r="AI743" s="515"/>
      <c r="AJ743" s="73"/>
      <c r="AK743" s="55" t="str">
        <f t="shared" si="205"/>
        <v/>
      </c>
      <c r="AL743" s="17" t="str">
        <f t="shared" si="206"/>
        <v/>
      </c>
      <c r="AM743" s="70" t="str">
        <f t="shared" si="207"/>
        <v/>
      </c>
      <c r="AN743" s="74" t="str">
        <f t="shared" si="208"/>
        <v/>
      </c>
      <c r="AO743" s="70" t="str">
        <f t="shared" si="209"/>
        <v/>
      </c>
      <c r="AW743" s="60" t="str">
        <f t="shared" si="210"/>
        <v/>
      </c>
      <c r="AX743" s="60" t="str">
        <f t="shared" si="211"/>
        <v/>
      </c>
      <c r="AY743" s="63">
        <f t="shared" si="212"/>
        <v>0</v>
      </c>
      <c r="BP743" s="64">
        <v>51</v>
      </c>
      <c r="BQ743" s="64" t="s">
        <v>34882</v>
      </c>
      <c r="BR743" s="64" t="s">
        <v>34892</v>
      </c>
      <c r="BS743" s="64" t="s">
        <v>27</v>
      </c>
      <c r="BT743" s="64" t="s">
        <v>135</v>
      </c>
      <c r="BU743" s="64" t="s">
        <v>5</v>
      </c>
      <c r="BV743" s="64" t="s">
        <v>12</v>
      </c>
      <c r="BW743" s="64" t="s">
        <v>34870</v>
      </c>
      <c r="BX743" s="64">
        <v>77482</v>
      </c>
      <c r="BY743" s="64" t="s">
        <v>21</v>
      </c>
      <c r="BZ743" s="64">
        <v>11</v>
      </c>
      <c r="CA743" s="64">
        <v>42990</v>
      </c>
      <c r="CB743" s="64">
        <v>12</v>
      </c>
      <c r="CD743" s="64">
        <v>12</v>
      </c>
    </row>
    <row r="744" spans="1:82" ht="64.900000000000006" customHeight="1">
      <c r="A744" s="128"/>
      <c r="B744" s="85"/>
      <c r="C744" s="85"/>
      <c r="D744" s="85"/>
      <c r="E744" s="85"/>
      <c r="F744" s="85"/>
      <c r="G744" s="85"/>
      <c r="H744" s="133" t="str">
        <f t="shared" si="203"/>
        <v/>
      </c>
      <c r="I744" s="134" t="str">
        <f t="shared" si="204"/>
        <v/>
      </c>
      <c r="J744" s="123"/>
      <c r="K744" s="135" t="str">
        <f t="shared" si="201"/>
        <v/>
      </c>
      <c r="L744" s="123"/>
      <c r="M744" s="127"/>
      <c r="N744" s="85"/>
      <c r="O744" s="85"/>
      <c r="P744" s="85"/>
      <c r="Q744" s="85"/>
      <c r="R744" s="85"/>
      <c r="S744" s="85"/>
      <c r="T744" s="85"/>
      <c r="U744" s="85"/>
      <c r="V744" s="85"/>
      <c r="W744" s="139"/>
      <c r="X744" s="85"/>
      <c r="Y744" s="315"/>
      <c r="Z744" s="127"/>
      <c r="AA744" s="116"/>
      <c r="AB744" s="126"/>
      <c r="AC744" s="673"/>
      <c r="AD744" s="690"/>
      <c r="AE744" s="690"/>
      <c r="AF744" s="690"/>
      <c r="AG744" s="690"/>
      <c r="AH744" s="690"/>
      <c r="AI744" s="515"/>
      <c r="AJ744" s="73"/>
      <c r="AK744" s="55" t="str">
        <f t="shared" si="205"/>
        <v/>
      </c>
      <c r="AL744" s="17" t="str">
        <f t="shared" si="206"/>
        <v/>
      </c>
      <c r="AM744" s="70" t="str">
        <f t="shared" si="207"/>
        <v/>
      </c>
      <c r="AN744" s="74" t="str">
        <f t="shared" si="208"/>
        <v/>
      </c>
      <c r="AO744" s="70" t="str">
        <f t="shared" si="209"/>
        <v/>
      </c>
      <c r="AW744" s="60" t="str">
        <f t="shared" si="210"/>
        <v/>
      </c>
      <c r="AX744" s="60" t="str">
        <f t="shared" si="211"/>
        <v/>
      </c>
      <c r="AY744" s="63">
        <f t="shared" si="212"/>
        <v>0</v>
      </c>
      <c r="BP744" s="64">
        <v>51</v>
      </c>
      <c r="BQ744" s="64" t="s">
        <v>34882</v>
      </c>
      <c r="BR744" s="64" t="s">
        <v>34892</v>
      </c>
      <c r="BS744" s="64" t="s">
        <v>27</v>
      </c>
      <c r="BT744" s="64" t="s">
        <v>135</v>
      </c>
      <c r="BU744" s="64" t="s">
        <v>5</v>
      </c>
      <c r="BV744" s="64" t="s">
        <v>12</v>
      </c>
      <c r="BW744" s="64" t="s">
        <v>10461</v>
      </c>
      <c r="BX744" s="64">
        <v>91940</v>
      </c>
      <c r="BY744" s="64" t="s">
        <v>21</v>
      </c>
      <c r="BZ744" s="64">
        <v>11</v>
      </c>
      <c r="CA744" s="64">
        <v>43006</v>
      </c>
      <c r="CB744" s="64">
        <v>12</v>
      </c>
      <c r="CD744" s="64">
        <v>12</v>
      </c>
    </row>
    <row r="745" spans="1:82" ht="64.900000000000006" customHeight="1">
      <c r="A745" s="128"/>
      <c r="B745" s="85"/>
      <c r="C745" s="85"/>
      <c r="D745" s="85"/>
      <c r="E745" s="85"/>
      <c r="F745" s="85"/>
      <c r="G745" s="85"/>
      <c r="H745" s="133" t="str">
        <f t="shared" si="203"/>
        <v/>
      </c>
      <c r="I745" s="134" t="str">
        <f t="shared" si="204"/>
        <v/>
      </c>
      <c r="J745" s="123"/>
      <c r="K745" s="135" t="str">
        <f t="shared" si="201"/>
        <v/>
      </c>
      <c r="L745" s="123"/>
      <c r="M745" s="127"/>
      <c r="N745" s="85"/>
      <c r="O745" s="85"/>
      <c r="P745" s="85"/>
      <c r="Q745" s="85"/>
      <c r="R745" s="85"/>
      <c r="S745" s="85"/>
      <c r="T745" s="85"/>
      <c r="U745" s="85"/>
      <c r="V745" s="85"/>
      <c r="W745" s="139"/>
      <c r="X745" s="85"/>
      <c r="Y745" s="315"/>
      <c r="Z745" s="127"/>
      <c r="AA745" s="116"/>
      <c r="AB745" s="126"/>
      <c r="AC745" s="673"/>
      <c r="AD745" s="690"/>
      <c r="AE745" s="690"/>
      <c r="AF745" s="690"/>
      <c r="AG745" s="690"/>
      <c r="AH745" s="690"/>
      <c r="AI745" s="515"/>
      <c r="AJ745" s="73"/>
      <c r="AK745" s="55" t="str">
        <f t="shared" si="205"/>
        <v/>
      </c>
      <c r="AL745" s="17" t="str">
        <f t="shared" si="206"/>
        <v/>
      </c>
      <c r="AM745" s="70" t="str">
        <f t="shared" si="207"/>
        <v/>
      </c>
      <c r="AN745" s="74" t="str">
        <f t="shared" si="208"/>
        <v/>
      </c>
      <c r="AO745" s="70" t="str">
        <f t="shared" si="209"/>
        <v/>
      </c>
      <c r="AW745" s="60" t="str">
        <f t="shared" si="210"/>
        <v/>
      </c>
      <c r="AX745" s="60" t="str">
        <f t="shared" si="211"/>
        <v/>
      </c>
      <c r="AY745" s="63">
        <f t="shared" si="212"/>
        <v>0</v>
      </c>
      <c r="BP745" s="64">
        <v>51</v>
      </c>
      <c r="BQ745" s="64" t="s">
        <v>34882</v>
      </c>
      <c r="BR745" s="64" t="s">
        <v>34892</v>
      </c>
      <c r="BS745" s="64" t="s">
        <v>27</v>
      </c>
      <c r="BT745" s="64" t="s">
        <v>135</v>
      </c>
      <c r="BU745" s="64" t="s">
        <v>5</v>
      </c>
      <c r="BV745" s="64" t="s">
        <v>12</v>
      </c>
      <c r="BW745" s="64" t="s">
        <v>34879</v>
      </c>
      <c r="BX745" s="64">
        <v>91170</v>
      </c>
      <c r="BY745" s="64" t="s">
        <v>21</v>
      </c>
      <c r="BZ745" s="64">
        <v>11</v>
      </c>
      <c r="CA745" s="64">
        <v>42998</v>
      </c>
      <c r="CB745" s="64">
        <v>12</v>
      </c>
      <c r="CD745" s="64">
        <v>12</v>
      </c>
    </row>
    <row r="746" spans="1:82" ht="64.900000000000006" customHeight="1">
      <c r="A746" s="128"/>
      <c r="B746" s="85"/>
      <c r="C746" s="85"/>
      <c r="D746" s="85"/>
      <c r="E746" s="85"/>
      <c r="F746" s="85"/>
      <c r="G746" s="85"/>
      <c r="H746" s="133" t="str">
        <f t="shared" si="203"/>
        <v/>
      </c>
      <c r="I746" s="134" t="str">
        <f t="shared" si="204"/>
        <v/>
      </c>
      <c r="J746" s="123"/>
      <c r="K746" s="135" t="str">
        <f t="shared" si="201"/>
        <v/>
      </c>
      <c r="L746" s="123"/>
      <c r="M746" s="127"/>
      <c r="N746" s="85"/>
      <c r="O746" s="85"/>
      <c r="P746" s="85"/>
      <c r="Q746" s="85"/>
      <c r="R746" s="85"/>
      <c r="S746" s="85"/>
      <c r="T746" s="85"/>
      <c r="U746" s="85"/>
      <c r="V746" s="85"/>
      <c r="W746" s="139"/>
      <c r="X746" s="85"/>
      <c r="Y746" s="315"/>
      <c r="Z746" s="127"/>
      <c r="AA746" s="116"/>
      <c r="AB746" s="126"/>
      <c r="AC746" s="673"/>
      <c r="AD746" s="690"/>
      <c r="AE746" s="690"/>
      <c r="AF746" s="690"/>
      <c r="AG746" s="690"/>
      <c r="AH746" s="690"/>
      <c r="AI746" s="515"/>
      <c r="AJ746" s="73"/>
      <c r="AK746" s="55" t="str">
        <f t="shared" si="205"/>
        <v/>
      </c>
      <c r="AL746" s="17" t="str">
        <f t="shared" si="206"/>
        <v/>
      </c>
      <c r="AM746" s="70" t="str">
        <f t="shared" si="207"/>
        <v/>
      </c>
      <c r="AN746" s="74" t="str">
        <f t="shared" si="208"/>
        <v/>
      </c>
      <c r="AO746" s="70" t="str">
        <f t="shared" si="209"/>
        <v/>
      </c>
      <c r="AW746" s="60" t="str">
        <f t="shared" si="210"/>
        <v/>
      </c>
      <c r="AX746" s="60" t="str">
        <f t="shared" si="211"/>
        <v/>
      </c>
      <c r="AY746" s="63">
        <f t="shared" si="212"/>
        <v>0</v>
      </c>
      <c r="BP746" s="64">
        <v>51</v>
      </c>
      <c r="BQ746" s="64" t="s">
        <v>34883</v>
      </c>
      <c r="BR746" s="64" t="s">
        <v>33796</v>
      </c>
      <c r="BS746" s="64" t="s">
        <v>27</v>
      </c>
      <c r="BT746" s="64" t="s">
        <v>135</v>
      </c>
      <c r="BU746" s="64" t="s">
        <v>162</v>
      </c>
      <c r="BV746" s="64" t="s">
        <v>12</v>
      </c>
      <c r="BW746" s="64" t="s">
        <v>33952</v>
      </c>
      <c r="BX746" s="64">
        <v>91220</v>
      </c>
      <c r="BY746" s="64" t="s">
        <v>95</v>
      </c>
      <c r="BZ746" s="64">
        <v>3</v>
      </c>
      <c r="CA746" s="64">
        <v>42984</v>
      </c>
      <c r="CB746" s="64">
        <v>12</v>
      </c>
      <c r="CD746" s="64">
        <v>12</v>
      </c>
    </row>
    <row r="747" spans="1:82" ht="64.900000000000006" customHeight="1">
      <c r="A747" s="128"/>
      <c r="B747" s="85"/>
      <c r="C747" s="85"/>
      <c r="D747" s="85"/>
      <c r="E747" s="85"/>
      <c r="F747" s="85"/>
      <c r="G747" s="85"/>
      <c r="H747" s="133" t="str">
        <f t="shared" si="203"/>
        <v/>
      </c>
      <c r="I747" s="134" t="str">
        <f t="shared" si="204"/>
        <v/>
      </c>
      <c r="J747" s="123"/>
      <c r="K747" s="135" t="str">
        <f t="shared" si="201"/>
        <v/>
      </c>
      <c r="L747" s="123"/>
      <c r="M747" s="127"/>
      <c r="N747" s="85"/>
      <c r="O747" s="85"/>
      <c r="P747" s="85"/>
      <c r="Q747" s="85"/>
      <c r="R747" s="85"/>
      <c r="S747" s="85"/>
      <c r="T747" s="85"/>
      <c r="U747" s="85"/>
      <c r="V747" s="85"/>
      <c r="W747" s="139"/>
      <c r="X747" s="85"/>
      <c r="Y747" s="315"/>
      <c r="Z747" s="127"/>
      <c r="AA747" s="116"/>
      <c r="AB747" s="126"/>
      <c r="AC747" s="673"/>
      <c r="AD747" s="690"/>
      <c r="AE747" s="690"/>
      <c r="AF747" s="690"/>
      <c r="AG747" s="690"/>
      <c r="AH747" s="690"/>
      <c r="AI747" s="515"/>
      <c r="AJ747" s="73"/>
      <c r="AK747" s="55" t="str">
        <f t="shared" si="205"/>
        <v/>
      </c>
      <c r="AL747" s="17" t="str">
        <f t="shared" si="206"/>
        <v/>
      </c>
      <c r="AM747" s="70" t="str">
        <f t="shared" si="207"/>
        <v/>
      </c>
      <c r="AN747" s="74" t="str">
        <f t="shared" si="208"/>
        <v/>
      </c>
      <c r="AO747" s="70" t="str">
        <f t="shared" si="209"/>
        <v/>
      </c>
      <c r="AW747" s="60" t="str">
        <f t="shared" si="210"/>
        <v/>
      </c>
      <c r="AX747" s="60" t="str">
        <f t="shared" si="211"/>
        <v/>
      </c>
      <c r="AY747" s="63">
        <f t="shared" si="212"/>
        <v>0</v>
      </c>
      <c r="BP747" s="64">
        <v>51</v>
      </c>
      <c r="BQ747" s="64" t="s">
        <v>34883</v>
      </c>
      <c r="BR747" s="64" t="s">
        <v>34884</v>
      </c>
      <c r="BS747" s="64" t="s">
        <v>27</v>
      </c>
      <c r="BT747" s="64" t="s">
        <v>135</v>
      </c>
      <c r="BU747" s="64" t="s">
        <v>162</v>
      </c>
      <c r="BV747" s="64" t="s">
        <v>12</v>
      </c>
      <c r="BW747" s="64" t="s">
        <v>33146</v>
      </c>
      <c r="BX747" s="64">
        <v>91800</v>
      </c>
      <c r="BY747" s="64" t="s">
        <v>95</v>
      </c>
      <c r="BZ747" s="64">
        <v>3</v>
      </c>
      <c r="CA747" s="64">
        <v>42982</v>
      </c>
      <c r="CB747" s="64">
        <v>12</v>
      </c>
      <c r="CD747" s="64">
        <v>12</v>
      </c>
    </row>
    <row r="748" spans="1:82" ht="64.900000000000006" customHeight="1">
      <c r="A748" s="128"/>
      <c r="B748" s="85"/>
      <c r="C748" s="85"/>
      <c r="D748" s="525"/>
      <c r="E748" s="525"/>
      <c r="F748" s="85"/>
      <c r="G748" s="85"/>
      <c r="H748" s="133" t="str">
        <f t="shared" si="203"/>
        <v/>
      </c>
      <c r="I748" s="134" t="str">
        <f t="shared" si="204"/>
        <v/>
      </c>
      <c r="J748" s="123"/>
      <c r="K748" s="135" t="str">
        <f t="shared" si="201"/>
        <v/>
      </c>
      <c r="L748" s="321"/>
      <c r="M748" s="325"/>
      <c r="N748" s="85"/>
      <c r="O748" s="85"/>
      <c r="P748" s="579"/>
      <c r="Q748" s="126"/>
      <c r="R748" s="85"/>
      <c r="S748" s="85"/>
      <c r="T748" s="85"/>
      <c r="U748" s="85"/>
      <c r="V748" s="85"/>
      <c r="W748" s="139"/>
      <c r="X748" s="85"/>
      <c r="Y748" s="315"/>
      <c r="Z748" s="127"/>
      <c r="AA748" s="116"/>
      <c r="AB748" s="126"/>
      <c r="AC748" s="673"/>
      <c r="AD748" s="690"/>
      <c r="AE748" s="690"/>
      <c r="AF748" s="690"/>
      <c r="AG748" s="690"/>
      <c r="AH748" s="690"/>
      <c r="AI748" s="515"/>
      <c r="AJ748" s="73"/>
      <c r="AK748" s="55" t="str">
        <f t="shared" si="205"/>
        <v/>
      </c>
      <c r="AL748" s="17" t="str">
        <f t="shared" si="206"/>
        <v/>
      </c>
      <c r="AM748" s="70" t="str">
        <f t="shared" si="207"/>
        <v/>
      </c>
      <c r="AN748" s="74" t="str">
        <f t="shared" si="208"/>
        <v/>
      </c>
      <c r="AO748" s="70" t="str">
        <f t="shared" si="209"/>
        <v/>
      </c>
      <c r="AW748" s="60" t="str">
        <f t="shared" si="210"/>
        <v/>
      </c>
      <c r="AX748" s="60" t="str">
        <f t="shared" si="211"/>
        <v/>
      </c>
      <c r="AY748" s="63">
        <f t="shared" si="212"/>
        <v>0</v>
      </c>
      <c r="BP748" s="64">
        <v>51</v>
      </c>
      <c r="BQ748" s="64" t="s">
        <v>34883</v>
      </c>
      <c r="BR748" s="64" t="s">
        <v>34885</v>
      </c>
      <c r="BS748" s="64" t="s">
        <v>27</v>
      </c>
      <c r="BT748" s="64" t="s">
        <v>135</v>
      </c>
      <c r="BU748" s="64" t="s">
        <v>162</v>
      </c>
      <c r="BV748" s="64" t="s">
        <v>12</v>
      </c>
      <c r="BW748" s="64" t="s">
        <v>33446</v>
      </c>
      <c r="BX748" s="64">
        <v>95800</v>
      </c>
      <c r="BY748" s="64" t="s">
        <v>95</v>
      </c>
      <c r="BZ748" s="64">
        <v>3</v>
      </c>
      <c r="CA748" s="64">
        <v>42990</v>
      </c>
      <c r="CB748" s="64">
        <v>12</v>
      </c>
      <c r="CD748" s="64">
        <v>12</v>
      </c>
    </row>
    <row r="749" spans="1:82" ht="64.900000000000006" customHeight="1">
      <c r="A749" s="128"/>
      <c r="B749" s="85"/>
      <c r="C749" s="85"/>
      <c r="D749" s="525"/>
      <c r="E749" s="525"/>
      <c r="F749" s="85"/>
      <c r="G749" s="85"/>
      <c r="H749" s="133" t="str">
        <f t="shared" si="203"/>
        <v/>
      </c>
      <c r="I749" s="134" t="str">
        <f t="shared" si="204"/>
        <v/>
      </c>
      <c r="J749" s="321"/>
      <c r="K749" s="135" t="str">
        <f t="shared" si="201"/>
        <v/>
      </c>
      <c r="L749" s="321"/>
      <c r="M749" s="325"/>
      <c r="N749" s="525"/>
      <c r="O749" s="85"/>
      <c r="P749" s="85"/>
      <c r="Q749" s="85"/>
      <c r="R749" s="85"/>
      <c r="S749" s="85"/>
      <c r="T749" s="85"/>
      <c r="U749" s="85"/>
      <c r="V749" s="85"/>
      <c r="W749" s="139"/>
      <c r="X749" s="85"/>
      <c r="Y749" s="315"/>
      <c r="Z749" s="127"/>
      <c r="AA749" s="116"/>
      <c r="AB749" s="126"/>
      <c r="AC749" s="673"/>
      <c r="AD749" s="690"/>
      <c r="AE749" s="690"/>
      <c r="AF749" s="690"/>
      <c r="AG749" s="690"/>
      <c r="AH749" s="690"/>
      <c r="AI749" s="515"/>
      <c r="AJ749" s="73"/>
      <c r="AK749" s="55" t="str">
        <f t="shared" si="205"/>
        <v/>
      </c>
      <c r="AL749" s="17" t="str">
        <f t="shared" si="206"/>
        <v/>
      </c>
      <c r="AM749" s="70" t="str">
        <f t="shared" si="207"/>
        <v/>
      </c>
      <c r="AN749" s="74" t="str">
        <f t="shared" si="208"/>
        <v/>
      </c>
      <c r="AO749" s="70" t="str">
        <f t="shared" si="209"/>
        <v/>
      </c>
      <c r="AW749" s="60" t="str">
        <f t="shared" si="210"/>
        <v/>
      </c>
      <c r="AX749" s="60" t="str">
        <f t="shared" si="211"/>
        <v/>
      </c>
      <c r="AY749" s="63">
        <f t="shared" si="212"/>
        <v>0</v>
      </c>
      <c r="BP749" s="64">
        <v>51</v>
      </c>
      <c r="BQ749" s="64" t="s">
        <v>34883</v>
      </c>
      <c r="BR749" s="64" t="s">
        <v>34886</v>
      </c>
      <c r="BS749" s="64" t="s">
        <v>27</v>
      </c>
      <c r="BT749" s="64" t="s">
        <v>135</v>
      </c>
      <c r="BU749" s="64" t="s">
        <v>162</v>
      </c>
      <c r="BV749" s="64" t="s">
        <v>12</v>
      </c>
      <c r="BW749" s="64" t="s">
        <v>33331</v>
      </c>
      <c r="BX749" s="64">
        <v>93700</v>
      </c>
      <c r="BY749" s="64" t="s">
        <v>95</v>
      </c>
      <c r="BZ749" s="64">
        <v>3</v>
      </c>
      <c r="CA749" s="64">
        <v>42983</v>
      </c>
      <c r="CB749" s="64">
        <v>12</v>
      </c>
      <c r="CD749" s="64">
        <v>12</v>
      </c>
    </row>
    <row r="750" spans="1:82" ht="64.900000000000006" customHeight="1">
      <c r="A750" s="128"/>
      <c r="B750" s="85"/>
      <c r="C750" s="85"/>
      <c r="D750" s="85"/>
      <c r="E750" s="85"/>
      <c r="F750" s="85"/>
      <c r="G750" s="85"/>
      <c r="H750" s="133" t="str">
        <f t="shared" si="203"/>
        <v/>
      </c>
      <c r="I750" s="134" t="str">
        <f t="shared" si="204"/>
        <v/>
      </c>
      <c r="J750" s="123"/>
      <c r="K750" s="135" t="str">
        <f t="shared" si="201"/>
        <v/>
      </c>
      <c r="L750" s="123"/>
      <c r="M750" s="127"/>
      <c r="N750" s="85"/>
      <c r="O750" s="85"/>
      <c r="P750" s="85"/>
      <c r="Q750" s="85"/>
      <c r="R750" s="85"/>
      <c r="S750" s="85"/>
      <c r="T750" s="85"/>
      <c r="U750" s="85"/>
      <c r="V750" s="85"/>
      <c r="W750" s="139"/>
      <c r="X750" s="85"/>
      <c r="Y750" s="315"/>
      <c r="Z750" s="127"/>
      <c r="AA750" s="116"/>
      <c r="AB750" s="126"/>
      <c r="AC750" s="673"/>
      <c r="AD750" s="690"/>
      <c r="AE750" s="690"/>
      <c r="AF750" s="690"/>
      <c r="AG750" s="690"/>
      <c r="AH750" s="690"/>
      <c r="AI750" s="515"/>
      <c r="AJ750" s="73"/>
      <c r="AK750" s="55" t="str">
        <f t="shared" si="205"/>
        <v/>
      </c>
      <c r="AL750" s="17" t="str">
        <f t="shared" si="206"/>
        <v/>
      </c>
      <c r="AM750" s="70" t="str">
        <f t="shared" si="207"/>
        <v/>
      </c>
      <c r="AN750" s="74" t="str">
        <f t="shared" si="208"/>
        <v/>
      </c>
      <c r="AO750" s="70" t="str">
        <f t="shared" si="209"/>
        <v/>
      </c>
      <c r="AW750" s="60" t="str">
        <f t="shared" si="210"/>
        <v/>
      </c>
      <c r="AX750" s="60" t="str">
        <f t="shared" si="211"/>
        <v/>
      </c>
      <c r="AY750" s="63">
        <f t="shared" si="212"/>
        <v>0</v>
      </c>
      <c r="BP750" s="64">
        <v>51</v>
      </c>
      <c r="BQ750" s="64" t="s">
        <v>34883</v>
      </c>
      <c r="BR750" s="64" t="s">
        <v>34887</v>
      </c>
      <c r="BS750" s="64" t="s">
        <v>27</v>
      </c>
      <c r="BT750" s="64" t="s">
        <v>135</v>
      </c>
      <c r="BU750" s="64" t="s">
        <v>162</v>
      </c>
      <c r="BV750" s="64" t="s">
        <v>12</v>
      </c>
      <c r="BW750" s="64" t="s">
        <v>34880</v>
      </c>
      <c r="BX750" s="64">
        <v>94120</v>
      </c>
      <c r="BY750" s="64" t="s">
        <v>95</v>
      </c>
      <c r="BZ750" s="64">
        <v>3</v>
      </c>
      <c r="CA750" s="64">
        <v>42992</v>
      </c>
      <c r="CB750" s="64">
        <v>12</v>
      </c>
      <c r="CD750" s="64">
        <v>12</v>
      </c>
    </row>
    <row r="751" spans="1:82" ht="64.900000000000006" customHeight="1">
      <c r="A751" s="128"/>
      <c r="B751" s="85"/>
      <c r="C751" s="85"/>
      <c r="D751" s="85"/>
      <c r="E751" s="85"/>
      <c r="F751" s="85"/>
      <c r="G751" s="85"/>
      <c r="H751" s="133" t="str">
        <f t="shared" si="203"/>
        <v/>
      </c>
      <c r="I751" s="134" t="str">
        <f t="shared" si="204"/>
        <v/>
      </c>
      <c r="J751" s="123"/>
      <c r="K751" s="135" t="str">
        <f t="shared" si="201"/>
        <v/>
      </c>
      <c r="L751" s="123"/>
      <c r="M751" s="127"/>
      <c r="N751" s="85"/>
      <c r="O751" s="85"/>
      <c r="P751" s="85"/>
      <c r="Q751" s="85"/>
      <c r="R751" s="85"/>
      <c r="S751" s="85"/>
      <c r="T751" s="85"/>
      <c r="U751" s="85"/>
      <c r="V751" s="85"/>
      <c r="W751" s="139"/>
      <c r="X751" s="85"/>
      <c r="Y751" s="315"/>
      <c r="Z751" s="127"/>
      <c r="AA751" s="116"/>
      <c r="AB751" s="126"/>
      <c r="AC751" s="673"/>
      <c r="AD751" s="690"/>
      <c r="AE751" s="690"/>
      <c r="AF751" s="690"/>
      <c r="AG751" s="690"/>
      <c r="AH751" s="690"/>
      <c r="AI751" s="515"/>
      <c r="AJ751" s="73"/>
      <c r="AK751" s="55" t="str">
        <f t="shared" si="205"/>
        <v/>
      </c>
      <c r="AL751" s="17" t="str">
        <f t="shared" si="206"/>
        <v/>
      </c>
      <c r="AM751" s="70" t="str">
        <f t="shared" si="207"/>
        <v/>
      </c>
      <c r="AN751" s="74" t="str">
        <f t="shared" si="208"/>
        <v/>
      </c>
      <c r="AO751" s="70" t="str">
        <f t="shared" si="209"/>
        <v/>
      </c>
      <c r="AW751" s="60" t="str">
        <f t="shared" si="210"/>
        <v/>
      </c>
      <c r="AX751" s="60" t="str">
        <f t="shared" si="211"/>
        <v/>
      </c>
      <c r="AY751" s="63">
        <f t="shared" si="212"/>
        <v>0</v>
      </c>
      <c r="BP751" s="64">
        <v>51</v>
      </c>
      <c r="BQ751" s="64" t="s">
        <v>34883</v>
      </c>
      <c r="BR751" s="64" t="s">
        <v>34888</v>
      </c>
      <c r="BS751" s="64" t="s">
        <v>27</v>
      </c>
      <c r="BT751" s="64" t="s">
        <v>135</v>
      </c>
      <c r="BU751" s="64" t="s">
        <v>162</v>
      </c>
      <c r="BV751" s="64" t="s">
        <v>12</v>
      </c>
      <c r="BW751" s="64" t="s">
        <v>33371</v>
      </c>
      <c r="BX751" s="64">
        <v>94250</v>
      </c>
      <c r="BY751" s="64" t="s">
        <v>95</v>
      </c>
      <c r="BZ751" s="64">
        <v>3</v>
      </c>
      <c r="CA751" s="64">
        <v>42985</v>
      </c>
      <c r="CB751" s="64">
        <v>12</v>
      </c>
      <c r="CD751" s="64">
        <v>12</v>
      </c>
    </row>
    <row r="752" spans="1:82" ht="64.900000000000006" customHeight="1">
      <c r="A752" s="128"/>
      <c r="B752" s="85"/>
      <c r="C752" s="85"/>
      <c r="D752" s="85"/>
      <c r="E752" s="85"/>
      <c r="F752" s="85"/>
      <c r="G752" s="85"/>
      <c r="H752" s="133" t="str">
        <f t="shared" si="203"/>
        <v/>
      </c>
      <c r="I752" s="134" t="str">
        <f t="shared" si="204"/>
        <v/>
      </c>
      <c r="J752" s="123"/>
      <c r="K752" s="135" t="str">
        <f t="shared" si="201"/>
        <v/>
      </c>
      <c r="L752" s="123"/>
      <c r="M752" s="85"/>
      <c r="N752" s="85"/>
      <c r="O752" s="85"/>
      <c r="P752" s="85"/>
      <c r="Q752" s="85"/>
      <c r="R752" s="85"/>
      <c r="S752" s="85"/>
      <c r="T752" s="85"/>
      <c r="U752" s="85"/>
      <c r="V752" s="85"/>
      <c r="W752" s="139"/>
      <c r="X752" s="85"/>
      <c r="Y752" s="85"/>
      <c r="Z752" s="127"/>
      <c r="AA752" s="85"/>
      <c r="AB752" s="264"/>
      <c r="AC752" s="416"/>
      <c r="AD752" s="700"/>
      <c r="AE752" s="700"/>
      <c r="AF752" s="700"/>
      <c r="AG752" s="700"/>
      <c r="AH752" s="700"/>
      <c r="AI752" s="295"/>
      <c r="AJ752" s="73"/>
      <c r="AK752" s="55" t="str">
        <f t="shared" si="205"/>
        <v/>
      </c>
      <c r="AL752" s="17" t="str">
        <f t="shared" si="206"/>
        <v/>
      </c>
      <c r="AM752" s="70" t="str">
        <f t="shared" si="207"/>
        <v/>
      </c>
      <c r="AN752" s="74" t="str">
        <f t="shared" si="208"/>
        <v/>
      </c>
      <c r="AO752" s="70" t="str">
        <f t="shared" si="209"/>
        <v/>
      </c>
      <c r="AW752" s="60" t="str">
        <f t="shared" si="210"/>
        <v/>
      </c>
      <c r="AX752" s="60" t="str">
        <f t="shared" si="211"/>
        <v/>
      </c>
      <c r="AY752" s="63">
        <f t="shared" si="212"/>
        <v>0</v>
      </c>
      <c r="BP752" s="64">
        <v>51</v>
      </c>
      <c r="BQ752" s="64" t="s">
        <v>34883</v>
      </c>
      <c r="BR752" s="64" t="s">
        <v>34889</v>
      </c>
      <c r="BS752" s="64" t="s">
        <v>27</v>
      </c>
      <c r="BT752" s="64" t="s">
        <v>135</v>
      </c>
      <c r="BU752" s="64" t="s">
        <v>162</v>
      </c>
      <c r="BV752" s="64" t="s">
        <v>12</v>
      </c>
      <c r="BW752" s="64" t="s">
        <v>23531</v>
      </c>
      <c r="BX752" s="64">
        <v>91350</v>
      </c>
      <c r="BY752" s="64" t="s">
        <v>95</v>
      </c>
      <c r="BZ752" s="64">
        <v>3</v>
      </c>
      <c r="CA752" s="64">
        <v>42991</v>
      </c>
      <c r="CB752" s="64">
        <v>12</v>
      </c>
      <c r="CD752" s="64">
        <v>12</v>
      </c>
    </row>
    <row r="753" spans="1:82" ht="64.900000000000006" customHeight="1">
      <c r="A753" s="128"/>
      <c r="B753" s="85"/>
      <c r="C753" s="85"/>
      <c r="D753" s="85"/>
      <c r="E753" s="85"/>
      <c r="F753" s="85"/>
      <c r="G753" s="85"/>
      <c r="H753" s="133" t="str">
        <f t="shared" si="203"/>
        <v/>
      </c>
      <c r="I753" s="134" t="str">
        <f t="shared" si="204"/>
        <v/>
      </c>
      <c r="J753" s="123"/>
      <c r="K753" s="135" t="str">
        <f t="shared" si="201"/>
        <v/>
      </c>
      <c r="L753" s="123"/>
      <c r="M753" s="85"/>
      <c r="N753" s="85"/>
      <c r="O753" s="85"/>
      <c r="P753" s="85"/>
      <c r="Q753" s="85"/>
      <c r="R753" s="85"/>
      <c r="S753" s="85"/>
      <c r="T753" s="85"/>
      <c r="U753" s="85"/>
      <c r="V753" s="85"/>
      <c r="W753" s="139"/>
      <c r="X753" s="85"/>
      <c r="Y753" s="264"/>
      <c r="Z753" s="127"/>
      <c r="AA753" s="85"/>
      <c r="AB753" s="85"/>
      <c r="AC753" s="674"/>
      <c r="AD753" s="700"/>
      <c r="AE753" s="700"/>
      <c r="AF753" s="700"/>
      <c r="AG753" s="700"/>
      <c r="AH753" s="700"/>
      <c r="AI753" s="295"/>
      <c r="AJ753" s="73"/>
      <c r="AK753" s="55" t="str">
        <f t="shared" si="205"/>
        <v/>
      </c>
      <c r="AL753" s="17" t="str">
        <f t="shared" si="206"/>
        <v/>
      </c>
      <c r="AM753" s="70" t="str">
        <f t="shared" si="207"/>
        <v/>
      </c>
      <c r="AN753" s="74" t="str">
        <f t="shared" si="208"/>
        <v/>
      </c>
      <c r="AO753" s="70" t="str">
        <f t="shared" si="209"/>
        <v/>
      </c>
      <c r="AW753" s="60" t="str">
        <f t="shared" si="210"/>
        <v/>
      </c>
      <c r="AX753" s="60" t="str">
        <f t="shared" si="211"/>
        <v/>
      </c>
      <c r="AY753" s="63">
        <f t="shared" si="212"/>
        <v>0</v>
      </c>
      <c r="BP753" s="64">
        <v>51</v>
      </c>
      <c r="BQ753" s="64" t="s">
        <v>34883</v>
      </c>
      <c r="BR753" s="64" t="s">
        <v>34890</v>
      </c>
      <c r="BS753" s="64" t="s">
        <v>27</v>
      </c>
      <c r="BT753" s="64" t="s">
        <v>135</v>
      </c>
      <c r="BU753" s="64" t="s">
        <v>162</v>
      </c>
      <c r="BV753" s="64" t="s">
        <v>12</v>
      </c>
      <c r="BW753" s="64" t="s">
        <v>34881</v>
      </c>
      <c r="BX753" s="64">
        <v>94340</v>
      </c>
      <c r="BY753" s="64" t="s">
        <v>95</v>
      </c>
      <c r="BZ753" s="64">
        <v>3</v>
      </c>
      <c r="CA753" s="64">
        <v>42989</v>
      </c>
      <c r="CB753" s="64">
        <v>12</v>
      </c>
      <c r="CD753" s="64">
        <v>12</v>
      </c>
    </row>
    <row r="754" spans="1:82" ht="64.900000000000006" customHeight="1">
      <c r="A754" s="128"/>
      <c r="B754" s="85"/>
      <c r="C754" s="85"/>
      <c r="D754" s="85"/>
      <c r="E754" s="85"/>
      <c r="F754" s="85"/>
      <c r="G754" s="85"/>
      <c r="H754" s="133" t="str">
        <f t="shared" si="203"/>
        <v/>
      </c>
      <c r="I754" s="134" t="str">
        <f t="shared" si="204"/>
        <v/>
      </c>
      <c r="J754" s="123"/>
      <c r="K754" s="135" t="str">
        <f t="shared" ref="K754:K779" si="213">IFERROR(J754/H754,"")</f>
        <v/>
      </c>
      <c r="L754" s="123"/>
      <c r="M754" s="85"/>
      <c r="N754" s="85"/>
      <c r="O754" s="85"/>
      <c r="P754" s="85"/>
      <c r="Q754" s="85"/>
      <c r="R754" s="85"/>
      <c r="S754" s="85"/>
      <c r="T754" s="85"/>
      <c r="U754" s="85"/>
      <c r="V754" s="85"/>
      <c r="W754" s="139"/>
      <c r="X754" s="85"/>
      <c r="Y754" s="85"/>
      <c r="Z754" s="127"/>
      <c r="AA754" s="85"/>
      <c r="AB754" s="264"/>
      <c r="AC754" s="416"/>
      <c r="AD754" s="700"/>
      <c r="AE754" s="700"/>
      <c r="AF754" s="700"/>
      <c r="AG754" s="700"/>
      <c r="AH754" s="700"/>
      <c r="AI754" s="295"/>
      <c r="AJ754" s="73"/>
      <c r="AK754" s="55" t="str">
        <f t="shared" si="205"/>
        <v/>
      </c>
      <c r="AL754" s="17" t="str">
        <f t="shared" si="206"/>
        <v/>
      </c>
      <c r="AM754" s="70" t="str">
        <f t="shared" si="207"/>
        <v/>
      </c>
      <c r="AN754" s="74" t="str">
        <f t="shared" si="208"/>
        <v/>
      </c>
      <c r="AO754" s="70" t="str">
        <f t="shared" si="209"/>
        <v/>
      </c>
      <c r="AW754" s="60" t="str">
        <f t="shared" si="210"/>
        <v/>
      </c>
      <c r="AX754" s="60" t="str">
        <f t="shared" si="211"/>
        <v/>
      </c>
      <c r="AY754" s="63">
        <f t="shared" si="212"/>
        <v>0</v>
      </c>
      <c r="BP754" s="64">
        <v>51</v>
      </c>
      <c r="BQ754" s="64" t="s">
        <v>34883</v>
      </c>
      <c r="BR754" s="64" t="s">
        <v>34891</v>
      </c>
      <c r="BS754" s="64" t="s">
        <v>27</v>
      </c>
      <c r="BT754" s="64" t="s">
        <v>135</v>
      </c>
      <c r="BU754" s="64" t="s">
        <v>162</v>
      </c>
      <c r="BV754" s="64" t="s">
        <v>12</v>
      </c>
      <c r="BW754" s="64" t="s">
        <v>29508</v>
      </c>
      <c r="BX754" s="64">
        <v>77140</v>
      </c>
      <c r="BY754" s="64" t="s">
        <v>95</v>
      </c>
      <c r="BZ754" s="64">
        <v>3</v>
      </c>
      <c r="CA754" s="64">
        <v>42986</v>
      </c>
      <c r="CB754" s="64">
        <v>12</v>
      </c>
      <c r="CD754" s="64">
        <v>12</v>
      </c>
    </row>
    <row r="755" spans="1:82" ht="64.900000000000006" customHeight="1">
      <c r="A755" s="128"/>
      <c r="B755" s="85"/>
      <c r="C755" s="85"/>
      <c r="D755" s="85"/>
      <c r="E755" s="85"/>
      <c r="F755" s="85"/>
      <c r="G755" s="85"/>
      <c r="H755" s="133" t="str">
        <f t="shared" si="203"/>
        <v/>
      </c>
      <c r="I755" s="134" t="str">
        <f t="shared" si="204"/>
        <v/>
      </c>
      <c r="J755" s="123"/>
      <c r="K755" s="135" t="str">
        <f t="shared" si="213"/>
        <v/>
      </c>
      <c r="L755" s="123"/>
      <c r="M755" s="85"/>
      <c r="N755" s="85"/>
      <c r="O755" s="85"/>
      <c r="P755" s="85"/>
      <c r="Q755" s="85"/>
      <c r="R755" s="85"/>
      <c r="S755" s="85"/>
      <c r="T755" s="85"/>
      <c r="U755" s="85"/>
      <c r="V755" s="85"/>
      <c r="W755" s="139"/>
      <c r="X755" s="85"/>
      <c r="Y755" s="85"/>
      <c r="Z755" s="127"/>
      <c r="AA755" s="85"/>
      <c r="AB755" s="264"/>
      <c r="AC755" s="416"/>
      <c r="AD755" s="700"/>
      <c r="AE755" s="700"/>
      <c r="AF755" s="700"/>
      <c r="AG755" s="700"/>
      <c r="AH755" s="700"/>
      <c r="AI755" s="295"/>
      <c r="AJ755" s="73"/>
      <c r="AK755" s="55" t="str">
        <f t="shared" si="205"/>
        <v/>
      </c>
      <c r="AL755" s="17" t="str">
        <f t="shared" si="206"/>
        <v/>
      </c>
      <c r="AM755" s="70" t="str">
        <f t="shared" si="207"/>
        <v/>
      </c>
      <c r="AN755" s="74" t="str">
        <f t="shared" si="208"/>
        <v/>
      </c>
      <c r="AO755" s="70" t="str">
        <f t="shared" si="209"/>
        <v/>
      </c>
      <c r="AW755" s="60" t="str">
        <f t="shared" si="210"/>
        <v/>
      </c>
      <c r="AX755" s="60" t="str">
        <f t="shared" si="211"/>
        <v/>
      </c>
      <c r="AY755" s="63">
        <f t="shared" si="212"/>
        <v>0</v>
      </c>
      <c r="BP755" s="64">
        <v>51</v>
      </c>
      <c r="BQ755" s="64" t="s">
        <v>35226</v>
      </c>
      <c r="BR755" s="64" t="s">
        <v>35227</v>
      </c>
      <c r="BS755" s="64" t="s">
        <v>27</v>
      </c>
      <c r="BT755" s="64" t="s">
        <v>135</v>
      </c>
      <c r="BU755" s="64" t="s">
        <v>172</v>
      </c>
      <c r="BV755" s="64" t="s">
        <v>15</v>
      </c>
      <c r="BW755" s="64" t="s">
        <v>28554</v>
      </c>
      <c r="BX755" s="64">
        <v>75013</v>
      </c>
      <c r="BY755" s="64" t="s">
        <v>148</v>
      </c>
      <c r="CA755" s="64">
        <v>42824</v>
      </c>
      <c r="CC755" s="64">
        <v>100</v>
      </c>
    </row>
    <row r="756" spans="1:82" ht="64.900000000000006" customHeight="1">
      <c r="A756" s="128"/>
      <c r="B756" s="85"/>
      <c r="C756" s="85"/>
      <c r="D756" s="525"/>
      <c r="E756" s="525"/>
      <c r="F756" s="85"/>
      <c r="G756" s="85"/>
      <c r="H756" s="133" t="str">
        <f t="shared" si="203"/>
        <v/>
      </c>
      <c r="I756" s="134" t="str">
        <f t="shared" si="204"/>
        <v/>
      </c>
      <c r="J756" s="323"/>
      <c r="K756" s="135" t="str">
        <f t="shared" si="213"/>
        <v/>
      </c>
      <c r="L756" s="323"/>
      <c r="M756" s="325"/>
      <c r="N756" s="525"/>
      <c r="O756" s="85"/>
      <c r="P756" s="85"/>
      <c r="Q756" s="85"/>
      <c r="R756" s="85"/>
      <c r="S756" s="85"/>
      <c r="T756" s="85"/>
      <c r="U756" s="85"/>
      <c r="V756" s="85"/>
      <c r="W756" s="139"/>
      <c r="X756" s="85"/>
      <c r="Y756" s="315"/>
      <c r="Z756" s="127"/>
      <c r="AA756" s="116"/>
      <c r="AB756" s="126"/>
      <c r="AC756" s="673"/>
      <c r="AD756" s="690"/>
      <c r="AE756" s="690"/>
      <c r="AF756" s="690"/>
      <c r="AG756" s="690"/>
      <c r="AH756" s="690"/>
      <c r="AI756" s="515"/>
      <c r="AJ756" s="73"/>
      <c r="AK756" s="55" t="str">
        <f t="shared" si="205"/>
        <v/>
      </c>
      <c r="AL756" s="17" t="str">
        <f t="shared" si="206"/>
        <v/>
      </c>
      <c r="AM756" s="70" t="str">
        <f t="shared" si="207"/>
        <v/>
      </c>
      <c r="AN756" s="74" t="str">
        <f t="shared" si="208"/>
        <v/>
      </c>
      <c r="AO756" s="70" t="str">
        <f t="shared" si="209"/>
        <v/>
      </c>
      <c r="AW756" s="60" t="str">
        <f t="shared" si="210"/>
        <v/>
      </c>
      <c r="AX756" s="60" t="str">
        <f t="shared" si="211"/>
        <v/>
      </c>
      <c r="AY756" s="63">
        <f t="shared" si="212"/>
        <v>0</v>
      </c>
      <c r="BP756" s="64">
        <v>51</v>
      </c>
      <c r="BQ756" s="64" t="s">
        <v>35228</v>
      </c>
      <c r="BR756" s="64" t="s">
        <v>35227</v>
      </c>
      <c r="BS756" s="64" t="s">
        <v>27</v>
      </c>
      <c r="BT756" s="64" t="s">
        <v>135</v>
      </c>
      <c r="BU756" s="64" t="s">
        <v>172</v>
      </c>
      <c r="BV756" s="64" t="s">
        <v>15</v>
      </c>
      <c r="BW756" s="64" t="s">
        <v>33287</v>
      </c>
      <c r="BX756" s="64">
        <v>91940</v>
      </c>
      <c r="BY756" s="64" t="s">
        <v>148</v>
      </c>
      <c r="CA756" s="64">
        <v>42824</v>
      </c>
      <c r="CC756" s="64">
        <v>36</v>
      </c>
    </row>
    <row r="757" spans="1:82" ht="64.900000000000006" customHeight="1">
      <c r="A757" s="128"/>
      <c r="B757" s="85"/>
      <c r="C757" s="85"/>
      <c r="D757" s="85"/>
      <c r="E757" s="85"/>
      <c r="F757" s="85"/>
      <c r="G757" s="85"/>
      <c r="H757" s="133" t="str">
        <f t="shared" si="203"/>
        <v/>
      </c>
      <c r="I757" s="134" t="str">
        <f t="shared" si="204"/>
        <v/>
      </c>
      <c r="J757" s="123"/>
      <c r="K757" s="135" t="str">
        <f t="shared" si="213"/>
        <v/>
      </c>
      <c r="L757" s="123"/>
      <c r="M757" s="127"/>
      <c r="N757" s="85"/>
      <c r="O757" s="85"/>
      <c r="P757" s="85"/>
      <c r="Q757" s="85"/>
      <c r="R757" s="85"/>
      <c r="S757" s="85"/>
      <c r="T757" s="85"/>
      <c r="U757" s="85"/>
      <c r="V757" s="85"/>
      <c r="W757" s="139"/>
      <c r="X757" s="85"/>
      <c r="Y757" s="120"/>
      <c r="Z757" s="127"/>
      <c r="AA757" s="116"/>
      <c r="AB757" s="263"/>
      <c r="AC757" s="672"/>
      <c r="AD757" s="690"/>
      <c r="AE757" s="690"/>
      <c r="AF757" s="690"/>
      <c r="AG757" s="690"/>
      <c r="AH757" s="690"/>
      <c r="AI757" s="515"/>
      <c r="AJ757" s="73"/>
      <c r="AK757" s="55" t="str">
        <f t="shared" si="205"/>
        <v/>
      </c>
      <c r="AL757" s="17" t="str">
        <f t="shared" si="206"/>
        <v/>
      </c>
      <c r="AM757" s="70" t="str">
        <f t="shared" si="207"/>
        <v/>
      </c>
      <c r="AN757" s="74" t="str">
        <f t="shared" si="208"/>
        <v/>
      </c>
      <c r="AO757" s="70" t="str">
        <f t="shared" si="209"/>
        <v/>
      </c>
      <c r="AW757" s="60" t="str">
        <f t="shared" si="210"/>
        <v/>
      </c>
      <c r="AX757" s="60" t="str">
        <f t="shared" si="211"/>
        <v/>
      </c>
      <c r="AY757" s="63">
        <f t="shared" si="212"/>
        <v>0</v>
      </c>
      <c r="BP757" s="64">
        <v>51</v>
      </c>
      <c r="BQ757" s="64" t="s">
        <v>35229</v>
      </c>
      <c r="BR757" s="64" t="s">
        <v>35227</v>
      </c>
      <c r="BS757" s="64" t="s">
        <v>27</v>
      </c>
      <c r="BT757" s="64" t="s">
        <v>135</v>
      </c>
      <c r="BU757" s="64" t="s">
        <v>172</v>
      </c>
      <c r="BV757" s="64" t="s">
        <v>14</v>
      </c>
      <c r="BW757" s="64" t="s">
        <v>28554</v>
      </c>
      <c r="BX757" s="64">
        <v>75003</v>
      </c>
      <c r="BY757" s="64" t="s">
        <v>148</v>
      </c>
      <c r="CA757" s="64">
        <v>42865</v>
      </c>
      <c r="CC757" s="64">
        <v>7</v>
      </c>
    </row>
    <row r="758" spans="1:82" ht="64.900000000000006" customHeight="1">
      <c r="A758" s="128"/>
      <c r="B758" s="85"/>
      <c r="C758" s="85"/>
      <c r="D758" s="85"/>
      <c r="E758" s="85"/>
      <c r="F758" s="85"/>
      <c r="G758" s="85"/>
      <c r="H758" s="133" t="str">
        <f t="shared" si="203"/>
        <v/>
      </c>
      <c r="I758" s="134" t="str">
        <f t="shared" si="204"/>
        <v/>
      </c>
      <c r="J758" s="123"/>
      <c r="K758" s="135" t="str">
        <f t="shared" si="213"/>
        <v/>
      </c>
      <c r="L758" s="123"/>
      <c r="M758" s="127"/>
      <c r="N758" s="85"/>
      <c r="O758" s="85"/>
      <c r="P758" s="85"/>
      <c r="Q758" s="85"/>
      <c r="R758" s="85"/>
      <c r="S758" s="85"/>
      <c r="T758" s="85"/>
      <c r="U758" s="85"/>
      <c r="V758" s="85"/>
      <c r="W758" s="139"/>
      <c r="X758" s="85"/>
      <c r="Y758" s="315"/>
      <c r="Z758" s="127"/>
      <c r="AA758" s="116"/>
      <c r="AB758" s="126"/>
      <c r="AC758" s="673"/>
      <c r="AD758" s="690"/>
      <c r="AE758" s="690"/>
      <c r="AF758" s="690"/>
      <c r="AG758" s="690"/>
      <c r="AH758" s="690"/>
      <c r="AI758" s="515"/>
      <c r="AJ758" s="73"/>
      <c r="AK758" s="55" t="str">
        <f t="shared" si="205"/>
        <v/>
      </c>
      <c r="AL758" s="17" t="str">
        <f t="shared" si="206"/>
        <v/>
      </c>
      <c r="AM758" s="70" t="str">
        <f t="shared" si="207"/>
        <v/>
      </c>
      <c r="AN758" s="74" t="str">
        <f t="shared" si="208"/>
        <v/>
      </c>
      <c r="AO758" s="70" t="str">
        <f t="shared" si="209"/>
        <v/>
      </c>
      <c r="AW758" s="60" t="str">
        <f t="shared" si="210"/>
        <v/>
      </c>
      <c r="AX758" s="60" t="str">
        <f t="shared" si="211"/>
        <v/>
      </c>
      <c r="AY758" s="63">
        <f t="shared" si="212"/>
        <v>0</v>
      </c>
      <c r="BP758" s="64">
        <v>51</v>
      </c>
      <c r="BQ758" s="64" t="s">
        <v>35230</v>
      </c>
      <c r="BR758" s="64" t="s">
        <v>35227</v>
      </c>
      <c r="BS758" s="64" t="s">
        <v>27</v>
      </c>
      <c r="BT758" s="64" t="s">
        <v>135</v>
      </c>
      <c r="BU758" s="64" t="s">
        <v>172</v>
      </c>
      <c r="BV758" s="64" t="s">
        <v>15</v>
      </c>
      <c r="BW758" s="64" t="s">
        <v>28554</v>
      </c>
      <c r="BX758" s="64">
        <v>75015</v>
      </c>
      <c r="BY758" s="64" t="s">
        <v>148</v>
      </c>
      <c r="CA758" s="64">
        <v>42873</v>
      </c>
      <c r="CC758" s="64">
        <v>2000</v>
      </c>
    </row>
    <row r="759" spans="1:82" ht="64.900000000000006" customHeight="1">
      <c r="A759" s="128"/>
      <c r="B759" s="85"/>
      <c r="C759" s="85"/>
      <c r="D759" s="85"/>
      <c r="E759" s="85"/>
      <c r="F759" s="85"/>
      <c r="G759" s="85"/>
      <c r="H759" s="133" t="str">
        <f t="shared" si="203"/>
        <v/>
      </c>
      <c r="I759" s="134" t="str">
        <f t="shared" si="204"/>
        <v/>
      </c>
      <c r="J759" s="123"/>
      <c r="K759" s="135" t="str">
        <f t="shared" si="213"/>
        <v/>
      </c>
      <c r="L759" s="123"/>
      <c r="M759" s="127"/>
      <c r="N759" s="85"/>
      <c r="O759" s="85"/>
      <c r="P759" s="310"/>
      <c r="Q759" s="440"/>
      <c r="R759" s="85"/>
      <c r="S759" s="85"/>
      <c r="T759" s="85"/>
      <c r="U759" s="85"/>
      <c r="V759" s="85"/>
      <c r="W759" s="139"/>
      <c r="X759" s="85"/>
      <c r="Y759" s="120"/>
      <c r="Z759" s="127"/>
      <c r="AA759" s="116"/>
      <c r="AB759" s="263"/>
      <c r="AC759" s="672"/>
      <c r="AD759" s="690"/>
      <c r="AE759" s="690"/>
      <c r="AF759" s="690"/>
      <c r="AG759" s="690"/>
      <c r="AH759" s="690"/>
      <c r="AI759" s="515"/>
      <c r="AJ759" s="73"/>
      <c r="AK759" s="55" t="str">
        <f t="shared" si="205"/>
        <v/>
      </c>
      <c r="AL759" s="17" t="str">
        <f t="shared" si="206"/>
        <v/>
      </c>
      <c r="AM759" s="70" t="str">
        <f t="shared" si="207"/>
        <v/>
      </c>
      <c r="AN759" s="74" t="str">
        <f t="shared" si="208"/>
        <v/>
      </c>
      <c r="AO759" s="70" t="str">
        <f t="shared" si="209"/>
        <v/>
      </c>
      <c r="AW759" s="60" t="str">
        <f t="shared" si="210"/>
        <v/>
      </c>
      <c r="AX759" s="60" t="str">
        <f t="shared" si="211"/>
        <v/>
      </c>
      <c r="AY759" s="63">
        <f t="shared" si="212"/>
        <v>0</v>
      </c>
      <c r="BP759" s="64">
        <v>51</v>
      </c>
      <c r="BQ759" s="64" t="s">
        <v>35231</v>
      </c>
      <c r="BR759" s="64" t="s">
        <v>35227</v>
      </c>
      <c r="BS759" s="64" t="s">
        <v>27</v>
      </c>
      <c r="BT759" s="64" t="s">
        <v>135</v>
      </c>
      <c r="BU759" s="64" t="s">
        <v>172</v>
      </c>
      <c r="BV759" s="64" t="s">
        <v>15</v>
      </c>
      <c r="BW759" s="64" t="s">
        <v>33205</v>
      </c>
      <c r="BX759" s="64">
        <v>91160</v>
      </c>
      <c r="BY759" s="64" t="s">
        <v>148</v>
      </c>
      <c r="CA759" s="64">
        <v>42893</v>
      </c>
      <c r="CC759" s="64">
        <v>9</v>
      </c>
    </row>
    <row r="760" spans="1:82" ht="64.900000000000006" customHeight="1">
      <c r="A760" s="128"/>
      <c r="B760" s="85"/>
      <c r="C760" s="85"/>
      <c r="D760" s="85"/>
      <c r="E760" s="85"/>
      <c r="F760" s="85"/>
      <c r="G760" s="85"/>
      <c r="H760" s="133" t="str">
        <f t="shared" si="203"/>
        <v/>
      </c>
      <c r="I760" s="134" t="str">
        <f t="shared" si="204"/>
        <v/>
      </c>
      <c r="J760" s="387"/>
      <c r="K760" s="135" t="str">
        <f t="shared" si="213"/>
        <v/>
      </c>
      <c r="L760" s="441"/>
      <c r="M760" s="272"/>
      <c r="N760" s="267"/>
      <c r="O760" s="85"/>
      <c r="P760" s="85"/>
      <c r="Q760" s="85"/>
      <c r="R760" s="85"/>
      <c r="S760" s="85"/>
      <c r="T760" s="85"/>
      <c r="U760" s="85"/>
      <c r="V760" s="85"/>
      <c r="W760" s="139"/>
      <c r="X760" s="85"/>
      <c r="Y760" s="315"/>
      <c r="Z760" s="127"/>
      <c r="AA760" s="116"/>
      <c r="AB760" s="126"/>
      <c r="AC760" s="673"/>
      <c r="AD760" s="690"/>
      <c r="AE760" s="690"/>
      <c r="AF760" s="690"/>
      <c r="AG760" s="690"/>
      <c r="AH760" s="690"/>
      <c r="AI760" s="515"/>
      <c r="AJ760" s="73"/>
      <c r="AK760" s="55" t="str">
        <f t="shared" si="205"/>
        <v/>
      </c>
      <c r="AL760" s="17" t="str">
        <f t="shared" si="206"/>
        <v/>
      </c>
      <c r="AM760" s="70" t="str">
        <f t="shared" si="207"/>
        <v/>
      </c>
      <c r="AN760" s="74" t="str">
        <f t="shared" si="208"/>
        <v/>
      </c>
      <c r="AO760" s="70" t="str">
        <f t="shared" si="209"/>
        <v/>
      </c>
      <c r="AW760" s="60" t="str">
        <f t="shared" si="210"/>
        <v/>
      </c>
      <c r="AX760" s="60" t="str">
        <f t="shared" si="211"/>
        <v/>
      </c>
      <c r="AY760" s="63">
        <f t="shared" si="212"/>
        <v>0</v>
      </c>
      <c r="BP760" s="64">
        <v>51</v>
      </c>
      <c r="BQ760" s="64" t="s">
        <v>35232</v>
      </c>
      <c r="BR760" s="64" t="s">
        <v>35227</v>
      </c>
      <c r="BS760" s="64" t="s">
        <v>27</v>
      </c>
      <c r="BT760" s="64" t="s">
        <v>135</v>
      </c>
      <c r="BU760" s="64" t="s">
        <v>172</v>
      </c>
      <c r="BV760" s="64" t="s">
        <v>15</v>
      </c>
      <c r="BW760" s="64" t="s">
        <v>22273</v>
      </c>
      <c r="BX760" s="64">
        <v>77500</v>
      </c>
      <c r="BY760" s="64" t="s">
        <v>148</v>
      </c>
      <c r="CA760" s="64" t="s">
        <v>35238</v>
      </c>
      <c r="CC760" s="64">
        <v>31</v>
      </c>
    </row>
    <row r="761" spans="1:82" ht="64.900000000000006" customHeight="1">
      <c r="A761" s="128"/>
      <c r="B761" s="85"/>
      <c r="C761" s="85"/>
      <c r="D761" s="85"/>
      <c r="E761" s="85"/>
      <c r="F761" s="85"/>
      <c r="G761" s="85"/>
      <c r="H761" s="133" t="str">
        <f t="shared" si="203"/>
        <v/>
      </c>
      <c r="I761" s="134" t="str">
        <f t="shared" si="204"/>
        <v/>
      </c>
      <c r="J761" s="123"/>
      <c r="K761" s="135" t="str">
        <f t="shared" si="213"/>
        <v/>
      </c>
      <c r="L761" s="123"/>
      <c r="M761" s="127"/>
      <c r="N761" s="85"/>
      <c r="O761" s="85"/>
      <c r="P761" s="317"/>
      <c r="Q761" s="317"/>
      <c r="R761" s="85"/>
      <c r="S761" s="85"/>
      <c r="T761" s="85"/>
      <c r="U761" s="85"/>
      <c r="V761" s="85"/>
      <c r="W761" s="139"/>
      <c r="X761" s="85"/>
      <c r="Y761" s="120"/>
      <c r="Z761" s="127"/>
      <c r="AA761" s="116"/>
      <c r="AB761" s="263"/>
      <c r="AC761" s="672"/>
      <c r="AD761" s="690"/>
      <c r="AE761" s="690"/>
      <c r="AF761" s="690"/>
      <c r="AG761" s="690"/>
      <c r="AH761" s="690"/>
      <c r="AI761" s="515"/>
      <c r="AJ761" s="73"/>
      <c r="AK761" s="55" t="str">
        <f t="shared" si="205"/>
        <v/>
      </c>
      <c r="AL761" s="17" t="str">
        <f t="shared" si="206"/>
        <v/>
      </c>
      <c r="AM761" s="70" t="str">
        <f t="shared" si="207"/>
        <v/>
      </c>
      <c r="AN761" s="74" t="str">
        <f t="shared" si="208"/>
        <v/>
      </c>
      <c r="AO761" s="70" t="str">
        <f t="shared" si="209"/>
        <v/>
      </c>
      <c r="AW761" s="60" t="str">
        <f t="shared" si="210"/>
        <v/>
      </c>
      <c r="AX761" s="60" t="str">
        <f t="shared" si="211"/>
        <v/>
      </c>
      <c r="AY761" s="63">
        <f t="shared" si="212"/>
        <v>0</v>
      </c>
      <c r="BP761" s="64">
        <v>51</v>
      </c>
      <c r="BQ761" s="64" t="s">
        <v>35233</v>
      </c>
      <c r="BR761" s="64" t="s">
        <v>35227</v>
      </c>
      <c r="BS761" s="64" t="s">
        <v>27</v>
      </c>
      <c r="BT761" s="64" t="s">
        <v>135</v>
      </c>
      <c r="BU761" s="64" t="s">
        <v>172</v>
      </c>
      <c r="BV761" s="64" t="s">
        <v>15</v>
      </c>
      <c r="BW761" s="64" t="s">
        <v>33469</v>
      </c>
      <c r="BX761" s="64">
        <v>95500</v>
      </c>
      <c r="BY761" s="64" t="s">
        <v>148</v>
      </c>
      <c r="CA761" s="64" t="s">
        <v>35239</v>
      </c>
      <c r="CC761" s="64">
        <v>20</v>
      </c>
    </row>
    <row r="762" spans="1:82" ht="64.900000000000006" customHeight="1">
      <c r="A762" s="128"/>
      <c r="B762" s="85"/>
      <c r="C762" s="85"/>
      <c r="D762" s="85"/>
      <c r="E762" s="85"/>
      <c r="F762" s="85"/>
      <c r="G762" s="85"/>
      <c r="H762" s="133" t="str">
        <f t="shared" si="203"/>
        <v/>
      </c>
      <c r="I762" s="134" t="str">
        <f t="shared" si="204"/>
        <v/>
      </c>
      <c r="J762" s="123"/>
      <c r="K762" s="135" t="str">
        <f t="shared" si="213"/>
        <v/>
      </c>
      <c r="L762" s="123"/>
      <c r="M762" s="127"/>
      <c r="N762" s="85"/>
      <c r="O762" s="85"/>
      <c r="P762" s="85"/>
      <c r="Q762" s="85"/>
      <c r="R762" s="85"/>
      <c r="S762" s="85"/>
      <c r="T762" s="85"/>
      <c r="U762" s="85"/>
      <c r="V762" s="85"/>
      <c r="W762" s="139"/>
      <c r="X762" s="85"/>
      <c r="Y762" s="120"/>
      <c r="Z762" s="127"/>
      <c r="AA762" s="116"/>
      <c r="AB762" s="263"/>
      <c r="AC762" s="672"/>
      <c r="AD762" s="690"/>
      <c r="AE762" s="690"/>
      <c r="AF762" s="690"/>
      <c r="AG762" s="690"/>
      <c r="AH762" s="690"/>
      <c r="AI762" s="515"/>
      <c r="AJ762" s="73"/>
      <c r="AK762" s="55" t="str">
        <f t="shared" si="205"/>
        <v/>
      </c>
      <c r="AL762" s="17" t="str">
        <f t="shared" si="206"/>
        <v/>
      </c>
      <c r="AM762" s="70" t="str">
        <f t="shared" si="207"/>
        <v/>
      </c>
      <c r="AN762" s="74" t="str">
        <f t="shared" si="208"/>
        <v/>
      </c>
      <c r="AO762" s="70" t="str">
        <f t="shared" si="209"/>
        <v/>
      </c>
      <c r="AW762" s="60" t="str">
        <f t="shared" si="210"/>
        <v/>
      </c>
      <c r="AX762" s="60" t="str">
        <f t="shared" si="211"/>
        <v/>
      </c>
      <c r="AY762" s="63">
        <f t="shared" si="212"/>
        <v>0</v>
      </c>
      <c r="BP762" s="64">
        <v>51</v>
      </c>
      <c r="BQ762" s="64" t="s">
        <v>35147</v>
      </c>
      <c r="BR762" s="64" t="s">
        <v>35227</v>
      </c>
      <c r="BS762" s="64" t="s">
        <v>27</v>
      </c>
      <c r="BT762" s="64" t="s">
        <v>135</v>
      </c>
      <c r="BU762" s="64" t="s">
        <v>172</v>
      </c>
      <c r="BV762" s="64" t="s">
        <v>15</v>
      </c>
      <c r="BW762" s="64" t="s">
        <v>10208</v>
      </c>
      <c r="BX762" s="64">
        <v>91000</v>
      </c>
      <c r="BY762" s="64" t="s">
        <v>148</v>
      </c>
      <c r="CA762" s="64">
        <v>43007</v>
      </c>
      <c r="CC762" s="64">
        <v>20</v>
      </c>
    </row>
    <row r="763" spans="1:82" ht="64.900000000000006" customHeight="1">
      <c r="A763" s="128"/>
      <c r="B763" s="85"/>
      <c r="C763" s="85"/>
      <c r="D763" s="85"/>
      <c r="E763" s="85"/>
      <c r="F763" s="85"/>
      <c r="G763" s="85"/>
      <c r="H763" s="133" t="str">
        <f t="shared" si="203"/>
        <v/>
      </c>
      <c r="I763" s="134" t="str">
        <f t="shared" si="204"/>
        <v/>
      </c>
      <c r="J763" s="123"/>
      <c r="K763" s="135" t="str">
        <f t="shared" si="213"/>
        <v/>
      </c>
      <c r="L763" s="123"/>
      <c r="M763" s="127"/>
      <c r="N763" s="85"/>
      <c r="O763" s="85"/>
      <c r="P763" s="85"/>
      <c r="Q763" s="85"/>
      <c r="R763" s="85"/>
      <c r="S763" s="85"/>
      <c r="T763" s="85"/>
      <c r="U763" s="85"/>
      <c r="V763" s="85"/>
      <c r="W763" s="139"/>
      <c r="X763" s="85"/>
      <c r="Y763" s="120"/>
      <c r="Z763" s="127"/>
      <c r="AA763" s="116"/>
      <c r="AB763" s="263"/>
      <c r="AC763" s="672"/>
      <c r="AD763" s="690"/>
      <c r="AE763" s="690"/>
      <c r="AF763" s="690"/>
      <c r="AG763" s="690"/>
      <c r="AH763" s="690"/>
      <c r="AI763" s="515"/>
      <c r="AJ763" s="73"/>
      <c r="AK763" s="55" t="str">
        <f t="shared" si="205"/>
        <v/>
      </c>
      <c r="AL763" s="17" t="str">
        <f t="shared" si="206"/>
        <v/>
      </c>
      <c r="AM763" s="70" t="str">
        <f t="shared" si="207"/>
        <v/>
      </c>
      <c r="AN763" s="74" t="str">
        <f t="shared" si="208"/>
        <v/>
      </c>
      <c r="AO763" s="70" t="str">
        <f t="shared" si="209"/>
        <v/>
      </c>
      <c r="AW763" s="60" t="str">
        <f t="shared" si="210"/>
        <v/>
      </c>
      <c r="AX763" s="60" t="str">
        <f t="shared" si="211"/>
        <v/>
      </c>
      <c r="AY763" s="63">
        <f t="shared" si="212"/>
        <v>0</v>
      </c>
      <c r="BP763" s="64">
        <v>51</v>
      </c>
      <c r="BQ763" s="64" t="s">
        <v>35234</v>
      </c>
      <c r="BR763" s="64" t="s">
        <v>35235</v>
      </c>
      <c r="BS763" s="64" t="s">
        <v>27</v>
      </c>
      <c r="BT763" s="64" t="s">
        <v>135</v>
      </c>
      <c r="BU763" s="64" t="s">
        <v>165</v>
      </c>
      <c r="BV763" s="64" t="s">
        <v>14</v>
      </c>
      <c r="BW763" s="64" t="s">
        <v>33195</v>
      </c>
      <c r="BX763" s="64">
        <v>91690</v>
      </c>
      <c r="BY763" s="64" t="s">
        <v>148</v>
      </c>
      <c r="CA763" s="64">
        <v>42846</v>
      </c>
      <c r="CC763" s="64">
        <v>10</v>
      </c>
    </row>
    <row r="764" spans="1:82" ht="64.900000000000006" customHeight="1">
      <c r="A764" s="128"/>
      <c r="B764" s="85"/>
      <c r="C764" s="85"/>
      <c r="D764" s="85"/>
      <c r="E764" s="85"/>
      <c r="F764" s="85"/>
      <c r="G764" s="85"/>
      <c r="H764" s="133" t="str">
        <f t="shared" si="203"/>
        <v/>
      </c>
      <c r="I764" s="134" t="str">
        <f t="shared" si="204"/>
        <v/>
      </c>
      <c r="J764" s="123"/>
      <c r="K764" s="135" t="str">
        <f t="shared" si="213"/>
        <v/>
      </c>
      <c r="L764" s="85"/>
      <c r="M764" s="85"/>
      <c r="N764" s="85"/>
      <c r="O764" s="85"/>
      <c r="P764" s="85"/>
      <c r="Q764" s="116"/>
      <c r="R764" s="85"/>
      <c r="S764" s="85"/>
      <c r="T764" s="85"/>
      <c r="U764" s="85"/>
      <c r="V764" s="85"/>
      <c r="W764" s="136"/>
      <c r="X764" s="85"/>
      <c r="Y764" s="315"/>
      <c r="Z764" s="125"/>
      <c r="AA764" s="116"/>
      <c r="AB764" s="85"/>
      <c r="AC764" s="676"/>
      <c r="AD764" s="701"/>
      <c r="AE764" s="701"/>
      <c r="AF764" s="701"/>
      <c r="AG764" s="701"/>
      <c r="AH764" s="701"/>
      <c r="AI764" s="394"/>
      <c r="AJ764" s="73"/>
      <c r="AK764" s="55" t="str">
        <f t="shared" si="205"/>
        <v/>
      </c>
      <c r="AL764" s="17" t="str">
        <f t="shared" si="206"/>
        <v/>
      </c>
      <c r="AM764" s="70" t="str">
        <f t="shared" si="207"/>
        <v/>
      </c>
      <c r="AN764" s="74" t="str">
        <f t="shared" si="208"/>
        <v/>
      </c>
      <c r="AO764" s="70" t="str">
        <f t="shared" si="209"/>
        <v/>
      </c>
      <c r="AW764" s="60" t="str">
        <f t="shared" si="210"/>
        <v/>
      </c>
      <c r="AX764" s="60" t="str">
        <f t="shared" si="211"/>
        <v/>
      </c>
      <c r="AY764" s="63">
        <f t="shared" si="212"/>
        <v>0</v>
      </c>
      <c r="BP764" s="64">
        <v>51</v>
      </c>
      <c r="BQ764" s="64" t="s">
        <v>35234</v>
      </c>
      <c r="BR764" s="64" t="s">
        <v>35235</v>
      </c>
      <c r="BS764" s="64" t="s">
        <v>27</v>
      </c>
      <c r="BT764" s="64" t="s">
        <v>135</v>
      </c>
      <c r="BU764" s="64" t="s">
        <v>165</v>
      </c>
      <c r="BV764" s="64" t="s">
        <v>14</v>
      </c>
      <c r="BW764" s="64" t="s">
        <v>35236</v>
      </c>
      <c r="BX764" s="64">
        <v>77130</v>
      </c>
      <c r="BY764" s="64" t="s">
        <v>148</v>
      </c>
      <c r="CA764" s="64">
        <v>42853</v>
      </c>
      <c r="CC764" s="64">
        <v>20</v>
      </c>
    </row>
    <row r="765" spans="1:82" ht="64.900000000000006" customHeight="1">
      <c r="A765" s="128"/>
      <c r="B765" s="85"/>
      <c r="C765" s="85"/>
      <c r="D765" s="85"/>
      <c r="E765" s="85"/>
      <c r="F765" s="85"/>
      <c r="G765" s="85"/>
      <c r="H765" s="133" t="str">
        <f t="shared" si="203"/>
        <v/>
      </c>
      <c r="I765" s="134" t="str">
        <f t="shared" si="204"/>
        <v/>
      </c>
      <c r="J765" s="123"/>
      <c r="K765" s="135" t="str">
        <f t="shared" si="213"/>
        <v/>
      </c>
      <c r="L765" s="85"/>
      <c r="M765" s="85"/>
      <c r="N765" s="85"/>
      <c r="O765" s="85"/>
      <c r="P765" s="85"/>
      <c r="Q765" s="116"/>
      <c r="R765" s="85"/>
      <c r="S765" s="85"/>
      <c r="T765" s="85"/>
      <c r="U765" s="85"/>
      <c r="V765" s="85"/>
      <c r="W765" s="136"/>
      <c r="X765" s="85"/>
      <c r="Y765" s="315"/>
      <c r="Z765" s="125"/>
      <c r="AA765" s="116"/>
      <c r="AB765" s="85"/>
      <c r="AC765" s="676"/>
      <c r="AD765" s="701"/>
      <c r="AE765" s="701"/>
      <c r="AF765" s="701"/>
      <c r="AG765" s="701"/>
      <c r="AH765" s="701"/>
      <c r="AI765" s="394"/>
      <c r="AJ765" s="73"/>
      <c r="AK765" s="55" t="str">
        <f t="shared" si="205"/>
        <v/>
      </c>
      <c r="AL765" s="17" t="str">
        <f t="shared" si="206"/>
        <v/>
      </c>
      <c r="AM765" s="70" t="str">
        <f t="shared" si="207"/>
        <v/>
      </c>
      <c r="AN765" s="74" t="str">
        <f t="shared" si="208"/>
        <v/>
      </c>
      <c r="AO765" s="70" t="str">
        <f t="shared" si="209"/>
        <v/>
      </c>
      <c r="AW765" s="60" t="str">
        <f t="shared" si="210"/>
        <v/>
      </c>
      <c r="AX765" s="60" t="str">
        <f t="shared" si="211"/>
        <v/>
      </c>
      <c r="AY765" s="63">
        <f t="shared" si="212"/>
        <v>0</v>
      </c>
      <c r="BP765" s="64">
        <v>51</v>
      </c>
      <c r="BQ765" s="64" t="s">
        <v>35234</v>
      </c>
      <c r="BR765" s="64" t="s">
        <v>35235</v>
      </c>
      <c r="BS765" s="64" t="s">
        <v>27</v>
      </c>
      <c r="BT765" s="64" t="s">
        <v>135</v>
      </c>
      <c r="BU765" s="64" t="s">
        <v>165</v>
      </c>
      <c r="BV765" s="64" t="s">
        <v>14</v>
      </c>
      <c r="BW765" s="64" t="s">
        <v>35237</v>
      </c>
      <c r="BX765" s="64">
        <v>91150</v>
      </c>
      <c r="BY765" s="64" t="s">
        <v>148</v>
      </c>
      <c r="CA765" s="64">
        <v>43049</v>
      </c>
      <c r="CC765" s="64">
        <v>10</v>
      </c>
    </row>
    <row r="766" spans="1:82" ht="64.900000000000006" customHeight="1">
      <c r="A766" s="128"/>
      <c r="B766" s="85"/>
      <c r="C766" s="85"/>
      <c r="D766" s="85"/>
      <c r="E766" s="85"/>
      <c r="F766" s="85"/>
      <c r="G766" s="85"/>
      <c r="H766" s="133" t="str">
        <f t="shared" si="203"/>
        <v/>
      </c>
      <c r="I766" s="134" t="str">
        <f t="shared" si="204"/>
        <v/>
      </c>
      <c r="J766" s="123"/>
      <c r="K766" s="135" t="str">
        <f t="shared" si="213"/>
        <v/>
      </c>
      <c r="L766" s="85"/>
      <c r="M766" s="85"/>
      <c r="N766" s="85"/>
      <c r="O766" s="85"/>
      <c r="P766" s="85"/>
      <c r="Q766" s="116"/>
      <c r="R766" s="85"/>
      <c r="S766" s="85"/>
      <c r="T766" s="85"/>
      <c r="U766" s="85"/>
      <c r="V766" s="85"/>
      <c r="W766" s="136"/>
      <c r="X766" s="85"/>
      <c r="Y766" s="315"/>
      <c r="Z766" s="125"/>
      <c r="AA766" s="116"/>
      <c r="AB766" s="85"/>
      <c r="AC766" s="676"/>
      <c r="AD766" s="701"/>
      <c r="AE766" s="701"/>
      <c r="AF766" s="701"/>
      <c r="AG766" s="701"/>
      <c r="AH766" s="701"/>
      <c r="AI766" s="394"/>
      <c r="AJ766" s="73"/>
      <c r="AK766" s="55" t="str">
        <f t="shared" si="205"/>
        <v/>
      </c>
      <c r="AL766" s="17" t="str">
        <f t="shared" si="206"/>
        <v/>
      </c>
      <c r="AM766" s="70" t="str">
        <f t="shared" si="207"/>
        <v/>
      </c>
      <c r="AN766" s="74" t="str">
        <f t="shared" si="208"/>
        <v/>
      </c>
      <c r="AO766" s="70" t="str">
        <f t="shared" si="209"/>
        <v/>
      </c>
      <c r="AW766" s="60" t="str">
        <f t="shared" si="210"/>
        <v/>
      </c>
      <c r="AX766" s="60" t="str">
        <f t="shared" si="211"/>
        <v/>
      </c>
      <c r="AY766" s="63">
        <f t="shared" si="212"/>
        <v>0</v>
      </c>
      <c r="BP766" s="64">
        <v>51</v>
      </c>
      <c r="BQ766" s="64" t="s">
        <v>35240</v>
      </c>
      <c r="BR766" s="64" t="s">
        <v>35227</v>
      </c>
      <c r="BS766" s="64" t="s">
        <v>27</v>
      </c>
      <c r="BT766" s="64" t="s">
        <v>135</v>
      </c>
      <c r="BU766" s="64" t="s">
        <v>172</v>
      </c>
      <c r="BV766" s="64" t="s">
        <v>15</v>
      </c>
      <c r="BW766" s="64" t="s">
        <v>29522</v>
      </c>
      <c r="BX766" s="64">
        <v>77280</v>
      </c>
      <c r="BY766" s="64" t="s">
        <v>148</v>
      </c>
      <c r="CA766" s="64">
        <v>43013</v>
      </c>
      <c r="CC766" s="64">
        <v>25</v>
      </c>
    </row>
    <row r="767" spans="1:82" ht="64.900000000000006" customHeight="1">
      <c r="A767" s="128"/>
      <c r="B767" s="85"/>
      <c r="C767" s="85"/>
      <c r="D767" s="85"/>
      <c r="E767" s="85"/>
      <c r="F767" s="85"/>
      <c r="G767" s="85"/>
      <c r="H767" s="133" t="str">
        <f t="shared" si="203"/>
        <v/>
      </c>
      <c r="I767" s="134" t="str">
        <f t="shared" si="204"/>
        <v/>
      </c>
      <c r="J767" s="123"/>
      <c r="K767" s="135" t="str">
        <f t="shared" si="213"/>
        <v/>
      </c>
      <c r="L767" s="85"/>
      <c r="M767" s="85"/>
      <c r="N767" s="85"/>
      <c r="O767" s="85"/>
      <c r="P767" s="85"/>
      <c r="Q767" s="116"/>
      <c r="R767" s="85"/>
      <c r="S767" s="85"/>
      <c r="T767" s="85"/>
      <c r="U767" s="85"/>
      <c r="V767" s="85"/>
      <c r="W767" s="136"/>
      <c r="X767" s="85"/>
      <c r="Y767" s="315"/>
      <c r="Z767" s="125"/>
      <c r="AA767" s="116"/>
      <c r="AB767" s="85"/>
      <c r="AC767" s="676"/>
      <c r="AD767" s="701"/>
      <c r="AE767" s="701"/>
      <c r="AF767" s="701"/>
      <c r="AG767" s="701"/>
      <c r="AH767" s="701"/>
      <c r="AI767" s="394"/>
      <c r="AJ767" s="73"/>
      <c r="AK767" s="55" t="str">
        <f t="shared" si="205"/>
        <v/>
      </c>
      <c r="AL767" s="17" t="str">
        <f t="shared" si="206"/>
        <v/>
      </c>
      <c r="AM767" s="70" t="str">
        <f t="shared" si="207"/>
        <v/>
      </c>
      <c r="AN767" s="74" t="str">
        <f t="shared" si="208"/>
        <v/>
      </c>
      <c r="AO767" s="70" t="str">
        <f t="shared" si="209"/>
        <v/>
      </c>
      <c r="AW767" s="60" t="str">
        <f t="shared" si="210"/>
        <v/>
      </c>
      <c r="AX767" s="60" t="str">
        <f t="shared" si="211"/>
        <v/>
      </c>
      <c r="AY767" s="63">
        <f t="shared" si="212"/>
        <v>0</v>
      </c>
      <c r="BP767" s="64">
        <v>51</v>
      </c>
      <c r="BQ767" s="64" t="s">
        <v>35241</v>
      </c>
      <c r="BR767" s="64" t="s">
        <v>35227</v>
      </c>
      <c r="BS767" s="64" t="s">
        <v>27</v>
      </c>
      <c r="BT767" s="64" t="s">
        <v>135</v>
      </c>
      <c r="BU767" s="64" t="s">
        <v>172</v>
      </c>
      <c r="BV767" s="64" t="s">
        <v>15</v>
      </c>
      <c r="BW767" s="64" t="s">
        <v>28554</v>
      </c>
      <c r="BX767" s="64">
        <v>75018</v>
      </c>
      <c r="BY767" s="64" t="s">
        <v>148</v>
      </c>
      <c r="CA767" s="64">
        <v>43013</v>
      </c>
      <c r="CC767" s="64">
        <v>20</v>
      </c>
    </row>
    <row r="768" spans="1:82" ht="64.900000000000006" customHeight="1">
      <c r="A768" s="128"/>
      <c r="B768" s="85"/>
      <c r="C768" s="85"/>
      <c r="D768" s="85"/>
      <c r="E768" s="85"/>
      <c r="F768" s="85"/>
      <c r="G768" s="85"/>
      <c r="H768" s="133" t="str">
        <f t="shared" si="203"/>
        <v/>
      </c>
      <c r="I768" s="134" t="str">
        <f t="shared" si="204"/>
        <v/>
      </c>
      <c r="J768" s="123"/>
      <c r="K768" s="135" t="str">
        <f t="shared" si="213"/>
        <v/>
      </c>
      <c r="L768" s="85"/>
      <c r="M768" s="85"/>
      <c r="N768" s="85"/>
      <c r="O768" s="85"/>
      <c r="P768" s="85"/>
      <c r="Q768" s="116"/>
      <c r="R768" s="85"/>
      <c r="S768" s="85"/>
      <c r="T768" s="85"/>
      <c r="U768" s="85"/>
      <c r="V768" s="85"/>
      <c r="W768" s="136"/>
      <c r="X768" s="85"/>
      <c r="Y768" s="120"/>
      <c r="Z768" s="125"/>
      <c r="AA768" s="116"/>
      <c r="AB768" s="264"/>
      <c r="AC768" s="675"/>
      <c r="AD768" s="701"/>
      <c r="AE768" s="701"/>
      <c r="AF768" s="701"/>
      <c r="AG768" s="701"/>
      <c r="AH768" s="701"/>
      <c r="AI768" s="394"/>
      <c r="AJ768" s="73"/>
      <c r="AK768" s="55" t="str">
        <f t="shared" si="205"/>
        <v/>
      </c>
      <c r="AL768" s="17" t="str">
        <f t="shared" si="206"/>
        <v/>
      </c>
      <c r="AM768" s="70" t="str">
        <f t="shared" si="207"/>
        <v/>
      </c>
      <c r="AN768" s="74" t="str">
        <f t="shared" si="208"/>
        <v/>
      </c>
      <c r="AO768" s="70" t="str">
        <f t="shared" si="209"/>
        <v/>
      </c>
      <c r="AW768" s="60" t="str">
        <f t="shared" si="210"/>
        <v/>
      </c>
      <c r="AX768" s="60" t="str">
        <f t="shared" si="211"/>
        <v/>
      </c>
      <c r="AY768" s="63">
        <f t="shared" si="212"/>
        <v>0</v>
      </c>
      <c r="BP768" s="64">
        <v>51</v>
      </c>
      <c r="BQ768" s="64" t="s">
        <v>35228</v>
      </c>
      <c r="BR768" s="64" t="s">
        <v>35227</v>
      </c>
      <c r="BS768" s="64" t="s">
        <v>27</v>
      </c>
      <c r="BT768" s="64" t="s">
        <v>135</v>
      </c>
      <c r="BU768" s="64" t="s">
        <v>172</v>
      </c>
      <c r="BV768" s="64" t="s">
        <v>15</v>
      </c>
      <c r="BW768" s="64" t="s">
        <v>33810</v>
      </c>
      <c r="BX768" s="64">
        <v>93800</v>
      </c>
      <c r="BY768" s="64" t="s">
        <v>148</v>
      </c>
      <c r="CA768" s="64">
        <v>43013</v>
      </c>
      <c r="CC768" s="64">
        <v>27</v>
      </c>
    </row>
    <row r="769" spans="1:82" ht="64.900000000000006" customHeight="1">
      <c r="A769" s="128"/>
      <c r="B769" s="85"/>
      <c r="C769" s="85"/>
      <c r="D769" s="85"/>
      <c r="E769" s="85"/>
      <c r="F769" s="85"/>
      <c r="G769" s="85"/>
      <c r="H769" s="133" t="str">
        <f t="shared" si="203"/>
        <v/>
      </c>
      <c r="I769" s="134" t="str">
        <f t="shared" si="204"/>
        <v/>
      </c>
      <c r="J769" s="123"/>
      <c r="K769" s="135" t="str">
        <f t="shared" si="213"/>
        <v/>
      </c>
      <c r="L769" s="85"/>
      <c r="M769" s="85"/>
      <c r="N769" s="85"/>
      <c r="O769" s="85"/>
      <c r="P769" s="295"/>
      <c r="Q769" s="116"/>
      <c r="R769" s="85"/>
      <c r="S769" s="85"/>
      <c r="T769" s="85"/>
      <c r="U769" s="85"/>
      <c r="V769" s="85"/>
      <c r="W769" s="136"/>
      <c r="X769" s="85"/>
      <c r="Y769" s="315"/>
      <c r="Z769" s="125"/>
      <c r="AA769" s="116"/>
      <c r="AB769" s="85"/>
      <c r="AC769" s="676"/>
      <c r="AD769" s="701"/>
      <c r="AE769" s="701"/>
      <c r="AF769" s="701"/>
      <c r="AG769" s="701"/>
      <c r="AH769" s="701"/>
      <c r="AI769" s="394"/>
      <c r="AJ769" s="73"/>
      <c r="AK769" s="55" t="str">
        <f t="shared" si="205"/>
        <v/>
      </c>
      <c r="AL769" s="17" t="str">
        <f t="shared" si="206"/>
        <v/>
      </c>
      <c r="AM769" s="70" t="str">
        <f t="shared" si="207"/>
        <v/>
      </c>
      <c r="AN769" s="74" t="str">
        <f t="shared" si="208"/>
        <v/>
      </c>
      <c r="AO769" s="70" t="str">
        <f t="shared" si="209"/>
        <v/>
      </c>
      <c r="AW769" s="60" t="str">
        <f t="shared" si="210"/>
        <v/>
      </c>
      <c r="AX769" s="60" t="str">
        <f t="shared" si="211"/>
        <v/>
      </c>
      <c r="AY769" s="63">
        <f t="shared" si="212"/>
        <v>0</v>
      </c>
      <c r="BP769" s="64">
        <v>51</v>
      </c>
      <c r="BQ769" s="64" t="s">
        <v>35242</v>
      </c>
      <c r="BR769" s="64" t="s">
        <v>35227</v>
      </c>
      <c r="BS769" s="64" t="s">
        <v>27</v>
      </c>
      <c r="BT769" s="64" t="s">
        <v>135</v>
      </c>
      <c r="BU769" s="64" t="s">
        <v>172</v>
      </c>
      <c r="BV769" s="64" t="s">
        <v>15</v>
      </c>
      <c r="BW769" s="64" t="s">
        <v>28554</v>
      </c>
      <c r="BX769" s="64">
        <v>75019</v>
      </c>
      <c r="BY769" s="64" t="s">
        <v>148</v>
      </c>
      <c r="CA769" s="64">
        <v>43014</v>
      </c>
      <c r="CC769" s="64">
        <v>35</v>
      </c>
    </row>
    <row r="770" spans="1:82" ht="64.900000000000006" customHeight="1">
      <c r="A770" s="128"/>
      <c r="B770" s="85"/>
      <c r="C770" s="85"/>
      <c r="D770" s="85"/>
      <c r="E770" s="85"/>
      <c r="F770" s="85"/>
      <c r="G770" s="85"/>
      <c r="H770" s="133" t="str">
        <f t="shared" si="203"/>
        <v/>
      </c>
      <c r="I770" s="134" t="str">
        <f t="shared" si="204"/>
        <v/>
      </c>
      <c r="J770" s="123"/>
      <c r="K770" s="135" t="str">
        <f t="shared" si="213"/>
        <v/>
      </c>
      <c r="L770" s="85"/>
      <c r="M770" s="85"/>
      <c r="N770" s="85"/>
      <c r="O770" s="85"/>
      <c r="P770" s="85"/>
      <c r="Q770" s="116"/>
      <c r="R770" s="85"/>
      <c r="S770" s="85"/>
      <c r="T770" s="85"/>
      <c r="U770" s="85"/>
      <c r="V770" s="85"/>
      <c r="W770" s="136"/>
      <c r="X770" s="85"/>
      <c r="Y770" s="315"/>
      <c r="Z770" s="125"/>
      <c r="AA770" s="116"/>
      <c r="AB770" s="85"/>
      <c r="AC770" s="676"/>
      <c r="AD770" s="701"/>
      <c r="AE770" s="701"/>
      <c r="AF770" s="701"/>
      <c r="AG770" s="701"/>
      <c r="AH770" s="701"/>
      <c r="AI770" s="394"/>
      <c r="AJ770" s="73"/>
      <c r="AK770" s="55" t="str">
        <f t="shared" si="205"/>
        <v/>
      </c>
      <c r="AL770" s="17" t="str">
        <f t="shared" si="206"/>
        <v/>
      </c>
      <c r="AM770" s="70" t="str">
        <f t="shared" si="207"/>
        <v/>
      </c>
      <c r="AN770" s="74" t="str">
        <f t="shared" si="208"/>
        <v/>
      </c>
      <c r="AO770" s="70" t="str">
        <f t="shared" si="209"/>
        <v/>
      </c>
      <c r="AW770" s="60" t="str">
        <f t="shared" si="210"/>
        <v/>
      </c>
      <c r="AX770" s="60" t="str">
        <f t="shared" si="211"/>
        <v/>
      </c>
      <c r="AY770" s="63">
        <f t="shared" si="212"/>
        <v>0</v>
      </c>
      <c r="BP770" s="64">
        <v>51</v>
      </c>
      <c r="BQ770" s="64" t="s">
        <v>35243</v>
      </c>
      <c r="BR770" s="64" t="s">
        <v>35227</v>
      </c>
      <c r="BS770" s="64" t="s">
        <v>27</v>
      </c>
      <c r="BT770" s="64" t="s">
        <v>135</v>
      </c>
      <c r="BU770" s="64" t="s">
        <v>172</v>
      </c>
      <c r="BV770" s="64" t="s">
        <v>15</v>
      </c>
      <c r="BW770" s="64" t="s">
        <v>33369</v>
      </c>
      <c r="BX770" s="64">
        <v>94000</v>
      </c>
      <c r="BY770" s="64" t="s">
        <v>148</v>
      </c>
      <c r="CA770" s="64">
        <v>43014</v>
      </c>
      <c r="CC770" s="64">
        <v>34</v>
      </c>
    </row>
    <row r="771" spans="1:82" ht="64.900000000000006" customHeight="1">
      <c r="A771" s="128"/>
      <c r="B771" s="85"/>
      <c r="C771" s="85"/>
      <c r="D771" s="85"/>
      <c r="E771" s="85"/>
      <c r="F771" s="85"/>
      <c r="G771" s="85"/>
      <c r="H771" s="133" t="str">
        <f t="shared" si="203"/>
        <v/>
      </c>
      <c r="I771" s="134" t="str">
        <f t="shared" si="204"/>
        <v/>
      </c>
      <c r="J771" s="123"/>
      <c r="K771" s="135" t="str">
        <f t="shared" si="213"/>
        <v/>
      </c>
      <c r="L771" s="85"/>
      <c r="M771" s="85"/>
      <c r="N771" s="85"/>
      <c r="O771" s="85"/>
      <c r="P771" s="85"/>
      <c r="Q771" s="116"/>
      <c r="R771" s="85"/>
      <c r="S771" s="85"/>
      <c r="T771" s="85"/>
      <c r="U771" s="85"/>
      <c r="V771" s="85"/>
      <c r="W771" s="136"/>
      <c r="X771" s="85"/>
      <c r="Y771" s="120"/>
      <c r="Z771" s="125"/>
      <c r="AA771" s="116"/>
      <c r="AB771" s="264"/>
      <c r="AC771" s="675"/>
      <c r="AD771" s="701"/>
      <c r="AE771" s="701"/>
      <c r="AF771" s="701"/>
      <c r="AG771" s="701"/>
      <c r="AH771" s="701"/>
      <c r="AI771" s="394"/>
      <c r="AJ771" s="73"/>
      <c r="AK771" s="55" t="str">
        <f t="shared" si="205"/>
        <v/>
      </c>
      <c r="AL771" s="17" t="str">
        <f t="shared" si="206"/>
        <v/>
      </c>
      <c r="AM771" s="70" t="str">
        <f t="shared" si="207"/>
        <v/>
      </c>
      <c r="AN771" s="74" t="str">
        <f t="shared" si="208"/>
        <v/>
      </c>
      <c r="AO771" s="70" t="str">
        <f t="shared" si="209"/>
        <v/>
      </c>
      <c r="AW771" s="60" t="str">
        <f t="shared" si="210"/>
        <v/>
      </c>
      <c r="AX771" s="60" t="str">
        <f t="shared" si="211"/>
        <v/>
      </c>
      <c r="AY771" s="63">
        <f t="shared" si="212"/>
        <v>0</v>
      </c>
      <c r="BP771" s="64">
        <v>51</v>
      </c>
      <c r="BQ771" s="64" t="s">
        <v>35228</v>
      </c>
      <c r="BR771" s="64" t="s">
        <v>35227</v>
      </c>
      <c r="BS771" s="64" t="s">
        <v>27</v>
      </c>
      <c r="BT771" s="64" t="s">
        <v>135</v>
      </c>
      <c r="BU771" s="64" t="s">
        <v>172</v>
      </c>
      <c r="BV771" s="64" t="s">
        <v>15</v>
      </c>
      <c r="BW771" s="64" t="s">
        <v>33970</v>
      </c>
      <c r="BX771" s="64">
        <v>91490</v>
      </c>
      <c r="BY771" s="64" t="s">
        <v>148</v>
      </c>
      <c r="CA771" s="64">
        <v>43018</v>
      </c>
      <c r="CC771" s="64">
        <v>35</v>
      </c>
    </row>
    <row r="772" spans="1:82" ht="64.900000000000006" customHeight="1">
      <c r="A772" s="128"/>
      <c r="B772" s="85"/>
      <c r="C772" s="85"/>
      <c r="D772" s="85"/>
      <c r="E772" s="85"/>
      <c r="F772" s="85"/>
      <c r="G772" s="85"/>
      <c r="H772" s="133" t="str">
        <f t="shared" si="203"/>
        <v/>
      </c>
      <c r="I772" s="134" t="str">
        <f t="shared" si="204"/>
        <v/>
      </c>
      <c r="J772" s="123"/>
      <c r="K772" s="135" t="str">
        <f t="shared" si="213"/>
        <v/>
      </c>
      <c r="L772" s="85"/>
      <c r="M772" s="85"/>
      <c r="N772" s="85"/>
      <c r="O772" s="85"/>
      <c r="P772" s="85"/>
      <c r="Q772" s="116"/>
      <c r="R772" s="85"/>
      <c r="S772" s="85"/>
      <c r="T772" s="85"/>
      <c r="U772" s="85"/>
      <c r="V772" s="85"/>
      <c r="W772" s="136"/>
      <c r="X772" s="85"/>
      <c r="Y772" s="315"/>
      <c r="Z772" s="125"/>
      <c r="AA772" s="116"/>
      <c r="AB772" s="85"/>
      <c r="AC772" s="676"/>
      <c r="AD772" s="701"/>
      <c r="AE772" s="701"/>
      <c r="AF772" s="701"/>
      <c r="AG772" s="701"/>
      <c r="AH772" s="701"/>
      <c r="AI772" s="394"/>
      <c r="AJ772" s="73"/>
      <c r="AK772" s="55" t="str">
        <f t="shared" ref="AK772:AK803" si="214">IF(Z772="","",IF(OR(MONTH(Z772)=1,MONTH(Z772)=2,MONTH(Z772)=3),"1er",IF(OR(MONTH(Z772)=4,MONTH(Z772)=5,MONTH(Z772)=6),"2ème",IF(OR(MONTH(Z772)=7,MONTH(Z772)=8,MONTH(Z772)=9),"3ème",IF(OR(MONTH(Z772)=10,MONTH(Z772)=11,MONTH(Z772)=12),"4ème")))))</f>
        <v/>
      </c>
      <c r="AL772" s="17" t="str">
        <f t="shared" ref="AL772:AL803" si="215">IF(Z772="","",YEAR(Z772))</f>
        <v/>
      </c>
      <c r="AM772" s="70" t="str">
        <f t="shared" si="207"/>
        <v/>
      </c>
      <c r="AN772" s="74" t="str">
        <f t="shared" si="208"/>
        <v/>
      </c>
      <c r="AO772" s="70" t="str">
        <f t="shared" si="209"/>
        <v/>
      </c>
      <c r="AW772" s="60" t="str">
        <f t="shared" si="210"/>
        <v/>
      </c>
      <c r="AX772" s="60" t="str">
        <f t="shared" si="211"/>
        <v/>
      </c>
      <c r="AY772" s="63">
        <f t="shared" si="212"/>
        <v>0</v>
      </c>
      <c r="BP772" s="64">
        <v>51</v>
      </c>
      <c r="BQ772" s="64" t="s">
        <v>35228</v>
      </c>
      <c r="BR772" s="64" t="s">
        <v>35227</v>
      </c>
      <c r="BS772" s="64" t="s">
        <v>27</v>
      </c>
      <c r="BT772" s="64" t="s">
        <v>135</v>
      </c>
      <c r="BU772" s="64" t="s">
        <v>172</v>
      </c>
      <c r="BV772" s="64" t="s">
        <v>15</v>
      </c>
      <c r="BW772" s="64" t="s">
        <v>28554</v>
      </c>
      <c r="BX772" s="64">
        <v>75002</v>
      </c>
      <c r="BY772" s="64" t="s">
        <v>148</v>
      </c>
      <c r="CA772" s="64">
        <v>43069</v>
      </c>
      <c r="CC772" s="64">
        <v>10</v>
      </c>
    </row>
    <row r="773" spans="1:82" ht="64.900000000000006" customHeight="1">
      <c r="A773" s="128"/>
      <c r="B773" s="85"/>
      <c r="C773" s="85"/>
      <c r="D773" s="85"/>
      <c r="E773" s="85"/>
      <c r="F773" s="85"/>
      <c r="G773" s="85"/>
      <c r="H773" s="133" t="str">
        <f t="shared" si="203"/>
        <v/>
      </c>
      <c r="I773" s="134" t="str">
        <f t="shared" si="204"/>
        <v/>
      </c>
      <c r="J773" s="123"/>
      <c r="K773" s="135" t="str">
        <f t="shared" si="213"/>
        <v/>
      </c>
      <c r="L773" s="85"/>
      <c r="M773" s="85"/>
      <c r="N773" s="85"/>
      <c r="O773" s="85"/>
      <c r="P773" s="85"/>
      <c r="Q773" s="116"/>
      <c r="R773" s="85"/>
      <c r="S773" s="85"/>
      <c r="T773" s="85"/>
      <c r="U773" s="85"/>
      <c r="V773" s="85"/>
      <c r="W773" s="136"/>
      <c r="X773" s="85"/>
      <c r="Y773" s="120"/>
      <c r="Z773" s="125"/>
      <c r="AA773" s="116"/>
      <c r="AB773" s="264"/>
      <c r="AC773" s="675"/>
      <c r="AD773" s="701"/>
      <c r="AE773" s="701"/>
      <c r="AF773" s="701"/>
      <c r="AG773" s="701"/>
      <c r="AH773" s="701"/>
      <c r="AI773" s="394"/>
      <c r="AJ773" s="73"/>
      <c r="AK773" s="55" t="str">
        <f t="shared" si="214"/>
        <v/>
      </c>
      <c r="AL773" s="17" t="str">
        <f t="shared" si="215"/>
        <v/>
      </c>
      <c r="AM773" s="70" t="str">
        <f t="shared" si="207"/>
        <v/>
      </c>
      <c r="AN773" s="74" t="str">
        <f t="shared" si="208"/>
        <v/>
      </c>
      <c r="AO773" s="70" t="str">
        <f t="shared" si="209"/>
        <v/>
      </c>
      <c r="AW773" s="60" t="str">
        <f t="shared" si="210"/>
        <v/>
      </c>
      <c r="AX773" s="60" t="str">
        <f t="shared" si="211"/>
        <v/>
      </c>
      <c r="AY773" s="63">
        <f t="shared" si="212"/>
        <v>0</v>
      </c>
      <c r="BP773" s="64">
        <v>51</v>
      </c>
      <c r="BQ773" s="64" t="s">
        <v>35244</v>
      </c>
      <c r="BR773" s="64" t="s">
        <v>35227</v>
      </c>
      <c r="BS773" s="64" t="s">
        <v>27</v>
      </c>
      <c r="BT773" s="64" t="s">
        <v>135</v>
      </c>
      <c r="BU773" s="64" t="s">
        <v>172</v>
      </c>
      <c r="BV773" s="64" t="s">
        <v>15</v>
      </c>
      <c r="BW773" s="64" t="s">
        <v>29855</v>
      </c>
      <c r="BX773" s="64">
        <v>78120</v>
      </c>
      <c r="BY773" s="64" t="s">
        <v>148</v>
      </c>
      <c r="CA773" s="64" t="s">
        <v>35252</v>
      </c>
      <c r="CC773" s="64">
        <v>33</v>
      </c>
    </row>
    <row r="774" spans="1:82" ht="64.900000000000006" customHeight="1">
      <c r="A774" s="128"/>
      <c r="B774" s="85"/>
      <c r="C774" s="85"/>
      <c r="D774" s="85"/>
      <c r="E774" s="85"/>
      <c r="F774" s="85"/>
      <c r="G774" s="85"/>
      <c r="H774" s="133" t="str">
        <f t="shared" si="203"/>
        <v/>
      </c>
      <c r="I774" s="134" t="str">
        <f t="shared" si="204"/>
        <v/>
      </c>
      <c r="J774" s="123"/>
      <c r="K774" s="135" t="str">
        <f t="shared" si="213"/>
        <v/>
      </c>
      <c r="L774" s="85"/>
      <c r="M774" s="85"/>
      <c r="N774" s="85"/>
      <c r="O774" s="85"/>
      <c r="P774" s="295"/>
      <c r="Q774" s="116"/>
      <c r="R774" s="85"/>
      <c r="S774" s="85"/>
      <c r="T774" s="85"/>
      <c r="U774" s="85"/>
      <c r="V774" s="85"/>
      <c r="W774" s="136"/>
      <c r="X774" s="85"/>
      <c r="Y774" s="315"/>
      <c r="Z774" s="125"/>
      <c r="AA774" s="116"/>
      <c r="AB774" s="85"/>
      <c r="AC774" s="676"/>
      <c r="AD774" s="701"/>
      <c r="AE774" s="701"/>
      <c r="AF774" s="701"/>
      <c r="AG774" s="701"/>
      <c r="AH774" s="701"/>
      <c r="AI774" s="394"/>
      <c r="AJ774" s="73"/>
      <c r="AK774" s="55" t="str">
        <f t="shared" si="214"/>
        <v/>
      </c>
      <c r="AL774" s="17" t="str">
        <f t="shared" si="215"/>
        <v/>
      </c>
      <c r="AM774" s="70" t="str">
        <f t="shared" si="207"/>
        <v/>
      </c>
      <c r="AN774" s="74" t="str">
        <f t="shared" si="208"/>
        <v/>
      </c>
      <c r="AO774" s="70" t="str">
        <f t="shared" si="209"/>
        <v/>
      </c>
      <c r="AW774" s="60" t="str">
        <f t="shared" si="210"/>
        <v/>
      </c>
      <c r="AX774" s="60" t="str">
        <f t="shared" si="211"/>
        <v/>
      </c>
      <c r="AY774" s="63">
        <f t="shared" si="212"/>
        <v>0</v>
      </c>
      <c r="BP774" s="64">
        <v>51</v>
      </c>
      <c r="BQ774" s="64" t="s">
        <v>35245</v>
      </c>
      <c r="BR774" s="64" t="s">
        <v>35227</v>
      </c>
      <c r="BS774" s="64" t="s">
        <v>27</v>
      </c>
      <c r="BT774" s="64" t="s">
        <v>135</v>
      </c>
      <c r="BU774" s="64" t="s">
        <v>172</v>
      </c>
      <c r="BV774" s="64" t="s">
        <v>15</v>
      </c>
      <c r="BW774" s="64" t="s">
        <v>29325</v>
      </c>
      <c r="BX774" s="64">
        <v>77120</v>
      </c>
      <c r="BY774" s="64" t="s">
        <v>148</v>
      </c>
      <c r="CA774" s="64" t="s">
        <v>35253</v>
      </c>
      <c r="CC774" s="64">
        <v>20</v>
      </c>
    </row>
    <row r="775" spans="1:82" ht="64.900000000000006" customHeight="1">
      <c r="A775" s="128"/>
      <c r="B775" s="85"/>
      <c r="C775" s="85"/>
      <c r="D775" s="85"/>
      <c r="E775" s="85"/>
      <c r="F775" s="85"/>
      <c r="G775" s="85"/>
      <c r="H775" s="133" t="str">
        <f t="shared" si="203"/>
        <v/>
      </c>
      <c r="I775" s="134" t="str">
        <f t="shared" si="204"/>
        <v/>
      </c>
      <c r="J775" s="123"/>
      <c r="K775" s="135" t="str">
        <f t="shared" si="213"/>
        <v/>
      </c>
      <c r="L775" s="85"/>
      <c r="M775" s="85"/>
      <c r="N775" s="85"/>
      <c r="O775" s="85"/>
      <c r="P775" s="295"/>
      <c r="Q775" s="116"/>
      <c r="R775" s="85"/>
      <c r="S775" s="85"/>
      <c r="T775" s="85"/>
      <c r="U775" s="85"/>
      <c r="V775" s="85"/>
      <c r="W775" s="136"/>
      <c r="X775" s="85"/>
      <c r="Y775" s="315"/>
      <c r="Z775" s="125"/>
      <c r="AA775" s="116"/>
      <c r="AB775" s="85"/>
      <c r="AC775" s="676"/>
      <c r="AD775" s="701"/>
      <c r="AE775" s="701"/>
      <c r="AF775" s="701"/>
      <c r="AG775" s="701"/>
      <c r="AH775" s="701"/>
      <c r="AI775" s="394"/>
      <c r="AJ775" s="73"/>
      <c r="AK775" s="55" t="str">
        <f t="shared" si="214"/>
        <v/>
      </c>
      <c r="AL775" s="17" t="str">
        <f t="shared" si="215"/>
        <v/>
      </c>
      <c r="AM775" s="70" t="str">
        <f t="shared" si="207"/>
        <v/>
      </c>
      <c r="AN775" s="74" t="str">
        <f t="shared" si="208"/>
        <v/>
      </c>
      <c r="AO775" s="70" t="str">
        <f t="shared" si="209"/>
        <v/>
      </c>
      <c r="AW775" s="60" t="str">
        <f t="shared" si="210"/>
        <v/>
      </c>
      <c r="AX775" s="60" t="str">
        <f t="shared" si="211"/>
        <v/>
      </c>
      <c r="AY775" s="63">
        <f t="shared" si="212"/>
        <v>0</v>
      </c>
      <c r="BP775" s="64">
        <v>51</v>
      </c>
      <c r="BQ775" s="64" t="s">
        <v>35147</v>
      </c>
      <c r="BR775" s="64" t="s">
        <v>35227</v>
      </c>
      <c r="BS775" s="64" t="s">
        <v>27</v>
      </c>
      <c r="BT775" s="64" t="s">
        <v>135</v>
      </c>
      <c r="BU775" s="64" t="s">
        <v>172</v>
      </c>
      <c r="BV775" s="64" t="s">
        <v>15</v>
      </c>
      <c r="BW775" s="64" t="s">
        <v>35248</v>
      </c>
      <c r="BX775" s="64">
        <v>92100</v>
      </c>
      <c r="BY775" s="64" t="s">
        <v>148</v>
      </c>
      <c r="CA775" s="64">
        <v>43067</v>
      </c>
      <c r="CC775" s="64">
        <v>45</v>
      </c>
    </row>
    <row r="776" spans="1:82" ht="64.900000000000006" customHeight="1">
      <c r="A776" s="128"/>
      <c r="B776" s="85"/>
      <c r="C776" s="85"/>
      <c r="D776" s="85"/>
      <c r="E776" s="85"/>
      <c r="F776" s="85"/>
      <c r="G776" s="85"/>
      <c r="H776" s="133" t="str">
        <f t="shared" si="203"/>
        <v/>
      </c>
      <c r="I776" s="134" t="str">
        <f t="shared" si="204"/>
        <v/>
      </c>
      <c r="J776" s="123"/>
      <c r="K776" s="135" t="str">
        <f t="shared" si="213"/>
        <v/>
      </c>
      <c r="L776" s="85"/>
      <c r="M776" s="85"/>
      <c r="N776" s="85"/>
      <c r="O776" s="85"/>
      <c r="P776" s="295"/>
      <c r="Q776" s="116"/>
      <c r="R776" s="85"/>
      <c r="S776" s="85"/>
      <c r="T776" s="85"/>
      <c r="U776" s="85"/>
      <c r="V776" s="85"/>
      <c r="W776" s="136"/>
      <c r="X776" s="85"/>
      <c r="Y776" s="315"/>
      <c r="Z776" s="125"/>
      <c r="AA776" s="116"/>
      <c r="AB776" s="85"/>
      <c r="AC776" s="676"/>
      <c r="AD776" s="701"/>
      <c r="AE776" s="701"/>
      <c r="AF776" s="701"/>
      <c r="AG776" s="701"/>
      <c r="AH776" s="701"/>
      <c r="AI776" s="394"/>
      <c r="AJ776" s="73"/>
      <c r="AK776" s="55" t="str">
        <f t="shared" si="214"/>
        <v/>
      </c>
      <c r="AL776" s="17" t="str">
        <f t="shared" si="215"/>
        <v/>
      </c>
      <c r="AM776" s="70" t="str">
        <f t="shared" si="207"/>
        <v/>
      </c>
      <c r="AN776" s="74" t="str">
        <f t="shared" si="208"/>
        <v/>
      </c>
      <c r="AO776" s="70" t="str">
        <f t="shared" si="209"/>
        <v/>
      </c>
      <c r="AW776" s="60" t="str">
        <f t="shared" si="210"/>
        <v/>
      </c>
      <c r="AX776" s="60" t="str">
        <f t="shared" si="211"/>
        <v/>
      </c>
      <c r="AY776" s="63">
        <f t="shared" si="212"/>
        <v>0</v>
      </c>
      <c r="BP776" s="64">
        <v>51</v>
      </c>
      <c r="BQ776" s="64" t="s">
        <v>35147</v>
      </c>
      <c r="BR776" s="64" t="s">
        <v>35227</v>
      </c>
      <c r="BS776" s="64" t="s">
        <v>27</v>
      </c>
      <c r="BT776" s="64" t="s">
        <v>135</v>
      </c>
      <c r="BU776" s="64" t="s">
        <v>172</v>
      </c>
      <c r="BV776" s="64" t="s">
        <v>15</v>
      </c>
      <c r="BW776" s="64" t="s">
        <v>23531</v>
      </c>
      <c r="BX776" s="64">
        <v>91350</v>
      </c>
      <c r="BY776" s="64" t="s">
        <v>148</v>
      </c>
      <c r="CA776" s="64">
        <v>43056</v>
      </c>
      <c r="CC776" s="64">
        <v>10</v>
      </c>
    </row>
    <row r="777" spans="1:82" ht="64.900000000000006" customHeight="1">
      <c r="A777" s="85"/>
      <c r="B777" s="85"/>
      <c r="C777" s="85"/>
      <c r="D777" s="85"/>
      <c r="E777" s="85"/>
      <c r="F777" s="85"/>
      <c r="G777" s="85"/>
      <c r="H777" s="133" t="str">
        <f t="shared" si="203"/>
        <v/>
      </c>
      <c r="I777" s="134" t="str">
        <f t="shared" si="204"/>
        <v/>
      </c>
      <c r="J777" s="123"/>
      <c r="K777" s="135" t="str">
        <f t="shared" si="213"/>
        <v/>
      </c>
      <c r="L777" s="85"/>
      <c r="M777" s="85"/>
      <c r="N777" s="85"/>
      <c r="O777" s="85"/>
      <c r="P777" s="295"/>
      <c r="Q777" s="116"/>
      <c r="R777" s="85"/>
      <c r="S777" s="85"/>
      <c r="T777" s="85"/>
      <c r="U777" s="85"/>
      <c r="V777" s="85"/>
      <c r="W777" s="136"/>
      <c r="X777" s="85"/>
      <c r="Y777" s="120"/>
      <c r="Z777" s="125"/>
      <c r="AA777" s="116"/>
      <c r="AB777" s="264"/>
      <c r="AC777" s="675"/>
      <c r="AD777" s="701"/>
      <c r="AE777" s="701"/>
      <c r="AF777" s="701"/>
      <c r="AG777" s="701"/>
      <c r="AH777" s="701"/>
      <c r="AI777" s="394"/>
      <c r="AJ777" s="73"/>
      <c r="AK777" s="55" t="str">
        <f t="shared" si="214"/>
        <v/>
      </c>
      <c r="AL777" s="17" t="str">
        <f t="shared" si="215"/>
        <v/>
      </c>
      <c r="AM777" s="70" t="str">
        <f t="shared" si="207"/>
        <v/>
      </c>
      <c r="AN777" s="74" t="str">
        <f t="shared" si="208"/>
        <v/>
      </c>
      <c r="AO777" s="70" t="str">
        <f t="shared" si="209"/>
        <v/>
      </c>
      <c r="AW777" s="60" t="str">
        <f t="shared" si="210"/>
        <v/>
      </c>
      <c r="AX777" s="60" t="str">
        <f t="shared" si="211"/>
        <v/>
      </c>
      <c r="AY777" s="63">
        <f t="shared" si="212"/>
        <v>0</v>
      </c>
      <c r="BP777" s="64">
        <v>51</v>
      </c>
      <c r="BQ777" s="64" t="s">
        <v>35147</v>
      </c>
      <c r="BR777" s="64" t="s">
        <v>35227</v>
      </c>
      <c r="BS777" s="64" t="s">
        <v>27</v>
      </c>
      <c r="BT777" s="64" t="s">
        <v>135</v>
      </c>
      <c r="BU777" s="64" t="s">
        <v>172</v>
      </c>
      <c r="BV777" s="64" t="s">
        <v>15</v>
      </c>
      <c r="BW777" s="64" t="s">
        <v>35249</v>
      </c>
      <c r="BX777" s="64">
        <v>93190</v>
      </c>
      <c r="BY777" s="64" t="s">
        <v>148</v>
      </c>
      <c r="CA777" s="64">
        <v>43014</v>
      </c>
      <c r="CC777" s="64">
        <v>20</v>
      </c>
    </row>
    <row r="778" spans="1:82" ht="64.900000000000006" customHeight="1">
      <c r="A778" s="85"/>
      <c r="B778" s="85"/>
      <c r="C778" s="85"/>
      <c r="D778" s="85"/>
      <c r="E778" s="530"/>
      <c r="F778" s="85"/>
      <c r="G778" s="85"/>
      <c r="H778" s="133" t="str">
        <f t="shared" si="203"/>
        <v/>
      </c>
      <c r="I778" s="134" t="str">
        <f t="shared" si="204"/>
        <v/>
      </c>
      <c r="J778" s="123"/>
      <c r="K778" s="135" t="str">
        <f t="shared" si="213"/>
        <v/>
      </c>
      <c r="L778" s="123"/>
      <c r="M778" s="127"/>
      <c r="N778" s="85"/>
      <c r="O778" s="85"/>
      <c r="P778" s="85"/>
      <c r="Q778" s="85"/>
      <c r="R778" s="85"/>
      <c r="S778" s="85"/>
      <c r="T778" s="85"/>
      <c r="U778" s="85"/>
      <c r="V778" s="85"/>
      <c r="W778" s="139"/>
      <c r="X778" s="85"/>
      <c r="Y778" s="315"/>
      <c r="Z778" s="127"/>
      <c r="AA778" s="116"/>
      <c r="AB778" s="126"/>
      <c r="AC778" s="673"/>
      <c r="AD778" s="690"/>
      <c r="AE778" s="690"/>
      <c r="AF778" s="690"/>
      <c r="AG778" s="690"/>
      <c r="AH778" s="690"/>
      <c r="AI778" s="515"/>
      <c r="AJ778" s="73"/>
      <c r="AK778" s="55" t="str">
        <f t="shared" si="214"/>
        <v/>
      </c>
      <c r="AL778" s="17" t="str">
        <f t="shared" si="215"/>
        <v/>
      </c>
      <c r="AM778" s="70" t="str">
        <f t="shared" si="207"/>
        <v/>
      </c>
      <c r="AN778" s="74" t="str">
        <f t="shared" si="208"/>
        <v/>
      </c>
      <c r="AO778" s="70" t="str">
        <f t="shared" si="209"/>
        <v/>
      </c>
      <c r="AW778" s="60" t="str">
        <f t="shared" si="210"/>
        <v/>
      </c>
      <c r="AX778" s="60" t="str">
        <f t="shared" si="211"/>
        <v/>
      </c>
      <c r="AY778" s="63">
        <f t="shared" si="212"/>
        <v>0</v>
      </c>
      <c r="BP778" s="64">
        <v>51</v>
      </c>
      <c r="BQ778" s="64" t="s">
        <v>35230</v>
      </c>
      <c r="BR778" s="64" t="s">
        <v>35227</v>
      </c>
      <c r="BS778" s="64" t="s">
        <v>27</v>
      </c>
      <c r="BT778" s="64" t="s">
        <v>135</v>
      </c>
      <c r="BU778" s="64" t="s">
        <v>172</v>
      </c>
      <c r="BV778" s="64" t="s">
        <v>15</v>
      </c>
      <c r="BW778" s="64" t="s">
        <v>35250</v>
      </c>
      <c r="BX778" s="64">
        <v>78711</v>
      </c>
      <c r="BY778" s="64" t="s">
        <v>148</v>
      </c>
      <c r="CA778" s="64">
        <v>43019</v>
      </c>
      <c r="CC778" s="64">
        <v>20</v>
      </c>
    </row>
    <row r="779" spans="1:82" ht="64.900000000000006" customHeight="1">
      <c r="A779" s="85"/>
      <c r="B779" s="85"/>
      <c r="C779" s="85"/>
      <c r="D779" s="85"/>
      <c r="E779" s="85"/>
      <c r="F779" s="85"/>
      <c r="G779" s="85"/>
      <c r="H779" s="133" t="str">
        <f t="shared" si="203"/>
        <v/>
      </c>
      <c r="I779" s="134" t="str">
        <f t="shared" si="204"/>
        <v/>
      </c>
      <c r="J779" s="123"/>
      <c r="K779" s="135" t="str">
        <f t="shared" si="213"/>
        <v/>
      </c>
      <c r="L779" s="123"/>
      <c r="M779" s="85"/>
      <c r="N779" s="85"/>
      <c r="O779" s="85"/>
      <c r="P779" s="85"/>
      <c r="Q779" s="126"/>
      <c r="R779" s="85"/>
      <c r="S779" s="85"/>
      <c r="T779" s="85"/>
      <c r="U779" s="85"/>
      <c r="V779" s="116"/>
      <c r="W779" s="116"/>
      <c r="X779" s="85"/>
      <c r="Y779" s="315"/>
      <c r="Z779" s="157"/>
      <c r="AA779" s="116"/>
      <c r="AB779" s="85"/>
      <c r="AC779" s="674"/>
      <c r="AD779" s="700"/>
      <c r="AE779" s="700"/>
      <c r="AF779" s="700"/>
      <c r="AG779" s="700"/>
      <c r="AH779" s="700"/>
      <c r="AI779" s="295"/>
      <c r="AJ779" s="73"/>
      <c r="AK779" s="55" t="str">
        <f t="shared" si="214"/>
        <v/>
      </c>
      <c r="AL779" s="17" t="str">
        <f t="shared" si="215"/>
        <v/>
      </c>
      <c r="AM779" s="70" t="str">
        <f t="shared" si="207"/>
        <v/>
      </c>
      <c r="AN779" s="74" t="str">
        <f t="shared" si="208"/>
        <v/>
      </c>
      <c r="AO779" s="70" t="str">
        <f t="shared" si="209"/>
        <v/>
      </c>
      <c r="AW779" s="60" t="str">
        <f t="shared" si="210"/>
        <v/>
      </c>
      <c r="AX779" s="60" t="str">
        <f t="shared" si="211"/>
        <v/>
      </c>
      <c r="AY779" s="63">
        <f t="shared" si="212"/>
        <v>0</v>
      </c>
      <c r="BP779" s="64">
        <v>51</v>
      </c>
      <c r="BQ779" s="64" t="s">
        <v>35246</v>
      </c>
      <c r="BR779" s="64" t="s">
        <v>35227</v>
      </c>
      <c r="BS779" s="64" t="s">
        <v>27</v>
      </c>
      <c r="BT779" s="64" t="s">
        <v>135</v>
      </c>
      <c r="BU779" s="64" t="s">
        <v>172</v>
      </c>
      <c r="BV779" s="64" t="s">
        <v>15</v>
      </c>
      <c r="BW779" s="64" t="s">
        <v>28554</v>
      </c>
      <c r="BX779" s="64">
        <v>75018</v>
      </c>
      <c r="BY779" s="64" t="s">
        <v>148</v>
      </c>
      <c r="CA779" s="64" t="s">
        <v>35254</v>
      </c>
      <c r="CC779" s="64">
        <v>20</v>
      </c>
    </row>
    <row r="780" spans="1:82" ht="64.900000000000006" customHeight="1">
      <c r="A780" s="438"/>
      <c r="B780" s="85"/>
      <c r="C780" s="85"/>
      <c r="D780" s="129"/>
      <c r="E780" s="129"/>
      <c r="F780" s="85"/>
      <c r="G780" s="85"/>
      <c r="H780" s="133" t="e">
        <f>IF(#REF!="","",SUMIF(O:O,#REF!,AA:AA))</f>
        <v>#REF!</v>
      </c>
      <c r="I780" s="134" t="e">
        <f>IF(#REF!="","",(SUMIF(O:O,#REF!,AB:AB)+(SUMIF(O:O,#REF!,AC:AC))))</f>
        <v>#REF!</v>
      </c>
      <c r="J780" s="123"/>
      <c r="K780" s="135" t="str">
        <f>IFERROR(#REF!/H780,"")</f>
        <v/>
      </c>
      <c r="L780" s="123"/>
      <c r="M780" s="127"/>
      <c r="N780" s="85"/>
      <c r="O780" s="85"/>
      <c r="P780" s="515"/>
      <c r="Q780" s="371"/>
      <c r="R780" s="295"/>
      <c r="S780" s="85"/>
      <c r="T780" s="85"/>
      <c r="U780" s="85"/>
      <c r="V780" s="295"/>
      <c r="W780" s="295"/>
      <c r="X780" s="85"/>
      <c r="Y780" s="85"/>
      <c r="Z780" s="372"/>
      <c r="AA780" s="126"/>
      <c r="AB780" s="264"/>
      <c r="AC780" s="416"/>
      <c r="AD780" s="700"/>
      <c r="AE780" s="700"/>
      <c r="AF780" s="700"/>
      <c r="AG780" s="700"/>
      <c r="AH780" s="700"/>
      <c r="AI780" s="295"/>
      <c r="AJ780" s="73"/>
      <c r="AK780" s="55" t="str">
        <f t="shared" si="214"/>
        <v/>
      </c>
      <c r="AL780" s="17" t="str">
        <f t="shared" si="215"/>
        <v/>
      </c>
      <c r="AM780" s="70" t="str">
        <f t="shared" si="207"/>
        <v/>
      </c>
      <c r="AN780" s="74" t="str">
        <f t="shared" si="208"/>
        <v/>
      </c>
      <c r="AO780" s="70" t="str">
        <f t="shared" si="209"/>
        <v/>
      </c>
      <c r="AW780" s="60" t="str">
        <f t="shared" si="210"/>
        <v/>
      </c>
      <c r="AX780" s="60" t="str">
        <f t="shared" si="211"/>
        <v/>
      </c>
      <c r="AY780" s="63">
        <f t="shared" si="212"/>
        <v>0</v>
      </c>
      <c r="BP780" s="64">
        <v>51</v>
      </c>
      <c r="BQ780" s="64" t="s">
        <v>35247</v>
      </c>
      <c r="BR780" s="64" t="s">
        <v>35227</v>
      </c>
      <c r="BS780" s="64" t="s">
        <v>27</v>
      </c>
      <c r="BT780" s="64" t="s">
        <v>135</v>
      </c>
      <c r="BU780" s="64" t="s">
        <v>172</v>
      </c>
      <c r="BV780" s="64" t="s">
        <v>15</v>
      </c>
      <c r="BW780" s="64" t="s">
        <v>35251</v>
      </c>
      <c r="BX780" s="64">
        <v>94400</v>
      </c>
      <c r="BY780" s="64" t="s">
        <v>148</v>
      </c>
      <c r="CA780" s="64">
        <v>43084</v>
      </c>
      <c r="CC780" s="64">
        <v>20</v>
      </c>
    </row>
    <row r="781" spans="1:82" ht="64.900000000000006" customHeight="1">
      <c r="A781" s="438"/>
      <c r="B781" s="85"/>
      <c r="C781" s="85"/>
      <c r="D781" s="85"/>
      <c r="E781" s="85"/>
      <c r="F781" s="85"/>
      <c r="G781" s="85"/>
      <c r="H781" s="133" t="str">
        <f t="shared" ref="H781:H844" si="216">IF(B781="","",SUMIF(O:O,A781,AA:AA))</f>
        <v/>
      </c>
      <c r="I781" s="134" t="str">
        <f t="shared" ref="I781:I844" si="217">IF(B781="","",(SUMIF(O:O,A781,AB:AB)+(SUMIF(O:O,A781,AC:AC))))</f>
        <v/>
      </c>
      <c r="J781" s="123"/>
      <c r="K781" s="135" t="str">
        <f t="shared" ref="K781:K812" si="218">IFERROR(J781/H781,"")</f>
        <v/>
      </c>
      <c r="L781" s="123"/>
      <c r="M781" s="85"/>
      <c r="N781" s="85"/>
      <c r="O781" s="85"/>
      <c r="P781" s="515"/>
      <c r="Q781" s="371"/>
      <c r="R781" s="295"/>
      <c r="S781" s="85"/>
      <c r="T781" s="85"/>
      <c r="U781" s="85"/>
      <c r="V781" s="295"/>
      <c r="W781" s="295"/>
      <c r="X781" s="85"/>
      <c r="Y781" s="85"/>
      <c r="Z781" s="372"/>
      <c r="AA781" s="126"/>
      <c r="AB781" s="264"/>
      <c r="AC781" s="416"/>
      <c r="AD781" s="700"/>
      <c r="AE781" s="700"/>
      <c r="AF781" s="700"/>
      <c r="AG781" s="700"/>
      <c r="AH781" s="700"/>
      <c r="AI781" s="295"/>
      <c r="AJ781" s="73"/>
      <c r="AK781" s="55" t="str">
        <f t="shared" si="214"/>
        <v/>
      </c>
      <c r="AL781" s="17" t="str">
        <f t="shared" si="215"/>
        <v/>
      </c>
      <c r="AM781" s="70" t="str">
        <f t="shared" si="207"/>
        <v/>
      </c>
      <c r="AN781" s="74" t="str">
        <f t="shared" si="208"/>
        <v/>
      </c>
      <c r="AO781" s="70" t="str">
        <f t="shared" si="209"/>
        <v/>
      </c>
      <c r="AW781" s="60" t="str">
        <f t="shared" si="210"/>
        <v/>
      </c>
      <c r="AX781" s="60" t="str">
        <f t="shared" si="211"/>
        <v/>
      </c>
      <c r="AY781" s="63">
        <f t="shared" si="212"/>
        <v>0</v>
      </c>
      <c r="BP781" s="64">
        <v>51</v>
      </c>
      <c r="BQ781" s="64" t="s">
        <v>35115</v>
      </c>
      <c r="BR781" s="64" t="s">
        <v>35255</v>
      </c>
      <c r="BS781" s="64" t="s">
        <v>27</v>
      </c>
      <c r="BT781" s="64" t="s">
        <v>135</v>
      </c>
      <c r="BU781" s="64" t="s">
        <v>172</v>
      </c>
      <c r="BV781" s="64" t="s">
        <v>14</v>
      </c>
      <c r="BW781" s="64" t="s">
        <v>35249</v>
      </c>
      <c r="BX781" s="64">
        <v>93190</v>
      </c>
      <c r="BY781" s="64" t="s">
        <v>148</v>
      </c>
      <c r="CA781" s="64">
        <v>43014</v>
      </c>
      <c r="CC781" s="64">
        <v>12</v>
      </c>
    </row>
    <row r="782" spans="1:82" ht="64.900000000000006" customHeight="1">
      <c r="A782" s="438"/>
      <c r="B782" s="85"/>
      <c r="C782" s="85"/>
      <c r="D782" s="85"/>
      <c r="E782" s="85"/>
      <c r="F782" s="85"/>
      <c r="G782" s="85"/>
      <c r="H782" s="133" t="str">
        <f t="shared" si="216"/>
        <v/>
      </c>
      <c r="I782" s="134" t="str">
        <f t="shared" si="217"/>
        <v/>
      </c>
      <c r="J782" s="123"/>
      <c r="K782" s="135" t="str">
        <f t="shared" si="218"/>
        <v/>
      </c>
      <c r="L782" s="123"/>
      <c r="M782" s="85"/>
      <c r="N782" s="85"/>
      <c r="O782" s="85"/>
      <c r="P782" s="515"/>
      <c r="Q782" s="515"/>
      <c r="R782" s="295"/>
      <c r="S782" s="85"/>
      <c r="T782" s="85"/>
      <c r="U782" s="85"/>
      <c r="V782" s="295"/>
      <c r="W782" s="295"/>
      <c r="X782" s="85"/>
      <c r="Y782" s="264"/>
      <c r="Z782" s="372"/>
      <c r="AA782" s="126"/>
      <c r="AB782" s="85"/>
      <c r="AC782" s="674"/>
      <c r="AD782" s="700"/>
      <c r="AE782" s="700"/>
      <c r="AF782" s="700"/>
      <c r="AG782" s="700"/>
      <c r="AH782" s="700"/>
      <c r="AI782" s="295"/>
      <c r="AJ782" s="73"/>
      <c r="AK782" s="55" t="str">
        <f t="shared" si="214"/>
        <v/>
      </c>
      <c r="AL782" s="17" t="str">
        <f t="shared" si="215"/>
        <v/>
      </c>
      <c r="AM782" s="70" t="str">
        <f t="shared" si="207"/>
        <v/>
      </c>
      <c r="AN782" s="74" t="str">
        <f t="shared" si="208"/>
        <v/>
      </c>
      <c r="AO782" s="70" t="str">
        <f t="shared" si="209"/>
        <v/>
      </c>
      <c r="AW782" s="60" t="str">
        <f t="shared" si="210"/>
        <v/>
      </c>
      <c r="AX782" s="60" t="str">
        <f t="shared" si="211"/>
        <v/>
      </c>
      <c r="AY782" s="63">
        <f t="shared" si="212"/>
        <v>0</v>
      </c>
      <c r="BP782" s="64">
        <v>51</v>
      </c>
      <c r="BQ782" s="64" t="s">
        <v>33780</v>
      </c>
      <c r="BR782" s="64" t="s">
        <v>33781</v>
      </c>
      <c r="BS782" s="64" t="s">
        <v>27</v>
      </c>
      <c r="BT782" s="64" t="s">
        <v>135</v>
      </c>
      <c r="BU782" s="64" t="s">
        <v>174</v>
      </c>
      <c r="BV782" s="64" t="s">
        <v>12</v>
      </c>
      <c r="BW782" s="64" t="s">
        <v>33287</v>
      </c>
      <c r="BX782" s="64">
        <v>91940</v>
      </c>
      <c r="BY782" s="64" t="s">
        <v>148</v>
      </c>
      <c r="BZ782" s="64">
        <v>5</v>
      </c>
      <c r="CA782" s="64">
        <v>43010</v>
      </c>
      <c r="CB782" s="64">
        <v>12</v>
      </c>
      <c r="CD782" s="64">
        <v>12</v>
      </c>
    </row>
    <row r="783" spans="1:82" ht="64.900000000000006" customHeight="1">
      <c r="A783" s="438"/>
      <c r="B783" s="85"/>
      <c r="C783" s="85"/>
      <c r="D783" s="85"/>
      <c r="E783" s="85"/>
      <c r="F783" s="85"/>
      <c r="G783" s="85"/>
      <c r="H783" s="133" t="str">
        <f t="shared" si="216"/>
        <v/>
      </c>
      <c r="I783" s="134" t="str">
        <f t="shared" si="217"/>
        <v/>
      </c>
      <c r="J783" s="123"/>
      <c r="K783" s="135" t="str">
        <f t="shared" si="218"/>
        <v/>
      </c>
      <c r="L783" s="123"/>
      <c r="M783" s="85"/>
      <c r="N783" s="85"/>
      <c r="O783" s="85"/>
      <c r="P783" s="295"/>
      <c r="Q783" s="295"/>
      <c r="R783" s="295"/>
      <c r="S783" s="85"/>
      <c r="T783" s="85"/>
      <c r="U783" s="85"/>
      <c r="V783" s="295"/>
      <c r="W783" s="295"/>
      <c r="X783" s="85"/>
      <c r="Y783" s="85"/>
      <c r="Z783" s="372"/>
      <c r="AA783" s="295"/>
      <c r="AB783" s="264"/>
      <c r="AC783" s="416"/>
      <c r="AD783" s="700"/>
      <c r="AE783" s="700"/>
      <c r="AF783" s="700"/>
      <c r="AG783" s="700"/>
      <c r="AH783" s="700"/>
      <c r="AI783" s="295"/>
      <c r="AJ783" s="73"/>
      <c r="AK783" s="55" t="str">
        <f t="shared" si="214"/>
        <v/>
      </c>
      <c r="AL783" s="17" t="str">
        <f t="shared" si="215"/>
        <v/>
      </c>
      <c r="AM783" s="70" t="str">
        <f t="shared" si="207"/>
        <v/>
      </c>
      <c r="AN783" s="74" t="str">
        <f t="shared" si="208"/>
        <v/>
      </c>
      <c r="AO783" s="70" t="str">
        <f t="shared" si="209"/>
        <v/>
      </c>
      <c r="AW783" s="60" t="str">
        <f t="shared" si="210"/>
        <v/>
      </c>
      <c r="AX783" s="60" t="str">
        <f t="shared" si="211"/>
        <v/>
      </c>
      <c r="AY783" s="63">
        <f t="shared" si="212"/>
        <v>0</v>
      </c>
      <c r="BP783" s="64">
        <v>51</v>
      </c>
      <c r="BQ783" s="64" t="s">
        <v>33780</v>
      </c>
      <c r="BR783" s="64" t="s">
        <v>33781</v>
      </c>
      <c r="BS783" s="64" t="s">
        <v>27</v>
      </c>
      <c r="BT783" s="64" t="s">
        <v>135</v>
      </c>
      <c r="BU783" s="64" t="s">
        <v>163</v>
      </c>
      <c r="BV783" s="64" t="s">
        <v>12</v>
      </c>
      <c r="BW783" s="64" t="s">
        <v>35394</v>
      </c>
      <c r="BX783" s="64">
        <v>92220</v>
      </c>
      <c r="BY783" s="64" t="s">
        <v>148</v>
      </c>
      <c r="BZ783" s="64">
        <v>5</v>
      </c>
      <c r="CA783" s="64">
        <v>43021</v>
      </c>
      <c r="CB783" s="64">
        <v>12</v>
      </c>
      <c r="CD783" s="64">
        <v>12</v>
      </c>
    </row>
    <row r="784" spans="1:82" ht="64.900000000000006" customHeight="1">
      <c r="A784" s="438"/>
      <c r="B784" s="85"/>
      <c r="C784" s="85"/>
      <c r="D784" s="85"/>
      <c r="E784" s="85"/>
      <c r="F784" s="85"/>
      <c r="G784" s="85"/>
      <c r="H784" s="133" t="str">
        <f t="shared" si="216"/>
        <v/>
      </c>
      <c r="I784" s="134" t="str">
        <f t="shared" si="217"/>
        <v/>
      </c>
      <c r="J784" s="123"/>
      <c r="K784" s="135" t="str">
        <f t="shared" si="218"/>
        <v/>
      </c>
      <c r="L784" s="123"/>
      <c r="M784" s="85"/>
      <c r="N784" s="85"/>
      <c r="O784" s="85"/>
      <c r="P784" s="295"/>
      <c r="Q784" s="371"/>
      <c r="R784" s="295"/>
      <c r="S784" s="85"/>
      <c r="T784" s="85"/>
      <c r="U784" s="85"/>
      <c r="V784" s="295"/>
      <c r="W784" s="295"/>
      <c r="X784" s="85"/>
      <c r="Y784" s="264"/>
      <c r="Z784" s="372"/>
      <c r="AA784" s="85"/>
      <c r="AB784" s="85"/>
      <c r="AC784" s="674"/>
      <c r="AD784" s="700"/>
      <c r="AE784" s="700"/>
      <c r="AF784" s="700"/>
      <c r="AG784" s="700"/>
      <c r="AH784" s="700"/>
      <c r="AI784" s="295"/>
      <c r="AJ784" s="73"/>
      <c r="AK784" s="55" t="str">
        <f t="shared" si="214"/>
        <v/>
      </c>
      <c r="AL784" s="17" t="str">
        <f t="shared" si="215"/>
        <v/>
      </c>
      <c r="AM784" s="70" t="str">
        <f t="shared" si="207"/>
        <v/>
      </c>
      <c r="AN784" s="74" t="str">
        <f t="shared" si="208"/>
        <v/>
      </c>
      <c r="AO784" s="70" t="str">
        <f t="shared" si="209"/>
        <v/>
      </c>
      <c r="AW784" s="60" t="str">
        <f t="shared" si="210"/>
        <v/>
      </c>
      <c r="AX784" s="60" t="str">
        <f t="shared" si="211"/>
        <v/>
      </c>
      <c r="AY784" s="63">
        <f t="shared" si="212"/>
        <v>0</v>
      </c>
      <c r="BP784" s="64">
        <v>51</v>
      </c>
      <c r="BQ784" s="64" t="s">
        <v>33780</v>
      </c>
      <c r="BR784" s="64" t="s">
        <v>33781</v>
      </c>
      <c r="BS784" s="64" t="s">
        <v>27</v>
      </c>
      <c r="BT784" s="64" t="s">
        <v>135</v>
      </c>
      <c r="BU784" s="64" t="s">
        <v>163</v>
      </c>
      <c r="BV784" s="64" t="s">
        <v>12</v>
      </c>
      <c r="BW784" s="64" t="s">
        <v>35395</v>
      </c>
      <c r="BX784" s="64">
        <v>95400</v>
      </c>
      <c r="BY784" s="64" t="s">
        <v>148</v>
      </c>
      <c r="BZ784" s="64">
        <v>5</v>
      </c>
      <c r="CA784" s="64">
        <v>43025</v>
      </c>
      <c r="CB784" s="64">
        <v>12</v>
      </c>
      <c r="CD784" s="64">
        <v>12</v>
      </c>
    </row>
    <row r="785" spans="1:82" ht="64.900000000000006" customHeight="1">
      <c r="A785" s="438"/>
      <c r="B785" s="85"/>
      <c r="C785" s="85"/>
      <c r="D785" s="85"/>
      <c r="E785" s="85"/>
      <c r="F785" s="85"/>
      <c r="G785" s="85"/>
      <c r="H785" s="133" t="str">
        <f t="shared" si="216"/>
        <v/>
      </c>
      <c r="I785" s="134" t="str">
        <f t="shared" si="217"/>
        <v/>
      </c>
      <c r="J785" s="123"/>
      <c r="K785" s="135" t="str">
        <f t="shared" si="218"/>
        <v/>
      </c>
      <c r="L785" s="123"/>
      <c r="M785" s="85"/>
      <c r="N785" s="85"/>
      <c r="O785" s="85"/>
      <c r="P785" s="515"/>
      <c r="Q785" s="595"/>
      <c r="R785" s="295"/>
      <c r="S785" s="85"/>
      <c r="T785" s="85"/>
      <c r="U785" s="85"/>
      <c r="V785" s="295"/>
      <c r="W785" s="295"/>
      <c r="X785" s="85"/>
      <c r="Y785" s="264"/>
      <c r="Z785" s="373"/>
      <c r="AA785" s="319"/>
      <c r="AB785" s="85"/>
      <c r="AC785" s="674"/>
      <c r="AD785" s="700"/>
      <c r="AE785" s="700"/>
      <c r="AF785" s="700"/>
      <c r="AG785" s="700"/>
      <c r="AH785" s="700"/>
      <c r="AI785" s="295"/>
      <c r="AJ785" s="73"/>
      <c r="AK785" s="55" t="str">
        <f t="shared" si="214"/>
        <v/>
      </c>
      <c r="AL785" s="17" t="str">
        <f t="shared" si="215"/>
        <v/>
      </c>
      <c r="AM785" s="70" t="str">
        <f t="shared" si="207"/>
        <v/>
      </c>
      <c r="AN785" s="74" t="str">
        <f t="shared" si="208"/>
        <v/>
      </c>
      <c r="AO785" s="70" t="str">
        <f t="shared" si="209"/>
        <v/>
      </c>
      <c r="AW785" s="60" t="str">
        <f t="shared" si="210"/>
        <v/>
      </c>
      <c r="AX785" s="60" t="str">
        <f t="shared" si="211"/>
        <v/>
      </c>
      <c r="AY785" s="63">
        <f t="shared" si="212"/>
        <v>0</v>
      </c>
      <c r="BP785" s="64">
        <v>51</v>
      </c>
      <c r="BQ785" s="64" t="s">
        <v>33780</v>
      </c>
      <c r="BR785" s="64" t="s">
        <v>33781</v>
      </c>
      <c r="BS785" s="64" t="s">
        <v>27</v>
      </c>
      <c r="BT785" s="64" t="s">
        <v>135</v>
      </c>
      <c r="BU785" s="64" t="s">
        <v>163</v>
      </c>
      <c r="BV785" s="64" t="s">
        <v>12</v>
      </c>
      <c r="BW785" s="64" t="s">
        <v>35315</v>
      </c>
      <c r="BX785" s="64">
        <v>75019</v>
      </c>
      <c r="BY785" s="64" t="s">
        <v>148</v>
      </c>
      <c r="BZ785" s="64">
        <v>5</v>
      </c>
      <c r="CA785" s="64">
        <v>43034</v>
      </c>
      <c r="CB785" s="64">
        <v>12</v>
      </c>
      <c r="CD785" s="64">
        <v>12</v>
      </c>
    </row>
    <row r="786" spans="1:82" ht="64.900000000000006" customHeight="1">
      <c r="A786" s="438"/>
      <c r="B786" s="85"/>
      <c r="C786" s="85"/>
      <c r="D786" s="85"/>
      <c r="E786" s="85"/>
      <c r="F786" s="85"/>
      <c r="G786" s="85"/>
      <c r="H786" s="133" t="str">
        <f t="shared" si="216"/>
        <v/>
      </c>
      <c r="I786" s="134" t="str">
        <f t="shared" si="217"/>
        <v/>
      </c>
      <c r="J786" s="123"/>
      <c r="K786" s="135" t="str">
        <f t="shared" si="218"/>
        <v/>
      </c>
      <c r="L786" s="123"/>
      <c r="M786" s="85"/>
      <c r="N786" s="85"/>
      <c r="O786" s="85"/>
      <c r="P786" s="515"/>
      <c r="Q786" s="431"/>
      <c r="R786" s="295"/>
      <c r="S786" s="85"/>
      <c r="T786" s="85"/>
      <c r="U786" s="85"/>
      <c r="V786" s="295"/>
      <c r="W786" s="295"/>
      <c r="X786" s="85"/>
      <c r="Y786" s="85"/>
      <c r="Z786" s="373"/>
      <c r="AA786" s="319"/>
      <c r="AB786" s="264"/>
      <c r="AC786" s="416"/>
      <c r="AD786" s="700"/>
      <c r="AE786" s="700"/>
      <c r="AF786" s="700"/>
      <c r="AG786" s="700"/>
      <c r="AH786" s="700"/>
      <c r="AI786" s="295"/>
      <c r="AJ786" s="73"/>
      <c r="AK786" s="55" t="str">
        <f t="shared" si="214"/>
        <v/>
      </c>
      <c r="AL786" s="17" t="str">
        <f t="shared" si="215"/>
        <v/>
      </c>
      <c r="AM786" s="70" t="str">
        <f t="shared" si="207"/>
        <v/>
      </c>
      <c r="AN786" s="74" t="str">
        <f t="shared" si="208"/>
        <v/>
      </c>
      <c r="AO786" s="70" t="str">
        <f t="shared" si="209"/>
        <v/>
      </c>
      <c r="AW786" s="60" t="str">
        <f t="shared" si="210"/>
        <v/>
      </c>
      <c r="AX786" s="60" t="str">
        <f t="shared" si="211"/>
        <v/>
      </c>
      <c r="AY786" s="63">
        <f t="shared" si="212"/>
        <v>0</v>
      </c>
      <c r="BP786" s="64">
        <v>51</v>
      </c>
      <c r="BQ786" s="64" t="s">
        <v>33780</v>
      </c>
      <c r="BR786" s="64" t="s">
        <v>33781</v>
      </c>
      <c r="BS786" s="64" t="s">
        <v>27</v>
      </c>
      <c r="BT786" s="64" t="s">
        <v>135</v>
      </c>
      <c r="BU786" s="64" t="s">
        <v>163</v>
      </c>
      <c r="BV786" s="64" t="s">
        <v>12</v>
      </c>
      <c r="BW786" s="64" t="s">
        <v>35396</v>
      </c>
      <c r="BX786" s="64">
        <v>77350</v>
      </c>
      <c r="BY786" s="64" t="s">
        <v>148</v>
      </c>
      <c r="BZ786" s="64">
        <v>5</v>
      </c>
      <c r="CA786" s="64">
        <v>43045</v>
      </c>
      <c r="CB786" s="64">
        <v>12</v>
      </c>
      <c r="CD786" s="64">
        <v>12</v>
      </c>
    </row>
    <row r="787" spans="1:82" ht="64.900000000000006" customHeight="1">
      <c r="A787" s="85"/>
      <c r="B787" s="85"/>
      <c r="C787" s="85"/>
      <c r="D787" s="85"/>
      <c r="E787" s="85"/>
      <c r="F787" s="85"/>
      <c r="G787" s="85"/>
      <c r="H787" s="133" t="str">
        <f t="shared" si="216"/>
        <v/>
      </c>
      <c r="I787" s="134" t="str">
        <f t="shared" si="217"/>
        <v/>
      </c>
      <c r="J787" s="123"/>
      <c r="K787" s="135" t="str">
        <f t="shared" si="218"/>
        <v/>
      </c>
      <c r="L787" s="123"/>
      <c r="M787" s="127"/>
      <c r="N787" s="85"/>
      <c r="O787" s="85"/>
      <c r="P787" s="85"/>
      <c r="Q787" s="85"/>
      <c r="R787" s="85"/>
      <c r="S787" s="85"/>
      <c r="T787" s="85"/>
      <c r="U787" s="85"/>
      <c r="V787" s="85"/>
      <c r="W787" s="139"/>
      <c r="X787" s="85"/>
      <c r="Y787" s="264"/>
      <c r="Z787" s="127"/>
      <c r="AA787" s="85"/>
      <c r="AB787" s="85"/>
      <c r="AC787" s="674"/>
      <c r="AD787" s="700"/>
      <c r="AE787" s="700"/>
      <c r="AF787" s="700"/>
      <c r="AG787" s="700"/>
      <c r="AH787" s="700"/>
      <c r="AI787" s="295"/>
      <c r="AJ787" s="73"/>
      <c r="AK787" s="55" t="str">
        <f t="shared" si="214"/>
        <v/>
      </c>
      <c r="AL787" s="17" t="str">
        <f t="shared" si="215"/>
        <v/>
      </c>
      <c r="AM787" s="70" t="str">
        <f t="shared" si="207"/>
        <v/>
      </c>
      <c r="AN787" s="74" t="str">
        <f t="shared" si="208"/>
        <v/>
      </c>
      <c r="AO787" s="70" t="e">
        <f>IF(#REF!="","",#REF!&amp;" ("&amp;P787&amp;"_"&amp;ROW()&amp;")")</f>
        <v>#REF!</v>
      </c>
      <c r="AW787" s="60" t="str">
        <f t="shared" si="210"/>
        <v/>
      </c>
      <c r="AX787" s="60" t="str">
        <f t="shared" si="211"/>
        <v/>
      </c>
      <c r="AY787" s="63">
        <f>P787</f>
        <v>0</v>
      </c>
      <c r="BP787" s="64">
        <v>51</v>
      </c>
      <c r="BQ787" s="64" t="s">
        <v>33780</v>
      </c>
      <c r="BR787" s="64" t="s">
        <v>33781</v>
      </c>
      <c r="BS787" s="64" t="s">
        <v>27</v>
      </c>
      <c r="BT787" s="64" t="s">
        <v>135</v>
      </c>
      <c r="BU787" s="64" t="s">
        <v>163</v>
      </c>
      <c r="BV787" s="64" t="s">
        <v>12</v>
      </c>
      <c r="BW787" s="64" t="s">
        <v>34861</v>
      </c>
      <c r="BX787" s="64">
        <v>77130</v>
      </c>
      <c r="BY787" s="64" t="s">
        <v>148</v>
      </c>
      <c r="BZ787" s="64">
        <v>5</v>
      </c>
      <c r="CA787" s="64">
        <v>43046</v>
      </c>
      <c r="CB787" s="64">
        <v>12</v>
      </c>
      <c r="CD787" s="64">
        <v>12</v>
      </c>
    </row>
    <row r="788" spans="1:82" ht="64.900000000000006" customHeight="1">
      <c r="A788" s="85"/>
      <c r="B788" s="85"/>
      <c r="C788" s="85"/>
      <c r="D788" s="169"/>
      <c r="E788" s="547"/>
      <c r="F788" s="169"/>
      <c r="G788" s="85"/>
      <c r="H788" s="133" t="str">
        <f t="shared" si="216"/>
        <v/>
      </c>
      <c r="I788" s="134" t="str">
        <f t="shared" si="217"/>
        <v/>
      </c>
      <c r="J788" s="548"/>
      <c r="K788" s="135" t="str">
        <f t="shared" si="218"/>
        <v/>
      </c>
      <c r="L788" s="123"/>
      <c r="M788" s="549"/>
      <c r="N788" s="550"/>
      <c r="O788" s="85"/>
      <c r="P788" s="380"/>
      <c r="Q788" s="169"/>
      <c r="R788" s="85"/>
      <c r="S788" s="85"/>
      <c r="T788" s="85"/>
      <c r="U788" s="85"/>
      <c r="V788" s="169"/>
      <c r="W788" s="169"/>
      <c r="X788" s="85"/>
      <c r="Y788" s="380"/>
      <c r="Z788" s="549"/>
      <c r="AA788" s="380"/>
      <c r="AB788" s="264"/>
      <c r="AC788" s="688"/>
      <c r="AD788" s="711"/>
      <c r="AE788" s="711"/>
      <c r="AF788" s="711"/>
      <c r="AG788" s="711"/>
      <c r="AH788" s="711"/>
      <c r="AI788" s="712"/>
      <c r="AJ788" s="73"/>
      <c r="AK788" s="55" t="str">
        <f t="shared" si="214"/>
        <v/>
      </c>
      <c r="AL788" s="17" t="str">
        <f t="shared" si="215"/>
        <v/>
      </c>
      <c r="AM788" s="70" t="str">
        <f t="shared" si="207"/>
        <v/>
      </c>
      <c r="AN788" s="74" t="str">
        <f t="shared" si="208"/>
        <v/>
      </c>
      <c r="AO788" s="70" t="str">
        <f t="shared" ref="AO788:AO851" si="219">IF(P788="","",P788&amp;" ("&amp;O788&amp;"_"&amp;ROW()&amp;")")</f>
        <v/>
      </c>
      <c r="AW788" s="60" t="str">
        <f t="shared" si="210"/>
        <v/>
      </c>
      <c r="AX788" s="60" t="str">
        <f t="shared" si="211"/>
        <v/>
      </c>
      <c r="AY788" s="63">
        <f t="shared" ref="AY788:AY851" si="220">O788</f>
        <v>0</v>
      </c>
      <c r="BP788" s="64">
        <v>51</v>
      </c>
      <c r="BQ788" s="64" t="s">
        <v>33780</v>
      </c>
      <c r="BR788" s="64" t="s">
        <v>33781</v>
      </c>
      <c r="BS788" s="64" t="s">
        <v>27</v>
      </c>
      <c r="BT788" s="64" t="s">
        <v>135</v>
      </c>
      <c r="BU788" s="64" t="s">
        <v>163</v>
      </c>
      <c r="BV788" s="64" t="s">
        <v>12</v>
      </c>
      <c r="BW788" s="64" t="s">
        <v>35397</v>
      </c>
      <c r="BX788" s="64">
        <v>95210</v>
      </c>
      <c r="BY788" s="64" t="s">
        <v>148</v>
      </c>
      <c r="BZ788" s="64">
        <v>5</v>
      </c>
      <c r="CA788" s="64">
        <v>43046</v>
      </c>
      <c r="CB788" s="64">
        <v>12</v>
      </c>
      <c r="CD788" s="64">
        <v>12</v>
      </c>
    </row>
    <row r="789" spans="1:82" ht="64.900000000000006" customHeight="1">
      <c r="A789" s="85"/>
      <c r="B789" s="85"/>
      <c r="C789" s="85"/>
      <c r="D789" s="85"/>
      <c r="E789" s="85"/>
      <c r="F789" s="85"/>
      <c r="G789" s="85"/>
      <c r="H789" s="133" t="str">
        <f t="shared" si="216"/>
        <v/>
      </c>
      <c r="I789" s="134" t="str">
        <f t="shared" si="217"/>
        <v/>
      </c>
      <c r="J789" s="123"/>
      <c r="K789" s="135" t="str">
        <f t="shared" si="218"/>
        <v/>
      </c>
      <c r="L789" s="123"/>
      <c r="M789" s="85"/>
      <c r="N789" s="85"/>
      <c r="O789" s="85"/>
      <c r="P789" s="380"/>
      <c r="Q789" s="169"/>
      <c r="R789" s="85"/>
      <c r="S789" s="85"/>
      <c r="T789" s="85"/>
      <c r="U789" s="85"/>
      <c r="V789" s="169"/>
      <c r="W789" s="169"/>
      <c r="X789" s="85"/>
      <c r="Y789" s="380"/>
      <c r="Z789" s="549"/>
      <c r="AA789" s="380"/>
      <c r="AB789" s="264"/>
      <c r="AC789" s="688"/>
      <c r="AD789" s="711"/>
      <c r="AE789" s="711"/>
      <c r="AF789" s="711"/>
      <c r="AG789" s="711"/>
      <c r="AH789" s="711"/>
      <c r="AI789" s="712"/>
      <c r="AJ789" s="73"/>
      <c r="AK789" s="55" t="str">
        <f t="shared" si="214"/>
        <v/>
      </c>
      <c r="AL789" s="17" t="str">
        <f t="shared" si="215"/>
        <v/>
      </c>
      <c r="AM789" s="70" t="str">
        <f t="shared" si="207"/>
        <v/>
      </c>
      <c r="AN789" s="74" t="str">
        <f t="shared" si="208"/>
        <v/>
      </c>
      <c r="AO789" s="70" t="str">
        <f t="shared" si="219"/>
        <v/>
      </c>
      <c r="AW789" s="60" t="str">
        <f t="shared" si="210"/>
        <v/>
      </c>
      <c r="AX789" s="60" t="str">
        <f t="shared" si="211"/>
        <v/>
      </c>
      <c r="AY789" s="63">
        <f t="shared" si="220"/>
        <v>0</v>
      </c>
      <c r="BP789" s="64">
        <v>51</v>
      </c>
      <c r="BQ789" s="64" t="s">
        <v>33780</v>
      </c>
      <c r="BR789" s="64" t="s">
        <v>33781</v>
      </c>
      <c r="BS789" s="64" t="s">
        <v>27</v>
      </c>
      <c r="BT789" s="64" t="s">
        <v>135</v>
      </c>
      <c r="BU789" s="64" t="s">
        <v>163</v>
      </c>
      <c r="BV789" s="64" t="s">
        <v>12</v>
      </c>
      <c r="BW789" s="64" t="s">
        <v>35398</v>
      </c>
      <c r="BX789" s="64">
        <v>92190</v>
      </c>
      <c r="BY789" s="64" t="s">
        <v>148</v>
      </c>
      <c r="BZ789" s="64">
        <v>5</v>
      </c>
      <c r="CA789" s="64">
        <v>43047</v>
      </c>
      <c r="CB789" s="64">
        <v>12</v>
      </c>
      <c r="CD789" s="64">
        <v>12</v>
      </c>
    </row>
    <row r="790" spans="1:82" ht="64.900000000000006" customHeight="1">
      <c r="A790" s="85"/>
      <c r="B790" s="85"/>
      <c r="C790" s="85"/>
      <c r="D790" s="85"/>
      <c r="E790" s="85"/>
      <c r="F790" s="85"/>
      <c r="G790" s="85"/>
      <c r="H790" s="133" t="str">
        <f t="shared" si="216"/>
        <v/>
      </c>
      <c r="I790" s="134" t="str">
        <f t="shared" si="217"/>
        <v/>
      </c>
      <c r="J790" s="123"/>
      <c r="K790" s="135" t="str">
        <f t="shared" si="218"/>
        <v/>
      </c>
      <c r="L790" s="123"/>
      <c r="M790" s="85"/>
      <c r="N790" s="85"/>
      <c r="O790" s="85"/>
      <c r="P790" s="380"/>
      <c r="Q790" s="169"/>
      <c r="R790" s="85"/>
      <c r="S790" s="85"/>
      <c r="T790" s="85"/>
      <c r="U790" s="85"/>
      <c r="V790" s="169"/>
      <c r="W790" s="169"/>
      <c r="X790" s="85"/>
      <c r="Y790" s="380"/>
      <c r="Z790" s="549"/>
      <c r="AA790" s="590"/>
      <c r="AB790" s="264"/>
      <c r="AC790" s="689"/>
      <c r="AD790" s="713"/>
      <c r="AE790" s="713"/>
      <c r="AF790" s="713"/>
      <c r="AG790" s="713"/>
      <c r="AH790" s="713"/>
      <c r="AI790" s="714"/>
      <c r="AJ790" s="73"/>
      <c r="AK790" s="55" t="str">
        <f t="shared" si="214"/>
        <v/>
      </c>
      <c r="AL790" s="17" t="str">
        <f t="shared" si="215"/>
        <v/>
      </c>
      <c r="AM790" s="70" t="str">
        <f t="shared" si="207"/>
        <v/>
      </c>
      <c r="AN790" s="74" t="str">
        <f t="shared" si="208"/>
        <v/>
      </c>
      <c r="AO790" s="70" t="str">
        <f t="shared" si="219"/>
        <v/>
      </c>
      <c r="AW790" s="60" t="str">
        <f t="shared" si="210"/>
        <v/>
      </c>
      <c r="AX790" s="60" t="str">
        <f t="shared" si="211"/>
        <v/>
      </c>
      <c r="AY790" s="63">
        <f t="shared" si="220"/>
        <v>0</v>
      </c>
      <c r="BP790" s="64">
        <v>51</v>
      </c>
      <c r="BQ790" s="64" t="s">
        <v>33780</v>
      </c>
      <c r="BR790" s="64" t="s">
        <v>33781</v>
      </c>
      <c r="BS790" s="64" t="s">
        <v>27</v>
      </c>
      <c r="BT790" s="64" t="s">
        <v>135</v>
      </c>
      <c r="BU790" s="64" t="s">
        <v>163</v>
      </c>
      <c r="BV790" s="64" t="s">
        <v>12</v>
      </c>
      <c r="BW790" s="64" t="s">
        <v>35399</v>
      </c>
      <c r="BX790" s="64">
        <v>93700</v>
      </c>
      <c r="BY790" s="64" t="s">
        <v>148</v>
      </c>
      <c r="BZ790" s="64">
        <v>5</v>
      </c>
      <c r="CA790" s="64">
        <v>43048</v>
      </c>
      <c r="CB790" s="64">
        <v>12</v>
      </c>
      <c r="CD790" s="64">
        <v>12</v>
      </c>
    </row>
    <row r="791" spans="1:82" ht="64.900000000000006" customHeight="1">
      <c r="A791" s="128"/>
      <c r="B791" s="85"/>
      <c r="C791" s="85"/>
      <c r="D791" s="85"/>
      <c r="E791" s="85"/>
      <c r="F791" s="85"/>
      <c r="G791" s="85"/>
      <c r="H791" s="133" t="str">
        <f t="shared" si="216"/>
        <v/>
      </c>
      <c r="I791" s="134" t="str">
        <f t="shared" si="217"/>
        <v/>
      </c>
      <c r="J791" s="123"/>
      <c r="K791" s="135" t="str">
        <f t="shared" si="218"/>
        <v/>
      </c>
      <c r="L791" s="123"/>
      <c r="M791" s="85"/>
      <c r="N791" s="85"/>
      <c r="O791" s="85"/>
      <c r="P791" s="550"/>
      <c r="Q791" s="594"/>
      <c r="R791" s="85"/>
      <c r="S791" s="85"/>
      <c r="T791" s="85"/>
      <c r="U791" s="85"/>
      <c r="V791" s="169"/>
      <c r="W791" s="169"/>
      <c r="X791" s="85"/>
      <c r="Y791" s="380"/>
      <c r="Z791" s="549"/>
      <c r="AA791" s="380"/>
      <c r="AB791" s="264"/>
      <c r="AC791" s="688"/>
      <c r="AD791" s="711"/>
      <c r="AE791" s="711"/>
      <c r="AF791" s="711"/>
      <c r="AG791" s="711"/>
      <c r="AH791" s="711"/>
      <c r="AI791" s="712"/>
      <c r="AJ791" s="73"/>
      <c r="AK791" s="55" t="str">
        <f t="shared" si="214"/>
        <v/>
      </c>
      <c r="AL791" s="17" t="str">
        <f t="shared" si="215"/>
        <v/>
      </c>
      <c r="AM791" s="70" t="str">
        <f t="shared" si="207"/>
        <v/>
      </c>
      <c r="AN791" s="74" t="str">
        <f t="shared" si="208"/>
        <v/>
      </c>
      <c r="AO791" s="70" t="str">
        <f t="shared" si="219"/>
        <v/>
      </c>
      <c r="AW791" s="60" t="str">
        <f t="shared" si="210"/>
        <v/>
      </c>
      <c r="AX791" s="60" t="str">
        <f t="shared" si="211"/>
        <v/>
      </c>
      <c r="AY791" s="63">
        <f t="shared" si="220"/>
        <v>0</v>
      </c>
      <c r="BP791" s="64">
        <v>51</v>
      </c>
      <c r="BQ791" s="64" t="s">
        <v>33780</v>
      </c>
      <c r="BR791" s="64" t="s">
        <v>33781</v>
      </c>
      <c r="BS791" s="64" t="s">
        <v>27</v>
      </c>
      <c r="BT791" s="64" t="s">
        <v>135</v>
      </c>
      <c r="BU791" s="64" t="s">
        <v>163</v>
      </c>
      <c r="BV791" s="64" t="s">
        <v>12</v>
      </c>
      <c r="BW791" s="64" t="s">
        <v>35400</v>
      </c>
      <c r="BX791" s="64">
        <v>95370</v>
      </c>
      <c r="BY791" s="64" t="s">
        <v>148</v>
      </c>
      <c r="BZ791" s="64">
        <v>5</v>
      </c>
      <c r="CA791" s="64">
        <v>43049</v>
      </c>
      <c r="CB791" s="64">
        <v>12</v>
      </c>
      <c r="CD791" s="64">
        <v>12</v>
      </c>
    </row>
    <row r="792" spans="1:82" ht="64.900000000000006" customHeight="1">
      <c r="A792" s="128"/>
      <c r="B792" s="85"/>
      <c r="C792" s="85"/>
      <c r="D792" s="85"/>
      <c r="E792" s="85"/>
      <c r="F792" s="85"/>
      <c r="G792" s="85"/>
      <c r="H792" s="133" t="str">
        <f t="shared" si="216"/>
        <v/>
      </c>
      <c r="I792" s="134" t="str">
        <f t="shared" si="217"/>
        <v/>
      </c>
      <c r="J792" s="123"/>
      <c r="K792" s="135" t="str">
        <f t="shared" si="218"/>
        <v/>
      </c>
      <c r="L792" s="123"/>
      <c r="M792" s="85"/>
      <c r="N792" s="85"/>
      <c r="O792" s="85"/>
      <c r="P792" s="380"/>
      <c r="Q792" s="169"/>
      <c r="R792" s="85"/>
      <c r="S792" s="85"/>
      <c r="T792" s="85"/>
      <c r="U792" s="85"/>
      <c r="V792" s="169"/>
      <c r="W792" s="169"/>
      <c r="X792" s="85"/>
      <c r="Y792" s="380"/>
      <c r="Z792" s="549"/>
      <c r="AA792" s="380"/>
      <c r="AB792" s="264"/>
      <c r="AC792" s="689"/>
      <c r="AD792" s="713"/>
      <c r="AE792" s="713"/>
      <c r="AF792" s="713"/>
      <c r="AG792" s="713"/>
      <c r="AH792" s="713"/>
      <c r="AI792" s="714"/>
      <c r="AJ792" s="73"/>
      <c r="AK792" s="55" t="str">
        <f t="shared" si="214"/>
        <v/>
      </c>
      <c r="AL792" s="17" t="str">
        <f t="shared" si="215"/>
        <v/>
      </c>
      <c r="AM792" s="70" t="str">
        <f t="shared" si="207"/>
        <v/>
      </c>
      <c r="AN792" s="74" t="str">
        <f t="shared" si="208"/>
        <v/>
      </c>
      <c r="AO792" s="70" t="str">
        <f t="shared" si="219"/>
        <v/>
      </c>
      <c r="AW792" s="60" t="str">
        <f t="shared" si="210"/>
        <v/>
      </c>
      <c r="AX792" s="60" t="str">
        <f t="shared" si="211"/>
        <v/>
      </c>
      <c r="AY792" s="63">
        <f t="shared" si="220"/>
        <v>0</v>
      </c>
      <c r="BP792" s="64">
        <v>51</v>
      </c>
      <c r="BQ792" s="64" t="s">
        <v>33780</v>
      </c>
      <c r="BR792" s="64" t="s">
        <v>33781</v>
      </c>
      <c r="BS792" s="64" t="s">
        <v>27</v>
      </c>
      <c r="BT792" s="64" t="s">
        <v>135</v>
      </c>
      <c r="BU792" s="64" t="s">
        <v>163</v>
      </c>
      <c r="BV792" s="64" t="s">
        <v>12</v>
      </c>
      <c r="BW792" s="64" t="s">
        <v>35401</v>
      </c>
      <c r="BX792" s="64">
        <v>95160</v>
      </c>
      <c r="BY792" s="64" t="s">
        <v>148</v>
      </c>
      <c r="BZ792" s="64">
        <v>5</v>
      </c>
      <c r="CA792" s="64">
        <v>43053</v>
      </c>
      <c r="CB792" s="64">
        <v>12</v>
      </c>
      <c r="CD792" s="64">
        <v>12</v>
      </c>
    </row>
    <row r="793" spans="1:82" ht="64.900000000000006" customHeight="1">
      <c r="A793" s="128"/>
      <c r="B793" s="85"/>
      <c r="C793" s="85"/>
      <c r="D793" s="85"/>
      <c r="E793" s="85"/>
      <c r="F793" s="169"/>
      <c r="G793" s="85"/>
      <c r="H793" s="133" t="str">
        <f t="shared" si="216"/>
        <v/>
      </c>
      <c r="I793" s="134" t="str">
        <f t="shared" si="217"/>
        <v/>
      </c>
      <c r="J793" s="123"/>
      <c r="K793" s="135" t="str">
        <f t="shared" si="218"/>
        <v/>
      </c>
      <c r="L793" s="123"/>
      <c r="M793" s="85"/>
      <c r="N793" s="85"/>
      <c r="O793" s="128"/>
      <c r="P793" s="439"/>
      <c r="Q793" s="478"/>
      <c r="R793" s="85"/>
      <c r="S793" s="85"/>
      <c r="T793" s="85"/>
      <c r="U793" s="85"/>
      <c r="V793" s="267"/>
      <c r="W793" s="267"/>
      <c r="X793" s="85"/>
      <c r="Y793" s="587"/>
      <c r="Z793" s="382"/>
      <c r="AA793" s="439"/>
      <c r="AB793" s="126"/>
      <c r="AC793" s="674"/>
      <c r="AD793" s="700"/>
      <c r="AE793" s="700"/>
      <c r="AF793" s="700"/>
      <c r="AG793" s="700"/>
      <c r="AH793" s="700"/>
      <c r="AI793" s="295"/>
      <c r="AJ793" s="73"/>
      <c r="AK793" s="55" t="str">
        <f t="shared" si="214"/>
        <v/>
      </c>
      <c r="AL793" s="17" t="str">
        <f t="shared" si="215"/>
        <v/>
      </c>
      <c r="AM793" s="70" t="str">
        <f t="shared" si="207"/>
        <v/>
      </c>
      <c r="AN793" s="74" t="str">
        <f t="shared" si="208"/>
        <v/>
      </c>
      <c r="AO793" s="70" t="str">
        <f t="shared" si="219"/>
        <v/>
      </c>
      <c r="AW793" s="60" t="str">
        <f t="shared" si="210"/>
        <v/>
      </c>
      <c r="AX793" s="60" t="str">
        <f t="shared" si="211"/>
        <v/>
      </c>
      <c r="AY793" s="63">
        <f t="shared" si="220"/>
        <v>0</v>
      </c>
      <c r="BP793" s="64">
        <v>51</v>
      </c>
      <c r="BQ793" s="64" t="s">
        <v>33780</v>
      </c>
      <c r="BR793" s="64" t="s">
        <v>33781</v>
      </c>
      <c r="BS793" s="64" t="s">
        <v>27</v>
      </c>
      <c r="BT793" s="64" t="s">
        <v>135</v>
      </c>
      <c r="BU793" s="64" t="s">
        <v>163</v>
      </c>
      <c r="BV793" s="64" t="s">
        <v>12</v>
      </c>
      <c r="BW793" s="64" t="s">
        <v>35402</v>
      </c>
      <c r="BX793" s="64">
        <v>78180</v>
      </c>
      <c r="BY793" s="64" t="s">
        <v>148</v>
      </c>
      <c r="BZ793" s="64">
        <v>5</v>
      </c>
      <c r="CA793" s="64">
        <v>43056</v>
      </c>
      <c r="CB793" s="64">
        <v>12</v>
      </c>
      <c r="CD793" s="64">
        <v>12</v>
      </c>
    </row>
    <row r="794" spans="1:82" ht="64.900000000000006" customHeight="1">
      <c r="A794" s="128"/>
      <c r="B794" s="85"/>
      <c r="C794" s="85"/>
      <c r="D794" s="85"/>
      <c r="E794" s="85"/>
      <c r="F794" s="85"/>
      <c r="G794" s="85"/>
      <c r="H794" s="133" t="str">
        <f t="shared" si="216"/>
        <v/>
      </c>
      <c r="I794" s="134" t="str">
        <f t="shared" si="217"/>
        <v/>
      </c>
      <c r="J794" s="123"/>
      <c r="K794" s="135" t="str">
        <f t="shared" si="218"/>
        <v/>
      </c>
      <c r="L794" s="123"/>
      <c r="M794" s="85"/>
      <c r="N794" s="85"/>
      <c r="O794" s="85"/>
      <c r="P794" s="389"/>
      <c r="Q794" s="478"/>
      <c r="R794" s="85"/>
      <c r="S794" s="85"/>
      <c r="T794" s="85"/>
      <c r="U794" s="85"/>
      <c r="V794" s="459"/>
      <c r="W794" s="459"/>
      <c r="X794" s="85"/>
      <c r="Y794" s="515"/>
      <c r="Z794" s="382"/>
      <c r="AA794" s="439"/>
      <c r="AB794" s="439"/>
      <c r="AC794" s="416"/>
      <c r="AD794" s="700"/>
      <c r="AE794" s="700"/>
      <c r="AF794" s="700"/>
      <c r="AG794" s="700"/>
      <c r="AH794" s="700"/>
      <c r="AI794" s="295"/>
      <c r="AJ794" s="73"/>
      <c r="AK794" s="55" t="str">
        <f t="shared" si="214"/>
        <v/>
      </c>
      <c r="AL794" s="17" t="str">
        <f t="shared" si="215"/>
        <v/>
      </c>
      <c r="AM794" s="70" t="str">
        <f t="shared" si="207"/>
        <v/>
      </c>
      <c r="AN794" s="74" t="str">
        <f t="shared" si="208"/>
        <v/>
      </c>
      <c r="AO794" s="70" t="str">
        <f t="shared" si="219"/>
        <v/>
      </c>
      <c r="AW794" s="60" t="str">
        <f t="shared" si="210"/>
        <v/>
      </c>
      <c r="AX794" s="60" t="str">
        <f t="shared" si="211"/>
        <v/>
      </c>
      <c r="AY794" s="63">
        <f t="shared" si="220"/>
        <v>0</v>
      </c>
      <c r="BP794" s="64">
        <v>51</v>
      </c>
      <c r="BQ794" s="64" t="s">
        <v>33780</v>
      </c>
      <c r="BR794" s="64" t="s">
        <v>33781</v>
      </c>
      <c r="BS794" s="64" t="s">
        <v>27</v>
      </c>
      <c r="BT794" s="64" t="s">
        <v>135</v>
      </c>
      <c r="BU794" s="64" t="s">
        <v>163</v>
      </c>
      <c r="BV794" s="64" t="s">
        <v>12</v>
      </c>
      <c r="BW794" s="64" t="s">
        <v>33146</v>
      </c>
      <c r="BX794" s="64">
        <v>91800</v>
      </c>
      <c r="BY794" s="64" t="s">
        <v>148</v>
      </c>
      <c r="BZ794" s="64">
        <v>5</v>
      </c>
      <c r="CA794" s="64">
        <v>43059</v>
      </c>
      <c r="CB794" s="64">
        <v>12</v>
      </c>
      <c r="CD794" s="64">
        <v>12</v>
      </c>
    </row>
    <row r="795" spans="1:82" ht="64.900000000000006" customHeight="1">
      <c r="A795" s="128"/>
      <c r="B795" s="85"/>
      <c r="C795" s="85"/>
      <c r="D795" s="85"/>
      <c r="E795" s="85"/>
      <c r="F795" s="85"/>
      <c r="G795" s="85"/>
      <c r="H795" s="133" t="str">
        <f t="shared" si="216"/>
        <v/>
      </c>
      <c r="I795" s="134" t="str">
        <f t="shared" si="217"/>
        <v/>
      </c>
      <c r="J795" s="123"/>
      <c r="K795" s="135" t="str">
        <f t="shared" si="218"/>
        <v/>
      </c>
      <c r="L795" s="123"/>
      <c r="M795" s="85"/>
      <c r="N795" s="85"/>
      <c r="O795" s="85"/>
      <c r="P795" s="515"/>
      <c r="Q795" s="439"/>
      <c r="R795" s="85"/>
      <c r="S795" s="85"/>
      <c r="T795" s="85"/>
      <c r="U795" s="85"/>
      <c r="V795" s="295"/>
      <c r="W795" s="295"/>
      <c r="X795" s="85"/>
      <c r="Y795" s="439"/>
      <c r="Z795" s="382"/>
      <c r="AA795" s="439"/>
      <c r="AB795" s="661"/>
      <c r="AC795" s="674"/>
      <c r="AD795" s="700"/>
      <c r="AE795" s="700"/>
      <c r="AF795" s="700"/>
      <c r="AG795" s="700"/>
      <c r="AH795" s="700"/>
      <c r="AI795" s="295"/>
      <c r="AJ795" s="73"/>
      <c r="AK795" s="55" t="str">
        <f t="shared" si="214"/>
        <v/>
      </c>
      <c r="AL795" s="17" t="str">
        <f t="shared" si="215"/>
        <v/>
      </c>
      <c r="AM795" s="70" t="str">
        <f t="shared" si="207"/>
        <v/>
      </c>
      <c r="AN795" s="74" t="str">
        <f t="shared" si="208"/>
        <v/>
      </c>
      <c r="AO795" s="70" t="str">
        <f t="shared" si="219"/>
        <v/>
      </c>
      <c r="AW795" s="60" t="str">
        <f t="shared" si="210"/>
        <v/>
      </c>
      <c r="AX795" s="60" t="str">
        <f t="shared" si="211"/>
        <v/>
      </c>
      <c r="AY795" s="63">
        <f t="shared" si="220"/>
        <v>0</v>
      </c>
      <c r="BP795" s="64">
        <v>51</v>
      </c>
      <c r="BQ795" s="64" t="s">
        <v>33780</v>
      </c>
      <c r="BR795" s="64" t="s">
        <v>33781</v>
      </c>
      <c r="BS795" s="64" t="s">
        <v>27</v>
      </c>
      <c r="BT795" s="64" t="s">
        <v>135</v>
      </c>
      <c r="BU795" s="64" t="s">
        <v>163</v>
      </c>
      <c r="BV795" s="64" t="s">
        <v>12</v>
      </c>
      <c r="BW795" s="64" t="s">
        <v>35403</v>
      </c>
      <c r="BX795" s="64">
        <v>92230</v>
      </c>
      <c r="BY795" s="64" t="s">
        <v>148</v>
      </c>
      <c r="BZ795" s="64">
        <v>5</v>
      </c>
      <c r="CA795" s="64">
        <v>43059</v>
      </c>
      <c r="CB795" s="64">
        <v>12</v>
      </c>
      <c r="CD795" s="64">
        <v>12</v>
      </c>
    </row>
    <row r="796" spans="1:82" ht="64.900000000000006" customHeight="1">
      <c r="A796" s="128"/>
      <c r="B796" s="85"/>
      <c r="C796" s="85"/>
      <c r="D796" s="85"/>
      <c r="E796" s="85"/>
      <c r="F796" s="85"/>
      <c r="G796" s="85"/>
      <c r="H796" s="133" t="str">
        <f t="shared" si="216"/>
        <v/>
      </c>
      <c r="I796" s="134" t="str">
        <f t="shared" si="217"/>
        <v/>
      </c>
      <c r="J796" s="123"/>
      <c r="K796" s="135" t="str">
        <f t="shared" si="218"/>
        <v/>
      </c>
      <c r="L796" s="123"/>
      <c r="M796" s="85"/>
      <c r="N796" s="85"/>
      <c r="O796" s="85"/>
      <c r="P796" s="85"/>
      <c r="Q796" s="85"/>
      <c r="R796" s="85"/>
      <c r="S796" s="85"/>
      <c r="T796" s="85"/>
      <c r="U796" s="85"/>
      <c r="V796" s="85"/>
      <c r="W796" s="139"/>
      <c r="X796" s="85"/>
      <c r="Y796" s="85"/>
      <c r="Z796" s="127"/>
      <c r="AA796" s="85"/>
      <c r="AB796" s="418"/>
      <c r="AC796" s="416"/>
      <c r="AD796" s="700"/>
      <c r="AE796" s="700"/>
      <c r="AF796" s="700"/>
      <c r="AG796" s="700"/>
      <c r="AH796" s="700"/>
      <c r="AI796" s="295"/>
      <c r="AJ796" s="73"/>
      <c r="AK796" s="55" t="str">
        <f t="shared" si="214"/>
        <v/>
      </c>
      <c r="AL796" s="17" t="str">
        <f t="shared" si="215"/>
        <v/>
      </c>
      <c r="AM796" s="70" t="str">
        <f t="shared" si="207"/>
        <v/>
      </c>
      <c r="AN796" s="74" t="str">
        <f t="shared" si="208"/>
        <v/>
      </c>
      <c r="AO796" s="70" t="str">
        <f t="shared" si="219"/>
        <v/>
      </c>
      <c r="AW796" s="60" t="str">
        <f t="shared" si="210"/>
        <v/>
      </c>
      <c r="AX796" s="60" t="str">
        <f t="shared" si="211"/>
        <v/>
      </c>
      <c r="AY796" s="63">
        <f t="shared" si="220"/>
        <v>0</v>
      </c>
      <c r="BP796" s="64">
        <v>51</v>
      </c>
      <c r="BQ796" s="64" t="s">
        <v>33780</v>
      </c>
      <c r="BR796" s="64" t="s">
        <v>33781</v>
      </c>
      <c r="BS796" s="64" t="s">
        <v>27</v>
      </c>
      <c r="BT796" s="64" t="s">
        <v>135</v>
      </c>
      <c r="BU796" s="64" t="s">
        <v>163</v>
      </c>
      <c r="BV796" s="64" t="s">
        <v>12</v>
      </c>
      <c r="BW796" s="64" t="s">
        <v>35404</v>
      </c>
      <c r="BX796" s="64">
        <v>95000</v>
      </c>
      <c r="BY796" s="64" t="s">
        <v>148</v>
      </c>
      <c r="BZ796" s="64">
        <v>5</v>
      </c>
      <c r="CA796" s="64">
        <v>43062</v>
      </c>
      <c r="CB796" s="64">
        <v>12</v>
      </c>
      <c r="CD796" s="64">
        <v>12</v>
      </c>
    </row>
    <row r="797" spans="1:82" ht="64.900000000000006" customHeight="1">
      <c r="A797" s="128"/>
      <c r="B797" s="85"/>
      <c r="C797" s="85"/>
      <c r="D797" s="85"/>
      <c r="E797" s="85"/>
      <c r="F797" s="85"/>
      <c r="G797" s="85"/>
      <c r="H797" s="133" t="str">
        <f t="shared" si="216"/>
        <v/>
      </c>
      <c r="I797" s="134" t="str">
        <f t="shared" si="217"/>
        <v/>
      </c>
      <c r="J797" s="123"/>
      <c r="K797" s="135" t="str">
        <f t="shared" si="218"/>
        <v/>
      </c>
      <c r="L797" s="123"/>
      <c r="M797" s="85"/>
      <c r="N797" s="85"/>
      <c r="O797" s="85"/>
      <c r="P797" s="85"/>
      <c r="Q797" s="85"/>
      <c r="R797" s="85"/>
      <c r="S797" s="85"/>
      <c r="T797" s="85"/>
      <c r="U797" s="85"/>
      <c r="V797" s="85"/>
      <c r="W797" s="139"/>
      <c r="X797" s="85"/>
      <c r="Y797" s="85"/>
      <c r="Z797" s="127"/>
      <c r="AA797" s="85"/>
      <c r="AB797" s="264"/>
      <c r="AC797" s="416"/>
      <c r="AD797" s="700"/>
      <c r="AE797" s="700"/>
      <c r="AF797" s="700"/>
      <c r="AG797" s="700"/>
      <c r="AH797" s="700"/>
      <c r="AI797" s="295"/>
      <c r="AJ797" s="73"/>
      <c r="AK797" s="55" t="str">
        <f t="shared" si="214"/>
        <v/>
      </c>
      <c r="AL797" s="17" t="str">
        <f t="shared" si="215"/>
        <v/>
      </c>
      <c r="AM797" s="70" t="str">
        <f t="shared" si="207"/>
        <v/>
      </c>
      <c r="AN797" s="74" t="str">
        <f t="shared" si="208"/>
        <v/>
      </c>
      <c r="AO797" s="70" t="str">
        <f t="shared" si="219"/>
        <v/>
      </c>
      <c r="AW797" s="60" t="str">
        <f t="shared" si="210"/>
        <v/>
      </c>
      <c r="AX797" s="60" t="str">
        <f t="shared" si="211"/>
        <v/>
      </c>
      <c r="AY797" s="63">
        <f t="shared" si="220"/>
        <v>0</v>
      </c>
      <c r="BP797" s="64">
        <v>51</v>
      </c>
      <c r="BQ797" s="64" t="s">
        <v>33780</v>
      </c>
      <c r="BR797" s="64" t="s">
        <v>33781</v>
      </c>
      <c r="BS797" s="64" t="s">
        <v>27</v>
      </c>
      <c r="BT797" s="64" t="s">
        <v>135</v>
      </c>
      <c r="BU797" s="64" t="s">
        <v>163</v>
      </c>
      <c r="BV797" s="64" t="s">
        <v>12</v>
      </c>
      <c r="BW797" s="64" t="s">
        <v>35405</v>
      </c>
      <c r="BX797" s="64">
        <v>93000</v>
      </c>
      <c r="BY797" s="64" t="s">
        <v>148</v>
      </c>
      <c r="BZ797" s="64">
        <v>5</v>
      </c>
      <c r="CA797" s="64">
        <v>43062</v>
      </c>
      <c r="CB797" s="64">
        <v>12</v>
      </c>
      <c r="CD797" s="64">
        <v>12</v>
      </c>
    </row>
    <row r="798" spans="1:82" ht="64.900000000000006" customHeight="1">
      <c r="A798" s="128"/>
      <c r="B798" s="85"/>
      <c r="C798" s="85"/>
      <c r="D798" s="85"/>
      <c r="E798" s="85"/>
      <c r="F798" s="85"/>
      <c r="G798" s="85"/>
      <c r="H798" s="133" t="str">
        <f t="shared" si="216"/>
        <v/>
      </c>
      <c r="I798" s="134" t="str">
        <f t="shared" si="217"/>
        <v/>
      </c>
      <c r="J798" s="123"/>
      <c r="K798" s="135" t="str">
        <f t="shared" si="218"/>
        <v/>
      </c>
      <c r="L798" s="123"/>
      <c r="M798" s="85"/>
      <c r="N798" s="85"/>
      <c r="O798" s="85"/>
      <c r="P798" s="85"/>
      <c r="Q798" s="85"/>
      <c r="R798" s="85"/>
      <c r="S798" s="85"/>
      <c r="T798" s="85"/>
      <c r="U798" s="85"/>
      <c r="V798" s="85"/>
      <c r="W798" s="139"/>
      <c r="X798" s="85"/>
      <c r="Y798" s="85"/>
      <c r="Z798" s="127"/>
      <c r="AA798" s="85"/>
      <c r="AB798" s="264"/>
      <c r="AC798" s="416"/>
      <c r="AD798" s="700"/>
      <c r="AE798" s="700"/>
      <c r="AF798" s="700"/>
      <c r="AG798" s="700"/>
      <c r="AH798" s="700"/>
      <c r="AI798" s="295"/>
      <c r="AJ798" s="73"/>
      <c r="AK798" s="55" t="str">
        <f t="shared" si="214"/>
        <v/>
      </c>
      <c r="AL798" s="17" t="str">
        <f t="shared" si="215"/>
        <v/>
      </c>
      <c r="AM798" s="70" t="str">
        <f t="shared" si="207"/>
        <v/>
      </c>
      <c r="AN798" s="74" t="str">
        <f t="shared" si="208"/>
        <v/>
      </c>
      <c r="AO798" s="70" t="str">
        <f t="shared" si="219"/>
        <v/>
      </c>
      <c r="AW798" s="60" t="str">
        <f t="shared" si="210"/>
        <v/>
      </c>
      <c r="AX798" s="60" t="str">
        <f t="shared" si="211"/>
        <v/>
      </c>
      <c r="AY798" s="63">
        <f t="shared" si="220"/>
        <v>0</v>
      </c>
      <c r="BP798" s="64">
        <v>51</v>
      </c>
      <c r="BQ798" s="64" t="s">
        <v>33780</v>
      </c>
      <c r="BR798" s="64" t="s">
        <v>33781</v>
      </c>
      <c r="BS798" s="64" t="s">
        <v>27</v>
      </c>
      <c r="BT798" s="64" t="s">
        <v>135</v>
      </c>
      <c r="BU798" s="64" t="s">
        <v>163</v>
      </c>
      <c r="BV798" s="64" t="s">
        <v>12</v>
      </c>
      <c r="BW798" s="64" t="s">
        <v>35406</v>
      </c>
      <c r="BX798" s="64">
        <v>93110</v>
      </c>
      <c r="BY798" s="64" t="s">
        <v>148</v>
      </c>
      <c r="BZ798" s="64">
        <v>5</v>
      </c>
      <c r="CA798" s="64">
        <v>43068</v>
      </c>
      <c r="CB798" s="64">
        <v>12</v>
      </c>
      <c r="CD798" s="64">
        <v>12</v>
      </c>
    </row>
    <row r="799" spans="1:82" ht="64.900000000000006" customHeight="1">
      <c r="A799" s="128"/>
      <c r="B799" s="85"/>
      <c r="C799" s="85"/>
      <c r="D799" s="85"/>
      <c r="E799" s="85"/>
      <c r="F799" s="85"/>
      <c r="G799" s="85"/>
      <c r="H799" s="133" t="str">
        <f t="shared" si="216"/>
        <v/>
      </c>
      <c r="I799" s="134" t="str">
        <f t="shared" si="217"/>
        <v/>
      </c>
      <c r="J799" s="123"/>
      <c r="K799" s="135" t="str">
        <f t="shared" si="218"/>
        <v/>
      </c>
      <c r="L799" s="123"/>
      <c r="M799" s="382"/>
      <c r="N799" s="415"/>
      <c r="O799" s="85"/>
      <c r="P799" s="439"/>
      <c r="Q799" s="439"/>
      <c r="R799" s="85"/>
      <c r="S799" s="85"/>
      <c r="T799" s="85"/>
      <c r="U799" s="85"/>
      <c r="V799" s="116"/>
      <c r="W799" s="116"/>
      <c r="X799" s="85"/>
      <c r="Y799" s="120"/>
      <c r="Z799" s="157"/>
      <c r="AA799" s="116"/>
      <c r="AB799" s="264"/>
      <c r="AC799" s="416"/>
      <c r="AD799" s="700"/>
      <c r="AE799" s="700"/>
      <c r="AF799" s="700"/>
      <c r="AG799" s="700"/>
      <c r="AH799" s="700"/>
      <c r="AI799" s="295"/>
      <c r="AJ799" s="73"/>
      <c r="AK799" s="55" t="str">
        <f t="shared" si="214"/>
        <v/>
      </c>
      <c r="AL799" s="17" t="str">
        <f t="shared" si="215"/>
        <v/>
      </c>
      <c r="AM799" s="70" t="str">
        <f t="shared" si="207"/>
        <v/>
      </c>
      <c r="AN799" s="74" t="str">
        <f t="shared" si="208"/>
        <v/>
      </c>
      <c r="AO799" s="70" t="str">
        <f t="shared" si="219"/>
        <v/>
      </c>
      <c r="AW799" s="60" t="str">
        <f t="shared" si="210"/>
        <v/>
      </c>
      <c r="AX799" s="60" t="str">
        <f t="shared" si="211"/>
        <v/>
      </c>
      <c r="AY799" s="63">
        <f t="shared" si="220"/>
        <v>0</v>
      </c>
      <c r="BP799" s="64">
        <v>51</v>
      </c>
      <c r="BQ799" s="64" t="s">
        <v>33780</v>
      </c>
      <c r="BR799" s="64" t="s">
        <v>33781</v>
      </c>
      <c r="BS799" s="64" t="s">
        <v>27</v>
      </c>
      <c r="BT799" s="64" t="s">
        <v>135</v>
      </c>
      <c r="BU799" s="64" t="s">
        <v>163</v>
      </c>
      <c r="BV799" s="64" t="s">
        <v>12</v>
      </c>
      <c r="BW799" s="64" t="s">
        <v>35407</v>
      </c>
      <c r="BX799" s="64">
        <v>92340</v>
      </c>
      <c r="BY799" s="64" t="s">
        <v>148</v>
      </c>
      <c r="BZ799" s="64">
        <v>5</v>
      </c>
      <c r="CA799" s="64">
        <v>43074</v>
      </c>
      <c r="CB799" s="64">
        <v>12</v>
      </c>
      <c r="CD799" s="64">
        <v>12</v>
      </c>
    </row>
    <row r="800" spans="1:82" ht="64.900000000000006" customHeight="1">
      <c r="A800" s="128"/>
      <c r="B800" s="85"/>
      <c r="C800" s="85"/>
      <c r="D800" s="381"/>
      <c r="E800" s="375"/>
      <c r="F800" s="264"/>
      <c r="G800" s="264"/>
      <c r="H800" s="133" t="str">
        <f t="shared" si="216"/>
        <v/>
      </c>
      <c r="I800" s="134" t="str">
        <f t="shared" si="217"/>
        <v/>
      </c>
      <c r="J800" s="386"/>
      <c r="K800" s="135" t="str">
        <f t="shared" si="218"/>
        <v/>
      </c>
      <c r="L800" s="123"/>
      <c r="M800" s="127"/>
      <c r="N800" s="85"/>
      <c r="O800" s="85"/>
      <c r="P800" s="570"/>
      <c r="Q800" s="573"/>
      <c r="R800" s="85"/>
      <c r="S800" s="85"/>
      <c r="T800" s="85"/>
      <c r="U800" s="85"/>
      <c r="V800" s="264"/>
      <c r="W800" s="419"/>
      <c r="X800" s="85"/>
      <c r="Y800" s="264"/>
      <c r="Z800" s="127"/>
      <c r="AA800" s="85"/>
      <c r="AB800" s="85"/>
      <c r="AC800" s="674"/>
      <c r="AD800" s="700"/>
      <c r="AE800" s="700"/>
      <c r="AF800" s="700"/>
      <c r="AG800" s="700"/>
      <c r="AH800" s="700"/>
      <c r="AI800" s="295"/>
      <c r="AJ800" s="73"/>
      <c r="AK800" s="55" t="str">
        <f t="shared" si="214"/>
        <v/>
      </c>
      <c r="AL800" s="17" t="str">
        <f t="shared" si="215"/>
        <v/>
      </c>
      <c r="AM800" s="70" t="str">
        <f t="shared" si="207"/>
        <v/>
      </c>
      <c r="AN800" s="74" t="str">
        <f t="shared" si="208"/>
        <v/>
      </c>
      <c r="AO800" s="70" t="str">
        <f t="shared" si="219"/>
        <v/>
      </c>
      <c r="AW800" s="60" t="str">
        <f t="shared" si="210"/>
        <v/>
      </c>
      <c r="AX800" s="60" t="str">
        <f t="shared" si="211"/>
        <v/>
      </c>
      <c r="AY800" s="63">
        <f t="shared" si="220"/>
        <v>0</v>
      </c>
      <c r="BP800" s="64">
        <v>51</v>
      </c>
      <c r="BQ800" s="64" t="s">
        <v>33780</v>
      </c>
      <c r="BR800" s="64" t="s">
        <v>33781</v>
      </c>
      <c r="BS800" s="64" t="s">
        <v>27</v>
      </c>
      <c r="BT800" s="64" t="s">
        <v>135</v>
      </c>
      <c r="BU800" s="64" t="s">
        <v>163</v>
      </c>
      <c r="BV800" s="64" t="s">
        <v>12</v>
      </c>
      <c r="BW800" s="64" t="s">
        <v>35408</v>
      </c>
      <c r="BX800" s="64">
        <v>94520</v>
      </c>
      <c r="BY800" s="64" t="s">
        <v>148</v>
      </c>
      <c r="BZ800" s="64">
        <v>5</v>
      </c>
      <c r="CA800" s="64">
        <v>43083</v>
      </c>
      <c r="CB800" s="64">
        <v>12</v>
      </c>
      <c r="CD800" s="64">
        <v>12</v>
      </c>
    </row>
    <row r="801" spans="1:82" ht="64.900000000000006" customHeight="1">
      <c r="A801" s="128"/>
      <c r="B801" s="85"/>
      <c r="C801" s="85"/>
      <c r="D801" s="85"/>
      <c r="E801" s="85"/>
      <c r="F801" s="85"/>
      <c r="G801" s="85"/>
      <c r="H801" s="133" t="str">
        <f t="shared" si="216"/>
        <v/>
      </c>
      <c r="I801" s="134" t="str">
        <f t="shared" si="217"/>
        <v/>
      </c>
      <c r="J801" s="123"/>
      <c r="K801" s="135" t="str">
        <f t="shared" si="218"/>
        <v/>
      </c>
      <c r="L801" s="123"/>
      <c r="M801" s="85"/>
      <c r="N801" s="85"/>
      <c r="O801" s="85"/>
      <c r="P801" s="569"/>
      <c r="Q801" s="572"/>
      <c r="R801" s="85"/>
      <c r="S801" s="85"/>
      <c r="T801" s="85"/>
      <c r="U801" s="85"/>
      <c r="V801" s="295"/>
      <c r="W801" s="295"/>
      <c r="X801" s="85"/>
      <c r="Y801" s="85"/>
      <c r="Z801" s="127"/>
      <c r="AA801" s="85"/>
      <c r="AB801" s="264"/>
      <c r="AC801" s="416"/>
      <c r="AD801" s="700"/>
      <c r="AE801" s="700"/>
      <c r="AF801" s="700"/>
      <c r="AG801" s="700"/>
      <c r="AH801" s="700"/>
      <c r="AI801" s="295"/>
      <c r="AJ801" s="73"/>
      <c r="AK801" s="55" t="str">
        <f t="shared" si="214"/>
        <v/>
      </c>
      <c r="AL801" s="17" t="str">
        <f t="shared" si="215"/>
        <v/>
      </c>
      <c r="AM801" s="70" t="str">
        <f t="shared" si="207"/>
        <v/>
      </c>
      <c r="AN801" s="74" t="str">
        <f t="shared" si="208"/>
        <v/>
      </c>
      <c r="AO801" s="70" t="str">
        <f t="shared" si="219"/>
        <v/>
      </c>
      <c r="AW801" s="60" t="str">
        <f t="shared" si="210"/>
        <v/>
      </c>
      <c r="AX801" s="60" t="str">
        <f t="shared" si="211"/>
        <v/>
      </c>
      <c r="AY801" s="63">
        <f t="shared" si="220"/>
        <v>0</v>
      </c>
      <c r="BP801" s="64">
        <v>51</v>
      </c>
      <c r="BQ801" s="64" t="s">
        <v>33780</v>
      </c>
      <c r="BR801" s="64" t="s">
        <v>33781</v>
      </c>
      <c r="BS801" s="64" t="s">
        <v>27</v>
      </c>
      <c r="BT801" s="64" t="s">
        <v>135</v>
      </c>
      <c r="BU801" s="64" t="s">
        <v>163</v>
      </c>
      <c r="BV801" s="64" t="s">
        <v>12</v>
      </c>
      <c r="BW801" s="64" t="s">
        <v>35409</v>
      </c>
      <c r="BX801" s="64">
        <v>94220</v>
      </c>
      <c r="BY801" s="64" t="s">
        <v>148</v>
      </c>
      <c r="BZ801" s="64">
        <v>5</v>
      </c>
      <c r="CA801" s="64">
        <v>43088</v>
      </c>
      <c r="CB801" s="64">
        <v>12</v>
      </c>
      <c r="CD801" s="64">
        <v>12</v>
      </c>
    </row>
    <row r="802" spans="1:82" ht="64.900000000000006" customHeight="1">
      <c r="A802" s="128"/>
      <c r="B802" s="295"/>
      <c r="C802" s="295"/>
      <c r="D802" s="295"/>
      <c r="E802" s="295"/>
      <c r="F802" s="85"/>
      <c r="G802" s="85"/>
      <c r="H802" s="133" t="str">
        <f t="shared" si="216"/>
        <v/>
      </c>
      <c r="I802" s="134" t="str">
        <f t="shared" si="217"/>
        <v/>
      </c>
      <c r="J802" s="385"/>
      <c r="K802" s="135" t="str">
        <f t="shared" si="218"/>
        <v/>
      </c>
      <c r="L802" s="123"/>
      <c r="M802" s="85"/>
      <c r="N802" s="85"/>
      <c r="O802" s="85"/>
      <c r="P802" s="515"/>
      <c r="Q802" s="371"/>
      <c r="R802" s="85"/>
      <c r="S802" s="85"/>
      <c r="T802" s="85"/>
      <c r="U802" s="85"/>
      <c r="V802" s="295"/>
      <c r="W802" s="295"/>
      <c r="X802" s="85"/>
      <c r="Y802" s="85"/>
      <c r="Z802" s="372"/>
      <c r="AA802" s="515"/>
      <c r="AB802" s="264"/>
      <c r="AC802" s="416"/>
      <c r="AD802" s="700"/>
      <c r="AE802" s="700"/>
      <c r="AF802" s="700"/>
      <c r="AG802" s="700"/>
      <c r="AH802" s="700"/>
      <c r="AI802" s="295"/>
      <c r="AJ802" s="73"/>
      <c r="AK802" s="55" t="str">
        <f t="shared" si="214"/>
        <v/>
      </c>
      <c r="AL802" s="17" t="str">
        <f t="shared" si="215"/>
        <v/>
      </c>
      <c r="AM802" s="70" t="str">
        <f t="shared" si="207"/>
        <v/>
      </c>
      <c r="AN802" s="74" t="str">
        <f t="shared" si="208"/>
        <v/>
      </c>
      <c r="AO802" s="70" t="str">
        <f t="shared" si="219"/>
        <v/>
      </c>
      <c r="AW802" s="60" t="str">
        <f t="shared" si="210"/>
        <v/>
      </c>
      <c r="AX802" s="60" t="str">
        <f t="shared" si="211"/>
        <v/>
      </c>
      <c r="AY802" s="63">
        <f t="shared" si="220"/>
        <v>0</v>
      </c>
      <c r="BP802" s="64">
        <v>51</v>
      </c>
      <c r="BQ802" s="64" t="s">
        <v>33782</v>
      </c>
      <c r="BR802" s="64" t="s">
        <v>33783</v>
      </c>
      <c r="BS802" s="64" t="s">
        <v>27</v>
      </c>
      <c r="BT802" s="64" t="s">
        <v>135</v>
      </c>
      <c r="BU802" s="64" t="s">
        <v>2</v>
      </c>
      <c r="BV802" s="64" t="s">
        <v>12</v>
      </c>
      <c r="BW802" s="64" t="s">
        <v>33146</v>
      </c>
      <c r="BX802" s="64">
        <v>91800</v>
      </c>
      <c r="BY802" s="64" t="s">
        <v>148</v>
      </c>
      <c r="BZ802" s="64">
        <v>5</v>
      </c>
      <c r="CA802" s="64">
        <v>43010</v>
      </c>
      <c r="CB802" s="64">
        <v>12</v>
      </c>
      <c r="CD802" s="64">
        <v>12</v>
      </c>
    </row>
    <row r="803" spans="1:82" ht="64.900000000000006" customHeight="1">
      <c r="A803" s="128"/>
      <c r="B803" s="295"/>
      <c r="C803" s="85"/>
      <c r="D803" s="85"/>
      <c r="E803" s="85"/>
      <c r="F803" s="85"/>
      <c r="G803" s="85"/>
      <c r="H803" s="133" t="str">
        <f t="shared" si="216"/>
        <v/>
      </c>
      <c r="I803" s="134" t="str">
        <f t="shared" si="217"/>
        <v/>
      </c>
      <c r="J803" s="123"/>
      <c r="K803" s="135" t="str">
        <f t="shared" si="218"/>
        <v/>
      </c>
      <c r="L803" s="123"/>
      <c r="M803" s="85"/>
      <c r="N803" s="85"/>
      <c r="O803" s="85"/>
      <c r="P803" s="515"/>
      <c r="Q803" s="371"/>
      <c r="R803" s="85"/>
      <c r="S803" s="85"/>
      <c r="T803" s="85"/>
      <c r="U803" s="85"/>
      <c r="V803" s="295"/>
      <c r="W803" s="295"/>
      <c r="X803" s="85"/>
      <c r="Y803" s="85"/>
      <c r="Z803" s="372"/>
      <c r="AA803" s="515"/>
      <c r="AB803" s="264"/>
      <c r="AC803" s="416"/>
      <c r="AD803" s="700"/>
      <c r="AE803" s="700"/>
      <c r="AF803" s="700"/>
      <c r="AG803" s="700"/>
      <c r="AH803" s="700"/>
      <c r="AI803" s="295"/>
      <c r="AJ803" s="73"/>
      <c r="AK803" s="55" t="str">
        <f t="shared" si="214"/>
        <v/>
      </c>
      <c r="AL803" s="17" t="str">
        <f t="shared" si="215"/>
        <v/>
      </c>
      <c r="AM803" s="70" t="str">
        <f t="shared" si="207"/>
        <v/>
      </c>
      <c r="AN803" s="74" t="str">
        <f t="shared" si="208"/>
        <v/>
      </c>
      <c r="AO803" s="70" t="str">
        <f t="shared" si="219"/>
        <v/>
      </c>
      <c r="AW803" s="60" t="str">
        <f t="shared" si="210"/>
        <v/>
      </c>
      <c r="AX803" s="60" t="str">
        <f t="shared" si="211"/>
        <v/>
      </c>
      <c r="AY803" s="63">
        <f t="shared" si="220"/>
        <v>0</v>
      </c>
      <c r="BP803" s="64">
        <v>51</v>
      </c>
      <c r="BQ803" s="64" t="s">
        <v>33782</v>
      </c>
      <c r="BR803" s="64" t="s">
        <v>33783</v>
      </c>
      <c r="BS803" s="64" t="s">
        <v>27</v>
      </c>
      <c r="BT803" s="64" t="s">
        <v>135</v>
      </c>
      <c r="BU803" s="64" t="s">
        <v>2</v>
      </c>
      <c r="BV803" s="64" t="s">
        <v>12</v>
      </c>
      <c r="BW803" s="64" t="s">
        <v>33543</v>
      </c>
      <c r="BX803" s="64">
        <v>95150</v>
      </c>
      <c r="BY803" s="64" t="s">
        <v>148</v>
      </c>
      <c r="BZ803" s="64">
        <v>5</v>
      </c>
      <c r="CA803" s="64">
        <v>43010</v>
      </c>
      <c r="CB803" s="64">
        <v>12</v>
      </c>
      <c r="CD803" s="64">
        <v>12</v>
      </c>
    </row>
    <row r="804" spans="1:82" ht="64.900000000000006" customHeight="1">
      <c r="A804" s="128"/>
      <c r="B804" s="295"/>
      <c r="C804" s="85"/>
      <c r="D804" s="85"/>
      <c r="E804" s="85"/>
      <c r="F804" s="85"/>
      <c r="G804" s="85"/>
      <c r="H804" s="133" t="str">
        <f t="shared" si="216"/>
        <v/>
      </c>
      <c r="I804" s="134" t="str">
        <f t="shared" si="217"/>
        <v/>
      </c>
      <c r="J804" s="123"/>
      <c r="K804" s="135" t="str">
        <f t="shared" si="218"/>
        <v/>
      </c>
      <c r="L804" s="123"/>
      <c r="M804" s="85"/>
      <c r="N804" s="85"/>
      <c r="O804" s="85"/>
      <c r="P804" s="295"/>
      <c r="Q804" s="371"/>
      <c r="R804" s="85"/>
      <c r="S804" s="85"/>
      <c r="T804" s="85"/>
      <c r="U804" s="85"/>
      <c r="V804" s="295"/>
      <c r="W804" s="295"/>
      <c r="X804" s="85"/>
      <c r="Y804" s="264"/>
      <c r="Z804" s="372"/>
      <c r="AA804" s="295"/>
      <c r="AB804" s="85"/>
      <c r="AC804" s="674"/>
      <c r="AD804" s="700"/>
      <c r="AE804" s="700"/>
      <c r="AF804" s="700"/>
      <c r="AG804" s="700"/>
      <c r="AH804" s="700"/>
      <c r="AI804" s="295"/>
      <c r="AJ804" s="73"/>
      <c r="AK804" s="55" t="str">
        <f t="shared" ref="AK804:AK835" si="221">IF(Z804="","",IF(OR(MONTH(Z804)=1,MONTH(Z804)=2,MONTH(Z804)=3),"1er",IF(OR(MONTH(Z804)=4,MONTH(Z804)=5,MONTH(Z804)=6),"2ème",IF(OR(MONTH(Z804)=7,MONTH(Z804)=8,MONTH(Z804)=9),"3ème",IF(OR(MONTH(Z804)=10,MONTH(Z804)=11,MONTH(Z804)=12),"4ème")))))</f>
        <v/>
      </c>
      <c r="AL804" s="17" t="str">
        <f t="shared" ref="AL804:AL835" si="222">IF(Z804="","",YEAR(Z804))</f>
        <v/>
      </c>
      <c r="AM804" s="70" t="str">
        <f t="shared" ref="AM804:AM867" si="223">IF(U804="","",U804)</f>
        <v/>
      </c>
      <c r="AN804" s="74" t="str">
        <f t="shared" ref="AN804:AN867" si="224">IF(S804="","",S804)</f>
        <v/>
      </c>
      <c r="AO804" s="70" t="str">
        <f t="shared" si="219"/>
        <v/>
      </c>
      <c r="AW804" s="60" t="str">
        <f t="shared" ref="AW804:AW867" si="225">IF(T804="","",T804&amp;"1")</f>
        <v/>
      </c>
      <c r="AX804" s="60" t="str">
        <f t="shared" ref="AX804:AX867" si="226">IF(S804="","",S804&amp;"2")</f>
        <v/>
      </c>
      <c r="AY804" s="63">
        <f t="shared" si="220"/>
        <v>0</v>
      </c>
      <c r="BP804" s="64">
        <v>51</v>
      </c>
      <c r="BQ804" s="64" t="s">
        <v>33782</v>
      </c>
      <c r="BR804" s="64" t="s">
        <v>33783</v>
      </c>
      <c r="BS804" s="64" t="s">
        <v>27</v>
      </c>
      <c r="BT804" s="64" t="s">
        <v>135</v>
      </c>
      <c r="BU804" s="64" t="s">
        <v>2</v>
      </c>
      <c r="BV804" s="64" t="s">
        <v>12</v>
      </c>
      <c r="BW804" s="64" t="s">
        <v>35410</v>
      </c>
      <c r="BX804" s="64">
        <v>94380</v>
      </c>
      <c r="BY804" s="64" t="s">
        <v>148</v>
      </c>
      <c r="BZ804" s="64">
        <v>5</v>
      </c>
      <c r="CA804" s="64">
        <v>43011</v>
      </c>
      <c r="CB804" s="64">
        <v>12</v>
      </c>
      <c r="CD804" s="64">
        <v>12</v>
      </c>
    </row>
    <row r="805" spans="1:82" ht="64.900000000000006" customHeight="1">
      <c r="A805" s="128"/>
      <c r="B805" s="295"/>
      <c r="C805" s="295"/>
      <c r="D805" s="295"/>
      <c r="E805" s="375"/>
      <c r="F805" s="85"/>
      <c r="G805" s="85"/>
      <c r="H805" s="133" t="str">
        <f t="shared" si="216"/>
        <v/>
      </c>
      <c r="I805" s="134" t="str">
        <f t="shared" si="217"/>
        <v/>
      </c>
      <c r="J805" s="123"/>
      <c r="K805" s="135" t="str">
        <f t="shared" si="218"/>
        <v/>
      </c>
      <c r="L805" s="123"/>
      <c r="M805" s="127"/>
      <c r="N805" s="85"/>
      <c r="O805" s="85"/>
      <c r="P805" s="515"/>
      <c r="Q805" s="515"/>
      <c r="R805" s="85"/>
      <c r="S805" s="85"/>
      <c r="T805" s="85"/>
      <c r="U805" s="85"/>
      <c r="V805" s="295"/>
      <c r="W805" s="295"/>
      <c r="X805" s="85"/>
      <c r="Y805" s="264"/>
      <c r="Z805" s="372"/>
      <c r="AA805" s="439"/>
      <c r="AB805" s="85"/>
      <c r="AC805" s="674"/>
      <c r="AD805" s="700"/>
      <c r="AE805" s="700"/>
      <c r="AF805" s="700"/>
      <c r="AG805" s="700"/>
      <c r="AH805" s="700"/>
      <c r="AI805" s="295"/>
      <c r="AJ805" s="73"/>
      <c r="AK805" s="55" t="str">
        <f t="shared" si="221"/>
        <v/>
      </c>
      <c r="AL805" s="17" t="str">
        <f t="shared" si="222"/>
        <v/>
      </c>
      <c r="AM805" s="70" t="str">
        <f t="shared" si="223"/>
        <v/>
      </c>
      <c r="AN805" s="74" t="str">
        <f t="shared" si="224"/>
        <v/>
      </c>
      <c r="AO805" s="70" t="str">
        <f t="shared" si="219"/>
        <v/>
      </c>
      <c r="AW805" s="60" t="str">
        <f t="shared" si="225"/>
        <v/>
      </c>
      <c r="AX805" s="60" t="str">
        <f t="shared" si="226"/>
        <v/>
      </c>
      <c r="AY805" s="63">
        <f t="shared" si="220"/>
        <v>0</v>
      </c>
      <c r="BP805" s="64">
        <v>51</v>
      </c>
      <c r="BQ805" s="64" t="s">
        <v>33782</v>
      </c>
      <c r="BR805" s="64" t="s">
        <v>33783</v>
      </c>
      <c r="BS805" s="64" t="s">
        <v>27</v>
      </c>
      <c r="BT805" s="64" t="s">
        <v>135</v>
      </c>
      <c r="BU805" s="64" t="s">
        <v>2</v>
      </c>
      <c r="BV805" s="64" t="s">
        <v>12</v>
      </c>
      <c r="BW805" s="64" t="s">
        <v>35411</v>
      </c>
      <c r="BX805" s="64">
        <v>93310</v>
      </c>
      <c r="BY805" s="64" t="s">
        <v>148</v>
      </c>
      <c r="BZ805" s="64">
        <v>5</v>
      </c>
      <c r="CA805" s="64">
        <v>43014</v>
      </c>
      <c r="CB805" s="64">
        <v>12</v>
      </c>
      <c r="CD805" s="64">
        <v>12</v>
      </c>
    </row>
    <row r="806" spans="1:82" ht="64.900000000000006" customHeight="1">
      <c r="A806" s="128"/>
      <c r="B806" s="295"/>
      <c r="C806" s="85"/>
      <c r="D806" s="85"/>
      <c r="E806" s="85"/>
      <c r="F806" s="85"/>
      <c r="G806" s="85"/>
      <c r="H806" s="133" t="str">
        <f t="shared" si="216"/>
        <v/>
      </c>
      <c r="I806" s="134" t="str">
        <f t="shared" si="217"/>
        <v/>
      </c>
      <c r="J806" s="123"/>
      <c r="K806" s="135" t="str">
        <f t="shared" si="218"/>
        <v/>
      </c>
      <c r="L806" s="123"/>
      <c r="M806" s="85"/>
      <c r="N806" s="85"/>
      <c r="O806" s="85"/>
      <c r="P806" s="515"/>
      <c r="Q806" s="515"/>
      <c r="R806" s="85"/>
      <c r="S806" s="85"/>
      <c r="T806" s="85"/>
      <c r="U806" s="85"/>
      <c r="V806" s="295"/>
      <c r="W806" s="295"/>
      <c r="X806" s="85"/>
      <c r="Y806" s="85"/>
      <c r="Z806" s="372"/>
      <c r="AA806" s="515"/>
      <c r="AB806" s="264"/>
      <c r="AC806" s="416"/>
      <c r="AD806" s="700"/>
      <c r="AE806" s="700"/>
      <c r="AF806" s="700"/>
      <c r="AG806" s="700"/>
      <c r="AH806" s="700"/>
      <c r="AI806" s="295"/>
      <c r="AJ806" s="73"/>
      <c r="AK806" s="55" t="str">
        <f t="shared" si="221"/>
        <v/>
      </c>
      <c r="AL806" s="17" t="str">
        <f t="shared" si="222"/>
        <v/>
      </c>
      <c r="AM806" s="70" t="str">
        <f t="shared" si="223"/>
        <v/>
      </c>
      <c r="AN806" s="74" t="str">
        <f t="shared" si="224"/>
        <v/>
      </c>
      <c r="AO806" s="70" t="str">
        <f t="shared" si="219"/>
        <v/>
      </c>
      <c r="AW806" s="60" t="str">
        <f t="shared" si="225"/>
        <v/>
      </c>
      <c r="AX806" s="60" t="str">
        <f t="shared" si="226"/>
        <v/>
      </c>
      <c r="AY806" s="63">
        <f t="shared" si="220"/>
        <v>0</v>
      </c>
      <c r="BP806" s="64">
        <v>51</v>
      </c>
      <c r="BQ806" s="64" t="s">
        <v>33782</v>
      </c>
      <c r="BR806" s="64" t="s">
        <v>33783</v>
      </c>
      <c r="BS806" s="64" t="s">
        <v>27</v>
      </c>
      <c r="BT806" s="64" t="s">
        <v>135</v>
      </c>
      <c r="BU806" s="64" t="s">
        <v>2</v>
      </c>
      <c r="BV806" s="64" t="s">
        <v>12</v>
      </c>
      <c r="BW806" s="64" t="s">
        <v>35412</v>
      </c>
      <c r="BX806" s="64">
        <v>91220</v>
      </c>
      <c r="BY806" s="64" t="s">
        <v>148</v>
      </c>
      <c r="BZ806" s="64">
        <v>5</v>
      </c>
      <c r="CA806" s="64">
        <v>43018</v>
      </c>
      <c r="CB806" s="64">
        <v>12</v>
      </c>
      <c r="CD806" s="64">
        <v>12</v>
      </c>
    </row>
    <row r="807" spans="1:82" ht="64.900000000000006" customHeight="1">
      <c r="A807" s="128"/>
      <c r="B807" s="295"/>
      <c r="C807" s="85"/>
      <c r="D807" s="85"/>
      <c r="E807" s="85"/>
      <c r="F807" s="264"/>
      <c r="G807" s="264"/>
      <c r="H807" s="133" t="str">
        <f t="shared" si="216"/>
        <v/>
      </c>
      <c r="I807" s="134" t="str">
        <f t="shared" si="217"/>
        <v/>
      </c>
      <c r="J807" s="123"/>
      <c r="K807" s="135" t="str">
        <f t="shared" si="218"/>
        <v/>
      </c>
      <c r="L807" s="123"/>
      <c r="M807" s="85"/>
      <c r="N807" s="85"/>
      <c r="O807" s="85"/>
      <c r="P807" s="515"/>
      <c r="Q807" s="515"/>
      <c r="R807" s="85"/>
      <c r="S807" s="85"/>
      <c r="T807" s="85"/>
      <c r="U807" s="85"/>
      <c r="V807" s="264"/>
      <c r="W807" s="264"/>
      <c r="X807" s="85"/>
      <c r="Y807" s="264"/>
      <c r="Z807" s="372"/>
      <c r="AA807" s="515"/>
      <c r="AB807" s="85"/>
      <c r="AC807" s="674"/>
      <c r="AD807" s="700"/>
      <c r="AE807" s="700"/>
      <c r="AF807" s="700"/>
      <c r="AG807" s="700"/>
      <c r="AH807" s="700"/>
      <c r="AI807" s="295"/>
      <c r="AJ807" s="73"/>
      <c r="AK807" s="55" t="str">
        <f t="shared" si="221"/>
        <v/>
      </c>
      <c r="AL807" s="17" t="str">
        <f t="shared" si="222"/>
        <v/>
      </c>
      <c r="AM807" s="70" t="str">
        <f t="shared" si="223"/>
        <v/>
      </c>
      <c r="AN807" s="74" t="str">
        <f t="shared" si="224"/>
        <v/>
      </c>
      <c r="AO807" s="70" t="str">
        <f t="shared" si="219"/>
        <v/>
      </c>
      <c r="AW807" s="60" t="str">
        <f t="shared" si="225"/>
        <v/>
      </c>
      <c r="AX807" s="60" t="str">
        <f t="shared" si="226"/>
        <v/>
      </c>
      <c r="AY807" s="63">
        <f t="shared" si="220"/>
        <v>0</v>
      </c>
      <c r="BP807" s="64">
        <v>51</v>
      </c>
      <c r="BQ807" s="64" t="s">
        <v>33782</v>
      </c>
      <c r="BR807" s="64" t="s">
        <v>33783</v>
      </c>
      <c r="BS807" s="64" t="s">
        <v>27</v>
      </c>
      <c r="BT807" s="64" t="s">
        <v>135</v>
      </c>
      <c r="BU807" s="64" t="s">
        <v>2</v>
      </c>
      <c r="BV807" s="64" t="s">
        <v>12</v>
      </c>
      <c r="BW807" s="64" t="s">
        <v>29654</v>
      </c>
      <c r="BX807" s="64">
        <v>77270</v>
      </c>
      <c r="BY807" s="64" t="s">
        <v>148</v>
      </c>
      <c r="BZ807" s="64">
        <v>5</v>
      </c>
      <c r="CA807" s="64">
        <v>43021</v>
      </c>
      <c r="CB807" s="64">
        <v>12</v>
      </c>
      <c r="CD807" s="64">
        <v>12</v>
      </c>
    </row>
    <row r="808" spans="1:82" ht="64.900000000000006" customHeight="1">
      <c r="A808" s="128"/>
      <c r="B808" s="295"/>
      <c r="C808" s="85"/>
      <c r="D808" s="85"/>
      <c r="E808" s="85"/>
      <c r="F808" s="85"/>
      <c r="G808" s="85"/>
      <c r="H808" s="133" t="str">
        <f t="shared" si="216"/>
        <v/>
      </c>
      <c r="I808" s="134" t="str">
        <f t="shared" si="217"/>
        <v/>
      </c>
      <c r="J808" s="123"/>
      <c r="K808" s="135" t="str">
        <f t="shared" si="218"/>
        <v/>
      </c>
      <c r="L808" s="123"/>
      <c r="M808" s="85"/>
      <c r="N808" s="85"/>
      <c r="O808" s="85"/>
      <c r="P808" s="295"/>
      <c r="Q808" s="295"/>
      <c r="R808" s="85"/>
      <c r="S808" s="85"/>
      <c r="T808" s="85"/>
      <c r="U808" s="85"/>
      <c r="V808" s="295"/>
      <c r="W808" s="295"/>
      <c r="X808" s="85"/>
      <c r="Y808" s="438"/>
      <c r="Z808" s="372"/>
      <c r="AA808" s="295"/>
      <c r="AB808" s="264"/>
      <c r="AC808" s="690"/>
      <c r="AD808" s="690"/>
      <c r="AE808" s="690"/>
      <c r="AF808" s="690"/>
      <c r="AG808" s="690"/>
      <c r="AH808" s="690"/>
      <c r="AI808" s="515"/>
      <c r="AJ808" s="73"/>
      <c r="AK808" s="55" t="str">
        <f t="shared" si="221"/>
        <v/>
      </c>
      <c r="AL808" s="17" t="str">
        <f t="shared" si="222"/>
        <v/>
      </c>
      <c r="AM808" s="70" t="str">
        <f t="shared" si="223"/>
        <v/>
      </c>
      <c r="AN808" s="74" t="str">
        <f t="shared" si="224"/>
        <v/>
      </c>
      <c r="AO808" s="70" t="str">
        <f t="shared" si="219"/>
        <v/>
      </c>
      <c r="AW808" s="60" t="str">
        <f t="shared" si="225"/>
        <v/>
      </c>
      <c r="AX808" s="60" t="str">
        <f t="shared" si="226"/>
        <v/>
      </c>
      <c r="AY808" s="63">
        <f t="shared" si="220"/>
        <v>0</v>
      </c>
      <c r="BP808" s="64">
        <v>51</v>
      </c>
      <c r="BQ808" s="64" t="s">
        <v>33782</v>
      </c>
      <c r="BR808" s="64" t="s">
        <v>33783</v>
      </c>
      <c r="BS808" s="64" t="s">
        <v>27</v>
      </c>
      <c r="BT808" s="64" t="s">
        <v>135</v>
      </c>
      <c r="BU808" s="64" t="s">
        <v>2</v>
      </c>
      <c r="BV808" s="64" t="s">
        <v>12</v>
      </c>
      <c r="BW808" s="64" t="s">
        <v>29782</v>
      </c>
      <c r="BX808" s="64">
        <v>78350</v>
      </c>
      <c r="BY808" s="64" t="s">
        <v>148</v>
      </c>
      <c r="BZ808" s="64">
        <v>5</v>
      </c>
      <c r="CA808" s="64">
        <v>43024</v>
      </c>
      <c r="CB808" s="64">
        <v>12</v>
      </c>
      <c r="CD808" s="64">
        <v>12</v>
      </c>
    </row>
    <row r="809" spans="1:82" ht="64.900000000000006" customHeight="1">
      <c r="A809" s="128"/>
      <c r="B809" s="295"/>
      <c r="C809" s="85"/>
      <c r="D809" s="85"/>
      <c r="E809" s="85"/>
      <c r="F809" s="85"/>
      <c r="G809" s="85"/>
      <c r="H809" s="133" t="str">
        <f t="shared" si="216"/>
        <v/>
      </c>
      <c r="I809" s="134" t="str">
        <f t="shared" si="217"/>
        <v/>
      </c>
      <c r="J809" s="123"/>
      <c r="K809" s="135" t="str">
        <f t="shared" si="218"/>
        <v/>
      </c>
      <c r="L809" s="123"/>
      <c r="M809" s="85"/>
      <c r="N809" s="85"/>
      <c r="O809" s="85"/>
      <c r="P809" s="295"/>
      <c r="Q809" s="295"/>
      <c r="R809" s="85"/>
      <c r="S809" s="85"/>
      <c r="T809" s="85"/>
      <c r="U809" s="85"/>
      <c r="V809" s="295"/>
      <c r="W809" s="295"/>
      <c r="X809" s="85"/>
      <c r="Y809" s="264"/>
      <c r="Z809" s="372"/>
      <c r="AA809" s="295"/>
      <c r="AB809" s="85"/>
      <c r="AC809" s="674"/>
      <c r="AD809" s="700"/>
      <c r="AE809" s="700"/>
      <c r="AF809" s="700"/>
      <c r="AG809" s="700"/>
      <c r="AH809" s="700"/>
      <c r="AI809" s="295"/>
      <c r="AJ809" s="73"/>
      <c r="AK809" s="55" t="str">
        <f t="shared" si="221"/>
        <v/>
      </c>
      <c r="AL809" s="17" t="str">
        <f t="shared" si="222"/>
        <v/>
      </c>
      <c r="AM809" s="70" t="str">
        <f t="shared" si="223"/>
        <v/>
      </c>
      <c r="AN809" s="74" t="str">
        <f t="shared" si="224"/>
        <v/>
      </c>
      <c r="AO809" s="70" t="str">
        <f t="shared" si="219"/>
        <v/>
      </c>
      <c r="AW809" s="60" t="str">
        <f t="shared" si="225"/>
        <v/>
      </c>
      <c r="AX809" s="60" t="str">
        <f t="shared" si="226"/>
        <v/>
      </c>
      <c r="AY809" s="63">
        <f t="shared" si="220"/>
        <v>0</v>
      </c>
      <c r="BP809" s="64">
        <v>51</v>
      </c>
      <c r="BQ809" s="64" t="s">
        <v>33782</v>
      </c>
      <c r="BR809" s="64" t="s">
        <v>33783</v>
      </c>
      <c r="BS809" s="64" t="s">
        <v>27</v>
      </c>
      <c r="BT809" s="64" t="s">
        <v>135</v>
      </c>
      <c r="BU809" s="64" t="s">
        <v>2</v>
      </c>
      <c r="BV809" s="64" t="s">
        <v>12</v>
      </c>
      <c r="BW809" s="64" t="s">
        <v>33539</v>
      </c>
      <c r="BX809" s="64">
        <v>95200</v>
      </c>
      <c r="BY809" s="64" t="s">
        <v>148</v>
      </c>
      <c r="BZ809" s="64">
        <v>5</v>
      </c>
      <c r="CA809" s="64">
        <v>43026</v>
      </c>
      <c r="CB809" s="64">
        <v>12</v>
      </c>
      <c r="CD809" s="64">
        <v>12</v>
      </c>
    </row>
    <row r="810" spans="1:82" ht="64.900000000000006" customHeight="1">
      <c r="A810" s="128"/>
      <c r="B810" s="295"/>
      <c r="C810" s="85"/>
      <c r="D810" s="85"/>
      <c r="E810" s="85"/>
      <c r="F810" s="85"/>
      <c r="G810" s="85"/>
      <c r="H810" s="133" t="str">
        <f t="shared" si="216"/>
        <v/>
      </c>
      <c r="I810" s="134" t="str">
        <f t="shared" si="217"/>
        <v/>
      </c>
      <c r="J810" s="123"/>
      <c r="K810" s="135" t="str">
        <f t="shared" si="218"/>
        <v/>
      </c>
      <c r="L810" s="123"/>
      <c r="M810" s="85"/>
      <c r="N810" s="85"/>
      <c r="O810" s="85"/>
      <c r="P810" s="295"/>
      <c r="Q810" s="295"/>
      <c r="R810" s="85"/>
      <c r="S810" s="381"/>
      <c r="T810" s="85"/>
      <c r="U810" s="85"/>
      <c r="V810" s="85"/>
      <c r="W810" s="85"/>
      <c r="X810" s="85"/>
      <c r="Y810" s="264"/>
      <c r="Z810" s="372"/>
      <c r="AA810" s="295"/>
      <c r="AB810" s="85"/>
      <c r="AC810" s="674"/>
      <c r="AD810" s="700"/>
      <c r="AE810" s="700"/>
      <c r="AF810" s="700"/>
      <c r="AG810" s="700"/>
      <c r="AH810" s="700"/>
      <c r="AI810" s="295"/>
      <c r="AJ810" s="73"/>
      <c r="AK810" s="55" t="str">
        <f t="shared" si="221"/>
        <v/>
      </c>
      <c r="AL810" s="17" t="str">
        <f t="shared" si="222"/>
        <v/>
      </c>
      <c r="AM810" s="70" t="str">
        <f t="shared" si="223"/>
        <v/>
      </c>
      <c r="AN810" s="74" t="str">
        <f t="shared" si="224"/>
        <v/>
      </c>
      <c r="AO810" s="70" t="str">
        <f t="shared" si="219"/>
        <v/>
      </c>
      <c r="AW810" s="60" t="str">
        <f t="shared" si="225"/>
        <v/>
      </c>
      <c r="AX810" s="60" t="str">
        <f t="shared" si="226"/>
        <v/>
      </c>
      <c r="AY810" s="63">
        <f t="shared" si="220"/>
        <v>0</v>
      </c>
      <c r="BP810" s="64">
        <v>51</v>
      </c>
      <c r="BQ810" s="64" t="s">
        <v>33782</v>
      </c>
      <c r="BR810" s="64" t="s">
        <v>33783</v>
      </c>
      <c r="BS810" s="64" t="s">
        <v>27</v>
      </c>
      <c r="BT810" s="64" t="s">
        <v>135</v>
      </c>
      <c r="BU810" s="64" t="s">
        <v>2</v>
      </c>
      <c r="BV810" s="64" t="s">
        <v>12</v>
      </c>
      <c r="BW810" s="64" t="s">
        <v>33810</v>
      </c>
      <c r="BX810" s="64">
        <v>93800</v>
      </c>
      <c r="BY810" s="64" t="s">
        <v>148</v>
      </c>
      <c r="BZ810" s="64">
        <v>5</v>
      </c>
      <c r="CA810" s="64">
        <v>43027</v>
      </c>
      <c r="CB810" s="64">
        <v>12</v>
      </c>
      <c r="CD810" s="64">
        <v>12</v>
      </c>
    </row>
    <row r="811" spans="1:82" ht="64.900000000000006" customHeight="1">
      <c r="A811" s="128"/>
      <c r="B811" s="295"/>
      <c r="C811" s="85"/>
      <c r="D811" s="85"/>
      <c r="E811" s="85"/>
      <c r="F811" s="85"/>
      <c r="G811" s="85"/>
      <c r="H811" s="133" t="str">
        <f t="shared" si="216"/>
        <v/>
      </c>
      <c r="I811" s="134" t="str">
        <f t="shared" si="217"/>
        <v/>
      </c>
      <c r="J811" s="123"/>
      <c r="K811" s="135" t="str">
        <f t="shared" si="218"/>
        <v/>
      </c>
      <c r="L811" s="123"/>
      <c r="M811" s="85"/>
      <c r="N811" s="85"/>
      <c r="O811" s="85"/>
      <c r="P811" s="295"/>
      <c r="Q811" s="295"/>
      <c r="R811" s="85"/>
      <c r="S811" s="381"/>
      <c r="T811" s="85"/>
      <c r="U811" s="85"/>
      <c r="V811" s="85"/>
      <c r="W811" s="85"/>
      <c r="X811" s="85"/>
      <c r="Y811" s="85"/>
      <c r="Z811" s="372"/>
      <c r="AA811" s="295"/>
      <c r="AB811" s="264"/>
      <c r="AC811" s="416"/>
      <c r="AD811" s="700"/>
      <c r="AE811" s="700"/>
      <c r="AF811" s="700"/>
      <c r="AG811" s="700"/>
      <c r="AH811" s="700"/>
      <c r="AI811" s="295"/>
      <c r="AJ811" s="73"/>
      <c r="AK811" s="55" t="str">
        <f t="shared" si="221"/>
        <v/>
      </c>
      <c r="AL811" s="17" t="str">
        <f t="shared" si="222"/>
        <v/>
      </c>
      <c r="AM811" s="70" t="str">
        <f t="shared" si="223"/>
        <v/>
      </c>
      <c r="AN811" s="74" t="str">
        <f t="shared" si="224"/>
        <v/>
      </c>
      <c r="AO811" s="70" t="str">
        <f t="shared" si="219"/>
        <v/>
      </c>
      <c r="AW811" s="60" t="str">
        <f t="shared" si="225"/>
        <v/>
      </c>
      <c r="AX811" s="60" t="str">
        <f t="shared" si="226"/>
        <v/>
      </c>
      <c r="AY811" s="63">
        <f t="shared" si="220"/>
        <v>0</v>
      </c>
      <c r="BP811" s="64">
        <v>51</v>
      </c>
      <c r="BQ811" s="64" t="s">
        <v>33782</v>
      </c>
      <c r="BR811" s="64" t="s">
        <v>33783</v>
      </c>
      <c r="BS811" s="64" t="s">
        <v>27</v>
      </c>
      <c r="BT811" s="64" t="s">
        <v>135</v>
      </c>
      <c r="BU811" s="64" t="s">
        <v>2</v>
      </c>
      <c r="BV811" s="64" t="s">
        <v>12</v>
      </c>
      <c r="BW811" s="64" t="s">
        <v>35413</v>
      </c>
      <c r="BX811" s="64">
        <v>78690</v>
      </c>
      <c r="BY811" s="64" t="s">
        <v>148</v>
      </c>
      <c r="BZ811" s="64">
        <v>5</v>
      </c>
      <c r="CA811" s="64">
        <v>43028</v>
      </c>
      <c r="CB811" s="64">
        <v>12</v>
      </c>
      <c r="CD811" s="64">
        <v>12</v>
      </c>
    </row>
    <row r="812" spans="1:82" ht="64.900000000000006" customHeight="1">
      <c r="A812" s="128"/>
      <c r="B812" s="295"/>
      <c r="C812" s="85"/>
      <c r="D812" s="85"/>
      <c r="E812" s="85"/>
      <c r="F812" s="85"/>
      <c r="G812" s="85"/>
      <c r="H812" s="133" t="str">
        <f t="shared" si="216"/>
        <v/>
      </c>
      <c r="I812" s="134" t="str">
        <f t="shared" si="217"/>
        <v/>
      </c>
      <c r="J812" s="123"/>
      <c r="K812" s="135" t="str">
        <f t="shared" si="218"/>
        <v/>
      </c>
      <c r="L812" s="123"/>
      <c r="M812" s="85"/>
      <c r="N812" s="85"/>
      <c r="O812" s="85"/>
      <c r="P812" s="295"/>
      <c r="Q812" s="295"/>
      <c r="R812" s="85"/>
      <c r="S812" s="85"/>
      <c r="T812" s="85"/>
      <c r="U812" s="85"/>
      <c r="V812" s="85"/>
      <c r="W812" s="85"/>
      <c r="X812" s="85"/>
      <c r="Y812" s="264"/>
      <c r="Z812" s="372"/>
      <c r="AA812" s="295"/>
      <c r="AB812" s="85"/>
      <c r="AC812" s="674"/>
      <c r="AD812" s="700"/>
      <c r="AE812" s="700"/>
      <c r="AF812" s="700"/>
      <c r="AG812" s="700"/>
      <c r="AH812" s="700"/>
      <c r="AI812" s="295"/>
      <c r="AJ812" s="73"/>
      <c r="AK812" s="55" t="str">
        <f t="shared" si="221"/>
        <v/>
      </c>
      <c r="AL812" s="17" t="str">
        <f t="shared" si="222"/>
        <v/>
      </c>
      <c r="AM812" s="70" t="str">
        <f t="shared" si="223"/>
        <v/>
      </c>
      <c r="AN812" s="74" t="str">
        <f t="shared" si="224"/>
        <v/>
      </c>
      <c r="AO812" s="70" t="str">
        <f t="shared" si="219"/>
        <v/>
      </c>
      <c r="AW812" s="60" t="str">
        <f t="shared" si="225"/>
        <v/>
      </c>
      <c r="AX812" s="60" t="str">
        <f t="shared" si="226"/>
        <v/>
      </c>
      <c r="AY812" s="63">
        <f t="shared" si="220"/>
        <v>0</v>
      </c>
      <c r="BP812" s="64">
        <v>51</v>
      </c>
      <c r="BQ812" s="64" t="s">
        <v>33782</v>
      </c>
      <c r="BR812" s="64" t="s">
        <v>33783</v>
      </c>
      <c r="BS812" s="64" t="s">
        <v>27</v>
      </c>
      <c r="BT812" s="64" t="s">
        <v>135</v>
      </c>
      <c r="BU812" s="64" t="s">
        <v>2</v>
      </c>
      <c r="BV812" s="64" t="s">
        <v>12</v>
      </c>
      <c r="BW812" s="64" t="s">
        <v>33374</v>
      </c>
      <c r="BX812" s="64">
        <v>94340</v>
      </c>
      <c r="BY812" s="64" t="s">
        <v>148</v>
      </c>
      <c r="BZ812" s="64">
        <v>5</v>
      </c>
      <c r="CA812" s="64">
        <v>43032</v>
      </c>
      <c r="CB812" s="64">
        <v>12</v>
      </c>
      <c r="CD812" s="64">
        <v>12</v>
      </c>
    </row>
    <row r="813" spans="1:82" ht="64.900000000000006" customHeight="1">
      <c r="A813" s="128"/>
      <c r="B813" s="295"/>
      <c r="C813" s="85"/>
      <c r="D813" s="85"/>
      <c r="E813" s="85"/>
      <c r="F813" s="85"/>
      <c r="G813" s="85"/>
      <c r="H813" s="133" t="str">
        <f t="shared" si="216"/>
        <v/>
      </c>
      <c r="I813" s="134" t="str">
        <f t="shared" si="217"/>
        <v/>
      </c>
      <c r="J813" s="123"/>
      <c r="K813" s="135" t="str">
        <f t="shared" ref="K813:K844" si="227">IFERROR(J813/H813,"")</f>
        <v/>
      </c>
      <c r="L813" s="123"/>
      <c r="M813" s="85"/>
      <c r="N813" s="85"/>
      <c r="O813" s="85"/>
      <c r="P813" s="295"/>
      <c r="Q813" s="295"/>
      <c r="R813" s="85"/>
      <c r="S813" s="85"/>
      <c r="T813" s="85"/>
      <c r="U813" s="85"/>
      <c r="V813" s="85"/>
      <c r="W813" s="85"/>
      <c r="X813" s="85"/>
      <c r="Y813" s="85"/>
      <c r="Z813" s="372"/>
      <c r="AA813" s="295"/>
      <c r="AB813" s="264"/>
      <c r="AC813" s="416"/>
      <c r="AD813" s="700"/>
      <c r="AE813" s="700"/>
      <c r="AF813" s="700"/>
      <c r="AG813" s="700"/>
      <c r="AH813" s="700"/>
      <c r="AI813" s="295"/>
      <c r="AJ813" s="73"/>
      <c r="AK813" s="55" t="str">
        <f t="shared" si="221"/>
        <v/>
      </c>
      <c r="AL813" s="17" t="str">
        <f t="shared" si="222"/>
        <v/>
      </c>
      <c r="AM813" s="70" t="str">
        <f t="shared" si="223"/>
        <v/>
      </c>
      <c r="AN813" s="74" t="str">
        <f t="shared" si="224"/>
        <v/>
      </c>
      <c r="AO813" s="70" t="str">
        <f t="shared" si="219"/>
        <v/>
      </c>
      <c r="AW813" s="60" t="str">
        <f t="shared" si="225"/>
        <v/>
      </c>
      <c r="AX813" s="60" t="str">
        <f t="shared" si="226"/>
        <v/>
      </c>
      <c r="AY813" s="63">
        <f t="shared" si="220"/>
        <v>0</v>
      </c>
      <c r="BP813" s="64">
        <v>51</v>
      </c>
      <c r="BQ813" s="64" t="s">
        <v>33782</v>
      </c>
      <c r="BR813" s="64" t="s">
        <v>33783</v>
      </c>
      <c r="BS813" s="64" t="s">
        <v>27</v>
      </c>
      <c r="BT813" s="64" t="s">
        <v>135</v>
      </c>
      <c r="BU813" s="64" t="s">
        <v>2</v>
      </c>
      <c r="BV813" s="64" t="s">
        <v>12</v>
      </c>
      <c r="BW813" s="64" t="s">
        <v>35414</v>
      </c>
      <c r="BX813" s="64">
        <v>91190</v>
      </c>
      <c r="BY813" s="64" t="s">
        <v>148</v>
      </c>
      <c r="BZ813" s="64">
        <v>5</v>
      </c>
      <c r="CA813" s="64">
        <v>43034</v>
      </c>
      <c r="CB813" s="64">
        <v>12</v>
      </c>
      <c r="CD813" s="64">
        <v>12</v>
      </c>
    </row>
    <row r="814" spans="1:82" ht="64.900000000000006" customHeight="1">
      <c r="A814" s="128"/>
      <c r="B814" s="295"/>
      <c r="C814" s="85"/>
      <c r="D814" s="85"/>
      <c r="E814" s="85"/>
      <c r="F814" s="85"/>
      <c r="G814" s="85"/>
      <c r="H814" s="133" t="str">
        <f t="shared" si="216"/>
        <v/>
      </c>
      <c r="I814" s="134" t="str">
        <f t="shared" si="217"/>
        <v/>
      </c>
      <c r="J814" s="123"/>
      <c r="K814" s="135" t="str">
        <f t="shared" si="227"/>
        <v/>
      </c>
      <c r="L814" s="123"/>
      <c r="M814" s="85"/>
      <c r="N814" s="85"/>
      <c r="O814" s="85"/>
      <c r="P814" s="295"/>
      <c r="Q814" s="295"/>
      <c r="R814" s="85"/>
      <c r="S814" s="85"/>
      <c r="T814" s="85"/>
      <c r="U814" s="85"/>
      <c r="V814" s="85"/>
      <c r="W814" s="85"/>
      <c r="X814" s="85"/>
      <c r="Y814" s="264"/>
      <c r="Z814" s="372"/>
      <c r="AA814" s="295"/>
      <c r="AB814" s="85"/>
      <c r="AC814" s="674"/>
      <c r="AD814" s="700"/>
      <c r="AE814" s="700"/>
      <c r="AF814" s="700"/>
      <c r="AG814" s="700"/>
      <c r="AH814" s="700"/>
      <c r="AI814" s="295"/>
      <c r="AJ814" s="73"/>
      <c r="AK814" s="55" t="str">
        <f t="shared" si="221"/>
        <v/>
      </c>
      <c r="AL814" s="17" t="str">
        <f t="shared" si="222"/>
        <v/>
      </c>
      <c r="AM814" s="70" t="str">
        <f t="shared" si="223"/>
        <v/>
      </c>
      <c r="AN814" s="74" t="str">
        <f t="shared" si="224"/>
        <v/>
      </c>
      <c r="AO814" s="70" t="str">
        <f t="shared" si="219"/>
        <v/>
      </c>
      <c r="AW814" s="60" t="str">
        <f t="shared" si="225"/>
        <v/>
      </c>
      <c r="AX814" s="60" t="str">
        <f t="shared" si="226"/>
        <v/>
      </c>
      <c r="AY814" s="63">
        <f t="shared" si="220"/>
        <v>0</v>
      </c>
      <c r="BP814" s="64">
        <v>51</v>
      </c>
      <c r="BQ814" s="64" t="s">
        <v>33782</v>
      </c>
      <c r="BR814" s="64" t="s">
        <v>33783</v>
      </c>
      <c r="BS814" s="64" t="s">
        <v>27</v>
      </c>
      <c r="BT814" s="64" t="s">
        <v>135</v>
      </c>
      <c r="BU814" s="64" t="s">
        <v>2</v>
      </c>
      <c r="BV814" s="64" t="s">
        <v>12</v>
      </c>
      <c r="BW814" s="64" t="s">
        <v>35415</v>
      </c>
      <c r="BX814" s="64">
        <v>78170</v>
      </c>
      <c r="BY814" s="64" t="s">
        <v>148</v>
      </c>
      <c r="BZ814" s="64">
        <v>5</v>
      </c>
      <c r="CA814" s="64">
        <v>43039</v>
      </c>
      <c r="CB814" s="64">
        <v>12</v>
      </c>
      <c r="CD814" s="64">
        <v>12</v>
      </c>
    </row>
    <row r="815" spans="1:82" ht="64.900000000000006" customHeight="1">
      <c r="A815" s="128"/>
      <c r="B815" s="295"/>
      <c r="C815" s="85"/>
      <c r="D815" s="85"/>
      <c r="E815" s="85"/>
      <c r="F815" s="85"/>
      <c r="G815" s="85"/>
      <c r="H815" s="133" t="str">
        <f t="shared" si="216"/>
        <v/>
      </c>
      <c r="I815" s="134" t="str">
        <f t="shared" si="217"/>
        <v/>
      </c>
      <c r="J815" s="123"/>
      <c r="K815" s="135" t="str">
        <f t="shared" si="227"/>
        <v/>
      </c>
      <c r="L815" s="123"/>
      <c r="M815" s="85"/>
      <c r="N815" s="85"/>
      <c r="O815" s="85"/>
      <c r="P815" s="295"/>
      <c r="Q815" s="295"/>
      <c r="R815" s="85"/>
      <c r="S815" s="85"/>
      <c r="T815" s="85"/>
      <c r="U815" s="85"/>
      <c r="V815" s="85"/>
      <c r="W815" s="85"/>
      <c r="X815" s="85"/>
      <c r="Y815" s="264"/>
      <c r="Z815" s="372"/>
      <c r="AA815" s="295"/>
      <c r="AB815" s="85"/>
      <c r="AC815" s="674"/>
      <c r="AD815" s="700"/>
      <c r="AE815" s="700"/>
      <c r="AF815" s="700"/>
      <c r="AG815" s="700"/>
      <c r="AH815" s="700"/>
      <c r="AI815" s="295"/>
      <c r="AJ815" s="73"/>
      <c r="AK815" s="55" t="str">
        <f t="shared" si="221"/>
        <v/>
      </c>
      <c r="AL815" s="17" t="str">
        <f t="shared" si="222"/>
        <v/>
      </c>
      <c r="AM815" s="70" t="str">
        <f t="shared" si="223"/>
        <v/>
      </c>
      <c r="AN815" s="74" t="str">
        <f t="shared" si="224"/>
        <v/>
      </c>
      <c r="AO815" s="70" t="str">
        <f t="shared" si="219"/>
        <v/>
      </c>
      <c r="AW815" s="60" t="str">
        <f t="shared" si="225"/>
        <v/>
      </c>
      <c r="AX815" s="60" t="str">
        <f t="shared" si="226"/>
        <v/>
      </c>
      <c r="AY815" s="63">
        <f t="shared" si="220"/>
        <v>0</v>
      </c>
      <c r="BP815" s="64">
        <v>51</v>
      </c>
      <c r="BQ815" s="64" t="s">
        <v>33782</v>
      </c>
      <c r="BR815" s="64" t="s">
        <v>33783</v>
      </c>
      <c r="BS815" s="64" t="s">
        <v>27</v>
      </c>
      <c r="BT815" s="64" t="s">
        <v>135</v>
      </c>
      <c r="BU815" s="64" t="s">
        <v>2</v>
      </c>
      <c r="BV815" s="64" t="s">
        <v>12</v>
      </c>
      <c r="BW815" s="64" t="s">
        <v>35416</v>
      </c>
      <c r="BX815" s="64">
        <v>78300</v>
      </c>
      <c r="BY815" s="64" t="s">
        <v>148</v>
      </c>
      <c r="BZ815" s="64">
        <v>5</v>
      </c>
      <c r="CA815" s="64">
        <v>43045</v>
      </c>
      <c r="CB815" s="64">
        <v>12</v>
      </c>
      <c r="CD815" s="64">
        <v>12</v>
      </c>
    </row>
    <row r="816" spans="1:82" ht="64.900000000000006" customHeight="1">
      <c r="A816" s="128"/>
      <c r="B816" s="295"/>
      <c r="C816" s="85"/>
      <c r="D816" s="85"/>
      <c r="E816" s="85"/>
      <c r="F816" s="85"/>
      <c r="G816" s="85"/>
      <c r="H816" s="133" t="str">
        <f t="shared" si="216"/>
        <v/>
      </c>
      <c r="I816" s="134" t="str">
        <f t="shared" si="217"/>
        <v/>
      </c>
      <c r="J816" s="123"/>
      <c r="K816" s="135" t="str">
        <f t="shared" si="227"/>
        <v/>
      </c>
      <c r="L816" s="123"/>
      <c r="M816" s="85"/>
      <c r="N816" s="85"/>
      <c r="O816" s="85"/>
      <c r="P816" s="295"/>
      <c r="Q816" s="295"/>
      <c r="R816" s="85"/>
      <c r="S816" s="85"/>
      <c r="T816" s="85"/>
      <c r="U816" s="85"/>
      <c r="V816" s="85"/>
      <c r="W816" s="85"/>
      <c r="X816" s="85"/>
      <c r="Y816" s="264"/>
      <c r="Z816" s="372"/>
      <c r="AA816" s="295"/>
      <c r="AB816" s="85"/>
      <c r="AC816" s="674"/>
      <c r="AD816" s="700"/>
      <c r="AE816" s="700"/>
      <c r="AF816" s="700"/>
      <c r="AG816" s="700"/>
      <c r="AH816" s="700"/>
      <c r="AI816" s="295"/>
      <c r="AJ816" s="73"/>
      <c r="AK816" s="55" t="str">
        <f t="shared" si="221"/>
        <v/>
      </c>
      <c r="AL816" s="17" t="str">
        <f t="shared" si="222"/>
        <v/>
      </c>
      <c r="AM816" s="70" t="str">
        <f t="shared" si="223"/>
        <v/>
      </c>
      <c r="AN816" s="74" t="str">
        <f t="shared" si="224"/>
        <v/>
      </c>
      <c r="AO816" s="70" t="str">
        <f t="shared" si="219"/>
        <v/>
      </c>
      <c r="AW816" s="60" t="str">
        <f t="shared" si="225"/>
        <v/>
      </c>
      <c r="AX816" s="60" t="str">
        <f t="shared" si="226"/>
        <v/>
      </c>
      <c r="AY816" s="63">
        <f t="shared" si="220"/>
        <v>0</v>
      </c>
      <c r="BP816" s="64">
        <v>51</v>
      </c>
      <c r="BQ816" s="64" t="s">
        <v>33782</v>
      </c>
      <c r="BR816" s="64" t="s">
        <v>33783</v>
      </c>
      <c r="BS816" s="64" t="s">
        <v>27</v>
      </c>
      <c r="BT816" s="64" t="s">
        <v>135</v>
      </c>
      <c r="BU816" s="64" t="s">
        <v>2</v>
      </c>
      <c r="BV816" s="64" t="s">
        <v>12</v>
      </c>
      <c r="BW816" s="64" t="s">
        <v>6242</v>
      </c>
      <c r="BX816" s="64">
        <v>78260</v>
      </c>
      <c r="BY816" s="64" t="s">
        <v>148</v>
      </c>
      <c r="BZ816" s="64">
        <v>5</v>
      </c>
      <c r="CA816" s="64">
        <v>43046</v>
      </c>
      <c r="CB816" s="64">
        <v>12</v>
      </c>
      <c r="CD816" s="64">
        <v>12</v>
      </c>
    </row>
    <row r="817" spans="1:82" ht="64.900000000000006" customHeight="1">
      <c r="A817" s="128"/>
      <c r="B817" s="295"/>
      <c r="C817" s="85"/>
      <c r="D817" s="85"/>
      <c r="E817" s="85"/>
      <c r="F817" s="85"/>
      <c r="G817" s="85"/>
      <c r="H817" s="133" t="str">
        <f t="shared" si="216"/>
        <v/>
      </c>
      <c r="I817" s="134" t="str">
        <f t="shared" si="217"/>
        <v/>
      </c>
      <c r="J817" s="123"/>
      <c r="K817" s="135" t="str">
        <f t="shared" si="227"/>
        <v/>
      </c>
      <c r="L817" s="123"/>
      <c r="M817" s="85"/>
      <c r="N817" s="85"/>
      <c r="O817" s="85"/>
      <c r="P817" s="295"/>
      <c r="Q817" s="295"/>
      <c r="R817" s="85"/>
      <c r="S817" s="85"/>
      <c r="T817" s="85"/>
      <c r="U817" s="85"/>
      <c r="V817" s="85"/>
      <c r="W817" s="85"/>
      <c r="X817" s="85"/>
      <c r="Y817" s="264"/>
      <c r="Z817" s="372"/>
      <c r="AA817" s="584"/>
      <c r="AB817" s="85"/>
      <c r="AC817" s="674"/>
      <c r="AD817" s="700"/>
      <c r="AE817" s="700"/>
      <c r="AF817" s="700"/>
      <c r="AG817" s="700"/>
      <c r="AH817" s="700"/>
      <c r="AI817" s="295"/>
      <c r="AJ817" s="73"/>
      <c r="AK817" s="55" t="str">
        <f t="shared" si="221"/>
        <v/>
      </c>
      <c r="AL817" s="17" t="str">
        <f t="shared" si="222"/>
        <v/>
      </c>
      <c r="AM817" s="70" t="str">
        <f t="shared" si="223"/>
        <v/>
      </c>
      <c r="AN817" s="74" t="str">
        <f t="shared" si="224"/>
        <v/>
      </c>
      <c r="AO817" s="70" t="str">
        <f t="shared" si="219"/>
        <v/>
      </c>
      <c r="AW817" s="60" t="str">
        <f t="shared" si="225"/>
        <v/>
      </c>
      <c r="AX817" s="60" t="str">
        <f t="shared" si="226"/>
        <v/>
      </c>
      <c r="AY817" s="63">
        <f t="shared" si="220"/>
        <v>0</v>
      </c>
      <c r="BP817" s="64">
        <v>51</v>
      </c>
      <c r="BQ817" s="64" t="s">
        <v>33782</v>
      </c>
      <c r="BR817" s="64" t="s">
        <v>33783</v>
      </c>
      <c r="BS817" s="64" t="s">
        <v>27</v>
      </c>
      <c r="BT817" s="64" t="s">
        <v>135</v>
      </c>
      <c r="BU817" s="64" t="s">
        <v>2</v>
      </c>
      <c r="BV817" s="64" t="s">
        <v>12</v>
      </c>
      <c r="BW817" s="64" t="s">
        <v>33954</v>
      </c>
      <c r="BX817" s="64">
        <v>94700</v>
      </c>
      <c r="BY817" s="64" t="s">
        <v>148</v>
      </c>
      <c r="BZ817" s="64">
        <v>5</v>
      </c>
      <c r="CA817" s="64">
        <v>43046</v>
      </c>
      <c r="CB817" s="64">
        <v>12</v>
      </c>
      <c r="CD817" s="64">
        <v>12</v>
      </c>
    </row>
    <row r="818" spans="1:82" ht="64.900000000000006" customHeight="1">
      <c r="A818" s="128"/>
      <c r="B818" s="295"/>
      <c r="C818" s="85"/>
      <c r="D818" s="85"/>
      <c r="E818" s="85"/>
      <c r="F818" s="85"/>
      <c r="G818" s="85"/>
      <c r="H818" s="133" t="str">
        <f t="shared" si="216"/>
        <v/>
      </c>
      <c r="I818" s="134" t="str">
        <f t="shared" si="217"/>
        <v/>
      </c>
      <c r="J818" s="123"/>
      <c r="K818" s="135" t="str">
        <f t="shared" si="227"/>
        <v/>
      </c>
      <c r="L818" s="123"/>
      <c r="M818" s="85"/>
      <c r="N818" s="85"/>
      <c r="O818" s="85"/>
      <c r="P818" s="295"/>
      <c r="Q818" s="295"/>
      <c r="R818" s="85"/>
      <c r="S818" s="85"/>
      <c r="T818" s="85"/>
      <c r="U818" s="85"/>
      <c r="V818" s="85"/>
      <c r="W818" s="85"/>
      <c r="X818" s="85"/>
      <c r="Y818" s="85"/>
      <c r="Z818" s="372"/>
      <c r="AA818" s="295"/>
      <c r="AB818" s="264"/>
      <c r="AC818" s="416"/>
      <c r="AD818" s="700"/>
      <c r="AE818" s="700"/>
      <c r="AF818" s="700"/>
      <c r="AG818" s="700"/>
      <c r="AH818" s="700"/>
      <c r="AI818" s="295"/>
      <c r="AJ818" s="73"/>
      <c r="AK818" s="55" t="str">
        <f t="shared" si="221"/>
        <v/>
      </c>
      <c r="AL818" s="17" t="str">
        <f t="shared" si="222"/>
        <v/>
      </c>
      <c r="AM818" s="70" t="str">
        <f t="shared" si="223"/>
        <v/>
      </c>
      <c r="AN818" s="74" t="str">
        <f t="shared" si="224"/>
        <v/>
      </c>
      <c r="AO818" s="70" t="str">
        <f t="shared" si="219"/>
        <v/>
      </c>
      <c r="AW818" s="60" t="str">
        <f t="shared" si="225"/>
        <v/>
      </c>
      <c r="AX818" s="60" t="str">
        <f t="shared" si="226"/>
        <v/>
      </c>
      <c r="AY818" s="63">
        <f t="shared" si="220"/>
        <v>0</v>
      </c>
      <c r="BP818" s="64">
        <v>51</v>
      </c>
      <c r="BQ818" s="64" t="s">
        <v>33782</v>
      </c>
      <c r="BR818" s="64" t="s">
        <v>33783</v>
      </c>
      <c r="BS818" s="64" t="s">
        <v>27</v>
      </c>
      <c r="BT818" s="64" t="s">
        <v>135</v>
      </c>
      <c r="BU818" s="64" t="s">
        <v>2</v>
      </c>
      <c r="BV818" s="64" t="s">
        <v>12</v>
      </c>
      <c r="BW818" s="64" t="s">
        <v>28554</v>
      </c>
      <c r="BX818" s="64">
        <v>75008</v>
      </c>
      <c r="BY818" s="64" t="s">
        <v>148</v>
      </c>
      <c r="BZ818" s="64">
        <v>5</v>
      </c>
      <c r="CA818" s="64">
        <v>43049</v>
      </c>
      <c r="CB818" s="64">
        <v>12</v>
      </c>
      <c r="CD818" s="64">
        <v>12</v>
      </c>
    </row>
    <row r="819" spans="1:82" ht="64.900000000000006" customHeight="1">
      <c r="A819" s="128"/>
      <c r="B819" s="295"/>
      <c r="C819" s="85"/>
      <c r="D819" s="85"/>
      <c r="E819" s="85"/>
      <c r="F819" s="85"/>
      <c r="G819" s="85"/>
      <c r="H819" s="133" t="str">
        <f t="shared" si="216"/>
        <v/>
      </c>
      <c r="I819" s="134" t="str">
        <f t="shared" si="217"/>
        <v/>
      </c>
      <c r="J819" s="123"/>
      <c r="K819" s="135" t="str">
        <f t="shared" si="227"/>
        <v/>
      </c>
      <c r="L819" s="123"/>
      <c r="M819" s="85"/>
      <c r="N819" s="85"/>
      <c r="O819" s="85"/>
      <c r="P819" s="295"/>
      <c r="Q819" s="295"/>
      <c r="R819" s="85"/>
      <c r="S819" s="85"/>
      <c r="T819" s="85"/>
      <c r="U819" s="85"/>
      <c r="V819" s="85"/>
      <c r="W819" s="85"/>
      <c r="X819" s="85"/>
      <c r="Y819" s="264"/>
      <c r="Z819" s="372"/>
      <c r="AA819" s="295"/>
      <c r="AB819" s="85"/>
      <c r="AC819" s="674"/>
      <c r="AD819" s="700"/>
      <c r="AE819" s="700"/>
      <c r="AF819" s="700"/>
      <c r="AG819" s="700"/>
      <c r="AH819" s="700"/>
      <c r="AI819" s="295"/>
      <c r="AJ819" s="73"/>
      <c r="AK819" s="55" t="str">
        <f t="shared" si="221"/>
        <v/>
      </c>
      <c r="AL819" s="17" t="str">
        <f t="shared" si="222"/>
        <v/>
      </c>
      <c r="AM819" s="70" t="str">
        <f t="shared" si="223"/>
        <v/>
      </c>
      <c r="AN819" s="74" t="str">
        <f t="shared" si="224"/>
        <v/>
      </c>
      <c r="AO819" s="70" t="str">
        <f t="shared" si="219"/>
        <v/>
      </c>
      <c r="AW819" s="60" t="str">
        <f t="shared" si="225"/>
        <v/>
      </c>
      <c r="AX819" s="60" t="str">
        <f t="shared" si="226"/>
        <v/>
      </c>
      <c r="AY819" s="63">
        <f t="shared" si="220"/>
        <v>0</v>
      </c>
      <c r="BP819" s="64">
        <v>51</v>
      </c>
      <c r="BQ819" s="64" t="s">
        <v>33782</v>
      </c>
      <c r="BR819" s="64" t="s">
        <v>33783</v>
      </c>
      <c r="BS819" s="64" t="s">
        <v>27</v>
      </c>
      <c r="BT819" s="64" t="s">
        <v>135</v>
      </c>
      <c r="BU819" s="64" t="s">
        <v>2</v>
      </c>
      <c r="BV819" s="64" t="s">
        <v>12</v>
      </c>
      <c r="BW819" s="64" t="s">
        <v>35417</v>
      </c>
      <c r="BX819" s="64">
        <v>77330</v>
      </c>
      <c r="BY819" s="64" t="s">
        <v>148</v>
      </c>
      <c r="BZ819" s="64">
        <v>5</v>
      </c>
      <c r="CA819" s="64">
        <v>43049</v>
      </c>
      <c r="CB819" s="64">
        <v>12</v>
      </c>
      <c r="CD819" s="64">
        <v>12</v>
      </c>
    </row>
    <row r="820" spans="1:82" ht="64.900000000000006" customHeight="1">
      <c r="A820" s="128"/>
      <c r="B820" s="85"/>
      <c r="C820" s="525"/>
      <c r="D820" s="318"/>
      <c r="E820" s="318"/>
      <c r="F820" s="266"/>
      <c r="G820" s="85"/>
      <c r="H820" s="133" t="str">
        <f t="shared" si="216"/>
        <v/>
      </c>
      <c r="I820" s="134" t="str">
        <f t="shared" si="217"/>
        <v/>
      </c>
      <c r="J820" s="123"/>
      <c r="K820" s="135" t="str">
        <f t="shared" si="227"/>
        <v/>
      </c>
      <c r="L820" s="321"/>
      <c r="M820" s="325"/>
      <c r="N820" s="85"/>
      <c r="O820" s="85"/>
      <c r="P820" s="295"/>
      <c r="Q820" s="295"/>
      <c r="R820" s="295"/>
      <c r="S820" s="295"/>
      <c r="T820" s="295"/>
      <c r="U820" s="295"/>
      <c r="V820" s="295"/>
      <c r="W820" s="447"/>
      <c r="X820" s="295"/>
      <c r="Y820" s="491"/>
      <c r="Z820" s="493"/>
      <c r="AA820" s="116"/>
      <c r="AB820" s="85"/>
      <c r="AC820" s="675"/>
      <c r="AD820" s="701"/>
      <c r="AE820" s="701"/>
      <c r="AF820" s="701"/>
      <c r="AG820" s="701"/>
      <c r="AH820" s="701"/>
      <c r="AI820" s="394"/>
      <c r="AJ820" s="73"/>
      <c r="AK820" s="55" t="str">
        <f t="shared" si="221"/>
        <v/>
      </c>
      <c r="AL820" s="17" t="str">
        <f t="shared" si="222"/>
        <v/>
      </c>
      <c r="AM820" s="70" t="str">
        <f t="shared" si="223"/>
        <v/>
      </c>
      <c r="AN820" s="74" t="str">
        <f t="shared" si="224"/>
        <v/>
      </c>
      <c r="AO820" s="70" t="str">
        <f t="shared" si="219"/>
        <v/>
      </c>
      <c r="AW820" s="60" t="str">
        <f t="shared" si="225"/>
        <v/>
      </c>
      <c r="AX820" s="60" t="str">
        <f t="shared" si="226"/>
        <v/>
      </c>
      <c r="AY820" s="63">
        <f t="shared" si="220"/>
        <v>0</v>
      </c>
      <c r="BP820" s="64">
        <v>51</v>
      </c>
      <c r="BQ820" s="64" t="s">
        <v>33782</v>
      </c>
      <c r="BR820" s="64" t="s">
        <v>33783</v>
      </c>
      <c r="BS820" s="64" t="s">
        <v>27</v>
      </c>
      <c r="BT820" s="64" t="s">
        <v>135</v>
      </c>
      <c r="BU820" s="64" t="s">
        <v>2</v>
      </c>
      <c r="BV820" s="64" t="s">
        <v>12</v>
      </c>
      <c r="BW820" s="64" t="s">
        <v>35418</v>
      </c>
      <c r="BX820" s="64">
        <v>77200</v>
      </c>
      <c r="BY820" s="64" t="s">
        <v>148</v>
      </c>
      <c r="BZ820" s="64">
        <v>5</v>
      </c>
      <c r="CA820" s="64">
        <v>43049</v>
      </c>
      <c r="CB820" s="64">
        <v>12</v>
      </c>
      <c r="CD820" s="64">
        <v>12</v>
      </c>
    </row>
    <row r="821" spans="1:82" ht="64.900000000000006" customHeight="1">
      <c r="A821" s="128"/>
      <c r="B821" s="85"/>
      <c r="C821" s="85"/>
      <c r="D821" s="85"/>
      <c r="E821" s="85"/>
      <c r="F821" s="85"/>
      <c r="G821" s="85"/>
      <c r="H821" s="133" t="str">
        <f t="shared" si="216"/>
        <v/>
      </c>
      <c r="I821" s="134" t="str">
        <f t="shared" si="217"/>
        <v/>
      </c>
      <c r="J821" s="123"/>
      <c r="K821" s="135" t="str">
        <f t="shared" si="227"/>
        <v/>
      </c>
      <c r="L821" s="123"/>
      <c r="M821" s="85"/>
      <c r="N821" s="85"/>
      <c r="O821" s="85"/>
      <c r="P821" s="295"/>
      <c r="Q821" s="295"/>
      <c r="R821" s="295"/>
      <c r="S821" s="295"/>
      <c r="T821" s="295"/>
      <c r="U821" s="295"/>
      <c r="V821" s="295"/>
      <c r="W821" s="447"/>
      <c r="X821" s="295"/>
      <c r="Y821" s="491"/>
      <c r="Z821" s="493"/>
      <c r="AA821" s="116"/>
      <c r="AB821" s="85"/>
      <c r="AC821" s="675"/>
      <c r="AD821" s="701"/>
      <c r="AE821" s="701"/>
      <c r="AF821" s="701"/>
      <c r="AG821" s="701"/>
      <c r="AH821" s="701"/>
      <c r="AI821" s="394"/>
      <c r="AJ821" s="73"/>
      <c r="AK821" s="55" t="str">
        <f t="shared" si="221"/>
        <v/>
      </c>
      <c r="AL821" s="17" t="str">
        <f t="shared" si="222"/>
        <v/>
      </c>
      <c r="AM821" s="70" t="str">
        <f t="shared" si="223"/>
        <v/>
      </c>
      <c r="AN821" s="74" t="str">
        <f t="shared" si="224"/>
        <v/>
      </c>
      <c r="AO821" s="70" t="str">
        <f t="shared" si="219"/>
        <v/>
      </c>
      <c r="AW821" s="60" t="str">
        <f t="shared" si="225"/>
        <v/>
      </c>
      <c r="AX821" s="60" t="str">
        <f t="shared" si="226"/>
        <v/>
      </c>
      <c r="AY821" s="63">
        <f t="shared" si="220"/>
        <v>0</v>
      </c>
      <c r="BP821" s="64">
        <v>51</v>
      </c>
      <c r="BQ821" s="64" t="s">
        <v>33782</v>
      </c>
      <c r="BR821" s="64" t="s">
        <v>33783</v>
      </c>
      <c r="BS821" s="64" t="s">
        <v>27</v>
      </c>
      <c r="BT821" s="64" t="s">
        <v>135</v>
      </c>
      <c r="BU821" s="64" t="s">
        <v>2</v>
      </c>
      <c r="BV821" s="64" t="s">
        <v>12</v>
      </c>
      <c r="BW821" s="64" t="s">
        <v>29720</v>
      </c>
      <c r="BX821" s="64">
        <v>78400</v>
      </c>
      <c r="BY821" s="64" t="s">
        <v>148</v>
      </c>
      <c r="BZ821" s="64">
        <v>5</v>
      </c>
      <c r="CA821" s="64">
        <v>43049</v>
      </c>
      <c r="CB821" s="64">
        <v>12</v>
      </c>
      <c r="CD821" s="64">
        <v>12</v>
      </c>
    </row>
    <row r="822" spans="1:82" ht="64.900000000000006" customHeight="1">
      <c r="A822" s="128"/>
      <c r="B822" s="85"/>
      <c r="C822" s="85"/>
      <c r="D822" s="85"/>
      <c r="E822" s="85"/>
      <c r="F822" s="85"/>
      <c r="G822" s="85"/>
      <c r="H822" s="133" t="str">
        <f t="shared" si="216"/>
        <v/>
      </c>
      <c r="I822" s="134" t="str">
        <f t="shared" si="217"/>
        <v/>
      </c>
      <c r="J822" s="123"/>
      <c r="K822" s="135" t="str">
        <f t="shared" si="227"/>
        <v/>
      </c>
      <c r="L822" s="123"/>
      <c r="M822" s="85"/>
      <c r="N822" s="85"/>
      <c r="O822" s="85"/>
      <c r="P822" s="446"/>
      <c r="Q822" s="446"/>
      <c r="R822" s="295"/>
      <c r="S822" s="295"/>
      <c r="T822" s="295"/>
      <c r="U822" s="295"/>
      <c r="V822" s="295"/>
      <c r="W822" s="447"/>
      <c r="X822" s="295"/>
      <c r="Y822" s="491"/>
      <c r="Z822" s="493"/>
      <c r="AA822" s="116"/>
      <c r="AB822" s="85"/>
      <c r="AC822" s="675"/>
      <c r="AD822" s="701"/>
      <c r="AE822" s="701"/>
      <c r="AF822" s="701"/>
      <c r="AG822" s="701"/>
      <c r="AH822" s="701"/>
      <c r="AI822" s="394"/>
      <c r="AJ822" s="73"/>
      <c r="AK822" s="55" t="str">
        <f t="shared" si="221"/>
        <v/>
      </c>
      <c r="AL822" s="17" t="str">
        <f t="shared" si="222"/>
        <v/>
      </c>
      <c r="AM822" s="70" t="str">
        <f t="shared" si="223"/>
        <v/>
      </c>
      <c r="AN822" s="74" t="str">
        <f t="shared" si="224"/>
        <v/>
      </c>
      <c r="AO822" s="70" t="str">
        <f t="shared" si="219"/>
        <v/>
      </c>
      <c r="AW822" s="60" t="str">
        <f t="shared" si="225"/>
        <v/>
      </c>
      <c r="AX822" s="60" t="str">
        <f t="shared" si="226"/>
        <v/>
      </c>
      <c r="AY822" s="63">
        <f t="shared" si="220"/>
        <v>0</v>
      </c>
      <c r="BP822" s="64">
        <v>51</v>
      </c>
      <c r="BQ822" s="64" t="s">
        <v>33782</v>
      </c>
      <c r="BR822" s="64" t="s">
        <v>33783</v>
      </c>
      <c r="BS822" s="64" t="s">
        <v>27</v>
      </c>
      <c r="BT822" s="64" t="s">
        <v>135</v>
      </c>
      <c r="BU822" s="64" t="s">
        <v>2</v>
      </c>
      <c r="BV822" s="64" t="s">
        <v>12</v>
      </c>
      <c r="BW822" s="64" t="s">
        <v>28554</v>
      </c>
      <c r="BX822" s="64">
        <v>75012</v>
      </c>
      <c r="BY822" s="64" t="s">
        <v>148</v>
      </c>
      <c r="BZ822" s="64">
        <v>5</v>
      </c>
      <c r="CA822" s="64">
        <v>43049</v>
      </c>
      <c r="CB822" s="64">
        <v>12</v>
      </c>
      <c r="CD822" s="64">
        <v>12</v>
      </c>
    </row>
    <row r="823" spans="1:82" ht="64.900000000000006" customHeight="1">
      <c r="A823" s="128"/>
      <c r="B823" s="85"/>
      <c r="C823" s="85"/>
      <c r="D823" s="85"/>
      <c r="E823" s="85"/>
      <c r="F823" s="85"/>
      <c r="G823" s="85"/>
      <c r="H823" s="133" t="str">
        <f t="shared" si="216"/>
        <v/>
      </c>
      <c r="I823" s="134" t="str">
        <f t="shared" si="217"/>
        <v/>
      </c>
      <c r="J823" s="123"/>
      <c r="K823" s="135" t="str">
        <f t="shared" si="227"/>
        <v/>
      </c>
      <c r="L823" s="123"/>
      <c r="M823" s="85"/>
      <c r="N823" s="85"/>
      <c r="O823" s="85"/>
      <c r="P823" s="295"/>
      <c r="Q823" s="295"/>
      <c r="R823" s="295"/>
      <c r="S823" s="295"/>
      <c r="T823" s="295"/>
      <c r="U823" s="295"/>
      <c r="V823" s="295"/>
      <c r="W823" s="447"/>
      <c r="X823" s="295"/>
      <c r="Y823" s="491"/>
      <c r="Z823" s="493"/>
      <c r="AA823" s="116"/>
      <c r="AB823" s="85"/>
      <c r="AC823" s="675"/>
      <c r="AD823" s="701"/>
      <c r="AE823" s="701"/>
      <c r="AF823" s="701"/>
      <c r="AG823" s="701"/>
      <c r="AH823" s="701"/>
      <c r="AI823" s="394"/>
      <c r="AJ823" s="73"/>
      <c r="AK823" s="55" t="str">
        <f t="shared" si="221"/>
        <v/>
      </c>
      <c r="AL823" s="17" t="str">
        <f t="shared" si="222"/>
        <v/>
      </c>
      <c r="AM823" s="70" t="str">
        <f t="shared" si="223"/>
        <v/>
      </c>
      <c r="AN823" s="74" t="str">
        <f t="shared" si="224"/>
        <v/>
      </c>
      <c r="AO823" s="70" t="str">
        <f t="shared" si="219"/>
        <v/>
      </c>
      <c r="AW823" s="60" t="str">
        <f t="shared" si="225"/>
        <v/>
      </c>
      <c r="AX823" s="60" t="str">
        <f t="shared" si="226"/>
        <v/>
      </c>
      <c r="AY823" s="63">
        <f t="shared" si="220"/>
        <v>0</v>
      </c>
      <c r="BP823" s="64">
        <v>51</v>
      </c>
      <c r="BQ823" s="64" t="s">
        <v>33782</v>
      </c>
      <c r="BR823" s="64" t="s">
        <v>33783</v>
      </c>
      <c r="BS823" s="64" t="s">
        <v>27</v>
      </c>
      <c r="BT823" s="64" t="s">
        <v>135</v>
      </c>
      <c r="BU823" s="64" t="s">
        <v>2</v>
      </c>
      <c r="BV823" s="64" t="s">
        <v>12</v>
      </c>
      <c r="BW823" s="64" t="s">
        <v>35419</v>
      </c>
      <c r="BX823" s="64">
        <v>94500</v>
      </c>
      <c r="BY823" s="64" t="s">
        <v>148</v>
      </c>
      <c r="BZ823" s="64">
        <v>5</v>
      </c>
      <c r="CA823" s="64">
        <v>43052</v>
      </c>
      <c r="CB823" s="64">
        <v>12</v>
      </c>
      <c r="CD823" s="64">
        <v>12</v>
      </c>
    </row>
    <row r="824" spans="1:82" ht="64.900000000000006" customHeight="1">
      <c r="A824" s="128"/>
      <c r="B824" s="525"/>
      <c r="C824" s="525"/>
      <c r="D824" s="525"/>
      <c r="E824" s="525"/>
      <c r="F824" s="266"/>
      <c r="G824" s="85"/>
      <c r="H824" s="133" t="str">
        <f t="shared" si="216"/>
        <v/>
      </c>
      <c r="I824" s="134" t="str">
        <f t="shared" si="217"/>
        <v/>
      </c>
      <c r="J824" s="123"/>
      <c r="K824" s="135" t="str">
        <f t="shared" si="227"/>
        <v/>
      </c>
      <c r="L824" s="85"/>
      <c r="M824" s="85"/>
      <c r="N824" s="85"/>
      <c r="O824" s="85"/>
      <c r="P824" s="515"/>
      <c r="Q824" s="525"/>
      <c r="R824" s="525"/>
      <c r="S824" s="525"/>
      <c r="T824" s="525"/>
      <c r="U824" s="525"/>
      <c r="V824" s="485"/>
      <c r="W824" s="85"/>
      <c r="X824" s="525"/>
      <c r="Y824" s="396"/>
      <c r="Z824" s="325"/>
      <c r="AA824" s="396"/>
      <c r="AB824" s="411"/>
      <c r="AC824" s="672"/>
      <c r="AD824" s="690"/>
      <c r="AE824" s="690"/>
      <c r="AF824" s="690"/>
      <c r="AG824" s="690"/>
      <c r="AH824" s="690"/>
      <c r="AI824" s="515"/>
      <c r="AJ824" s="73"/>
      <c r="AK824" s="55" t="str">
        <f t="shared" si="221"/>
        <v/>
      </c>
      <c r="AL824" s="17" t="str">
        <f t="shared" si="222"/>
        <v/>
      </c>
      <c r="AM824" s="70" t="str">
        <f t="shared" si="223"/>
        <v/>
      </c>
      <c r="AN824" s="74" t="str">
        <f t="shared" si="224"/>
        <v/>
      </c>
      <c r="AO824" s="70" t="str">
        <f t="shared" si="219"/>
        <v/>
      </c>
      <c r="AW824" s="60" t="str">
        <f t="shared" si="225"/>
        <v/>
      </c>
      <c r="AX824" s="60" t="str">
        <f t="shared" si="226"/>
        <v/>
      </c>
      <c r="AY824" s="63">
        <f t="shared" si="220"/>
        <v>0</v>
      </c>
      <c r="BP824" s="64">
        <v>51</v>
      </c>
      <c r="BQ824" s="64" t="s">
        <v>33782</v>
      </c>
      <c r="BR824" s="64" t="s">
        <v>33783</v>
      </c>
      <c r="BS824" s="64" t="s">
        <v>27</v>
      </c>
      <c r="BT824" s="64" t="s">
        <v>135</v>
      </c>
      <c r="BU824" s="64" t="s">
        <v>2</v>
      </c>
      <c r="BV824" s="64" t="s">
        <v>12</v>
      </c>
      <c r="BW824" s="64" t="s">
        <v>34580</v>
      </c>
      <c r="BX824" s="64">
        <v>93110</v>
      </c>
      <c r="BY824" s="64" t="s">
        <v>148</v>
      </c>
      <c r="BZ824" s="64">
        <v>5</v>
      </c>
      <c r="CA824" s="64">
        <v>43052</v>
      </c>
      <c r="CB824" s="64">
        <v>12</v>
      </c>
      <c r="CD824" s="64">
        <v>12</v>
      </c>
    </row>
    <row r="825" spans="1:82" ht="64.900000000000006" customHeight="1">
      <c r="A825" s="128"/>
      <c r="B825" s="525"/>
      <c r="C825" s="85"/>
      <c r="D825" s="85"/>
      <c r="E825" s="85"/>
      <c r="F825" s="85"/>
      <c r="G825" s="85"/>
      <c r="H825" s="133" t="str">
        <f t="shared" si="216"/>
        <v/>
      </c>
      <c r="I825" s="134" t="str">
        <f t="shared" si="217"/>
        <v/>
      </c>
      <c r="J825" s="123"/>
      <c r="K825" s="135" t="str">
        <f t="shared" si="227"/>
        <v/>
      </c>
      <c r="L825" s="85"/>
      <c r="M825" s="85"/>
      <c r="N825" s="85"/>
      <c r="O825" s="85"/>
      <c r="P825" s="515"/>
      <c r="Q825" s="126"/>
      <c r="R825" s="525"/>
      <c r="S825" s="525"/>
      <c r="T825" s="85"/>
      <c r="U825" s="525"/>
      <c r="V825" s="485"/>
      <c r="W825" s="85"/>
      <c r="X825" s="525"/>
      <c r="Y825" s="525"/>
      <c r="Z825" s="325"/>
      <c r="AA825" s="396"/>
      <c r="AB825" s="396"/>
      <c r="AC825" s="675"/>
      <c r="AD825" s="701"/>
      <c r="AE825" s="701"/>
      <c r="AF825" s="701"/>
      <c r="AG825" s="701"/>
      <c r="AH825" s="701"/>
      <c r="AI825" s="394"/>
      <c r="AJ825" s="73"/>
      <c r="AK825" s="55" t="str">
        <f t="shared" si="221"/>
        <v/>
      </c>
      <c r="AL825" s="17" t="str">
        <f t="shared" si="222"/>
        <v/>
      </c>
      <c r="AM825" s="70" t="str">
        <f t="shared" si="223"/>
        <v/>
      </c>
      <c r="AN825" s="74" t="str">
        <f t="shared" si="224"/>
        <v/>
      </c>
      <c r="AO825" s="70" t="str">
        <f t="shared" si="219"/>
        <v/>
      </c>
      <c r="AW825" s="60" t="str">
        <f t="shared" si="225"/>
        <v/>
      </c>
      <c r="AX825" s="60" t="str">
        <f t="shared" si="226"/>
        <v/>
      </c>
      <c r="AY825" s="63">
        <f t="shared" si="220"/>
        <v>0</v>
      </c>
      <c r="BP825" s="64">
        <v>51</v>
      </c>
      <c r="BQ825" s="64" t="s">
        <v>33782</v>
      </c>
      <c r="BR825" s="64" t="s">
        <v>33783</v>
      </c>
      <c r="BS825" s="64" t="s">
        <v>27</v>
      </c>
      <c r="BT825" s="64" t="s">
        <v>135</v>
      </c>
      <c r="BU825" s="64" t="s">
        <v>2</v>
      </c>
      <c r="BV825" s="64" t="s">
        <v>12</v>
      </c>
      <c r="BW825" s="64" t="s">
        <v>28554</v>
      </c>
      <c r="BX825" s="64">
        <v>75002</v>
      </c>
      <c r="BY825" s="64" t="s">
        <v>148</v>
      </c>
      <c r="BZ825" s="64">
        <v>5</v>
      </c>
      <c r="CA825" s="64">
        <v>43052</v>
      </c>
      <c r="CB825" s="64">
        <v>12</v>
      </c>
      <c r="CD825" s="64">
        <v>12</v>
      </c>
    </row>
    <row r="826" spans="1:82" ht="64.900000000000006" customHeight="1">
      <c r="A826" s="128"/>
      <c r="B826" s="525"/>
      <c r="C826" s="525"/>
      <c r="D826" s="318"/>
      <c r="E826" s="318"/>
      <c r="F826" s="266"/>
      <c r="G826" s="85"/>
      <c r="H826" s="133" t="str">
        <f t="shared" si="216"/>
        <v/>
      </c>
      <c r="I826" s="134" t="str">
        <f t="shared" si="217"/>
        <v/>
      </c>
      <c r="J826" s="123"/>
      <c r="K826" s="135" t="str">
        <f t="shared" si="227"/>
        <v/>
      </c>
      <c r="L826" s="390"/>
      <c r="M826" s="325"/>
      <c r="N826" s="85"/>
      <c r="O826" s="85"/>
      <c r="P826" s="126"/>
      <c r="Q826" s="126"/>
      <c r="R826" s="525"/>
      <c r="S826" s="525"/>
      <c r="T826" s="525"/>
      <c r="U826" s="525"/>
      <c r="V826" s="85"/>
      <c r="W826" s="85"/>
      <c r="X826" s="525"/>
      <c r="Y826" s="126"/>
      <c r="Z826" s="325"/>
      <c r="AA826" s="396"/>
      <c r="AB826" s="264"/>
      <c r="AC826" s="675"/>
      <c r="AD826" s="701"/>
      <c r="AE826" s="701"/>
      <c r="AF826" s="701"/>
      <c r="AG826" s="701"/>
      <c r="AH826" s="701"/>
      <c r="AI826" s="394"/>
      <c r="AJ826" s="73"/>
      <c r="AK826" s="55" t="str">
        <f t="shared" si="221"/>
        <v/>
      </c>
      <c r="AL826" s="17" t="str">
        <f t="shared" si="222"/>
        <v/>
      </c>
      <c r="AM826" s="70" t="str">
        <f t="shared" si="223"/>
        <v/>
      </c>
      <c r="AN826" s="74" t="str">
        <f t="shared" si="224"/>
        <v/>
      </c>
      <c r="AO826" s="70" t="str">
        <f t="shared" si="219"/>
        <v/>
      </c>
      <c r="AW826" s="60" t="str">
        <f t="shared" si="225"/>
        <v/>
      </c>
      <c r="AX826" s="60" t="str">
        <f t="shared" si="226"/>
        <v/>
      </c>
      <c r="AY826" s="63">
        <f t="shared" si="220"/>
        <v>0</v>
      </c>
      <c r="BP826" s="64">
        <v>51</v>
      </c>
      <c r="BQ826" s="64" t="s">
        <v>33782</v>
      </c>
      <c r="BR826" s="64" t="s">
        <v>33783</v>
      </c>
      <c r="BS826" s="64" t="s">
        <v>27</v>
      </c>
      <c r="BT826" s="64" t="s">
        <v>135</v>
      </c>
      <c r="BU826" s="64" t="s">
        <v>2</v>
      </c>
      <c r="BV826" s="64" t="s">
        <v>12</v>
      </c>
      <c r="BW826" s="64" t="s">
        <v>18364</v>
      </c>
      <c r="BX826" s="64">
        <v>91420</v>
      </c>
      <c r="BY826" s="64" t="s">
        <v>148</v>
      </c>
      <c r="BZ826" s="64">
        <v>5</v>
      </c>
      <c r="CA826" s="64">
        <v>43056</v>
      </c>
      <c r="CB826" s="64">
        <v>12</v>
      </c>
      <c r="CD826" s="64">
        <v>12</v>
      </c>
    </row>
    <row r="827" spans="1:82" ht="64.900000000000006" customHeight="1">
      <c r="A827" s="128"/>
      <c r="B827" s="525"/>
      <c r="C827" s="85"/>
      <c r="D827" s="85"/>
      <c r="E827" s="85"/>
      <c r="F827" s="85"/>
      <c r="G827" s="85"/>
      <c r="H827" s="133" t="str">
        <f t="shared" si="216"/>
        <v/>
      </c>
      <c r="I827" s="134" t="str">
        <f t="shared" si="217"/>
        <v/>
      </c>
      <c r="J827" s="123"/>
      <c r="K827" s="135" t="str">
        <f t="shared" si="227"/>
        <v/>
      </c>
      <c r="L827" s="85"/>
      <c r="M827" s="85"/>
      <c r="N827" s="85"/>
      <c r="O827" s="85"/>
      <c r="P827" s="126"/>
      <c r="Q827" s="126"/>
      <c r="R827" s="525"/>
      <c r="S827" s="525"/>
      <c r="T827" s="525"/>
      <c r="U827" s="525"/>
      <c r="V827" s="525"/>
      <c r="W827" s="525"/>
      <c r="X827" s="525"/>
      <c r="Y827" s="396"/>
      <c r="Z827" s="325"/>
      <c r="AA827" s="396"/>
      <c r="AB827" s="85"/>
      <c r="AC827" s="675"/>
      <c r="AD827" s="701"/>
      <c r="AE827" s="701"/>
      <c r="AF827" s="701"/>
      <c r="AG827" s="701"/>
      <c r="AH827" s="701"/>
      <c r="AI827" s="394"/>
      <c r="AJ827" s="73"/>
      <c r="AK827" s="55" t="str">
        <f t="shared" si="221"/>
        <v/>
      </c>
      <c r="AL827" s="17" t="str">
        <f t="shared" si="222"/>
        <v/>
      </c>
      <c r="AM827" s="70" t="str">
        <f t="shared" si="223"/>
        <v/>
      </c>
      <c r="AN827" s="74" t="str">
        <f t="shared" si="224"/>
        <v/>
      </c>
      <c r="AO827" s="70" t="str">
        <f t="shared" si="219"/>
        <v/>
      </c>
      <c r="AW827" s="60" t="str">
        <f t="shared" si="225"/>
        <v/>
      </c>
      <c r="AX827" s="60" t="str">
        <f t="shared" si="226"/>
        <v/>
      </c>
      <c r="AY827" s="63">
        <f t="shared" si="220"/>
        <v>0</v>
      </c>
      <c r="BP827" s="64">
        <v>51</v>
      </c>
      <c r="BQ827" s="64" t="s">
        <v>33782</v>
      </c>
      <c r="BR827" s="64" t="s">
        <v>33783</v>
      </c>
      <c r="BS827" s="64" t="s">
        <v>27</v>
      </c>
      <c r="BT827" s="64" t="s">
        <v>135</v>
      </c>
      <c r="BU827" s="64" t="s">
        <v>2</v>
      </c>
      <c r="BV827" s="64" t="s">
        <v>12</v>
      </c>
      <c r="BW827" s="64" t="s">
        <v>28554</v>
      </c>
      <c r="BX827" s="64">
        <v>75014</v>
      </c>
      <c r="BY827" s="64" t="s">
        <v>148</v>
      </c>
      <c r="BZ827" s="64">
        <v>5</v>
      </c>
      <c r="CA827" s="64">
        <v>43074</v>
      </c>
      <c r="CB827" s="64">
        <v>12</v>
      </c>
      <c r="CD827" s="64">
        <v>12</v>
      </c>
    </row>
    <row r="828" spans="1:82" ht="64.900000000000006" customHeight="1">
      <c r="A828" s="128"/>
      <c r="B828" s="525"/>
      <c r="C828" s="85"/>
      <c r="D828" s="85"/>
      <c r="E828" s="85"/>
      <c r="F828" s="85"/>
      <c r="G828" s="85"/>
      <c r="H828" s="133" t="str">
        <f t="shared" si="216"/>
        <v/>
      </c>
      <c r="I828" s="134" t="str">
        <f t="shared" si="217"/>
        <v/>
      </c>
      <c r="J828" s="123"/>
      <c r="K828" s="135" t="str">
        <f t="shared" si="227"/>
        <v/>
      </c>
      <c r="L828" s="85"/>
      <c r="M828" s="85"/>
      <c r="N828" s="85"/>
      <c r="O828" s="85"/>
      <c r="P828" s="126"/>
      <c r="Q828" s="126"/>
      <c r="R828" s="525"/>
      <c r="S828" s="525"/>
      <c r="T828" s="525"/>
      <c r="U828" s="525"/>
      <c r="V828" s="525"/>
      <c r="W828" s="525"/>
      <c r="X828" s="525"/>
      <c r="Y828" s="396"/>
      <c r="Z828" s="325"/>
      <c r="AA828" s="396"/>
      <c r="AB828" s="85"/>
      <c r="AC828" s="675"/>
      <c r="AD828" s="701"/>
      <c r="AE828" s="701"/>
      <c r="AF828" s="701"/>
      <c r="AG828" s="701"/>
      <c r="AH828" s="701"/>
      <c r="AI828" s="394"/>
      <c r="AJ828" s="73"/>
      <c r="AK828" s="55" t="str">
        <f t="shared" si="221"/>
        <v/>
      </c>
      <c r="AL828" s="17" t="str">
        <f t="shared" si="222"/>
        <v/>
      </c>
      <c r="AM828" s="70" t="str">
        <f t="shared" si="223"/>
        <v/>
      </c>
      <c r="AN828" s="74" t="str">
        <f t="shared" si="224"/>
        <v/>
      </c>
      <c r="AO828" s="70" t="str">
        <f t="shared" si="219"/>
        <v/>
      </c>
      <c r="AW828" s="60" t="str">
        <f t="shared" si="225"/>
        <v/>
      </c>
      <c r="AX828" s="60" t="str">
        <f t="shared" si="226"/>
        <v/>
      </c>
      <c r="AY828" s="63">
        <f t="shared" si="220"/>
        <v>0</v>
      </c>
      <c r="BP828" s="64">
        <v>51</v>
      </c>
      <c r="BQ828" s="64" t="s">
        <v>33782</v>
      </c>
      <c r="BR828" s="64" t="s">
        <v>33783</v>
      </c>
      <c r="BS828" s="64" t="s">
        <v>27</v>
      </c>
      <c r="BT828" s="64" t="s">
        <v>135</v>
      </c>
      <c r="BU828" s="64" t="s">
        <v>2</v>
      </c>
      <c r="BV828" s="64" t="s">
        <v>12</v>
      </c>
      <c r="BW828" s="64" t="s">
        <v>34854</v>
      </c>
      <c r="BX828" s="64">
        <v>94520</v>
      </c>
      <c r="BY828" s="64" t="s">
        <v>148</v>
      </c>
      <c r="BZ828" s="64">
        <v>5</v>
      </c>
      <c r="CA828" s="64">
        <v>43060</v>
      </c>
      <c r="CB828" s="64">
        <v>12</v>
      </c>
      <c r="CD828" s="64">
        <v>12</v>
      </c>
    </row>
    <row r="829" spans="1:82" ht="64.900000000000006" customHeight="1">
      <c r="A829" s="128"/>
      <c r="B829" s="525"/>
      <c r="C829" s="85"/>
      <c r="D829" s="85"/>
      <c r="E829" s="85"/>
      <c r="F829" s="85"/>
      <c r="G829" s="85"/>
      <c r="H829" s="133" t="str">
        <f t="shared" si="216"/>
        <v/>
      </c>
      <c r="I829" s="134" t="str">
        <f t="shared" si="217"/>
        <v/>
      </c>
      <c r="J829" s="123"/>
      <c r="K829" s="135" t="str">
        <f t="shared" si="227"/>
        <v/>
      </c>
      <c r="L829" s="85"/>
      <c r="M829" s="85"/>
      <c r="N829" s="85"/>
      <c r="O829" s="85"/>
      <c r="P829" s="126"/>
      <c r="Q829" s="126"/>
      <c r="R829" s="525"/>
      <c r="S829" s="525"/>
      <c r="T829" s="525"/>
      <c r="U829" s="525"/>
      <c r="V829" s="525"/>
      <c r="W829" s="525"/>
      <c r="X829" s="525"/>
      <c r="Y829" s="396"/>
      <c r="Z829" s="325"/>
      <c r="AA829" s="396"/>
      <c r="AB829" s="85"/>
      <c r="AC829" s="675"/>
      <c r="AD829" s="701"/>
      <c r="AE829" s="701"/>
      <c r="AF829" s="701"/>
      <c r="AG829" s="701"/>
      <c r="AH829" s="701"/>
      <c r="AI829" s="394"/>
      <c r="AJ829" s="73"/>
      <c r="AK829" s="55" t="str">
        <f t="shared" si="221"/>
        <v/>
      </c>
      <c r="AL829" s="17" t="str">
        <f t="shared" si="222"/>
        <v/>
      </c>
      <c r="AM829" s="70" t="str">
        <f t="shared" si="223"/>
        <v/>
      </c>
      <c r="AN829" s="74" t="str">
        <f t="shared" si="224"/>
        <v/>
      </c>
      <c r="AO829" s="70" t="str">
        <f t="shared" si="219"/>
        <v/>
      </c>
      <c r="AW829" s="60" t="str">
        <f t="shared" si="225"/>
        <v/>
      </c>
      <c r="AX829" s="60" t="str">
        <f t="shared" si="226"/>
        <v/>
      </c>
      <c r="AY829" s="63">
        <f t="shared" si="220"/>
        <v>0</v>
      </c>
      <c r="BP829" s="64">
        <v>51</v>
      </c>
      <c r="BQ829" s="64" t="s">
        <v>33782</v>
      </c>
      <c r="BR829" s="64" t="s">
        <v>33783</v>
      </c>
      <c r="BS829" s="64" t="s">
        <v>27</v>
      </c>
      <c r="BT829" s="64" t="s">
        <v>135</v>
      </c>
      <c r="BU829" s="64" t="s">
        <v>2</v>
      </c>
      <c r="BV829" s="64" t="s">
        <v>12</v>
      </c>
      <c r="BW829" s="64" t="s">
        <v>33309</v>
      </c>
      <c r="BX829" s="64">
        <v>92000</v>
      </c>
      <c r="BY829" s="64" t="s">
        <v>148</v>
      </c>
      <c r="BZ829" s="64">
        <v>5</v>
      </c>
      <c r="CA829" s="64">
        <v>43067</v>
      </c>
      <c r="CB829" s="64">
        <v>12</v>
      </c>
      <c r="CD829" s="64">
        <v>12</v>
      </c>
    </row>
    <row r="830" spans="1:82" ht="64.900000000000006" customHeight="1">
      <c r="A830" s="128"/>
      <c r="B830" s="525"/>
      <c r="C830" s="85"/>
      <c r="D830" s="85"/>
      <c r="E830" s="85"/>
      <c r="F830" s="85"/>
      <c r="G830" s="85"/>
      <c r="H830" s="133" t="str">
        <f t="shared" si="216"/>
        <v/>
      </c>
      <c r="I830" s="134" t="str">
        <f t="shared" si="217"/>
        <v/>
      </c>
      <c r="J830" s="123"/>
      <c r="K830" s="135" t="str">
        <f t="shared" si="227"/>
        <v/>
      </c>
      <c r="L830" s="85"/>
      <c r="M830" s="85"/>
      <c r="N830" s="85"/>
      <c r="O830" s="85"/>
      <c r="P830" s="126"/>
      <c r="Q830" s="126"/>
      <c r="R830" s="525"/>
      <c r="S830" s="525"/>
      <c r="T830" s="525"/>
      <c r="U830" s="525"/>
      <c r="V830" s="525"/>
      <c r="W830" s="525"/>
      <c r="X830" s="525"/>
      <c r="Y830" s="396"/>
      <c r="Z830" s="325"/>
      <c r="AA830" s="396"/>
      <c r="AB830" s="85"/>
      <c r="AC830" s="675"/>
      <c r="AD830" s="701"/>
      <c r="AE830" s="701"/>
      <c r="AF830" s="701"/>
      <c r="AG830" s="701"/>
      <c r="AH830" s="701"/>
      <c r="AI830" s="394"/>
      <c r="AJ830" s="73"/>
      <c r="AK830" s="55" t="str">
        <f t="shared" si="221"/>
        <v/>
      </c>
      <c r="AL830" s="17" t="str">
        <f t="shared" si="222"/>
        <v/>
      </c>
      <c r="AM830" s="70" t="str">
        <f t="shared" si="223"/>
        <v/>
      </c>
      <c r="AN830" s="74" t="str">
        <f t="shared" si="224"/>
        <v/>
      </c>
      <c r="AO830" s="70" t="str">
        <f t="shared" si="219"/>
        <v/>
      </c>
      <c r="AW830" s="60" t="str">
        <f t="shared" si="225"/>
        <v/>
      </c>
      <c r="AX830" s="60" t="str">
        <f t="shared" si="226"/>
        <v/>
      </c>
      <c r="AY830" s="63">
        <f t="shared" si="220"/>
        <v>0</v>
      </c>
      <c r="BP830" s="64">
        <v>51</v>
      </c>
      <c r="BQ830" s="64" t="s">
        <v>33782</v>
      </c>
      <c r="BR830" s="64" t="s">
        <v>33783</v>
      </c>
      <c r="BS830" s="64" t="s">
        <v>27</v>
      </c>
      <c r="BT830" s="64" t="s">
        <v>135</v>
      </c>
      <c r="BU830" s="64" t="s">
        <v>2</v>
      </c>
      <c r="BV830" s="64" t="s">
        <v>12</v>
      </c>
      <c r="BW830" s="64" t="s">
        <v>33811</v>
      </c>
      <c r="BX830" s="64">
        <v>92250</v>
      </c>
      <c r="BY830" s="64" t="s">
        <v>148</v>
      </c>
      <c r="BZ830" s="64">
        <v>5</v>
      </c>
      <c r="CA830" s="64">
        <v>43074</v>
      </c>
      <c r="CB830" s="64">
        <v>12</v>
      </c>
      <c r="CD830" s="64">
        <v>12</v>
      </c>
    </row>
    <row r="831" spans="1:82" ht="64.900000000000006" customHeight="1">
      <c r="A831" s="128"/>
      <c r="B831" s="525"/>
      <c r="C831" s="85"/>
      <c r="D831" s="85"/>
      <c r="E831" s="85"/>
      <c r="F831" s="85"/>
      <c r="G831" s="85"/>
      <c r="H831" s="133" t="str">
        <f t="shared" si="216"/>
        <v/>
      </c>
      <c r="I831" s="134" t="str">
        <f t="shared" si="217"/>
        <v/>
      </c>
      <c r="J831" s="123"/>
      <c r="K831" s="135" t="str">
        <f t="shared" si="227"/>
        <v/>
      </c>
      <c r="L831" s="85"/>
      <c r="M831" s="85"/>
      <c r="N831" s="85"/>
      <c r="O831" s="85"/>
      <c r="P831" s="126"/>
      <c r="Q831" s="126"/>
      <c r="R831" s="525"/>
      <c r="S831" s="525"/>
      <c r="T831" s="525"/>
      <c r="U831" s="525"/>
      <c r="V831" s="525"/>
      <c r="W831" s="525"/>
      <c r="X831" s="525"/>
      <c r="Y831" s="396"/>
      <c r="Z831" s="325"/>
      <c r="AA831" s="396"/>
      <c r="AB831" s="85"/>
      <c r="AC831" s="675"/>
      <c r="AD831" s="701"/>
      <c r="AE831" s="701"/>
      <c r="AF831" s="701"/>
      <c r="AG831" s="701"/>
      <c r="AH831" s="701"/>
      <c r="AI831" s="394"/>
      <c r="AJ831" s="73"/>
      <c r="AK831" s="55" t="str">
        <f t="shared" si="221"/>
        <v/>
      </c>
      <c r="AL831" s="17" t="str">
        <f t="shared" si="222"/>
        <v/>
      </c>
      <c r="AM831" s="70" t="str">
        <f t="shared" si="223"/>
        <v/>
      </c>
      <c r="AN831" s="74" t="str">
        <f t="shared" si="224"/>
        <v/>
      </c>
      <c r="AO831" s="70" t="str">
        <f t="shared" si="219"/>
        <v/>
      </c>
      <c r="AW831" s="60" t="str">
        <f t="shared" si="225"/>
        <v/>
      </c>
      <c r="AX831" s="60" t="str">
        <f t="shared" si="226"/>
        <v/>
      </c>
      <c r="AY831" s="63">
        <f t="shared" si="220"/>
        <v>0</v>
      </c>
      <c r="BP831" s="64">
        <v>51</v>
      </c>
      <c r="BQ831" s="64" t="s">
        <v>33782</v>
      </c>
      <c r="BR831" s="64" t="s">
        <v>33783</v>
      </c>
      <c r="BS831" s="64" t="s">
        <v>27</v>
      </c>
      <c r="BT831" s="64" t="s">
        <v>135</v>
      </c>
      <c r="BU831" s="64" t="s">
        <v>2</v>
      </c>
      <c r="BV831" s="64" t="s">
        <v>12</v>
      </c>
      <c r="BW831" s="64" t="s">
        <v>33398</v>
      </c>
      <c r="BX831" s="64">
        <v>94300</v>
      </c>
      <c r="BY831" s="64" t="s">
        <v>148</v>
      </c>
      <c r="BZ831" s="64">
        <v>5</v>
      </c>
      <c r="CA831" s="64" t="s">
        <v>35420</v>
      </c>
      <c r="CB831" s="64">
        <v>12</v>
      </c>
      <c r="CD831" s="64">
        <v>12</v>
      </c>
    </row>
    <row r="832" spans="1:82" ht="64.900000000000006" customHeight="1">
      <c r="A832" s="128"/>
      <c r="B832" s="525"/>
      <c r="C832" s="525"/>
      <c r="D832" s="318"/>
      <c r="E832" s="318"/>
      <c r="F832" s="266"/>
      <c r="G832" s="85"/>
      <c r="H832" s="133" t="str">
        <f t="shared" si="216"/>
        <v/>
      </c>
      <c r="I832" s="134" t="str">
        <f t="shared" si="217"/>
        <v/>
      </c>
      <c r="J832" s="123"/>
      <c r="K832" s="135" t="str">
        <f t="shared" si="227"/>
        <v/>
      </c>
      <c r="L832" s="123"/>
      <c r="M832" s="127"/>
      <c r="N832" s="525"/>
      <c r="O832" s="85"/>
      <c r="P832" s="85"/>
      <c r="Q832" s="405"/>
      <c r="R832" s="85"/>
      <c r="S832" s="85"/>
      <c r="T832" s="85"/>
      <c r="U832" s="85"/>
      <c r="V832" s="85"/>
      <c r="W832" s="438"/>
      <c r="X832" s="85"/>
      <c r="Y832" s="85"/>
      <c r="Z832" s="137"/>
      <c r="AA832" s="116"/>
      <c r="AB832" s="85"/>
      <c r="AC832" s="675"/>
      <c r="AD832" s="701"/>
      <c r="AE832" s="701"/>
      <c r="AF832" s="701"/>
      <c r="AG832" s="701"/>
      <c r="AH832" s="701"/>
      <c r="AI832" s="394"/>
      <c r="AJ832" s="73"/>
      <c r="AK832" s="55" t="str">
        <f t="shared" si="221"/>
        <v/>
      </c>
      <c r="AL832" s="17" t="str">
        <f t="shared" si="222"/>
        <v/>
      </c>
      <c r="AM832" s="70" t="str">
        <f t="shared" si="223"/>
        <v/>
      </c>
      <c r="AN832" s="74" t="str">
        <f t="shared" si="224"/>
        <v/>
      </c>
      <c r="AO832" s="70" t="str">
        <f t="shared" si="219"/>
        <v/>
      </c>
      <c r="AW832" s="60" t="str">
        <f t="shared" si="225"/>
        <v/>
      </c>
      <c r="AX832" s="60" t="str">
        <f t="shared" si="226"/>
        <v/>
      </c>
      <c r="AY832" s="63">
        <f t="shared" si="220"/>
        <v>0</v>
      </c>
      <c r="BP832" s="64">
        <v>51</v>
      </c>
      <c r="BQ832" s="64" t="s">
        <v>33786</v>
      </c>
      <c r="BR832" s="64" t="s">
        <v>33787</v>
      </c>
      <c r="BS832" s="64" t="s">
        <v>27</v>
      </c>
      <c r="BT832" s="64" t="s">
        <v>135</v>
      </c>
      <c r="BU832" s="64" t="s">
        <v>161</v>
      </c>
      <c r="BV832" s="64" t="s">
        <v>12</v>
      </c>
      <c r="BW832" s="64" t="s">
        <v>33956</v>
      </c>
      <c r="BX832" s="64">
        <v>92100</v>
      </c>
      <c r="BY832" s="64" t="s">
        <v>148</v>
      </c>
      <c r="BZ832" s="64">
        <v>5</v>
      </c>
      <c r="CA832" s="64">
        <v>43014</v>
      </c>
      <c r="CB832" s="64">
        <v>12</v>
      </c>
      <c r="CD832" s="64">
        <v>12</v>
      </c>
    </row>
    <row r="833" spans="1:82" ht="64.900000000000006" customHeight="1">
      <c r="A833" s="128"/>
      <c r="B833" s="525"/>
      <c r="C833" s="525"/>
      <c r="D833" s="318"/>
      <c r="E833" s="318"/>
      <c r="F833" s="266"/>
      <c r="G833" s="266"/>
      <c r="H833" s="133" t="str">
        <f t="shared" si="216"/>
        <v/>
      </c>
      <c r="I833" s="134" t="str">
        <f t="shared" si="217"/>
        <v/>
      </c>
      <c r="J833" s="321"/>
      <c r="K833" s="135" t="str">
        <f t="shared" si="227"/>
        <v/>
      </c>
      <c r="L833" s="321"/>
      <c r="M833" s="325"/>
      <c r="N833" s="525"/>
      <c r="O833" s="85"/>
      <c r="P833" s="515"/>
      <c r="Q833" s="515"/>
      <c r="R833" s="525"/>
      <c r="S833" s="525"/>
      <c r="T833" s="85"/>
      <c r="U833" s="525"/>
      <c r="V833" s="266"/>
      <c r="W833" s="266"/>
      <c r="X833" s="525"/>
      <c r="Y833" s="266"/>
      <c r="Z833" s="372"/>
      <c r="AA833" s="515"/>
      <c r="AB833" s="350"/>
      <c r="AC833" s="682"/>
      <c r="AD833" s="690"/>
      <c r="AE833" s="690"/>
      <c r="AF833" s="690"/>
      <c r="AG833" s="690"/>
      <c r="AH833" s="690"/>
      <c r="AI833" s="515"/>
      <c r="AJ833" s="73"/>
      <c r="AK833" s="55" t="str">
        <f t="shared" si="221"/>
        <v/>
      </c>
      <c r="AL833" s="17" t="str">
        <f t="shared" si="222"/>
        <v/>
      </c>
      <c r="AM833" s="70" t="str">
        <f t="shared" si="223"/>
        <v/>
      </c>
      <c r="AN833" s="74" t="str">
        <f t="shared" si="224"/>
        <v/>
      </c>
      <c r="AO833" s="70" t="str">
        <f t="shared" si="219"/>
        <v/>
      </c>
      <c r="AW833" s="60" t="str">
        <f t="shared" si="225"/>
        <v/>
      </c>
      <c r="AX833" s="60" t="str">
        <f t="shared" si="226"/>
        <v/>
      </c>
      <c r="AY833" s="63">
        <f t="shared" si="220"/>
        <v>0</v>
      </c>
      <c r="BP833" s="64">
        <v>51</v>
      </c>
      <c r="BQ833" s="64" t="s">
        <v>33786</v>
      </c>
      <c r="BR833" s="64" t="s">
        <v>33787</v>
      </c>
      <c r="BS833" s="64" t="s">
        <v>27</v>
      </c>
      <c r="BT833" s="64" t="s">
        <v>135</v>
      </c>
      <c r="BU833" s="64" t="s">
        <v>161</v>
      </c>
      <c r="BV833" s="64" t="s">
        <v>12</v>
      </c>
      <c r="BW833" s="64" t="s">
        <v>18130</v>
      </c>
      <c r="BX833" s="64">
        <v>94500</v>
      </c>
      <c r="BY833" s="64" t="s">
        <v>148</v>
      </c>
      <c r="BZ833" s="64">
        <v>5</v>
      </c>
      <c r="CA833" s="64">
        <v>43014</v>
      </c>
      <c r="CB833" s="64">
        <v>12</v>
      </c>
      <c r="CD833" s="64">
        <v>12</v>
      </c>
    </row>
    <row r="834" spans="1:82" ht="64.900000000000006" customHeight="1">
      <c r="A834" s="128"/>
      <c r="B834" s="85"/>
      <c r="C834" s="295"/>
      <c r="D834" s="295"/>
      <c r="E834" s="375"/>
      <c r="F834" s="295"/>
      <c r="G834" s="85"/>
      <c r="H834" s="133" t="str">
        <f t="shared" si="216"/>
        <v/>
      </c>
      <c r="I834" s="134" t="str">
        <f t="shared" si="217"/>
        <v/>
      </c>
      <c r="J834" s="385"/>
      <c r="K834" s="135" t="str">
        <f t="shared" si="227"/>
        <v/>
      </c>
      <c r="L834" s="385"/>
      <c r="M834" s="372"/>
      <c r="N834" s="295"/>
      <c r="O834" s="85"/>
      <c r="P834" s="85"/>
      <c r="Q834" s="85"/>
      <c r="R834" s="85"/>
      <c r="S834" s="85"/>
      <c r="T834" s="85"/>
      <c r="U834" s="85"/>
      <c r="V834" s="119"/>
      <c r="W834" s="119"/>
      <c r="X834" s="85"/>
      <c r="Y834" s="120"/>
      <c r="Z834" s="125"/>
      <c r="AA834" s="116"/>
      <c r="AB834" s="85"/>
      <c r="AC834" s="675"/>
      <c r="AD834" s="701"/>
      <c r="AE834" s="701"/>
      <c r="AF834" s="701"/>
      <c r="AG834" s="701"/>
      <c r="AH834" s="701"/>
      <c r="AI834" s="394"/>
      <c r="AJ834" s="73"/>
      <c r="AK834" s="55" t="str">
        <f t="shared" si="221"/>
        <v/>
      </c>
      <c r="AL834" s="17" t="str">
        <f t="shared" si="222"/>
        <v/>
      </c>
      <c r="AM834" s="70" t="str">
        <f t="shared" si="223"/>
        <v/>
      </c>
      <c r="AN834" s="74" t="str">
        <f t="shared" si="224"/>
        <v/>
      </c>
      <c r="AO834" s="70" t="str">
        <f t="shared" si="219"/>
        <v/>
      </c>
      <c r="AW834" s="60" t="str">
        <f t="shared" si="225"/>
        <v/>
      </c>
      <c r="AX834" s="60" t="str">
        <f t="shared" si="226"/>
        <v/>
      </c>
      <c r="AY834" s="63">
        <f t="shared" si="220"/>
        <v>0</v>
      </c>
      <c r="BP834" s="64">
        <v>51</v>
      </c>
      <c r="BQ834" s="64" t="s">
        <v>33786</v>
      </c>
      <c r="BR834" s="64" t="s">
        <v>33787</v>
      </c>
      <c r="BS834" s="64" t="s">
        <v>27</v>
      </c>
      <c r="BT834" s="64" t="s">
        <v>135</v>
      </c>
      <c r="BU834" s="64" t="s">
        <v>161</v>
      </c>
      <c r="BV834" s="64" t="s">
        <v>12</v>
      </c>
      <c r="BW834" s="64" t="s">
        <v>35421</v>
      </c>
      <c r="BX834" s="64">
        <v>94140</v>
      </c>
      <c r="BY834" s="64" t="s">
        <v>148</v>
      </c>
      <c r="BZ834" s="64">
        <v>5</v>
      </c>
      <c r="CA834" s="64">
        <v>43014</v>
      </c>
      <c r="CB834" s="64">
        <v>12</v>
      </c>
      <c r="CD834" s="64">
        <v>12</v>
      </c>
    </row>
    <row r="835" spans="1:82" ht="64.900000000000006" customHeight="1">
      <c r="A835" s="128"/>
      <c r="B835" s="85"/>
      <c r="C835" s="295"/>
      <c r="D835" s="85"/>
      <c r="E835" s="85"/>
      <c r="F835" s="85"/>
      <c r="G835" s="85"/>
      <c r="H835" s="133" t="str">
        <f t="shared" si="216"/>
        <v/>
      </c>
      <c r="I835" s="134" t="str">
        <f t="shared" si="217"/>
        <v/>
      </c>
      <c r="J835" s="123"/>
      <c r="K835" s="135" t="str">
        <f t="shared" si="227"/>
        <v/>
      </c>
      <c r="L835" s="85"/>
      <c r="M835" s="85"/>
      <c r="N835" s="85"/>
      <c r="O835" s="85"/>
      <c r="P835" s="295"/>
      <c r="Q835" s="404"/>
      <c r="R835" s="85"/>
      <c r="S835" s="85"/>
      <c r="T835" s="85"/>
      <c r="U835" s="85"/>
      <c r="V835" s="295"/>
      <c r="W835" s="295"/>
      <c r="X835" s="85"/>
      <c r="Y835" s="120"/>
      <c r="Z835" s="372"/>
      <c r="AA835" s="116"/>
      <c r="AB835" s="264"/>
      <c r="AC835" s="675"/>
      <c r="AD835" s="701"/>
      <c r="AE835" s="701"/>
      <c r="AF835" s="701"/>
      <c r="AG835" s="701"/>
      <c r="AH835" s="701"/>
      <c r="AI835" s="394"/>
      <c r="AJ835" s="73"/>
      <c r="AK835" s="55" t="str">
        <f t="shared" si="221"/>
        <v/>
      </c>
      <c r="AL835" s="17" t="str">
        <f t="shared" si="222"/>
        <v/>
      </c>
      <c r="AM835" s="70" t="str">
        <f t="shared" si="223"/>
        <v/>
      </c>
      <c r="AN835" s="74" t="str">
        <f t="shared" si="224"/>
        <v/>
      </c>
      <c r="AO835" s="70" t="str">
        <f t="shared" si="219"/>
        <v/>
      </c>
      <c r="AW835" s="60" t="str">
        <f t="shared" si="225"/>
        <v/>
      </c>
      <c r="AX835" s="60" t="str">
        <f t="shared" si="226"/>
        <v/>
      </c>
      <c r="AY835" s="63">
        <f t="shared" si="220"/>
        <v>0</v>
      </c>
      <c r="BP835" s="64">
        <v>51</v>
      </c>
      <c r="BQ835" s="64" t="s">
        <v>33786</v>
      </c>
      <c r="BR835" s="64" t="s">
        <v>33787</v>
      </c>
      <c r="BS835" s="64" t="s">
        <v>27</v>
      </c>
      <c r="BT835" s="64" t="s">
        <v>135</v>
      </c>
      <c r="BU835" s="64" t="s">
        <v>161</v>
      </c>
      <c r="BV835" s="64" t="s">
        <v>12</v>
      </c>
      <c r="BW835" s="64" t="s">
        <v>28554</v>
      </c>
      <c r="BX835" s="64">
        <v>75018</v>
      </c>
      <c r="BY835" s="64" t="s">
        <v>148</v>
      </c>
      <c r="BZ835" s="64">
        <v>5</v>
      </c>
      <c r="CA835" s="64">
        <v>43017</v>
      </c>
      <c r="CB835" s="64">
        <v>12</v>
      </c>
      <c r="CD835" s="64">
        <v>12</v>
      </c>
    </row>
    <row r="836" spans="1:82" ht="64.900000000000006" customHeight="1">
      <c r="A836" s="128"/>
      <c r="B836" s="85"/>
      <c r="C836" s="85"/>
      <c r="D836" s="85"/>
      <c r="E836" s="85"/>
      <c r="F836" s="85"/>
      <c r="G836" s="85"/>
      <c r="H836" s="133" t="str">
        <f t="shared" si="216"/>
        <v/>
      </c>
      <c r="I836" s="134" t="str">
        <f t="shared" si="217"/>
        <v/>
      </c>
      <c r="J836" s="123"/>
      <c r="K836" s="135" t="str">
        <f t="shared" si="227"/>
        <v/>
      </c>
      <c r="L836" s="85"/>
      <c r="M836" s="85"/>
      <c r="N836" s="85"/>
      <c r="O836" s="85"/>
      <c r="P836" s="295"/>
      <c r="Q836" s="404"/>
      <c r="R836" s="85"/>
      <c r="S836" s="85"/>
      <c r="T836" s="85"/>
      <c r="U836" s="85"/>
      <c r="V836" s="295"/>
      <c r="W836" s="295"/>
      <c r="X836" s="85"/>
      <c r="Y836" s="120"/>
      <c r="Z836" s="372"/>
      <c r="AA836" s="116"/>
      <c r="AB836" s="264"/>
      <c r="AC836" s="675"/>
      <c r="AD836" s="701"/>
      <c r="AE836" s="701"/>
      <c r="AF836" s="701"/>
      <c r="AG836" s="701"/>
      <c r="AH836" s="701"/>
      <c r="AI836" s="394"/>
      <c r="AJ836" s="73"/>
      <c r="AK836" s="55" t="str">
        <f t="shared" ref="AK836:AK867" si="228">IF(Z836="","",IF(OR(MONTH(Z836)=1,MONTH(Z836)=2,MONTH(Z836)=3),"1er",IF(OR(MONTH(Z836)=4,MONTH(Z836)=5,MONTH(Z836)=6),"2ème",IF(OR(MONTH(Z836)=7,MONTH(Z836)=8,MONTH(Z836)=9),"3ème",IF(OR(MONTH(Z836)=10,MONTH(Z836)=11,MONTH(Z836)=12),"4ème")))))</f>
        <v/>
      </c>
      <c r="AL836" s="17" t="str">
        <f t="shared" ref="AL836:AL867" si="229">IF(Z836="","",YEAR(Z836))</f>
        <v/>
      </c>
      <c r="AM836" s="70" t="str">
        <f t="shared" si="223"/>
        <v/>
      </c>
      <c r="AN836" s="74" t="str">
        <f t="shared" si="224"/>
        <v/>
      </c>
      <c r="AO836" s="70" t="str">
        <f t="shared" si="219"/>
        <v/>
      </c>
      <c r="AW836" s="60" t="str">
        <f t="shared" si="225"/>
        <v/>
      </c>
      <c r="AX836" s="60" t="str">
        <f t="shared" si="226"/>
        <v/>
      </c>
      <c r="AY836" s="63">
        <f t="shared" si="220"/>
        <v>0</v>
      </c>
      <c r="BP836" s="64">
        <v>51</v>
      </c>
      <c r="BQ836" s="64" t="s">
        <v>33786</v>
      </c>
      <c r="BR836" s="64" t="s">
        <v>33787</v>
      </c>
      <c r="BS836" s="64" t="s">
        <v>27</v>
      </c>
      <c r="BT836" s="64" t="s">
        <v>135</v>
      </c>
      <c r="BU836" s="64" t="s">
        <v>161</v>
      </c>
      <c r="BV836" s="64" t="s">
        <v>12</v>
      </c>
      <c r="BW836" s="64" t="s">
        <v>33497</v>
      </c>
      <c r="BX836" s="64">
        <v>95180</v>
      </c>
      <c r="BY836" s="64" t="s">
        <v>148</v>
      </c>
      <c r="BZ836" s="64">
        <v>5</v>
      </c>
      <c r="CA836" s="64">
        <v>43019</v>
      </c>
      <c r="CB836" s="64">
        <v>12</v>
      </c>
      <c r="CD836" s="64">
        <v>12</v>
      </c>
    </row>
    <row r="837" spans="1:82" ht="64.900000000000006" customHeight="1">
      <c r="A837" s="128"/>
      <c r="B837" s="85"/>
      <c r="C837" s="85"/>
      <c r="D837" s="85"/>
      <c r="E837" s="85"/>
      <c r="F837" s="85"/>
      <c r="G837" s="85"/>
      <c r="H837" s="133" t="str">
        <f t="shared" si="216"/>
        <v/>
      </c>
      <c r="I837" s="134" t="str">
        <f t="shared" si="217"/>
        <v/>
      </c>
      <c r="J837" s="123"/>
      <c r="K837" s="135" t="str">
        <f t="shared" si="227"/>
        <v/>
      </c>
      <c r="L837" s="85"/>
      <c r="M837" s="85"/>
      <c r="N837" s="85"/>
      <c r="O837" s="85"/>
      <c r="P837" s="295"/>
      <c r="Q837" s="404"/>
      <c r="R837" s="85"/>
      <c r="S837" s="85"/>
      <c r="T837" s="85"/>
      <c r="U837" s="85"/>
      <c r="V837" s="295"/>
      <c r="W837" s="295"/>
      <c r="X837" s="85"/>
      <c r="Y837" s="315"/>
      <c r="Z837" s="372"/>
      <c r="AA837" s="116"/>
      <c r="AB837" s="85"/>
      <c r="AC837" s="676"/>
      <c r="AD837" s="701"/>
      <c r="AE837" s="701"/>
      <c r="AF837" s="701"/>
      <c r="AG837" s="701"/>
      <c r="AH837" s="701"/>
      <c r="AI837" s="394"/>
      <c r="AJ837" s="73"/>
      <c r="AK837" s="55" t="str">
        <f t="shared" si="228"/>
        <v/>
      </c>
      <c r="AL837" s="17" t="str">
        <f t="shared" si="229"/>
        <v/>
      </c>
      <c r="AM837" s="70" t="str">
        <f t="shared" si="223"/>
        <v/>
      </c>
      <c r="AN837" s="74" t="str">
        <f t="shared" si="224"/>
        <v/>
      </c>
      <c r="AO837" s="70" t="str">
        <f t="shared" si="219"/>
        <v/>
      </c>
      <c r="AW837" s="60" t="str">
        <f t="shared" si="225"/>
        <v/>
      </c>
      <c r="AX837" s="60" t="str">
        <f t="shared" si="226"/>
        <v/>
      </c>
      <c r="AY837" s="63">
        <f t="shared" si="220"/>
        <v>0</v>
      </c>
      <c r="BP837" s="64">
        <v>51</v>
      </c>
      <c r="BQ837" s="64" t="s">
        <v>33786</v>
      </c>
      <c r="BR837" s="64" t="s">
        <v>33787</v>
      </c>
      <c r="BS837" s="64" t="s">
        <v>27</v>
      </c>
      <c r="BT837" s="64" t="s">
        <v>135</v>
      </c>
      <c r="BU837" s="64" t="s">
        <v>161</v>
      </c>
      <c r="BV837" s="64" t="s">
        <v>12</v>
      </c>
      <c r="BW837" s="64" t="s">
        <v>33315</v>
      </c>
      <c r="BX837" s="64">
        <v>92310</v>
      </c>
      <c r="BY837" s="64" t="s">
        <v>148</v>
      </c>
      <c r="BZ837" s="64">
        <v>5</v>
      </c>
      <c r="CA837" s="64">
        <v>43020</v>
      </c>
      <c r="CB837" s="64">
        <v>12</v>
      </c>
      <c r="CD837" s="64">
        <v>12</v>
      </c>
    </row>
    <row r="838" spans="1:82" ht="64.900000000000006" customHeight="1">
      <c r="A838" s="128"/>
      <c r="B838" s="85"/>
      <c r="C838" s="85"/>
      <c r="D838" s="85"/>
      <c r="E838" s="85"/>
      <c r="F838" s="85"/>
      <c r="G838" s="85"/>
      <c r="H838" s="133" t="str">
        <f t="shared" si="216"/>
        <v/>
      </c>
      <c r="I838" s="134" t="str">
        <f t="shared" si="217"/>
        <v/>
      </c>
      <c r="J838" s="123"/>
      <c r="K838" s="135" t="str">
        <f t="shared" si="227"/>
        <v/>
      </c>
      <c r="L838" s="123"/>
      <c r="M838" s="127"/>
      <c r="N838" s="85"/>
      <c r="O838" s="85"/>
      <c r="P838" s="295"/>
      <c r="Q838" s="404"/>
      <c r="R838" s="85"/>
      <c r="S838" s="85"/>
      <c r="T838" s="85"/>
      <c r="U838" s="85"/>
      <c r="V838" s="295"/>
      <c r="W838" s="295"/>
      <c r="X838" s="85"/>
      <c r="Y838" s="410"/>
      <c r="Z838" s="372"/>
      <c r="AA838" s="116"/>
      <c r="AB838" s="85"/>
      <c r="AC838" s="676"/>
      <c r="AD838" s="701"/>
      <c r="AE838" s="701"/>
      <c r="AF838" s="701"/>
      <c r="AG838" s="701"/>
      <c r="AH838" s="701"/>
      <c r="AI838" s="394"/>
      <c r="AJ838" s="73"/>
      <c r="AK838" s="55" t="str">
        <f t="shared" si="228"/>
        <v/>
      </c>
      <c r="AL838" s="17" t="str">
        <f t="shared" si="229"/>
        <v/>
      </c>
      <c r="AM838" s="70" t="str">
        <f t="shared" si="223"/>
        <v/>
      </c>
      <c r="AN838" s="74" t="str">
        <f t="shared" si="224"/>
        <v/>
      </c>
      <c r="AO838" s="70" t="str">
        <f t="shared" si="219"/>
        <v/>
      </c>
      <c r="AW838" s="60" t="str">
        <f t="shared" si="225"/>
        <v/>
      </c>
      <c r="AX838" s="60" t="str">
        <f t="shared" si="226"/>
        <v/>
      </c>
      <c r="AY838" s="63">
        <f t="shared" si="220"/>
        <v>0</v>
      </c>
      <c r="BP838" s="64">
        <v>51</v>
      </c>
      <c r="BQ838" s="64" t="s">
        <v>33786</v>
      </c>
      <c r="BR838" s="64" t="s">
        <v>33787</v>
      </c>
      <c r="BS838" s="64" t="s">
        <v>27</v>
      </c>
      <c r="BT838" s="64" t="s">
        <v>135</v>
      </c>
      <c r="BU838" s="64" t="s">
        <v>161</v>
      </c>
      <c r="BV838" s="64" t="s">
        <v>12</v>
      </c>
      <c r="BW838" s="64" t="s">
        <v>34276</v>
      </c>
      <c r="BX838" s="64">
        <v>95600</v>
      </c>
      <c r="BY838" s="64" t="s">
        <v>148</v>
      </c>
      <c r="BZ838" s="64">
        <v>5</v>
      </c>
      <c r="CA838" s="64">
        <v>43021</v>
      </c>
      <c r="CB838" s="64">
        <v>12</v>
      </c>
      <c r="CD838" s="64">
        <v>12</v>
      </c>
    </row>
    <row r="839" spans="1:82" ht="64.900000000000006" customHeight="1">
      <c r="A839" s="128"/>
      <c r="B839" s="85"/>
      <c r="C839" s="295"/>
      <c r="D839" s="295"/>
      <c r="E839" s="375"/>
      <c r="F839" s="85"/>
      <c r="G839" s="85"/>
      <c r="H839" s="133" t="str">
        <f t="shared" si="216"/>
        <v/>
      </c>
      <c r="I839" s="134" t="str">
        <f t="shared" si="217"/>
        <v/>
      </c>
      <c r="J839" s="385"/>
      <c r="K839" s="135" t="str">
        <f t="shared" si="227"/>
        <v/>
      </c>
      <c r="L839" s="385"/>
      <c r="M839" s="372"/>
      <c r="N839" s="295"/>
      <c r="O839" s="85"/>
      <c r="P839" s="515"/>
      <c r="Q839" s="515"/>
      <c r="R839" s="295"/>
      <c r="S839" s="85"/>
      <c r="T839" s="85"/>
      <c r="U839" s="85"/>
      <c r="V839" s="119"/>
      <c r="W839" s="295"/>
      <c r="X839" s="85"/>
      <c r="Y839" s="120"/>
      <c r="Z839" s="372"/>
      <c r="AA839" s="515"/>
      <c r="AB839" s="264"/>
      <c r="AC839" s="675"/>
      <c r="AD839" s="701"/>
      <c r="AE839" s="701"/>
      <c r="AF839" s="701"/>
      <c r="AG839" s="701"/>
      <c r="AH839" s="701"/>
      <c r="AI839" s="394"/>
      <c r="AJ839" s="73"/>
      <c r="AK839" s="55" t="str">
        <f t="shared" si="228"/>
        <v/>
      </c>
      <c r="AL839" s="17" t="str">
        <f t="shared" si="229"/>
        <v/>
      </c>
      <c r="AM839" s="70" t="str">
        <f t="shared" si="223"/>
        <v/>
      </c>
      <c r="AN839" s="74" t="str">
        <f t="shared" si="224"/>
        <v/>
      </c>
      <c r="AO839" s="70" t="str">
        <f t="shared" si="219"/>
        <v/>
      </c>
      <c r="AW839" s="60" t="str">
        <f t="shared" si="225"/>
        <v/>
      </c>
      <c r="AX839" s="60" t="str">
        <f t="shared" si="226"/>
        <v/>
      </c>
      <c r="AY839" s="63">
        <f t="shared" si="220"/>
        <v>0</v>
      </c>
      <c r="BP839" s="64">
        <v>51</v>
      </c>
      <c r="BQ839" s="64" t="s">
        <v>33786</v>
      </c>
      <c r="BR839" s="64" t="s">
        <v>33787</v>
      </c>
      <c r="BS839" s="64" t="s">
        <v>27</v>
      </c>
      <c r="BT839" s="64" t="s">
        <v>135</v>
      </c>
      <c r="BU839" s="64" t="s">
        <v>161</v>
      </c>
      <c r="BV839" s="64" t="s">
        <v>12</v>
      </c>
      <c r="BW839" s="64" t="s">
        <v>35422</v>
      </c>
      <c r="BX839" s="64">
        <v>77700</v>
      </c>
      <c r="BY839" s="64" t="s">
        <v>148</v>
      </c>
      <c r="BZ839" s="64">
        <v>5</v>
      </c>
      <c r="CA839" s="64">
        <v>43021</v>
      </c>
      <c r="CB839" s="64">
        <v>12</v>
      </c>
      <c r="CD839" s="64">
        <v>12</v>
      </c>
    </row>
    <row r="840" spans="1:82" ht="64.900000000000006" customHeight="1">
      <c r="A840" s="128"/>
      <c r="B840" s="85"/>
      <c r="C840" s="85"/>
      <c r="D840" s="85"/>
      <c r="E840" s="85"/>
      <c r="F840" s="85"/>
      <c r="G840" s="85"/>
      <c r="H840" s="133" t="str">
        <f t="shared" si="216"/>
        <v/>
      </c>
      <c r="I840" s="134" t="str">
        <f t="shared" si="217"/>
        <v/>
      </c>
      <c r="J840" s="123"/>
      <c r="K840" s="135" t="str">
        <f t="shared" si="227"/>
        <v/>
      </c>
      <c r="L840" s="123"/>
      <c r="M840" s="85"/>
      <c r="N840" s="85"/>
      <c r="O840" s="85"/>
      <c r="P840" s="515"/>
      <c r="Q840" s="515"/>
      <c r="R840" s="85"/>
      <c r="S840" s="85"/>
      <c r="T840" s="85"/>
      <c r="U840" s="85"/>
      <c r="V840" s="119"/>
      <c r="W840" s="295"/>
      <c r="X840" s="85"/>
      <c r="Y840" s="315"/>
      <c r="Z840" s="372"/>
      <c r="AA840" s="515"/>
      <c r="AB840" s="85"/>
      <c r="AC840" s="676"/>
      <c r="AD840" s="701"/>
      <c r="AE840" s="701"/>
      <c r="AF840" s="701"/>
      <c r="AG840" s="701"/>
      <c r="AH840" s="701"/>
      <c r="AI840" s="394"/>
      <c r="AJ840" s="73"/>
      <c r="AK840" s="55" t="str">
        <f t="shared" si="228"/>
        <v/>
      </c>
      <c r="AL840" s="17" t="str">
        <f t="shared" si="229"/>
        <v/>
      </c>
      <c r="AM840" s="70" t="str">
        <f t="shared" si="223"/>
        <v/>
      </c>
      <c r="AN840" s="74" t="str">
        <f t="shared" si="224"/>
        <v/>
      </c>
      <c r="AO840" s="70" t="str">
        <f t="shared" si="219"/>
        <v/>
      </c>
      <c r="AW840" s="60" t="str">
        <f t="shared" si="225"/>
        <v/>
      </c>
      <c r="AX840" s="60" t="str">
        <f t="shared" si="226"/>
        <v/>
      </c>
      <c r="AY840" s="63">
        <f t="shared" si="220"/>
        <v>0</v>
      </c>
      <c r="BP840" s="64">
        <v>51</v>
      </c>
      <c r="BQ840" s="64" t="s">
        <v>33786</v>
      </c>
      <c r="BR840" s="64" t="s">
        <v>33787</v>
      </c>
      <c r="BS840" s="64" t="s">
        <v>27</v>
      </c>
      <c r="BT840" s="64" t="s">
        <v>135</v>
      </c>
      <c r="BU840" s="64" t="s">
        <v>161</v>
      </c>
      <c r="BV840" s="64" t="s">
        <v>12</v>
      </c>
      <c r="BW840" s="64" t="s">
        <v>34490</v>
      </c>
      <c r="BX840" s="64">
        <v>93600</v>
      </c>
      <c r="BY840" s="64" t="s">
        <v>148</v>
      </c>
      <c r="BZ840" s="64">
        <v>5</v>
      </c>
      <c r="CA840" s="64">
        <v>43025</v>
      </c>
      <c r="CB840" s="64">
        <v>12</v>
      </c>
      <c r="CD840" s="64">
        <v>12</v>
      </c>
    </row>
    <row r="841" spans="1:82" ht="64.900000000000006" customHeight="1">
      <c r="A841" s="128"/>
      <c r="B841" s="85"/>
      <c r="C841" s="85"/>
      <c r="D841" s="85"/>
      <c r="E841" s="85"/>
      <c r="F841" s="85"/>
      <c r="G841" s="85"/>
      <c r="H841" s="133" t="str">
        <f t="shared" si="216"/>
        <v/>
      </c>
      <c r="I841" s="134" t="str">
        <f t="shared" si="217"/>
        <v/>
      </c>
      <c r="J841" s="123"/>
      <c r="K841" s="135" t="str">
        <f t="shared" si="227"/>
        <v/>
      </c>
      <c r="L841" s="123"/>
      <c r="M841" s="85"/>
      <c r="N841" s="85"/>
      <c r="O841" s="85"/>
      <c r="P841" s="515"/>
      <c r="Q841" s="515"/>
      <c r="R841" s="85"/>
      <c r="S841" s="85"/>
      <c r="T841" s="85"/>
      <c r="U841" s="85"/>
      <c r="V841" s="119"/>
      <c r="W841" s="295"/>
      <c r="X841" s="85"/>
      <c r="Y841" s="315"/>
      <c r="Z841" s="372"/>
      <c r="AA841" s="515"/>
      <c r="AB841" s="85"/>
      <c r="AC841" s="676"/>
      <c r="AD841" s="701"/>
      <c r="AE841" s="701"/>
      <c r="AF841" s="701"/>
      <c r="AG841" s="701"/>
      <c r="AH841" s="701"/>
      <c r="AI841" s="394"/>
      <c r="AJ841" s="73"/>
      <c r="AK841" s="55" t="str">
        <f t="shared" si="228"/>
        <v/>
      </c>
      <c r="AL841" s="17" t="str">
        <f t="shared" si="229"/>
        <v/>
      </c>
      <c r="AM841" s="70" t="str">
        <f t="shared" si="223"/>
        <v/>
      </c>
      <c r="AN841" s="74" t="str">
        <f t="shared" si="224"/>
        <v/>
      </c>
      <c r="AO841" s="70" t="str">
        <f t="shared" si="219"/>
        <v/>
      </c>
      <c r="AW841" s="60" t="str">
        <f t="shared" si="225"/>
        <v/>
      </c>
      <c r="AX841" s="60" t="str">
        <f t="shared" si="226"/>
        <v/>
      </c>
      <c r="AY841" s="63">
        <f t="shared" si="220"/>
        <v>0</v>
      </c>
      <c r="BP841" s="64">
        <v>51</v>
      </c>
      <c r="BQ841" s="64" t="s">
        <v>33786</v>
      </c>
      <c r="BR841" s="64" t="s">
        <v>33787</v>
      </c>
      <c r="BS841" s="64" t="s">
        <v>27</v>
      </c>
      <c r="BT841" s="64" t="s">
        <v>135</v>
      </c>
      <c r="BU841" s="64" t="s">
        <v>161</v>
      </c>
      <c r="BV841" s="64" t="s">
        <v>12</v>
      </c>
      <c r="BW841" s="64" t="s">
        <v>35423</v>
      </c>
      <c r="BX841" s="64">
        <v>92100</v>
      </c>
      <c r="BY841" s="64" t="s">
        <v>148</v>
      </c>
      <c r="BZ841" s="64">
        <v>5</v>
      </c>
      <c r="CA841" s="64">
        <v>43025</v>
      </c>
      <c r="CB841" s="64">
        <v>12</v>
      </c>
      <c r="CD841" s="64">
        <v>12</v>
      </c>
    </row>
    <row r="842" spans="1:82" ht="64.900000000000006" customHeight="1">
      <c r="A842" s="128"/>
      <c r="B842" s="85"/>
      <c r="C842" s="85"/>
      <c r="D842" s="85"/>
      <c r="E842" s="85"/>
      <c r="F842" s="85"/>
      <c r="G842" s="85"/>
      <c r="H842" s="133" t="str">
        <f t="shared" si="216"/>
        <v/>
      </c>
      <c r="I842" s="134" t="str">
        <f t="shared" si="217"/>
        <v/>
      </c>
      <c r="J842" s="123"/>
      <c r="K842" s="135" t="str">
        <f t="shared" si="227"/>
        <v/>
      </c>
      <c r="L842" s="123"/>
      <c r="M842" s="85"/>
      <c r="N842" s="85"/>
      <c r="O842" s="85"/>
      <c r="P842" s="515"/>
      <c r="Q842" s="515"/>
      <c r="R842" s="85"/>
      <c r="S842" s="85"/>
      <c r="T842" s="85"/>
      <c r="U842" s="85"/>
      <c r="V842" s="295"/>
      <c r="W842" s="295"/>
      <c r="X842" s="85"/>
      <c r="Y842" s="315"/>
      <c r="Z842" s="125"/>
      <c r="AA842" s="116"/>
      <c r="AB842" s="85"/>
      <c r="AC842" s="676"/>
      <c r="AD842" s="701"/>
      <c r="AE842" s="701"/>
      <c r="AF842" s="701"/>
      <c r="AG842" s="701"/>
      <c r="AH842" s="701"/>
      <c r="AI842" s="394"/>
      <c r="AJ842" s="73"/>
      <c r="AK842" s="55" t="str">
        <f t="shared" si="228"/>
        <v/>
      </c>
      <c r="AL842" s="17" t="str">
        <f t="shared" si="229"/>
        <v/>
      </c>
      <c r="AM842" s="70" t="str">
        <f t="shared" si="223"/>
        <v/>
      </c>
      <c r="AN842" s="74" t="str">
        <f t="shared" si="224"/>
        <v/>
      </c>
      <c r="AO842" s="70" t="str">
        <f t="shared" si="219"/>
        <v/>
      </c>
      <c r="AW842" s="60" t="str">
        <f t="shared" si="225"/>
        <v/>
      </c>
      <c r="AX842" s="60" t="str">
        <f t="shared" si="226"/>
        <v/>
      </c>
      <c r="AY842" s="63">
        <f t="shared" si="220"/>
        <v>0</v>
      </c>
      <c r="BP842" s="64">
        <v>51</v>
      </c>
      <c r="BQ842" s="64" t="s">
        <v>33786</v>
      </c>
      <c r="BR842" s="64" t="s">
        <v>33787</v>
      </c>
      <c r="BS842" s="64" t="s">
        <v>27</v>
      </c>
      <c r="BT842" s="64" t="s">
        <v>135</v>
      </c>
      <c r="BU842" s="64" t="s">
        <v>161</v>
      </c>
      <c r="BV842" s="64" t="s">
        <v>12</v>
      </c>
      <c r="BW842" s="64" t="s">
        <v>35424</v>
      </c>
      <c r="BX842" s="64">
        <v>78520</v>
      </c>
      <c r="BY842" s="64" t="s">
        <v>148</v>
      </c>
      <c r="BZ842" s="64">
        <v>5</v>
      </c>
      <c r="CA842" s="64">
        <v>43026</v>
      </c>
      <c r="CB842" s="64">
        <v>12</v>
      </c>
      <c r="CD842" s="64">
        <v>12</v>
      </c>
    </row>
    <row r="843" spans="1:82" ht="64.900000000000006" customHeight="1">
      <c r="A843" s="128"/>
      <c r="B843" s="85"/>
      <c r="C843" s="85"/>
      <c r="D843" s="85"/>
      <c r="E843" s="85"/>
      <c r="F843" s="85"/>
      <c r="G843" s="85"/>
      <c r="H843" s="133" t="str">
        <f t="shared" si="216"/>
        <v/>
      </c>
      <c r="I843" s="134" t="str">
        <f t="shared" si="217"/>
        <v/>
      </c>
      <c r="J843" s="123"/>
      <c r="K843" s="135" t="str">
        <f t="shared" si="227"/>
        <v/>
      </c>
      <c r="L843" s="123"/>
      <c r="M843" s="85"/>
      <c r="N843" s="85"/>
      <c r="O843" s="85"/>
      <c r="P843" s="515"/>
      <c r="Q843" s="515"/>
      <c r="R843" s="85"/>
      <c r="S843" s="85"/>
      <c r="T843" s="85"/>
      <c r="U843" s="85"/>
      <c r="V843" s="295"/>
      <c r="W843" s="295"/>
      <c r="X843" s="85"/>
      <c r="Y843" s="315"/>
      <c r="Z843" s="125"/>
      <c r="AA843" s="116"/>
      <c r="AB843" s="85"/>
      <c r="AC843" s="676"/>
      <c r="AD843" s="701"/>
      <c r="AE843" s="701"/>
      <c r="AF843" s="701"/>
      <c r="AG843" s="701"/>
      <c r="AH843" s="701"/>
      <c r="AI843" s="394"/>
      <c r="AJ843" s="73"/>
      <c r="AK843" s="55" t="str">
        <f t="shared" si="228"/>
        <v/>
      </c>
      <c r="AL843" s="17" t="str">
        <f t="shared" si="229"/>
        <v/>
      </c>
      <c r="AM843" s="70" t="str">
        <f t="shared" si="223"/>
        <v/>
      </c>
      <c r="AN843" s="74" t="str">
        <f t="shared" si="224"/>
        <v/>
      </c>
      <c r="AO843" s="70" t="str">
        <f t="shared" si="219"/>
        <v/>
      </c>
      <c r="AW843" s="60" t="str">
        <f t="shared" si="225"/>
        <v/>
      </c>
      <c r="AX843" s="60" t="str">
        <f t="shared" si="226"/>
        <v/>
      </c>
      <c r="AY843" s="63">
        <f t="shared" si="220"/>
        <v>0</v>
      </c>
      <c r="BP843" s="64">
        <v>51</v>
      </c>
      <c r="BQ843" s="64" t="s">
        <v>33786</v>
      </c>
      <c r="BR843" s="64" t="s">
        <v>33787</v>
      </c>
      <c r="BS843" s="64" t="s">
        <v>27</v>
      </c>
      <c r="BT843" s="64" t="s">
        <v>135</v>
      </c>
      <c r="BU843" s="64" t="s">
        <v>161</v>
      </c>
      <c r="BV843" s="64" t="s">
        <v>12</v>
      </c>
      <c r="BW843" s="64" t="s">
        <v>35425</v>
      </c>
      <c r="BX843" s="64">
        <v>77135</v>
      </c>
      <c r="BY843" s="64" t="s">
        <v>148</v>
      </c>
      <c r="BZ843" s="64">
        <v>5</v>
      </c>
      <c r="CA843" s="64">
        <v>43027</v>
      </c>
      <c r="CB843" s="64">
        <v>12</v>
      </c>
      <c r="CD843" s="64">
        <v>12</v>
      </c>
    </row>
    <row r="844" spans="1:82" ht="64.900000000000006" customHeight="1">
      <c r="A844" s="128"/>
      <c r="B844" s="85"/>
      <c r="C844" s="85"/>
      <c r="D844" s="85"/>
      <c r="E844" s="85"/>
      <c r="F844" s="85"/>
      <c r="G844" s="85"/>
      <c r="H844" s="133" t="str">
        <f t="shared" si="216"/>
        <v/>
      </c>
      <c r="I844" s="134" t="str">
        <f t="shared" si="217"/>
        <v/>
      </c>
      <c r="J844" s="123"/>
      <c r="K844" s="135" t="str">
        <f t="shared" si="227"/>
        <v/>
      </c>
      <c r="L844" s="123"/>
      <c r="M844" s="85"/>
      <c r="N844" s="85"/>
      <c r="O844" s="85"/>
      <c r="P844" s="515"/>
      <c r="Q844" s="515"/>
      <c r="R844" s="85"/>
      <c r="S844" s="85"/>
      <c r="T844" s="85"/>
      <c r="U844" s="85"/>
      <c r="V844" s="295"/>
      <c r="W844" s="319"/>
      <c r="X844" s="85"/>
      <c r="Y844" s="315"/>
      <c r="Z844" s="125"/>
      <c r="AA844" s="116"/>
      <c r="AB844" s="85"/>
      <c r="AC844" s="676"/>
      <c r="AD844" s="701"/>
      <c r="AE844" s="701"/>
      <c r="AF844" s="701"/>
      <c r="AG844" s="701"/>
      <c r="AH844" s="701"/>
      <c r="AI844" s="394"/>
      <c r="AJ844" s="73"/>
      <c r="AK844" s="55" t="str">
        <f t="shared" si="228"/>
        <v/>
      </c>
      <c r="AL844" s="17" t="str">
        <f t="shared" si="229"/>
        <v/>
      </c>
      <c r="AM844" s="70" t="str">
        <f t="shared" si="223"/>
        <v/>
      </c>
      <c r="AN844" s="74" t="str">
        <f t="shared" si="224"/>
        <v/>
      </c>
      <c r="AO844" s="70" t="str">
        <f t="shared" si="219"/>
        <v/>
      </c>
      <c r="AW844" s="60" t="str">
        <f t="shared" si="225"/>
        <v/>
      </c>
      <c r="AX844" s="60" t="str">
        <f t="shared" si="226"/>
        <v/>
      </c>
      <c r="AY844" s="63">
        <f t="shared" si="220"/>
        <v>0</v>
      </c>
      <c r="BP844" s="64">
        <v>51</v>
      </c>
      <c r="BQ844" s="64" t="s">
        <v>33786</v>
      </c>
      <c r="BR844" s="64" t="s">
        <v>33787</v>
      </c>
      <c r="BS844" s="64" t="s">
        <v>27</v>
      </c>
      <c r="BT844" s="64" t="s">
        <v>135</v>
      </c>
      <c r="BU844" s="64" t="s">
        <v>161</v>
      </c>
      <c r="BV844" s="64" t="s">
        <v>12</v>
      </c>
      <c r="BW844" s="64" t="s">
        <v>33812</v>
      </c>
      <c r="BX844" s="64">
        <v>94130</v>
      </c>
      <c r="BY844" s="64" t="s">
        <v>148</v>
      </c>
      <c r="BZ844" s="64">
        <v>5</v>
      </c>
      <c r="CA844" s="64">
        <v>43032</v>
      </c>
      <c r="CB844" s="64">
        <v>12</v>
      </c>
      <c r="CD844" s="64">
        <v>12</v>
      </c>
    </row>
    <row r="845" spans="1:82" ht="64.900000000000006" customHeight="1">
      <c r="A845" s="128"/>
      <c r="B845" s="85"/>
      <c r="C845" s="85"/>
      <c r="D845" s="85"/>
      <c r="E845" s="85"/>
      <c r="F845" s="85"/>
      <c r="G845" s="85"/>
      <c r="H845" s="133" t="str">
        <f t="shared" ref="H845:H908" si="230">IF(B845="","",SUMIF(O:O,A845,AA:AA))</f>
        <v/>
      </c>
      <c r="I845" s="134" t="str">
        <f t="shared" ref="I845:I908" si="231">IF(B845="","",(SUMIF(O:O,A845,AB:AB)+(SUMIF(O:O,A845,AC:AC))))</f>
        <v/>
      </c>
      <c r="J845" s="123"/>
      <c r="K845" s="135" t="str">
        <f t="shared" ref="K845:K876" si="232">IFERROR(J845/H845,"")</f>
        <v/>
      </c>
      <c r="L845" s="123"/>
      <c r="M845" s="85"/>
      <c r="N845" s="85"/>
      <c r="O845" s="85"/>
      <c r="P845" s="515"/>
      <c r="Q845" s="295"/>
      <c r="R845" s="85"/>
      <c r="S845" s="85"/>
      <c r="T845" s="85"/>
      <c r="U845" s="85"/>
      <c r="V845" s="295"/>
      <c r="W845" s="295"/>
      <c r="X845" s="85"/>
      <c r="Y845" s="315"/>
      <c r="Z845" s="125"/>
      <c r="AA845" s="116"/>
      <c r="AB845" s="85"/>
      <c r="AC845" s="676"/>
      <c r="AD845" s="701"/>
      <c r="AE845" s="701"/>
      <c r="AF845" s="701"/>
      <c r="AG845" s="701"/>
      <c r="AH845" s="701"/>
      <c r="AI845" s="394"/>
      <c r="AJ845" s="73"/>
      <c r="AK845" s="55" t="str">
        <f t="shared" si="228"/>
        <v/>
      </c>
      <c r="AL845" s="17" t="str">
        <f t="shared" si="229"/>
        <v/>
      </c>
      <c r="AM845" s="70" t="str">
        <f t="shared" si="223"/>
        <v/>
      </c>
      <c r="AN845" s="74" t="str">
        <f t="shared" si="224"/>
        <v/>
      </c>
      <c r="AO845" s="70" t="str">
        <f t="shared" si="219"/>
        <v/>
      </c>
      <c r="AW845" s="60" t="str">
        <f t="shared" si="225"/>
        <v/>
      </c>
      <c r="AX845" s="60" t="str">
        <f t="shared" si="226"/>
        <v/>
      </c>
      <c r="AY845" s="63">
        <f t="shared" si="220"/>
        <v>0</v>
      </c>
      <c r="BP845" s="64">
        <v>51</v>
      </c>
      <c r="BQ845" s="64" t="s">
        <v>33786</v>
      </c>
      <c r="BR845" s="64" t="s">
        <v>33787</v>
      </c>
      <c r="BS845" s="64" t="s">
        <v>27</v>
      </c>
      <c r="BT845" s="64" t="s">
        <v>135</v>
      </c>
      <c r="BU845" s="64" t="s">
        <v>161</v>
      </c>
      <c r="BV845" s="64" t="s">
        <v>12</v>
      </c>
      <c r="BW845" s="64" t="s">
        <v>35426</v>
      </c>
      <c r="BX845" s="64">
        <v>95190</v>
      </c>
      <c r="BY845" s="64" t="s">
        <v>148</v>
      </c>
      <c r="BZ845" s="64">
        <v>5</v>
      </c>
      <c r="CA845" s="64">
        <v>43034</v>
      </c>
      <c r="CB845" s="64">
        <v>12</v>
      </c>
      <c r="CD845" s="64">
        <v>12</v>
      </c>
    </row>
    <row r="846" spans="1:82" ht="64.900000000000006" customHeight="1">
      <c r="A846" s="128"/>
      <c r="B846" s="85"/>
      <c r="C846" s="85"/>
      <c r="D846" s="85"/>
      <c r="E846" s="85"/>
      <c r="F846" s="85"/>
      <c r="G846" s="85"/>
      <c r="H846" s="133" t="str">
        <f t="shared" si="230"/>
        <v/>
      </c>
      <c r="I846" s="134" t="str">
        <f t="shared" si="231"/>
        <v/>
      </c>
      <c r="J846" s="123"/>
      <c r="K846" s="135" t="str">
        <f t="shared" si="232"/>
        <v/>
      </c>
      <c r="L846" s="123"/>
      <c r="M846" s="85"/>
      <c r="N846" s="85"/>
      <c r="O846" s="85"/>
      <c r="P846" s="515"/>
      <c r="Q846" s="295"/>
      <c r="R846" s="85"/>
      <c r="S846" s="85"/>
      <c r="T846" s="85"/>
      <c r="U846" s="85"/>
      <c r="V846" s="295"/>
      <c r="W846" s="295"/>
      <c r="X846" s="85"/>
      <c r="Y846" s="120"/>
      <c r="Z846" s="125"/>
      <c r="AA846" s="116"/>
      <c r="AB846" s="264"/>
      <c r="AC846" s="675"/>
      <c r="AD846" s="701"/>
      <c r="AE846" s="701"/>
      <c r="AF846" s="701"/>
      <c r="AG846" s="701"/>
      <c r="AH846" s="701"/>
      <c r="AI846" s="394"/>
      <c r="AJ846" s="73"/>
      <c r="AK846" s="55" t="str">
        <f t="shared" si="228"/>
        <v/>
      </c>
      <c r="AL846" s="17" t="str">
        <f t="shared" si="229"/>
        <v/>
      </c>
      <c r="AM846" s="70" t="str">
        <f t="shared" si="223"/>
        <v/>
      </c>
      <c r="AN846" s="74" t="str">
        <f t="shared" si="224"/>
        <v/>
      </c>
      <c r="AO846" s="70" t="str">
        <f t="shared" si="219"/>
        <v/>
      </c>
      <c r="AW846" s="60" t="str">
        <f t="shared" si="225"/>
        <v/>
      </c>
      <c r="AX846" s="60" t="str">
        <f t="shared" si="226"/>
        <v/>
      </c>
      <c r="AY846" s="63">
        <f t="shared" si="220"/>
        <v>0</v>
      </c>
      <c r="BP846" s="64">
        <v>51</v>
      </c>
      <c r="BQ846" s="64" t="s">
        <v>33786</v>
      </c>
      <c r="BR846" s="64" t="s">
        <v>33787</v>
      </c>
      <c r="BS846" s="64" t="s">
        <v>27</v>
      </c>
      <c r="BT846" s="64" t="s">
        <v>135</v>
      </c>
      <c r="BU846" s="64" t="s">
        <v>161</v>
      </c>
      <c r="BV846" s="64" t="s">
        <v>12</v>
      </c>
      <c r="BW846" s="64" t="s">
        <v>33420</v>
      </c>
      <c r="BX846" s="64">
        <v>95870</v>
      </c>
      <c r="BY846" s="64" t="s">
        <v>148</v>
      </c>
      <c r="BZ846" s="64">
        <v>5</v>
      </c>
      <c r="CA846" s="64">
        <v>43041</v>
      </c>
      <c r="CB846" s="64">
        <v>12</v>
      </c>
      <c r="CD846" s="64">
        <v>12</v>
      </c>
    </row>
    <row r="847" spans="1:82" ht="64.900000000000006" customHeight="1">
      <c r="A847" s="128"/>
      <c r="B847" s="85"/>
      <c r="C847" s="85"/>
      <c r="D847" s="129"/>
      <c r="E847" s="129"/>
      <c r="F847" s="85"/>
      <c r="G847" s="85"/>
      <c r="H847" s="133" t="str">
        <f t="shared" si="230"/>
        <v/>
      </c>
      <c r="I847" s="134" t="str">
        <f t="shared" si="231"/>
        <v/>
      </c>
      <c r="J847" s="123"/>
      <c r="K847" s="135" t="str">
        <f t="shared" si="232"/>
        <v/>
      </c>
      <c r="L847" s="123"/>
      <c r="M847" s="127"/>
      <c r="N847" s="85"/>
      <c r="O847" s="85"/>
      <c r="P847" s="515"/>
      <c r="Q847" s="401"/>
      <c r="R847" s="85"/>
      <c r="S847" s="85"/>
      <c r="T847" s="85"/>
      <c r="U847" s="85"/>
      <c r="V847" s="295"/>
      <c r="W847" s="319"/>
      <c r="X847" s="85"/>
      <c r="Y847" s="120"/>
      <c r="Z847" s="125"/>
      <c r="AA847" s="116"/>
      <c r="AB847" s="264"/>
      <c r="AC847" s="675"/>
      <c r="AD847" s="701"/>
      <c r="AE847" s="701"/>
      <c r="AF847" s="701"/>
      <c r="AG847" s="701"/>
      <c r="AH847" s="701"/>
      <c r="AI847" s="394"/>
      <c r="AJ847" s="73"/>
      <c r="AK847" s="55" t="str">
        <f t="shared" si="228"/>
        <v/>
      </c>
      <c r="AL847" s="17" t="str">
        <f t="shared" si="229"/>
        <v/>
      </c>
      <c r="AM847" s="70" t="str">
        <f t="shared" si="223"/>
        <v/>
      </c>
      <c r="AN847" s="74" t="str">
        <f t="shared" si="224"/>
        <v/>
      </c>
      <c r="AO847" s="70" t="str">
        <f t="shared" si="219"/>
        <v/>
      </c>
      <c r="AW847" s="60" t="str">
        <f t="shared" si="225"/>
        <v/>
      </c>
      <c r="AX847" s="60" t="str">
        <f t="shared" si="226"/>
        <v/>
      </c>
      <c r="AY847" s="63">
        <f t="shared" si="220"/>
        <v>0</v>
      </c>
      <c r="BP847" s="64">
        <v>51</v>
      </c>
      <c r="BQ847" s="64" t="s">
        <v>33786</v>
      </c>
      <c r="BR847" s="64" t="s">
        <v>33787</v>
      </c>
      <c r="BS847" s="64" t="s">
        <v>27</v>
      </c>
      <c r="BT847" s="64" t="s">
        <v>135</v>
      </c>
      <c r="BU847" s="64" t="s">
        <v>161</v>
      </c>
      <c r="BV847" s="64" t="s">
        <v>12</v>
      </c>
      <c r="BW847" s="64" t="s">
        <v>33844</v>
      </c>
      <c r="BX847" s="64">
        <v>95310</v>
      </c>
      <c r="BY847" s="64" t="s">
        <v>148</v>
      </c>
      <c r="BZ847" s="64">
        <v>5</v>
      </c>
      <c r="CA847" s="64">
        <v>43047</v>
      </c>
      <c r="CB847" s="64">
        <v>12</v>
      </c>
      <c r="CD847" s="64">
        <v>12</v>
      </c>
    </row>
    <row r="848" spans="1:82" ht="64.900000000000006" customHeight="1">
      <c r="A848" s="128"/>
      <c r="B848" s="85"/>
      <c r="C848" s="295"/>
      <c r="D848" s="295"/>
      <c r="E848" s="400"/>
      <c r="F848" s="85"/>
      <c r="G848" s="85"/>
      <c r="H848" s="133" t="str">
        <f t="shared" si="230"/>
        <v/>
      </c>
      <c r="I848" s="134" t="str">
        <f t="shared" si="231"/>
        <v/>
      </c>
      <c r="J848" s="123"/>
      <c r="K848" s="135" t="str">
        <f t="shared" si="232"/>
        <v/>
      </c>
      <c r="L848" s="123"/>
      <c r="M848" s="85"/>
      <c r="N848" s="85"/>
      <c r="O848" s="85"/>
      <c r="P848" s="515"/>
      <c r="Q848" s="402"/>
      <c r="R848" s="85"/>
      <c r="S848" s="85"/>
      <c r="T848" s="85"/>
      <c r="U848" s="85"/>
      <c r="V848" s="119"/>
      <c r="W848" s="119"/>
      <c r="X848" s="85"/>
      <c r="Y848" s="120"/>
      <c r="Z848" s="125"/>
      <c r="AA848" s="515"/>
      <c r="AB848" s="264"/>
      <c r="AC848" s="675"/>
      <c r="AD848" s="701"/>
      <c r="AE848" s="701"/>
      <c r="AF848" s="701"/>
      <c r="AG848" s="701"/>
      <c r="AH848" s="701"/>
      <c r="AI848" s="394"/>
      <c r="AJ848" s="73"/>
      <c r="AK848" s="55" t="str">
        <f t="shared" si="228"/>
        <v/>
      </c>
      <c r="AL848" s="17" t="str">
        <f t="shared" si="229"/>
        <v/>
      </c>
      <c r="AM848" s="70" t="str">
        <f t="shared" si="223"/>
        <v/>
      </c>
      <c r="AN848" s="74" t="str">
        <f t="shared" si="224"/>
        <v/>
      </c>
      <c r="AO848" s="70" t="str">
        <f t="shared" si="219"/>
        <v/>
      </c>
      <c r="AW848" s="60" t="str">
        <f t="shared" si="225"/>
        <v/>
      </c>
      <c r="AX848" s="60" t="str">
        <f t="shared" si="226"/>
        <v/>
      </c>
      <c r="AY848" s="63">
        <f t="shared" si="220"/>
        <v>0</v>
      </c>
      <c r="BP848" s="64">
        <v>51</v>
      </c>
      <c r="BQ848" s="64" t="s">
        <v>33786</v>
      </c>
      <c r="BR848" s="64" t="s">
        <v>33787</v>
      </c>
      <c r="BS848" s="64" t="s">
        <v>27</v>
      </c>
      <c r="BT848" s="64" t="s">
        <v>135</v>
      </c>
      <c r="BU848" s="64" t="s">
        <v>161</v>
      </c>
      <c r="BV848" s="64" t="s">
        <v>12</v>
      </c>
      <c r="BW848" s="64" t="s">
        <v>28554</v>
      </c>
      <c r="BX848" s="64">
        <v>75019</v>
      </c>
      <c r="BY848" s="64" t="s">
        <v>148</v>
      </c>
      <c r="BZ848" s="64">
        <v>5</v>
      </c>
      <c r="CA848" s="64">
        <v>43048</v>
      </c>
      <c r="CB848" s="64">
        <v>12</v>
      </c>
      <c r="CD848" s="64">
        <v>12</v>
      </c>
    </row>
    <row r="849" spans="1:82" ht="64.900000000000006" customHeight="1">
      <c r="A849" s="128"/>
      <c r="B849" s="85"/>
      <c r="C849" s="85"/>
      <c r="D849" s="129"/>
      <c r="E849" s="129"/>
      <c r="F849" s="85"/>
      <c r="G849" s="85"/>
      <c r="H849" s="133" t="str">
        <f t="shared" si="230"/>
        <v/>
      </c>
      <c r="I849" s="134" t="str">
        <f t="shared" si="231"/>
        <v/>
      </c>
      <c r="J849" s="123"/>
      <c r="K849" s="135" t="str">
        <f t="shared" si="232"/>
        <v/>
      </c>
      <c r="L849" s="123"/>
      <c r="M849" s="85"/>
      <c r="N849" s="85"/>
      <c r="O849" s="85"/>
      <c r="P849" s="515"/>
      <c r="Q849" s="402"/>
      <c r="R849" s="85"/>
      <c r="S849" s="85"/>
      <c r="T849" s="85"/>
      <c r="U849" s="85"/>
      <c r="V849" s="119"/>
      <c r="W849" s="119"/>
      <c r="X849" s="85"/>
      <c r="Y849" s="315"/>
      <c r="Z849" s="125"/>
      <c r="AA849" s="515"/>
      <c r="AB849" s="85"/>
      <c r="AC849" s="676"/>
      <c r="AD849" s="701"/>
      <c r="AE849" s="701"/>
      <c r="AF849" s="701"/>
      <c r="AG849" s="701"/>
      <c r="AH849" s="701"/>
      <c r="AI849" s="394"/>
      <c r="AJ849" s="90"/>
      <c r="AK849" s="55" t="str">
        <f t="shared" si="228"/>
        <v/>
      </c>
      <c r="AL849" s="17" t="str">
        <f t="shared" si="229"/>
        <v/>
      </c>
      <c r="AM849" s="70" t="str">
        <f t="shared" si="223"/>
        <v/>
      </c>
      <c r="AN849" s="74" t="str">
        <f t="shared" si="224"/>
        <v/>
      </c>
      <c r="AO849" s="70" t="str">
        <f t="shared" si="219"/>
        <v/>
      </c>
      <c r="AW849" s="60" t="str">
        <f t="shared" si="225"/>
        <v/>
      </c>
      <c r="AX849" s="60" t="str">
        <f t="shared" si="226"/>
        <v/>
      </c>
      <c r="AY849" s="63">
        <f t="shared" si="220"/>
        <v>0</v>
      </c>
      <c r="BP849" s="64">
        <v>51</v>
      </c>
      <c r="BQ849" s="64" t="s">
        <v>33786</v>
      </c>
      <c r="BR849" s="64" t="s">
        <v>33787</v>
      </c>
      <c r="BS849" s="64" t="s">
        <v>27</v>
      </c>
      <c r="BT849" s="64" t="s">
        <v>135</v>
      </c>
      <c r="BU849" s="64" t="s">
        <v>161</v>
      </c>
      <c r="BV849" s="64" t="s">
        <v>12</v>
      </c>
      <c r="BW849" s="64" t="s">
        <v>28554</v>
      </c>
      <c r="BX849" s="64">
        <v>75016</v>
      </c>
      <c r="BY849" s="64" t="s">
        <v>148</v>
      </c>
      <c r="BZ849" s="64">
        <v>5</v>
      </c>
      <c r="CA849" s="64">
        <v>43049</v>
      </c>
      <c r="CB849" s="64">
        <v>12</v>
      </c>
      <c r="CD849" s="64">
        <v>12</v>
      </c>
    </row>
    <row r="850" spans="1:82" ht="64.900000000000006" customHeight="1">
      <c r="A850" s="128"/>
      <c r="B850" s="85"/>
      <c r="C850" s="85"/>
      <c r="D850" s="85"/>
      <c r="E850" s="85"/>
      <c r="F850" s="85"/>
      <c r="G850" s="85"/>
      <c r="H850" s="133" t="str">
        <f t="shared" si="230"/>
        <v/>
      </c>
      <c r="I850" s="134" t="str">
        <f t="shared" si="231"/>
        <v/>
      </c>
      <c r="J850" s="123"/>
      <c r="K850" s="135" t="str">
        <f t="shared" si="232"/>
        <v/>
      </c>
      <c r="L850" s="123"/>
      <c r="M850" s="85"/>
      <c r="N850" s="85"/>
      <c r="O850" s="85"/>
      <c r="P850" s="515"/>
      <c r="Q850" s="402"/>
      <c r="R850" s="85"/>
      <c r="S850" s="85"/>
      <c r="T850" s="85"/>
      <c r="U850" s="85"/>
      <c r="V850" s="119"/>
      <c r="W850" s="119"/>
      <c r="X850" s="85"/>
      <c r="Y850" s="120"/>
      <c r="Z850" s="125"/>
      <c r="AA850" s="515"/>
      <c r="AB850" s="264"/>
      <c r="AC850" s="675"/>
      <c r="AD850" s="701"/>
      <c r="AE850" s="701"/>
      <c r="AF850" s="701"/>
      <c r="AG850" s="701"/>
      <c r="AH850" s="701"/>
      <c r="AI850" s="394"/>
      <c r="AJ850" s="73"/>
      <c r="AK850" s="55" t="str">
        <f t="shared" si="228"/>
        <v/>
      </c>
      <c r="AL850" s="17" t="str">
        <f t="shared" si="229"/>
        <v/>
      </c>
      <c r="AM850" s="70" t="str">
        <f t="shared" si="223"/>
        <v/>
      </c>
      <c r="AN850" s="74" t="str">
        <f t="shared" si="224"/>
        <v/>
      </c>
      <c r="AO850" s="70" t="str">
        <f t="shared" si="219"/>
        <v/>
      </c>
      <c r="AW850" s="60" t="str">
        <f t="shared" si="225"/>
        <v/>
      </c>
      <c r="AX850" s="60" t="str">
        <f t="shared" si="226"/>
        <v/>
      </c>
      <c r="AY850" s="63">
        <f t="shared" si="220"/>
        <v>0</v>
      </c>
      <c r="BP850" s="64">
        <v>51</v>
      </c>
      <c r="BQ850" s="64" t="s">
        <v>33786</v>
      </c>
      <c r="BR850" s="64" t="s">
        <v>33787</v>
      </c>
      <c r="BS850" s="64" t="s">
        <v>27</v>
      </c>
      <c r="BT850" s="64" t="s">
        <v>135</v>
      </c>
      <c r="BU850" s="64" t="s">
        <v>161</v>
      </c>
      <c r="BV850" s="64" t="s">
        <v>12</v>
      </c>
      <c r="BW850" s="64" t="s">
        <v>33961</v>
      </c>
      <c r="BX850" s="64">
        <v>92210</v>
      </c>
      <c r="BY850" s="64" t="s">
        <v>148</v>
      </c>
      <c r="BZ850" s="64">
        <v>5</v>
      </c>
      <c r="CA850" s="64">
        <v>43063</v>
      </c>
      <c r="CB850" s="64">
        <v>12</v>
      </c>
      <c r="CD850" s="64">
        <v>12</v>
      </c>
    </row>
    <row r="851" spans="1:82" ht="64.900000000000006" customHeight="1">
      <c r="A851" s="128"/>
      <c r="B851" s="85"/>
      <c r="C851" s="85"/>
      <c r="D851" s="85"/>
      <c r="E851" s="85"/>
      <c r="F851" s="85"/>
      <c r="G851" s="85"/>
      <c r="H851" s="133" t="str">
        <f t="shared" si="230"/>
        <v/>
      </c>
      <c r="I851" s="134" t="str">
        <f t="shared" si="231"/>
        <v/>
      </c>
      <c r="J851" s="123"/>
      <c r="K851" s="135" t="str">
        <f t="shared" si="232"/>
        <v/>
      </c>
      <c r="L851" s="85"/>
      <c r="M851" s="85"/>
      <c r="N851" s="85"/>
      <c r="O851" s="85"/>
      <c r="P851" s="515"/>
      <c r="Q851" s="403"/>
      <c r="R851" s="85"/>
      <c r="S851" s="85"/>
      <c r="T851" s="85"/>
      <c r="U851" s="85"/>
      <c r="V851" s="119"/>
      <c r="W851" s="119"/>
      <c r="X851" s="85"/>
      <c r="Y851" s="120"/>
      <c r="Z851" s="125"/>
      <c r="AA851" s="295"/>
      <c r="AB851" s="264"/>
      <c r="AC851" s="675"/>
      <c r="AD851" s="701"/>
      <c r="AE851" s="701"/>
      <c r="AF851" s="701"/>
      <c r="AG851" s="701"/>
      <c r="AH851" s="701"/>
      <c r="AI851" s="394"/>
      <c r="AJ851" s="73"/>
      <c r="AK851" s="55" t="str">
        <f t="shared" si="228"/>
        <v/>
      </c>
      <c r="AL851" s="17" t="str">
        <f t="shared" si="229"/>
        <v/>
      </c>
      <c r="AM851" s="70" t="str">
        <f t="shared" si="223"/>
        <v/>
      </c>
      <c r="AN851" s="74" t="str">
        <f t="shared" si="224"/>
        <v/>
      </c>
      <c r="AO851" s="70" t="str">
        <f t="shared" si="219"/>
        <v/>
      </c>
      <c r="AW851" s="60" t="str">
        <f t="shared" si="225"/>
        <v/>
      </c>
      <c r="AX851" s="60" t="str">
        <f t="shared" si="226"/>
        <v/>
      </c>
      <c r="AY851" s="63">
        <f t="shared" si="220"/>
        <v>0</v>
      </c>
      <c r="BP851" s="64">
        <v>51</v>
      </c>
      <c r="BQ851" s="64" t="s">
        <v>33784</v>
      </c>
      <c r="BR851" s="64" t="s">
        <v>33785</v>
      </c>
      <c r="BS851" s="64" t="s">
        <v>27</v>
      </c>
      <c r="BT851" s="64" t="s">
        <v>135</v>
      </c>
      <c r="BU851" s="64" t="s">
        <v>172</v>
      </c>
      <c r="BV851" s="64" t="s">
        <v>12</v>
      </c>
      <c r="BW851" s="64" t="s">
        <v>35403</v>
      </c>
      <c r="BX851" s="64">
        <v>92230</v>
      </c>
      <c r="BY851" s="64" t="s">
        <v>148</v>
      </c>
      <c r="BZ851" s="64">
        <v>7</v>
      </c>
      <c r="CA851" s="64">
        <v>43010</v>
      </c>
      <c r="CB851" s="64">
        <v>12</v>
      </c>
      <c r="CD851" s="64">
        <v>12</v>
      </c>
    </row>
    <row r="852" spans="1:82" ht="64.900000000000006" customHeight="1">
      <c r="A852" s="128"/>
      <c r="B852" s="85"/>
      <c r="C852" s="85"/>
      <c r="D852" s="85"/>
      <c r="E852" s="85"/>
      <c r="F852" s="85"/>
      <c r="G852" s="85"/>
      <c r="H852" s="133" t="str">
        <f t="shared" si="230"/>
        <v/>
      </c>
      <c r="I852" s="134" t="str">
        <f t="shared" si="231"/>
        <v/>
      </c>
      <c r="J852" s="123"/>
      <c r="K852" s="135" t="str">
        <f t="shared" si="232"/>
        <v/>
      </c>
      <c r="L852" s="85"/>
      <c r="M852" s="85"/>
      <c r="N852" s="85"/>
      <c r="O852" s="85"/>
      <c r="P852" s="515"/>
      <c r="Q852" s="403"/>
      <c r="R852" s="85"/>
      <c r="S852" s="85"/>
      <c r="T852" s="85"/>
      <c r="U852" s="85"/>
      <c r="V852" s="119"/>
      <c r="W852" s="119"/>
      <c r="X852" s="85"/>
      <c r="Y852" s="315"/>
      <c r="Z852" s="125"/>
      <c r="AA852" s="295"/>
      <c r="AB852" s="85"/>
      <c r="AC852" s="676"/>
      <c r="AD852" s="701"/>
      <c r="AE852" s="701"/>
      <c r="AF852" s="701"/>
      <c r="AG852" s="701"/>
      <c r="AH852" s="701"/>
      <c r="AI852" s="394"/>
      <c r="AJ852" s="73"/>
      <c r="AK852" s="55" t="str">
        <f t="shared" si="228"/>
        <v/>
      </c>
      <c r="AL852" s="17" t="str">
        <f t="shared" si="229"/>
        <v/>
      </c>
      <c r="AM852" s="70" t="str">
        <f t="shared" si="223"/>
        <v/>
      </c>
      <c r="AN852" s="74" t="str">
        <f t="shared" si="224"/>
        <v/>
      </c>
      <c r="AO852" s="70" t="str">
        <f t="shared" ref="AO852:AO915" si="233">IF(P852="","",P852&amp;" ("&amp;O852&amp;"_"&amp;ROW()&amp;")")</f>
        <v/>
      </c>
      <c r="AW852" s="60" t="str">
        <f t="shared" si="225"/>
        <v/>
      </c>
      <c r="AX852" s="60" t="str">
        <f t="shared" si="226"/>
        <v/>
      </c>
      <c r="AY852" s="63">
        <f t="shared" ref="AY852:AY915" si="234">O852</f>
        <v>0</v>
      </c>
      <c r="BP852" s="64">
        <v>51</v>
      </c>
      <c r="BQ852" s="64" t="s">
        <v>33784</v>
      </c>
      <c r="BR852" s="64" t="s">
        <v>33785</v>
      </c>
      <c r="BS852" s="64" t="s">
        <v>27</v>
      </c>
      <c r="BT852" s="64" t="s">
        <v>135</v>
      </c>
      <c r="BU852" s="64" t="s">
        <v>172</v>
      </c>
      <c r="BV852" s="64" t="s">
        <v>12</v>
      </c>
      <c r="BW852" s="64" t="s">
        <v>35315</v>
      </c>
      <c r="BX852" s="64">
        <v>75010</v>
      </c>
      <c r="BY852" s="64" t="s">
        <v>148</v>
      </c>
      <c r="BZ852" s="64">
        <v>7</v>
      </c>
      <c r="CA852" s="64">
        <v>43011</v>
      </c>
      <c r="CB852" s="64">
        <v>12</v>
      </c>
      <c r="CD852" s="64">
        <v>12</v>
      </c>
    </row>
    <row r="853" spans="1:82" ht="64.900000000000006" customHeight="1">
      <c r="A853" s="128"/>
      <c r="B853" s="85"/>
      <c r="C853" s="295"/>
      <c r="D853" s="295"/>
      <c r="E853" s="295"/>
      <c r="F853" s="85"/>
      <c r="G853" s="85"/>
      <c r="H853" s="133" t="str">
        <f t="shared" si="230"/>
        <v/>
      </c>
      <c r="I853" s="134" t="str">
        <f t="shared" si="231"/>
        <v/>
      </c>
      <c r="J853" s="385"/>
      <c r="K853" s="135" t="str">
        <f t="shared" si="232"/>
        <v/>
      </c>
      <c r="L853" s="85"/>
      <c r="M853" s="85"/>
      <c r="N853" s="295"/>
      <c r="O853" s="85"/>
      <c r="P853" s="515"/>
      <c r="Q853" s="371"/>
      <c r="R853" s="85"/>
      <c r="S853" s="85"/>
      <c r="T853" s="85"/>
      <c r="U853" s="85"/>
      <c r="V853" s="295"/>
      <c r="W853" s="295"/>
      <c r="X853" s="85"/>
      <c r="Y853" s="120"/>
      <c r="Z853" s="372"/>
      <c r="AA853" s="515"/>
      <c r="AB853" s="264"/>
      <c r="AC853" s="675"/>
      <c r="AD853" s="701"/>
      <c r="AE853" s="701"/>
      <c r="AF853" s="701"/>
      <c r="AG853" s="701"/>
      <c r="AH853" s="701"/>
      <c r="AI853" s="394"/>
      <c r="AJ853" s="73"/>
      <c r="AK853" s="55" t="str">
        <f t="shared" si="228"/>
        <v/>
      </c>
      <c r="AL853" s="17" t="str">
        <f t="shared" si="229"/>
        <v/>
      </c>
      <c r="AM853" s="70" t="str">
        <f t="shared" si="223"/>
        <v/>
      </c>
      <c r="AN853" s="74" t="str">
        <f t="shared" si="224"/>
        <v/>
      </c>
      <c r="AO853" s="70" t="str">
        <f t="shared" si="233"/>
        <v/>
      </c>
      <c r="AW853" s="60" t="str">
        <f t="shared" si="225"/>
        <v/>
      </c>
      <c r="AX853" s="60" t="str">
        <f t="shared" si="226"/>
        <v/>
      </c>
      <c r="AY853" s="63">
        <f t="shared" si="234"/>
        <v>0</v>
      </c>
      <c r="BP853" s="64">
        <v>51</v>
      </c>
      <c r="BQ853" s="64" t="s">
        <v>33784</v>
      </c>
      <c r="BR853" s="64" t="s">
        <v>33785</v>
      </c>
      <c r="BS853" s="64" t="s">
        <v>27</v>
      </c>
      <c r="BT853" s="64" t="s">
        <v>135</v>
      </c>
      <c r="BU853" s="64" t="s">
        <v>172</v>
      </c>
      <c r="BV853" s="64" t="s">
        <v>12</v>
      </c>
      <c r="BW853" s="64" t="s">
        <v>35427</v>
      </c>
      <c r="BX853" s="64">
        <v>77600</v>
      </c>
      <c r="BY853" s="64" t="s">
        <v>148</v>
      </c>
      <c r="BZ853" s="64">
        <v>7</v>
      </c>
      <c r="CA853" s="64">
        <v>43011</v>
      </c>
      <c r="CB853" s="64">
        <v>12</v>
      </c>
      <c r="CD853" s="64">
        <v>12</v>
      </c>
    </row>
    <row r="854" spans="1:82" ht="64.900000000000006" customHeight="1">
      <c r="A854" s="128"/>
      <c r="B854" s="85"/>
      <c r="C854" s="85"/>
      <c r="D854" s="85"/>
      <c r="E854" s="85"/>
      <c r="F854" s="85"/>
      <c r="G854" s="85"/>
      <c r="H854" s="133" t="str">
        <f t="shared" si="230"/>
        <v/>
      </c>
      <c r="I854" s="134" t="str">
        <f t="shared" si="231"/>
        <v/>
      </c>
      <c r="J854" s="123"/>
      <c r="K854" s="135" t="str">
        <f t="shared" si="232"/>
        <v/>
      </c>
      <c r="L854" s="85"/>
      <c r="M854" s="85"/>
      <c r="N854" s="85"/>
      <c r="O854" s="85"/>
      <c r="P854" s="515"/>
      <c r="Q854" s="371"/>
      <c r="R854" s="85"/>
      <c r="S854" s="85"/>
      <c r="T854" s="85"/>
      <c r="U854" s="85"/>
      <c r="V854" s="295"/>
      <c r="W854" s="295"/>
      <c r="X854" s="85"/>
      <c r="Y854" s="120"/>
      <c r="Z854" s="372"/>
      <c r="AA854" s="515"/>
      <c r="AB854" s="264"/>
      <c r="AC854" s="675"/>
      <c r="AD854" s="701"/>
      <c r="AE854" s="701"/>
      <c r="AF854" s="701"/>
      <c r="AG854" s="701"/>
      <c r="AH854" s="701"/>
      <c r="AI854" s="394"/>
      <c r="AJ854" s="73"/>
      <c r="AK854" s="55" t="str">
        <f t="shared" si="228"/>
        <v/>
      </c>
      <c r="AL854" s="17" t="str">
        <f t="shared" si="229"/>
        <v/>
      </c>
      <c r="AM854" s="70" t="str">
        <f t="shared" si="223"/>
        <v/>
      </c>
      <c r="AN854" s="74" t="str">
        <f t="shared" si="224"/>
        <v/>
      </c>
      <c r="AO854" s="70" t="str">
        <f t="shared" si="233"/>
        <v/>
      </c>
      <c r="AW854" s="60" t="str">
        <f t="shared" si="225"/>
        <v/>
      </c>
      <c r="AX854" s="60" t="str">
        <f t="shared" si="226"/>
        <v/>
      </c>
      <c r="AY854" s="63">
        <f t="shared" si="234"/>
        <v>0</v>
      </c>
      <c r="BP854" s="64">
        <v>51</v>
      </c>
      <c r="BQ854" s="64" t="s">
        <v>33784</v>
      </c>
      <c r="BR854" s="64" t="s">
        <v>33785</v>
      </c>
      <c r="BS854" s="64" t="s">
        <v>27</v>
      </c>
      <c r="BT854" s="64" t="s">
        <v>135</v>
      </c>
      <c r="BU854" s="64" t="s">
        <v>172</v>
      </c>
      <c r="BV854" s="64" t="s">
        <v>12</v>
      </c>
      <c r="BW854" s="64" t="s">
        <v>18414</v>
      </c>
      <c r="BX854" s="64">
        <v>77310</v>
      </c>
      <c r="BY854" s="64" t="s">
        <v>148</v>
      </c>
      <c r="BZ854" s="64">
        <v>7</v>
      </c>
      <c r="CA854" s="64">
        <v>43011</v>
      </c>
      <c r="CB854" s="64">
        <v>12</v>
      </c>
      <c r="CD854" s="64">
        <v>12</v>
      </c>
    </row>
    <row r="855" spans="1:82" ht="64.900000000000006" customHeight="1">
      <c r="A855" s="128"/>
      <c r="B855" s="85"/>
      <c r="C855" s="85"/>
      <c r="D855" s="85"/>
      <c r="E855" s="85"/>
      <c r="F855" s="85"/>
      <c r="G855" s="85"/>
      <c r="H855" s="133" t="str">
        <f t="shared" si="230"/>
        <v/>
      </c>
      <c r="I855" s="134" t="str">
        <f t="shared" si="231"/>
        <v/>
      </c>
      <c r="J855" s="123"/>
      <c r="K855" s="135" t="str">
        <f t="shared" si="232"/>
        <v/>
      </c>
      <c r="L855" s="85"/>
      <c r="M855" s="85"/>
      <c r="N855" s="85"/>
      <c r="O855" s="85"/>
      <c r="P855" s="295"/>
      <c r="Q855" s="371"/>
      <c r="R855" s="85"/>
      <c r="S855" s="85"/>
      <c r="T855" s="85"/>
      <c r="U855" s="85"/>
      <c r="V855" s="295"/>
      <c r="W855" s="295"/>
      <c r="X855" s="85"/>
      <c r="Y855" s="315"/>
      <c r="Z855" s="372"/>
      <c r="AA855" s="116"/>
      <c r="AB855" s="85"/>
      <c r="AC855" s="676"/>
      <c r="AD855" s="701"/>
      <c r="AE855" s="701"/>
      <c r="AF855" s="701"/>
      <c r="AG855" s="701"/>
      <c r="AH855" s="701"/>
      <c r="AI855" s="394"/>
      <c r="AJ855" s="73"/>
      <c r="AK855" s="55" t="str">
        <f t="shared" si="228"/>
        <v/>
      </c>
      <c r="AL855" s="17" t="str">
        <f t="shared" si="229"/>
        <v/>
      </c>
      <c r="AM855" s="70" t="str">
        <f t="shared" si="223"/>
        <v/>
      </c>
      <c r="AN855" s="74" t="str">
        <f t="shared" si="224"/>
        <v/>
      </c>
      <c r="AO855" s="70" t="str">
        <f t="shared" si="233"/>
        <v/>
      </c>
      <c r="AW855" s="60" t="str">
        <f t="shared" si="225"/>
        <v/>
      </c>
      <c r="AX855" s="60" t="str">
        <f t="shared" si="226"/>
        <v/>
      </c>
      <c r="AY855" s="63">
        <f t="shared" si="234"/>
        <v>0</v>
      </c>
      <c r="BP855" s="64">
        <v>51</v>
      </c>
      <c r="BQ855" s="64" t="s">
        <v>33784</v>
      </c>
      <c r="BR855" s="64" t="s">
        <v>33785</v>
      </c>
      <c r="BS855" s="64" t="s">
        <v>27</v>
      </c>
      <c r="BT855" s="64" t="s">
        <v>135</v>
      </c>
      <c r="BU855" s="64" t="s">
        <v>172</v>
      </c>
      <c r="BV855" s="64" t="s">
        <v>12</v>
      </c>
      <c r="BW855" s="64" t="s">
        <v>35428</v>
      </c>
      <c r="BX855" s="64">
        <v>75116</v>
      </c>
      <c r="BY855" s="64" t="s">
        <v>148</v>
      </c>
      <c r="BZ855" s="64">
        <v>7</v>
      </c>
      <c r="CA855" s="64">
        <v>43012</v>
      </c>
      <c r="CB855" s="64">
        <v>12</v>
      </c>
      <c r="CD855" s="64">
        <v>12</v>
      </c>
    </row>
    <row r="856" spans="1:82" ht="64.900000000000006" customHeight="1">
      <c r="A856" s="128"/>
      <c r="B856" s="85"/>
      <c r="C856" s="85"/>
      <c r="D856" s="85"/>
      <c r="E856" s="85"/>
      <c r="F856" s="85"/>
      <c r="G856" s="85"/>
      <c r="H856" s="133" t="str">
        <f t="shared" si="230"/>
        <v/>
      </c>
      <c r="I856" s="134" t="str">
        <f t="shared" si="231"/>
        <v/>
      </c>
      <c r="J856" s="123"/>
      <c r="K856" s="135" t="str">
        <f t="shared" si="232"/>
        <v/>
      </c>
      <c r="L856" s="85"/>
      <c r="M856" s="85"/>
      <c r="N856" s="85"/>
      <c r="O856" s="85"/>
      <c r="P856" s="515"/>
      <c r="Q856" s="515"/>
      <c r="R856" s="85"/>
      <c r="S856" s="85"/>
      <c r="T856" s="85"/>
      <c r="U856" s="85"/>
      <c r="V856" s="295"/>
      <c r="W856" s="295"/>
      <c r="X856" s="85"/>
      <c r="Y856" s="515"/>
      <c r="Z856" s="372"/>
      <c r="AA856" s="116"/>
      <c r="AB856" s="264"/>
      <c r="AC856" s="675"/>
      <c r="AD856" s="701"/>
      <c r="AE856" s="701"/>
      <c r="AF856" s="701"/>
      <c r="AG856" s="701"/>
      <c r="AH856" s="701"/>
      <c r="AI856" s="394"/>
      <c r="AJ856" s="73"/>
      <c r="AK856" s="55" t="str">
        <f t="shared" si="228"/>
        <v/>
      </c>
      <c r="AL856" s="17" t="str">
        <f t="shared" si="229"/>
        <v/>
      </c>
      <c r="AM856" s="70" t="str">
        <f t="shared" si="223"/>
        <v/>
      </c>
      <c r="AN856" s="74" t="str">
        <f t="shared" si="224"/>
        <v/>
      </c>
      <c r="AO856" s="70" t="str">
        <f t="shared" si="233"/>
        <v/>
      </c>
      <c r="AW856" s="60" t="str">
        <f t="shared" si="225"/>
        <v/>
      </c>
      <c r="AX856" s="60" t="str">
        <f t="shared" si="226"/>
        <v/>
      </c>
      <c r="AY856" s="63">
        <f t="shared" si="234"/>
        <v>0</v>
      </c>
      <c r="BP856" s="64">
        <v>51</v>
      </c>
      <c r="BQ856" s="64" t="s">
        <v>33784</v>
      </c>
      <c r="BR856" s="64" t="s">
        <v>33785</v>
      </c>
      <c r="BS856" s="64" t="s">
        <v>27</v>
      </c>
      <c r="BT856" s="64" t="s">
        <v>135</v>
      </c>
      <c r="BU856" s="64" t="s">
        <v>172</v>
      </c>
      <c r="BV856" s="64" t="s">
        <v>12</v>
      </c>
      <c r="BW856" s="64" t="s">
        <v>35315</v>
      </c>
      <c r="BX856" s="64">
        <v>75007</v>
      </c>
      <c r="BY856" s="64" t="s">
        <v>148</v>
      </c>
      <c r="BZ856" s="64">
        <v>7</v>
      </c>
      <c r="CA856" s="64">
        <v>43012</v>
      </c>
      <c r="CB856" s="64">
        <v>12</v>
      </c>
      <c r="CD856" s="64">
        <v>12</v>
      </c>
    </row>
    <row r="857" spans="1:82" ht="64.900000000000006" customHeight="1">
      <c r="A857" s="128"/>
      <c r="B857" s="85"/>
      <c r="C857" s="85"/>
      <c r="D857" s="85"/>
      <c r="E857" s="85"/>
      <c r="F857" s="85"/>
      <c r="G857" s="85"/>
      <c r="H857" s="133" t="str">
        <f t="shared" si="230"/>
        <v/>
      </c>
      <c r="I857" s="134" t="str">
        <f t="shared" si="231"/>
        <v/>
      </c>
      <c r="J857" s="123"/>
      <c r="K857" s="135" t="str">
        <f t="shared" si="232"/>
        <v/>
      </c>
      <c r="L857" s="85"/>
      <c r="M857" s="85"/>
      <c r="N857" s="85"/>
      <c r="O857" s="85"/>
      <c r="P857" s="515"/>
      <c r="Q857" s="515"/>
      <c r="R857" s="85"/>
      <c r="S857" s="85"/>
      <c r="T857" s="85"/>
      <c r="U857" s="85"/>
      <c r="V857" s="85"/>
      <c r="W857" s="85"/>
      <c r="X857" s="85"/>
      <c r="Y857" s="120"/>
      <c r="Z857" s="372"/>
      <c r="AA857" s="515"/>
      <c r="AB857" s="264"/>
      <c r="AC857" s="675"/>
      <c r="AD857" s="701"/>
      <c r="AE857" s="701"/>
      <c r="AF857" s="701"/>
      <c r="AG857" s="701"/>
      <c r="AH857" s="701"/>
      <c r="AI857" s="394"/>
      <c r="AJ857" s="73"/>
      <c r="AK857" s="55" t="str">
        <f t="shared" si="228"/>
        <v/>
      </c>
      <c r="AL857" s="17" t="str">
        <f t="shared" si="229"/>
        <v/>
      </c>
      <c r="AM857" s="70" t="str">
        <f t="shared" si="223"/>
        <v/>
      </c>
      <c r="AN857" s="74" t="str">
        <f t="shared" si="224"/>
        <v/>
      </c>
      <c r="AO857" s="70" t="str">
        <f t="shared" si="233"/>
        <v/>
      </c>
      <c r="AW857" s="60" t="str">
        <f t="shared" si="225"/>
        <v/>
      </c>
      <c r="AX857" s="60" t="str">
        <f t="shared" si="226"/>
        <v/>
      </c>
      <c r="AY857" s="63">
        <f t="shared" si="234"/>
        <v>0</v>
      </c>
      <c r="BP857" s="64">
        <v>51</v>
      </c>
      <c r="BQ857" s="64" t="s">
        <v>33784</v>
      </c>
      <c r="BR857" s="64" t="s">
        <v>33785</v>
      </c>
      <c r="BS857" s="64" t="s">
        <v>27</v>
      </c>
      <c r="BT857" s="64" t="s">
        <v>135</v>
      </c>
      <c r="BU857" s="64" t="s">
        <v>172</v>
      </c>
      <c r="BV857" s="64" t="s">
        <v>12</v>
      </c>
      <c r="BW857" s="64" t="s">
        <v>29538</v>
      </c>
      <c r="BX857" s="64">
        <v>77515</v>
      </c>
      <c r="BY857" s="64" t="s">
        <v>148</v>
      </c>
      <c r="BZ857" s="64">
        <v>7</v>
      </c>
      <c r="CA857" s="64">
        <v>43013</v>
      </c>
      <c r="CB857" s="64">
        <v>12</v>
      </c>
      <c r="CD857" s="64">
        <v>12</v>
      </c>
    </row>
    <row r="858" spans="1:82" ht="64.900000000000006" customHeight="1">
      <c r="A858" s="128"/>
      <c r="B858" s="85"/>
      <c r="C858" s="85"/>
      <c r="D858" s="85"/>
      <c r="E858" s="85"/>
      <c r="F858" s="85"/>
      <c r="G858" s="85"/>
      <c r="H858" s="133" t="str">
        <f t="shared" si="230"/>
        <v/>
      </c>
      <c r="I858" s="134" t="str">
        <f t="shared" si="231"/>
        <v/>
      </c>
      <c r="J858" s="123"/>
      <c r="K858" s="135" t="str">
        <f t="shared" si="232"/>
        <v/>
      </c>
      <c r="L858" s="85"/>
      <c r="M858" s="85"/>
      <c r="N858" s="85"/>
      <c r="O858" s="85"/>
      <c r="P858" s="515"/>
      <c r="Q858" s="515"/>
      <c r="R858" s="85"/>
      <c r="S858" s="85"/>
      <c r="T858" s="85"/>
      <c r="U858" s="85"/>
      <c r="V858" s="85"/>
      <c r="W858" s="85"/>
      <c r="X858" s="85"/>
      <c r="Y858" s="120"/>
      <c r="Z858" s="372"/>
      <c r="AA858" s="515"/>
      <c r="AB858" s="264"/>
      <c r="AC858" s="675"/>
      <c r="AD858" s="701"/>
      <c r="AE858" s="701"/>
      <c r="AF858" s="701"/>
      <c r="AG858" s="701"/>
      <c r="AH858" s="701"/>
      <c r="AI858" s="394"/>
      <c r="AJ858" s="73"/>
      <c r="AK858" s="55" t="str">
        <f t="shared" si="228"/>
        <v/>
      </c>
      <c r="AL858" s="17" t="str">
        <f t="shared" si="229"/>
        <v/>
      </c>
      <c r="AM858" s="70" t="str">
        <f t="shared" si="223"/>
        <v/>
      </c>
      <c r="AN858" s="74" t="str">
        <f t="shared" si="224"/>
        <v/>
      </c>
      <c r="AO858" s="70" t="str">
        <f t="shared" si="233"/>
        <v/>
      </c>
      <c r="AW858" s="60" t="str">
        <f t="shared" si="225"/>
        <v/>
      </c>
      <c r="AX858" s="60" t="str">
        <f t="shared" si="226"/>
        <v/>
      </c>
      <c r="AY858" s="63">
        <f t="shared" si="234"/>
        <v>0</v>
      </c>
      <c r="BP858" s="64">
        <v>51</v>
      </c>
      <c r="BQ858" s="64" t="s">
        <v>33784</v>
      </c>
      <c r="BR858" s="64" t="s">
        <v>33785</v>
      </c>
      <c r="BS858" s="64" t="s">
        <v>27</v>
      </c>
      <c r="BT858" s="64" t="s">
        <v>135</v>
      </c>
      <c r="BU858" s="64" t="s">
        <v>172</v>
      </c>
      <c r="BV858" s="64" t="s">
        <v>12</v>
      </c>
      <c r="BW858" s="64" t="s">
        <v>29887</v>
      </c>
      <c r="BX858" s="64">
        <v>78190</v>
      </c>
      <c r="BY858" s="64" t="s">
        <v>148</v>
      </c>
      <c r="BZ858" s="64">
        <v>7</v>
      </c>
      <c r="CA858" s="64">
        <v>43017</v>
      </c>
      <c r="CB858" s="64">
        <v>12</v>
      </c>
      <c r="CD858" s="64">
        <v>12</v>
      </c>
    </row>
    <row r="859" spans="1:82" ht="64.900000000000006" customHeight="1">
      <c r="A859" s="128"/>
      <c r="B859" s="85"/>
      <c r="C859" s="85"/>
      <c r="D859" s="85"/>
      <c r="E859" s="85"/>
      <c r="F859" s="85"/>
      <c r="G859" s="85"/>
      <c r="H859" s="133" t="str">
        <f t="shared" si="230"/>
        <v/>
      </c>
      <c r="I859" s="134" t="str">
        <f t="shared" si="231"/>
        <v/>
      </c>
      <c r="J859" s="123"/>
      <c r="K859" s="135" t="str">
        <f t="shared" si="232"/>
        <v/>
      </c>
      <c r="L859" s="85"/>
      <c r="M859" s="85"/>
      <c r="N859" s="85"/>
      <c r="O859" s="85"/>
      <c r="P859" s="515"/>
      <c r="Q859" s="515"/>
      <c r="R859" s="85"/>
      <c r="S859" s="85"/>
      <c r="T859" s="85"/>
      <c r="U859" s="85"/>
      <c r="V859" s="85"/>
      <c r="W859" s="85"/>
      <c r="X859" s="85"/>
      <c r="Y859" s="120"/>
      <c r="Z859" s="372"/>
      <c r="AA859" s="515"/>
      <c r="AB859" s="264"/>
      <c r="AC859" s="675"/>
      <c r="AD859" s="701"/>
      <c r="AE859" s="701"/>
      <c r="AF859" s="701"/>
      <c r="AG859" s="701"/>
      <c r="AH859" s="701"/>
      <c r="AI859" s="394"/>
      <c r="AJ859" s="73"/>
      <c r="AK859" s="55" t="str">
        <f t="shared" si="228"/>
        <v/>
      </c>
      <c r="AL859" s="17" t="str">
        <f t="shared" si="229"/>
        <v/>
      </c>
      <c r="AM859" s="70" t="str">
        <f t="shared" si="223"/>
        <v/>
      </c>
      <c r="AN859" s="74" t="str">
        <f t="shared" si="224"/>
        <v/>
      </c>
      <c r="AO859" s="70" t="str">
        <f t="shared" si="233"/>
        <v/>
      </c>
      <c r="AW859" s="60" t="str">
        <f t="shared" si="225"/>
        <v/>
      </c>
      <c r="AX859" s="60" t="str">
        <f t="shared" si="226"/>
        <v/>
      </c>
      <c r="AY859" s="63">
        <f t="shared" si="234"/>
        <v>0</v>
      </c>
      <c r="BP859" s="64">
        <v>51</v>
      </c>
      <c r="BQ859" s="64" t="s">
        <v>33784</v>
      </c>
      <c r="BR859" s="64" t="s">
        <v>33785</v>
      </c>
      <c r="BS859" s="64" t="s">
        <v>27</v>
      </c>
      <c r="BT859" s="64" t="s">
        <v>135</v>
      </c>
      <c r="BU859" s="64" t="s">
        <v>172</v>
      </c>
      <c r="BV859" s="64" t="s">
        <v>12</v>
      </c>
      <c r="BW859" s="64" t="s">
        <v>33431</v>
      </c>
      <c r="BX859" s="64">
        <v>95000</v>
      </c>
      <c r="BY859" s="64" t="s">
        <v>148</v>
      </c>
      <c r="BZ859" s="64">
        <v>7</v>
      </c>
      <c r="CA859" s="64">
        <v>43017</v>
      </c>
      <c r="CB859" s="64">
        <v>12</v>
      </c>
      <c r="CD859" s="64">
        <v>12</v>
      </c>
    </row>
    <row r="860" spans="1:82" ht="64.900000000000006" customHeight="1">
      <c r="A860" s="128"/>
      <c r="B860" s="85"/>
      <c r="C860" s="85"/>
      <c r="D860" s="85"/>
      <c r="E860" s="85"/>
      <c r="F860" s="85"/>
      <c r="G860" s="85"/>
      <c r="H860" s="133" t="str">
        <f t="shared" si="230"/>
        <v/>
      </c>
      <c r="I860" s="134" t="str">
        <f t="shared" si="231"/>
        <v/>
      </c>
      <c r="J860" s="123"/>
      <c r="K860" s="135" t="str">
        <f t="shared" si="232"/>
        <v/>
      </c>
      <c r="L860" s="85"/>
      <c r="M860" s="85"/>
      <c r="N860" s="85"/>
      <c r="O860" s="85"/>
      <c r="P860" s="515"/>
      <c r="Q860" s="515"/>
      <c r="R860" s="85"/>
      <c r="S860" s="85"/>
      <c r="T860" s="85"/>
      <c r="U860" s="85"/>
      <c r="V860" s="85"/>
      <c r="W860" s="85"/>
      <c r="X860" s="85"/>
      <c r="Y860" s="315"/>
      <c r="Z860" s="372"/>
      <c r="AA860" s="515"/>
      <c r="AB860" s="515"/>
      <c r="AC860" s="676"/>
      <c r="AD860" s="701"/>
      <c r="AE860" s="701"/>
      <c r="AF860" s="701"/>
      <c r="AG860" s="701"/>
      <c r="AH860" s="701"/>
      <c r="AI860" s="394"/>
      <c r="AJ860" s="73"/>
      <c r="AK860" s="55" t="str">
        <f t="shared" si="228"/>
        <v/>
      </c>
      <c r="AL860" s="17" t="str">
        <f t="shared" si="229"/>
        <v/>
      </c>
      <c r="AM860" s="70" t="str">
        <f t="shared" si="223"/>
        <v/>
      </c>
      <c r="AN860" s="74" t="str">
        <f t="shared" si="224"/>
        <v/>
      </c>
      <c r="AO860" s="70" t="str">
        <f t="shared" si="233"/>
        <v/>
      </c>
      <c r="AW860" s="60" t="str">
        <f t="shared" si="225"/>
        <v/>
      </c>
      <c r="AX860" s="60" t="str">
        <f t="shared" si="226"/>
        <v/>
      </c>
      <c r="AY860" s="63">
        <f t="shared" si="234"/>
        <v>0</v>
      </c>
      <c r="BP860" s="64">
        <v>51</v>
      </c>
      <c r="BQ860" s="64" t="s">
        <v>33784</v>
      </c>
      <c r="BR860" s="64" t="s">
        <v>33785</v>
      </c>
      <c r="BS860" s="64" t="s">
        <v>27</v>
      </c>
      <c r="BT860" s="64" t="s">
        <v>135</v>
      </c>
      <c r="BU860" s="64" t="s">
        <v>172</v>
      </c>
      <c r="BV860" s="64" t="s">
        <v>12</v>
      </c>
      <c r="BW860" s="64" t="s">
        <v>35429</v>
      </c>
      <c r="BX860" s="64">
        <v>91350</v>
      </c>
      <c r="BY860" s="64" t="s">
        <v>148</v>
      </c>
      <c r="BZ860" s="64">
        <v>7</v>
      </c>
      <c r="CA860" s="64">
        <v>43017</v>
      </c>
      <c r="CB860" s="64">
        <v>12</v>
      </c>
      <c r="CD860" s="64">
        <v>12</v>
      </c>
    </row>
    <row r="861" spans="1:82" ht="64.900000000000006" customHeight="1">
      <c r="A861" s="128"/>
      <c r="B861" s="85"/>
      <c r="C861" s="85"/>
      <c r="D861" s="85"/>
      <c r="E861" s="85"/>
      <c r="F861" s="85"/>
      <c r="G861" s="85"/>
      <c r="H861" s="133" t="str">
        <f t="shared" si="230"/>
        <v/>
      </c>
      <c r="I861" s="134" t="str">
        <f t="shared" si="231"/>
        <v/>
      </c>
      <c r="J861" s="123"/>
      <c r="K861" s="135" t="str">
        <f t="shared" si="232"/>
        <v/>
      </c>
      <c r="L861" s="85"/>
      <c r="M861" s="85"/>
      <c r="N861" s="85"/>
      <c r="O861" s="85"/>
      <c r="P861" s="515"/>
      <c r="Q861" s="515"/>
      <c r="R861" s="85"/>
      <c r="S861" s="85"/>
      <c r="T861" s="85"/>
      <c r="U861" s="85"/>
      <c r="V861" s="85"/>
      <c r="W861" s="85"/>
      <c r="X861" s="85"/>
      <c r="Y861" s="315"/>
      <c r="Z861" s="372"/>
      <c r="AA861" s="295"/>
      <c r="AB861" s="515"/>
      <c r="AC861" s="676"/>
      <c r="AD861" s="701"/>
      <c r="AE861" s="701"/>
      <c r="AF861" s="701"/>
      <c r="AG861" s="701"/>
      <c r="AH861" s="701"/>
      <c r="AI861" s="394"/>
      <c r="AJ861" s="73"/>
      <c r="AK861" s="55" t="str">
        <f t="shared" si="228"/>
        <v/>
      </c>
      <c r="AL861" s="17" t="str">
        <f t="shared" si="229"/>
        <v/>
      </c>
      <c r="AM861" s="70" t="str">
        <f t="shared" si="223"/>
        <v/>
      </c>
      <c r="AN861" s="74" t="str">
        <f t="shared" si="224"/>
        <v/>
      </c>
      <c r="AO861" s="70" t="str">
        <f t="shared" si="233"/>
        <v/>
      </c>
      <c r="AW861" s="60" t="str">
        <f t="shared" si="225"/>
        <v/>
      </c>
      <c r="AX861" s="60" t="str">
        <f t="shared" si="226"/>
        <v/>
      </c>
      <c r="AY861" s="63">
        <f t="shared" si="234"/>
        <v>0</v>
      </c>
      <c r="BP861" s="64">
        <v>51</v>
      </c>
      <c r="BQ861" s="64" t="s">
        <v>33784</v>
      </c>
      <c r="BR861" s="64" t="s">
        <v>33785</v>
      </c>
      <c r="BS861" s="64" t="s">
        <v>27</v>
      </c>
      <c r="BT861" s="64" t="s">
        <v>135</v>
      </c>
      <c r="BU861" s="64" t="s">
        <v>172</v>
      </c>
      <c r="BV861" s="64" t="s">
        <v>12</v>
      </c>
      <c r="BW861" s="64" t="s">
        <v>35394</v>
      </c>
      <c r="BX861" s="64">
        <v>92220</v>
      </c>
      <c r="BY861" s="64" t="s">
        <v>148</v>
      </c>
      <c r="BZ861" s="64">
        <v>7</v>
      </c>
      <c r="CA861" s="64">
        <v>43018</v>
      </c>
      <c r="CB861" s="64">
        <v>12</v>
      </c>
      <c r="CD861" s="64">
        <v>12</v>
      </c>
    </row>
    <row r="862" spans="1:82" ht="64.900000000000006" customHeight="1">
      <c r="A862" s="128"/>
      <c r="B862" s="85"/>
      <c r="C862" s="85"/>
      <c r="D862" s="85"/>
      <c r="E862" s="85"/>
      <c r="F862" s="85"/>
      <c r="G862" s="85"/>
      <c r="H862" s="133" t="str">
        <f t="shared" si="230"/>
        <v/>
      </c>
      <c r="I862" s="134" t="str">
        <f t="shared" si="231"/>
        <v/>
      </c>
      <c r="J862" s="123"/>
      <c r="K862" s="135" t="str">
        <f t="shared" si="232"/>
        <v/>
      </c>
      <c r="L862" s="85"/>
      <c r="M862" s="85"/>
      <c r="N862" s="85"/>
      <c r="O862" s="85"/>
      <c r="P862" s="295"/>
      <c r="Q862" s="295"/>
      <c r="R862" s="85"/>
      <c r="S862" s="85"/>
      <c r="T862" s="85"/>
      <c r="U862" s="85"/>
      <c r="V862" s="85"/>
      <c r="W862" s="85"/>
      <c r="X862" s="85"/>
      <c r="Y862" s="315"/>
      <c r="Z862" s="372"/>
      <c r="AA862" s="295"/>
      <c r="AB862" s="515"/>
      <c r="AC862" s="676"/>
      <c r="AD862" s="701"/>
      <c r="AE862" s="701"/>
      <c r="AF862" s="701"/>
      <c r="AG862" s="701"/>
      <c r="AH862" s="701"/>
      <c r="AI862" s="394"/>
      <c r="AJ862" s="73"/>
      <c r="AK862" s="55" t="str">
        <f t="shared" si="228"/>
        <v/>
      </c>
      <c r="AL862" s="17" t="str">
        <f t="shared" si="229"/>
        <v/>
      </c>
      <c r="AM862" s="70" t="str">
        <f t="shared" si="223"/>
        <v/>
      </c>
      <c r="AN862" s="74" t="str">
        <f t="shared" si="224"/>
        <v/>
      </c>
      <c r="AO862" s="70" t="str">
        <f t="shared" si="233"/>
        <v/>
      </c>
      <c r="AW862" s="60" t="str">
        <f t="shared" si="225"/>
        <v/>
      </c>
      <c r="AX862" s="60" t="str">
        <f t="shared" si="226"/>
        <v/>
      </c>
      <c r="AY862" s="63">
        <f t="shared" si="234"/>
        <v>0</v>
      </c>
      <c r="BP862" s="64">
        <v>51</v>
      </c>
      <c r="BQ862" s="64" t="s">
        <v>33784</v>
      </c>
      <c r="BR862" s="64" t="s">
        <v>33785</v>
      </c>
      <c r="BS862" s="64" t="s">
        <v>27</v>
      </c>
      <c r="BT862" s="64" t="s">
        <v>135</v>
      </c>
      <c r="BU862" s="64" t="s">
        <v>172</v>
      </c>
      <c r="BV862" s="64" t="s">
        <v>12</v>
      </c>
      <c r="BW862" s="64" t="s">
        <v>33959</v>
      </c>
      <c r="BX862" s="64">
        <v>78990</v>
      </c>
      <c r="BY862" s="64" t="s">
        <v>148</v>
      </c>
      <c r="BZ862" s="64">
        <v>7</v>
      </c>
      <c r="CA862" s="64">
        <v>43018</v>
      </c>
      <c r="CB862" s="64">
        <v>12</v>
      </c>
      <c r="CD862" s="64">
        <v>12</v>
      </c>
    </row>
    <row r="863" spans="1:82" ht="64.900000000000006" customHeight="1">
      <c r="A863" s="128"/>
      <c r="B863" s="85"/>
      <c r="C863" s="85"/>
      <c r="D863" s="85"/>
      <c r="E863" s="85"/>
      <c r="F863" s="85"/>
      <c r="G863" s="85"/>
      <c r="H863" s="133" t="str">
        <f t="shared" si="230"/>
        <v/>
      </c>
      <c r="I863" s="134" t="str">
        <f t="shared" si="231"/>
        <v/>
      </c>
      <c r="J863" s="123"/>
      <c r="K863" s="135" t="str">
        <f t="shared" si="232"/>
        <v/>
      </c>
      <c r="L863" s="413"/>
      <c r="M863" s="382"/>
      <c r="N863" s="415"/>
      <c r="O863" s="415"/>
      <c r="P863" s="439"/>
      <c r="Q863" s="469"/>
      <c r="R863" s="85"/>
      <c r="S863" s="85"/>
      <c r="T863" s="85"/>
      <c r="U863" s="85"/>
      <c r="V863" s="119"/>
      <c r="W863" s="119"/>
      <c r="X863" s="85"/>
      <c r="Y863" s="315"/>
      <c r="Z863" s="125"/>
      <c r="AA863" s="116"/>
      <c r="AB863" s="126"/>
      <c r="AC863" s="676"/>
      <c r="AD863" s="701"/>
      <c r="AE863" s="701"/>
      <c r="AF863" s="701"/>
      <c r="AG863" s="701"/>
      <c r="AH863" s="701"/>
      <c r="AI863" s="394"/>
      <c r="AJ863" s="90"/>
      <c r="AK863" s="55" t="str">
        <f t="shared" si="228"/>
        <v/>
      </c>
      <c r="AL863" s="17" t="str">
        <f t="shared" si="229"/>
        <v/>
      </c>
      <c r="AM863" s="70" t="str">
        <f t="shared" si="223"/>
        <v/>
      </c>
      <c r="AN863" s="74" t="str">
        <f t="shared" si="224"/>
        <v/>
      </c>
      <c r="AO863" s="70" t="str">
        <f t="shared" si="233"/>
        <v/>
      </c>
      <c r="AW863" s="60" t="str">
        <f t="shared" si="225"/>
        <v/>
      </c>
      <c r="AX863" s="60" t="str">
        <f t="shared" si="226"/>
        <v/>
      </c>
      <c r="AY863" s="63">
        <f t="shared" si="234"/>
        <v>0</v>
      </c>
      <c r="BP863" s="64">
        <v>51</v>
      </c>
      <c r="BQ863" s="64" t="s">
        <v>33784</v>
      </c>
      <c r="BR863" s="64" t="s">
        <v>33785</v>
      </c>
      <c r="BS863" s="64" t="s">
        <v>27</v>
      </c>
      <c r="BT863" s="64" t="s">
        <v>135</v>
      </c>
      <c r="BU863" s="64" t="s">
        <v>172</v>
      </c>
      <c r="BV863" s="64" t="s">
        <v>12</v>
      </c>
      <c r="BW863" s="64" t="s">
        <v>28554</v>
      </c>
      <c r="BX863" s="64">
        <v>75013</v>
      </c>
      <c r="BY863" s="64" t="s">
        <v>148</v>
      </c>
      <c r="BZ863" s="64">
        <v>7</v>
      </c>
      <c r="CA863" s="64">
        <v>43019</v>
      </c>
      <c r="CB863" s="64">
        <v>12</v>
      </c>
      <c r="CD863" s="64">
        <v>12</v>
      </c>
    </row>
    <row r="864" spans="1:82" ht="64.900000000000006" customHeight="1">
      <c r="A864" s="128"/>
      <c r="B864" s="85"/>
      <c r="C864" s="85"/>
      <c r="D864" s="85"/>
      <c r="E864" s="85"/>
      <c r="F864" s="85"/>
      <c r="G864" s="85"/>
      <c r="H864" s="133" t="str">
        <f t="shared" si="230"/>
        <v/>
      </c>
      <c r="I864" s="134" t="str">
        <f t="shared" si="231"/>
        <v/>
      </c>
      <c r="J864" s="123"/>
      <c r="K864" s="135" t="str">
        <f t="shared" si="232"/>
        <v/>
      </c>
      <c r="L864" s="123"/>
      <c r="M864" s="127"/>
      <c r="N864" s="85"/>
      <c r="O864" s="85"/>
      <c r="P864" s="116"/>
      <c r="Q864" s="116"/>
      <c r="R864" s="85"/>
      <c r="S864" s="85"/>
      <c r="T864" s="85"/>
      <c r="U864" s="85"/>
      <c r="V864" s="119"/>
      <c r="W864" s="119"/>
      <c r="X864" s="85"/>
      <c r="Y864" s="315"/>
      <c r="Z864" s="125"/>
      <c r="AA864" s="116"/>
      <c r="AB864" s="126"/>
      <c r="AC864" s="676"/>
      <c r="AD864" s="701"/>
      <c r="AE864" s="701"/>
      <c r="AF864" s="701"/>
      <c r="AG864" s="701"/>
      <c r="AH864" s="701"/>
      <c r="AI864" s="394"/>
      <c r="AJ864" s="73"/>
      <c r="AK864" s="55" t="str">
        <f t="shared" si="228"/>
        <v/>
      </c>
      <c r="AL864" s="17" t="str">
        <f t="shared" si="229"/>
        <v/>
      </c>
      <c r="AM864" s="70" t="str">
        <f t="shared" si="223"/>
        <v/>
      </c>
      <c r="AN864" s="74" t="str">
        <f t="shared" si="224"/>
        <v/>
      </c>
      <c r="AO864" s="70" t="str">
        <f t="shared" si="233"/>
        <v/>
      </c>
      <c r="AW864" s="60" t="str">
        <f t="shared" si="225"/>
        <v/>
      </c>
      <c r="AX864" s="60" t="str">
        <f t="shared" si="226"/>
        <v/>
      </c>
      <c r="AY864" s="63">
        <f t="shared" si="234"/>
        <v>0</v>
      </c>
      <c r="BP864" s="64">
        <v>51</v>
      </c>
      <c r="BQ864" s="64" t="s">
        <v>33784</v>
      </c>
      <c r="BR864" s="64" t="s">
        <v>33785</v>
      </c>
      <c r="BS864" s="64" t="s">
        <v>27</v>
      </c>
      <c r="BT864" s="64" t="s">
        <v>135</v>
      </c>
      <c r="BU864" s="64" t="s">
        <v>172</v>
      </c>
      <c r="BV864" s="64" t="s">
        <v>12</v>
      </c>
      <c r="BW864" s="64" t="s">
        <v>33449</v>
      </c>
      <c r="BX864" s="64">
        <v>95600</v>
      </c>
      <c r="BY864" s="64" t="s">
        <v>148</v>
      </c>
      <c r="BZ864" s="64">
        <v>7</v>
      </c>
      <c r="CA864" s="64">
        <v>43020</v>
      </c>
      <c r="CB864" s="64">
        <v>12</v>
      </c>
      <c r="CD864" s="64">
        <v>12</v>
      </c>
    </row>
    <row r="865" spans="1:82" ht="64.900000000000006" customHeight="1">
      <c r="A865" s="128"/>
      <c r="B865" s="85"/>
      <c r="C865" s="85"/>
      <c r="D865" s="85"/>
      <c r="E865" s="85"/>
      <c r="F865" s="85"/>
      <c r="G865" s="85"/>
      <c r="H865" s="133" t="str">
        <f t="shared" si="230"/>
        <v/>
      </c>
      <c r="I865" s="134" t="str">
        <f t="shared" si="231"/>
        <v/>
      </c>
      <c r="J865" s="123"/>
      <c r="K865" s="135" t="str">
        <f t="shared" si="232"/>
        <v/>
      </c>
      <c r="L865" s="123"/>
      <c r="M865" s="127"/>
      <c r="N865" s="85"/>
      <c r="O865" s="415"/>
      <c r="P865" s="116"/>
      <c r="Q865" s="116"/>
      <c r="R865" s="85"/>
      <c r="S865" s="85"/>
      <c r="T865" s="85"/>
      <c r="U865" s="85"/>
      <c r="V865" s="119"/>
      <c r="W865" s="119"/>
      <c r="X865" s="85"/>
      <c r="Y865" s="315"/>
      <c r="Z865" s="125"/>
      <c r="AA865" s="116"/>
      <c r="AB865" s="126"/>
      <c r="AC865" s="676"/>
      <c r="AD865" s="701"/>
      <c r="AE865" s="701"/>
      <c r="AF865" s="701"/>
      <c r="AG865" s="701"/>
      <c r="AH865" s="701"/>
      <c r="AI865" s="394"/>
      <c r="AJ865" s="73"/>
      <c r="AK865" s="55" t="str">
        <f t="shared" si="228"/>
        <v/>
      </c>
      <c r="AL865" s="17" t="str">
        <f t="shared" si="229"/>
        <v/>
      </c>
      <c r="AM865" s="70" t="str">
        <f t="shared" si="223"/>
        <v/>
      </c>
      <c r="AN865" s="74" t="str">
        <f t="shared" si="224"/>
        <v/>
      </c>
      <c r="AO865" s="70" t="str">
        <f t="shared" si="233"/>
        <v/>
      </c>
      <c r="AW865" s="60" t="str">
        <f t="shared" si="225"/>
        <v/>
      </c>
      <c r="AX865" s="60" t="str">
        <f t="shared" si="226"/>
        <v/>
      </c>
      <c r="AY865" s="63">
        <f t="shared" si="234"/>
        <v>0</v>
      </c>
      <c r="BP865" s="64">
        <v>51</v>
      </c>
      <c r="BQ865" s="64" t="s">
        <v>33784</v>
      </c>
      <c r="BR865" s="64" t="s">
        <v>33785</v>
      </c>
      <c r="BS865" s="64" t="s">
        <v>27</v>
      </c>
      <c r="BT865" s="64" t="s">
        <v>135</v>
      </c>
      <c r="BU865" s="64" t="s">
        <v>172</v>
      </c>
      <c r="BV865" s="64" t="s">
        <v>12</v>
      </c>
      <c r="BW865" s="64" t="s">
        <v>35396</v>
      </c>
      <c r="BX865" s="64">
        <v>77350</v>
      </c>
      <c r="BY865" s="64" t="s">
        <v>148</v>
      </c>
      <c r="BZ865" s="64">
        <v>7</v>
      </c>
      <c r="CA865" s="64">
        <v>43020</v>
      </c>
      <c r="CB865" s="64">
        <v>12</v>
      </c>
      <c r="CD865" s="64">
        <v>12</v>
      </c>
    </row>
    <row r="866" spans="1:82" ht="64.900000000000006" customHeight="1">
      <c r="A866" s="128"/>
      <c r="B866" s="85"/>
      <c r="C866" s="85"/>
      <c r="D866" s="129"/>
      <c r="E866" s="129"/>
      <c r="F866" s="85"/>
      <c r="G866" s="85"/>
      <c r="H866" s="133" t="str">
        <f t="shared" si="230"/>
        <v/>
      </c>
      <c r="I866" s="134" t="str">
        <f t="shared" si="231"/>
        <v/>
      </c>
      <c r="J866" s="123"/>
      <c r="K866" s="135" t="str">
        <f t="shared" si="232"/>
        <v/>
      </c>
      <c r="L866" s="123"/>
      <c r="M866" s="85"/>
      <c r="N866" s="85"/>
      <c r="O866" s="85"/>
      <c r="P866" s="116"/>
      <c r="Q866" s="116"/>
      <c r="R866" s="85"/>
      <c r="S866" s="85"/>
      <c r="T866" s="85"/>
      <c r="U866" s="85"/>
      <c r="V866" s="119"/>
      <c r="W866" s="119"/>
      <c r="X866" s="85"/>
      <c r="Y866" s="315"/>
      <c r="Z866" s="125"/>
      <c r="AA866" s="116"/>
      <c r="AB866" s="85"/>
      <c r="AC866" s="676"/>
      <c r="AD866" s="701"/>
      <c r="AE866" s="701"/>
      <c r="AF866" s="701"/>
      <c r="AG866" s="701"/>
      <c r="AH866" s="701"/>
      <c r="AI866" s="394"/>
      <c r="AJ866" s="90"/>
      <c r="AK866" s="55" t="str">
        <f t="shared" si="228"/>
        <v/>
      </c>
      <c r="AL866" s="17" t="str">
        <f t="shared" si="229"/>
        <v/>
      </c>
      <c r="AM866" s="70" t="str">
        <f t="shared" si="223"/>
        <v/>
      </c>
      <c r="AN866" s="74" t="str">
        <f t="shared" si="224"/>
        <v/>
      </c>
      <c r="AO866" s="70" t="str">
        <f t="shared" si="233"/>
        <v/>
      </c>
      <c r="AW866" s="60" t="str">
        <f t="shared" si="225"/>
        <v/>
      </c>
      <c r="AX866" s="60" t="str">
        <f t="shared" si="226"/>
        <v/>
      </c>
      <c r="AY866" s="63">
        <f t="shared" si="234"/>
        <v>0</v>
      </c>
      <c r="BP866" s="64">
        <v>51</v>
      </c>
      <c r="BQ866" s="64" t="s">
        <v>33784</v>
      </c>
      <c r="BR866" s="64" t="s">
        <v>33785</v>
      </c>
      <c r="BS866" s="64" t="s">
        <v>27</v>
      </c>
      <c r="BT866" s="64" t="s">
        <v>135</v>
      </c>
      <c r="BU866" s="64" t="s">
        <v>172</v>
      </c>
      <c r="BV866" s="64" t="s">
        <v>12</v>
      </c>
      <c r="BW866" s="64" t="s">
        <v>35430</v>
      </c>
      <c r="BX866" s="64">
        <v>91160</v>
      </c>
      <c r="BY866" s="64" t="s">
        <v>148</v>
      </c>
      <c r="BZ866" s="64">
        <v>7</v>
      </c>
      <c r="CA866" s="64">
        <v>43021</v>
      </c>
      <c r="CB866" s="64">
        <v>12</v>
      </c>
      <c r="CD866" s="64">
        <v>12</v>
      </c>
    </row>
    <row r="867" spans="1:82" ht="64.900000000000006" customHeight="1">
      <c r="A867" s="128"/>
      <c r="B867" s="85"/>
      <c r="C867" s="85"/>
      <c r="D867" s="85"/>
      <c r="E867" s="85"/>
      <c r="F867" s="85"/>
      <c r="G867" s="85"/>
      <c r="H867" s="133" t="str">
        <f t="shared" si="230"/>
        <v/>
      </c>
      <c r="I867" s="134" t="str">
        <f t="shared" si="231"/>
        <v/>
      </c>
      <c r="J867" s="123"/>
      <c r="K867" s="135" t="str">
        <f t="shared" si="232"/>
        <v/>
      </c>
      <c r="L867" s="123"/>
      <c r="M867" s="85"/>
      <c r="N867" s="85"/>
      <c r="O867" s="415"/>
      <c r="P867" s="116"/>
      <c r="Q867" s="116"/>
      <c r="R867" s="85"/>
      <c r="S867" s="85"/>
      <c r="T867" s="85"/>
      <c r="U867" s="85"/>
      <c r="V867" s="119"/>
      <c r="W867" s="119"/>
      <c r="X867" s="85"/>
      <c r="Y867" s="120"/>
      <c r="Z867" s="125"/>
      <c r="AA867" s="116"/>
      <c r="AB867" s="264"/>
      <c r="AC867" s="675"/>
      <c r="AD867" s="701"/>
      <c r="AE867" s="701"/>
      <c r="AF867" s="701"/>
      <c r="AG867" s="701"/>
      <c r="AH867" s="701"/>
      <c r="AI867" s="394"/>
      <c r="AJ867" s="73"/>
      <c r="AK867" s="55" t="str">
        <f t="shared" si="228"/>
        <v/>
      </c>
      <c r="AL867" s="17" t="str">
        <f t="shared" si="229"/>
        <v/>
      </c>
      <c r="AM867" s="70" t="str">
        <f t="shared" si="223"/>
        <v/>
      </c>
      <c r="AN867" s="74" t="str">
        <f t="shared" si="224"/>
        <v/>
      </c>
      <c r="AO867" s="70" t="str">
        <f t="shared" si="233"/>
        <v/>
      </c>
      <c r="AW867" s="60" t="str">
        <f t="shared" si="225"/>
        <v/>
      </c>
      <c r="AX867" s="60" t="str">
        <f t="shared" si="226"/>
        <v/>
      </c>
      <c r="AY867" s="63">
        <f t="shared" si="234"/>
        <v>0</v>
      </c>
      <c r="BP867" s="64">
        <v>51</v>
      </c>
      <c r="BQ867" s="64" t="s">
        <v>33784</v>
      </c>
      <c r="BR867" s="64" t="s">
        <v>33785</v>
      </c>
      <c r="BS867" s="64" t="s">
        <v>27</v>
      </c>
      <c r="BT867" s="64" t="s">
        <v>135</v>
      </c>
      <c r="BU867" s="64" t="s">
        <v>172</v>
      </c>
      <c r="BV867" s="64" t="s">
        <v>12</v>
      </c>
      <c r="BW867" s="64" t="s">
        <v>35431</v>
      </c>
      <c r="BX867" s="64">
        <v>93400</v>
      </c>
      <c r="BY867" s="64" t="s">
        <v>148</v>
      </c>
      <c r="BZ867" s="64">
        <v>7</v>
      </c>
      <c r="CA867" s="64">
        <v>43021</v>
      </c>
      <c r="CB867" s="64">
        <v>12</v>
      </c>
      <c r="CD867" s="64">
        <v>12</v>
      </c>
    </row>
    <row r="868" spans="1:82" ht="64.900000000000006" customHeight="1">
      <c r="A868" s="128"/>
      <c r="B868" s="85"/>
      <c r="C868" s="85"/>
      <c r="D868" s="85"/>
      <c r="E868" s="85"/>
      <c r="F868" s="85"/>
      <c r="G868" s="85"/>
      <c r="H868" s="133" t="str">
        <f t="shared" si="230"/>
        <v/>
      </c>
      <c r="I868" s="134" t="str">
        <f t="shared" si="231"/>
        <v/>
      </c>
      <c r="J868" s="123"/>
      <c r="K868" s="135" t="str">
        <f t="shared" si="232"/>
        <v/>
      </c>
      <c r="L868" s="123"/>
      <c r="M868" s="85"/>
      <c r="N868" s="85"/>
      <c r="O868" s="85"/>
      <c r="P868" s="116"/>
      <c r="Q868" s="116"/>
      <c r="R868" s="85"/>
      <c r="S868" s="85"/>
      <c r="T868" s="85"/>
      <c r="U868" s="85"/>
      <c r="V868" s="119"/>
      <c r="W868" s="119"/>
      <c r="X868" s="85"/>
      <c r="Y868" s="315"/>
      <c r="Z868" s="125"/>
      <c r="AA868" s="116"/>
      <c r="AB868" s="85"/>
      <c r="AC868" s="676"/>
      <c r="AD868" s="701"/>
      <c r="AE868" s="701"/>
      <c r="AF868" s="701"/>
      <c r="AG868" s="701"/>
      <c r="AH868" s="701"/>
      <c r="AI868" s="394"/>
      <c r="AJ868" s="73"/>
      <c r="AK868" s="55" t="str">
        <f t="shared" ref="AK868:AK899" si="235">IF(Z868="","",IF(OR(MONTH(Z868)=1,MONTH(Z868)=2,MONTH(Z868)=3),"1er",IF(OR(MONTH(Z868)=4,MONTH(Z868)=5,MONTH(Z868)=6),"2ème",IF(OR(MONTH(Z868)=7,MONTH(Z868)=8,MONTH(Z868)=9),"3ème",IF(OR(MONTH(Z868)=10,MONTH(Z868)=11,MONTH(Z868)=12),"4ème")))))</f>
        <v/>
      </c>
      <c r="AL868" s="17" t="str">
        <f t="shared" ref="AL868:AL899" si="236">IF(Z868="","",YEAR(Z868))</f>
        <v/>
      </c>
      <c r="AM868" s="70" t="str">
        <f t="shared" ref="AM868:AM931" si="237">IF(U868="","",U868)</f>
        <v/>
      </c>
      <c r="AN868" s="74" t="str">
        <f t="shared" ref="AN868:AN931" si="238">IF(S868="","",S868)</f>
        <v/>
      </c>
      <c r="AO868" s="70" t="str">
        <f t="shared" si="233"/>
        <v/>
      </c>
      <c r="AW868" s="60" t="str">
        <f t="shared" ref="AW868:AW931" si="239">IF(T868="","",T868&amp;"1")</f>
        <v/>
      </c>
      <c r="AX868" s="60" t="str">
        <f t="shared" ref="AX868:AX931" si="240">IF(S868="","",S868&amp;"2")</f>
        <v/>
      </c>
      <c r="AY868" s="63">
        <f t="shared" si="234"/>
        <v>0</v>
      </c>
      <c r="BP868" s="64">
        <v>51</v>
      </c>
      <c r="BQ868" s="64" t="s">
        <v>33784</v>
      </c>
      <c r="BR868" s="64" t="s">
        <v>33785</v>
      </c>
      <c r="BS868" s="64" t="s">
        <v>27</v>
      </c>
      <c r="BT868" s="64" t="s">
        <v>135</v>
      </c>
      <c r="BU868" s="64" t="s">
        <v>172</v>
      </c>
      <c r="BV868" s="64" t="s">
        <v>12</v>
      </c>
      <c r="BW868" s="64" t="s">
        <v>35432</v>
      </c>
      <c r="BX868" s="64">
        <v>77360</v>
      </c>
      <c r="BY868" s="64" t="s">
        <v>148</v>
      </c>
      <c r="BZ868" s="64">
        <v>7</v>
      </c>
      <c r="CA868" s="64">
        <v>43024</v>
      </c>
      <c r="CB868" s="64">
        <v>12</v>
      </c>
      <c r="CD868" s="64">
        <v>12</v>
      </c>
    </row>
    <row r="869" spans="1:82" ht="64.900000000000006" customHeight="1">
      <c r="A869" s="128"/>
      <c r="B869" s="85"/>
      <c r="C869" s="85"/>
      <c r="D869" s="85"/>
      <c r="E869" s="85"/>
      <c r="F869" s="85"/>
      <c r="G869" s="85"/>
      <c r="H869" s="133" t="str">
        <f t="shared" si="230"/>
        <v/>
      </c>
      <c r="I869" s="134" t="str">
        <f t="shared" si="231"/>
        <v/>
      </c>
      <c r="J869" s="123"/>
      <c r="K869" s="135" t="str">
        <f t="shared" si="232"/>
        <v/>
      </c>
      <c r="L869" s="123"/>
      <c r="M869" s="85"/>
      <c r="N869" s="85"/>
      <c r="O869" s="415"/>
      <c r="P869" s="116"/>
      <c r="Q869" s="116"/>
      <c r="R869" s="85"/>
      <c r="S869" s="85"/>
      <c r="T869" s="85"/>
      <c r="U869" s="85"/>
      <c r="V869" s="119"/>
      <c r="W869" s="119"/>
      <c r="X869" s="85"/>
      <c r="Y869" s="315"/>
      <c r="Z869" s="125"/>
      <c r="AA869" s="116"/>
      <c r="AB869" s="85"/>
      <c r="AC869" s="676"/>
      <c r="AD869" s="701"/>
      <c r="AE869" s="701"/>
      <c r="AF869" s="701"/>
      <c r="AG869" s="701"/>
      <c r="AH869" s="701"/>
      <c r="AI869" s="394"/>
      <c r="AJ869" s="73"/>
      <c r="AK869" s="55" t="str">
        <f t="shared" si="235"/>
        <v/>
      </c>
      <c r="AL869" s="17" t="str">
        <f t="shared" si="236"/>
        <v/>
      </c>
      <c r="AM869" s="70" t="str">
        <f t="shared" si="237"/>
        <v/>
      </c>
      <c r="AN869" s="74" t="str">
        <f t="shared" si="238"/>
        <v/>
      </c>
      <c r="AO869" s="70" t="str">
        <f t="shared" si="233"/>
        <v/>
      </c>
      <c r="AW869" s="60" t="str">
        <f t="shared" si="239"/>
        <v/>
      </c>
      <c r="AX869" s="60" t="str">
        <f t="shared" si="240"/>
        <v/>
      </c>
      <c r="AY869" s="63">
        <f t="shared" si="234"/>
        <v>0</v>
      </c>
      <c r="BP869" s="64">
        <v>51</v>
      </c>
      <c r="BQ869" s="64" t="s">
        <v>33784</v>
      </c>
      <c r="BR869" s="64" t="s">
        <v>33785</v>
      </c>
      <c r="BS869" s="64" t="s">
        <v>27</v>
      </c>
      <c r="BT869" s="64" t="s">
        <v>135</v>
      </c>
      <c r="BU869" s="64" t="s">
        <v>172</v>
      </c>
      <c r="BV869" s="64" t="s">
        <v>12</v>
      </c>
      <c r="BW869" s="64" t="s">
        <v>35433</v>
      </c>
      <c r="BX869" s="64">
        <v>94270</v>
      </c>
      <c r="BY869" s="64" t="s">
        <v>148</v>
      </c>
      <c r="BZ869" s="64">
        <v>7</v>
      </c>
      <c r="CA869" s="64">
        <v>43025</v>
      </c>
      <c r="CB869" s="64">
        <v>12</v>
      </c>
      <c r="CD869" s="64">
        <v>12</v>
      </c>
    </row>
    <row r="870" spans="1:82" ht="64.900000000000006" customHeight="1">
      <c r="A870" s="128"/>
      <c r="B870" s="85"/>
      <c r="C870" s="85"/>
      <c r="D870" s="85"/>
      <c r="E870" s="85"/>
      <c r="F870" s="85"/>
      <c r="G870" s="85"/>
      <c r="H870" s="133" t="str">
        <f t="shared" si="230"/>
        <v/>
      </c>
      <c r="I870" s="134" t="str">
        <f t="shared" si="231"/>
        <v/>
      </c>
      <c r="J870" s="123"/>
      <c r="K870" s="135" t="str">
        <f t="shared" si="232"/>
        <v/>
      </c>
      <c r="L870" s="123"/>
      <c r="M870" s="85"/>
      <c r="N870" s="85"/>
      <c r="O870" s="85"/>
      <c r="P870" s="116"/>
      <c r="Q870" s="116"/>
      <c r="R870" s="85"/>
      <c r="S870" s="85"/>
      <c r="T870" s="85"/>
      <c r="U870" s="85"/>
      <c r="V870" s="119"/>
      <c r="W870" s="119"/>
      <c r="X870" s="85"/>
      <c r="Y870" s="315"/>
      <c r="Z870" s="125"/>
      <c r="AA870" s="116"/>
      <c r="AB870" s="85"/>
      <c r="AC870" s="676"/>
      <c r="AD870" s="701"/>
      <c r="AE870" s="701"/>
      <c r="AF870" s="701"/>
      <c r="AG870" s="701"/>
      <c r="AH870" s="701"/>
      <c r="AI870" s="394"/>
      <c r="AJ870" s="73"/>
      <c r="AK870" s="55" t="str">
        <f t="shared" si="235"/>
        <v/>
      </c>
      <c r="AL870" s="17" t="str">
        <f t="shared" si="236"/>
        <v/>
      </c>
      <c r="AM870" s="70" t="str">
        <f t="shared" si="237"/>
        <v/>
      </c>
      <c r="AN870" s="74" t="str">
        <f t="shared" si="238"/>
        <v/>
      </c>
      <c r="AO870" s="70" t="str">
        <f t="shared" si="233"/>
        <v/>
      </c>
      <c r="AW870" s="60" t="str">
        <f t="shared" si="239"/>
        <v/>
      </c>
      <c r="AX870" s="60" t="str">
        <f t="shared" si="240"/>
        <v/>
      </c>
      <c r="AY870" s="63">
        <f t="shared" si="234"/>
        <v>0</v>
      </c>
      <c r="BP870" s="64">
        <v>51</v>
      </c>
      <c r="BQ870" s="64" t="s">
        <v>33784</v>
      </c>
      <c r="BR870" s="64" t="s">
        <v>33785</v>
      </c>
      <c r="BS870" s="64" t="s">
        <v>27</v>
      </c>
      <c r="BT870" s="64" t="s">
        <v>135</v>
      </c>
      <c r="BU870" s="64" t="s">
        <v>172</v>
      </c>
      <c r="BV870" s="64" t="s">
        <v>12</v>
      </c>
      <c r="BW870" s="64" t="s">
        <v>33539</v>
      </c>
      <c r="BX870" s="64">
        <v>95200</v>
      </c>
      <c r="BY870" s="64" t="s">
        <v>148</v>
      </c>
      <c r="BZ870" s="64">
        <v>7</v>
      </c>
      <c r="CA870" s="64">
        <v>43026</v>
      </c>
      <c r="CB870" s="64">
        <v>12</v>
      </c>
      <c r="CD870" s="64">
        <v>12</v>
      </c>
    </row>
    <row r="871" spans="1:82" ht="64.900000000000006" customHeight="1">
      <c r="A871" s="128"/>
      <c r="B871" s="85"/>
      <c r="C871" s="85"/>
      <c r="D871" s="85"/>
      <c r="E871" s="85"/>
      <c r="F871" s="85"/>
      <c r="G871" s="85"/>
      <c r="H871" s="133" t="str">
        <f t="shared" si="230"/>
        <v/>
      </c>
      <c r="I871" s="134" t="str">
        <f t="shared" si="231"/>
        <v/>
      </c>
      <c r="J871" s="123"/>
      <c r="K871" s="135" t="str">
        <f t="shared" si="232"/>
        <v/>
      </c>
      <c r="L871" s="123"/>
      <c r="M871" s="127"/>
      <c r="N871" s="85"/>
      <c r="O871" s="85"/>
      <c r="P871" s="116"/>
      <c r="Q871" s="116"/>
      <c r="R871" s="85"/>
      <c r="S871" s="85"/>
      <c r="T871" s="85"/>
      <c r="U871" s="85"/>
      <c r="V871" s="119"/>
      <c r="W871" s="119"/>
      <c r="X871" s="85"/>
      <c r="Y871" s="315"/>
      <c r="Z871" s="125"/>
      <c r="AA871" s="116"/>
      <c r="AB871" s="85"/>
      <c r="AC871" s="676"/>
      <c r="AD871" s="701"/>
      <c r="AE871" s="701"/>
      <c r="AF871" s="701"/>
      <c r="AG871" s="701"/>
      <c r="AH871" s="701"/>
      <c r="AI871" s="394"/>
      <c r="AJ871" s="90"/>
      <c r="AK871" s="55" t="str">
        <f t="shared" si="235"/>
        <v/>
      </c>
      <c r="AL871" s="17" t="str">
        <f t="shared" si="236"/>
        <v/>
      </c>
      <c r="AM871" s="70" t="str">
        <f t="shared" si="237"/>
        <v/>
      </c>
      <c r="AN871" s="74" t="str">
        <f t="shared" si="238"/>
        <v/>
      </c>
      <c r="AO871" s="70" t="str">
        <f t="shared" si="233"/>
        <v/>
      </c>
      <c r="AW871" s="60" t="str">
        <f t="shared" si="239"/>
        <v/>
      </c>
      <c r="AX871" s="60" t="str">
        <f t="shared" si="240"/>
        <v/>
      </c>
      <c r="AY871" s="63">
        <f t="shared" si="234"/>
        <v>0</v>
      </c>
      <c r="BP871" s="64">
        <v>51</v>
      </c>
      <c r="BQ871" s="64" t="s">
        <v>33784</v>
      </c>
      <c r="BR871" s="64" t="s">
        <v>33785</v>
      </c>
      <c r="BS871" s="64" t="s">
        <v>27</v>
      </c>
      <c r="BT871" s="64" t="s">
        <v>135</v>
      </c>
      <c r="BU871" s="64" t="s">
        <v>172</v>
      </c>
      <c r="BV871" s="64" t="s">
        <v>12</v>
      </c>
      <c r="BW871" s="64" t="s">
        <v>35434</v>
      </c>
      <c r="BX871" s="64">
        <v>92</v>
      </c>
      <c r="BY871" s="64" t="s">
        <v>148</v>
      </c>
      <c r="BZ871" s="64">
        <v>7</v>
      </c>
      <c r="CA871" s="64">
        <v>43026</v>
      </c>
      <c r="CB871" s="64">
        <v>12</v>
      </c>
      <c r="CD871" s="64">
        <v>12</v>
      </c>
    </row>
    <row r="872" spans="1:82" ht="64.900000000000006" customHeight="1">
      <c r="A872" s="128"/>
      <c r="B872" s="85"/>
      <c r="C872" s="85"/>
      <c r="D872" s="85"/>
      <c r="E872" s="85"/>
      <c r="F872" s="85"/>
      <c r="G872" s="85"/>
      <c r="H872" s="133" t="str">
        <f t="shared" si="230"/>
        <v/>
      </c>
      <c r="I872" s="134" t="str">
        <f t="shared" si="231"/>
        <v/>
      </c>
      <c r="J872" s="123"/>
      <c r="K872" s="135" t="str">
        <f t="shared" si="232"/>
        <v/>
      </c>
      <c r="L872" s="123"/>
      <c r="M872" s="85"/>
      <c r="N872" s="85"/>
      <c r="O872" s="85"/>
      <c r="P872" s="116"/>
      <c r="Q872" s="116"/>
      <c r="R872" s="85"/>
      <c r="S872" s="85"/>
      <c r="T872" s="85"/>
      <c r="U872" s="85"/>
      <c r="V872" s="119"/>
      <c r="W872" s="119"/>
      <c r="X872" s="85"/>
      <c r="Y872" s="315"/>
      <c r="Z872" s="125"/>
      <c r="AA872" s="116"/>
      <c r="AB872" s="85"/>
      <c r="AC872" s="676"/>
      <c r="AD872" s="701"/>
      <c r="AE872" s="701"/>
      <c r="AF872" s="701"/>
      <c r="AG872" s="701"/>
      <c r="AH872" s="701"/>
      <c r="AI872" s="394"/>
      <c r="AJ872" s="90"/>
      <c r="AK872" s="55" t="str">
        <f t="shared" si="235"/>
        <v/>
      </c>
      <c r="AL872" s="17" t="str">
        <f t="shared" si="236"/>
        <v/>
      </c>
      <c r="AM872" s="70" t="str">
        <f t="shared" si="237"/>
        <v/>
      </c>
      <c r="AN872" s="74" t="str">
        <f t="shared" si="238"/>
        <v/>
      </c>
      <c r="AO872" s="70" t="str">
        <f t="shared" si="233"/>
        <v/>
      </c>
      <c r="AW872" s="60" t="str">
        <f t="shared" si="239"/>
        <v/>
      </c>
      <c r="AX872" s="60" t="str">
        <f t="shared" si="240"/>
        <v/>
      </c>
      <c r="AY872" s="63">
        <f t="shared" si="234"/>
        <v>0</v>
      </c>
      <c r="BP872" s="64">
        <v>51</v>
      </c>
      <c r="BQ872" s="64" t="s">
        <v>33784</v>
      </c>
      <c r="BR872" s="64" t="s">
        <v>33785</v>
      </c>
      <c r="BS872" s="64" t="s">
        <v>27</v>
      </c>
      <c r="BT872" s="64" t="s">
        <v>135</v>
      </c>
      <c r="BU872" s="64" t="s">
        <v>172</v>
      </c>
      <c r="BV872" s="64" t="s">
        <v>12</v>
      </c>
      <c r="BW872" s="64" t="s">
        <v>35435</v>
      </c>
      <c r="BX872" s="64">
        <v>95</v>
      </c>
      <c r="BY872" s="64" t="s">
        <v>148</v>
      </c>
      <c r="BZ872" s="64">
        <v>7</v>
      </c>
      <c r="CA872" s="64">
        <v>43028</v>
      </c>
      <c r="CB872" s="64">
        <v>12</v>
      </c>
      <c r="CD872" s="64">
        <v>12</v>
      </c>
    </row>
    <row r="873" spans="1:82" ht="64.900000000000006" customHeight="1">
      <c r="A873" s="128"/>
      <c r="B873" s="85"/>
      <c r="C873" s="85"/>
      <c r="D873" s="85"/>
      <c r="E873" s="85"/>
      <c r="F873" s="85"/>
      <c r="G873" s="85"/>
      <c r="H873" s="133" t="str">
        <f t="shared" si="230"/>
        <v/>
      </c>
      <c r="I873" s="134" t="str">
        <f t="shared" si="231"/>
        <v/>
      </c>
      <c r="J873" s="123"/>
      <c r="K873" s="135" t="str">
        <f t="shared" si="232"/>
        <v/>
      </c>
      <c r="L873" s="85"/>
      <c r="M873" s="85"/>
      <c r="N873" s="85"/>
      <c r="O873" s="128"/>
      <c r="P873" s="116"/>
      <c r="Q873" s="116"/>
      <c r="R873" s="85"/>
      <c r="S873" s="85"/>
      <c r="T873" s="85"/>
      <c r="U873" s="85"/>
      <c r="V873" s="119"/>
      <c r="W873" s="119"/>
      <c r="X873" s="85"/>
      <c r="Y873" s="315"/>
      <c r="Z873" s="125"/>
      <c r="AA873" s="116"/>
      <c r="AB873" s="85"/>
      <c r="AC873" s="676"/>
      <c r="AD873" s="701"/>
      <c r="AE873" s="701"/>
      <c r="AF873" s="701"/>
      <c r="AG873" s="701"/>
      <c r="AH873" s="701"/>
      <c r="AI873" s="394"/>
      <c r="AJ873" s="73"/>
      <c r="AK873" s="55" t="str">
        <f t="shared" si="235"/>
        <v/>
      </c>
      <c r="AL873" s="17" t="str">
        <f t="shared" si="236"/>
        <v/>
      </c>
      <c r="AM873" s="70" t="str">
        <f t="shared" si="237"/>
        <v/>
      </c>
      <c r="AN873" s="74" t="str">
        <f t="shared" si="238"/>
        <v/>
      </c>
      <c r="AO873" s="70" t="str">
        <f t="shared" si="233"/>
        <v/>
      </c>
      <c r="AW873" s="60" t="str">
        <f t="shared" si="239"/>
        <v/>
      </c>
      <c r="AX873" s="60" t="str">
        <f t="shared" si="240"/>
        <v/>
      </c>
      <c r="AY873" s="63">
        <f t="shared" si="234"/>
        <v>0</v>
      </c>
      <c r="BP873" s="64">
        <v>51</v>
      </c>
      <c r="BQ873" s="64" t="s">
        <v>33784</v>
      </c>
      <c r="BR873" s="64" t="s">
        <v>33785</v>
      </c>
      <c r="BS873" s="64" t="s">
        <v>27</v>
      </c>
      <c r="BT873" s="64" t="s">
        <v>135</v>
      </c>
      <c r="BU873" s="64" t="s">
        <v>172</v>
      </c>
      <c r="BV873" s="64" t="s">
        <v>12</v>
      </c>
      <c r="BW873" s="64" t="s">
        <v>35436</v>
      </c>
      <c r="BX873" s="64">
        <v>95</v>
      </c>
      <c r="BY873" s="64" t="s">
        <v>148</v>
      </c>
      <c r="BZ873" s="64">
        <v>7</v>
      </c>
      <c r="CA873" s="64">
        <v>43028</v>
      </c>
      <c r="CB873" s="64">
        <v>12</v>
      </c>
      <c r="CD873" s="64">
        <v>12</v>
      </c>
    </row>
    <row r="874" spans="1:82" ht="64.900000000000006" customHeight="1">
      <c r="A874" s="128"/>
      <c r="B874" s="85"/>
      <c r="C874" s="85"/>
      <c r="D874" s="85"/>
      <c r="E874" s="85"/>
      <c r="F874" s="85"/>
      <c r="G874" s="85"/>
      <c r="H874" s="133" t="str">
        <f t="shared" si="230"/>
        <v/>
      </c>
      <c r="I874" s="134" t="str">
        <f t="shared" si="231"/>
        <v/>
      </c>
      <c r="J874" s="123"/>
      <c r="K874" s="135" t="str">
        <f t="shared" si="232"/>
        <v/>
      </c>
      <c r="L874" s="85"/>
      <c r="M874" s="85"/>
      <c r="N874" s="85"/>
      <c r="O874" s="128"/>
      <c r="P874" s="116"/>
      <c r="Q874" s="116"/>
      <c r="R874" s="85"/>
      <c r="S874" s="85"/>
      <c r="T874" s="85"/>
      <c r="U874" s="85"/>
      <c r="V874" s="119"/>
      <c r="W874" s="119"/>
      <c r="X874" s="85"/>
      <c r="Y874" s="315"/>
      <c r="Z874" s="125"/>
      <c r="AA874" s="116"/>
      <c r="AB874" s="85"/>
      <c r="AC874" s="676"/>
      <c r="AD874" s="701"/>
      <c r="AE874" s="701"/>
      <c r="AF874" s="701"/>
      <c r="AG874" s="701"/>
      <c r="AH874" s="701"/>
      <c r="AI874" s="394"/>
      <c r="AJ874" s="73"/>
      <c r="AK874" s="55" t="str">
        <f t="shared" si="235"/>
        <v/>
      </c>
      <c r="AL874" s="17" t="str">
        <f t="shared" si="236"/>
        <v/>
      </c>
      <c r="AM874" s="70" t="str">
        <f t="shared" si="237"/>
        <v/>
      </c>
      <c r="AN874" s="74" t="str">
        <f t="shared" si="238"/>
        <v/>
      </c>
      <c r="AO874" s="70" t="str">
        <f t="shared" si="233"/>
        <v/>
      </c>
      <c r="AW874" s="60" t="str">
        <f t="shared" si="239"/>
        <v/>
      </c>
      <c r="AX874" s="60" t="str">
        <f t="shared" si="240"/>
        <v/>
      </c>
      <c r="AY874" s="63">
        <f t="shared" si="234"/>
        <v>0</v>
      </c>
      <c r="BP874" s="64">
        <v>51</v>
      </c>
      <c r="BQ874" s="64" t="s">
        <v>33784</v>
      </c>
      <c r="BR874" s="64" t="s">
        <v>33785</v>
      </c>
      <c r="BS874" s="64" t="s">
        <v>27</v>
      </c>
      <c r="BT874" s="64" t="s">
        <v>135</v>
      </c>
      <c r="BU874" s="64" t="s">
        <v>172</v>
      </c>
      <c r="BV874" s="64" t="s">
        <v>12</v>
      </c>
      <c r="BW874" s="64" t="s">
        <v>35315</v>
      </c>
      <c r="BX874" s="64">
        <v>75008</v>
      </c>
      <c r="BY874" s="64" t="s">
        <v>148</v>
      </c>
      <c r="BZ874" s="64">
        <v>7</v>
      </c>
      <c r="CA874" s="64">
        <v>43033</v>
      </c>
      <c r="CB874" s="64">
        <v>12</v>
      </c>
      <c r="CD874" s="64">
        <v>12</v>
      </c>
    </row>
    <row r="875" spans="1:82" ht="64.900000000000006" customHeight="1">
      <c r="A875" s="128"/>
      <c r="B875" s="85"/>
      <c r="C875" s="85"/>
      <c r="D875" s="85"/>
      <c r="E875" s="85"/>
      <c r="F875" s="85"/>
      <c r="G875" s="85"/>
      <c r="H875" s="133" t="str">
        <f t="shared" si="230"/>
        <v/>
      </c>
      <c r="I875" s="134" t="str">
        <f t="shared" si="231"/>
        <v/>
      </c>
      <c r="J875" s="123"/>
      <c r="K875" s="135" t="str">
        <f t="shared" si="232"/>
        <v/>
      </c>
      <c r="L875" s="85"/>
      <c r="M875" s="85"/>
      <c r="N875" s="85"/>
      <c r="O875" s="128"/>
      <c r="P875" s="116"/>
      <c r="Q875" s="116"/>
      <c r="R875" s="85"/>
      <c r="S875" s="85"/>
      <c r="T875" s="85"/>
      <c r="U875" s="85"/>
      <c r="V875" s="119"/>
      <c r="W875" s="119"/>
      <c r="X875" s="85"/>
      <c r="Y875" s="315"/>
      <c r="Z875" s="125"/>
      <c r="AA875" s="116"/>
      <c r="AB875" s="85"/>
      <c r="AC875" s="676"/>
      <c r="AD875" s="701"/>
      <c r="AE875" s="701"/>
      <c r="AF875" s="701"/>
      <c r="AG875" s="701"/>
      <c r="AH875" s="701"/>
      <c r="AI875" s="394"/>
      <c r="AJ875" s="73"/>
      <c r="AK875" s="55" t="str">
        <f t="shared" si="235"/>
        <v/>
      </c>
      <c r="AL875" s="17" t="str">
        <f t="shared" si="236"/>
        <v/>
      </c>
      <c r="AM875" s="70" t="str">
        <f t="shared" si="237"/>
        <v/>
      </c>
      <c r="AN875" s="74" t="str">
        <f t="shared" si="238"/>
        <v/>
      </c>
      <c r="AO875" s="70" t="str">
        <f t="shared" si="233"/>
        <v/>
      </c>
      <c r="AW875" s="60" t="str">
        <f t="shared" si="239"/>
        <v/>
      </c>
      <c r="AX875" s="60" t="str">
        <f t="shared" si="240"/>
        <v/>
      </c>
      <c r="AY875" s="63">
        <f t="shared" si="234"/>
        <v>0</v>
      </c>
      <c r="BP875" s="64">
        <v>51</v>
      </c>
      <c r="BQ875" s="64" t="s">
        <v>33784</v>
      </c>
      <c r="BR875" s="64" t="s">
        <v>33785</v>
      </c>
      <c r="BS875" s="64" t="s">
        <v>27</v>
      </c>
      <c r="BT875" s="64" t="s">
        <v>135</v>
      </c>
      <c r="BU875" s="64" t="s">
        <v>172</v>
      </c>
      <c r="BV875" s="64" t="s">
        <v>12</v>
      </c>
      <c r="BW875" s="64" t="s">
        <v>35437</v>
      </c>
      <c r="BX875" s="64">
        <v>77680</v>
      </c>
      <c r="BY875" s="64" t="s">
        <v>148</v>
      </c>
      <c r="BZ875" s="64">
        <v>7</v>
      </c>
      <c r="CA875" s="64">
        <v>43045</v>
      </c>
      <c r="CB875" s="64">
        <v>12</v>
      </c>
      <c r="CD875" s="64">
        <v>12</v>
      </c>
    </row>
    <row r="876" spans="1:82" ht="64.900000000000006" customHeight="1">
      <c r="A876" s="128"/>
      <c r="B876" s="85"/>
      <c r="C876" s="85"/>
      <c r="D876" s="129"/>
      <c r="E876" s="129"/>
      <c r="F876" s="85"/>
      <c r="G876" s="85"/>
      <c r="H876" s="133" t="str">
        <f t="shared" si="230"/>
        <v/>
      </c>
      <c r="I876" s="134" t="str">
        <f t="shared" si="231"/>
        <v/>
      </c>
      <c r="J876" s="123"/>
      <c r="K876" s="135" t="str">
        <f t="shared" si="232"/>
        <v/>
      </c>
      <c r="L876" s="123"/>
      <c r="M876" s="127"/>
      <c r="N876" s="85"/>
      <c r="O876" s="128"/>
      <c r="P876" s="116"/>
      <c r="Q876" s="116"/>
      <c r="R876" s="85"/>
      <c r="S876" s="85"/>
      <c r="T876" s="85"/>
      <c r="U876" s="85"/>
      <c r="V876" s="119"/>
      <c r="W876" s="119"/>
      <c r="X876" s="85"/>
      <c r="Y876" s="315"/>
      <c r="Z876" s="125"/>
      <c r="AA876" s="116"/>
      <c r="AB876" s="126"/>
      <c r="AC876" s="676"/>
      <c r="AD876" s="701"/>
      <c r="AE876" s="701"/>
      <c r="AF876" s="701"/>
      <c r="AG876" s="701"/>
      <c r="AH876" s="701"/>
      <c r="AI876" s="394"/>
      <c r="AJ876" s="90"/>
      <c r="AK876" s="55" t="str">
        <f t="shared" si="235"/>
        <v/>
      </c>
      <c r="AL876" s="17" t="str">
        <f t="shared" si="236"/>
        <v/>
      </c>
      <c r="AM876" s="70" t="str">
        <f t="shared" si="237"/>
        <v/>
      </c>
      <c r="AN876" s="74" t="str">
        <f t="shared" si="238"/>
        <v/>
      </c>
      <c r="AO876" s="70" t="str">
        <f t="shared" si="233"/>
        <v/>
      </c>
      <c r="AW876" s="60" t="str">
        <f t="shared" si="239"/>
        <v/>
      </c>
      <c r="AX876" s="60" t="str">
        <f t="shared" si="240"/>
        <v/>
      </c>
      <c r="AY876" s="63">
        <f t="shared" si="234"/>
        <v>0</v>
      </c>
      <c r="BP876" s="64">
        <v>51</v>
      </c>
      <c r="BQ876" s="64" t="s">
        <v>33784</v>
      </c>
      <c r="BR876" s="64" t="s">
        <v>33785</v>
      </c>
      <c r="BS876" s="64" t="s">
        <v>27</v>
      </c>
      <c r="BT876" s="64" t="s">
        <v>135</v>
      </c>
      <c r="BU876" s="64" t="s">
        <v>172</v>
      </c>
      <c r="BV876" s="64" t="s">
        <v>12</v>
      </c>
      <c r="BW876" s="64" t="s">
        <v>35401</v>
      </c>
      <c r="BX876" s="64">
        <v>95170</v>
      </c>
      <c r="BY876" s="64" t="s">
        <v>148</v>
      </c>
      <c r="BZ876" s="64">
        <v>7</v>
      </c>
      <c r="CA876" s="64">
        <v>43045</v>
      </c>
      <c r="CB876" s="64">
        <v>12</v>
      </c>
      <c r="CD876" s="64">
        <v>12</v>
      </c>
    </row>
    <row r="877" spans="1:82" ht="64.900000000000006" customHeight="1">
      <c r="A877" s="128"/>
      <c r="B877" s="85"/>
      <c r="C877" s="85"/>
      <c r="D877" s="85"/>
      <c r="E877" s="85"/>
      <c r="F877" s="85"/>
      <c r="G877" s="85"/>
      <c r="H877" s="133" t="str">
        <f t="shared" si="230"/>
        <v/>
      </c>
      <c r="I877" s="134" t="str">
        <f t="shared" si="231"/>
        <v/>
      </c>
      <c r="J877" s="123"/>
      <c r="K877" s="135" t="str">
        <f t="shared" ref="K877:K908" si="241">IFERROR(J877/H877,"")</f>
        <v/>
      </c>
      <c r="L877" s="123"/>
      <c r="M877" s="127"/>
      <c r="N877" s="85"/>
      <c r="O877" s="128"/>
      <c r="P877" s="116"/>
      <c r="Q877" s="116"/>
      <c r="R877" s="85"/>
      <c r="S877" s="85"/>
      <c r="T877" s="85"/>
      <c r="U877" s="85"/>
      <c r="V877" s="119"/>
      <c r="W877" s="119"/>
      <c r="X877" s="85"/>
      <c r="Y877" s="315"/>
      <c r="Z877" s="125"/>
      <c r="AA877" s="116"/>
      <c r="AB877" s="126"/>
      <c r="AC877" s="676"/>
      <c r="AD877" s="701"/>
      <c r="AE877" s="701"/>
      <c r="AF877" s="701"/>
      <c r="AG877" s="701"/>
      <c r="AH877" s="701"/>
      <c r="AI877" s="394"/>
      <c r="AJ877" s="73"/>
      <c r="AK877" s="55" t="str">
        <f t="shared" si="235"/>
        <v/>
      </c>
      <c r="AL877" s="17" t="str">
        <f t="shared" si="236"/>
        <v/>
      </c>
      <c r="AM877" s="70" t="str">
        <f t="shared" si="237"/>
        <v/>
      </c>
      <c r="AN877" s="74" t="str">
        <f t="shared" si="238"/>
        <v/>
      </c>
      <c r="AO877" s="70" t="str">
        <f t="shared" si="233"/>
        <v/>
      </c>
      <c r="AW877" s="60" t="str">
        <f t="shared" si="239"/>
        <v/>
      </c>
      <c r="AX877" s="60" t="str">
        <f t="shared" si="240"/>
        <v/>
      </c>
      <c r="AY877" s="63">
        <f t="shared" si="234"/>
        <v>0</v>
      </c>
      <c r="BP877" s="64">
        <v>51</v>
      </c>
      <c r="BQ877" s="64" t="s">
        <v>33784</v>
      </c>
      <c r="BR877" s="64" t="s">
        <v>33785</v>
      </c>
      <c r="BS877" s="64" t="s">
        <v>27</v>
      </c>
      <c r="BT877" s="64" t="s">
        <v>135</v>
      </c>
      <c r="BU877" s="64" t="s">
        <v>172</v>
      </c>
      <c r="BV877" s="64" t="s">
        <v>12</v>
      </c>
      <c r="BW877" s="64" t="s">
        <v>29409</v>
      </c>
      <c r="BX877" s="64">
        <v>77850</v>
      </c>
      <c r="BY877" s="64" t="s">
        <v>148</v>
      </c>
      <c r="BZ877" s="64">
        <v>7</v>
      </c>
      <c r="CA877" s="64">
        <v>43045</v>
      </c>
      <c r="CB877" s="64">
        <v>12</v>
      </c>
      <c r="CD877" s="64">
        <v>12</v>
      </c>
    </row>
    <row r="878" spans="1:82" ht="64.900000000000006" customHeight="1">
      <c r="A878" s="128"/>
      <c r="B878" s="85"/>
      <c r="C878" s="85"/>
      <c r="D878" s="85"/>
      <c r="E878" s="85"/>
      <c r="F878" s="85"/>
      <c r="G878" s="85"/>
      <c r="H878" s="133" t="str">
        <f t="shared" si="230"/>
        <v/>
      </c>
      <c r="I878" s="134" t="str">
        <f t="shared" si="231"/>
        <v/>
      </c>
      <c r="J878" s="123"/>
      <c r="K878" s="135" t="str">
        <f t="shared" si="241"/>
        <v/>
      </c>
      <c r="L878" s="123"/>
      <c r="M878" s="127"/>
      <c r="N878" s="85"/>
      <c r="O878" s="128"/>
      <c r="P878" s="116"/>
      <c r="Q878" s="116"/>
      <c r="R878" s="85"/>
      <c r="S878" s="85"/>
      <c r="T878" s="85"/>
      <c r="U878" s="85"/>
      <c r="V878" s="119"/>
      <c r="W878" s="119"/>
      <c r="X878" s="85"/>
      <c r="Y878" s="315"/>
      <c r="Z878" s="125"/>
      <c r="AA878" s="116"/>
      <c r="AB878" s="126"/>
      <c r="AC878" s="676"/>
      <c r="AD878" s="701"/>
      <c r="AE878" s="701"/>
      <c r="AF878" s="701"/>
      <c r="AG878" s="701"/>
      <c r="AH878" s="701"/>
      <c r="AI878" s="394"/>
      <c r="AJ878" s="73"/>
      <c r="AK878" s="55" t="str">
        <f t="shared" si="235"/>
        <v/>
      </c>
      <c r="AL878" s="17" t="str">
        <f t="shared" si="236"/>
        <v/>
      </c>
      <c r="AM878" s="70" t="str">
        <f t="shared" si="237"/>
        <v/>
      </c>
      <c r="AN878" s="74" t="str">
        <f t="shared" si="238"/>
        <v/>
      </c>
      <c r="AO878" s="70" t="str">
        <f t="shared" si="233"/>
        <v/>
      </c>
      <c r="AW878" s="60" t="str">
        <f t="shared" si="239"/>
        <v/>
      </c>
      <c r="AX878" s="60" t="str">
        <f t="shared" si="240"/>
        <v/>
      </c>
      <c r="AY878" s="63">
        <f t="shared" si="234"/>
        <v>0</v>
      </c>
      <c r="BP878" s="64">
        <v>51</v>
      </c>
      <c r="BQ878" s="64" t="s">
        <v>33784</v>
      </c>
      <c r="BR878" s="64" t="s">
        <v>33785</v>
      </c>
      <c r="BS878" s="64" t="s">
        <v>27</v>
      </c>
      <c r="BT878" s="64" t="s">
        <v>135</v>
      </c>
      <c r="BU878" s="64" t="s">
        <v>172</v>
      </c>
      <c r="BV878" s="64" t="s">
        <v>12</v>
      </c>
      <c r="BW878" s="64" t="s">
        <v>35438</v>
      </c>
      <c r="BX878" s="64">
        <v>93100</v>
      </c>
      <c r="BY878" s="64" t="s">
        <v>148</v>
      </c>
      <c r="BZ878" s="64">
        <v>7</v>
      </c>
      <c r="CA878" s="64">
        <v>43046</v>
      </c>
      <c r="CB878" s="64">
        <v>12</v>
      </c>
      <c r="CD878" s="64">
        <v>12</v>
      </c>
    </row>
    <row r="879" spans="1:82" ht="64.900000000000006" customHeight="1">
      <c r="A879" s="128"/>
      <c r="B879" s="85"/>
      <c r="C879" s="85"/>
      <c r="D879" s="85"/>
      <c r="E879" s="85"/>
      <c r="F879" s="85"/>
      <c r="G879" s="85"/>
      <c r="H879" s="133" t="str">
        <f t="shared" si="230"/>
        <v/>
      </c>
      <c r="I879" s="134" t="str">
        <f t="shared" si="231"/>
        <v/>
      </c>
      <c r="J879" s="123"/>
      <c r="K879" s="135" t="str">
        <f t="shared" si="241"/>
        <v/>
      </c>
      <c r="L879" s="123"/>
      <c r="M879" s="85"/>
      <c r="N879" s="85"/>
      <c r="O879" s="128"/>
      <c r="P879" s="116"/>
      <c r="Q879" s="116"/>
      <c r="R879" s="85"/>
      <c r="S879" s="85"/>
      <c r="T879" s="85"/>
      <c r="U879" s="85"/>
      <c r="V879" s="119"/>
      <c r="W879" s="119"/>
      <c r="X879" s="85"/>
      <c r="Y879" s="120"/>
      <c r="Z879" s="125"/>
      <c r="AA879" s="116"/>
      <c r="AB879" s="263"/>
      <c r="AC879" s="675"/>
      <c r="AD879" s="701"/>
      <c r="AE879" s="701"/>
      <c r="AF879" s="701"/>
      <c r="AG879" s="701"/>
      <c r="AH879" s="701"/>
      <c r="AI879" s="394"/>
      <c r="AJ879" s="73"/>
      <c r="AK879" s="55" t="str">
        <f t="shared" si="235"/>
        <v/>
      </c>
      <c r="AL879" s="17" t="str">
        <f t="shared" si="236"/>
        <v/>
      </c>
      <c r="AM879" s="70" t="str">
        <f t="shared" si="237"/>
        <v/>
      </c>
      <c r="AN879" s="74" t="str">
        <f t="shared" si="238"/>
        <v/>
      </c>
      <c r="AO879" s="70" t="str">
        <f t="shared" si="233"/>
        <v/>
      </c>
      <c r="AW879" s="60" t="str">
        <f t="shared" si="239"/>
        <v/>
      </c>
      <c r="AX879" s="60" t="str">
        <f t="shared" si="240"/>
        <v/>
      </c>
      <c r="AY879" s="63">
        <f t="shared" si="234"/>
        <v>0</v>
      </c>
      <c r="BP879" s="64">
        <v>51</v>
      </c>
      <c r="BQ879" s="64" t="s">
        <v>33784</v>
      </c>
      <c r="BR879" s="64" t="s">
        <v>33785</v>
      </c>
      <c r="BS879" s="64" t="s">
        <v>27</v>
      </c>
      <c r="BT879" s="64" t="s">
        <v>135</v>
      </c>
      <c r="BU879" s="64" t="s">
        <v>172</v>
      </c>
      <c r="BV879" s="64" t="s">
        <v>12</v>
      </c>
      <c r="BW879" s="64" t="s">
        <v>35439</v>
      </c>
      <c r="BX879" s="64">
        <v>78</v>
      </c>
      <c r="BY879" s="64" t="s">
        <v>148</v>
      </c>
      <c r="BZ879" s="64">
        <v>7</v>
      </c>
      <c r="CA879" s="64">
        <v>43047</v>
      </c>
      <c r="CB879" s="64">
        <v>12</v>
      </c>
      <c r="CD879" s="64">
        <v>12</v>
      </c>
    </row>
    <row r="880" spans="1:82" ht="64.900000000000006" customHeight="1">
      <c r="A880" s="128"/>
      <c r="B880" s="85"/>
      <c r="C880" s="85"/>
      <c r="D880" s="85"/>
      <c r="E880" s="85"/>
      <c r="F880" s="85"/>
      <c r="G880" s="85"/>
      <c r="H880" s="133" t="str">
        <f t="shared" si="230"/>
        <v/>
      </c>
      <c r="I880" s="134" t="str">
        <f t="shared" si="231"/>
        <v/>
      </c>
      <c r="J880" s="123"/>
      <c r="K880" s="135" t="str">
        <f t="shared" si="241"/>
        <v/>
      </c>
      <c r="L880" s="123"/>
      <c r="M880" s="127"/>
      <c r="N880" s="85"/>
      <c r="O880" s="85"/>
      <c r="P880" s="116"/>
      <c r="Q880" s="116"/>
      <c r="R880" s="85"/>
      <c r="S880" s="85"/>
      <c r="T880" s="85"/>
      <c r="U880" s="85"/>
      <c r="V880" s="119"/>
      <c r="W880" s="119"/>
      <c r="X880" s="85"/>
      <c r="Y880" s="315"/>
      <c r="Z880" s="125"/>
      <c r="AA880" s="116"/>
      <c r="AB880" s="126"/>
      <c r="AC880" s="676"/>
      <c r="AD880" s="701"/>
      <c r="AE880" s="701"/>
      <c r="AF880" s="701"/>
      <c r="AG880" s="701"/>
      <c r="AH880" s="701"/>
      <c r="AI880" s="394"/>
      <c r="AJ880" s="90"/>
      <c r="AK880" s="55" t="str">
        <f t="shared" si="235"/>
        <v/>
      </c>
      <c r="AL880" s="17" t="str">
        <f t="shared" si="236"/>
        <v/>
      </c>
      <c r="AM880" s="70" t="str">
        <f t="shared" si="237"/>
        <v/>
      </c>
      <c r="AN880" s="74" t="str">
        <f t="shared" si="238"/>
        <v/>
      </c>
      <c r="AO880" s="70" t="str">
        <f t="shared" si="233"/>
        <v/>
      </c>
      <c r="AW880" s="60" t="str">
        <f t="shared" si="239"/>
        <v/>
      </c>
      <c r="AX880" s="60" t="str">
        <f t="shared" si="240"/>
        <v/>
      </c>
      <c r="AY880" s="63">
        <f t="shared" si="234"/>
        <v>0</v>
      </c>
      <c r="BP880" s="64">
        <v>51</v>
      </c>
      <c r="BQ880" s="64" t="s">
        <v>33784</v>
      </c>
      <c r="BR880" s="64" t="s">
        <v>33785</v>
      </c>
      <c r="BS880" s="64" t="s">
        <v>27</v>
      </c>
      <c r="BT880" s="64" t="s">
        <v>135</v>
      </c>
      <c r="BU880" s="64" t="s">
        <v>172</v>
      </c>
      <c r="BV880" s="64" t="s">
        <v>12</v>
      </c>
      <c r="BW880" s="64" t="s">
        <v>35440</v>
      </c>
      <c r="BX880" s="64">
        <v>77000</v>
      </c>
      <c r="BY880" s="64" t="s">
        <v>148</v>
      </c>
      <c r="BZ880" s="64">
        <v>7</v>
      </c>
      <c r="CA880" s="64">
        <v>43048</v>
      </c>
      <c r="CB880" s="64">
        <v>12</v>
      </c>
      <c r="CD880" s="64">
        <v>12</v>
      </c>
    </row>
    <row r="881" spans="1:82" ht="64.900000000000006" customHeight="1">
      <c r="A881" s="85"/>
      <c r="B881" s="85"/>
      <c r="C881" s="85"/>
      <c r="D881" s="85"/>
      <c r="E881" s="85"/>
      <c r="F881" s="85"/>
      <c r="G881" s="85"/>
      <c r="H881" s="133" t="str">
        <f t="shared" si="230"/>
        <v/>
      </c>
      <c r="I881" s="134" t="str">
        <f t="shared" si="231"/>
        <v/>
      </c>
      <c r="J881" s="123"/>
      <c r="K881" s="135" t="str">
        <f t="shared" si="241"/>
        <v/>
      </c>
      <c r="L881" s="123"/>
      <c r="M881" s="127"/>
      <c r="N881" s="85"/>
      <c r="O881" s="85"/>
      <c r="P881" s="116"/>
      <c r="Q881" s="116"/>
      <c r="R881" s="85"/>
      <c r="S881" s="85"/>
      <c r="T881" s="85"/>
      <c r="U881" s="85"/>
      <c r="V881" s="119"/>
      <c r="W881" s="119"/>
      <c r="X881" s="85"/>
      <c r="Y881" s="120"/>
      <c r="Z881" s="125"/>
      <c r="AA881" s="116"/>
      <c r="AB881" s="263"/>
      <c r="AC881" s="675"/>
      <c r="AD881" s="701"/>
      <c r="AE881" s="701"/>
      <c r="AF881" s="701"/>
      <c r="AG881" s="701"/>
      <c r="AH881" s="701"/>
      <c r="AI881" s="394"/>
      <c r="AJ881" s="90"/>
      <c r="AK881" s="55" t="str">
        <f t="shared" si="235"/>
        <v/>
      </c>
      <c r="AL881" s="17" t="str">
        <f t="shared" si="236"/>
        <v/>
      </c>
      <c r="AM881" s="70" t="str">
        <f t="shared" si="237"/>
        <v/>
      </c>
      <c r="AN881" s="74" t="str">
        <f t="shared" si="238"/>
        <v/>
      </c>
      <c r="AO881" s="70" t="str">
        <f t="shared" si="233"/>
        <v/>
      </c>
      <c r="AW881" s="60" t="str">
        <f t="shared" si="239"/>
        <v/>
      </c>
      <c r="AX881" s="60" t="str">
        <f t="shared" si="240"/>
        <v/>
      </c>
      <c r="AY881" s="63">
        <f t="shared" si="234"/>
        <v>0</v>
      </c>
      <c r="BP881" s="64">
        <v>51</v>
      </c>
      <c r="BQ881" s="64" t="s">
        <v>33784</v>
      </c>
      <c r="BR881" s="64" t="s">
        <v>33785</v>
      </c>
      <c r="BS881" s="64" t="s">
        <v>27</v>
      </c>
      <c r="BT881" s="64" t="s">
        <v>135</v>
      </c>
      <c r="BU881" s="64" t="s">
        <v>172</v>
      </c>
      <c r="BV881" s="64" t="s">
        <v>12</v>
      </c>
      <c r="BW881" s="64" t="s">
        <v>35441</v>
      </c>
      <c r="BX881" s="64">
        <v>77144</v>
      </c>
      <c r="BY881" s="64" t="s">
        <v>148</v>
      </c>
      <c r="BZ881" s="64">
        <v>7</v>
      </c>
      <c r="CA881" s="64">
        <v>43048</v>
      </c>
      <c r="CB881" s="64">
        <v>12</v>
      </c>
      <c r="CD881" s="64">
        <v>12</v>
      </c>
    </row>
    <row r="882" spans="1:82" ht="64.900000000000006" customHeight="1">
      <c r="A882" s="85"/>
      <c r="B882" s="85"/>
      <c r="C882" s="85"/>
      <c r="D882" s="85"/>
      <c r="E882" s="85"/>
      <c r="F882" s="85"/>
      <c r="G882" s="85"/>
      <c r="H882" s="133" t="str">
        <f t="shared" si="230"/>
        <v/>
      </c>
      <c r="I882" s="134" t="str">
        <f t="shared" si="231"/>
        <v/>
      </c>
      <c r="J882" s="123"/>
      <c r="K882" s="135" t="str">
        <f t="shared" si="241"/>
        <v/>
      </c>
      <c r="L882" s="123"/>
      <c r="M882" s="127"/>
      <c r="N882" s="85"/>
      <c r="O882" s="85"/>
      <c r="P882" s="116"/>
      <c r="Q882" s="116"/>
      <c r="R882" s="85"/>
      <c r="S882" s="85"/>
      <c r="T882" s="85"/>
      <c r="U882" s="85"/>
      <c r="V882" s="119"/>
      <c r="W882" s="119"/>
      <c r="X882" s="85"/>
      <c r="Y882" s="120"/>
      <c r="Z882" s="125"/>
      <c r="AA882" s="116"/>
      <c r="AB882" s="263"/>
      <c r="AC882" s="675"/>
      <c r="AD882" s="701"/>
      <c r="AE882" s="701"/>
      <c r="AF882" s="701"/>
      <c r="AG882" s="701"/>
      <c r="AH882" s="701"/>
      <c r="AI882" s="394"/>
      <c r="AJ882" s="90"/>
      <c r="AK882" s="55" t="str">
        <f t="shared" si="235"/>
        <v/>
      </c>
      <c r="AL882" s="17" t="str">
        <f t="shared" si="236"/>
        <v/>
      </c>
      <c r="AM882" s="70" t="str">
        <f t="shared" si="237"/>
        <v/>
      </c>
      <c r="AN882" s="74" t="str">
        <f t="shared" si="238"/>
        <v/>
      </c>
      <c r="AO882" s="70" t="str">
        <f t="shared" si="233"/>
        <v/>
      </c>
      <c r="AW882" s="60" t="str">
        <f t="shared" si="239"/>
        <v/>
      </c>
      <c r="AX882" s="60" t="str">
        <f t="shared" si="240"/>
        <v/>
      </c>
      <c r="AY882" s="63">
        <f t="shared" si="234"/>
        <v>0</v>
      </c>
      <c r="BP882" s="64">
        <v>51</v>
      </c>
      <c r="BQ882" s="64" t="s">
        <v>33784</v>
      </c>
      <c r="BR882" s="64" t="s">
        <v>33785</v>
      </c>
      <c r="BS882" s="64" t="s">
        <v>27</v>
      </c>
      <c r="BT882" s="64" t="s">
        <v>135</v>
      </c>
      <c r="BU882" s="64" t="s">
        <v>172</v>
      </c>
      <c r="BV882" s="64" t="s">
        <v>12</v>
      </c>
      <c r="BW882" s="64" t="s">
        <v>33359</v>
      </c>
      <c r="BX882" s="64">
        <v>94110</v>
      </c>
      <c r="BY882" s="64" t="s">
        <v>148</v>
      </c>
      <c r="BZ882" s="64">
        <v>7</v>
      </c>
      <c r="CA882" s="64">
        <v>43048</v>
      </c>
      <c r="CB882" s="64">
        <v>12</v>
      </c>
      <c r="CD882" s="64">
        <v>12</v>
      </c>
    </row>
    <row r="883" spans="1:82" ht="64.900000000000006" customHeight="1">
      <c r="A883" s="85"/>
      <c r="B883" s="85"/>
      <c r="C883" s="85"/>
      <c r="D883" s="129"/>
      <c r="E883" s="129"/>
      <c r="F883" s="85"/>
      <c r="G883" s="85"/>
      <c r="H883" s="133" t="str">
        <f t="shared" si="230"/>
        <v/>
      </c>
      <c r="I883" s="134" t="str">
        <f t="shared" si="231"/>
        <v/>
      </c>
      <c r="J883" s="123"/>
      <c r="K883" s="135" t="str">
        <f t="shared" si="241"/>
        <v/>
      </c>
      <c r="L883" s="123"/>
      <c r="M883" s="85"/>
      <c r="N883" s="85"/>
      <c r="O883" s="85"/>
      <c r="P883" s="116"/>
      <c r="Q883" s="116"/>
      <c r="R883" s="85"/>
      <c r="S883" s="85"/>
      <c r="T883" s="85"/>
      <c r="U883" s="85"/>
      <c r="V883" s="119"/>
      <c r="W883" s="119"/>
      <c r="X883" s="85"/>
      <c r="Y883" s="120"/>
      <c r="Z883" s="125"/>
      <c r="AA883" s="116"/>
      <c r="AB883" s="264"/>
      <c r="AC883" s="675"/>
      <c r="AD883" s="701"/>
      <c r="AE883" s="701"/>
      <c r="AF883" s="701"/>
      <c r="AG883" s="701"/>
      <c r="AH883" s="701"/>
      <c r="AI883" s="394"/>
      <c r="AJ883" s="90"/>
      <c r="AK883" s="55" t="str">
        <f t="shared" si="235"/>
        <v/>
      </c>
      <c r="AL883" s="17" t="str">
        <f t="shared" si="236"/>
        <v/>
      </c>
      <c r="AM883" s="70" t="str">
        <f t="shared" si="237"/>
        <v/>
      </c>
      <c r="AN883" s="74" t="str">
        <f t="shared" si="238"/>
        <v/>
      </c>
      <c r="AO883" s="70" t="str">
        <f t="shared" si="233"/>
        <v/>
      </c>
      <c r="AW883" s="60" t="str">
        <f t="shared" si="239"/>
        <v/>
      </c>
      <c r="AX883" s="60" t="str">
        <f t="shared" si="240"/>
        <v/>
      </c>
      <c r="AY883" s="63">
        <f t="shared" si="234"/>
        <v>0</v>
      </c>
      <c r="BP883" s="64">
        <v>51</v>
      </c>
      <c r="BQ883" s="64" t="s">
        <v>33784</v>
      </c>
      <c r="BR883" s="64" t="s">
        <v>33785</v>
      </c>
      <c r="BS883" s="64" t="s">
        <v>27</v>
      </c>
      <c r="BT883" s="64" t="s">
        <v>135</v>
      </c>
      <c r="BU883" s="64" t="s">
        <v>172</v>
      </c>
      <c r="BV883" s="64" t="s">
        <v>12</v>
      </c>
      <c r="BW883" s="64" t="s">
        <v>35442</v>
      </c>
      <c r="BX883" s="64">
        <v>78</v>
      </c>
      <c r="BY883" s="64" t="s">
        <v>148</v>
      </c>
      <c r="BZ883" s="64">
        <v>7</v>
      </c>
      <c r="CA883" s="64">
        <v>43048</v>
      </c>
      <c r="CB883" s="64">
        <v>12</v>
      </c>
      <c r="CD883" s="64">
        <v>12</v>
      </c>
    </row>
    <row r="884" spans="1:82" ht="64.900000000000006" customHeight="1">
      <c r="A884" s="85"/>
      <c r="B884" s="85"/>
      <c r="C884" s="85"/>
      <c r="D884" s="85"/>
      <c r="E884" s="85"/>
      <c r="F884" s="85"/>
      <c r="G884" s="85"/>
      <c r="H884" s="133" t="str">
        <f t="shared" si="230"/>
        <v/>
      </c>
      <c r="I884" s="134" t="str">
        <f t="shared" si="231"/>
        <v/>
      </c>
      <c r="J884" s="123"/>
      <c r="K884" s="135" t="str">
        <f t="shared" si="241"/>
        <v/>
      </c>
      <c r="L884" s="123"/>
      <c r="M884" s="85"/>
      <c r="N884" s="85"/>
      <c r="O884" s="85"/>
      <c r="P884" s="116"/>
      <c r="Q884" s="116"/>
      <c r="R884" s="85"/>
      <c r="S884" s="85"/>
      <c r="T884" s="85"/>
      <c r="U884" s="85"/>
      <c r="V884" s="119"/>
      <c r="W884" s="119"/>
      <c r="X884" s="85"/>
      <c r="Y884" s="315"/>
      <c r="Z884" s="125"/>
      <c r="AA884" s="116"/>
      <c r="AB884" s="85"/>
      <c r="AC884" s="676"/>
      <c r="AD884" s="701"/>
      <c r="AE884" s="701"/>
      <c r="AF884" s="701"/>
      <c r="AG884" s="701"/>
      <c r="AH884" s="701"/>
      <c r="AI884" s="394"/>
      <c r="AJ884" s="73"/>
      <c r="AK884" s="55" t="str">
        <f t="shared" si="235"/>
        <v/>
      </c>
      <c r="AL884" s="17" t="str">
        <f t="shared" si="236"/>
        <v/>
      </c>
      <c r="AM884" s="70" t="str">
        <f t="shared" si="237"/>
        <v/>
      </c>
      <c r="AN884" s="74" t="str">
        <f t="shared" si="238"/>
        <v/>
      </c>
      <c r="AO884" s="70" t="str">
        <f t="shared" si="233"/>
        <v/>
      </c>
      <c r="AW884" s="60" t="str">
        <f t="shared" si="239"/>
        <v/>
      </c>
      <c r="AX884" s="60" t="str">
        <f t="shared" si="240"/>
        <v/>
      </c>
      <c r="AY884" s="63">
        <f t="shared" si="234"/>
        <v>0</v>
      </c>
      <c r="BP884" s="64">
        <v>51</v>
      </c>
      <c r="BQ884" s="64" t="s">
        <v>33784</v>
      </c>
      <c r="BR884" s="64" t="s">
        <v>33785</v>
      </c>
      <c r="BS884" s="64" t="s">
        <v>27</v>
      </c>
      <c r="BT884" s="64" t="s">
        <v>135</v>
      </c>
      <c r="BU884" s="64" t="s">
        <v>172</v>
      </c>
      <c r="BV884" s="64" t="s">
        <v>12</v>
      </c>
      <c r="BW884" s="64" t="s">
        <v>35443</v>
      </c>
      <c r="BX884" s="64">
        <v>77250</v>
      </c>
      <c r="BY884" s="64" t="s">
        <v>148</v>
      </c>
      <c r="BZ884" s="64">
        <v>7</v>
      </c>
      <c r="CA884" s="64">
        <v>43048</v>
      </c>
      <c r="CB884" s="64">
        <v>12</v>
      </c>
      <c r="CD884" s="64">
        <v>12</v>
      </c>
    </row>
    <row r="885" spans="1:82" ht="64.900000000000006" customHeight="1">
      <c r="A885" s="85"/>
      <c r="B885" s="85"/>
      <c r="C885" s="85"/>
      <c r="D885" s="85"/>
      <c r="E885" s="85"/>
      <c r="F885" s="85"/>
      <c r="G885" s="85"/>
      <c r="H885" s="133" t="str">
        <f t="shared" si="230"/>
        <v/>
      </c>
      <c r="I885" s="134" t="str">
        <f t="shared" si="231"/>
        <v/>
      </c>
      <c r="J885" s="123"/>
      <c r="K885" s="135" t="str">
        <f t="shared" si="241"/>
        <v/>
      </c>
      <c r="L885" s="85"/>
      <c r="M885" s="85"/>
      <c r="N885" s="85"/>
      <c r="O885" s="85"/>
      <c r="P885" s="116"/>
      <c r="Q885" s="116"/>
      <c r="R885" s="85"/>
      <c r="S885" s="85"/>
      <c r="T885" s="85"/>
      <c r="U885" s="85"/>
      <c r="V885" s="119"/>
      <c r="W885" s="119"/>
      <c r="X885" s="85"/>
      <c r="Y885" s="315"/>
      <c r="Z885" s="125"/>
      <c r="AA885" s="116"/>
      <c r="AB885" s="85"/>
      <c r="AC885" s="676"/>
      <c r="AD885" s="701"/>
      <c r="AE885" s="701"/>
      <c r="AF885" s="701"/>
      <c r="AG885" s="701"/>
      <c r="AH885" s="701"/>
      <c r="AI885" s="394"/>
      <c r="AJ885" s="73"/>
      <c r="AK885" s="55" t="str">
        <f t="shared" si="235"/>
        <v/>
      </c>
      <c r="AL885" s="17" t="str">
        <f t="shared" si="236"/>
        <v/>
      </c>
      <c r="AM885" s="70" t="str">
        <f t="shared" si="237"/>
        <v/>
      </c>
      <c r="AN885" s="74" t="str">
        <f t="shared" si="238"/>
        <v/>
      </c>
      <c r="AO885" s="70" t="str">
        <f t="shared" si="233"/>
        <v/>
      </c>
      <c r="AW885" s="60" t="str">
        <f t="shared" si="239"/>
        <v/>
      </c>
      <c r="AX885" s="60" t="str">
        <f t="shared" si="240"/>
        <v/>
      </c>
      <c r="AY885" s="63">
        <f t="shared" si="234"/>
        <v>0</v>
      </c>
      <c r="BP885" s="64">
        <v>51</v>
      </c>
      <c r="BQ885" s="64" t="s">
        <v>33784</v>
      </c>
      <c r="BR885" s="64" t="s">
        <v>33785</v>
      </c>
      <c r="BS885" s="64" t="s">
        <v>27</v>
      </c>
      <c r="BT885" s="64" t="s">
        <v>135</v>
      </c>
      <c r="BU885" s="64" t="s">
        <v>172</v>
      </c>
      <c r="BV885" s="64" t="s">
        <v>12</v>
      </c>
      <c r="BW885" s="64" t="s">
        <v>35444</v>
      </c>
      <c r="BX885" s="64">
        <v>77380</v>
      </c>
      <c r="BY885" s="64" t="s">
        <v>148</v>
      </c>
      <c r="BZ885" s="64">
        <v>7</v>
      </c>
      <c r="CA885" s="64">
        <v>43049</v>
      </c>
      <c r="CB885" s="64">
        <v>12</v>
      </c>
      <c r="CD885" s="64">
        <v>12</v>
      </c>
    </row>
    <row r="886" spans="1:82" ht="64.900000000000006" customHeight="1">
      <c r="A886" s="85"/>
      <c r="B886" s="85"/>
      <c r="C886" s="85"/>
      <c r="D886" s="85"/>
      <c r="E886" s="85"/>
      <c r="F886" s="85"/>
      <c r="G886" s="85"/>
      <c r="H886" s="133" t="str">
        <f t="shared" si="230"/>
        <v/>
      </c>
      <c r="I886" s="134" t="str">
        <f t="shared" si="231"/>
        <v/>
      </c>
      <c r="J886" s="123"/>
      <c r="K886" s="135" t="str">
        <f t="shared" si="241"/>
        <v/>
      </c>
      <c r="L886" s="85"/>
      <c r="M886" s="85"/>
      <c r="N886" s="85"/>
      <c r="O886" s="85"/>
      <c r="P886" s="116"/>
      <c r="Q886" s="116"/>
      <c r="R886" s="85"/>
      <c r="S886" s="85"/>
      <c r="T886" s="85"/>
      <c r="U886" s="85"/>
      <c r="V886" s="119"/>
      <c r="W886" s="119"/>
      <c r="X886" s="85"/>
      <c r="Y886" s="120"/>
      <c r="Z886" s="125"/>
      <c r="AA886" s="116"/>
      <c r="AB886" s="264"/>
      <c r="AC886" s="675"/>
      <c r="AD886" s="701"/>
      <c r="AE886" s="701"/>
      <c r="AF886" s="701"/>
      <c r="AG886" s="701"/>
      <c r="AH886" s="701"/>
      <c r="AI886" s="394"/>
      <c r="AJ886" s="73"/>
      <c r="AK886" s="55" t="str">
        <f t="shared" si="235"/>
        <v/>
      </c>
      <c r="AL886" s="17" t="str">
        <f t="shared" si="236"/>
        <v/>
      </c>
      <c r="AM886" s="70" t="str">
        <f t="shared" si="237"/>
        <v/>
      </c>
      <c r="AN886" s="74" t="str">
        <f t="shared" si="238"/>
        <v/>
      </c>
      <c r="AO886" s="70" t="str">
        <f t="shared" si="233"/>
        <v/>
      </c>
      <c r="AW886" s="60" t="str">
        <f t="shared" si="239"/>
        <v/>
      </c>
      <c r="AX886" s="60" t="str">
        <f t="shared" si="240"/>
        <v/>
      </c>
      <c r="AY886" s="63">
        <f t="shared" si="234"/>
        <v>0</v>
      </c>
      <c r="BP886" s="64">
        <v>51</v>
      </c>
      <c r="BQ886" s="64" t="s">
        <v>33784</v>
      </c>
      <c r="BR886" s="64" t="s">
        <v>33785</v>
      </c>
      <c r="BS886" s="64" t="s">
        <v>27</v>
      </c>
      <c r="BT886" s="64" t="s">
        <v>135</v>
      </c>
      <c r="BU886" s="64" t="s">
        <v>172</v>
      </c>
      <c r="BV886" s="64" t="s">
        <v>12</v>
      </c>
      <c r="BW886" s="64" t="s">
        <v>33403</v>
      </c>
      <c r="BX886" s="64">
        <v>95100</v>
      </c>
      <c r="BY886" s="64" t="s">
        <v>148</v>
      </c>
      <c r="BZ886" s="64">
        <v>7</v>
      </c>
      <c r="CA886" s="64">
        <v>43052</v>
      </c>
      <c r="CB886" s="64">
        <v>12</v>
      </c>
      <c r="CD886" s="64">
        <v>12</v>
      </c>
    </row>
    <row r="887" spans="1:82" ht="64.900000000000006" customHeight="1">
      <c r="A887" s="85"/>
      <c r="B887" s="85"/>
      <c r="C887" s="85"/>
      <c r="D887" s="85"/>
      <c r="E887" s="85"/>
      <c r="F887" s="85"/>
      <c r="G887" s="85"/>
      <c r="H887" s="133" t="str">
        <f t="shared" si="230"/>
        <v/>
      </c>
      <c r="I887" s="134" t="str">
        <f t="shared" si="231"/>
        <v/>
      </c>
      <c r="J887" s="123"/>
      <c r="K887" s="135" t="str">
        <f t="shared" si="241"/>
        <v/>
      </c>
      <c r="L887" s="85"/>
      <c r="M887" s="85"/>
      <c r="N887" s="85"/>
      <c r="O887" s="85"/>
      <c r="P887" s="116"/>
      <c r="Q887" s="116"/>
      <c r="R887" s="85"/>
      <c r="S887" s="85"/>
      <c r="T887" s="85"/>
      <c r="U887" s="85"/>
      <c r="V887" s="119"/>
      <c r="W887" s="119"/>
      <c r="X887" s="85"/>
      <c r="Y887" s="120"/>
      <c r="Z887" s="125"/>
      <c r="AA887" s="116"/>
      <c r="AB887" s="264"/>
      <c r="AC887" s="675"/>
      <c r="AD887" s="701"/>
      <c r="AE887" s="701"/>
      <c r="AF887" s="701"/>
      <c r="AG887" s="701"/>
      <c r="AH887" s="701"/>
      <c r="AI887" s="394"/>
      <c r="AJ887" s="73"/>
      <c r="AK887" s="55" t="str">
        <f t="shared" si="235"/>
        <v/>
      </c>
      <c r="AL887" s="17" t="str">
        <f t="shared" si="236"/>
        <v/>
      </c>
      <c r="AM887" s="70" t="str">
        <f t="shared" si="237"/>
        <v/>
      </c>
      <c r="AN887" s="74" t="str">
        <f t="shared" si="238"/>
        <v/>
      </c>
      <c r="AO887" s="70" t="str">
        <f t="shared" si="233"/>
        <v/>
      </c>
      <c r="AW887" s="60" t="str">
        <f t="shared" si="239"/>
        <v/>
      </c>
      <c r="AX887" s="60" t="str">
        <f t="shared" si="240"/>
        <v/>
      </c>
      <c r="AY887" s="63">
        <f t="shared" si="234"/>
        <v>0</v>
      </c>
      <c r="BP887" s="64">
        <v>51</v>
      </c>
      <c r="BQ887" s="64" t="s">
        <v>33784</v>
      </c>
      <c r="BR887" s="64" t="s">
        <v>33785</v>
      </c>
      <c r="BS887" s="64" t="s">
        <v>27</v>
      </c>
      <c r="BT887" s="64" t="s">
        <v>135</v>
      </c>
      <c r="BU887" s="64" t="s">
        <v>172</v>
      </c>
      <c r="BV887" s="64" t="s">
        <v>12</v>
      </c>
      <c r="BW887" s="64" t="s">
        <v>28554</v>
      </c>
      <c r="BX887" s="64">
        <v>75020</v>
      </c>
      <c r="BY887" s="64" t="s">
        <v>148</v>
      </c>
      <c r="BZ887" s="64">
        <v>7</v>
      </c>
      <c r="CA887" s="64">
        <v>43053</v>
      </c>
      <c r="CB887" s="64">
        <v>12</v>
      </c>
      <c r="CD887" s="64">
        <v>12</v>
      </c>
    </row>
    <row r="888" spans="1:82" ht="64.900000000000006" customHeight="1">
      <c r="A888" s="85"/>
      <c r="B888" s="85"/>
      <c r="C888" s="85"/>
      <c r="D888" s="85"/>
      <c r="E888" s="85"/>
      <c r="F888" s="85"/>
      <c r="G888" s="85"/>
      <c r="H888" s="133" t="str">
        <f t="shared" si="230"/>
        <v/>
      </c>
      <c r="I888" s="134" t="str">
        <f t="shared" si="231"/>
        <v/>
      </c>
      <c r="J888" s="123"/>
      <c r="K888" s="135" t="str">
        <f t="shared" si="241"/>
        <v/>
      </c>
      <c r="L888" s="85"/>
      <c r="M888" s="85"/>
      <c r="N888" s="85"/>
      <c r="O888" s="85"/>
      <c r="P888" s="116"/>
      <c r="Q888" s="116"/>
      <c r="R888" s="85"/>
      <c r="S888" s="85"/>
      <c r="T888" s="85"/>
      <c r="U888" s="85"/>
      <c r="V888" s="119"/>
      <c r="W888" s="119"/>
      <c r="X888" s="85"/>
      <c r="Y888" s="120"/>
      <c r="Z888" s="125"/>
      <c r="AA888" s="116"/>
      <c r="AB888" s="264"/>
      <c r="AC888" s="675"/>
      <c r="AD888" s="701"/>
      <c r="AE888" s="701"/>
      <c r="AF888" s="701"/>
      <c r="AG888" s="701"/>
      <c r="AH888" s="701"/>
      <c r="AI888" s="394"/>
      <c r="AJ888" s="73"/>
      <c r="AK888" s="55" t="str">
        <f t="shared" si="235"/>
        <v/>
      </c>
      <c r="AL888" s="17" t="str">
        <f t="shared" si="236"/>
        <v/>
      </c>
      <c r="AM888" s="70" t="str">
        <f t="shared" si="237"/>
        <v/>
      </c>
      <c r="AN888" s="74" t="str">
        <f t="shared" si="238"/>
        <v/>
      </c>
      <c r="AO888" s="70" t="str">
        <f t="shared" si="233"/>
        <v/>
      </c>
      <c r="AW888" s="60" t="str">
        <f t="shared" si="239"/>
        <v/>
      </c>
      <c r="AX888" s="60" t="str">
        <f t="shared" si="240"/>
        <v/>
      </c>
      <c r="AY888" s="63">
        <f t="shared" si="234"/>
        <v>0</v>
      </c>
      <c r="BP888" s="64">
        <v>51</v>
      </c>
      <c r="BQ888" s="64" t="s">
        <v>33784</v>
      </c>
      <c r="BR888" s="64" t="s">
        <v>33785</v>
      </c>
      <c r="BS888" s="64" t="s">
        <v>27</v>
      </c>
      <c r="BT888" s="64" t="s">
        <v>135</v>
      </c>
      <c r="BU888" s="64" t="s">
        <v>172</v>
      </c>
      <c r="BV888" s="64" t="s">
        <v>12</v>
      </c>
      <c r="BW888" s="64" t="s">
        <v>35445</v>
      </c>
      <c r="BX888" s="64">
        <v>95</v>
      </c>
      <c r="BY888" s="64" t="s">
        <v>148</v>
      </c>
      <c r="BZ888" s="64">
        <v>7</v>
      </c>
      <c r="CA888" s="64">
        <v>43055</v>
      </c>
      <c r="CB888" s="64">
        <v>12</v>
      </c>
      <c r="CD888" s="64">
        <v>12</v>
      </c>
    </row>
    <row r="889" spans="1:82" ht="64.900000000000006" customHeight="1">
      <c r="A889" s="85"/>
      <c r="B889" s="85"/>
      <c r="C889" s="85"/>
      <c r="D889" s="85"/>
      <c r="E889" s="85"/>
      <c r="F889" s="85"/>
      <c r="G889" s="85"/>
      <c r="H889" s="133" t="str">
        <f t="shared" si="230"/>
        <v/>
      </c>
      <c r="I889" s="134" t="str">
        <f t="shared" si="231"/>
        <v/>
      </c>
      <c r="J889" s="123"/>
      <c r="K889" s="135" t="str">
        <f t="shared" si="241"/>
        <v/>
      </c>
      <c r="L889" s="85"/>
      <c r="M889" s="85"/>
      <c r="N889" s="85"/>
      <c r="O889" s="85"/>
      <c r="P889" s="116"/>
      <c r="Q889" s="116"/>
      <c r="R889" s="85"/>
      <c r="S889" s="85"/>
      <c r="T889" s="85"/>
      <c r="U889" s="85"/>
      <c r="V889" s="119"/>
      <c r="W889" s="119"/>
      <c r="X889" s="85"/>
      <c r="Y889" s="315"/>
      <c r="Z889" s="125"/>
      <c r="AA889" s="116"/>
      <c r="AB889" s="85"/>
      <c r="AC889" s="676"/>
      <c r="AD889" s="701"/>
      <c r="AE889" s="701"/>
      <c r="AF889" s="701"/>
      <c r="AG889" s="701"/>
      <c r="AH889" s="701"/>
      <c r="AI889" s="394"/>
      <c r="AJ889" s="73"/>
      <c r="AK889" s="55" t="str">
        <f t="shared" si="235"/>
        <v/>
      </c>
      <c r="AL889" s="17" t="str">
        <f t="shared" si="236"/>
        <v/>
      </c>
      <c r="AM889" s="70" t="str">
        <f t="shared" si="237"/>
        <v/>
      </c>
      <c r="AN889" s="74" t="str">
        <f t="shared" si="238"/>
        <v/>
      </c>
      <c r="AO889" s="70" t="str">
        <f t="shared" si="233"/>
        <v/>
      </c>
      <c r="AW889" s="60" t="str">
        <f t="shared" si="239"/>
        <v/>
      </c>
      <c r="AX889" s="60" t="str">
        <f t="shared" si="240"/>
        <v/>
      </c>
      <c r="AY889" s="63">
        <f t="shared" si="234"/>
        <v>0</v>
      </c>
      <c r="BP889" s="64">
        <v>51</v>
      </c>
      <c r="BQ889" s="64" t="s">
        <v>33784</v>
      </c>
      <c r="BR889" s="64" t="s">
        <v>33785</v>
      </c>
      <c r="BS889" s="64" t="s">
        <v>27</v>
      </c>
      <c r="BT889" s="64" t="s">
        <v>135</v>
      </c>
      <c r="BU889" s="64" t="s">
        <v>172</v>
      </c>
      <c r="BV889" s="64" t="s">
        <v>12</v>
      </c>
      <c r="BW889" s="64" t="s">
        <v>35446</v>
      </c>
      <c r="BX889" s="64">
        <v>95170</v>
      </c>
      <c r="BY889" s="64" t="s">
        <v>148</v>
      </c>
      <c r="BZ889" s="64">
        <v>7</v>
      </c>
      <c r="CA889" s="64">
        <v>43055</v>
      </c>
      <c r="CB889" s="64">
        <v>12</v>
      </c>
      <c r="CD889" s="64">
        <v>12</v>
      </c>
    </row>
    <row r="890" spans="1:82" ht="64.900000000000006" customHeight="1">
      <c r="A890" s="85"/>
      <c r="B890" s="85"/>
      <c r="C890" s="85"/>
      <c r="D890" s="85"/>
      <c r="E890" s="85"/>
      <c r="F890" s="85"/>
      <c r="G890" s="85"/>
      <c r="H890" s="133" t="str">
        <f t="shared" si="230"/>
        <v/>
      </c>
      <c r="I890" s="134" t="str">
        <f t="shared" si="231"/>
        <v/>
      </c>
      <c r="J890" s="123"/>
      <c r="K890" s="135" t="str">
        <f t="shared" si="241"/>
        <v/>
      </c>
      <c r="L890" s="85"/>
      <c r="M890" s="127"/>
      <c r="N890" s="85"/>
      <c r="O890" s="85"/>
      <c r="P890" s="116"/>
      <c r="Q890" s="116"/>
      <c r="R890" s="85"/>
      <c r="S890" s="85"/>
      <c r="T890" s="85"/>
      <c r="U890" s="85"/>
      <c r="V890" s="119"/>
      <c r="W890" s="417"/>
      <c r="X890" s="85"/>
      <c r="Y890" s="120"/>
      <c r="Z890" s="125"/>
      <c r="AA890" s="116"/>
      <c r="AB890" s="264"/>
      <c r="AC890" s="675"/>
      <c r="AD890" s="701"/>
      <c r="AE890" s="701"/>
      <c r="AF890" s="701"/>
      <c r="AG890" s="701"/>
      <c r="AH890" s="701"/>
      <c r="AI890" s="394"/>
      <c r="AJ890" s="73"/>
      <c r="AK890" s="55" t="str">
        <f t="shared" si="235"/>
        <v/>
      </c>
      <c r="AL890" s="17" t="str">
        <f t="shared" si="236"/>
        <v/>
      </c>
      <c r="AM890" s="70" t="str">
        <f t="shared" si="237"/>
        <v/>
      </c>
      <c r="AN890" s="74" t="str">
        <f t="shared" si="238"/>
        <v/>
      </c>
      <c r="AO890" s="70" t="str">
        <f t="shared" si="233"/>
        <v/>
      </c>
      <c r="AW890" s="60" t="str">
        <f t="shared" si="239"/>
        <v/>
      </c>
      <c r="AX890" s="60" t="str">
        <f t="shared" si="240"/>
        <v/>
      </c>
      <c r="AY890" s="63">
        <f t="shared" si="234"/>
        <v>0</v>
      </c>
      <c r="BP890" s="64">
        <v>51</v>
      </c>
      <c r="BQ890" s="64" t="s">
        <v>33784</v>
      </c>
      <c r="BR890" s="64" t="s">
        <v>33785</v>
      </c>
      <c r="BS890" s="64" t="s">
        <v>27</v>
      </c>
      <c r="BT890" s="64" t="s">
        <v>135</v>
      </c>
      <c r="BU890" s="64" t="s">
        <v>172</v>
      </c>
      <c r="BV890" s="64" t="s">
        <v>12</v>
      </c>
      <c r="BW890" s="64" t="s">
        <v>33804</v>
      </c>
      <c r="BX890" s="64">
        <v>94</v>
      </c>
      <c r="BY890" s="64" t="s">
        <v>148</v>
      </c>
      <c r="BZ890" s="64">
        <v>7</v>
      </c>
      <c r="CA890" s="64">
        <v>43056</v>
      </c>
      <c r="CB890" s="64">
        <v>12</v>
      </c>
      <c r="CD890" s="64">
        <v>12</v>
      </c>
    </row>
    <row r="891" spans="1:82" ht="64.900000000000006" customHeight="1">
      <c r="A891" s="85"/>
      <c r="B891" s="85"/>
      <c r="C891" s="85"/>
      <c r="D891" s="85"/>
      <c r="E891" s="85"/>
      <c r="F891" s="85"/>
      <c r="G891" s="85"/>
      <c r="H891" s="133" t="str">
        <f t="shared" si="230"/>
        <v/>
      </c>
      <c r="I891" s="134" t="str">
        <f t="shared" si="231"/>
        <v/>
      </c>
      <c r="J891" s="123"/>
      <c r="K891" s="135" t="str">
        <f t="shared" si="241"/>
        <v/>
      </c>
      <c r="L891" s="85"/>
      <c r="M891" s="85"/>
      <c r="N891" s="85"/>
      <c r="O891" s="85"/>
      <c r="P891" s="116"/>
      <c r="Q891" s="116"/>
      <c r="R891" s="85"/>
      <c r="S891" s="85"/>
      <c r="T891" s="85"/>
      <c r="U891" s="85"/>
      <c r="V891" s="119"/>
      <c r="W891" s="417"/>
      <c r="X891" s="85"/>
      <c r="Y891" s="120"/>
      <c r="Z891" s="125"/>
      <c r="AA891" s="116"/>
      <c r="AB891" s="264"/>
      <c r="AC891" s="675"/>
      <c r="AD891" s="701"/>
      <c r="AE891" s="701"/>
      <c r="AF891" s="701"/>
      <c r="AG891" s="701"/>
      <c r="AH891" s="701"/>
      <c r="AI891" s="394"/>
      <c r="AJ891" s="73"/>
      <c r="AK891" s="55" t="str">
        <f t="shared" si="235"/>
        <v/>
      </c>
      <c r="AL891" s="17" t="str">
        <f t="shared" si="236"/>
        <v/>
      </c>
      <c r="AM891" s="70" t="str">
        <f t="shared" si="237"/>
        <v/>
      </c>
      <c r="AN891" s="74" t="str">
        <f t="shared" si="238"/>
        <v/>
      </c>
      <c r="AO891" s="70" t="str">
        <f t="shared" si="233"/>
        <v/>
      </c>
      <c r="AW891" s="60" t="str">
        <f t="shared" si="239"/>
        <v/>
      </c>
      <c r="AX891" s="60" t="str">
        <f t="shared" si="240"/>
        <v/>
      </c>
      <c r="AY891" s="63">
        <f t="shared" si="234"/>
        <v>0</v>
      </c>
      <c r="BP891" s="64">
        <v>51</v>
      </c>
      <c r="BQ891" s="64" t="s">
        <v>33784</v>
      </c>
      <c r="BR891" s="64" t="s">
        <v>33785</v>
      </c>
      <c r="BS891" s="64" t="s">
        <v>27</v>
      </c>
      <c r="BT891" s="64" t="s">
        <v>135</v>
      </c>
      <c r="BU891" s="64" t="s">
        <v>172</v>
      </c>
      <c r="BV891" s="64" t="s">
        <v>12</v>
      </c>
      <c r="BW891" s="64" t="s">
        <v>28554</v>
      </c>
      <c r="BX891" s="64">
        <v>75018</v>
      </c>
      <c r="BY891" s="64" t="s">
        <v>148</v>
      </c>
      <c r="BZ891" s="64">
        <v>7</v>
      </c>
      <c r="CA891" s="64">
        <v>43056</v>
      </c>
      <c r="CB891" s="64">
        <v>12</v>
      </c>
      <c r="CD891" s="64">
        <v>12</v>
      </c>
    </row>
    <row r="892" spans="1:82" ht="64.900000000000006" customHeight="1">
      <c r="A892" s="85"/>
      <c r="B892" s="85"/>
      <c r="C892" s="85"/>
      <c r="D892" s="85"/>
      <c r="E892" s="85"/>
      <c r="F892" s="85"/>
      <c r="G892" s="85"/>
      <c r="H892" s="133" t="str">
        <f t="shared" si="230"/>
        <v/>
      </c>
      <c r="I892" s="134" t="str">
        <f t="shared" si="231"/>
        <v/>
      </c>
      <c r="J892" s="123"/>
      <c r="K892" s="135" t="str">
        <f t="shared" si="241"/>
        <v/>
      </c>
      <c r="L892" s="85"/>
      <c r="M892" s="85"/>
      <c r="N892" s="85"/>
      <c r="O892" s="85"/>
      <c r="P892" s="116"/>
      <c r="Q892" s="116"/>
      <c r="R892" s="85"/>
      <c r="S892" s="85"/>
      <c r="T892" s="85"/>
      <c r="U892" s="85"/>
      <c r="V892" s="119"/>
      <c r="W892" s="417"/>
      <c r="X892" s="85"/>
      <c r="Y892" s="120"/>
      <c r="Z892" s="125"/>
      <c r="AA892" s="116"/>
      <c r="AB892" s="264"/>
      <c r="AC892" s="675"/>
      <c r="AD892" s="701"/>
      <c r="AE892" s="701"/>
      <c r="AF892" s="701"/>
      <c r="AG892" s="701"/>
      <c r="AH892" s="701"/>
      <c r="AI892" s="394"/>
      <c r="AJ892" s="73"/>
      <c r="AK892" s="55" t="str">
        <f t="shared" si="235"/>
        <v/>
      </c>
      <c r="AL892" s="17" t="str">
        <f t="shared" si="236"/>
        <v/>
      </c>
      <c r="AM892" s="70" t="str">
        <f t="shared" si="237"/>
        <v/>
      </c>
      <c r="AN892" s="74" t="str">
        <f t="shared" si="238"/>
        <v/>
      </c>
      <c r="AO892" s="70" t="str">
        <f t="shared" si="233"/>
        <v/>
      </c>
      <c r="AW892" s="60" t="str">
        <f t="shared" si="239"/>
        <v/>
      </c>
      <c r="AX892" s="60" t="str">
        <f t="shared" si="240"/>
        <v/>
      </c>
      <c r="AY892" s="63">
        <f t="shared" si="234"/>
        <v>0</v>
      </c>
      <c r="BP892" s="64">
        <v>51</v>
      </c>
      <c r="BQ892" s="64" t="s">
        <v>33784</v>
      </c>
      <c r="BR892" s="64" t="s">
        <v>33785</v>
      </c>
      <c r="BS892" s="64" t="s">
        <v>27</v>
      </c>
      <c r="BT892" s="64" t="s">
        <v>135</v>
      </c>
      <c r="BU892" s="64" t="s">
        <v>172</v>
      </c>
      <c r="BV892" s="64" t="s">
        <v>12</v>
      </c>
      <c r="BW892" s="64" t="s">
        <v>28554</v>
      </c>
      <c r="BX892" s="64">
        <v>75011</v>
      </c>
      <c r="BY892" s="64" t="s">
        <v>148</v>
      </c>
      <c r="BZ892" s="64">
        <v>7</v>
      </c>
      <c r="CA892" s="64">
        <v>43056</v>
      </c>
      <c r="CB892" s="64">
        <v>12</v>
      </c>
      <c r="CD892" s="64">
        <v>12</v>
      </c>
    </row>
    <row r="893" spans="1:82" ht="64.900000000000006" customHeight="1">
      <c r="A893" s="85"/>
      <c r="B893" s="85"/>
      <c r="C893" s="85"/>
      <c r="D893" s="85"/>
      <c r="E893" s="85"/>
      <c r="F893" s="85"/>
      <c r="G893" s="85"/>
      <c r="H893" s="133" t="str">
        <f t="shared" si="230"/>
        <v/>
      </c>
      <c r="I893" s="134" t="str">
        <f t="shared" si="231"/>
        <v/>
      </c>
      <c r="J893" s="123"/>
      <c r="K893" s="135" t="str">
        <f t="shared" si="241"/>
        <v/>
      </c>
      <c r="L893" s="85"/>
      <c r="M893" s="85"/>
      <c r="N893" s="85"/>
      <c r="O893" s="85"/>
      <c r="P893" s="116"/>
      <c r="Q893" s="116"/>
      <c r="R893" s="85"/>
      <c r="S893" s="85"/>
      <c r="T893" s="85"/>
      <c r="U893" s="85"/>
      <c r="V893" s="119"/>
      <c r="W893" s="417"/>
      <c r="X893" s="85"/>
      <c r="Y893" s="120"/>
      <c r="Z893" s="125"/>
      <c r="AA893" s="116"/>
      <c r="AB893" s="264"/>
      <c r="AC893" s="675"/>
      <c r="AD893" s="701"/>
      <c r="AE893" s="701"/>
      <c r="AF893" s="701"/>
      <c r="AG893" s="701"/>
      <c r="AH893" s="701"/>
      <c r="AI893" s="394"/>
      <c r="AJ893" s="73"/>
      <c r="AK893" s="55" t="str">
        <f t="shared" si="235"/>
        <v/>
      </c>
      <c r="AL893" s="17" t="str">
        <f t="shared" si="236"/>
        <v/>
      </c>
      <c r="AM893" s="70" t="str">
        <f t="shared" si="237"/>
        <v/>
      </c>
      <c r="AN893" s="74" t="str">
        <f t="shared" si="238"/>
        <v/>
      </c>
      <c r="AO893" s="70" t="str">
        <f t="shared" si="233"/>
        <v/>
      </c>
      <c r="AW893" s="60" t="str">
        <f t="shared" si="239"/>
        <v/>
      </c>
      <c r="AX893" s="60" t="str">
        <f t="shared" si="240"/>
        <v/>
      </c>
      <c r="AY893" s="63">
        <f t="shared" si="234"/>
        <v>0</v>
      </c>
      <c r="BP893" s="64">
        <v>51</v>
      </c>
      <c r="BQ893" s="64" t="s">
        <v>33784</v>
      </c>
      <c r="BR893" s="64" t="s">
        <v>33785</v>
      </c>
      <c r="BS893" s="64" t="s">
        <v>27</v>
      </c>
      <c r="BT893" s="64" t="s">
        <v>135</v>
      </c>
      <c r="BU893" s="64" t="s">
        <v>172</v>
      </c>
      <c r="BV893" s="64" t="s">
        <v>12</v>
      </c>
      <c r="BW893" s="64" t="s">
        <v>33966</v>
      </c>
      <c r="BX893" s="64">
        <v>78710</v>
      </c>
      <c r="BY893" s="64" t="s">
        <v>148</v>
      </c>
      <c r="BZ893" s="64">
        <v>7</v>
      </c>
      <c r="CA893" s="64">
        <v>43056</v>
      </c>
      <c r="CB893" s="64">
        <v>12</v>
      </c>
      <c r="CD893" s="64">
        <v>12</v>
      </c>
    </row>
    <row r="894" spans="1:82" ht="64.900000000000006" customHeight="1">
      <c r="A894" s="85"/>
      <c r="B894" s="85"/>
      <c r="C894" s="85"/>
      <c r="D894" s="85"/>
      <c r="E894" s="85"/>
      <c r="F894" s="85"/>
      <c r="G894" s="85"/>
      <c r="H894" s="133" t="str">
        <f t="shared" si="230"/>
        <v/>
      </c>
      <c r="I894" s="134" t="str">
        <f t="shared" si="231"/>
        <v/>
      </c>
      <c r="J894" s="123"/>
      <c r="K894" s="135" t="str">
        <f t="shared" si="241"/>
        <v/>
      </c>
      <c r="L894" s="85"/>
      <c r="M894" s="85"/>
      <c r="N894" s="85"/>
      <c r="O894" s="85"/>
      <c r="P894" s="116"/>
      <c r="Q894" s="116"/>
      <c r="R894" s="85"/>
      <c r="S894" s="85"/>
      <c r="T894" s="85"/>
      <c r="U894" s="85"/>
      <c r="V894" s="119"/>
      <c r="W894" s="417"/>
      <c r="X894" s="85"/>
      <c r="Y894" s="120"/>
      <c r="Z894" s="125"/>
      <c r="AA894" s="116"/>
      <c r="AB894" s="264"/>
      <c r="AC894" s="675"/>
      <c r="AD894" s="701"/>
      <c r="AE894" s="701"/>
      <c r="AF894" s="701"/>
      <c r="AG894" s="701"/>
      <c r="AH894" s="701"/>
      <c r="AI894" s="394"/>
      <c r="AJ894" s="73"/>
      <c r="AK894" s="55" t="str">
        <f t="shared" si="235"/>
        <v/>
      </c>
      <c r="AL894" s="17" t="str">
        <f t="shared" si="236"/>
        <v/>
      </c>
      <c r="AM894" s="70" t="str">
        <f t="shared" si="237"/>
        <v/>
      </c>
      <c r="AN894" s="74" t="str">
        <f t="shared" si="238"/>
        <v/>
      </c>
      <c r="AO894" s="70" t="str">
        <f t="shared" si="233"/>
        <v/>
      </c>
      <c r="AW894" s="60" t="str">
        <f t="shared" si="239"/>
        <v/>
      </c>
      <c r="AX894" s="60" t="str">
        <f t="shared" si="240"/>
        <v/>
      </c>
      <c r="AY894" s="63">
        <f t="shared" si="234"/>
        <v>0</v>
      </c>
      <c r="BP894" s="64">
        <v>51</v>
      </c>
      <c r="BQ894" s="64" t="s">
        <v>33784</v>
      </c>
      <c r="BR894" s="64" t="s">
        <v>33785</v>
      </c>
      <c r="BS894" s="64" t="s">
        <v>27</v>
      </c>
      <c r="BT894" s="64" t="s">
        <v>135</v>
      </c>
      <c r="BU894" s="64" t="s">
        <v>172</v>
      </c>
      <c r="BV894" s="64" t="s">
        <v>12</v>
      </c>
      <c r="BW894" s="64" t="s">
        <v>28554</v>
      </c>
      <c r="BX894" s="64">
        <v>75019</v>
      </c>
      <c r="BY894" s="64" t="s">
        <v>148</v>
      </c>
      <c r="BZ894" s="64">
        <v>7</v>
      </c>
      <c r="CA894" s="64">
        <v>43070</v>
      </c>
      <c r="CB894" s="64">
        <v>12</v>
      </c>
      <c r="CD894" s="64">
        <v>12</v>
      </c>
    </row>
    <row r="895" spans="1:82" ht="64.900000000000006" customHeight="1">
      <c r="A895" s="85"/>
      <c r="B895" s="85"/>
      <c r="C895" s="85"/>
      <c r="D895" s="85"/>
      <c r="E895" s="85"/>
      <c r="F895" s="85"/>
      <c r="G895" s="85"/>
      <c r="H895" s="133" t="str">
        <f t="shared" si="230"/>
        <v/>
      </c>
      <c r="I895" s="134" t="str">
        <f t="shared" si="231"/>
        <v/>
      </c>
      <c r="J895" s="123"/>
      <c r="K895" s="135" t="str">
        <f t="shared" si="241"/>
        <v/>
      </c>
      <c r="L895" s="85"/>
      <c r="M895" s="85"/>
      <c r="N895" s="85"/>
      <c r="O895" s="85"/>
      <c r="P895" s="116"/>
      <c r="Q895" s="116"/>
      <c r="R895" s="85"/>
      <c r="S895" s="85"/>
      <c r="T895" s="85"/>
      <c r="U895" s="85"/>
      <c r="V895" s="119"/>
      <c r="W895" s="417"/>
      <c r="X895" s="85"/>
      <c r="Y895" s="120"/>
      <c r="Z895" s="125"/>
      <c r="AA895" s="116"/>
      <c r="AB895" s="264"/>
      <c r="AC895" s="675"/>
      <c r="AD895" s="701"/>
      <c r="AE895" s="701"/>
      <c r="AF895" s="701"/>
      <c r="AG895" s="701"/>
      <c r="AH895" s="701"/>
      <c r="AI895" s="394"/>
      <c r="AJ895" s="73"/>
      <c r="AK895" s="55" t="str">
        <f t="shared" si="235"/>
        <v/>
      </c>
      <c r="AL895" s="17" t="str">
        <f t="shared" si="236"/>
        <v/>
      </c>
      <c r="AM895" s="70" t="str">
        <f t="shared" si="237"/>
        <v/>
      </c>
      <c r="AN895" s="74" t="str">
        <f t="shared" si="238"/>
        <v/>
      </c>
      <c r="AO895" s="70" t="str">
        <f t="shared" si="233"/>
        <v/>
      </c>
      <c r="AW895" s="60" t="str">
        <f t="shared" si="239"/>
        <v/>
      </c>
      <c r="AX895" s="60" t="str">
        <f t="shared" si="240"/>
        <v/>
      </c>
      <c r="AY895" s="63">
        <f t="shared" si="234"/>
        <v>0</v>
      </c>
      <c r="BP895" s="64">
        <v>51</v>
      </c>
      <c r="BQ895" s="64" t="s">
        <v>33784</v>
      </c>
      <c r="BR895" s="64" t="s">
        <v>33785</v>
      </c>
      <c r="BS895" s="64" t="s">
        <v>27</v>
      </c>
      <c r="BT895" s="64" t="s">
        <v>135</v>
      </c>
      <c r="BU895" s="64" t="s">
        <v>172</v>
      </c>
      <c r="BV895" s="64" t="s">
        <v>12</v>
      </c>
      <c r="BW895" s="64" t="s">
        <v>33543</v>
      </c>
      <c r="BX895" s="64">
        <v>95150</v>
      </c>
      <c r="BY895" s="64" t="s">
        <v>148</v>
      </c>
      <c r="BZ895" s="64">
        <v>7</v>
      </c>
      <c r="CA895" s="64">
        <v>43074</v>
      </c>
      <c r="CB895" s="64">
        <v>12</v>
      </c>
      <c r="CD895" s="64">
        <v>12</v>
      </c>
    </row>
    <row r="896" spans="1:82" ht="64.900000000000006" customHeight="1">
      <c r="A896" s="85"/>
      <c r="B896" s="85"/>
      <c r="C896" s="85"/>
      <c r="D896" s="85"/>
      <c r="E896" s="85"/>
      <c r="F896" s="85"/>
      <c r="G896" s="85"/>
      <c r="H896" s="133" t="str">
        <f t="shared" si="230"/>
        <v/>
      </c>
      <c r="I896" s="134" t="str">
        <f t="shared" si="231"/>
        <v/>
      </c>
      <c r="J896" s="123"/>
      <c r="K896" s="135" t="str">
        <f t="shared" si="241"/>
        <v/>
      </c>
      <c r="L896" s="85"/>
      <c r="M896" s="85"/>
      <c r="N896" s="85"/>
      <c r="O896" s="85"/>
      <c r="P896" s="116"/>
      <c r="Q896" s="116"/>
      <c r="R896" s="85"/>
      <c r="S896" s="85"/>
      <c r="T896" s="85"/>
      <c r="U896" s="85"/>
      <c r="V896" s="119"/>
      <c r="W896" s="417"/>
      <c r="X896" s="85"/>
      <c r="Y896" s="120"/>
      <c r="Z896" s="125"/>
      <c r="AA896" s="116"/>
      <c r="AB896" s="264"/>
      <c r="AC896" s="675"/>
      <c r="AD896" s="701"/>
      <c r="AE896" s="701"/>
      <c r="AF896" s="701"/>
      <c r="AG896" s="701"/>
      <c r="AH896" s="701"/>
      <c r="AI896" s="394"/>
      <c r="AJ896" s="73"/>
      <c r="AK896" s="55" t="str">
        <f t="shared" si="235"/>
        <v/>
      </c>
      <c r="AL896" s="17" t="str">
        <f t="shared" si="236"/>
        <v/>
      </c>
      <c r="AM896" s="70" t="str">
        <f t="shared" si="237"/>
        <v/>
      </c>
      <c r="AN896" s="74" t="str">
        <f t="shared" si="238"/>
        <v/>
      </c>
      <c r="AO896" s="70" t="str">
        <f t="shared" si="233"/>
        <v/>
      </c>
      <c r="AW896" s="60" t="str">
        <f t="shared" si="239"/>
        <v/>
      </c>
      <c r="AX896" s="60" t="str">
        <f t="shared" si="240"/>
        <v/>
      </c>
      <c r="AY896" s="63">
        <f t="shared" si="234"/>
        <v>0</v>
      </c>
      <c r="BP896" s="64">
        <v>51</v>
      </c>
      <c r="BQ896" s="64" t="s">
        <v>33784</v>
      </c>
      <c r="BR896" s="64" t="s">
        <v>33785</v>
      </c>
      <c r="BS896" s="64" t="s">
        <v>27</v>
      </c>
      <c r="BT896" s="64" t="s">
        <v>135</v>
      </c>
      <c r="BU896" s="64" t="s">
        <v>172</v>
      </c>
      <c r="BV896" s="64" t="s">
        <v>12</v>
      </c>
      <c r="BW896" s="64" t="s">
        <v>28554</v>
      </c>
      <c r="BX896" s="64">
        <v>75010</v>
      </c>
      <c r="BY896" s="64" t="s">
        <v>148</v>
      </c>
      <c r="BZ896" s="64">
        <v>7</v>
      </c>
      <c r="CA896" s="64">
        <v>43074</v>
      </c>
      <c r="CB896" s="64">
        <v>12</v>
      </c>
      <c r="CD896" s="64">
        <v>12</v>
      </c>
    </row>
    <row r="897" spans="1:82" ht="64.900000000000006" customHeight="1">
      <c r="A897" s="85"/>
      <c r="B897" s="85"/>
      <c r="C897" s="85"/>
      <c r="D897" s="85"/>
      <c r="E897" s="85"/>
      <c r="F897" s="85"/>
      <c r="G897" s="85"/>
      <c r="H897" s="133" t="str">
        <f t="shared" si="230"/>
        <v/>
      </c>
      <c r="I897" s="134" t="str">
        <f t="shared" si="231"/>
        <v/>
      </c>
      <c r="J897" s="123"/>
      <c r="K897" s="135" t="str">
        <f t="shared" si="241"/>
        <v/>
      </c>
      <c r="L897" s="85"/>
      <c r="M897" s="85"/>
      <c r="N897" s="85"/>
      <c r="O897" s="85"/>
      <c r="P897" s="116"/>
      <c r="Q897" s="116"/>
      <c r="R897" s="85"/>
      <c r="S897" s="85"/>
      <c r="T897" s="85"/>
      <c r="U897" s="85"/>
      <c r="V897" s="119"/>
      <c r="W897" s="417"/>
      <c r="X897" s="85"/>
      <c r="Y897" s="120"/>
      <c r="Z897" s="125"/>
      <c r="AA897" s="116"/>
      <c r="AB897" s="264"/>
      <c r="AC897" s="675"/>
      <c r="AD897" s="701"/>
      <c r="AE897" s="701"/>
      <c r="AF897" s="701"/>
      <c r="AG897" s="701"/>
      <c r="AH897" s="701"/>
      <c r="AI897" s="394"/>
      <c r="AJ897" s="73"/>
      <c r="AK897" s="55" t="str">
        <f t="shared" si="235"/>
        <v/>
      </c>
      <c r="AL897" s="17" t="str">
        <f t="shared" si="236"/>
        <v/>
      </c>
      <c r="AM897" s="70" t="str">
        <f t="shared" si="237"/>
        <v/>
      </c>
      <c r="AN897" s="74" t="str">
        <f t="shared" si="238"/>
        <v/>
      </c>
      <c r="AO897" s="70" t="str">
        <f t="shared" si="233"/>
        <v/>
      </c>
      <c r="AW897" s="60" t="str">
        <f t="shared" si="239"/>
        <v/>
      </c>
      <c r="AX897" s="60" t="str">
        <f t="shared" si="240"/>
        <v/>
      </c>
      <c r="AY897" s="63">
        <f t="shared" si="234"/>
        <v>0</v>
      </c>
      <c r="BP897" s="64">
        <v>51</v>
      </c>
      <c r="BQ897" s="64" t="s">
        <v>33784</v>
      </c>
      <c r="BR897" s="64" t="s">
        <v>33785</v>
      </c>
      <c r="BS897" s="64" t="s">
        <v>27</v>
      </c>
      <c r="BT897" s="64" t="s">
        <v>135</v>
      </c>
      <c r="BU897" s="64" t="s">
        <v>172</v>
      </c>
      <c r="BV897" s="64" t="s">
        <v>12</v>
      </c>
      <c r="BW897" s="64" t="s">
        <v>29430</v>
      </c>
      <c r="BX897" s="64">
        <v>77150</v>
      </c>
      <c r="BY897" s="64" t="s">
        <v>148</v>
      </c>
      <c r="BZ897" s="64">
        <v>7</v>
      </c>
      <c r="CA897" s="64">
        <v>43076</v>
      </c>
      <c r="CB897" s="64">
        <v>12</v>
      </c>
      <c r="CD897" s="64">
        <v>12</v>
      </c>
    </row>
    <row r="898" spans="1:82" ht="64.900000000000006" customHeight="1">
      <c r="A898" s="85"/>
      <c r="B898" s="85"/>
      <c r="C898" s="85"/>
      <c r="D898" s="85"/>
      <c r="E898" s="85"/>
      <c r="F898" s="85"/>
      <c r="G898" s="85"/>
      <c r="H898" s="133" t="str">
        <f t="shared" si="230"/>
        <v/>
      </c>
      <c r="I898" s="134" t="str">
        <f t="shared" si="231"/>
        <v/>
      </c>
      <c r="J898" s="123"/>
      <c r="K898" s="135" t="str">
        <f t="shared" si="241"/>
        <v/>
      </c>
      <c r="L898" s="123"/>
      <c r="M898" s="127"/>
      <c r="N898" s="85"/>
      <c r="O898" s="85"/>
      <c r="P898" s="515"/>
      <c r="Q898" s="515"/>
      <c r="R898" s="525"/>
      <c r="S898" s="525"/>
      <c r="T898" s="85"/>
      <c r="U898" s="525"/>
      <c r="V898" s="85"/>
      <c r="W898" s="85"/>
      <c r="X898" s="525"/>
      <c r="Y898" s="264"/>
      <c r="Z898" s="372"/>
      <c r="AA898" s="515"/>
      <c r="AB898" s="438"/>
      <c r="AC898" s="673"/>
      <c r="AD898" s="690"/>
      <c r="AE898" s="690"/>
      <c r="AF898" s="690"/>
      <c r="AG898" s="690"/>
      <c r="AH898" s="690"/>
      <c r="AI898" s="515"/>
      <c r="AJ898" s="73"/>
      <c r="AK898" s="55" t="str">
        <f t="shared" si="235"/>
        <v/>
      </c>
      <c r="AL898" s="17" t="str">
        <f t="shared" si="236"/>
        <v/>
      </c>
      <c r="AM898" s="70" t="str">
        <f t="shared" si="237"/>
        <v/>
      </c>
      <c r="AN898" s="74" t="str">
        <f t="shared" si="238"/>
        <v/>
      </c>
      <c r="AO898" s="70" t="str">
        <f t="shared" si="233"/>
        <v/>
      </c>
      <c r="AW898" s="60" t="str">
        <f t="shared" si="239"/>
        <v/>
      </c>
      <c r="AX898" s="60" t="str">
        <f t="shared" si="240"/>
        <v/>
      </c>
      <c r="AY898" s="63">
        <f t="shared" si="234"/>
        <v>0</v>
      </c>
      <c r="BP898" s="64">
        <v>51</v>
      </c>
      <c r="BQ898" s="64" t="s">
        <v>33784</v>
      </c>
      <c r="BR898" s="64" t="s">
        <v>33785</v>
      </c>
      <c r="BS898" s="64" t="s">
        <v>27</v>
      </c>
      <c r="BT898" s="64" t="s">
        <v>135</v>
      </c>
      <c r="BU898" s="64" t="s">
        <v>172</v>
      </c>
      <c r="BV898" s="64" t="s">
        <v>12</v>
      </c>
      <c r="BW898" s="64" t="s">
        <v>34842</v>
      </c>
      <c r="BX898" s="64">
        <v>77310</v>
      </c>
      <c r="BY898" s="64" t="s">
        <v>148</v>
      </c>
      <c r="BZ898" s="64">
        <v>7</v>
      </c>
      <c r="CA898" s="64">
        <v>43084</v>
      </c>
      <c r="CB898" s="64">
        <v>12</v>
      </c>
      <c r="CD898" s="64">
        <v>12</v>
      </c>
    </row>
    <row r="899" spans="1:82" ht="64.900000000000006" customHeight="1">
      <c r="A899" s="85"/>
      <c r="B899" s="85"/>
      <c r="C899" s="85"/>
      <c r="D899" s="85"/>
      <c r="E899" s="85"/>
      <c r="F899" s="85"/>
      <c r="G899" s="85"/>
      <c r="H899" s="133" t="str">
        <f t="shared" si="230"/>
        <v/>
      </c>
      <c r="I899" s="134" t="str">
        <f t="shared" si="231"/>
        <v/>
      </c>
      <c r="J899" s="123"/>
      <c r="K899" s="135" t="str">
        <f t="shared" si="241"/>
        <v/>
      </c>
      <c r="L899" s="85"/>
      <c r="M899" s="85"/>
      <c r="N899" s="85"/>
      <c r="O899" s="85"/>
      <c r="P899" s="85"/>
      <c r="Q899" s="515"/>
      <c r="R899" s="525"/>
      <c r="S899" s="525"/>
      <c r="T899" s="85"/>
      <c r="U899" s="525"/>
      <c r="V899" s="85"/>
      <c r="W899" s="85"/>
      <c r="X899" s="525"/>
      <c r="Y899" s="85"/>
      <c r="Z899" s="372"/>
      <c r="AA899" s="525"/>
      <c r="AB899" s="264"/>
      <c r="AC899" s="416"/>
      <c r="AD899" s="700"/>
      <c r="AE899" s="700"/>
      <c r="AF899" s="700"/>
      <c r="AG899" s="700"/>
      <c r="AH899" s="700"/>
      <c r="AI899" s="295"/>
      <c r="AJ899" s="73"/>
      <c r="AK899" s="55" t="str">
        <f t="shared" si="235"/>
        <v/>
      </c>
      <c r="AL899" s="17" t="str">
        <f t="shared" si="236"/>
        <v/>
      </c>
      <c r="AM899" s="70" t="str">
        <f t="shared" si="237"/>
        <v/>
      </c>
      <c r="AN899" s="74" t="str">
        <f t="shared" si="238"/>
        <v/>
      </c>
      <c r="AO899" s="70" t="str">
        <f t="shared" si="233"/>
        <v/>
      </c>
      <c r="AW899" s="60" t="str">
        <f t="shared" si="239"/>
        <v/>
      </c>
      <c r="AX899" s="60" t="str">
        <f t="shared" si="240"/>
        <v/>
      </c>
      <c r="AY899" s="63">
        <f t="shared" si="234"/>
        <v>0</v>
      </c>
      <c r="BP899" s="64">
        <v>51</v>
      </c>
      <c r="BQ899" s="64" t="s">
        <v>33784</v>
      </c>
      <c r="BR899" s="64" t="s">
        <v>33785</v>
      </c>
      <c r="BS899" s="64" t="s">
        <v>27</v>
      </c>
      <c r="BT899" s="64" t="s">
        <v>135</v>
      </c>
      <c r="BU899" s="64" t="s">
        <v>172</v>
      </c>
      <c r="BV899" s="64" t="s">
        <v>12</v>
      </c>
      <c r="BW899" s="64" t="s">
        <v>29828</v>
      </c>
      <c r="BX899" s="64">
        <v>78130</v>
      </c>
      <c r="BY899" s="64" t="s">
        <v>148</v>
      </c>
      <c r="BZ899" s="64">
        <v>7</v>
      </c>
      <c r="CA899" s="64" t="s">
        <v>35447</v>
      </c>
      <c r="CB899" s="64">
        <v>12</v>
      </c>
      <c r="CD899" s="64">
        <v>12</v>
      </c>
    </row>
    <row r="900" spans="1:82" ht="64.900000000000006" customHeight="1" thickBot="1">
      <c r="A900" s="128"/>
      <c r="B900" s="85"/>
      <c r="C900" s="316"/>
      <c r="D900" s="316"/>
      <c r="E900" s="267"/>
      <c r="F900" s="267"/>
      <c r="G900" s="85"/>
      <c r="H900" s="133" t="str">
        <f t="shared" si="230"/>
        <v/>
      </c>
      <c r="I900" s="134" t="str">
        <f t="shared" si="231"/>
        <v/>
      </c>
      <c r="J900" s="422"/>
      <c r="K900" s="135" t="str">
        <f t="shared" si="241"/>
        <v/>
      </c>
      <c r="L900" s="424"/>
      <c r="M900" s="424"/>
      <c r="N900" s="316"/>
      <c r="O900" s="85"/>
      <c r="P900" s="575"/>
      <c r="Q900" s="650"/>
      <c r="R900" s="525"/>
      <c r="S900" s="525"/>
      <c r="T900" s="85"/>
      <c r="U900" s="525"/>
      <c r="V900" s="575"/>
      <c r="W900" s="575"/>
      <c r="X900" s="525"/>
      <c r="Y900" s="85"/>
      <c r="Z900" s="588"/>
      <c r="AA900" s="505"/>
      <c r="AB900" s="363"/>
      <c r="AC900" s="416"/>
      <c r="AD900" s="700"/>
      <c r="AE900" s="700"/>
      <c r="AF900" s="700"/>
      <c r="AG900" s="700"/>
      <c r="AH900" s="700"/>
      <c r="AI900" s="295"/>
      <c r="AJ900" s="73"/>
      <c r="AK900" s="55" t="str">
        <f t="shared" ref="AK900:AK931" si="242">IF(Z900="","",IF(OR(MONTH(Z900)=1,MONTH(Z900)=2,MONTH(Z900)=3),"1er",IF(OR(MONTH(Z900)=4,MONTH(Z900)=5,MONTH(Z900)=6),"2ème",IF(OR(MONTH(Z900)=7,MONTH(Z900)=8,MONTH(Z900)=9),"3ème",IF(OR(MONTH(Z900)=10,MONTH(Z900)=11,MONTH(Z900)=12),"4ème")))))</f>
        <v/>
      </c>
      <c r="AL900" s="17" t="str">
        <f t="shared" ref="AL900:AL931" si="243">IF(Z900="","",YEAR(Z900))</f>
        <v/>
      </c>
      <c r="AM900" s="70" t="str">
        <f t="shared" si="237"/>
        <v/>
      </c>
      <c r="AN900" s="74" t="str">
        <f t="shared" si="238"/>
        <v/>
      </c>
      <c r="AO900" s="70" t="str">
        <f t="shared" si="233"/>
        <v/>
      </c>
      <c r="AW900" s="60" t="str">
        <f t="shared" si="239"/>
        <v/>
      </c>
      <c r="AX900" s="60" t="str">
        <f t="shared" si="240"/>
        <v/>
      </c>
      <c r="AY900" s="63">
        <f t="shared" si="234"/>
        <v>0</v>
      </c>
      <c r="BP900" s="64">
        <v>51</v>
      </c>
      <c r="BQ900" s="64" t="s">
        <v>33790</v>
      </c>
      <c r="BR900" s="64" t="s">
        <v>33791</v>
      </c>
      <c r="BS900" s="64" t="s">
        <v>27</v>
      </c>
      <c r="BT900" s="64" t="s">
        <v>135</v>
      </c>
      <c r="BU900" s="64" t="s">
        <v>5</v>
      </c>
      <c r="BV900" s="64" t="s">
        <v>12</v>
      </c>
      <c r="BW900" s="64" t="s">
        <v>33403</v>
      </c>
      <c r="BX900" s="64">
        <v>95100</v>
      </c>
      <c r="BY900" s="64" t="s">
        <v>148</v>
      </c>
      <c r="BZ900" s="64">
        <v>11</v>
      </c>
      <c r="CA900" s="64">
        <v>43017</v>
      </c>
      <c r="CB900" s="64">
        <v>12</v>
      </c>
      <c r="CD900" s="64">
        <v>12</v>
      </c>
    </row>
    <row r="901" spans="1:82" ht="64.900000000000006" customHeight="1" thickBot="1">
      <c r="A901" s="128"/>
      <c r="B901" s="85"/>
      <c r="C901" s="316"/>
      <c r="D901" s="316"/>
      <c r="E901" s="316"/>
      <c r="F901" s="624"/>
      <c r="G901" s="138"/>
      <c r="H901" s="133" t="str">
        <f t="shared" si="230"/>
        <v/>
      </c>
      <c r="I901" s="134" t="str">
        <f t="shared" si="231"/>
        <v/>
      </c>
      <c r="J901" s="322"/>
      <c r="K901" s="135" t="str">
        <f t="shared" si="241"/>
        <v/>
      </c>
      <c r="L901" s="324"/>
      <c r="M901" s="326"/>
      <c r="N901" s="138"/>
      <c r="O901" s="85"/>
      <c r="P901" s="575"/>
      <c r="Q901" s="650"/>
      <c r="R901" s="261"/>
      <c r="S901" s="261"/>
      <c r="T901" s="316"/>
      <c r="U901" s="261"/>
      <c r="V901" s="575"/>
      <c r="W901" s="575"/>
      <c r="X901" s="261"/>
      <c r="Y901" s="316"/>
      <c r="Z901" s="588"/>
      <c r="AA901" s="505"/>
      <c r="AB901" s="429"/>
      <c r="AC901" s="416"/>
      <c r="AD901" s="700"/>
      <c r="AE901" s="700"/>
      <c r="AF901" s="700"/>
      <c r="AG901" s="700"/>
      <c r="AH901" s="700"/>
      <c r="AI901" s="295"/>
      <c r="AJ901" s="73"/>
      <c r="AK901" s="55" t="str">
        <f t="shared" si="242"/>
        <v/>
      </c>
      <c r="AL901" s="17" t="str">
        <f t="shared" si="243"/>
        <v/>
      </c>
      <c r="AM901" s="70" t="str">
        <f t="shared" si="237"/>
        <v/>
      </c>
      <c r="AN901" s="74" t="str">
        <f t="shared" si="238"/>
        <v/>
      </c>
      <c r="AO901" s="70" t="str">
        <f t="shared" si="233"/>
        <v/>
      </c>
      <c r="AW901" s="60" t="str">
        <f t="shared" si="239"/>
        <v/>
      </c>
      <c r="AX901" s="60" t="str">
        <f t="shared" si="240"/>
        <v/>
      </c>
      <c r="AY901" s="63">
        <f t="shared" si="234"/>
        <v>0</v>
      </c>
      <c r="BP901" s="64">
        <v>51</v>
      </c>
      <c r="BQ901" s="64" t="s">
        <v>33790</v>
      </c>
      <c r="BR901" s="64" t="s">
        <v>33791</v>
      </c>
      <c r="BS901" s="64" t="s">
        <v>27</v>
      </c>
      <c r="BT901" s="64" t="s">
        <v>135</v>
      </c>
      <c r="BU901" s="64" t="s">
        <v>5</v>
      </c>
      <c r="BV901" s="64" t="s">
        <v>12</v>
      </c>
      <c r="BW901" s="64" t="s">
        <v>35448</v>
      </c>
      <c r="BX901" s="64">
        <v>77127</v>
      </c>
      <c r="BY901" s="64" t="s">
        <v>148</v>
      </c>
      <c r="BZ901" s="64">
        <v>11</v>
      </c>
      <c r="CA901" s="64">
        <v>43053</v>
      </c>
      <c r="CB901" s="64">
        <v>12</v>
      </c>
      <c r="CD901" s="64">
        <v>12</v>
      </c>
    </row>
    <row r="902" spans="1:82" ht="64.900000000000006" customHeight="1">
      <c r="A902" s="128"/>
      <c r="B902" s="85"/>
      <c r="C902" s="316"/>
      <c r="D902" s="267"/>
      <c r="E902" s="316"/>
      <c r="F902" s="624"/>
      <c r="G902" s="138"/>
      <c r="H902" s="133" t="str">
        <f t="shared" si="230"/>
        <v/>
      </c>
      <c r="I902" s="134" t="str">
        <f t="shared" si="231"/>
        <v/>
      </c>
      <c r="J902" s="123"/>
      <c r="K902" s="135" t="str">
        <f t="shared" si="241"/>
        <v/>
      </c>
      <c r="L902" s="625"/>
      <c r="M902" s="626"/>
      <c r="N902" s="626"/>
      <c r="O902" s="414"/>
      <c r="P902" s="575"/>
      <c r="Q902" s="650"/>
      <c r="R902" s="261"/>
      <c r="S902" s="261"/>
      <c r="T902" s="316"/>
      <c r="U902" s="261"/>
      <c r="V902" s="575"/>
      <c r="W902" s="575"/>
      <c r="X902" s="261"/>
      <c r="Y902" s="432"/>
      <c r="Z902" s="588"/>
      <c r="AA902" s="505"/>
      <c r="AB902" s="429"/>
      <c r="AC902" s="416"/>
      <c r="AD902" s="700"/>
      <c r="AE902" s="700"/>
      <c r="AF902" s="700"/>
      <c r="AG902" s="700"/>
      <c r="AH902" s="700"/>
      <c r="AI902" s="295"/>
      <c r="AJ902" s="73"/>
      <c r="AK902" s="55" t="str">
        <f t="shared" si="242"/>
        <v/>
      </c>
      <c r="AL902" s="17" t="str">
        <f t="shared" si="243"/>
        <v/>
      </c>
      <c r="AM902" s="70" t="str">
        <f t="shared" si="237"/>
        <v/>
      </c>
      <c r="AN902" s="74" t="str">
        <f t="shared" si="238"/>
        <v/>
      </c>
      <c r="AO902" s="70" t="str">
        <f t="shared" si="233"/>
        <v/>
      </c>
      <c r="AW902" s="60" t="str">
        <f t="shared" si="239"/>
        <v/>
      </c>
      <c r="AX902" s="60" t="str">
        <f t="shared" si="240"/>
        <v/>
      </c>
      <c r="AY902" s="63">
        <f t="shared" si="234"/>
        <v>0</v>
      </c>
      <c r="BP902" s="64">
        <v>51</v>
      </c>
      <c r="BQ902" s="64" t="s">
        <v>33790</v>
      </c>
      <c r="BR902" s="64" t="s">
        <v>33791</v>
      </c>
      <c r="BS902" s="64" t="s">
        <v>27</v>
      </c>
      <c r="BT902" s="64" t="s">
        <v>135</v>
      </c>
      <c r="BU902" s="64" t="s">
        <v>5</v>
      </c>
      <c r="BV902" s="64" t="s">
        <v>12</v>
      </c>
      <c r="BW902" s="64" t="s">
        <v>28554</v>
      </c>
      <c r="BX902" s="64">
        <v>75009</v>
      </c>
      <c r="BY902" s="64" t="s">
        <v>148</v>
      </c>
      <c r="BZ902" s="64">
        <v>11</v>
      </c>
      <c r="CA902" s="64">
        <v>43013</v>
      </c>
      <c r="CB902" s="64">
        <v>12</v>
      </c>
      <c r="CD902" s="64">
        <v>12</v>
      </c>
    </row>
    <row r="903" spans="1:82" ht="64.900000000000006" customHeight="1" thickBot="1">
      <c r="A903" s="128"/>
      <c r="B903" s="85"/>
      <c r="C903" s="85"/>
      <c r="D903" s="85"/>
      <c r="E903" s="85"/>
      <c r="F903" s="267"/>
      <c r="G903" s="85"/>
      <c r="H903" s="133" t="str">
        <f t="shared" si="230"/>
        <v/>
      </c>
      <c r="I903" s="134" t="str">
        <f t="shared" si="231"/>
        <v/>
      </c>
      <c r="J903" s="123"/>
      <c r="K903" s="135" t="str">
        <f t="shared" si="241"/>
        <v/>
      </c>
      <c r="L903" s="123"/>
      <c r="M903" s="127"/>
      <c r="N903" s="85"/>
      <c r="O903" s="85"/>
      <c r="P903" s="589"/>
      <c r="Q903" s="650"/>
      <c r="R903" s="261"/>
      <c r="S903" s="261"/>
      <c r="T903" s="316"/>
      <c r="U903" s="261"/>
      <c r="V903" s="470"/>
      <c r="W903" s="470"/>
      <c r="X903" s="261"/>
      <c r="Y903" s="363"/>
      <c r="Z903" s="588"/>
      <c r="AA903" s="615"/>
      <c r="AB903" s="316"/>
      <c r="AC903" s="674"/>
      <c r="AD903" s="700"/>
      <c r="AE903" s="700"/>
      <c r="AF903" s="700"/>
      <c r="AG903" s="700"/>
      <c r="AH903" s="700"/>
      <c r="AI903" s="295"/>
      <c r="AJ903" s="73"/>
      <c r="AK903" s="55" t="str">
        <f t="shared" si="242"/>
        <v/>
      </c>
      <c r="AL903" s="17" t="str">
        <f t="shared" si="243"/>
        <v/>
      </c>
      <c r="AM903" s="70" t="str">
        <f t="shared" si="237"/>
        <v/>
      </c>
      <c r="AN903" s="74" t="str">
        <f t="shared" si="238"/>
        <v/>
      </c>
      <c r="AO903" s="70" t="str">
        <f t="shared" si="233"/>
        <v/>
      </c>
      <c r="AW903" s="60" t="str">
        <f t="shared" si="239"/>
        <v/>
      </c>
      <c r="AX903" s="60" t="str">
        <f t="shared" si="240"/>
        <v/>
      </c>
      <c r="AY903" s="63">
        <f t="shared" si="234"/>
        <v>0</v>
      </c>
      <c r="BP903" s="64">
        <v>51</v>
      </c>
      <c r="BQ903" s="64" t="s">
        <v>33790</v>
      </c>
      <c r="BR903" s="64" t="s">
        <v>33791</v>
      </c>
      <c r="BS903" s="64" t="s">
        <v>27</v>
      </c>
      <c r="BT903" s="64" t="s">
        <v>135</v>
      </c>
      <c r="BU903" s="64" t="s">
        <v>5</v>
      </c>
      <c r="BV903" s="64" t="s">
        <v>12</v>
      </c>
      <c r="BW903" s="64" t="s">
        <v>10333</v>
      </c>
      <c r="BX903" s="64">
        <v>93100</v>
      </c>
      <c r="BY903" s="64" t="s">
        <v>148</v>
      </c>
      <c r="BZ903" s="64">
        <v>11</v>
      </c>
      <c r="CA903" s="64">
        <v>43018</v>
      </c>
      <c r="CB903" s="64">
        <v>12</v>
      </c>
      <c r="CD903" s="64">
        <v>12</v>
      </c>
    </row>
    <row r="904" spans="1:82" ht="64.900000000000006" customHeight="1" thickBot="1">
      <c r="A904" s="128"/>
      <c r="B904" s="316"/>
      <c r="C904" s="85"/>
      <c r="D904" s="85"/>
      <c r="E904" s="85"/>
      <c r="F904" s="85"/>
      <c r="G904" s="85"/>
      <c r="H904" s="133" t="str">
        <f t="shared" si="230"/>
        <v/>
      </c>
      <c r="I904" s="134" t="str">
        <f t="shared" si="231"/>
        <v/>
      </c>
      <c r="J904" s="123"/>
      <c r="K904" s="135" t="str">
        <f t="shared" si="241"/>
        <v/>
      </c>
      <c r="L904" s="123"/>
      <c r="M904" s="85"/>
      <c r="N904" s="85"/>
      <c r="O904" s="414"/>
      <c r="P904" s="267"/>
      <c r="Q904" s="316"/>
      <c r="R904" s="316"/>
      <c r="S904" s="316"/>
      <c r="T904" s="316"/>
      <c r="U904" s="316"/>
      <c r="V904" s="316"/>
      <c r="W904" s="316"/>
      <c r="X904" s="261"/>
      <c r="Y904" s="267"/>
      <c r="Z904" s="397"/>
      <c r="AA904" s="393"/>
      <c r="AB904" s="363"/>
      <c r="AC904" s="416"/>
      <c r="AD904" s="700"/>
      <c r="AE904" s="700"/>
      <c r="AF904" s="700"/>
      <c r="AG904" s="700"/>
      <c r="AH904" s="700"/>
      <c r="AI904" s="295"/>
      <c r="AJ904" s="73"/>
      <c r="AK904" s="55" t="str">
        <f t="shared" si="242"/>
        <v/>
      </c>
      <c r="AL904" s="17" t="str">
        <f t="shared" si="243"/>
        <v/>
      </c>
      <c r="AM904" s="70" t="str">
        <f t="shared" si="237"/>
        <v/>
      </c>
      <c r="AN904" s="74" t="str">
        <f t="shared" si="238"/>
        <v/>
      </c>
      <c r="AO904" s="70" t="str">
        <f t="shared" si="233"/>
        <v/>
      </c>
      <c r="AW904" s="60" t="str">
        <f t="shared" si="239"/>
        <v/>
      </c>
      <c r="AX904" s="60" t="str">
        <f t="shared" si="240"/>
        <v/>
      </c>
      <c r="AY904" s="63">
        <f t="shared" si="234"/>
        <v>0</v>
      </c>
      <c r="BP904" s="64">
        <v>51</v>
      </c>
      <c r="BQ904" s="64" t="s">
        <v>33790</v>
      </c>
      <c r="BR904" s="64" t="s">
        <v>33791</v>
      </c>
      <c r="BS904" s="64" t="s">
        <v>27</v>
      </c>
      <c r="BT904" s="64" t="s">
        <v>135</v>
      </c>
      <c r="BU904" s="64" t="s">
        <v>5</v>
      </c>
      <c r="BV904" s="64" t="s">
        <v>12</v>
      </c>
      <c r="BW904" s="64" t="s">
        <v>29887</v>
      </c>
      <c r="BX904" s="64">
        <v>78190</v>
      </c>
      <c r="BY904" s="64" t="s">
        <v>148</v>
      </c>
      <c r="BZ904" s="64">
        <v>11</v>
      </c>
      <c r="CA904" s="64">
        <v>43025</v>
      </c>
      <c r="CB904" s="64">
        <v>12</v>
      </c>
      <c r="CD904" s="64">
        <v>12</v>
      </c>
    </row>
    <row r="905" spans="1:82" ht="64.900000000000006" customHeight="1" thickBot="1">
      <c r="A905" s="128"/>
      <c r="B905" s="316"/>
      <c r="C905" s="316"/>
      <c r="D905" s="316"/>
      <c r="E905" s="316"/>
      <c r="F905" s="316"/>
      <c r="G905" s="56"/>
      <c r="H905" s="133" t="str">
        <f t="shared" si="230"/>
        <v/>
      </c>
      <c r="I905" s="134" t="str">
        <f t="shared" si="231"/>
        <v/>
      </c>
      <c r="J905" s="123"/>
      <c r="K905" s="135" t="str">
        <f t="shared" si="241"/>
        <v/>
      </c>
      <c r="L905" s="123"/>
      <c r="M905" s="316"/>
      <c r="N905" s="316"/>
      <c r="O905" s="85"/>
      <c r="P905" s="267"/>
      <c r="Q905" s="316"/>
      <c r="R905" s="316"/>
      <c r="S905" s="316"/>
      <c r="T905" s="316"/>
      <c r="U905" s="316"/>
      <c r="V905" s="316"/>
      <c r="W905" s="316"/>
      <c r="X905" s="261"/>
      <c r="Y905" s="429"/>
      <c r="Z905" s="398"/>
      <c r="AA905" s="393"/>
      <c r="AB905" s="316"/>
      <c r="AC905" s="674"/>
      <c r="AD905" s="700"/>
      <c r="AE905" s="700"/>
      <c r="AF905" s="700"/>
      <c r="AG905" s="700"/>
      <c r="AH905" s="700"/>
      <c r="AI905" s="295"/>
      <c r="AJ905" s="73"/>
      <c r="AK905" s="55" t="str">
        <f t="shared" si="242"/>
        <v/>
      </c>
      <c r="AL905" s="17" t="str">
        <f t="shared" si="243"/>
        <v/>
      </c>
      <c r="AM905" s="70" t="str">
        <f t="shared" si="237"/>
        <v/>
      </c>
      <c r="AN905" s="74" t="str">
        <f t="shared" si="238"/>
        <v/>
      </c>
      <c r="AO905" s="70" t="str">
        <f t="shared" si="233"/>
        <v/>
      </c>
      <c r="AW905" s="60" t="str">
        <f t="shared" si="239"/>
        <v/>
      </c>
      <c r="AX905" s="60" t="str">
        <f t="shared" si="240"/>
        <v/>
      </c>
      <c r="AY905" s="63">
        <f t="shared" si="234"/>
        <v>0</v>
      </c>
      <c r="BP905" s="64">
        <v>51</v>
      </c>
      <c r="BQ905" s="64" t="s">
        <v>33790</v>
      </c>
      <c r="BR905" s="64" t="s">
        <v>33791</v>
      </c>
      <c r="BS905" s="64" t="s">
        <v>27</v>
      </c>
      <c r="BT905" s="64" t="s">
        <v>135</v>
      </c>
      <c r="BU905" s="64" t="s">
        <v>5</v>
      </c>
      <c r="BV905" s="64" t="s">
        <v>12</v>
      </c>
      <c r="BW905" s="64" t="s">
        <v>33120</v>
      </c>
      <c r="BX905" s="64">
        <v>91290</v>
      </c>
      <c r="BY905" s="64" t="s">
        <v>148</v>
      </c>
      <c r="BZ905" s="64">
        <v>11</v>
      </c>
      <c r="CA905" s="64">
        <v>43018</v>
      </c>
      <c r="CB905" s="64">
        <v>12</v>
      </c>
      <c r="CD905" s="64">
        <v>12</v>
      </c>
    </row>
    <row r="906" spans="1:82" ht="64.900000000000006" customHeight="1" thickBot="1">
      <c r="A906" s="128"/>
      <c r="B906" s="316"/>
      <c r="C906" s="85"/>
      <c r="D906" s="85"/>
      <c r="E906" s="85"/>
      <c r="F906" s="85"/>
      <c r="G906" s="85"/>
      <c r="H906" s="133" t="str">
        <f t="shared" si="230"/>
        <v/>
      </c>
      <c r="I906" s="134" t="str">
        <f t="shared" si="231"/>
        <v/>
      </c>
      <c r="J906" s="123"/>
      <c r="K906" s="135" t="str">
        <f t="shared" si="241"/>
        <v/>
      </c>
      <c r="L906" s="85"/>
      <c r="M906" s="85"/>
      <c r="N906" s="85"/>
      <c r="O906" s="414"/>
      <c r="P906" s="267"/>
      <c r="Q906" s="316"/>
      <c r="R906" s="316"/>
      <c r="S906" s="316"/>
      <c r="T906" s="316"/>
      <c r="U906" s="316"/>
      <c r="V906" s="316"/>
      <c r="W906" s="316"/>
      <c r="X906" s="261"/>
      <c r="Y906" s="128"/>
      <c r="Z906" s="397"/>
      <c r="AA906" s="393"/>
      <c r="AB906" s="429"/>
      <c r="AC906" s="416"/>
      <c r="AD906" s="700"/>
      <c r="AE906" s="700"/>
      <c r="AF906" s="700"/>
      <c r="AG906" s="700"/>
      <c r="AH906" s="700"/>
      <c r="AI906" s="295"/>
      <c r="AJ906" s="73"/>
      <c r="AK906" s="55" t="str">
        <f t="shared" si="242"/>
        <v/>
      </c>
      <c r="AL906" s="17" t="str">
        <f t="shared" si="243"/>
        <v/>
      </c>
      <c r="AM906" s="70" t="str">
        <f t="shared" si="237"/>
        <v/>
      </c>
      <c r="AN906" s="74" t="str">
        <f t="shared" si="238"/>
        <v/>
      </c>
      <c r="AO906" s="70" t="str">
        <f t="shared" si="233"/>
        <v/>
      </c>
      <c r="AW906" s="60" t="str">
        <f t="shared" si="239"/>
        <v/>
      </c>
      <c r="AX906" s="60" t="str">
        <f t="shared" si="240"/>
        <v/>
      </c>
      <c r="AY906" s="63">
        <f t="shared" si="234"/>
        <v>0</v>
      </c>
      <c r="BP906" s="64">
        <v>51</v>
      </c>
      <c r="BQ906" s="64" t="s">
        <v>33790</v>
      </c>
      <c r="BR906" s="64" t="s">
        <v>33791</v>
      </c>
      <c r="BS906" s="64" t="s">
        <v>27</v>
      </c>
      <c r="BT906" s="64" t="s">
        <v>135</v>
      </c>
      <c r="BU906" s="64" t="s">
        <v>5</v>
      </c>
      <c r="BV906" s="64" t="s">
        <v>12</v>
      </c>
      <c r="BW906" s="64" t="s">
        <v>27449</v>
      </c>
      <c r="BX906" s="64">
        <v>91300</v>
      </c>
      <c r="BY906" s="64" t="s">
        <v>148</v>
      </c>
      <c r="BZ906" s="64">
        <v>11</v>
      </c>
      <c r="CA906" s="64">
        <v>43017</v>
      </c>
      <c r="CB906" s="64">
        <v>12</v>
      </c>
      <c r="CD906" s="64">
        <v>12</v>
      </c>
    </row>
    <row r="907" spans="1:82" ht="64.900000000000006" customHeight="1" thickBot="1">
      <c r="A907" s="128"/>
      <c r="B907" s="316"/>
      <c r="C907" s="56"/>
      <c r="D907" s="316"/>
      <c r="E907" s="316"/>
      <c r="F907" s="56"/>
      <c r="G907" s="85"/>
      <c r="H907" s="133" t="str">
        <f t="shared" si="230"/>
        <v/>
      </c>
      <c r="I907" s="134" t="str">
        <f t="shared" si="231"/>
        <v/>
      </c>
      <c r="J907" s="123"/>
      <c r="K907" s="135" t="str">
        <f t="shared" si="241"/>
        <v/>
      </c>
      <c r="L907" s="85"/>
      <c r="M907" s="316"/>
      <c r="N907" s="85"/>
      <c r="O907" s="85"/>
      <c r="P907" s="267"/>
      <c r="Q907" s="316"/>
      <c r="R907" s="316"/>
      <c r="S907" s="316"/>
      <c r="T907" s="316"/>
      <c r="U907" s="316"/>
      <c r="V907" s="316"/>
      <c r="W907" s="316"/>
      <c r="X907" s="261"/>
      <c r="Y907" s="316"/>
      <c r="Z907" s="398"/>
      <c r="AA907" s="393"/>
      <c r="AB907" s="264"/>
      <c r="AC907" s="416"/>
      <c r="AD907" s="700"/>
      <c r="AE907" s="700"/>
      <c r="AF907" s="700"/>
      <c r="AG907" s="700"/>
      <c r="AH907" s="700"/>
      <c r="AI907" s="295"/>
      <c r="AJ907" s="73"/>
      <c r="AK907" s="55" t="str">
        <f t="shared" si="242"/>
        <v/>
      </c>
      <c r="AL907" s="17" t="str">
        <f t="shared" si="243"/>
        <v/>
      </c>
      <c r="AM907" s="70" t="str">
        <f t="shared" si="237"/>
        <v/>
      </c>
      <c r="AN907" s="74" t="str">
        <f t="shared" si="238"/>
        <v/>
      </c>
      <c r="AO907" s="70" t="str">
        <f t="shared" si="233"/>
        <v/>
      </c>
      <c r="AW907" s="60" t="str">
        <f t="shared" si="239"/>
        <v/>
      </c>
      <c r="AX907" s="60" t="str">
        <f t="shared" si="240"/>
        <v/>
      </c>
      <c r="AY907" s="63">
        <f t="shared" si="234"/>
        <v>0</v>
      </c>
      <c r="BP907" s="64">
        <v>51</v>
      </c>
      <c r="BQ907" s="64" t="s">
        <v>33790</v>
      </c>
      <c r="BR907" s="64" t="s">
        <v>33791</v>
      </c>
      <c r="BS907" s="64" t="s">
        <v>27</v>
      </c>
      <c r="BT907" s="64" t="s">
        <v>135</v>
      </c>
      <c r="BU907" s="64" t="s">
        <v>5</v>
      </c>
      <c r="BV907" s="64" t="s">
        <v>12</v>
      </c>
      <c r="BW907" s="64" t="s">
        <v>33316</v>
      </c>
      <c r="BX907" s="64">
        <v>92150</v>
      </c>
      <c r="BY907" s="64" t="s">
        <v>148</v>
      </c>
      <c r="BZ907" s="64">
        <v>11</v>
      </c>
      <c r="CA907" s="64">
        <v>43017</v>
      </c>
      <c r="CB907" s="64">
        <v>12</v>
      </c>
      <c r="CD907" s="64">
        <v>12</v>
      </c>
    </row>
    <row r="908" spans="1:82" ht="64.900000000000006" customHeight="1">
      <c r="A908" s="128"/>
      <c r="B908" s="316"/>
      <c r="C908" s="85"/>
      <c r="D908" s="129"/>
      <c r="E908" s="129"/>
      <c r="F908" s="85"/>
      <c r="G908" s="85"/>
      <c r="H908" s="133" t="str">
        <f t="shared" si="230"/>
        <v/>
      </c>
      <c r="I908" s="134" t="str">
        <f t="shared" si="231"/>
        <v/>
      </c>
      <c r="J908" s="123"/>
      <c r="K908" s="135" t="str">
        <f t="shared" si="241"/>
        <v/>
      </c>
      <c r="L908" s="123"/>
      <c r="M908" s="85"/>
      <c r="N908" s="85"/>
      <c r="O908" s="414"/>
      <c r="P908" s="267"/>
      <c r="Q908" s="267"/>
      <c r="R908" s="316"/>
      <c r="S908" s="316"/>
      <c r="T908" s="316"/>
      <c r="U908" s="316"/>
      <c r="V908" s="316"/>
      <c r="W908" s="316"/>
      <c r="X908" s="261"/>
      <c r="Y908" s="316"/>
      <c r="Z908" s="397"/>
      <c r="AA908" s="393"/>
      <c r="AB908" s="264"/>
      <c r="AC908" s="416"/>
      <c r="AD908" s="700"/>
      <c r="AE908" s="700"/>
      <c r="AF908" s="700"/>
      <c r="AG908" s="700"/>
      <c r="AH908" s="700"/>
      <c r="AI908" s="295"/>
      <c r="AJ908" s="73"/>
      <c r="AK908" s="55" t="str">
        <f t="shared" si="242"/>
        <v/>
      </c>
      <c r="AL908" s="17" t="str">
        <f t="shared" si="243"/>
        <v/>
      </c>
      <c r="AM908" s="70" t="str">
        <f t="shared" si="237"/>
        <v/>
      </c>
      <c r="AN908" s="74" t="str">
        <f t="shared" si="238"/>
        <v/>
      </c>
      <c r="AO908" s="70" t="str">
        <f t="shared" si="233"/>
        <v/>
      </c>
      <c r="AW908" s="60" t="str">
        <f t="shared" si="239"/>
        <v/>
      </c>
      <c r="AX908" s="60" t="str">
        <f t="shared" si="240"/>
        <v/>
      </c>
      <c r="AY908" s="63">
        <f t="shared" si="234"/>
        <v>0</v>
      </c>
      <c r="BP908" s="64">
        <v>51</v>
      </c>
      <c r="BQ908" s="64" t="s">
        <v>33790</v>
      </c>
      <c r="BR908" s="64" t="s">
        <v>33791</v>
      </c>
      <c r="BS908" s="64" t="s">
        <v>27</v>
      </c>
      <c r="BT908" s="64" t="s">
        <v>135</v>
      </c>
      <c r="BU908" s="64" t="s">
        <v>5</v>
      </c>
      <c r="BV908" s="64" t="s">
        <v>12</v>
      </c>
      <c r="BW908" s="64" t="s">
        <v>10333</v>
      </c>
      <c r="BX908" s="64">
        <v>93100</v>
      </c>
      <c r="BY908" s="64" t="s">
        <v>148</v>
      </c>
      <c r="BZ908" s="64">
        <v>11</v>
      </c>
      <c r="CA908" s="64">
        <v>43026</v>
      </c>
      <c r="CB908" s="64">
        <v>12</v>
      </c>
      <c r="CD908" s="64">
        <v>12</v>
      </c>
    </row>
    <row r="909" spans="1:82" ht="64.900000000000006" customHeight="1" thickBot="1">
      <c r="A909" s="128"/>
      <c r="B909" s="316"/>
      <c r="C909" s="267"/>
      <c r="D909" s="267"/>
      <c r="E909" s="267"/>
      <c r="F909" s="267"/>
      <c r="G909" s="85"/>
      <c r="H909" s="133" t="str">
        <f t="shared" ref="H909:H972" si="244">IF(B909="","",SUMIF(O:O,A909,AA:AA))</f>
        <v/>
      </c>
      <c r="I909" s="134" t="str">
        <f t="shared" ref="I909:I972" si="245">IF(B909="","",(SUMIF(O:O,A909,AB:AB)+(SUMIF(O:O,A909,AC:AC))))</f>
        <v/>
      </c>
      <c r="J909" s="123"/>
      <c r="K909" s="135" t="str">
        <f t="shared" ref="K909:K930" si="246">IFERROR(J909/H909,"")</f>
        <v/>
      </c>
      <c r="L909" s="123"/>
      <c r="M909" s="85"/>
      <c r="N909" s="85"/>
      <c r="O909" s="85"/>
      <c r="P909" s="267"/>
      <c r="Q909" s="267"/>
      <c r="R909" s="316"/>
      <c r="S909" s="316"/>
      <c r="T909" s="316"/>
      <c r="U909" s="316"/>
      <c r="V909" s="267"/>
      <c r="W909" s="316"/>
      <c r="X909" s="261"/>
      <c r="Y909" s="654"/>
      <c r="Z909" s="398"/>
      <c r="AA909" s="393"/>
      <c r="AB909" s="85"/>
      <c r="AC909" s="623"/>
      <c r="AD909" s="700"/>
      <c r="AE909" s="700"/>
      <c r="AF909" s="700"/>
      <c r="AG909" s="700"/>
      <c r="AH909" s="700"/>
      <c r="AI909" s="295"/>
      <c r="AJ909" s="73"/>
      <c r="AK909" s="55" t="str">
        <f t="shared" si="242"/>
        <v/>
      </c>
      <c r="AL909" s="17" t="str">
        <f t="shared" si="243"/>
        <v/>
      </c>
      <c r="AM909" s="70" t="str">
        <f t="shared" si="237"/>
        <v/>
      </c>
      <c r="AN909" s="74" t="str">
        <f t="shared" si="238"/>
        <v/>
      </c>
      <c r="AO909" s="70" t="str">
        <f t="shared" si="233"/>
        <v/>
      </c>
      <c r="AW909" s="60" t="str">
        <f t="shared" si="239"/>
        <v/>
      </c>
      <c r="AX909" s="60" t="str">
        <f t="shared" si="240"/>
        <v/>
      </c>
      <c r="AY909" s="63">
        <f t="shared" si="234"/>
        <v>0</v>
      </c>
      <c r="BP909" s="64">
        <v>51</v>
      </c>
      <c r="BQ909" s="64" t="s">
        <v>33790</v>
      </c>
      <c r="BR909" s="64" t="s">
        <v>33791</v>
      </c>
      <c r="BS909" s="64" t="s">
        <v>27</v>
      </c>
      <c r="BT909" s="64" t="s">
        <v>135</v>
      </c>
      <c r="BU909" s="64" t="s">
        <v>5</v>
      </c>
      <c r="BV909" s="64" t="s">
        <v>12</v>
      </c>
      <c r="BW909" s="64" t="s">
        <v>33315</v>
      </c>
      <c r="BX909" s="64">
        <v>92310</v>
      </c>
      <c r="BY909" s="64" t="s">
        <v>148</v>
      </c>
      <c r="BZ909" s="64">
        <v>11</v>
      </c>
      <c r="CA909" s="64">
        <v>43021</v>
      </c>
      <c r="CB909" s="64">
        <v>12</v>
      </c>
      <c r="CD909" s="64">
        <v>12</v>
      </c>
    </row>
    <row r="910" spans="1:82" ht="64.900000000000006" customHeight="1" thickBot="1">
      <c r="A910" s="128"/>
      <c r="B910" s="316"/>
      <c r="C910" s="85"/>
      <c r="D910" s="85"/>
      <c r="E910" s="85"/>
      <c r="F910" s="85"/>
      <c r="G910" s="85"/>
      <c r="H910" s="133" t="str">
        <f t="shared" si="244"/>
        <v/>
      </c>
      <c r="I910" s="134" t="str">
        <f t="shared" si="245"/>
        <v/>
      </c>
      <c r="J910" s="123"/>
      <c r="K910" s="135" t="str">
        <f t="shared" si="246"/>
        <v/>
      </c>
      <c r="L910" s="123"/>
      <c r="M910" s="127"/>
      <c r="N910" s="85"/>
      <c r="O910" s="414"/>
      <c r="P910" s="459"/>
      <c r="Q910" s="459"/>
      <c r="R910" s="316"/>
      <c r="S910" s="316"/>
      <c r="T910" s="316"/>
      <c r="U910" s="316"/>
      <c r="V910" s="334"/>
      <c r="W910" s="412"/>
      <c r="X910" s="316"/>
      <c r="Y910" s="429"/>
      <c r="Z910" s="643"/>
      <c r="AA910" s="383"/>
      <c r="AB910" s="85"/>
      <c r="AC910" s="623"/>
      <c r="AD910" s="700"/>
      <c r="AE910" s="700"/>
      <c r="AF910" s="700"/>
      <c r="AG910" s="700"/>
      <c r="AH910" s="700"/>
      <c r="AI910" s="295"/>
      <c r="AJ910" s="73"/>
      <c r="AK910" s="55" t="str">
        <f t="shared" si="242"/>
        <v/>
      </c>
      <c r="AL910" s="17" t="str">
        <f t="shared" si="243"/>
        <v/>
      </c>
      <c r="AM910" s="70" t="str">
        <f t="shared" si="237"/>
        <v/>
      </c>
      <c r="AN910" s="74" t="str">
        <f t="shared" si="238"/>
        <v/>
      </c>
      <c r="AO910" s="70" t="str">
        <f t="shared" si="233"/>
        <v/>
      </c>
      <c r="AW910" s="60" t="str">
        <f t="shared" si="239"/>
        <v/>
      </c>
      <c r="AX910" s="60" t="str">
        <f t="shared" si="240"/>
        <v/>
      </c>
      <c r="AY910" s="63">
        <f t="shared" si="234"/>
        <v>0</v>
      </c>
      <c r="BP910" s="64">
        <v>51</v>
      </c>
      <c r="BQ910" s="64" t="s">
        <v>33790</v>
      </c>
      <c r="BR910" s="64" t="s">
        <v>33791</v>
      </c>
      <c r="BS910" s="64" t="s">
        <v>27</v>
      </c>
      <c r="BT910" s="64" t="s">
        <v>135</v>
      </c>
      <c r="BU910" s="64" t="s">
        <v>5</v>
      </c>
      <c r="BV910" s="64" t="s">
        <v>12</v>
      </c>
      <c r="BW910" s="64" t="s">
        <v>35449</v>
      </c>
      <c r="BX910" s="64">
        <v>77220</v>
      </c>
      <c r="BY910" s="64" t="s">
        <v>148</v>
      </c>
      <c r="BZ910" s="64">
        <v>11</v>
      </c>
      <c r="CA910" s="64">
        <v>43021</v>
      </c>
      <c r="CB910" s="64">
        <v>12</v>
      </c>
      <c r="CD910" s="64">
        <v>12</v>
      </c>
    </row>
    <row r="911" spans="1:82" ht="64.900000000000006" customHeight="1" thickBot="1">
      <c r="A911" s="128"/>
      <c r="B911" s="316"/>
      <c r="C911" s="85"/>
      <c r="D911" s="85"/>
      <c r="E911" s="85"/>
      <c r="F911" s="85"/>
      <c r="G911" s="85"/>
      <c r="H911" s="133" t="str">
        <f t="shared" si="244"/>
        <v/>
      </c>
      <c r="I911" s="134" t="str">
        <f t="shared" si="245"/>
        <v/>
      </c>
      <c r="J911" s="123"/>
      <c r="K911" s="135" t="str">
        <f t="shared" si="246"/>
        <v/>
      </c>
      <c r="L911" s="123"/>
      <c r="M911" s="85"/>
      <c r="N911" s="85"/>
      <c r="O911" s="414"/>
      <c r="P911" s="459"/>
      <c r="Q911" s="459"/>
      <c r="R911" s="316"/>
      <c r="S911" s="316"/>
      <c r="T911" s="316"/>
      <c r="U911" s="316"/>
      <c r="V911" s="334"/>
      <c r="W911" s="412"/>
      <c r="X911" s="316"/>
      <c r="Y911" s="316"/>
      <c r="Z911" s="643"/>
      <c r="AA911" s="383"/>
      <c r="AB911" s="264"/>
      <c r="AC911" s="663"/>
      <c r="AD911" s="700"/>
      <c r="AE911" s="700"/>
      <c r="AF911" s="700"/>
      <c r="AG911" s="700"/>
      <c r="AH911" s="700"/>
      <c r="AI911" s="295"/>
      <c r="AJ911" s="73"/>
      <c r="AK911" s="55" t="str">
        <f t="shared" si="242"/>
        <v/>
      </c>
      <c r="AL911" s="17" t="str">
        <f t="shared" si="243"/>
        <v/>
      </c>
      <c r="AM911" s="70" t="str">
        <f t="shared" si="237"/>
        <v/>
      </c>
      <c r="AN911" s="74" t="str">
        <f t="shared" si="238"/>
        <v/>
      </c>
      <c r="AO911" s="70" t="str">
        <f t="shared" si="233"/>
        <v/>
      </c>
      <c r="AW911" s="60" t="str">
        <f t="shared" si="239"/>
        <v/>
      </c>
      <c r="AX911" s="60" t="str">
        <f t="shared" si="240"/>
        <v/>
      </c>
      <c r="AY911" s="63">
        <f t="shared" si="234"/>
        <v>0</v>
      </c>
      <c r="BP911" s="64">
        <v>51</v>
      </c>
      <c r="BQ911" s="64" t="s">
        <v>33790</v>
      </c>
      <c r="BR911" s="64" t="s">
        <v>33791</v>
      </c>
      <c r="BS911" s="64" t="s">
        <v>27</v>
      </c>
      <c r="BT911" s="64" t="s">
        <v>135</v>
      </c>
      <c r="BU911" s="64" t="s">
        <v>5</v>
      </c>
      <c r="BV911" s="64" t="s">
        <v>12</v>
      </c>
      <c r="BW911" s="64" t="s">
        <v>33992</v>
      </c>
      <c r="BX911" s="64">
        <v>94370</v>
      </c>
      <c r="BY911" s="64" t="s">
        <v>148</v>
      </c>
      <c r="BZ911" s="64">
        <v>11</v>
      </c>
      <c r="CA911" s="64">
        <v>43045</v>
      </c>
      <c r="CB911" s="64">
        <v>12</v>
      </c>
      <c r="CD911" s="64">
        <v>12</v>
      </c>
    </row>
    <row r="912" spans="1:82" ht="64.900000000000006" customHeight="1" thickBot="1">
      <c r="A912" s="128"/>
      <c r="B912" s="316"/>
      <c r="C912" s="85"/>
      <c r="D912" s="129"/>
      <c r="E912" s="129"/>
      <c r="F912" s="85"/>
      <c r="G912" s="85"/>
      <c r="H912" s="133" t="str">
        <f t="shared" si="244"/>
        <v/>
      </c>
      <c r="I912" s="134" t="str">
        <f t="shared" si="245"/>
        <v/>
      </c>
      <c r="J912" s="123"/>
      <c r="K912" s="135" t="str">
        <f t="shared" si="246"/>
        <v/>
      </c>
      <c r="L912" s="123"/>
      <c r="M912" s="85"/>
      <c r="N912" s="85"/>
      <c r="O912" s="414"/>
      <c r="P912" s="459"/>
      <c r="Q912" s="459"/>
      <c r="R912" s="316"/>
      <c r="S912" s="316"/>
      <c r="T912" s="316"/>
      <c r="U912" s="316"/>
      <c r="V912" s="334"/>
      <c r="W912" s="412"/>
      <c r="X912" s="316"/>
      <c r="Y912" s="558"/>
      <c r="Z912" s="643"/>
      <c r="AA912" s="383"/>
      <c r="AB912" s="264"/>
      <c r="AC912" s="663"/>
      <c r="AD912" s="700"/>
      <c r="AE912" s="700"/>
      <c r="AF912" s="700"/>
      <c r="AG912" s="700"/>
      <c r="AH912" s="700"/>
      <c r="AI912" s="295"/>
      <c r="AJ912" s="73"/>
      <c r="AK912" s="55" t="str">
        <f t="shared" si="242"/>
        <v/>
      </c>
      <c r="AL912" s="17" t="str">
        <f t="shared" si="243"/>
        <v/>
      </c>
      <c r="AM912" s="70" t="str">
        <f t="shared" si="237"/>
        <v/>
      </c>
      <c r="AN912" s="74" t="str">
        <f t="shared" si="238"/>
        <v/>
      </c>
      <c r="AO912" s="70" t="str">
        <f t="shared" si="233"/>
        <v/>
      </c>
      <c r="AW912" s="60" t="str">
        <f t="shared" si="239"/>
        <v/>
      </c>
      <c r="AX912" s="60" t="str">
        <f t="shared" si="240"/>
        <v/>
      </c>
      <c r="AY912" s="63">
        <f t="shared" si="234"/>
        <v>0</v>
      </c>
      <c r="AZ912" s="454"/>
      <c r="BP912" s="64">
        <v>51</v>
      </c>
      <c r="BQ912" s="64" t="s">
        <v>33790</v>
      </c>
      <c r="BR912" s="64" t="s">
        <v>33791</v>
      </c>
      <c r="BS912" s="64" t="s">
        <v>27</v>
      </c>
      <c r="BT912" s="64" t="s">
        <v>135</v>
      </c>
      <c r="BU912" s="64" t="s">
        <v>5</v>
      </c>
      <c r="BV912" s="64" t="s">
        <v>12</v>
      </c>
      <c r="BW912" s="64" t="s">
        <v>33992</v>
      </c>
      <c r="BX912" s="64">
        <v>94370</v>
      </c>
      <c r="BY912" s="64" t="s">
        <v>148</v>
      </c>
      <c r="BZ912" s="64">
        <v>11</v>
      </c>
      <c r="CA912" s="64">
        <v>43045</v>
      </c>
      <c r="CB912" s="64">
        <v>12</v>
      </c>
      <c r="CD912" s="64">
        <v>12</v>
      </c>
    </row>
    <row r="913" spans="1:82" ht="64.900000000000006" customHeight="1" thickBot="1">
      <c r="A913" s="128"/>
      <c r="B913" s="316"/>
      <c r="C913" s="316"/>
      <c r="D913" s="316"/>
      <c r="E913" s="316"/>
      <c r="F913" s="56"/>
      <c r="G913" s="85"/>
      <c r="H913" s="133" t="str">
        <f t="shared" si="244"/>
        <v/>
      </c>
      <c r="I913" s="134" t="str">
        <f t="shared" si="245"/>
        <v/>
      </c>
      <c r="J913" s="123"/>
      <c r="K913" s="135" t="str">
        <f t="shared" si="246"/>
        <v/>
      </c>
      <c r="L913" s="85"/>
      <c r="M913" s="85"/>
      <c r="N913" s="85"/>
      <c r="O913" s="414"/>
      <c r="P913" s="633"/>
      <c r="Q913" s="633"/>
      <c r="R913" s="316"/>
      <c r="S913" s="316"/>
      <c r="T913" s="316"/>
      <c r="U913" s="316"/>
      <c r="V913" s="334"/>
      <c r="W913" s="412"/>
      <c r="X913" s="316"/>
      <c r="Y913" s="316"/>
      <c r="Z913" s="643"/>
      <c r="AA913" s="637"/>
      <c r="AB913" s="429"/>
      <c r="AC913" s="663"/>
      <c r="AD913" s="700"/>
      <c r="AE913" s="700"/>
      <c r="AF913" s="700"/>
      <c r="AG913" s="700"/>
      <c r="AH913" s="700"/>
      <c r="AI913" s="295"/>
      <c r="AJ913" s="73"/>
      <c r="AK913" s="55" t="str">
        <f t="shared" si="242"/>
        <v/>
      </c>
      <c r="AL913" s="17" t="str">
        <f t="shared" si="243"/>
        <v/>
      </c>
      <c r="AM913" s="70" t="str">
        <f t="shared" si="237"/>
        <v/>
      </c>
      <c r="AN913" s="74" t="str">
        <f t="shared" si="238"/>
        <v/>
      </c>
      <c r="AO913" s="70" t="str">
        <f t="shared" si="233"/>
        <v/>
      </c>
      <c r="AW913" s="60" t="str">
        <f t="shared" si="239"/>
        <v/>
      </c>
      <c r="AX913" s="60" t="str">
        <f t="shared" si="240"/>
        <v/>
      </c>
      <c r="AY913" s="63">
        <f t="shared" si="234"/>
        <v>0</v>
      </c>
      <c r="BP913" s="64">
        <v>51</v>
      </c>
      <c r="BQ913" s="64" t="s">
        <v>33790</v>
      </c>
      <c r="BR913" s="64" t="s">
        <v>33791</v>
      </c>
      <c r="BS913" s="64" t="s">
        <v>27</v>
      </c>
      <c r="BT913" s="64" t="s">
        <v>135</v>
      </c>
      <c r="BU913" s="64" t="s">
        <v>5</v>
      </c>
      <c r="BV913" s="64" t="s">
        <v>12</v>
      </c>
      <c r="BW913" s="64" t="s">
        <v>27449</v>
      </c>
      <c r="BX913" s="64">
        <v>91300</v>
      </c>
      <c r="BY913" s="64" t="s">
        <v>148</v>
      </c>
      <c r="BZ913" s="64">
        <v>11</v>
      </c>
      <c r="CA913" s="64">
        <v>43018</v>
      </c>
      <c r="CB913" s="64">
        <v>12</v>
      </c>
      <c r="CD913" s="64">
        <v>12</v>
      </c>
    </row>
    <row r="914" spans="1:82" ht="64.900000000000006" customHeight="1" thickBot="1">
      <c r="A914" s="128"/>
      <c r="B914" s="316"/>
      <c r="C914" s="85"/>
      <c r="D914" s="129"/>
      <c r="E914" s="85"/>
      <c r="F914" s="85"/>
      <c r="G914" s="85"/>
      <c r="H914" s="133" t="str">
        <f t="shared" si="244"/>
        <v/>
      </c>
      <c r="I914" s="134" t="str">
        <f t="shared" si="245"/>
        <v/>
      </c>
      <c r="J914" s="123"/>
      <c r="K914" s="135" t="str">
        <f t="shared" si="246"/>
        <v/>
      </c>
      <c r="L914" s="123"/>
      <c r="M914" s="127"/>
      <c r="N914" s="85"/>
      <c r="O914" s="414"/>
      <c r="P914" s="459"/>
      <c r="Q914" s="459"/>
      <c r="R914" s="316"/>
      <c r="S914" s="316"/>
      <c r="T914" s="316"/>
      <c r="U914" s="316"/>
      <c r="V914" s="334"/>
      <c r="W914" s="412"/>
      <c r="X914" s="316"/>
      <c r="Y914" s="642"/>
      <c r="Z914" s="398"/>
      <c r="AA914" s="384"/>
      <c r="AB914" s="558"/>
      <c r="AC914" s="677"/>
      <c r="AD914" s="690"/>
      <c r="AE914" s="690"/>
      <c r="AF914" s="690"/>
      <c r="AG914" s="690"/>
      <c r="AH914" s="690"/>
      <c r="AI914" s="515"/>
      <c r="AJ914" s="73"/>
      <c r="AK914" s="55" t="str">
        <f t="shared" si="242"/>
        <v/>
      </c>
      <c r="AL914" s="17" t="str">
        <f t="shared" si="243"/>
        <v/>
      </c>
      <c r="AM914" s="70" t="str">
        <f t="shared" si="237"/>
        <v/>
      </c>
      <c r="AN914" s="74" t="str">
        <f t="shared" si="238"/>
        <v/>
      </c>
      <c r="AO914" s="70" t="str">
        <f t="shared" si="233"/>
        <v/>
      </c>
      <c r="AW914" s="60" t="str">
        <f t="shared" si="239"/>
        <v/>
      </c>
      <c r="AX914" s="60" t="str">
        <f t="shared" si="240"/>
        <v/>
      </c>
      <c r="AY914" s="63">
        <f t="shared" si="234"/>
        <v>0</v>
      </c>
      <c r="BP914" s="64">
        <v>51</v>
      </c>
      <c r="BQ914" s="64" t="s">
        <v>33790</v>
      </c>
      <c r="BR914" s="64" t="s">
        <v>33791</v>
      </c>
      <c r="BS914" s="64" t="s">
        <v>27</v>
      </c>
      <c r="BT914" s="64" t="s">
        <v>135</v>
      </c>
      <c r="BU914" s="64" t="s">
        <v>5</v>
      </c>
      <c r="BV914" s="64" t="s">
        <v>12</v>
      </c>
      <c r="BW914" s="64" t="s">
        <v>33956</v>
      </c>
      <c r="BX914" s="64">
        <v>92100</v>
      </c>
      <c r="BY914" s="64" t="s">
        <v>148</v>
      </c>
      <c r="BZ914" s="64">
        <v>11</v>
      </c>
      <c r="CA914" s="64">
        <v>43025</v>
      </c>
      <c r="CB914" s="64">
        <v>12</v>
      </c>
      <c r="CD914" s="64">
        <v>12</v>
      </c>
    </row>
    <row r="915" spans="1:82" ht="64.900000000000006" customHeight="1" thickBot="1">
      <c r="A915" s="128"/>
      <c r="B915" s="316"/>
      <c r="C915" s="316"/>
      <c r="D915" s="316"/>
      <c r="E915" s="316"/>
      <c r="F915" s="316"/>
      <c r="G915" s="85"/>
      <c r="H915" s="133" t="str">
        <f t="shared" si="244"/>
        <v/>
      </c>
      <c r="I915" s="134" t="str">
        <f t="shared" si="245"/>
        <v/>
      </c>
      <c r="J915" s="322"/>
      <c r="K915" s="135" t="str">
        <f t="shared" si="246"/>
        <v/>
      </c>
      <c r="L915" s="123"/>
      <c r="M915" s="127"/>
      <c r="N915" s="316"/>
      <c r="O915" s="414"/>
      <c r="P915" s="459"/>
      <c r="Q915" s="459"/>
      <c r="R915" s="316"/>
      <c r="S915" s="316"/>
      <c r="T915" s="316"/>
      <c r="U915" s="316"/>
      <c r="V915" s="334"/>
      <c r="W915" s="412"/>
      <c r="X915" s="316"/>
      <c r="Y915" s="558"/>
      <c r="Z915" s="398"/>
      <c r="AA915" s="383"/>
      <c r="AB915" s="583"/>
      <c r="AC915" s="680"/>
      <c r="AD915" s="690"/>
      <c r="AE915" s="690"/>
      <c r="AF915" s="690"/>
      <c r="AG915" s="690"/>
      <c r="AH915" s="690"/>
      <c r="AI915" s="515"/>
      <c r="AJ915" s="73"/>
      <c r="AK915" s="55" t="str">
        <f t="shared" si="242"/>
        <v/>
      </c>
      <c r="AL915" s="17" t="str">
        <f t="shared" si="243"/>
        <v/>
      </c>
      <c r="AM915" s="70" t="str">
        <f t="shared" si="237"/>
        <v/>
      </c>
      <c r="AN915" s="74" t="str">
        <f t="shared" si="238"/>
        <v/>
      </c>
      <c r="AO915" s="70" t="str">
        <f t="shared" si="233"/>
        <v/>
      </c>
      <c r="AW915" s="60" t="str">
        <f t="shared" si="239"/>
        <v/>
      </c>
      <c r="AX915" s="60" t="str">
        <f t="shared" si="240"/>
        <v/>
      </c>
      <c r="AY915" s="63">
        <f t="shared" si="234"/>
        <v>0</v>
      </c>
      <c r="BP915" s="64">
        <v>51</v>
      </c>
      <c r="BQ915" s="64" t="s">
        <v>33790</v>
      </c>
      <c r="BR915" s="64" t="s">
        <v>33791</v>
      </c>
      <c r="BS915" s="64" t="s">
        <v>27</v>
      </c>
      <c r="BT915" s="64" t="s">
        <v>135</v>
      </c>
      <c r="BU915" s="64" t="s">
        <v>5</v>
      </c>
      <c r="BV915" s="64" t="s">
        <v>12</v>
      </c>
      <c r="BW915" s="64" t="s">
        <v>29597</v>
      </c>
      <c r="BX915" s="64">
        <v>77700</v>
      </c>
      <c r="BY915" s="64" t="s">
        <v>148</v>
      </c>
      <c r="BZ915" s="64">
        <v>11</v>
      </c>
      <c r="CA915" s="64">
        <v>43017</v>
      </c>
      <c r="CB915" s="64">
        <v>12</v>
      </c>
      <c r="CD915" s="64">
        <v>12</v>
      </c>
    </row>
    <row r="916" spans="1:82" ht="64.900000000000006" customHeight="1">
      <c r="A916" s="128"/>
      <c r="B916" s="316"/>
      <c r="C916" s="85"/>
      <c r="D916" s="85"/>
      <c r="E916" s="85"/>
      <c r="F916" s="85"/>
      <c r="G916" s="85"/>
      <c r="H916" s="133" t="str">
        <f t="shared" si="244"/>
        <v/>
      </c>
      <c r="I916" s="134" t="str">
        <f t="shared" si="245"/>
        <v/>
      </c>
      <c r="J916" s="123"/>
      <c r="K916" s="135" t="str">
        <f t="shared" si="246"/>
        <v/>
      </c>
      <c r="L916" s="123"/>
      <c r="M916" s="127"/>
      <c r="N916" s="85"/>
      <c r="O916" s="414"/>
      <c r="P916" s="459"/>
      <c r="Q916" s="459"/>
      <c r="R916" s="316"/>
      <c r="S916" s="316"/>
      <c r="T916" s="316"/>
      <c r="U916" s="316"/>
      <c r="V916" s="334"/>
      <c r="W916" s="412"/>
      <c r="X916" s="316"/>
      <c r="Y916" s="558"/>
      <c r="Z916" s="398"/>
      <c r="AA916" s="383"/>
      <c r="AB916" s="583"/>
      <c r="AC916" s="680"/>
      <c r="AD916" s="690"/>
      <c r="AE916" s="690"/>
      <c r="AF916" s="690"/>
      <c r="AG916" s="690"/>
      <c r="AH916" s="690"/>
      <c r="AI916" s="515"/>
      <c r="AJ916" s="73"/>
      <c r="AK916" s="55" t="str">
        <f t="shared" si="242"/>
        <v/>
      </c>
      <c r="AL916" s="17" t="str">
        <f t="shared" si="243"/>
        <v/>
      </c>
      <c r="AM916" s="70" t="str">
        <f t="shared" si="237"/>
        <v/>
      </c>
      <c r="AN916" s="74" t="str">
        <f t="shared" si="238"/>
        <v/>
      </c>
      <c r="AO916" s="70" t="str">
        <f t="shared" ref="AO916:AO979" si="247">IF(P916="","",P916&amp;" ("&amp;O916&amp;"_"&amp;ROW()&amp;")")</f>
        <v/>
      </c>
      <c r="AW916" s="60" t="str">
        <f t="shared" si="239"/>
        <v/>
      </c>
      <c r="AX916" s="60" t="str">
        <f t="shared" si="240"/>
        <v/>
      </c>
      <c r="AY916" s="63">
        <f t="shared" ref="AY916:AY979" si="248">O916</f>
        <v>0</v>
      </c>
      <c r="BP916" s="64">
        <v>51</v>
      </c>
      <c r="BQ916" s="64" t="s">
        <v>33790</v>
      </c>
      <c r="BR916" s="64" t="s">
        <v>33791</v>
      </c>
      <c r="BS916" s="64" t="s">
        <v>27</v>
      </c>
      <c r="BT916" s="64" t="s">
        <v>135</v>
      </c>
      <c r="BU916" s="64" t="s">
        <v>5</v>
      </c>
      <c r="BV916" s="64" t="s">
        <v>12</v>
      </c>
      <c r="BW916" s="64" t="s">
        <v>4186</v>
      </c>
      <c r="BX916" s="64">
        <v>93420</v>
      </c>
      <c r="BY916" s="64" t="s">
        <v>148</v>
      </c>
      <c r="BZ916" s="64">
        <v>11</v>
      </c>
      <c r="CA916" s="64">
        <v>43053</v>
      </c>
      <c r="CB916" s="64">
        <v>12</v>
      </c>
      <c r="CD916" s="64">
        <v>12</v>
      </c>
    </row>
    <row r="917" spans="1:82" ht="64.900000000000006" customHeight="1" thickBot="1">
      <c r="A917" s="128"/>
      <c r="B917" s="316"/>
      <c r="C917" s="85"/>
      <c r="D917" s="85"/>
      <c r="E917" s="85"/>
      <c r="F917" s="316"/>
      <c r="G917" s="85"/>
      <c r="H917" s="133" t="str">
        <f t="shared" si="244"/>
        <v/>
      </c>
      <c r="I917" s="134" t="str">
        <f t="shared" si="245"/>
        <v/>
      </c>
      <c r="J917" s="123"/>
      <c r="K917" s="135" t="str">
        <f t="shared" si="246"/>
        <v/>
      </c>
      <c r="L917" s="123"/>
      <c r="M917" s="127"/>
      <c r="N917" s="85"/>
      <c r="O917" s="85"/>
      <c r="P917" s="727"/>
      <c r="Q917" s="727"/>
      <c r="R917" s="316"/>
      <c r="S917" s="316"/>
      <c r="T917" s="316"/>
      <c r="U917" s="316"/>
      <c r="V917" s="412"/>
      <c r="W917" s="412"/>
      <c r="X917" s="316"/>
      <c r="Y917" s="558"/>
      <c r="Z917" s="398"/>
      <c r="AA917" s="383"/>
      <c r="AB917" s="341"/>
      <c r="AC917" s="672"/>
      <c r="AD917" s="690"/>
      <c r="AE917" s="690"/>
      <c r="AF917" s="690"/>
      <c r="AG917" s="690"/>
      <c r="AH917" s="690"/>
      <c r="AI917" s="515"/>
      <c r="AJ917" s="90"/>
      <c r="AK917" s="55" t="str">
        <f t="shared" si="242"/>
        <v/>
      </c>
      <c r="AL917" s="17" t="str">
        <f t="shared" si="243"/>
        <v/>
      </c>
      <c r="AM917" s="70" t="str">
        <f t="shared" si="237"/>
        <v/>
      </c>
      <c r="AN917" s="74" t="str">
        <f t="shared" si="238"/>
        <v/>
      </c>
      <c r="AO917" s="70" t="str">
        <f t="shared" si="247"/>
        <v/>
      </c>
      <c r="AW917" s="60" t="str">
        <f t="shared" si="239"/>
        <v/>
      </c>
      <c r="AX917" s="60" t="str">
        <f t="shared" si="240"/>
        <v/>
      </c>
      <c r="AY917" s="63">
        <f t="shared" si="248"/>
        <v>0</v>
      </c>
      <c r="BP917" s="64">
        <v>51</v>
      </c>
      <c r="BQ917" s="64" t="s">
        <v>33790</v>
      </c>
      <c r="BR917" s="64" t="s">
        <v>33791</v>
      </c>
      <c r="BS917" s="64" t="s">
        <v>27</v>
      </c>
      <c r="BT917" s="64" t="s">
        <v>135</v>
      </c>
      <c r="BU917" s="64" t="s">
        <v>5</v>
      </c>
      <c r="BV917" s="64" t="s">
        <v>12</v>
      </c>
      <c r="BW917" s="64" t="s">
        <v>28554</v>
      </c>
      <c r="BX917" s="64">
        <v>75015</v>
      </c>
      <c r="BY917" s="64" t="s">
        <v>148</v>
      </c>
      <c r="BZ917" s="64">
        <v>11</v>
      </c>
      <c r="CA917" s="64">
        <v>43047</v>
      </c>
      <c r="CB917" s="64">
        <v>12</v>
      </c>
      <c r="CD917" s="64">
        <v>12</v>
      </c>
    </row>
    <row r="918" spans="1:82" ht="64.900000000000006" customHeight="1">
      <c r="A918" s="128"/>
      <c r="B918" s="316"/>
      <c r="C918" s="85"/>
      <c r="D918" s="129"/>
      <c r="E918" s="85"/>
      <c r="F918" s="85"/>
      <c r="G918" s="138"/>
      <c r="H918" s="133" t="str">
        <f t="shared" si="244"/>
        <v/>
      </c>
      <c r="I918" s="134" t="str">
        <f t="shared" si="245"/>
        <v/>
      </c>
      <c r="J918" s="123"/>
      <c r="K918" s="135" t="str">
        <f t="shared" si="246"/>
        <v/>
      </c>
      <c r="L918" s="123"/>
      <c r="M918" s="144"/>
      <c r="N918" s="138"/>
      <c r="O918" s="414"/>
      <c r="P918" s="728"/>
      <c r="Q918" s="728"/>
      <c r="R918" s="316"/>
      <c r="S918" s="326"/>
      <c r="T918" s="326"/>
      <c r="U918" s="326"/>
      <c r="V918" s="412"/>
      <c r="W918" s="412"/>
      <c r="X918" s="316"/>
      <c r="Y918" s="341"/>
      <c r="Z918" s="388"/>
      <c r="AA918" s="383"/>
      <c r="AB918" s="311"/>
      <c r="AC918" s="673"/>
      <c r="AD918" s="690"/>
      <c r="AE918" s="690"/>
      <c r="AF918" s="690"/>
      <c r="AG918" s="690"/>
      <c r="AH918" s="690"/>
      <c r="AI918" s="515"/>
      <c r="AJ918" s="90"/>
      <c r="AK918" s="55" t="str">
        <f t="shared" si="242"/>
        <v/>
      </c>
      <c r="AL918" s="17" t="str">
        <f t="shared" si="243"/>
        <v/>
      </c>
      <c r="AM918" s="70" t="str">
        <f t="shared" si="237"/>
        <v/>
      </c>
      <c r="AN918" s="74" t="str">
        <f t="shared" si="238"/>
        <v/>
      </c>
      <c r="AO918" s="70" t="str">
        <f t="shared" si="247"/>
        <v/>
      </c>
      <c r="AW918" s="60" t="str">
        <f t="shared" si="239"/>
        <v/>
      </c>
      <c r="AX918" s="60" t="str">
        <f t="shared" si="240"/>
        <v/>
      </c>
      <c r="AY918" s="63">
        <f t="shared" si="248"/>
        <v>0</v>
      </c>
      <c r="BP918" s="64">
        <v>51</v>
      </c>
      <c r="BQ918" s="64" t="s">
        <v>33790</v>
      </c>
      <c r="BR918" s="64" t="s">
        <v>33791</v>
      </c>
      <c r="BS918" s="64" t="s">
        <v>27</v>
      </c>
      <c r="BT918" s="64" t="s">
        <v>135</v>
      </c>
      <c r="BU918" s="64" t="s">
        <v>5</v>
      </c>
      <c r="BV918" s="64" t="s">
        <v>12</v>
      </c>
      <c r="BW918" s="64" t="s">
        <v>17757</v>
      </c>
      <c r="BX918" s="64">
        <v>77127</v>
      </c>
      <c r="BY918" s="64" t="s">
        <v>148</v>
      </c>
      <c r="BZ918" s="64">
        <v>11</v>
      </c>
      <c r="CA918" s="64">
        <v>43052</v>
      </c>
      <c r="CB918" s="64">
        <v>12</v>
      </c>
      <c r="CD918" s="64">
        <v>12</v>
      </c>
    </row>
    <row r="919" spans="1:82" ht="64.900000000000006" customHeight="1" thickBot="1">
      <c r="A919" s="128"/>
      <c r="B919" s="316"/>
      <c r="C919" s="85"/>
      <c r="D919" s="85"/>
      <c r="E919" s="85"/>
      <c r="F919" s="138"/>
      <c r="G919" s="138"/>
      <c r="H919" s="133" t="str">
        <f t="shared" si="244"/>
        <v/>
      </c>
      <c r="I919" s="134" t="str">
        <f t="shared" si="245"/>
        <v/>
      </c>
      <c r="J919" s="123"/>
      <c r="K919" s="135" t="str">
        <f t="shared" si="246"/>
        <v/>
      </c>
      <c r="L919" s="143"/>
      <c r="M919" s="144"/>
      <c r="N919" s="138"/>
      <c r="O919" s="85"/>
      <c r="P919" s="459"/>
      <c r="Q919" s="459"/>
      <c r="R919" s="316"/>
      <c r="S919" s="326"/>
      <c r="T919" s="326"/>
      <c r="U919" s="326"/>
      <c r="V919" s="412"/>
      <c r="W919" s="412"/>
      <c r="X919" s="316"/>
      <c r="Y919" s="558"/>
      <c r="Z919" s="388"/>
      <c r="AA919" s="459"/>
      <c r="AB919" s="341"/>
      <c r="AC919" s="672"/>
      <c r="AD919" s="690"/>
      <c r="AE919" s="690"/>
      <c r="AF919" s="690"/>
      <c r="AG919" s="690"/>
      <c r="AH919" s="690"/>
      <c r="AI919" s="515"/>
      <c r="AJ919" s="90"/>
      <c r="AK919" s="55" t="str">
        <f t="shared" si="242"/>
        <v/>
      </c>
      <c r="AL919" s="17" t="str">
        <f t="shared" si="243"/>
        <v/>
      </c>
      <c r="AM919" s="70" t="str">
        <f t="shared" si="237"/>
        <v/>
      </c>
      <c r="AN919" s="74" t="str">
        <f t="shared" si="238"/>
        <v/>
      </c>
      <c r="AO919" s="70" t="str">
        <f t="shared" si="247"/>
        <v/>
      </c>
      <c r="AW919" s="60" t="str">
        <f t="shared" si="239"/>
        <v/>
      </c>
      <c r="AX919" s="60" t="str">
        <f t="shared" si="240"/>
        <v/>
      </c>
      <c r="AY919" s="63">
        <f t="shared" si="248"/>
        <v>0</v>
      </c>
      <c r="BP919" s="64">
        <v>51</v>
      </c>
      <c r="BQ919" s="64" t="s">
        <v>33790</v>
      </c>
      <c r="BR919" s="64" t="s">
        <v>33791</v>
      </c>
      <c r="BS919" s="64" t="s">
        <v>27</v>
      </c>
      <c r="BT919" s="64" t="s">
        <v>135</v>
      </c>
      <c r="BU919" s="64" t="s">
        <v>5</v>
      </c>
      <c r="BV919" s="64" t="s">
        <v>12</v>
      </c>
      <c r="BW919" s="64" t="s">
        <v>29844</v>
      </c>
      <c r="BX919" s="64">
        <v>78370</v>
      </c>
      <c r="BY919" s="64" t="s">
        <v>148</v>
      </c>
      <c r="BZ919" s="64">
        <v>11</v>
      </c>
      <c r="CA919" s="64">
        <v>43054</v>
      </c>
      <c r="CB919" s="64">
        <v>12</v>
      </c>
      <c r="CD919" s="64">
        <v>12</v>
      </c>
    </row>
    <row r="920" spans="1:82" ht="64.900000000000006" customHeight="1">
      <c r="A920" s="128"/>
      <c r="B920" s="316"/>
      <c r="C920" s="85"/>
      <c r="D920" s="85"/>
      <c r="E920" s="85"/>
      <c r="F920" s="138"/>
      <c r="G920" s="138"/>
      <c r="H920" s="133" t="str">
        <f t="shared" si="244"/>
        <v/>
      </c>
      <c r="I920" s="134" t="str">
        <f t="shared" si="245"/>
        <v/>
      </c>
      <c r="J920" s="123"/>
      <c r="K920" s="135" t="str">
        <f t="shared" si="246"/>
        <v/>
      </c>
      <c r="L920" s="143"/>
      <c r="M920" s="138"/>
      <c r="N920" s="138"/>
      <c r="O920" s="414"/>
      <c r="P920" s="468"/>
      <c r="Q920" s="468"/>
      <c r="R920" s="316"/>
      <c r="S920" s="326"/>
      <c r="T920" s="326"/>
      <c r="U920" s="326"/>
      <c r="V920" s="412"/>
      <c r="W920" s="412"/>
      <c r="X920" s="316"/>
      <c r="Y920" s="558"/>
      <c r="Z920" s="388"/>
      <c r="AA920" s="459"/>
      <c r="AB920" s="648"/>
      <c r="AC920" s="672"/>
      <c r="AD920" s="690"/>
      <c r="AE920" s="690"/>
      <c r="AF920" s="690"/>
      <c r="AG920" s="690"/>
      <c r="AH920" s="690"/>
      <c r="AI920" s="515"/>
      <c r="AJ920" s="73"/>
      <c r="AK920" s="55" t="str">
        <f t="shared" si="242"/>
        <v/>
      </c>
      <c r="AL920" s="17" t="str">
        <f t="shared" si="243"/>
        <v/>
      </c>
      <c r="AM920" s="70" t="str">
        <f t="shared" si="237"/>
        <v/>
      </c>
      <c r="AN920" s="74" t="str">
        <f t="shared" si="238"/>
        <v/>
      </c>
      <c r="AO920" s="70" t="str">
        <f t="shared" si="247"/>
        <v/>
      </c>
      <c r="AW920" s="60" t="str">
        <f t="shared" si="239"/>
        <v/>
      </c>
      <c r="AX920" s="60" t="str">
        <f t="shared" si="240"/>
        <v/>
      </c>
      <c r="AY920" s="63">
        <f t="shared" si="248"/>
        <v>0</v>
      </c>
      <c r="BP920" s="64">
        <v>51</v>
      </c>
      <c r="BQ920" s="64" t="s">
        <v>33790</v>
      </c>
      <c r="BR920" s="64" t="s">
        <v>33791</v>
      </c>
      <c r="BS920" s="64" t="s">
        <v>27</v>
      </c>
      <c r="BT920" s="64" t="s">
        <v>135</v>
      </c>
      <c r="BU920" s="64" t="s">
        <v>5</v>
      </c>
      <c r="BV920" s="64" t="s">
        <v>12</v>
      </c>
      <c r="BW920" s="64" t="s">
        <v>28554</v>
      </c>
      <c r="BX920" s="64">
        <v>75006</v>
      </c>
      <c r="BY920" s="64" t="s">
        <v>148</v>
      </c>
      <c r="BZ920" s="64">
        <v>11</v>
      </c>
      <c r="CA920" s="64">
        <v>43056</v>
      </c>
      <c r="CB920" s="64">
        <v>12</v>
      </c>
      <c r="CD920" s="64">
        <v>12</v>
      </c>
    </row>
    <row r="921" spans="1:82" ht="64.900000000000006" customHeight="1" thickBot="1">
      <c r="A921" s="128"/>
      <c r="B921" s="316"/>
      <c r="C921" s="85"/>
      <c r="D921" s="85"/>
      <c r="E921" s="85"/>
      <c r="F921" s="85"/>
      <c r="G921" s="138"/>
      <c r="H921" s="133" t="str">
        <f t="shared" si="244"/>
        <v/>
      </c>
      <c r="I921" s="134" t="str">
        <f t="shared" si="245"/>
        <v/>
      </c>
      <c r="J921" s="123"/>
      <c r="K921" s="135" t="str">
        <f t="shared" si="246"/>
        <v/>
      </c>
      <c r="L921" s="123"/>
      <c r="M921" s="144"/>
      <c r="N921" s="138"/>
      <c r="O921" s="85"/>
      <c r="P921" s="727"/>
      <c r="Q921" s="727"/>
      <c r="R921" s="316"/>
      <c r="S921" s="326"/>
      <c r="T921" s="326"/>
      <c r="U921" s="326"/>
      <c r="V921" s="334"/>
      <c r="W921" s="334"/>
      <c r="X921" s="316"/>
      <c r="Y921" s="558"/>
      <c r="Z921" s="388"/>
      <c r="AA921" s="459"/>
      <c r="AB921" s="341"/>
      <c r="AC921" s="672"/>
      <c r="AD921" s="690"/>
      <c r="AE921" s="690"/>
      <c r="AF921" s="690"/>
      <c r="AG921" s="690"/>
      <c r="AH921" s="690"/>
      <c r="AI921" s="515"/>
      <c r="AJ921" s="90"/>
      <c r="AK921" s="55" t="str">
        <f t="shared" si="242"/>
        <v/>
      </c>
      <c r="AL921" s="17" t="str">
        <f t="shared" si="243"/>
        <v/>
      </c>
      <c r="AM921" s="70" t="str">
        <f t="shared" si="237"/>
        <v/>
      </c>
      <c r="AN921" s="74" t="str">
        <f t="shared" si="238"/>
        <v/>
      </c>
      <c r="AO921" s="70" t="str">
        <f t="shared" si="247"/>
        <v/>
      </c>
      <c r="AW921" s="60" t="str">
        <f t="shared" si="239"/>
        <v/>
      </c>
      <c r="AX921" s="60" t="str">
        <f t="shared" si="240"/>
        <v/>
      </c>
      <c r="AY921" s="63">
        <f t="shared" si="248"/>
        <v>0</v>
      </c>
      <c r="BP921" s="64">
        <v>51</v>
      </c>
      <c r="BQ921" s="64" t="s">
        <v>33790</v>
      </c>
      <c r="BR921" s="64" t="s">
        <v>33791</v>
      </c>
      <c r="BS921" s="64" t="s">
        <v>27</v>
      </c>
      <c r="BT921" s="64" t="s">
        <v>135</v>
      </c>
      <c r="BU921" s="64" t="s">
        <v>5</v>
      </c>
      <c r="BV921" s="64" t="s">
        <v>12</v>
      </c>
      <c r="BW921" s="64" t="s">
        <v>29729</v>
      </c>
      <c r="BX921" s="64">
        <v>78310</v>
      </c>
      <c r="BY921" s="64" t="s">
        <v>148</v>
      </c>
      <c r="BZ921" s="64">
        <v>11</v>
      </c>
      <c r="CA921" s="64">
        <v>43063</v>
      </c>
      <c r="CB921" s="64">
        <v>12</v>
      </c>
      <c r="CD921" s="64">
        <v>12</v>
      </c>
    </row>
    <row r="922" spans="1:82" ht="64.900000000000006" customHeight="1">
      <c r="A922" s="128"/>
      <c r="B922" s="316"/>
      <c r="C922" s="85"/>
      <c r="D922" s="85"/>
      <c r="E922" s="85"/>
      <c r="F922" s="138"/>
      <c r="G922" s="138"/>
      <c r="H922" s="133" t="str">
        <f t="shared" si="244"/>
        <v/>
      </c>
      <c r="I922" s="134" t="str">
        <f t="shared" si="245"/>
        <v/>
      </c>
      <c r="J922" s="123"/>
      <c r="K922" s="135" t="str">
        <f t="shared" si="246"/>
        <v/>
      </c>
      <c r="L922" s="143"/>
      <c r="M922" s="138"/>
      <c r="N922" s="138"/>
      <c r="O922" s="414"/>
      <c r="P922" s="728"/>
      <c r="Q922" s="728"/>
      <c r="R922" s="316"/>
      <c r="S922" s="326"/>
      <c r="T922" s="326"/>
      <c r="U922" s="326"/>
      <c r="V922" s="334"/>
      <c r="W922" s="334"/>
      <c r="X922" s="316"/>
      <c r="Y922" s="558"/>
      <c r="Z922" s="388"/>
      <c r="AA922" s="459"/>
      <c r="AB922" s="341"/>
      <c r="AC922" s="672"/>
      <c r="AD922" s="690"/>
      <c r="AE922" s="690"/>
      <c r="AF922" s="690"/>
      <c r="AG922" s="690"/>
      <c r="AH922" s="690"/>
      <c r="AI922" s="515"/>
      <c r="AJ922" s="90"/>
      <c r="AK922" s="55" t="str">
        <f t="shared" si="242"/>
        <v/>
      </c>
      <c r="AL922" s="17" t="str">
        <f t="shared" si="243"/>
        <v/>
      </c>
      <c r="AM922" s="70" t="str">
        <f t="shared" si="237"/>
        <v/>
      </c>
      <c r="AN922" s="74" t="str">
        <f t="shared" si="238"/>
        <v/>
      </c>
      <c r="AO922" s="70" t="str">
        <f t="shared" si="247"/>
        <v/>
      </c>
      <c r="AW922" s="60" t="str">
        <f t="shared" si="239"/>
        <v/>
      </c>
      <c r="AX922" s="60" t="str">
        <f t="shared" si="240"/>
        <v/>
      </c>
      <c r="AY922" s="63">
        <f t="shared" si="248"/>
        <v>0</v>
      </c>
      <c r="BP922" s="64">
        <v>51</v>
      </c>
      <c r="BQ922" s="64" t="s">
        <v>33790</v>
      </c>
      <c r="BR922" s="64" t="s">
        <v>33791</v>
      </c>
      <c r="BS922" s="64" t="s">
        <v>27</v>
      </c>
      <c r="BT922" s="64" t="s">
        <v>135</v>
      </c>
      <c r="BU922" s="64" t="s">
        <v>5</v>
      </c>
      <c r="BV922" s="64" t="s">
        <v>12</v>
      </c>
      <c r="BW922" s="64" t="s">
        <v>28554</v>
      </c>
      <c r="BX922" s="64">
        <v>75014</v>
      </c>
      <c r="BY922" s="64" t="s">
        <v>148</v>
      </c>
      <c r="BZ922" s="64">
        <v>11</v>
      </c>
      <c r="CA922" s="64">
        <v>43062</v>
      </c>
      <c r="CB922" s="64">
        <v>12</v>
      </c>
      <c r="CD922" s="64">
        <v>12</v>
      </c>
    </row>
    <row r="923" spans="1:82" ht="64.900000000000006" customHeight="1" thickBot="1">
      <c r="A923" s="128"/>
      <c r="B923" s="316"/>
      <c r="C923" s="85"/>
      <c r="D923" s="85"/>
      <c r="E923" s="85"/>
      <c r="F923" s="138"/>
      <c r="G923" s="138"/>
      <c r="H923" s="133" t="str">
        <f t="shared" si="244"/>
        <v/>
      </c>
      <c r="I923" s="134" t="str">
        <f t="shared" si="245"/>
        <v/>
      </c>
      <c r="J923" s="123"/>
      <c r="K923" s="135" t="str">
        <f t="shared" si="246"/>
        <v/>
      </c>
      <c r="L923" s="143"/>
      <c r="M923" s="138"/>
      <c r="N923" s="138"/>
      <c r="O923" s="85"/>
      <c r="P923" s="459"/>
      <c r="Q923" s="459"/>
      <c r="R923" s="316"/>
      <c r="S923" s="326"/>
      <c r="T923" s="326"/>
      <c r="U923" s="326"/>
      <c r="V923" s="334"/>
      <c r="W923" s="334"/>
      <c r="X923" s="316"/>
      <c r="Y923" s="558"/>
      <c r="Z923" s="388"/>
      <c r="AA923" s="459"/>
      <c r="AB923" s="341"/>
      <c r="AC923" s="680"/>
      <c r="AD923" s="690"/>
      <c r="AE923" s="690"/>
      <c r="AF923" s="690"/>
      <c r="AG923" s="690"/>
      <c r="AH923" s="690"/>
      <c r="AI923" s="515"/>
      <c r="AJ923" s="73"/>
      <c r="AK923" s="55" t="str">
        <f t="shared" si="242"/>
        <v/>
      </c>
      <c r="AL923" s="17" t="str">
        <f t="shared" si="243"/>
        <v/>
      </c>
      <c r="AM923" s="70" t="str">
        <f t="shared" si="237"/>
        <v/>
      </c>
      <c r="AN923" s="74" t="str">
        <f t="shared" si="238"/>
        <v/>
      </c>
      <c r="AO923" s="70" t="str">
        <f t="shared" si="247"/>
        <v/>
      </c>
      <c r="AW923" s="60" t="str">
        <f t="shared" si="239"/>
        <v/>
      </c>
      <c r="AX923" s="60" t="str">
        <f t="shared" si="240"/>
        <v/>
      </c>
      <c r="AY923" s="63">
        <f t="shared" si="248"/>
        <v>0</v>
      </c>
      <c r="BP923" s="64">
        <v>51</v>
      </c>
      <c r="BQ923" s="64" t="s">
        <v>33790</v>
      </c>
      <c r="BR923" s="64" t="s">
        <v>33791</v>
      </c>
      <c r="BS923" s="64" t="s">
        <v>27</v>
      </c>
      <c r="BT923" s="64" t="s">
        <v>135</v>
      </c>
      <c r="BU923" s="64" t="s">
        <v>5</v>
      </c>
      <c r="BV923" s="64" t="s">
        <v>12</v>
      </c>
      <c r="BW923" s="64" t="s">
        <v>35450</v>
      </c>
      <c r="BX923" s="64">
        <v>95660</v>
      </c>
      <c r="BY923" s="64" t="s">
        <v>148</v>
      </c>
      <c r="BZ923" s="64">
        <v>11</v>
      </c>
      <c r="CA923" s="64">
        <v>43074</v>
      </c>
      <c r="CB923" s="64">
        <v>12</v>
      </c>
      <c r="CD923" s="64">
        <v>12</v>
      </c>
    </row>
    <row r="924" spans="1:82" ht="64.900000000000006" customHeight="1">
      <c r="A924" s="128"/>
      <c r="B924" s="316"/>
      <c r="C924" s="85"/>
      <c r="D924" s="85"/>
      <c r="E924" s="85"/>
      <c r="F924" s="138"/>
      <c r="G924" s="138"/>
      <c r="H924" s="133" t="str">
        <f t="shared" si="244"/>
        <v/>
      </c>
      <c r="I924" s="134" t="str">
        <f t="shared" si="245"/>
        <v/>
      </c>
      <c r="J924" s="123"/>
      <c r="K924" s="135" t="str">
        <f t="shared" si="246"/>
        <v/>
      </c>
      <c r="L924" s="143"/>
      <c r="M924" s="144"/>
      <c r="N924" s="138"/>
      <c r="O924" s="414"/>
      <c r="P924" s="459"/>
      <c r="Q924" s="459"/>
      <c r="R924" s="316"/>
      <c r="S924" s="326"/>
      <c r="T924" s="326"/>
      <c r="U924" s="326"/>
      <c r="V924" s="334"/>
      <c r="W924" s="334"/>
      <c r="X924" s="316"/>
      <c r="Y924" s="558"/>
      <c r="Z924" s="388"/>
      <c r="AA924" s="459"/>
      <c r="AB924" s="341"/>
      <c r="AC924" s="680"/>
      <c r="AD924" s="690"/>
      <c r="AE924" s="690"/>
      <c r="AF924" s="690"/>
      <c r="AG924" s="690"/>
      <c r="AH924" s="690"/>
      <c r="AI924" s="515"/>
      <c r="AJ924" s="73"/>
      <c r="AK924" s="55" t="str">
        <f t="shared" si="242"/>
        <v/>
      </c>
      <c r="AL924" s="17" t="str">
        <f t="shared" si="243"/>
        <v/>
      </c>
      <c r="AM924" s="70" t="str">
        <f t="shared" si="237"/>
        <v/>
      </c>
      <c r="AN924" s="74" t="str">
        <f t="shared" si="238"/>
        <v/>
      </c>
      <c r="AO924" s="70" t="str">
        <f t="shared" si="247"/>
        <v/>
      </c>
      <c r="AW924" s="60" t="str">
        <f t="shared" si="239"/>
        <v/>
      </c>
      <c r="AX924" s="60" t="str">
        <f t="shared" si="240"/>
        <v/>
      </c>
      <c r="AY924" s="63">
        <f t="shared" si="248"/>
        <v>0</v>
      </c>
      <c r="BP924" s="64">
        <v>51</v>
      </c>
      <c r="BQ924" s="64" t="s">
        <v>33790</v>
      </c>
      <c r="BR924" s="64" t="s">
        <v>33791</v>
      </c>
      <c r="BS924" s="64" t="s">
        <v>27</v>
      </c>
      <c r="BT924" s="64" t="s">
        <v>135</v>
      </c>
      <c r="BU924" s="64" t="s">
        <v>5</v>
      </c>
      <c r="BV924" s="64" t="s">
        <v>12</v>
      </c>
      <c r="BW924" s="64" t="s">
        <v>29597</v>
      </c>
      <c r="BX924" s="64">
        <v>77700</v>
      </c>
      <c r="BY924" s="64" t="s">
        <v>148</v>
      </c>
      <c r="BZ924" s="64">
        <v>11</v>
      </c>
      <c r="CA924" s="64">
        <v>43073</v>
      </c>
      <c r="CB924" s="64">
        <v>12</v>
      </c>
      <c r="CD924" s="64">
        <v>12</v>
      </c>
    </row>
    <row r="925" spans="1:82" ht="64.900000000000006" customHeight="1" thickBot="1">
      <c r="A925" s="128"/>
      <c r="B925" s="316"/>
      <c r="C925" s="85"/>
      <c r="D925" s="85"/>
      <c r="E925" s="85"/>
      <c r="F925" s="138"/>
      <c r="G925" s="138"/>
      <c r="H925" s="133" t="str">
        <f t="shared" si="244"/>
        <v/>
      </c>
      <c r="I925" s="134" t="str">
        <f t="shared" si="245"/>
        <v/>
      </c>
      <c r="J925" s="123"/>
      <c r="K925" s="135" t="str">
        <f t="shared" si="246"/>
        <v/>
      </c>
      <c r="L925" s="143"/>
      <c r="M925" s="144"/>
      <c r="N925" s="138"/>
      <c r="O925" s="85"/>
      <c r="P925" s="459"/>
      <c r="Q925" s="459"/>
      <c r="R925" s="316"/>
      <c r="S925" s="326"/>
      <c r="T925" s="326"/>
      <c r="U925" s="326"/>
      <c r="V925" s="270"/>
      <c r="W925" s="270"/>
      <c r="X925" s="316"/>
      <c r="Y925" s="583"/>
      <c r="Z925" s="388"/>
      <c r="AA925" s="265"/>
      <c r="AB925" s="558"/>
      <c r="AC925" s="677"/>
      <c r="AD925" s="690"/>
      <c r="AE925" s="690"/>
      <c r="AF925" s="690"/>
      <c r="AG925" s="690"/>
      <c r="AH925" s="690"/>
      <c r="AI925" s="515"/>
      <c r="AJ925" s="73"/>
      <c r="AK925" s="55" t="str">
        <f t="shared" si="242"/>
        <v/>
      </c>
      <c r="AL925" s="17" t="str">
        <f t="shared" si="243"/>
        <v/>
      </c>
      <c r="AM925" s="70" t="str">
        <f t="shared" si="237"/>
        <v/>
      </c>
      <c r="AN925" s="74" t="str">
        <f t="shared" si="238"/>
        <v/>
      </c>
      <c r="AO925" s="70" t="str">
        <f t="shared" si="247"/>
        <v/>
      </c>
      <c r="AW925" s="60" t="str">
        <f t="shared" si="239"/>
        <v/>
      </c>
      <c r="AX925" s="60" t="str">
        <f t="shared" si="240"/>
        <v/>
      </c>
      <c r="AY925" s="63">
        <f t="shared" si="248"/>
        <v>0</v>
      </c>
      <c r="BP925" s="64">
        <v>51</v>
      </c>
      <c r="BQ925" s="64" t="s">
        <v>33790</v>
      </c>
      <c r="BR925" s="64" t="s">
        <v>33791</v>
      </c>
      <c r="BS925" s="64" t="s">
        <v>27</v>
      </c>
      <c r="BT925" s="64" t="s">
        <v>135</v>
      </c>
      <c r="BU925" s="64" t="s">
        <v>5</v>
      </c>
      <c r="BV925" s="64" t="s">
        <v>12</v>
      </c>
      <c r="BW925" s="64" t="s">
        <v>29465</v>
      </c>
      <c r="BX925" s="64">
        <v>77000</v>
      </c>
      <c r="BY925" s="64" t="s">
        <v>148</v>
      </c>
      <c r="BZ925" s="64">
        <v>11</v>
      </c>
      <c r="CA925" s="64">
        <v>43062</v>
      </c>
      <c r="CB925" s="64">
        <v>12</v>
      </c>
      <c r="CD925" s="64">
        <v>12</v>
      </c>
    </row>
    <row r="926" spans="1:82" ht="64.900000000000006" customHeight="1">
      <c r="A926" s="128"/>
      <c r="B926" s="316"/>
      <c r="C926" s="85"/>
      <c r="D926" s="85"/>
      <c r="E926" s="85"/>
      <c r="F926" s="138"/>
      <c r="G926" s="138"/>
      <c r="H926" s="133" t="str">
        <f t="shared" si="244"/>
        <v/>
      </c>
      <c r="I926" s="134" t="str">
        <f t="shared" si="245"/>
        <v/>
      </c>
      <c r="J926" s="123"/>
      <c r="K926" s="135" t="str">
        <f t="shared" si="246"/>
        <v/>
      </c>
      <c r="L926" s="143"/>
      <c r="M926" s="144"/>
      <c r="N926" s="144"/>
      <c r="O926" s="414"/>
      <c r="P926" s="459"/>
      <c r="Q926" s="459"/>
      <c r="R926" s="316"/>
      <c r="S926" s="326"/>
      <c r="T926" s="326"/>
      <c r="U926" s="326"/>
      <c r="V926" s="629"/>
      <c r="W926" s="629"/>
      <c r="X926" s="316"/>
      <c r="Y926" s="583"/>
      <c r="Z926" s="398"/>
      <c r="AA926" s="265"/>
      <c r="AB926" s="558"/>
      <c r="AC926" s="673"/>
      <c r="AD926" s="690"/>
      <c r="AE926" s="690"/>
      <c r="AF926" s="690"/>
      <c r="AG926" s="690"/>
      <c r="AH926" s="690"/>
      <c r="AI926" s="515"/>
      <c r="AJ926" s="73"/>
      <c r="AK926" s="55" t="str">
        <f t="shared" si="242"/>
        <v/>
      </c>
      <c r="AL926" s="17" t="str">
        <f t="shared" si="243"/>
        <v/>
      </c>
      <c r="AM926" s="70" t="str">
        <f t="shared" si="237"/>
        <v/>
      </c>
      <c r="AN926" s="74" t="str">
        <f t="shared" si="238"/>
        <v/>
      </c>
      <c r="AO926" s="70" t="str">
        <f t="shared" si="247"/>
        <v/>
      </c>
      <c r="AW926" s="60" t="str">
        <f t="shared" si="239"/>
        <v/>
      </c>
      <c r="AX926" s="60" t="str">
        <f t="shared" si="240"/>
        <v/>
      </c>
      <c r="AY926" s="63">
        <f t="shared" si="248"/>
        <v>0</v>
      </c>
      <c r="BP926" s="64">
        <v>51</v>
      </c>
      <c r="BQ926" s="64" t="s">
        <v>33790</v>
      </c>
      <c r="BR926" s="64" t="s">
        <v>33791</v>
      </c>
      <c r="BS926" s="64" t="s">
        <v>27</v>
      </c>
      <c r="BT926" s="64" t="s">
        <v>135</v>
      </c>
      <c r="BU926" s="64" t="s">
        <v>5</v>
      </c>
      <c r="BV926" s="64" t="s">
        <v>12</v>
      </c>
      <c r="BW926" s="64" t="s">
        <v>28554</v>
      </c>
      <c r="BX926" s="64">
        <v>75012</v>
      </c>
      <c r="BY926" s="64" t="s">
        <v>148</v>
      </c>
      <c r="BZ926" s="64">
        <v>11</v>
      </c>
      <c r="CA926" s="64">
        <v>43090</v>
      </c>
      <c r="CB926" s="64">
        <v>12</v>
      </c>
      <c r="CD926" s="64">
        <v>12</v>
      </c>
    </row>
    <row r="927" spans="1:82" ht="64.900000000000006" customHeight="1">
      <c r="A927" s="85"/>
      <c r="B927" s="316"/>
      <c r="C927" s="85"/>
      <c r="D927" s="85"/>
      <c r="E927" s="85"/>
      <c r="F927" s="138"/>
      <c r="G927" s="138"/>
      <c r="H927" s="133" t="str">
        <f t="shared" si="244"/>
        <v/>
      </c>
      <c r="I927" s="134" t="str">
        <f t="shared" si="245"/>
        <v/>
      </c>
      <c r="J927" s="123"/>
      <c r="K927" s="135" t="str">
        <f t="shared" si="246"/>
        <v/>
      </c>
      <c r="L927" s="143"/>
      <c r="M927" s="138"/>
      <c r="N927" s="138"/>
      <c r="O927" s="85"/>
      <c r="P927" s="459"/>
      <c r="Q927" s="459"/>
      <c r="R927" s="316"/>
      <c r="S927" s="326"/>
      <c r="T927" s="326"/>
      <c r="U927" s="326"/>
      <c r="V927" s="629"/>
      <c r="W927" s="629"/>
      <c r="X927" s="316"/>
      <c r="Y927" s="558"/>
      <c r="Z927" s="388"/>
      <c r="AA927" s="265"/>
      <c r="AB927" s="583"/>
      <c r="AC927" s="672"/>
      <c r="AD927" s="690"/>
      <c r="AE927" s="690"/>
      <c r="AF927" s="690"/>
      <c r="AG927" s="690"/>
      <c r="AH927" s="690"/>
      <c r="AI927" s="515"/>
      <c r="AJ927" s="73"/>
      <c r="AK927" s="55" t="str">
        <f t="shared" si="242"/>
        <v/>
      </c>
      <c r="AL927" s="17" t="str">
        <f t="shared" si="243"/>
        <v/>
      </c>
      <c r="AM927" s="70" t="str">
        <f t="shared" si="237"/>
        <v/>
      </c>
      <c r="AN927" s="74" t="str">
        <f t="shared" si="238"/>
        <v/>
      </c>
      <c r="AO927" s="70" t="str">
        <f t="shared" si="247"/>
        <v/>
      </c>
      <c r="AW927" s="60" t="str">
        <f t="shared" si="239"/>
        <v/>
      </c>
      <c r="AX927" s="60" t="str">
        <f t="shared" si="240"/>
        <v/>
      </c>
      <c r="AY927" s="63">
        <f t="shared" si="248"/>
        <v>0</v>
      </c>
      <c r="BP927" s="64">
        <v>51</v>
      </c>
      <c r="BQ927" s="64" t="s">
        <v>33790</v>
      </c>
      <c r="BR927" s="64" t="s">
        <v>33791</v>
      </c>
      <c r="BS927" s="64" t="s">
        <v>27</v>
      </c>
      <c r="BT927" s="64" t="s">
        <v>135</v>
      </c>
      <c r="BU927" s="64" t="s">
        <v>5</v>
      </c>
      <c r="BV927" s="64" t="s">
        <v>12</v>
      </c>
      <c r="BW927" s="64" t="s">
        <v>33830</v>
      </c>
      <c r="BX927" s="64">
        <v>95260</v>
      </c>
      <c r="BY927" s="64" t="s">
        <v>148</v>
      </c>
      <c r="BZ927" s="64">
        <v>11</v>
      </c>
      <c r="CA927" s="64">
        <v>43060</v>
      </c>
      <c r="CB927" s="64">
        <v>12</v>
      </c>
      <c r="CD927" s="64">
        <v>12</v>
      </c>
    </row>
    <row r="928" spans="1:82" ht="64.900000000000006" customHeight="1">
      <c r="A928" s="85"/>
      <c r="B928" s="316"/>
      <c r="C928" s="85"/>
      <c r="D928" s="85"/>
      <c r="E928" s="85"/>
      <c r="F928" s="85"/>
      <c r="G928" s="85"/>
      <c r="H928" s="133" t="str">
        <f t="shared" si="244"/>
        <v/>
      </c>
      <c r="I928" s="134" t="str">
        <f t="shared" si="245"/>
        <v/>
      </c>
      <c r="J928" s="123"/>
      <c r="K928" s="135" t="str">
        <f t="shared" si="246"/>
        <v/>
      </c>
      <c r="L928" s="123"/>
      <c r="M928" s="85"/>
      <c r="N928" s="85"/>
      <c r="O928" s="85"/>
      <c r="P928" s="459"/>
      <c r="Q928" s="459"/>
      <c r="R928" s="316"/>
      <c r="S928" s="316"/>
      <c r="T928" s="316"/>
      <c r="U928" s="316"/>
      <c r="V928" s="629"/>
      <c r="W928" s="629"/>
      <c r="X928" s="316"/>
      <c r="Y928" s="583"/>
      <c r="Z928" s="388"/>
      <c r="AA928" s="265"/>
      <c r="AB928" s="316"/>
      <c r="AC928" s="673"/>
      <c r="AD928" s="690"/>
      <c r="AE928" s="690"/>
      <c r="AF928" s="690"/>
      <c r="AG928" s="690"/>
      <c r="AH928" s="690"/>
      <c r="AI928" s="515"/>
      <c r="AJ928" s="73"/>
      <c r="AK928" s="55" t="str">
        <f t="shared" si="242"/>
        <v/>
      </c>
      <c r="AL928" s="17" t="str">
        <f t="shared" si="243"/>
        <v/>
      </c>
      <c r="AM928" s="70" t="str">
        <f t="shared" si="237"/>
        <v/>
      </c>
      <c r="AN928" s="74" t="str">
        <f t="shared" si="238"/>
        <v/>
      </c>
      <c r="AO928" s="70" t="str">
        <f t="shared" si="247"/>
        <v/>
      </c>
      <c r="AW928" s="60" t="str">
        <f t="shared" si="239"/>
        <v/>
      </c>
      <c r="AX928" s="60" t="str">
        <f t="shared" si="240"/>
        <v/>
      </c>
      <c r="AY928" s="63">
        <f t="shared" si="248"/>
        <v>0</v>
      </c>
      <c r="BP928" s="64">
        <v>51</v>
      </c>
      <c r="BQ928" s="64" t="s">
        <v>33793</v>
      </c>
      <c r="BR928" s="64" t="s">
        <v>33794</v>
      </c>
      <c r="BS928" s="64" t="s">
        <v>27</v>
      </c>
      <c r="BT928" s="64" t="s">
        <v>135</v>
      </c>
      <c r="BU928" s="64" t="s">
        <v>172</v>
      </c>
      <c r="BV928" s="64" t="s">
        <v>12</v>
      </c>
      <c r="BW928" s="64" t="s">
        <v>33309</v>
      </c>
      <c r="BX928" s="64">
        <v>92000</v>
      </c>
      <c r="BY928" s="64" t="s">
        <v>148</v>
      </c>
      <c r="BZ928" s="64">
        <v>5</v>
      </c>
      <c r="CA928" s="64">
        <v>43013</v>
      </c>
      <c r="CB928" s="64">
        <v>12</v>
      </c>
      <c r="CD928" s="64">
        <v>12</v>
      </c>
    </row>
    <row r="929" spans="1:82" ht="64.900000000000006" customHeight="1">
      <c r="A929" s="85"/>
      <c r="B929" s="316"/>
      <c r="C929" s="85"/>
      <c r="D929" s="85"/>
      <c r="E929" s="85"/>
      <c r="F929" s="85"/>
      <c r="G929" s="138"/>
      <c r="H929" s="133" t="str">
        <f t="shared" si="244"/>
        <v/>
      </c>
      <c r="I929" s="134" t="str">
        <f t="shared" si="245"/>
        <v/>
      </c>
      <c r="J929" s="123"/>
      <c r="K929" s="135" t="str">
        <f t="shared" si="246"/>
        <v/>
      </c>
      <c r="L929" s="143"/>
      <c r="M929" s="144"/>
      <c r="N929" s="138"/>
      <c r="O929" s="85"/>
      <c r="P929" s="459"/>
      <c r="Q929" s="459"/>
      <c r="R929" s="316"/>
      <c r="S929" s="326"/>
      <c r="T929" s="326"/>
      <c r="U929" s="326"/>
      <c r="V929" s="629"/>
      <c r="W929" s="629"/>
      <c r="X929" s="316"/>
      <c r="Y929" s="558"/>
      <c r="Z929" s="388"/>
      <c r="AA929" s="265"/>
      <c r="AB929" s="583"/>
      <c r="AC929" s="680"/>
      <c r="AD929" s="690"/>
      <c r="AE929" s="690"/>
      <c r="AF929" s="690"/>
      <c r="AG929" s="690"/>
      <c r="AH929" s="690"/>
      <c r="AI929" s="515"/>
      <c r="AJ929" s="73"/>
      <c r="AK929" s="55" t="str">
        <f t="shared" si="242"/>
        <v/>
      </c>
      <c r="AL929" s="17" t="str">
        <f t="shared" si="243"/>
        <v/>
      </c>
      <c r="AM929" s="70" t="str">
        <f t="shared" si="237"/>
        <v/>
      </c>
      <c r="AN929" s="74" t="str">
        <f t="shared" si="238"/>
        <v/>
      </c>
      <c r="AO929" s="70" t="str">
        <f t="shared" si="247"/>
        <v/>
      </c>
      <c r="AW929" s="60" t="str">
        <f t="shared" si="239"/>
        <v/>
      </c>
      <c r="AX929" s="60" t="str">
        <f t="shared" si="240"/>
        <v/>
      </c>
      <c r="AY929" s="63">
        <f t="shared" si="248"/>
        <v>0</v>
      </c>
      <c r="BP929" s="64">
        <v>51</v>
      </c>
      <c r="BQ929" s="64" t="s">
        <v>33793</v>
      </c>
      <c r="BR929" s="64" t="s">
        <v>33794</v>
      </c>
      <c r="BS929" s="64" t="s">
        <v>27</v>
      </c>
      <c r="BT929" s="64" t="s">
        <v>135</v>
      </c>
      <c r="BU929" s="64" t="s">
        <v>172</v>
      </c>
      <c r="BV929" s="64" t="s">
        <v>12</v>
      </c>
      <c r="BW929" s="64" t="s">
        <v>35431</v>
      </c>
      <c r="BX929" s="64">
        <v>93400</v>
      </c>
      <c r="BY929" s="64" t="s">
        <v>148</v>
      </c>
      <c r="BZ929" s="64">
        <v>5</v>
      </c>
      <c r="CA929" s="64">
        <v>43017</v>
      </c>
      <c r="CB929" s="64">
        <v>12</v>
      </c>
      <c r="CD929" s="64">
        <v>12</v>
      </c>
    </row>
    <row r="930" spans="1:82" ht="64.900000000000006" customHeight="1" thickBot="1">
      <c r="A930" s="317"/>
      <c r="B930" s="316"/>
      <c r="C930" s="317"/>
      <c r="D930" s="317"/>
      <c r="E930" s="317"/>
      <c r="F930" s="317"/>
      <c r="G930" s="85"/>
      <c r="H930" s="133" t="str">
        <f t="shared" si="244"/>
        <v/>
      </c>
      <c r="I930" s="134" t="str">
        <f t="shared" si="245"/>
        <v/>
      </c>
      <c r="J930" s="370"/>
      <c r="K930" s="135" t="str">
        <f t="shared" si="246"/>
        <v/>
      </c>
      <c r="L930" s="370"/>
      <c r="M930" s="392"/>
      <c r="N930" s="317"/>
      <c r="O930" s="317"/>
      <c r="P930" s="459"/>
      <c r="Q930" s="459"/>
      <c r="R930" s="316"/>
      <c r="S930" s="316"/>
      <c r="T930" s="85"/>
      <c r="U930" s="85"/>
      <c r="V930" s="629"/>
      <c r="W930" s="629"/>
      <c r="X930" s="316"/>
      <c r="Y930" s="315"/>
      <c r="Z930" s="388"/>
      <c r="AA930" s="265"/>
      <c r="AB930" s="126"/>
      <c r="AC930" s="691"/>
      <c r="AD930" s="701"/>
      <c r="AE930" s="701"/>
      <c r="AF930" s="701"/>
      <c r="AG930" s="701"/>
      <c r="AH930" s="701"/>
      <c r="AI930" s="394"/>
      <c r="AJ930" s="73"/>
      <c r="AK930" s="55" t="str">
        <f t="shared" si="242"/>
        <v/>
      </c>
      <c r="AL930" s="17" t="str">
        <f t="shared" si="243"/>
        <v/>
      </c>
      <c r="AM930" s="70" t="str">
        <f t="shared" si="237"/>
        <v/>
      </c>
      <c r="AN930" s="74" t="str">
        <f t="shared" si="238"/>
        <v/>
      </c>
      <c r="AO930" s="70" t="str">
        <f t="shared" si="247"/>
        <v/>
      </c>
      <c r="AW930" s="60" t="str">
        <f t="shared" si="239"/>
        <v/>
      </c>
      <c r="AX930" s="60" t="str">
        <f t="shared" si="240"/>
        <v/>
      </c>
      <c r="AY930" s="63">
        <f t="shared" si="248"/>
        <v>0</v>
      </c>
      <c r="BP930" s="64">
        <v>51</v>
      </c>
      <c r="BQ930" s="64" t="s">
        <v>33793</v>
      </c>
      <c r="BR930" s="64" t="s">
        <v>33794</v>
      </c>
      <c r="BS930" s="64" t="s">
        <v>27</v>
      </c>
      <c r="BT930" s="64" t="s">
        <v>135</v>
      </c>
      <c r="BU930" s="64" t="s">
        <v>172</v>
      </c>
      <c r="BV930" s="64" t="s">
        <v>12</v>
      </c>
      <c r="BW930" s="64" t="s">
        <v>35451</v>
      </c>
      <c r="BX930" s="64">
        <v>94240</v>
      </c>
      <c r="BY930" s="64" t="s">
        <v>148</v>
      </c>
      <c r="BZ930" s="64">
        <v>5</v>
      </c>
      <c r="CA930" s="64">
        <v>43013</v>
      </c>
      <c r="CB930" s="64">
        <v>12</v>
      </c>
      <c r="CD930" s="64">
        <v>12</v>
      </c>
    </row>
    <row r="931" spans="1:82" ht="64.900000000000006" customHeight="1">
      <c r="A931" s="85"/>
      <c r="B931" s="316"/>
      <c r="C931" s="316"/>
      <c r="D931" s="316"/>
      <c r="E931" s="316"/>
      <c r="F931" s="56"/>
      <c r="G931" s="85"/>
      <c r="H931" s="133" t="str">
        <f t="shared" si="244"/>
        <v/>
      </c>
      <c r="I931" s="134" t="str">
        <f t="shared" si="245"/>
        <v/>
      </c>
      <c r="J931" s="322"/>
      <c r="K931" s="135" t="str">
        <f>IFERROR(L931/H931,"")</f>
        <v/>
      </c>
      <c r="L931" s="322"/>
      <c r="M931" s="327"/>
      <c r="N931" s="316"/>
      <c r="O931" s="85"/>
      <c r="P931" s="459"/>
      <c r="Q931" s="459"/>
      <c r="R931" s="316"/>
      <c r="S931" s="316"/>
      <c r="T931" s="316"/>
      <c r="U931" s="316"/>
      <c r="V931" s="629"/>
      <c r="W931" s="629"/>
      <c r="X931" s="316"/>
      <c r="Y931" s="564"/>
      <c r="Z931" s="388"/>
      <c r="AA931" s="265"/>
      <c r="AB931" s="558"/>
      <c r="AC931" s="691"/>
      <c r="AD931" s="701"/>
      <c r="AE931" s="701"/>
      <c r="AF931" s="701"/>
      <c r="AG931" s="701"/>
      <c r="AH931" s="701"/>
      <c r="AI931" s="394"/>
      <c r="AJ931" s="73"/>
      <c r="AK931" s="55" t="str">
        <f t="shared" si="242"/>
        <v/>
      </c>
      <c r="AL931" s="17" t="str">
        <f t="shared" si="243"/>
        <v/>
      </c>
      <c r="AM931" s="70" t="str">
        <f t="shared" si="237"/>
        <v/>
      </c>
      <c r="AN931" s="74" t="str">
        <f t="shared" si="238"/>
        <v/>
      </c>
      <c r="AO931" s="70" t="str">
        <f t="shared" si="247"/>
        <v/>
      </c>
      <c r="AW931" s="60" t="str">
        <f t="shared" si="239"/>
        <v/>
      </c>
      <c r="AX931" s="60" t="str">
        <f t="shared" si="240"/>
        <v/>
      </c>
      <c r="AY931" s="63">
        <f t="shared" si="248"/>
        <v>0</v>
      </c>
      <c r="BP931" s="64">
        <v>51</v>
      </c>
      <c r="BQ931" s="64" t="s">
        <v>33793</v>
      </c>
      <c r="BR931" s="64" t="s">
        <v>33794</v>
      </c>
      <c r="BS931" s="64" t="s">
        <v>27</v>
      </c>
      <c r="BT931" s="64" t="s">
        <v>135</v>
      </c>
      <c r="BU931" s="64" t="s">
        <v>172</v>
      </c>
      <c r="BV931" s="64" t="s">
        <v>12</v>
      </c>
      <c r="BW931" s="64" t="s">
        <v>33369</v>
      </c>
      <c r="BX931" s="64">
        <v>94000</v>
      </c>
      <c r="BY931" s="64" t="s">
        <v>148</v>
      </c>
      <c r="BZ931" s="64">
        <v>5</v>
      </c>
      <c r="CA931" s="64">
        <v>43020</v>
      </c>
      <c r="CB931" s="64">
        <v>12</v>
      </c>
      <c r="CD931" s="64">
        <v>12</v>
      </c>
    </row>
    <row r="932" spans="1:82" ht="64.900000000000006" customHeight="1">
      <c r="A932" s="85"/>
      <c r="B932" s="316"/>
      <c r="C932" s="85"/>
      <c r="D932" s="85"/>
      <c r="E932" s="85"/>
      <c r="F932" s="85"/>
      <c r="G932" s="85"/>
      <c r="H932" s="133" t="str">
        <f t="shared" si="244"/>
        <v/>
      </c>
      <c r="I932" s="134" t="str">
        <f t="shared" si="245"/>
        <v/>
      </c>
      <c r="J932" s="123"/>
      <c r="K932" s="135" t="str">
        <f t="shared" ref="K932:K963" si="249">IFERROR(J932/H932,"")</f>
        <v/>
      </c>
      <c r="L932" s="123"/>
      <c r="M932" s="127"/>
      <c r="N932" s="85"/>
      <c r="O932" s="85"/>
      <c r="P932" s="459"/>
      <c r="Q932" s="459"/>
      <c r="R932" s="316"/>
      <c r="S932" s="316"/>
      <c r="T932" s="316"/>
      <c r="U932" s="316"/>
      <c r="V932" s="629"/>
      <c r="W932" s="629"/>
      <c r="X932" s="316"/>
      <c r="Y932" s="564"/>
      <c r="Z932" s="388"/>
      <c r="AA932" s="265"/>
      <c r="AB932" s="558"/>
      <c r="AC932" s="691"/>
      <c r="AD932" s="701"/>
      <c r="AE932" s="701"/>
      <c r="AF932" s="701"/>
      <c r="AG932" s="701"/>
      <c r="AH932" s="701"/>
      <c r="AI932" s="394"/>
      <c r="AJ932" s="90"/>
      <c r="AK932" s="55" t="str">
        <f t="shared" ref="AK932:AK938" si="250">IF(Z932="","",IF(OR(MONTH(Z932)=1,MONTH(Z932)=2,MONTH(Z932)=3),"1er",IF(OR(MONTH(Z932)=4,MONTH(Z932)=5,MONTH(Z932)=6),"2ème",IF(OR(MONTH(Z932)=7,MONTH(Z932)=8,MONTH(Z932)=9),"3ème",IF(OR(MONTH(Z932)=10,MONTH(Z932)=11,MONTH(Z932)=12),"4ème")))))</f>
        <v/>
      </c>
      <c r="AL932" s="17" t="str">
        <f t="shared" ref="AL932:AL938" si="251">IF(Z932="","",YEAR(Z932))</f>
        <v/>
      </c>
      <c r="AM932" s="70" t="str">
        <f t="shared" ref="AM932:AM995" si="252">IF(U932="","",U932)</f>
        <v/>
      </c>
      <c r="AN932" s="74" t="str">
        <f t="shared" ref="AN932:AN995" si="253">IF(S932="","",S932)</f>
        <v/>
      </c>
      <c r="AO932" s="70" t="str">
        <f t="shared" si="247"/>
        <v/>
      </c>
      <c r="AW932" s="60" t="str">
        <f t="shared" ref="AW932:AW995" si="254">IF(T932="","",T932&amp;"1")</f>
        <v/>
      </c>
      <c r="AX932" s="60" t="str">
        <f t="shared" ref="AX932:AX995" si="255">IF(S932="","",S932&amp;"2")</f>
        <v/>
      </c>
      <c r="AY932" s="63">
        <f t="shared" si="248"/>
        <v>0</v>
      </c>
      <c r="BP932" s="64">
        <v>51</v>
      </c>
      <c r="BQ932" s="64" t="s">
        <v>33793</v>
      </c>
      <c r="BR932" s="64" t="s">
        <v>33794</v>
      </c>
      <c r="BS932" s="64" t="s">
        <v>27</v>
      </c>
      <c r="BT932" s="64" t="s">
        <v>135</v>
      </c>
      <c r="BU932" s="64" t="s">
        <v>172</v>
      </c>
      <c r="BV932" s="64" t="s">
        <v>12</v>
      </c>
      <c r="BW932" s="64" t="s">
        <v>28554</v>
      </c>
      <c r="BX932" s="64">
        <v>75000</v>
      </c>
      <c r="BY932" s="64" t="s">
        <v>148</v>
      </c>
      <c r="BZ932" s="64">
        <v>5</v>
      </c>
      <c r="CA932" s="64">
        <v>43009</v>
      </c>
      <c r="CB932" s="64">
        <v>12</v>
      </c>
      <c r="CD932" s="64">
        <v>12</v>
      </c>
    </row>
    <row r="933" spans="1:82" ht="64.900000000000006" customHeight="1">
      <c r="A933" s="85"/>
      <c r="B933" s="316"/>
      <c r="C933" s="85"/>
      <c r="D933" s="85"/>
      <c r="E933" s="85"/>
      <c r="F933" s="85"/>
      <c r="G933" s="85"/>
      <c r="H933" s="133" t="str">
        <f t="shared" si="244"/>
        <v/>
      </c>
      <c r="I933" s="134" t="str">
        <f t="shared" si="245"/>
        <v/>
      </c>
      <c r="J933" s="123"/>
      <c r="K933" s="135" t="str">
        <f t="shared" si="249"/>
        <v/>
      </c>
      <c r="L933" s="123"/>
      <c r="M933" s="127"/>
      <c r="N933" s="85"/>
      <c r="O933" s="85"/>
      <c r="P933" s="267"/>
      <c r="Q933" s="267"/>
      <c r="R933" s="316"/>
      <c r="S933" s="316"/>
      <c r="T933" s="316"/>
      <c r="U933" s="316"/>
      <c r="V933" s="629"/>
      <c r="W933" s="629"/>
      <c r="X933" s="316"/>
      <c r="Y933" s="564"/>
      <c r="Z933" s="388"/>
      <c r="AA933" s="265"/>
      <c r="AB933" s="558"/>
      <c r="AC933" s="691"/>
      <c r="AD933" s="701"/>
      <c r="AE933" s="701"/>
      <c r="AF933" s="701"/>
      <c r="AG933" s="701"/>
      <c r="AH933" s="701"/>
      <c r="AI933" s="394"/>
      <c r="AJ933" s="73"/>
      <c r="AK933" s="55" t="str">
        <f t="shared" si="250"/>
        <v/>
      </c>
      <c r="AL933" s="17" t="str">
        <f t="shared" si="251"/>
        <v/>
      </c>
      <c r="AM933" s="70" t="str">
        <f t="shared" si="252"/>
        <v/>
      </c>
      <c r="AN933" s="74" t="str">
        <f t="shared" si="253"/>
        <v/>
      </c>
      <c r="AO933" s="70" t="str">
        <f t="shared" si="247"/>
        <v/>
      </c>
      <c r="AW933" s="60" t="str">
        <f t="shared" si="254"/>
        <v/>
      </c>
      <c r="AX933" s="60" t="str">
        <f t="shared" si="255"/>
        <v/>
      </c>
      <c r="AY933" s="63">
        <f t="shared" si="248"/>
        <v>0</v>
      </c>
      <c r="BP933" s="64">
        <v>51</v>
      </c>
      <c r="BQ933" s="64" t="s">
        <v>33795</v>
      </c>
      <c r="BR933" s="64" t="s">
        <v>33796</v>
      </c>
      <c r="BS933" s="64" t="s">
        <v>27</v>
      </c>
      <c r="BT933" s="64" t="s">
        <v>135</v>
      </c>
      <c r="BU933" s="64" t="s">
        <v>162</v>
      </c>
      <c r="BV933" s="64" t="s">
        <v>12</v>
      </c>
      <c r="BW933" s="64" t="s">
        <v>33539</v>
      </c>
      <c r="BX933" s="64">
        <v>95200</v>
      </c>
      <c r="BY933" s="64" t="s">
        <v>95</v>
      </c>
      <c r="BZ933" s="64">
        <v>3</v>
      </c>
      <c r="CA933" s="64">
        <v>43075</v>
      </c>
      <c r="CB933" s="64">
        <v>12</v>
      </c>
      <c r="CD933" s="64">
        <v>12</v>
      </c>
    </row>
    <row r="934" spans="1:82" ht="64.900000000000006" customHeight="1">
      <c r="A934" s="85"/>
      <c r="B934" s="316"/>
      <c r="C934" s="85"/>
      <c r="D934" s="85"/>
      <c r="E934" s="85"/>
      <c r="F934" s="85"/>
      <c r="G934" s="85"/>
      <c r="H934" s="133" t="str">
        <f t="shared" si="244"/>
        <v/>
      </c>
      <c r="I934" s="134" t="str">
        <f t="shared" si="245"/>
        <v/>
      </c>
      <c r="J934" s="123"/>
      <c r="K934" s="135" t="str">
        <f t="shared" si="249"/>
        <v/>
      </c>
      <c r="L934" s="123"/>
      <c r="M934" s="85"/>
      <c r="N934" s="85"/>
      <c r="O934" s="85"/>
      <c r="P934" s="267"/>
      <c r="Q934" s="265"/>
      <c r="R934" s="316"/>
      <c r="S934" s="316"/>
      <c r="T934" s="316"/>
      <c r="U934" s="316"/>
      <c r="V934" s="316"/>
      <c r="W934" s="260"/>
      <c r="X934" s="316"/>
      <c r="Y934" s="457"/>
      <c r="Z934" s="462"/>
      <c r="AA934" s="300"/>
      <c r="AB934" s="429"/>
      <c r="AC934" s="663"/>
      <c r="AD934" s="700"/>
      <c r="AE934" s="700"/>
      <c r="AF934" s="700"/>
      <c r="AG934" s="700"/>
      <c r="AH934" s="700"/>
      <c r="AI934" s="295"/>
      <c r="AJ934" s="73"/>
      <c r="AK934" s="55" t="str">
        <f t="shared" si="250"/>
        <v/>
      </c>
      <c r="AL934" s="17" t="str">
        <f t="shared" si="251"/>
        <v/>
      </c>
      <c r="AM934" s="70" t="str">
        <f t="shared" si="252"/>
        <v/>
      </c>
      <c r="AN934" s="74" t="str">
        <f t="shared" si="253"/>
        <v/>
      </c>
      <c r="AO934" s="70" t="str">
        <f t="shared" si="247"/>
        <v/>
      </c>
      <c r="AW934" s="60" t="str">
        <f t="shared" si="254"/>
        <v/>
      </c>
      <c r="AX934" s="60" t="str">
        <f t="shared" si="255"/>
        <v/>
      </c>
      <c r="AY934" s="63">
        <f t="shared" si="248"/>
        <v>0</v>
      </c>
      <c r="BP934" s="64">
        <v>51</v>
      </c>
      <c r="BQ934" s="64" t="s">
        <v>33795</v>
      </c>
      <c r="BR934" s="64" t="s">
        <v>33796</v>
      </c>
      <c r="BS934" s="64" t="s">
        <v>27</v>
      </c>
      <c r="BT934" s="64" t="s">
        <v>135</v>
      </c>
      <c r="BU934" s="64" t="s">
        <v>162</v>
      </c>
      <c r="BV934" s="64" t="s">
        <v>12</v>
      </c>
      <c r="BW934" s="64" t="s">
        <v>21195</v>
      </c>
      <c r="BX934" s="64">
        <v>95450</v>
      </c>
      <c r="BY934" s="64" t="s">
        <v>95</v>
      </c>
      <c r="BZ934" s="64">
        <v>3</v>
      </c>
      <c r="CA934" s="64">
        <v>43077</v>
      </c>
      <c r="CB934" s="64">
        <v>12</v>
      </c>
      <c r="CD934" s="64">
        <v>12</v>
      </c>
    </row>
    <row r="935" spans="1:82" ht="64.900000000000006" customHeight="1">
      <c r="A935" s="85"/>
      <c r="B935" s="316"/>
      <c r="C935" s="85"/>
      <c r="D935" s="85"/>
      <c r="E935" s="85"/>
      <c r="F935" s="85"/>
      <c r="G935" s="85"/>
      <c r="H935" s="133" t="str">
        <f t="shared" si="244"/>
        <v/>
      </c>
      <c r="I935" s="134" t="str">
        <f t="shared" si="245"/>
        <v/>
      </c>
      <c r="J935" s="123"/>
      <c r="K935" s="135" t="str">
        <f t="shared" si="249"/>
        <v/>
      </c>
      <c r="L935" s="123"/>
      <c r="M935" s="85"/>
      <c r="N935" s="85"/>
      <c r="O935" s="85"/>
      <c r="P935" s="267"/>
      <c r="Q935" s="389"/>
      <c r="R935" s="316"/>
      <c r="S935" s="316"/>
      <c r="T935" s="316"/>
      <c r="U935" s="316"/>
      <c r="V935" s="316"/>
      <c r="W935" s="260"/>
      <c r="X935" s="316"/>
      <c r="Y935" s="457"/>
      <c r="Z935" s="462"/>
      <c r="AA935" s="300"/>
      <c r="AB935" s="429"/>
      <c r="AC935" s="416"/>
      <c r="AD935" s="700"/>
      <c r="AE935" s="700"/>
      <c r="AF935" s="700"/>
      <c r="AG935" s="700"/>
      <c r="AH935" s="700"/>
      <c r="AI935" s="295"/>
      <c r="AJ935" s="73"/>
      <c r="AK935" s="55" t="str">
        <f t="shared" si="250"/>
        <v/>
      </c>
      <c r="AL935" s="17" t="str">
        <f t="shared" si="251"/>
        <v/>
      </c>
      <c r="AM935" s="70" t="str">
        <f t="shared" si="252"/>
        <v/>
      </c>
      <c r="AN935" s="74" t="str">
        <f t="shared" si="253"/>
        <v/>
      </c>
      <c r="AO935" s="70" t="str">
        <f t="shared" si="247"/>
        <v/>
      </c>
      <c r="AW935" s="60" t="str">
        <f t="shared" si="254"/>
        <v/>
      </c>
      <c r="AX935" s="60" t="str">
        <f t="shared" si="255"/>
        <v/>
      </c>
      <c r="AY935" s="63">
        <f t="shared" si="248"/>
        <v>0</v>
      </c>
      <c r="BP935" s="64">
        <v>51</v>
      </c>
      <c r="BQ935" s="64" t="s">
        <v>33795</v>
      </c>
      <c r="BR935" s="64" t="s">
        <v>33796</v>
      </c>
      <c r="BS935" s="64" t="s">
        <v>27</v>
      </c>
      <c r="BT935" s="64" t="s">
        <v>135</v>
      </c>
      <c r="BU935" s="64" t="s">
        <v>162</v>
      </c>
      <c r="BV935" s="64" t="s">
        <v>12</v>
      </c>
      <c r="BW935" s="64" t="s">
        <v>35452</v>
      </c>
      <c r="BX935" s="64">
        <v>95610</v>
      </c>
      <c r="BY935" s="64" t="s">
        <v>95</v>
      </c>
      <c r="BZ935" s="64">
        <v>3</v>
      </c>
      <c r="CA935" s="64">
        <v>43046</v>
      </c>
      <c r="CB935" s="64">
        <v>12</v>
      </c>
      <c r="CD935" s="64">
        <v>12</v>
      </c>
    </row>
    <row r="936" spans="1:82" ht="64.900000000000006" customHeight="1">
      <c r="A936" s="85"/>
      <c r="B936" s="316"/>
      <c r="C936" s="85"/>
      <c r="D936" s="85"/>
      <c r="E936" s="85"/>
      <c r="F936" s="85"/>
      <c r="G936" s="85"/>
      <c r="H936" s="133" t="str">
        <f t="shared" si="244"/>
        <v/>
      </c>
      <c r="I936" s="134" t="str">
        <f t="shared" si="245"/>
        <v/>
      </c>
      <c r="J936" s="123"/>
      <c r="K936" s="135" t="str">
        <f t="shared" si="249"/>
        <v/>
      </c>
      <c r="L936" s="123"/>
      <c r="M936" s="85"/>
      <c r="N936" s="85"/>
      <c r="O936" s="85"/>
      <c r="P936" s="267"/>
      <c r="Q936" s="265"/>
      <c r="R936" s="316"/>
      <c r="S936" s="316"/>
      <c r="T936" s="316"/>
      <c r="U936" s="316"/>
      <c r="V936" s="316"/>
      <c r="W936" s="260"/>
      <c r="X936" s="316"/>
      <c r="Y936" s="564"/>
      <c r="Z936" s="462"/>
      <c r="AA936" s="300"/>
      <c r="AB936" s="383"/>
      <c r="AC936" s="674"/>
      <c r="AD936" s="700"/>
      <c r="AE936" s="700"/>
      <c r="AF936" s="700"/>
      <c r="AG936" s="700"/>
      <c r="AH936" s="700"/>
      <c r="AI936" s="295"/>
      <c r="AJ936" s="73"/>
      <c r="AK936" s="55" t="str">
        <f t="shared" si="250"/>
        <v/>
      </c>
      <c r="AL936" s="17" t="str">
        <f t="shared" si="251"/>
        <v/>
      </c>
      <c r="AM936" s="70" t="str">
        <f t="shared" si="252"/>
        <v/>
      </c>
      <c r="AN936" s="74" t="str">
        <f t="shared" si="253"/>
        <v/>
      </c>
      <c r="AO936" s="70" t="str">
        <f t="shared" si="247"/>
        <v/>
      </c>
      <c r="AW936" s="60" t="str">
        <f t="shared" si="254"/>
        <v/>
      </c>
      <c r="AX936" s="60" t="str">
        <f t="shared" si="255"/>
        <v/>
      </c>
      <c r="AY936" s="63">
        <f t="shared" si="248"/>
        <v>0</v>
      </c>
      <c r="BP936" s="64">
        <v>51</v>
      </c>
      <c r="BQ936" s="64" t="s">
        <v>33795</v>
      </c>
      <c r="BR936" s="64" t="s">
        <v>33796</v>
      </c>
      <c r="BS936" s="64" t="s">
        <v>27</v>
      </c>
      <c r="BT936" s="64" t="s">
        <v>135</v>
      </c>
      <c r="BU936" s="64" t="s">
        <v>162</v>
      </c>
      <c r="BV936" s="64" t="s">
        <v>12</v>
      </c>
      <c r="BW936" s="64" t="s">
        <v>33543</v>
      </c>
      <c r="BX936" s="64">
        <v>95150</v>
      </c>
      <c r="BY936" s="64" t="s">
        <v>95</v>
      </c>
      <c r="BZ936" s="64">
        <v>3</v>
      </c>
      <c r="CA936" s="64">
        <v>43073</v>
      </c>
      <c r="CB936" s="64">
        <v>12</v>
      </c>
      <c r="CD936" s="64">
        <v>12</v>
      </c>
    </row>
    <row r="937" spans="1:82" ht="64.900000000000006" customHeight="1">
      <c r="A937" s="85"/>
      <c r="B937" s="316"/>
      <c r="C937" s="85"/>
      <c r="D937" s="85"/>
      <c r="E937" s="85"/>
      <c r="F937" s="85"/>
      <c r="G937" s="85"/>
      <c r="H937" s="133" t="str">
        <f t="shared" si="244"/>
        <v/>
      </c>
      <c r="I937" s="134" t="str">
        <f t="shared" si="245"/>
        <v/>
      </c>
      <c r="J937" s="123"/>
      <c r="K937" s="135" t="str">
        <f t="shared" si="249"/>
        <v/>
      </c>
      <c r="L937" s="123"/>
      <c r="M937" s="85"/>
      <c r="N937" s="85"/>
      <c r="O937" s="85"/>
      <c r="P937" s="267"/>
      <c r="Q937" s="265"/>
      <c r="R937" s="316"/>
      <c r="S937" s="316"/>
      <c r="T937" s="316"/>
      <c r="U937" s="316"/>
      <c r="V937" s="316"/>
      <c r="W937" s="260"/>
      <c r="X937" s="316"/>
      <c r="Y937" s="564"/>
      <c r="Z937" s="462"/>
      <c r="AA937" s="300"/>
      <c r="AB937" s="383"/>
      <c r="AC937" s="623"/>
      <c r="AD937" s="700"/>
      <c r="AE937" s="700"/>
      <c r="AF937" s="700"/>
      <c r="AG937" s="700"/>
      <c r="AH937" s="700"/>
      <c r="AI937" s="295"/>
      <c r="AJ937" s="73"/>
      <c r="AK937" s="55" t="str">
        <f t="shared" si="250"/>
        <v/>
      </c>
      <c r="AL937" s="17" t="str">
        <f t="shared" si="251"/>
        <v/>
      </c>
      <c r="AM937" s="70" t="str">
        <f t="shared" si="252"/>
        <v/>
      </c>
      <c r="AN937" s="74" t="str">
        <f t="shared" si="253"/>
        <v/>
      </c>
      <c r="AO937" s="70" t="str">
        <f t="shared" si="247"/>
        <v/>
      </c>
      <c r="AW937" s="60" t="str">
        <f t="shared" si="254"/>
        <v/>
      </c>
      <c r="AX937" s="60" t="str">
        <f t="shared" si="255"/>
        <v/>
      </c>
      <c r="AY937" s="63">
        <f t="shared" si="248"/>
        <v>0</v>
      </c>
      <c r="BP937" s="64">
        <v>51</v>
      </c>
      <c r="BQ937" s="64" t="s">
        <v>33795</v>
      </c>
      <c r="BR937" s="64" t="s">
        <v>33796</v>
      </c>
      <c r="BS937" s="64" t="s">
        <v>27</v>
      </c>
      <c r="BT937" s="64" t="s">
        <v>135</v>
      </c>
      <c r="BU937" s="64" t="s">
        <v>162</v>
      </c>
      <c r="BV937" s="64" t="s">
        <v>12</v>
      </c>
      <c r="BW937" s="64" t="s">
        <v>33976</v>
      </c>
      <c r="BX937" s="64">
        <v>93200</v>
      </c>
      <c r="BY937" s="64" t="s">
        <v>95</v>
      </c>
      <c r="BZ937" s="64">
        <v>3</v>
      </c>
      <c r="CA937" s="64">
        <v>43066</v>
      </c>
      <c r="CB937" s="64">
        <v>12</v>
      </c>
      <c r="CD937" s="64">
        <v>12</v>
      </c>
    </row>
    <row r="938" spans="1:82" ht="64.900000000000006" customHeight="1" thickBot="1">
      <c r="A938" s="85"/>
      <c r="B938" s="316"/>
      <c r="C938" s="85"/>
      <c r="D938" s="85"/>
      <c r="E938" s="85"/>
      <c r="F938" s="85"/>
      <c r="G938" s="85"/>
      <c r="H938" s="133" t="str">
        <f t="shared" si="244"/>
        <v/>
      </c>
      <c r="I938" s="134" t="str">
        <f t="shared" si="245"/>
        <v/>
      </c>
      <c r="J938" s="123"/>
      <c r="K938" s="135" t="str">
        <f t="shared" si="249"/>
        <v/>
      </c>
      <c r="L938" s="123"/>
      <c r="M938" s="85"/>
      <c r="N938" s="85"/>
      <c r="O938" s="85"/>
      <c r="P938" s="267"/>
      <c r="Q938" s="265"/>
      <c r="R938" s="316"/>
      <c r="S938" s="316"/>
      <c r="T938" s="85"/>
      <c r="U938" s="85"/>
      <c r="V938" s="393"/>
      <c r="W938" s="393"/>
      <c r="X938" s="316"/>
      <c r="Y938" s="120"/>
      <c r="Z938" s="462"/>
      <c r="AA938" s="265"/>
      <c r="AB938" s="85"/>
      <c r="AC938" s="663"/>
      <c r="AD938" s="700"/>
      <c r="AE938" s="700"/>
      <c r="AF938" s="700"/>
      <c r="AG938" s="700"/>
      <c r="AH938" s="700"/>
      <c r="AI938" s="295"/>
      <c r="AJ938" s="73"/>
      <c r="AK938" s="55" t="str">
        <f t="shared" si="250"/>
        <v/>
      </c>
      <c r="AL938" s="17" t="str">
        <f t="shared" si="251"/>
        <v/>
      </c>
      <c r="AM938" s="70" t="str">
        <f t="shared" si="252"/>
        <v/>
      </c>
      <c r="AN938" s="74" t="str">
        <f t="shared" si="253"/>
        <v/>
      </c>
      <c r="AO938" s="70" t="str">
        <f t="shared" si="247"/>
        <v/>
      </c>
      <c r="AW938" s="60" t="str">
        <f t="shared" si="254"/>
        <v/>
      </c>
      <c r="AX938" s="60" t="str">
        <f t="shared" si="255"/>
        <v/>
      </c>
      <c r="AY938" s="63">
        <f t="shared" si="248"/>
        <v>0</v>
      </c>
      <c r="BP938" s="64">
        <v>51</v>
      </c>
      <c r="BQ938" s="64" t="s">
        <v>33795</v>
      </c>
      <c r="BR938" s="64" t="s">
        <v>33796</v>
      </c>
      <c r="BS938" s="64" t="s">
        <v>27</v>
      </c>
      <c r="BT938" s="64" t="s">
        <v>135</v>
      </c>
      <c r="BU938" s="64" t="s">
        <v>162</v>
      </c>
      <c r="BV938" s="64" t="s">
        <v>12</v>
      </c>
      <c r="BW938" s="64" t="s">
        <v>35453</v>
      </c>
      <c r="BX938" s="64">
        <v>95000</v>
      </c>
      <c r="BY938" s="64" t="s">
        <v>95</v>
      </c>
      <c r="BZ938" s="64">
        <v>3</v>
      </c>
      <c r="CA938" s="64">
        <v>43067</v>
      </c>
      <c r="CB938" s="64">
        <v>12</v>
      </c>
      <c r="CD938" s="64">
        <v>12</v>
      </c>
    </row>
    <row r="939" spans="1:82" ht="64.900000000000006" customHeight="1">
      <c r="A939" s="317"/>
      <c r="B939" s="316"/>
      <c r="C939" s="316"/>
      <c r="D939" s="261"/>
      <c r="E939" s="576"/>
      <c r="F939" s="620"/>
      <c r="G939" s="85"/>
      <c r="H939" s="133" t="str">
        <f t="shared" si="244"/>
        <v/>
      </c>
      <c r="I939" s="134" t="str">
        <f t="shared" si="245"/>
        <v/>
      </c>
      <c r="J939" s="123"/>
      <c r="K939" s="135" t="str">
        <f t="shared" si="249"/>
        <v/>
      </c>
      <c r="L939" s="123"/>
      <c r="M939" s="325"/>
      <c r="N939" s="261"/>
      <c r="O939" s="85"/>
      <c r="P939" s="459"/>
      <c r="Q939" s="300"/>
      <c r="R939" s="261"/>
      <c r="S939" s="261"/>
      <c r="T939" s="85"/>
      <c r="U939" s="525"/>
      <c r="V939" s="267"/>
      <c r="W939" s="313"/>
      <c r="X939" s="261"/>
      <c r="Y939" s="275"/>
      <c r="Z939" s="388"/>
      <c r="AA939" s="300"/>
      <c r="AB939" s="264"/>
      <c r="AC939" s="663"/>
      <c r="AD939" s="700"/>
      <c r="AE939" s="700"/>
      <c r="AF939" s="700"/>
      <c r="AG939" s="700"/>
      <c r="AH939" s="700"/>
      <c r="AI939" s="295"/>
      <c r="AJ939" s="73"/>
      <c r="AK939" s="55" t="e">
        <f>IF(#REF!="","",IF(OR(MONTH(#REF!)=1,MONTH(#REF!)=2,MONTH(#REF!)=3),"1er",IF(OR(MONTH(#REF!)=4,MONTH(#REF!)=5,MONTH(#REF!)=6),"2ème",IF(OR(MONTH(#REF!)=7,MONTH(#REF!)=8,MONTH(#REF!)=9),"3ème",IF(OR(MONTH(#REF!)=10,MONTH(#REF!)=11,MONTH(#REF!)=12),"4ème")))))</f>
        <v>#REF!</v>
      </c>
      <c r="AL939" s="17" t="e">
        <f>IF(#REF!="","",YEAR(#REF!))</f>
        <v>#REF!</v>
      </c>
      <c r="AM939" s="70" t="str">
        <f t="shared" si="252"/>
        <v/>
      </c>
      <c r="AN939" s="74" t="str">
        <f t="shared" si="253"/>
        <v/>
      </c>
      <c r="AO939" s="70" t="str">
        <f t="shared" si="247"/>
        <v/>
      </c>
      <c r="AW939" s="60" t="str">
        <f t="shared" si="254"/>
        <v/>
      </c>
      <c r="AX939" s="60" t="str">
        <f t="shared" si="255"/>
        <v/>
      </c>
      <c r="AY939" s="63">
        <f t="shared" si="248"/>
        <v>0</v>
      </c>
      <c r="BP939" s="64">
        <v>51</v>
      </c>
      <c r="BQ939" s="64" t="s">
        <v>33795</v>
      </c>
      <c r="BR939" s="64" t="s">
        <v>33796</v>
      </c>
      <c r="BS939" s="64" t="s">
        <v>27</v>
      </c>
      <c r="BT939" s="64" t="s">
        <v>135</v>
      </c>
      <c r="BU939" s="64" t="s">
        <v>162</v>
      </c>
      <c r="BV939" s="64" t="s">
        <v>12</v>
      </c>
      <c r="BW939" s="64" t="s">
        <v>33382</v>
      </c>
      <c r="BX939" s="64">
        <v>94490</v>
      </c>
      <c r="BY939" s="64" t="s">
        <v>95</v>
      </c>
      <c r="BZ939" s="64">
        <v>3</v>
      </c>
      <c r="CA939" s="64">
        <v>43068</v>
      </c>
      <c r="CB939" s="64">
        <v>12</v>
      </c>
      <c r="CD939" s="64">
        <v>12</v>
      </c>
    </row>
    <row r="940" spans="1:82" ht="64.900000000000006" customHeight="1">
      <c r="A940" s="317"/>
      <c r="B940" s="316"/>
      <c r="C940" s="85"/>
      <c r="D940" s="85"/>
      <c r="E940" s="85"/>
      <c r="F940" s="85"/>
      <c r="G940" s="85"/>
      <c r="H940" s="133" t="str">
        <f t="shared" si="244"/>
        <v/>
      </c>
      <c r="I940" s="134" t="str">
        <f t="shared" si="245"/>
        <v/>
      </c>
      <c r="J940" s="123"/>
      <c r="K940" s="135" t="str">
        <f t="shared" si="249"/>
        <v/>
      </c>
      <c r="L940" s="123"/>
      <c r="M940" s="85"/>
      <c r="N940" s="85"/>
      <c r="O940" s="85"/>
      <c r="P940" s="459"/>
      <c r="Q940" s="300"/>
      <c r="R940" s="261"/>
      <c r="S940" s="261"/>
      <c r="T940" s="85"/>
      <c r="U940" s="525"/>
      <c r="V940" s="267"/>
      <c r="W940" s="313"/>
      <c r="X940" s="261"/>
      <c r="Y940" s="275"/>
      <c r="Z940" s="462"/>
      <c r="AA940" s="300"/>
      <c r="AB940" s="264"/>
      <c r="AC940" s="663"/>
      <c r="AD940" s="700"/>
      <c r="AE940" s="700"/>
      <c r="AF940" s="700"/>
      <c r="AG940" s="700"/>
      <c r="AH940" s="700"/>
      <c r="AI940" s="295"/>
      <c r="AJ940" s="73"/>
      <c r="AK940" s="55" t="str">
        <f t="shared" ref="AK940:AK1003" si="256">IF(Z940="","",IF(OR(MONTH(Z940)=1,MONTH(Z940)=2,MONTH(Z940)=3),"1er",IF(OR(MONTH(Z940)=4,MONTH(Z940)=5,MONTH(Z940)=6),"2ème",IF(OR(MONTH(Z940)=7,MONTH(Z940)=8,MONTH(Z940)=9),"3ème",IF(OR(MONTH(Z940)=10,MONTH(Z940)=11,MONTH(Z940)=12),"4ème")))))</f>
        <v/>
      </c>
      <c r="AL940" s="17" t="str">
        <f t="shared" ref="AL940:AL1003" si="257">IF(Z940="","",YEAR(Z940))</f>
        <v/>
      </c>
      <c r="AM940" s="70" t="str">
        <f t="shared" si="252"/>
        <v/>
      </c>
      <c r="AN940" s="74" t="str">
        <f t="shared" si="253"/>
        <v/>
      </c>
      <c r="AO940" s="70" t="str">
        <f t="shared" si="247"/>
        <v/>
      </c>
      <c r="AW940" s="60" t="str">
        <f t="shared" si="254"/>
        <v/>
      </c>
      <c r="AX940" s="60" t="str">
        <f t="shared" si="255"/>
        <v/>
      </c>
      <c r="AY940" s="63">
        <f t="shared" si="248"/>
        <v>0</v>
      </c>
      <c r="BP940" s="64">
        <v>51</v>
      </c>
      <c r="BQ940" s="64" t="s">
        <v>33795</v>
      </c>
      <c r="BR940" s="64" t="s">
        <v>33796</v>
      </c>
      <c r="BS940" s="64" t="s">
        <v>27</v>
      </c>
      <c r="BT940" s="64" t="s">
        <v>135</v>
      </c>
      <c r="BU940" s="64" t="s">
        <v>162</v>
      </c>
      <c r="BV940" s="64" t="s">
        <v>12</v>
      </c>
      <c r="BW940" s="64" t="s">
        <v>33316</v>
      </c>
      <c r="BX940" s="64">
        <v>92150</v>
      </c>
      <c r="BY940" s="64" t="s">
        <v>95</v>
      </c>
      <c r="BZ940" s="64">
        <v>3</v>
      </c>
      <c r="CA940" s="64">
        <v>43012</v>
      </c>
      <c r="CB940" s="64">
        <v>12</v>
      </c>
      <c r="CD940" s="64">
        <v>12</v>
      </c>
    </row>
    <row r="941" spans="1:82" ht="64.900000000000006" customHeight="1" thickBot="1">
      <c r="A941" s="317"/>
      <c r="B941" s="316"/>
      <c r="C941" s="317"/>
      <c r="D941" s="317"/>
      <c r="E941" s="317"/>
      <c r="F941" s="317"/>
      <c r="G941" s="85"/>
      <c r="H941" s="133" t="str">
        <f t="shared" si="244"/>
        <v/>
      </c>
      <c r="I941" s="134" t="str">
        <f t="shared" si="245"/>
        <v/>
      </c>
      <c r="J941" s="370"/>
      <c r="K941" s="135" t="str">
        <f t="shared" si="249"/>
        <v/>
      </c>
      <c r="L941" s="123"/>
      <c r="M941" s="85"/>
      <c r="N941" s="85"/>
      <c r="O941" s="85"/>
      <c r="P941" s="459"/>
      <c r="Q941" s="300"/>
      <c r="R941" s="261"/>
      <c r="S941" s="261"/>
      <c r="T941" s="85"/>
      <c r="U941" s="525"/>
      <c r="V941" s="267"/>
      <c r="W941" s="313"/>
      <c r="X941" s="261"/>
      <c r="Y941" s="120"/>
      <c r="Z941" s="462"/>
      <c r="AA941" s="300"/>
      <c r="AB941" s="363"/>
      <c r="AC941" s="663"/>
      <c r="AD941" s="700"/>
      <c r="AE941" s="700"/>
      <c r="AF941" s="700"/>
      <c r="AG941" s="700"/>
      <c r="AH941" s="700"/>
      <c r="AI941" s="295"/>
      <c r="AJ941" s="73"/>
      <c r="AK941" s="55" t="str">
        <f t="shared" si="256"/>
        <v/>
      </c>
      <c r="AL941" s="17" t="str">
        <f t="shared" si="257"/>
        <v/>
      </c>
      <c r="AM941" s="70" t="str">
        <f t="shared" si="252"/>
        <v/>
      </c>
      <c r="AN941" s="74" t="str">
        <f t="shared" si="253"/>
        <v/>
      </c>
      <c r="AO941" s="70" t="str">
        <f t="shared" si="247"/>
        <v/>
      </c>
      <c r="AW941" s="60" t="str">
        <f t="shared" si="254"/>
        <v/>
      </c>
      <c r="AX941" s="60" t="str">
        <f t="shared" si="255"/>
        <v/>
      </c>
      <c r="AY941" s="63">
        <f t="shared" si="248"/>
        <v>0</v>
      </c>
      <c r="BP941" s="64">
        <v>51</v>
      </c>
      <c r="BQ941" s="64" t="s">
        <v>33795</v>
      </c>
      <c r="BR941" s="64" t="s">
        <v>33796</v>
      </c>
      <c r="BS941" s="64" t="s">
        <v>27</v>
      </c>
      <c r="BT941" s="64" t="s">
        <v>135</v>
      </c>
      <c r="BU941" s="64" t="s">
        <v>162</v>
      </c>
      <c r="BV941" s="64" t="s">
        <v>12</v>
      </c>
      <c r="BW941" s="64" t="s">
        <v>35454</v>
      </c>
      <c r="BX941" s="64">
        <v>77176</v>
      </c>
      <c r="BY941" s="64" t="s">
        <v>95</v>
      </c>
      <c r="BZ941" s="64">
        <v>3</v>
      </c>
      <c r="CA941" s="64">
        <v>43013</v>
      </c>
      <c r="CB941" s="64">
        <v>12</v>
      </c>
      <c r="CD941" s="64">
        <v>12</v>
      </c>
    </row>
    <row r="942" spans="1:82" ht="64.900000000000006" customHeight="1">
      <c r="A942" s="85"/>
      <c r="B942" s="316"/>
      <c r="C942" s="316"/>
      <c r="D942" s="85"/>
      <c r="E942" s="317"/>
      <c r="F942" s="56"/>
      <c r="G942" s="85"/>
      <c r="H942" s="133" t="str">
        <f t="shared" si="244"/>
        <v/>
      </c>
      <c r="I942" s="134" t="str">
        <f t="shared" si="245"/>
        <v/>
      </c>
      <c r="J942" s="123"/>
      <c r="K942" s="135" t="str">
        <f t="shared" si="249"/>
        <v/>
      </c>
      <c r="L942" s="123"/>
      <c r="M942" s="85"/>
      <c r="N942" s="85"/>
      <c r="O942" s="85"/>
      <c r="P942" s="295"/>
      <c r="Q942" s="300"/>
      <c r="R942" s="261"/>
      <c r="S942" s="261"/>
      <c r="T942" s="85"/>
      <c r="U942" s="525"/>
      <c r="V942" s="85"/>
      <c r="W942" s="313"/>
      <c r="X942" s="261"/>
      <c r="Y942" s="315"/>
      <c r="Z942" s="462"/>
      <c r="AA942" s="300"/>
      <c r="AB942" s="85"/>
      <c r="AC942" s="623"/>
      <c r="AD942" s="700"/>
      <c r="AE942" s="700"/>
      <c r="AF942" s="700"/>
      <c r="AG942" s="700"/>
      <c r="AH942" s="700"/>
      <c r="AI942" s="295"/>
      <c r="AJ942" s="73"/>
      <c r="AK942" s="55" t="str">
        <f t="shared" si="256"/>
        <v/>
      </c>
      <c r="AL942" s="17" t="str">
        <f t="shared" si="257"/>
        <v/>
      </c>
      <c r="AM942" s="70" t="str">
        <f t="shared" si="252"/>
        <v/>
      </c>
      <c r="AN942" s="74" t="str">
        <f t="shared" si="253"/>
        <v/>
      </c>
      <c r="AO942" s="70" t="str">
        <f t="shared" si="247"/>
        <v/>
      </c>
      <c r="AW942" s="60" t="str">
        <f t="shared" si="254"/>
        <v/>
      </c>
      <c r="AX942" s="60" t="str">
        <f t="shared" si="255"/>
        <v/>
      </c>
      <c r="AY942" s="63">
        <f t="shared" si="248"/>
        <v>0</v>
      </c>
      <c r="BP942" s="64">
        <v>51</v>
      </c>
      <c r="BQ942" s="64" t="s">
        <v>33795</v>
      </c>
      <c r="BR942" s="64" t="s">
        <v>33796</v>
      </c>
      <c r="BS942" s="64" t="s">
        <v>27</v>
      </c>
      <c r="BT942" s="64" t="s">
        <v>135</v>
      </c>
      <c r="BU942" s="64" t="s">
        <v>162</v>
      </c>
      <c r="BV942" s="64" t="s">
        <v>12</v>
      </c>
      <c r="BW942" s="64" t="s">
        <v>33449</v>
      </c>
      <c r="BX942" s="64">
        <v>95600</v>
      </c>
      <c r="BY942" s="64" t="s">
        <v>95</v>
      </c>
      <c r="BZ942" s="64">
        <v>3</v>
      </c>
      <c r="CA942" s="64">
        <v>43014</v>
      </c>
      <c r="CB942" s="64">
        <v>12</v>
      </c>
      <c r="CD942" s="64">
        <v>12</v>
      </c>
    </row>
    <row r="943" spans="1:82" ht="64.900000000000006" customHeight="1">
      <c r="A943" s="85"/>
      <c r="B943" s="316"/>
      <c r="C943" s="85"/>
      <c r="D943" s="85"/>
      <c r="E943" s="85"/>
      <c r="F943" s="85"/>
      <c r="G943" s="85"/>
      <c r="H943" s="133" t="str">
        <f t="shared" si="244"/>
        <v/>
      </c>
      <c r="I943" s="134" t="str">
        <f t="shared" si="245"/>
        <v/>
      </c>
      <c r="J943" s="123"/>
      <c r="K943" s="135" t="str">
        <f t="shared" si="249"/>
        <v/>
      </c>
      <c r="L943" s="123"/>
      <c r="M943" s="85"/>
      <c r="N943" s="85"/>
      <c r="O943" s="85"/>
      <c r="P943" s="295"/>
      <c r="Q943" s="300"/>
      <c r="R943" s="525"/>
      <c r="S943" s="261"/>
      <c r="T943" s="85"/>
      <c r="U943" s="525"/>
      <c r="V943" s="85"/>
      <c r="W943" s="313"/>
      <c r="X943" s="261"/>
      <c r="Y943" s="315"/>
      <c r="Z943" s="462"/>
      <c r="AA943" s="300"/>
      <c r="AB943" s="85"/>
      <c r="AC943" s="674"/>
      <c r="AD943" s="700"/>
      <c r="AE943" s="700"/>
      <c r="AF943" s="700"/>
      <c r="AG943" s="700"/>
      <c r="AH943" s="700"/>
      <c r="AI943" s="295"/>
      <c r="AJ943" s="73"/>
      <c r="AK943" s="55" t="str">
        <f t="shared" si="256"/>
        <v/>
      </c>
      <c r="AL943" s="17" t="str">
        <f t="shared" si="257"/>
        <v/>
      </c>
      <c r="AM943" s="70" t="str">
        <f t="shared" si="252"/>
        <v/>
      </c>
      <c r="AN943" s="74" t="str">
        <f t="shared" si="253"/>
        <v/>
      </c>
      <c r="AO943" s="70" t="str">
        <f t="shared" si="247"/>
        <v/>
      </c>
      <c r="AW943" s="60" t="str">
        <f t="shared" si="254"/>
        <v/>
      </c>
      <c r="AX943" s="60" t="str">
        <f t="shared" si="255"/>
        <v/>
      </c>
      <c r="AY943" s="63">
        <f t="shared" si="248"/>
        <v>0</v>
      </c>
      <c r="BP943" s="64">
        <v>51</v>
      </c>
      <c r="BQ943" s="64" t="s">
        <v>33795</v>
      </c>
      <c r="BR943" s="64" t="s">
        <v>33796</v>
      </c>
      <c r="BS943" s="64" t="s">
        <v>27</v>
      </c>
      <c r="BT943" s="64" t="s">
        <v>135</v>
      </c>
      <c r="BU943" s="64" t="s">
        <v>162</v>
      </c>
      <c r="BV943" s="64" t="s">
        <v>12</v>
      </c>
      <c r="BW943" s="64" t="s">
        <v>33350</v>
      </c>
      <c r="BX943" s="64">
        <v>93110</v>
      </c>
      <c r="BY943" s="64" t="s">
        <v>95</v>
      </c>
      <c r="BZ943" s="64">
        <v>3</v>
      </c>
      <c r="CA943" s="64">
        <v>43045</v>
      </c>
      <c r="CB943" s="64">
        <v>12</v>
      </c>
      <c r="CD943" s="64">
        <v>12</v>
      </c>
    </row>
    <row r="944" spans="1:82" ht="64.900000000000006" customHeight="1">
      <c r="A944" s="85"/>
      <c r="B944" s="316"/>
      <c r="C944" s="85"/>
      <c r="D944" s="85"/>
      <c r="E944" s="85"/>
      <c r="F944" s="85"/>
      <c r="G944" s="85"/>
      <c r="H944" s="133" t="str">
        <f t="shared" si="244"/>
        <v/>
      </c>
      <c r="I944" s="134" t="str">
        <f t="shared" si="245"/>
        <v/>
      </c>
      <c r="J944" s="123"/>
      <c r="K944" s="135" t="str">
        <f t="shared" si="249"/>
        <v/>
      </c>
      <c r="L944" s="123"/>
      <c r="M944" s="85"/>
      <c r="N944" s="85"/>
      <c r="O944" s="85"/>
      <c r="P944" s="295"/>
      <c r="Q944" s="300"/>
      <c r="R944" s="525"/>
      <c r="S944" s="525"/>
      <c r="T944" s="85"/>
      <c r="U944" s="525"/>
      <c r="V944" s="85"/>
      <c r="W944" s="313"/>
      <c r="X944" s="525"/>
      <c r="Y944" s="315"/>
      <c r="Z944" s="462"/>
      <c r="AA944" s="300"/>
      <c r="AB944" s="85"/>
      <c r="AC944" s="674"/>
      <c r="AD944" s="700"/>
      <c r="AE944" s="700"/>
      <c r="AF944" s="700"/>
      <c r="AG944" s="700"/>
      <c r="AH944" s="700"/>
      <c r="AI944" s="295"/>
      <c r="AJ944" s="73"/>
      <c r="AK944" s="55" t="str">
        <f t="shared" si="256"/>
        <v/>
      </c>
      <c r="AL944" s="17" t="str">
        <f t="shared" si="257"/>
        <v/>
      </c>
      <c r="AM944" s="70" t="str">
        <f t="shared" si="252"/>
        <v/>
      </c>
      <c r="AN944" s="74" t="str">
        <f t="shared" si="253"/>
        <v/>
      </c>
      <c r="AO944" s="70" t="str">
        <f t="shared" si="247"/>
        <v/>
      </c>
      <c r="AW944" s="60" t="str">
        <f t="shared" si="254"/>
        <v/>
      </c>
      <c r="AX944" s="60" t="str">
        <f t="shared" si="255"/>
        <v/>
      </c>
      <c r="AY944" s="63">
        <f t="shared" si="248"/>
        <v>0</v>
      </c>
      <c r="BP944" s="64">
        <v>51</v>
      </c>
      <c r="BQ944" s="64" t="s">
        <v>33795</v>
      </c>
      <c r="BR944" s="64" t="s">
        <v>33796</v>
      </c>
      <c r="BS944" s="64" t="s">
        <v>27</v>
      </c>
      <c r="BT944" s="64" t="s">
        <v>135</v>
      </c>
      <c r="BU944" s="64" t="s">
        <v>162</v>
      </c>
      <c r="BV944" s="64" t="s">
        <v>12</v>
      </c>
      <c r="BW944" s="64" t="s">
        <v>33315</v>
      </c>
      <c r="BX944" s="64">
        <v>92310</v>
      </c>
      <c r="BY944" s="64" t="s">
        <v>95</v>
      </c>
      <c r="BZ944" s="64">
        <v>3</v>
      </c>
      <c r="CA944" s="64">
        <v>43046</v>
      </c>
      <c r="CB944" s="64">
        <v>12</v>
      </c>
      <c r="CD944" s="64">
        <v>12</v>
      </c>
    </row>
    <row r="945" spans="1:82" ht="64.900000000000006" customHeight="1">
      <c r="A945" s="85"/>
      <c r="B945" s="316"/>
      <c r="C945" s="85"/>
      <c r="D945" s="85"/>
      <c r="E945" s="85"/>
      <c r="F945" s="85"/>
      <c r="G945" s="85"/>
      <c r="H945" s="133" t="str">
        <f t="shared" si="244"/>
        <v/>
      </c>
      <c r="I945" s="134" t="str">
        <f t="shared" si="245"/>
        <v/>
      </c>
      <c r="J945" s="123"/>
      <c r="K945" s="135" t="str">
        <f t="shared" si="249"/>
        <v/>
      </c>
      <c r="L945" s="123"/>
      <c r="M945" s="85"/>
      <c r="N945" s="85"/>
      <c r="O945" s="85"/>
      <c r="P945" s="295"/>
      <c r="Q945" s="300"/>
      <c r="R945" s="525"/>
      <c r="S945" s="525"/>
      <c r="T945" s="85"/>
      <c r="U945" s="525"/>
      <c r="V945" s="85"/>
      <c r="W945" s="313"/>
      <c r="X945" s="525"/>
      <c r="Y945" s="315"/>
      <c r="Z945" s="462"/>
      <c r="AA945" s="300"/>
      <c r="AB945" s="85"/>
      <c r="AC945" s="674"/>
      <c r="AD945" s="700"/>
      <c r="AE945" s="700"/>
      <c r="AF945" s="700"/>
      <c r="AG945" s="700"/>
      <c r="AH945" s="700"/>
      <c r="AI945" s="295"/>
      <c r="AJ945" s="73"/>
      <c r="AK945" s="55" t="str">
        <f t="shared" si="256"/>
        <v/>
      </c>
      <c r="AL945" s="17" t="str">
        <f t="shared" si="257"/>
        <v/>
      </c>
      <c r="AM945" s="70" t="str">
        <f t="shared" si="252"/>
        <v/>
      </c>
      <c r="AN945" s="74" t="str">
        <f t="shared" si="253"/>
        <v/>
      </c>
      <c r="AO945" s="70" t="str">
        <f t="shared" si="247"/>
        <v/>
      </c>
      <c r="AW945" s="60" t="str">
        <f t="shared" si="254"/>
        <v/>
      </c>
      <c r="AX945" s="60" t="str">
        <f t="shared" si="255"/>
        <v/>
      </c>
      <c r="AY945" s="63">
        <f t="shared" si="248"/>
        <v>0</v>
      </c>
      <c r="BP945" s="64">
        <v>51</v>
      </c>
      <c r="BQ945" s="64" t="s">
        <v>33795</v>
      </c>
      <c r="BR945" s="64" t="s">
        <v>33796</v>
      </c>
      <c r="BS945" s="64" t="s">
        <v>27</v>
      </c>
      <c r="BT945" s="64" t="s">
        <v>135</v>
      </c>
      <c r="BU945" s="64" t="s">
        <v>162</v>
      </c>
      <c r="BV945" s="64" t="s">
        <v>12</v>
      </c>
      <c r="BW945" s="64" t="s">
        <v>29846</v>
      </c>
      <c r="BX945" s="64">
        <v>78300</v>
      </c>
      <c r="BY945" s="64" t="s">
        <v>95</v>
      </c>
      <c r="BZ945" s="64">
        <v>3</v>
      </c>
      <c r="CA945" s="64">
        <v>43047</v>
      </c>
      <c r="CB945" s="64">
        <v>12</v>
      </c>
      <c r="CD945" s="64">
        <v>12</v>
      </c>
    </row>
    <row r="946" spans="1:82" ht="64.900000000000006" customHeight="1">
      <c r="A946" s="85"/>
      <c r="B946" s="316"/>
      <c r="C946" s="85"/>
      <c r="D946" s="85"/>
      <c r="E946" s="85"/>
      <c r="F946" s="85"/>
      <c r="G946" s="85"/>
      <c r="H946" s="133" t="str">
        <f t="shared" si="244"/>
        <v/>
      </c>
      <c r="I946" s="134" t="str">
        <f t="shared" si="245"/>
        <v/>
      </c>
      <c r="J946" s="123"/>
      <c r="K946" s="135" t="str">
        <f t="shared" si="249"/>
        <v/>
      </c>
      <c r="L946" s="123"/>
      <c r="M946" s="85"/>
      <c r="N946" s="85"/>
      <c r="O946" s="85"/>
      <c r="P946" s="459"/>
      <c r="Q946" s="267"/>
      <c r="R946" s="525"/>
      <c r="S946" s="525"/>
      <c r="T946" s="85"/>
      <c r="U946" s="525"/>
      <c r="V946" s="85"/>
      <c r="W946" s="313"/>
      <c r="X946" s="525"/>
      <c r="Y946" s="315"/>
      <c r="Z946" s="462"/>
      <c r="AA946" s="300"/>
      <c r="AB946" s="85"/>
      <c r="AC946" s="674"/>
      <c r="AD946" s="700"/>
      <c r="AE946" s="700"/>
      <c r="AF946" s="700"/>
      <c r="AG946" s="700"/>
      <c r="AH946" s="700"/>
      <c r="AI946" s="295"/>
      <c r="AJ946" s="73"/>
      <c r="AK946" s="55" t="str">
        <f t="shared" si="256"/>
        <v/>
      </c>
      <c r="AL946" s="17" t="str">
        <f t="shared" si="257"/>
        <v/>
      </c>
      <c r="AM946" s="70" t="str">
        <f t="shared" si="252"/>
        <v/>
      </c>
      <c r="AN946" s="74" t="str">
        <f t="shared" si="253"/>
        <v/>
      </c>
      <c r="AO946" s="70" t="str">
        <f t="shared" si="247"/>
        <v/>
      </c>
      <c r="AW946" s="60" t="str">
        <f t="shared" si="254"/>
        <v/>
      </c>
      <c r="AX946" s="60" t="str">
        <f t="shared" si="255"/>
        <v/>
      </c>
      <c r="AY946" s="63">
        <f t="shared" si="248"/>
        <v>0</v>
      </c>
      <c r="BP946" s="64">
        <v>51</v>
      </c>
      <c r="BQ946" s="64" t="s">
        <v>33795</v>
      </c>
      <c r="BR946" s="64" t="s">
        <v>33796</v>
      </c>
      <c r="BS946" s="64" t="s">
        <v>27</v>
      </c>
      <c r="BT946" s="64" t="s">
        <v>135</v>
      </c>
      <c r="BU946" s="64" t="s">
        <v>162</v>
      </c>
      <c r="BV946" s="64" t="s">
        <v>12</v>
      </c>
      <c r="BW946" s="64" t="s">
        <v>29892</v>
      </c>
      <c r="BX946" s="64">
        <v>78480</v>
      </c>
      <c r="BY946" s="64" t="s">
        <v>95</v>
      </c>
      <c r="BZ946" s="64">
        <v>3</v>
      </c>
      <c r="CA946" s="64">
        <v>43048</v>
      </c>
      <c r="CB946" s="64">
        <v>12</v>
      </c>
      <c r="CD946" s="64">
        <v>12</v>
      </c>
    </row>
    <row r="947" spans="1:82" ht="64.900000000000006" customHeight="1">
      <c r="A947" s="128"/>
      <c r="B947" s="316"/>
      <c r="C947" s="85"/>
      <c r="D947" s="85"/>
      <c r="E947" s="85"/>
      <c r="F947" s="85"/>
      <c r="G947" s="85"/>
      <c r="H947" s="133" t="str">
        <f t="shared" si="244"/>
        <v/>
      </c>
      <c r="I947" s="134" t="str">
        <f t="shared" si="245"/>
        <v/>
      </c>
      <c r="J947" s="123"/>
      <c r="K947" s="135" t="str">
        <f t="shared" si="249"/>
        <v/>
      </c>
      <c r="L947" s="123"/>
      <c r="M947" s="85"/>
      <c r="N947" s="85"/>
      <c r="O947" s="85"/>
      <c r="P947" s="467"/>
      <c r="Q947" s="141"/>
      <c r="R947" s="525"/>
      <c r="S947" s="525"/>
      <c r="T947" s="85"/>
      <c r="U947" s="525"/>
      <c r="V947" s="85"/>
      <c r="W947" s="139"/>
      <c r="X947" s="525"/>
      <c r="Y947" s="315"/>
      <c r="Z947" s="157"/>
      <c r="AA947" s="525"/>
      <c r="AB947" s="85"/>
      <c r="AC947" s="674"/>
      <c r="AD947" s="700"/>
      <c r="AE947" s="700"/>
      <c r="AF947" s="700"/>
      <c r="AG947" s="700"/>
      <c r="AH947" s="700"/>
      <c r="AI947" s="295"/>
      <c r="AJ947" s="73"/>
      <c r="AK947" s="55" t="str">
        <f t="shared" si="256"/>
        <v/>
      </c>
      <c r="AL947" s="17" t="str">
        <f t="shared" si="257"/>
        <v/>
      </c>
      <c r="AM947" s="70" t="str">
        <f t="shared" si="252"/>
        <v/>
      </c>
      <c r="AN947" s="74" t="str">
        <f t="shared" si="253"/>
        <v/>
      </c>
      <c r="AO947" s="70" t="str">
        <f t="shared" si="247"/>
        <v/>
      </c>
      <c r="AW947" s="60" t="str">
        <f t="shared" si="254"/>
        <v/>
      </c>
      <c r="AX947" s="60" t="str">
        <f t="shared" si="255"/>
        <v/>
      </c>
      <c r="AY947" s="63">
        <f t="shared" si="248"/>
        <v>0</v>
      </c>
      <c r="BP947" s="64">
        <v>51</v>
      </c>
      <c r="BQ947" s="64" t="s">
        <v>33795</v>
      </c>
      <c r="BR947" s="64" t="s">
        <v>33796</v>
      </c>
      <c r="BS947" s="64" t="s">
        <v>27</v>
      </c>
      <c r="BT947" s="64" t="s">
        <v>135</v>
      </c>
      <c r="BU947" s="64" t="s">
        <v>162</v>
      </c>
      <c r="BV947" s="64" t="s">
        <v>12</v>
      </c>
      <c r="BW947" s="64" t="s">
        <v>35455</v>
      </c>
      <c r="BX947" s="64">
        <v>94550</v>
      </c>
      <c r="BY947" s="64" t="s">
        <v>95</v>
      </c>
      <c r="BZ947" s="64">
        <v>3</v>
      </c>
      <c r="CA947" s="64">
        <v>43049</v>
      </c>
      <c r="CB947" s="64">
        <v>12</v>
      </c>
      <c r="CD947" s="64">
        <v>12</v>
      </c>
    </row>
    <row r="948" spans="1:82" ht="64.900000000000006" customHeight="1">
      <c r="A948" s="128"/>
      <c r="B948" s="316"/>
      <c r="C948" s="85"/>
      <c r="D948" s="85"/>
      <c r="E948" s="85"/>
      <c r="F948" s="85"/>
      <c r="G948" s="85"/>
      <c r="H948" s="133" t="str">
        <f t="shared" si="244"/>
        <v/>
      </c>
      <c r="I948" s="134" t="str">
        <f t="shared" si="245"/>
        <v/>
      </c>
      <c r="J948" s="123"/>
      <c r="K948" s="135" t="str">
        <f t="shared" si="249"/>
        <v/>
      </c>
      <c r="L948" s="123"/>
      <c r="M948" s="85"/>
      <c r="N948" s="85"/>
      <c r="O948" s="295"/>
      <c r="P948" s="584"/>
      <c r="Q948" s="85"/>
      <c r="R948" s="525"/>
      <c r="S948" s="525"/>
      <c r="T948" s="85"/>
      <c r="U948" s="525"/>
      <c r="V948" s="85"/>
      <c r="W948" s="139"/>
      <c r="X948" s="525"/>
      <c r="Y948" s="315"/>
      <c r="Z948" s="157"/>
      <c r="AA948" s="116"/>
      <c r="AB948" s="85"/>
      <c r="AC948" s="674"/>
      <c r="AD948" s="700"/>
      <c r="AE948" s="700"/>
      <c r="AF948" s="700"/>
      <c r="AG948" s="700"/>
      <c r="AH948" s="700"/>
      <c r="AI948" s="295"/>
      <c r="AJ948" s="73"/>
      <c r="AK948" s="55" t="str">
        <f t="shared" si="256"/>
        <v/>
      </c>
      <c r="AL948" s="17" t="str">
        <f t="shared" si="257"/>
        <v/>
      </c>
      <c r="AM948" s="70" t="str">
        <f t="shared" si="252"/>
        <v/>
      </c>
      <c r="AN948" s="74" t="str">
        <f t="shared" si="253"/>
        <v/>
      </c>
      <c r="AO948" s="70" t="str">
        <f t="shared" si="247"/>
        <v/>
      </c>
      <c r="AW948" s="60" t="str">
        <f t="shared" si="254"/>
        <v/>
      </c>
      <c r="AX948" s="60" t="str">
        <f t="shared" si="255"/>
        <v/>
      </c>
      <c r="AY948" s="63">
        <f t="shared" si="248"/>
        <v>0</v>
      </c>
      <c r="BP948" s="64">
        <v>51</v>
      </c>
      <c r="BQ948" s="64" t="s">
        <v>33795</v>
      </c>
      <c r="BR948" s="64" t="s">
        <v>33796</v>
      </c>
      <c r="BS948" s="64" t="s">
        <v>27</v>
      </c>
      <c r="BT948" s="64" t="s">
        <v>135</v>
      </c>
      <c r="BU948" s="64" t="s">
        <v>162</v>
      </c>
      <c r="BV948" s="64" t="s">
        <v>12</v>
      </c>
      <c r="BW948" s="64" t="s">
        <v>33526</v>
      </c>
      <c r="BX948" s="64">
        <v>95300</v>
      </c>
      <c r="BY948" s="64" t="s">
        <v>95</v>
      </c>
      <c r="BZ948" s="64">
        <v>3</v>
      </c>
      <c r="CA948" s="64">
        <v>43053</v>
      </c>
      <c r="CB948" s="64">
        <v>12</v>
      </c>
      <c r="CD948" s="64">
        <v>12</v>
      </c>
    </row>
    <row r="949" spans="1:82" ht="64.900000000000006" customHeight="1">
      <c r="A949" s="128"/>
      <c r="B949" s="316"/>
      <c r="C949" s="85"/>
      <c r="D949" s="85"/>
      <c r="E949" s="85"/>
      <c r="F949" s="85"/>
      <c r="G949" s="85"/>
      <c r="H949" s="133" t="str">
        <f t="shared" si="244"/>
        <v/>
      </c>
      <c r="I949" s="134" t="str">
        <f t="shared" si="245"/>
        <v/>
      </c>
      <c r="J949" s="123"/>
      <c r="K949" s="135" t="str">
        <f t="shared" si="249"/>
        <v/>
      </c>
      <c r="L949" s="123"/>
      <c r="M949" s="85"/>
      <c r="N949" s="85"/>
      <c r="O949" s="295"/>
      <c r="P949" s="383"/>
      <c r="Q949" s="316"/>
      <c r="R949" s="525"/>
      <c r="S949" s="525"/>
      <c r="T949" s="85"/>
      <c r="U949" s="525"/>
      <c r="V949" s="85"/>
      <c r="W949" s="139"/>
      <c r="X949" s="525"/>
      <c r="Y949" s="120"/>
      <c r="Z949" s="496"/>
      <c r="AA949" s="393"/>
      <c r="AB949" s="264"/>
      <c r="AC949" s="416"/>
      <c r="AD949" s="700"/>
      <c r="AE949" s="700"/>
      <c r="AF949" s="700"/>
      <c r="AG949" s="700"/>
      <c r="AH949" s="700"/>
      <c r="AI949" s="295"/>
      <c r="AJ949" s="73"/>
      <c r="AK949" s="55" t="str">
        <f t="shared" si="256"/>
        <v/>
      </c>
      <c r="AL949" s="17" t="str">
        <f t="shared" si="257"/>
        <v/>
      </c>
      <c r="AM949" s="70" t="str">
        <f t="shared" si="252"/>
        <v/>
      </c>
      <c r="AN949" s="74" t="str">
        <f t="shared" si="253"/>
        <v/>
      </c>
      <c r="AO949" s="70" t="str">
        <f t="shared" si="247"/>
        <v/>
      </c>
      <c r="AW949" s="60" t="str">
        <f t="shared" si="254"/>
        <v/>
      </c>
      <c r="AX949" s="60" t="str">
        <f t="shared" si="255"/>
        <v/>
      </c>
      <c r="AY949" s="63">
        <f t="shared" si="248"/>
        <v>0</v>
      </c>
      <c r="BP949" s="64">
        <v>51</v>
      </c>
      <c r="BQ949" s="64" t="s">
        <v>33795</v>
      </c>
      <c r="BR949" s="64" t="s">
        <v>33796</v>
      </c>
      <c r="BS949" s="64" t="s">
        <v>27</v>
      </c>
      <c r="BT949" s="64" t="s">
        <v>135</v>
      </c>
      <c r="BU949" s="64" t="s">
        <v>162</v>
      </c>
      <c r="BV949" s="64" t="s">
        <v>12</v>
      </c>
      <c r="BW949" s="64" t="s">
        <v>35456</v>
      </c>
      <c r="BX949" s="64">
        <v>77190</v>
      </c>
      <c r="BY949" s="64" t="s">
        <v>95</v>
      </c>
      <c r="BZ949" s="64">
        <v>3</v>
      </c>
      <c r="CA949" s="64">
        <v>43056</v>
      </c>
      <c r="CB949" s="64">
        <v>12</v>
      </c>
      <c r="CD949" s="64">
        <v>12</v>
      </c>
    </row>
    <row r="950" spans="1:82" ht="64.900000000000006" customHeight="1">
      <c r="A950" s="128"/>
      <c r="B950" s="316"/>
      <c r="C950" s="295"/>
      <c r="D950" s="295"/>
      <c r="E950" s="85"/>
      <c r="F950" s="85"/>
      <c r="G950" s="85"/>
      <c r="H950" s="133" t="str">
        <f t="shared" si="244"/>
        <v/>
      </c>
      <c r="I950" s="134" t="str">
        <f t="shared" si="245"/>
        <v/>
      </c>
      <c r="J950" s="123"/>
      <c r="K950" s="135" t="str">
        <f t="shared" si="249"/>
        <v/>
      </c>
      <c r="L950" s="385"/>
      <c r="M950" s="372"/>
      <c r="N950" s="295"/>
      <c r="O950" s="85"/>
      <c r="P950" s="592"/>
      <c r="Q950" s="592"/>
      <c r="R950" s="85"/>
      <c r="S950" s="85"/>
      <c r="T950" s="85"/>
      <c r="U950" s="85"/>
      <c r="V950" s="85"/>
      <c r="W950" s="139"/>
      <c r="X950" s="85"/>
      <c r="Y950" s="264"/>
      <c r="Z950" s="328"/>
      <c r="AA950" s="316"/>
      <c r="AB950" s="85"/>
      <c r="AC950" s="674"/>
      <c r="AD950" s="700"/>
      <c r="AE950" s="700"/>
      <c r="AF950" s="700"/>
      <c r="AG950" s="700"/>
      <c r="AH950" s="700"/>
      <c r="AI950" s="295"/>
      <c r="AJ950" s="73"/>
      <c r="AK950" s="55" t="str">
        <f t="shared" si="256"/>
        <v/>
      </c>
      <c r="AL950" s="17" t="str">
        <f t="shared" si="257"/>
        <v/>
      </c>
      <c r="AM950" s="70" t="str">
        <f t="shared" si="252"/>
        <v/>
      </c>
      <c r="AN950" s="74" t="str">
        <f t="shared" si="253"/>
        <v/>
      </c>
      <c r="AO950" s="70" t="str">
        <f t="shared" si="247"/>
        <v/>
      </c>
      <c r="AW950" s="60" t="str">
        <f t="shared" si="254"/>
        <v/>
      </c>
      <c r="AX950" s="60" t="str">
        <f t="shared" si="255"/>
        <v/>
      </c>
      <c r="AY950" s="63">
        <f t="shared" si="248"/>
        <v>0</v>
      </c>
      <c r="BP950" s="64">
        <v>51</v>
      </c>
      <c r="BQ950" s="64" t="s">
        <v>33795</v>
      </c>
      <c r="BR950" s="64" t="s">
        <v>33796</v>
      </c>
      <c r="BS950" s="64" t="s">
        <v>27</v>
      </c>
      <c r="BT950" s="64" t="s">
        <v>135</v>
      </c>
      <c r="BU950" s="64" t="s">
        <v>162</v>
      </c>
      <c r="BV950" s="64" t="s">
        <v>12</v>
      </c>
      <c r="BW950" s="64" t="s">
        <v>29846</v>
      </c>
      <c r="BX950" s="64">
        <v>78300</v>
      </c>
      <c r="BY950" s="64" t="s">
        <v>95</v>
      </c>
      <c r="BZ950" s="64">
        <v>3</v>
      </c>
      <c r="CA950" s="64">
        <v>43062</v>
      </c>
      <c r="CB950" s="64">
        <v>12</v>
      </c>
      <c r="CD950" s="64">
        <v>12</v>
      </c>
    </row>
    <row r="951" spans="1:82" ht="64.900000000000006" customHeight="1">
      <c r="A951" s="128"/>
      <c r="B951" s="316"/>
      <c r="C951" s="85"/>
      <c r="D951" s="85"/>
      <c r="E951" s="85"/>
      <c r="F951" s="85"/>
      <c r="G951" s="85"/>
      <c r="H951" s="133" t="str">
        <f t="shared" si="244"/>
        <v/>
      </c>
      <c r="I951" s="134" t="str">
        <f t="shared" si="245"/>
        <v/>
      </c>
      <c r="J951" s="123"/>
      <c r="K951" s="135" t="str">
        <f t="shared" si="249"/>
        <v/>
      </c>
      <c r="L951" s="123"/>
      <c r="M951" s="85"/>
      <c r="N951" s="85"/>
      <c r="O951" s="85"/>
      <c r="P951" s="592"/>
      <c r="Q951" s="592"/>
      <c r="R951" s="85"/>
      <c r="S951" s="85"/>
      <c r="T951" s="85"/>
      <c r="U951" s="85"/>
      <c r="V951" s="85"/>
      <c r="W951" s="139"/>
      <c r="X951" s="85"/>
      <c r="Y951" s="264"/>
      <c r="Z951" s="328"/>
      <c r="AA951" s="316"/>
      <c r="AB951" s="85"/>
      <c r="AC951" s="674"/>
      <c r="AD951" s="700"/>
      <c r="AE951" s="700"/>
      <c r="AF951" s="700"/>
      <c r="AG951" s="700"/>
      <c r="AH951" s="700"/>
      <c r="AI951" s="295"/>
      <c r="AJ951" s="73"/>
      <c r="AK951" s="55" t="str">
        <f t="shared" si="256"/>
        <v/>
      </c>
      <c r="AL951" s="17" t="str">
        <f t="shared" si="257"/>
        <v/>
      </c>
      <c r="AM951" s="70" t="str">
        <f t="shared" si="252"/>
        <v/>
      </c>
      <c r="AN951" s="74" t="str">
        <f t="shared" si="253"/>
        <v/>
      </c>
      <c r="AO951" s="70" t="str">
        <f t="shared" si="247"/>
        <v/>
      </c>
      <c r="AW951" s="60" t="str">
        <f t="shared" si="254"/>
        <v/>
      </c>
      <c r="AX951" s="60" t="str">
        <f t="shared" si="255"/>
        <v/>
      </c>
      <c r="AY951" s="63">
        <f t="shared" si="248"/>
        <v>0</v>
      </c>
      <c r="BP951" s="64">
        <v>51</v>
      </c>
      <c r="BQ951" s="64" t="s">
        <v>33795</v>
      </c>
      <c r="BR951" s="64" t="s">
        <v>33796</v>
      </c>
      <c r="BS951" s="64" t="s">
        <v>27</v>
      </c>
      <c r="BT951" s="64" t="s">
        <v>135</v>
      </c>
      <c r="BU951" s="64" t="s">
        <v>162</v>
      </c>
      <c r="BV951" s="64" t="s">
        <v>12</v>
      </c>
      <c r="BW951" s="64" t="s">
        <v>652</v>
      </c>
      <c r="BX951" s="64">
        <v>92220</v>
      </c>
      <c r="BY951" s="64" t="s">
        <v>95</v>
      </c>
      <c r="BZ951" s="64">
        <v>3</v>
      </c>
      <c r="CA951" s="64">
        <v>43010</v>
      </c>
      <c r="CB951" s="64">
        <v>12</v>
      </c>
      <c r="CD951" s="64">
        <v>12</v>
      </c>
    </row>
    <row r="952" spans="1:82" ht="64.900000000000006" customHeight="1">
      <c r="A952" s="128"/>
      <c r="B952" s="316"/>
      <c r="C952" s="85"/>
      <c r="D952" s="85"/>
      <c r="E952" s="85"/>
      <c r="F952" s="85"/>
      <c r="G952" s="85"/>
      <c r="H952" s="133" t="str">
        <f t="shared" si="244"/>
        <v/>
      </c>
      <c r="I952" s="134" t="str">
        <f t="shared" si="245"/>
        <v/>
      </c>
      <c r="J952" s="123"/>
      <c r="K952" s="135" t="str">
        <f t="shared" si="249"/>
        <v/>
      </c>
      <c r="L952" s="123"/>
      <c r="M952" s="85"/>
      <c r="N952" s="85"/>
      <c r="O952" s="85"/>
      <c r="P952" s="592"/>
      <c r="Q952" s="592"/>
      <c r="R952" s="85"/>
      <c r="S952" s="85"/>
      <c r="T952" s="85"/>
      <c r="U952" s="85"/>
      <c r="V952" s="85"/>
      <c r="W952" s="139"/>
      <c r="X952" s="85"/>
      <c r="Y952" s="85"/>
      <c r="Z952" s="328"/>
      <c r="AA952" s="316"/>
      <c r="AB952" s="264"/>
      <c r="AC952" s="416"/>
      <c r="AD952" s="700"/>
      <c r="AE952" s="700"/>
      <c r="AF952" s="700"/>
      <c r="AG952" s="700"/>
      <c r="AH952" s="700"/>
      <c r="AI952" s="295"/>
      <c r="AJ952" s="73"/>
      <c r="AK952" s="55" t="str">
        <f t="shared" si="256"/>
        <v/>
      </c>
      <c r="AL952" s="17" t="str">
        <f t="shared" si="257"/>
        <v/>
      </c>
      <c r="AM952" s="70" t="str">
        <f t="shared" si="252"/>
        <v/>
      </c>
      <c r="AN952" s="74" t="str">
        <f t="shared" si="253"/>
        <v/>
      </c>
      <c r="AO952" s="70" t="str">
        <f t="shared" si="247"/>
        <v/>
      </c>
      <c r="AW952" s="60" t="str">
        <f t="shared" si="254"/>
        <v/>
      </c>
      <c r="AX952" s="60" t="str">
        <f t="shared" si="255"/>
        <v/>
      </c>
      <c r="AY952" s="63">
        <f t="shared" si="248"/>
        <v>0</v>
      </c>
      <c r="BP952" s="64">
        <v>51</v>
      </c>
      <c r="BQ952" s="64" t="s">
        <v>33795</v>
      </c>
      <c r="BR952" s="64" t="s">
        <v>33796</v>
      </c>
      <c r="BS952" s="64" t="s">
        <v>27</v>
      </c>
      <c r="BT952" s="64" t="s">
        <v>135</v>
      </c>
      <c r="BU952" s="64" t="s">
        <v>162</v>
      </c>
      <c r="BV952" s="64" t="s">
        <v>12</v>
      </c>
      <c r="BW952" s="64" t="s">
        <v>33230</v>
      </c>
      <c r="BX952" s="64">
        <v>91120</v>
      </c>
      <c r="BY952" s="64" t="s">
        <v>95</v>
      </c>
      <c r="BZ952" s="64">
        <v>3</v>
      </c>
      <c r="CA952" s="64">
        <v>43011</v>
      </c>
      <c r="CB952" s="64">
        <v>12</v>
      </c>
      <c r="CD952" s="64">
        <v>12</v>
      </c>
    </row>
    <row r="953" spans="1:82" ht="64.900000000000006" customHeight="1">
      <c r="A953" s="128"/>
      <c r="B953" s="316"/>
      <c r="C953" s="85"/>
      <c r="D953" s="85"/>
      <c r="E953" s="85"/>
      <c r="F953" s="85"/>
      <c r="G953" s="85"/>
      <c r="H953" s="133" t="str">
        <f t="shared" si="244"/>
        <v/>
      </c>
      <c r="I953" s="134" t="str">
        <f t="shared" si="245"/>
        <v/>
      </c>
      <c r="J953" s="123"/>
      <c r="K953" s="135" t="str">
        <f t="shared" si="249"/>
        <v/>
      </c>
      <c r="L953" s="123"/>
      <c r="M953" s="85"/>
      <c r="N953" s="85"/>
      <c r="O953" s="85"/>
      <c r="P953" s="316"/>
      <c r="Q953" s="316"/>
      <c r="R953" s="525"/>
      <c r="S953" s="525"/>
      <c r="T953" s="85"/>
      <c r="U953" s="525"/>
      <c r="V953" s="85"/>
      <c r="W953" s="139"/>
      <c r="X953" s="525"/>
      <c r="Y953" s="264"/>
      <c r="Z953" s="127"/>
      <c r="AA953" s="85"/>
      <c r="AB953" s="85"/>
      <c r="AC953" s="674"/>
      <c r="AD953" s="700"/>
      <c r="AE953" s="700"/>
      <c r="AF953" s="700"/>
      <c r="AG953" s="700"/>
      <c r="AH953" s="700"/>
      <c r="AI953" s="295"/>
      <c r="AJ953" s="73"/>
      <c r="AK953" s="55" t="str">
        <f t="shared" si="256"/>
        <v/>
      </c>
      <c r="AL953" s="17" t="str">
        <f t="shared" si="257"/>
        <v/>
      </c>
      <c r="AM953" s="70" t="str">
        <f t="shared" si="252"/>
        <v/>
      </c>
      <c r="AN953" s="74" t="str">
        <f t="shared" si="253"/>
        <v/>
      </c>
      <c r="AO953" s="70" t="str">
        <f t="shared" si="247"/>
        <v/>
      </c>
      <c r="AW953" s="60" t="str">
        <f t="shared" si="254"/>
        <v/>
      </c>
      <c r="AX953" s="60" t="str">
        <f t="shared" si="255"/>
        <v/>
      </c>
      <c r="AY953" s="63">
        <f t="shared" si="248"/>
        <v>0</v>
      </c>
      <c r="BP953" s="64">
        <v>51</v>
      </c>
      <c r="BQ953" s="64" t="s">
        <v>33792</v>
      </c>
      <c r="BR953" s="64" t="s">
        <v>33791</v>
      </c>
      <c r="BS953" s="64" t="s">
        <v>27</v>
      </c>
      <c r="BT953" s="64" t="s">
        <v>135</v>
      </c>
      <c r="BU953" s="64" t="s">
        <v>5</v>
      </c>
      <c r="BV953" s="64" t="s">
        <v>12</v>
      </c>
      <c r="BW953" s="64" t="s">
        <v>28554</v>
      </c>
      <c r="BX953" s="64">
        <v>75020</v>
      </c>
      <c r="BY953" s="64" t="s">
        <v>148</v>
      </c>
      <c r="BZ953" s="64">
        <v>11</v>
      </c>
      <c r="CA953" s="64">
        <v>43087</v>
      </c>
      <c r="CB953" s="64">
        <v>12</v>
      </c>
      <c r="CD953" s="64">
        <v>12</v>
      </c>
    </row>
    <row r="954" spans="1:82" ht="64.900000000000006" customHeight="1">
      <c r="A954" s="128"/>
      <c r="B954" s="316"/>
      <c r="C954" s="85"/>
      <c r="D954" s="85"/>
      <c r="E954" s="85"/>
      <c r="F954" s="85"/>
      <c r="G954" s="85"/>
      <c r="H954" s="133" t="str">
        <f t="shared" si="244"/>
        <v/>
      </c>
      <c r="I954" s="134" t="str">
        <f t="shared" si="245"/>
        <v/>
      </c>
      <c r="J954" s="123"/>
      <c r="K954" s="135" t="str">
        <f t="shared" si="249"/>
        <v/>
      </c>
      <c r="L954" s="123"/>
      <c r="M954" s="85"/>
      <c r="N954" s="85"/>
      <c r="O954" s="85"/>
      <c r="P954" s="316"/>
      <c r="Q954" s="316"/>
      <c r="R954" s="525"/>
      <c r="S954" s="525"/>
      <c r="T954" s="85"/>
      <c r="U954" s="525"/>
      <c r="V954" s="85"/>
      <c r="W954" s="139"/>
      <c r="X954" s="525"/>
      <c r="Y954" s="85"/>
      <c r="Z954" s="272"/>
      <c r="AA954" s="316"/>
      <c r="AB954" s="264"/>
      <c r="AC954" s="416"/>
      <c r="AD954" s="700"/>
      <c r="AE954" s="700"/>
      <c r="AF954" s="700"/>
      <c r="AG954" s="700"/>
      <c r="AH954" s="700"/>
      <c r="AI954" s="295"/>
      <c r="AJ954" s="73"/>
      <c r="AK954" s="55" t="str">
        <f t="shared" si="256"/>
        <v/>
      </c>
      <c r="AL954" s="17" t="str">
        <f t="shared" si="257"/>
        <v/>
      </c>
      <c r="AM954" s="70" t="str">
        <f t="shared" si="252"/>
        <v/>
      </c>
      <c r="AN954" s="74" t="str">
        <f t="shared" si="253"/>
        <v/>
      </c>
      <c r="AO954" s="70" t="str">
        <f t="shared" si="247"/>
        <v/>
      </c>
      <c r="AW954" s="60" t="str">
        <f t="shared" si="254"/>
        <v/>
      </c>
      <c r="AX954" s="60" t="str">
        <f t="shared" si="255"/>
        <v/>
      </c>
      <c r="AY954" s="63">
        <f t="shared" si="248"/>
        <v>0</v>
      </c>
      <c r="BP954" s="64">
        <v>51</v>
      </c>
      <c r="BQ954" s="64" t="s">
        <v>33792</v>
      </c>
      <c r="BR954" s="64" t="s">
        <v>33791</v>
      </c>
      <c r="BS954" s="64" t="s">
        <v>27</v>
      </c>
      <c r="BT954" s="64" t="s">
        <v>135</v>
      </c>
      <c r="BU954" s="64" t="s">
        <v>5</v>
      </c>
      <c r="BV954" s="64" t="s">
        <v>12</v>
      </c>
      <c r="BW954" s="64" t="s">
        <v>35457</v>
      </c>
      <c r="BX954" s="64">
        <v>95170</v>
      </c>
      <c r="BY954" s="64" t="s">
        <v>148</v>
      </c>
      <c r="BZ954" s="64">
        <v>11</v>
      </c>
      <c r="CA954" s="64">
        <v>43076</v>
      </c>
      <c r="CB954" s="64">
        <v>12</v>
      </c>
      <c r="CD954" s="64">
        <v>12</v>
      </c>
    </row>
    <row r="955" spans="1:82" ht="64.900000000000006" customHeight="1">
      <c r="A955" s="128"/>
      <c r="B955" s="316"/>
      <c r="C955" s="85"/>
      <c r="D955" s="85"/>
      <c r="E955" s="85"/>
      <c r="F955" s="85"/>
      <c r="G955" s="85"/>
      <c r="H955" s="133" t="str">
        <f t="shared" si="244"/>
        <v/>
      </c>
      <c r="I955" s="134" t="str">
        <f t="shared" si="245"/>
        <v/>
      </c>
      <c r="J955" s="123"/>
      <c r="K955" s="135" t="str">
        <f t="shared" si="249"/>
        <v/>
      </c>
      <c r="L955" s="123"/>
      <c r="M955" s="85"/>
      <c r="N955" s="85"/>
      <c r="O955" s="85"/>
      <c r="P955" s="316"/>
      <c r="Q955" s="316"/>
      <c r="R955" s="525"/>
      <c r="S955" s="525"/>
      <c r="T955" s="85"/>
      <c r="U955" s="525"/>
      <c r="V955" s="85"/>
      <c r="W955" s="139"/>
      <c r="X955" s="525"/>
      <c r="Y955" s="85"/>
      <c r="Z955" s="272"/>
      <c r="AA955" s="316"/>
      <c r="AB955" s="264"/>
      <c r="AC955" s="416"/>
      <c r="AD955" s="700"/>
      <c r="AE955" s="700"/>
      <c r="AF955" s="700"/>
      <c r="AG955" s="700"/>
      <c r="AH955" s="700"/>
      <c r="AI955" s="295"/>
      <c r="AJ955" s="73"/>
      <c r="AK955" s="55" t="str">
        <f t="shared" si="256"/>
        <v/>
      </c>
      <c r="AL955" s="17" t="str">
        <f t="shared" si="257"/>
        <v/>
      </c>
      <c r="AM955" s="70" t="str">
        <f t="shared" si="252"/>
        <v/>
      </c>
      <c r="AN955" s="74" t="str">
        <f t="shared" si="253"/>
        <v/>
      </c>
      <c r="AO955" s="70" t="str">
        <f t="shared" si="247"/>
        <v/>
      </c>
      <c r="AW955" s="60" t="str">
        <f t="shared" si="254"/>
        <v/>
      </c>
      <c r="AX955" s="60" t="str">
        <f t="shared" si="255"/>
        <v/>
      </c>
      <c r="AY955" s="63">
        <f t="shared" si="248"/>
        <v>0</v>
      </c>
      <c r="BP955" s="64">
        <v>51</v>
      </c>
      <c r="BQ955" s="64" t="s">
        <v>33792</v>
      </c>
      <c r="BR955" s="64" t="s">
        <v>33791</v>
      </c>
      <c r="BS955" s="64" t="s">
        <v>27</v>
      </c>
      <c r="BT955" s="64" t="s">
        <v>135</v>
      </c>
      <c r="BU955" s="64" t="s">
        <v>5</v>
      </c>
      <c r="BV955" s="64" t="s">
        <v>12</v>
      </c>
      <c r="BW955" s="64" t="s">
        <v>10461</v>
      </c>
      <c r="BX955" s="64">
        <v>91940</v>
      </c>
      <c r="BY955" s="64" t="s">
        <v>148</v>
      </c>
      <c r="BZ955" s="64">
        <v>11</v>
      </c>
      <c r="CA955" s="64">
        <v>43013</v>
      </c>
      <c r="CB955" s="64">
        <v>12</v>
      </c>
      <c r="CD955" s="64">
        <v>12</v>
      </c>
    </row>
    <row r="956" spans="1:82" ht="64.900000000000006" customHeight="1">
      <c r="A956" s="128"/>
      <c r="B956" s="316"/>
      <c r="C956" s="85"/>
      <c r="D956" s="85"/>
      <c r="E956" s="85"/>
      <c r="F956" s="264"/>
      <c r="G956" s="264"/>
      <c r="H956" s="133" t="str">
        <f t="shared" si="244"/>
        <v/>
      </c>
      <c r="I956" s="134" t="str">
        <f t="shared" si="245"/>
        <v/>
      </c>
      <c r="J956" s="385"/>
      <c r="K956" s="135" t="str">
        <f t="shared" si="249"/>
        <v/>
      </c>
      <c r="L956" s="385"/>
      <c r="M956" s="372"/>
      <c r="N956" s="85"/>
      <c r="O956" s="85"/>
      <c r="P956" s="384"/>
      <c r="Q956" s="316"/>
      <c r="R956" s="85"/>
      <c r="S956" s="85"/>
      <c r="T956" s="85"/>
      <c r="U956" s="85"/>
      <c r="V956" s="264"/>
      <c r="W956" s="419"/>
      <c r="X956" s="85"/>
      <c r="Y956" s="264"/>
      <c r="Z956" s="272"/>
      <c r="AA956" s="316"/>
      <c r="AB956" s="85"/>
      <c r="AC956" s="674"/>
      <c r="AD956" s="700"/>
      <c r="AE956" s="700"/>
      <c r="AF956" s="700"/>
      <c r="AG956" s="700"/>
      <c r="AH956" s="700"/>
      <c r="AI956" s="295"/>
      <c r="AJ956" s="73"/>
      <c r="AK956" s="55" t="str">
        <f t="shared" si="256"/>
        <v/>
      </c>
      <c r="AL956" s="17" t="str">
        <f t="shared" si="257"/>
        <v/>
      </c>
      <c r="AM956" s="70" t="str">
        <f t="shared" si="252"/>
        <v/>
      </c>
      <c r="AN956" s="74" t="str">
        <f t="shared" si="253"/>
        <v/>
      </c>
      <c r="AO956" s="70" t="str">
        <f t="shared" si="247"/>
        <v/>
      </c>
      <c r="AW956" s="60" t="str">
        <f t="shared" si="254"/>
        <v/>
      </c>
      <c r="AX956" s="60" t="str">
        <f t="shared" si="255"/>
        <v/>
      </c>
      <c r="AY956" s="63">
        <f t="shared" si="248"/>
        <v>0</v>
      </c>
      <c r="BP956" s="64">
        <v>51</v>
      </c>
      <c r="BQ956" s="64" t="s">
        <v>33792</v>
      </c>
      <c r="BR956" s="64" t="s">
        <v>33791</v>
      </c>
      <c r="BS956" s="64" t="s">
        <v>27</v>
      </c>
      <c r="BT956" s="64" t="s">
        <v>135</v>
      </c>
      <c r="BU956" s="64" t="s">
        <v>5</v>
      </c>
      <c r="BV956" s="64" t="s">
        <v>12</v>
      </c>
      <c r="BW956" s="64" t="s">
        <v>28554</v>
      </c>
      <c r="BX956" s="64">
        <v>75009</v>
      </c>
      <c r="BY956" s="64" t="s">
        <v>148</v>
      </c>
      <c r="BZ956" s="64">
        <v>11</v>
      </c>
      <c r="CA956" s="64">
        <v>43017</v>
      </c>
      <c r="CB956" s="64">
        <v>12</v>
      </c>
      <c r="CD956" s="64">
        <v>12</v>
      </c>
    </row>
    <row r="957" spans="1:82" ht="64.900000000000006" customHeight="1">
      <c r="A957" s="128"/>
      <c r="B957" s="316"/>
      <c r="C957" s="85"/>
      <c r="D957" s="129"/>
      <c r="E957" s="129"/>
      <c r="F957" s="85"/>
      <c r="G957" s="85"/>
      <c r="H957" s="133" t="str">
        <f t="shared" si="244"/>
        <v/>
      </c>
      <c r="I957" s="134" t="str">
        <f t="shared" si="245"/>
        <v/>
      </c>
      <c r="J957" s="123"/>
      <c r="K957" s="135" t="str">
        <f t="shared" si="249"/>
        <v/>
      </c>
      <c r="L957" s="123"/>
      <c r="M957" s="127"/>
      <c r="N957" s="85"/>
      <c r="O957" s="85"/>
      <c r="P957" s="558"/>
      <c r="Q957" s="558"/>
      <c r="R957" s="85"/>
      <c r="S957" s="85"/>
      <c r="T957" s="85"/>
      <c r="U957" s="85"/>
      <c r="V957" s="85"/>
      <c r="W957" s="85"/>
      <c r="X957" s="85"/>
      <c r="Y957" s="263"/>
      <c r="Z957" s="272"/>
      <c r="AA957" s="558"/>
      <c r="AB957" s="126"/>
      <c r="AC957" s="674"/>
      <c r="AD957" s="700"/>
      <c r="AE957" s="700"/>
      <c r="AF957" s="700"/>
      <c r="AG957" s="700"/>
      <c r="AH957" s="700"/>
      <c r="AI957" s="295"/>
      <c r="AJ957" s="73"/>
      <c r="AK957" s="55" t="str">
        <f t="shared" si="256"/>
        <v/>
      </c>
      <c r="AL957" s="17" t="str">
        <f t="shared" si="257"/>
        <v/>
      </c>
      <c r="AM957" s="70" t="str">
        <f t="shared" si="252"/>
        <v/>
      </c>
      <c r="AN957" s="74" t="str">
        <f t="shared" si="253"/>
        <v/>
      </c>
      <c r="AO957" s="70" t="str">
        <f t="shared" si="247"/>
        <v/>
      </c>
      <c r="AW957" s="60" t="str">
        <f t="shared" si="254"/>
        <v/>
      </c>
      <c r="AX957" s="60" t="str">
        <f t="shared" si="255"/>
        <v/>
      </c>
      <c r="AY957" s="63">
        <f t="shared" si="248"/>
        <v>0</v>
      </c>
      <c r="BP957" s="64">
        <v>51</v>
      </c>
      <c r="BQ957" s="64" t="s">
        <v>33792</v>
      </c>
      <c r="BR957" s="64" t="s">
        <v>33791</v>
      </c>
      <c r="BS957" s="64" t="s">
        <v>27</v>
      </c>
      <c r="BT957" s="64" t="s">
        <v>135</v>
      </c>
      <c r="BU957" s="64" t="s">
        <v>5</v>
      </c>
      <c r="BV957" s="64" t="s">
        <v>12</v>
      </c>
      <c r="BW957" s="64" t="s">
        <v>28554</v>
      </c>
      <c r="BX957" s="64">
        <v>75011</v>
      </c>
      <c r="BY957" s="64" t="s">
        <v>148</v>
      </c>
      <c r="BZ957" s="64">
        <v>11</v>
      </c>
      <c r="CA957" s="64">
        <v>43028</v>
      </c>
      <c r="CB957" s="64">
        <v>12</v>
      </c>
      <c r="CD957" s="64">
        <v>12</v>
      </c>
    </row>
    <row r="958" spans="1:82" ht="64.900000000000006" customHeight="1">
      <c r="A958" s="128"/>
      <c r="B958" s="261"/>
      <c r="C958" s="295"/>
      <c r="D958" s="295"/>
      <c r="E958" s="525"/>
      <c r="F958" s="85"/>
      <c r="G958" s="85"/>
      <c r="H958" s="133" t="str">
        <f t="shared" si="244"/>
        <v/>
      </c>
      <c r="I958" s="134" t="str">
        <f t="shared" si="245"/>
        <v/>
      </c>
      <c r="J958" s="123"/>
      <c r="K958" s="135" t="str">
        <f t="shared" si="249"/>
        <v/>
      </c>
      <c r="L958" s="123"/>
      <c r="M958" s="85"/>
      <c r="N958" s="85"/>
      <c r="O958" s="85"/>
      <c r="P958" s="383"/>
      <c r="Q958" s="636"/>
      <c r="R958" s="85"/>
      <c r="S958" s="295"/>
      <c r="T958" s="295"/>
      <c r="U958" s="295"/>
      <c r="V958" s="138"/>
      <c r="W958" s="138"/>
      <c r="X958" s="295"/>
      <c r="Y958" s="85"/>
      <c r="Z958" s="388"/>
      <c r="AA958" s="383"/>
      <c r="AB958" s="264"/>
      <c r="AC958" s="416"/>
      <c r="AD958" s="700"/>
      <c r="AE958" s="700"/>
      <c r="AF958" s="700"/>
      <c r="AG958" s="700"/>
      <c r="AH958" s="700"/>
      <c r="AI958" s="295"/>
      <c r="AJ958" s="73"/>
      <c r="AK958" s="55" t="str">
        <f t="shared" si="256"/>
        <v/>
      </c>
      <c r="AL958" s="17" t="str">
        <f t="shared" si="257"/>
        <v/>
      </c>
      <c r="AM958" s="70" t="str">
        <f t="shared" si="252"/>
        <v/>
      </c>
      <c r="AN958" s="74" t="str">
        <f t="shared" si="253"/>
        <v/>
      </c>
      <c r="AO958" s="70" t="str">
        <f t="shared" si="247"/>
        <v/>
      </c>
      <c r="AW958" s="60" t="str">
        <f t="shared" si="254"/>
        <v/>
      </c>
      <c r="AX958" s="60" t="str">
        <f t="shared" si="255"/>
        <v/>
      </c>
      <c r="AY958" s="63">
        <f t="shared" si="248"/>
        <v>0</v>
      </c>
      <c r="BP958" s="64">
        <v>51</v>
      </c>
      <c r="BQ958" s="64" t="s">
        <v>33792</v>
      </c>
      <c r="BR958" s="64" t="s">
        <v>33791</v>
      </c>
      <c r="BS958" s="64" t="s">
        <v>27</v>
      </c>
      <c r="BT958" s="64" t="s">
        <v>135</v>
      </c>
      <c r="BU958" s="64" t="s">
        <v>5</v>
      </c>
      <c r="BV958" s="64" t="s">
        <v>12</v>
      </c>
      <c r="BW958" s="64" t="s">
        <v>33553</v>
      </c>
      <c r="BX958" s="64">
        <v>95270</v>
      </c>
      <c r="BY958" s="64" t="s">
        <v>148</v>
      </c>
      <c r="BZ958" s="64">
        <v>11</v>
      </c>
      <c r="CA958" s="64">
        <v>43025</v>
      </c>
      <c r="CB958" s="64">
        <v>12</v>
      </c>
      <c r="CD958" s="64">
        <v>12</v>
      </c>
    </row>
    <row r="959" spans="1:82" ht="64.900000000000006" customHeight="1">
      <c r="A959" s="128"/>
      <c r="B959" s="261"/>
      <c r="C959" s="85"/>
      <c r="D959" s="85"/>
      <c r="E959" s="85"/>
      <c r="F959" s="264"/>
      <c r="G959" s="264"/>
      <c r="H959" s="133" t="str">
        <f t="shared" si="244"/>
        <v/>
      </c>
      <c r="I959" s="134" t="str">
        <f t="shared" si="245"/>
        <v/>
      </c>
      <c r="J959" s="123"/>
      <c r="K959" s="135" t="str">
        <f t="shared" si="249"/>
        <v/>
      </c>
      <c r="L959" s="123"/>
      <c r="M959" s="85"/>
      <c r="N959" s="85"/>
      <c r="O959" s="85"/>
      <c r="P959" s="383"/>
      <c r="Q959" s="383"/>
      <c r="R959" s="85"/>
      <c r="S959" s="295"/>
      <c r="T959" s="295"/>
      <c r="U959" s="295"/>
      <c r="V959" s="264"/>
      <c r="W959" s="419"/>
      <c r="X959" s="295"/>
      <c r="Y959" s="264"/>
      <c r="Z959" s="388"/>
      <c r="AA959" s="383"/>
      <c r="AB959" s="85"/>
      <c r="AC959" s="674"/>
      <c r="AD959" s="700"/>
      <c r="AE959" s="700"/>
      <c r="AF959" s="700"/>
      <c r="AG959" s="700"/>
      <c r="AH959" s="700"/>
      <c r="AI959" s="295"/>
      <c r="AJ959" s="73"/>
      <c r="AK959" s="55" t="str">
        <f t="shared" si="256"/>
        <v/>
      </c>
      <c r="AL959" s="17" t="str">
        <f t="shared" si="257"/>
        <v/>
      </c>
      <c r="AM959" s="70" t="str">
        <f t="shared" si="252"/>
        <v/>
      </c>
      <c r="AN959" s="74" t="str">
        <f t="shared" si="253"/>
        <v/>
      </c>
      <c r="AO959" s="70" t="str">
        <f t="shared" si="247"/>
        <v/>
      </c>
      <c r="AW959" s="60" t="str">
        <f t="shared" si="254"/>
        <v/>
      </c>
      <c r="AX959" s="60" t="str">
        <f t="shared" si="255"/>
        <v/>
      </c>
      <c r="AY959" s="63">
        <f t="shared" si="248"/>
        <v>0</v>
      </c>
      <c r="BP959" s="64">
        <v>51</v>
      </c>
      <c r="BQ959" s="64" t="s">
        <v>33792</v>
      </c>
      <c r="BR959" s="64" t="s">
        <v>33791</v>
      </c>
      <c r="BS959" s="64" t="s">
        <v>27</v>
      </c>
      <c r="BT959" s="64" t="s">
        <v>135</v>
      </c>
      <c r="BU959" s="64" t="s">
        <v>5</v>
      </c>
      <c r="BV959" s="64" t="s">
        <v>12</v>
      </c>
      <c r="BW959" s="64" t="s">
        <v>29763</v>
      </c>
      <c r="BX959" s="64">
        <v>78440</v>
      </c>
      <c r="BY959" s="64" t="s">
        <v>148</v>
      </c>
      <c r="BZ959" s="64">
        <v>11</v>
      </c>
      <c r="CA959" s="64">
        <v>43018</v>
      </c>
      <c r="CB959" s="64">
        <v>12</v>
      </c>
      <c r="CD959" s="64">
        <v>12</v>
      </c>
    </row>
    <row r="960" spans="1:82" ht="64.900000000000006" customHeight="1">
      <c r="A960" s="128"/>
      <c r="B960" s="261"/>
      <c r="C960" s="85"/>
      <c r="D960" s="85"/>
      <c r="E960" s="85"/>
      <c r="F960" s="85"/>
      <c r="G960" s="85"/>
      <c r="H960" s="133" t="str">
        <f t="shared" si="244"/>
        <v/>
      </c>
      <c r="I960" s="134" t="str">
        <f t="shared" si="245"/>
        <v/>
      </c>
      <c r="J960" s="123"/>
      <c r="K960" s="135" t="str">
        <f t="shared" si="249"/>
        <v/>
      </c>
      <c r="L960" s="123"/>
      <c r="M960" s="85"/>
      <c r="N960" s="85"/>
      <c r="O960" s="85"/>
      <c r="P960" s="383"/>
      <c r="Q960" s="383"/>
      <c r="R960" s="85"/>
      <c r="S960" s="295"/>
      <c r="T960" s="295"/>
      <c r="U960" s="295"/>
      <c r="V960" s="85"/>
      <c r="W960" s="139"/>
      <c r="X960" s="295"/>
      <c r="Y960" s="85"/>
      <c r="Z960" s="388"/>
      <c r="AA960" s="383"/>
      <c r="AB960" s="264"/>
      <c r="AC960" s="672"/>
      <c r="AD960" s="690"/>
      <c r="AE960" s="690"/>
      <c r="AF960" s="690"/>
      <c r="AG960" s="690"/>
      <c r="AH960" s="690"/>
      <c r="AI960" s="515"/>
      <c r="AJ960" s="73"/>
      <c r="AK960" s="55" t="str">
        <f t="shared" si="256"/>
        <v/>
      </c>
      <c r="AL960" s="17" t="str">
        <f t="shared" si="257"/>
        <v/>
      </c>
      <c r="AM960" s="70" t="str">
        <f t="shared" si="252"/>
        <v/>
      </c>
      <c r="AN960" s="74" t="str">
        <f t="shared" si="253"/>
        <v/>
      </c>
      <c r="AO960" s="70" t="str">
        <f t="shared" si="247"/>
        <v/>
      </c>
      <c r="AW960" s="60" t="str">
        <f t="shared" si="254"/>
        <v/>
      </c>
      <c r="AX960" s="60" t="str">
        <f t="shared" si="255"/>
        <v/>
      </c>
      <c r="AY960" s="63">
        <f t="shared" si="248"/>
        <v>0</v>
      </c>
      <c r="BP960" s="64">
        <v>51</v>
      </c>
      <c r="BQ960" s="64" t="s">
        <v>33792</v>
      </c>
      <c r="BR960" s="64" t="s">
        <v>33791</v>
      </c>
      <c r="BS960" s="64" t="s">
        <v>27</v>
      </c>
      <c r="BT960" s="64" t="s">
        <v>135</v>
      </c>
      <c r="BU960" s="64" t="s">
        <v>5</v>
      </c>
      <c r="BV960" s="64" t="s">
        <v>12</v>
      </c>
      <c r="BW960" s="64" t="s">
        <v>33474</v>
      </c>
      <c r="BX960" s="64">
        <v>95640</v>
      </c>
      <c r="BY960" s="64" t="s">
        <v>148</v>
      </c>
      <c r="BZ960" s="64">
        <v>11</v>
      </c>
      <c r="CA960" s="64">
        <v>43018</v>
      </c>
      <c r="CB960" s="64">
        <v>12</v>
      </c>
      <c r="CD960" s="64">
        <v>12</v>
      </c>
    </row>
    <row r="961" spans="1:82" ht="64.900000000000006" customHeight="1">
      <c r="A961" s="128"/>
      <c r="B961" s="261"/>
      <c r="C961" s="85"/>
      <c r="D961" s="85"/>
      <c r="E961" s="85"/>
      <c r="F961" s="85"/>
      <c r="G961" s="85"/>
      <c r="H961" s="133" t="str">
        <f t="shared" si="244"/>
        <v/>
      </c>
      <c r="I961" s="134" t="str">
        <f t="shared" si="245"/>
        <v/>
      </c>
      <c r="J961" s="123"/>
      <c r="K961" s="135" t="str">
        <f t="shared" si="249"/>
        <v/>
      </c>
      <c r="L961" s="123"/>
      <c r="M961" s="85"/>
      <c r="N961" s="85"/>
      <c r="O961" s="85"/>
      <c r="P961" s="383"/>
      <c r="Q961" s="383"/>
      <c r="R961" s="85"/>
      <c r="S961" s="295"/>
      <c r="T961" s="295"/>
      <c r="U961" s="295"/>
      <c r="V961" s="85"/>
      <c r="W961" s="139"/>
      <c r="X961" s="295"/>
      <c r="Y961" s="85"/>
      <c r="Z961" s="388"/>
      <c r="AA961" s="383"/>
      <c r="AB961" s="264"/>
      <c r="AC961" s="672"/>
      <c r="AD961" s="690"/>
      <c r="AE961" s="690"/>
      <c r="AF961" s="690"/>
      <c r="AG961" s="690"/>
      <c r="AH961" s="690"/>
      <c r="AI961" s="515"/>
      <c r="AJ961" s="73"/>
      <c r="AK961" s="55" t="str">
        <f t="shared" si="256"/>
        <v/>
      </c>
      <c r="AL961" s="17" t="str">
        <f t="shared" si="257"/>
        <v/>
      </c>
      <c r="AM961" s="70" t="str">
        <f t="shared" si="252"/>
        <v/>
      </c>
      <c r="AN961" s="74" t="str">
        <f t="shared" si="253"/>
        <v/>
      </c>
      <c r="AO961" s="70" t="str">
        <f t="shared" si="247"/>
        <v/>
      </c>
      <c r="AW961" s="60" t="str">
        <f t="shared" si="254"/>
        <v/>
      </c>
      <c r="AX961" s="60" t="str">
        <f t="shared" si="255"/>
        <v/>
      </c>
      <c r="AY961" s="63">
        <f t="shared" si="248"/>
        <v>0</v>
      </c>
      <c r="BP961" s="64">
        <v>51</v>
      </c>
      <c r="BQ961" s="64" t="s">
        <v>33792</v>
      </c>
      <c r="BR961" s="64" t="s">
        <v>33791</v>
      </c>
      <c r="BS961" s="64" t="s">
        <v>27</v>
      </c>
      <c r="BT961" s="64" t="s">
        <v>135</v>
      </c>
      <c r="BU961" s="64" t="s">
        <v>5</v>
      </c>
      <c r="BV961" s="64" t="s">
        <v>12</v>
      </c>
      <c r="BW961" s="64" t="s">
        <v>28554</v>
      </c>
      <c r="BX961" s="64">
        <v>75017</v>
      </c>
      <c r="BY961" s="64" t="s">
        <v>148</v>
      </c>
      <c r="BZ961" s="64">
        <v>11</v>
      </c>
      <c r="CA961" s="64">
        <v>43047</v>
      </c>
      <c r="CB961" s="64">
        <v>12</v>
      </c>
      <c r="CD961" s="64">
        <v>12</v>
      </c>
    </row>
    <row r="962" spans="1:82" ht="64.900000000000006" customHeight="1">
      <c r="A962" s="128"/>
      <c r="B962" s="261"/>
      <c r="C962" s="85"/>
      <c r="D962" s="85"/>
      <c r="E962" s="85"/>
      <c r="F962" s="85"/>
      <c r="G962" s="85"/>
      <c r="H962" s="133" t="str">
        <f t="shared" si="244"/>
        <v/>
      </c>
      <c r="I962" s="134" t="str">
        <f t="shared" si="245"/>
        <v/>
      </c>
      <c r="J962" s="123"/>
      <c r="K962" s="135" t="str">
        <f t="shared" si="249"/>
        <v/>
      </c>
      <c r="L962" s="123"/>
      <c r="M962" s="85"/>
      <c r="N962" s="85"/>
      <c r="O962" s="85"/>
      <c r="P962" s="383"/>
      <c r="Q962" s="383"/>
      <c r="R962" s="85"/>
      <c r="S962" s="295"/>
      <c r="T962" s="295"/>
      <c r="U962" s="295"/>
      <c r="V962" s="85"/>
      <c r="W962" s="139"/>
      <c r="X962" s="295"/>
      <c r="Y962" s="85"/>
      <c r="Z962" s="388"/>
      <c r="AA962" s="383"/>
      <c r="AB962" s="264"/>
      <c r="AC962" s="672"/>
      <c r="AD962" s="690"/>
      <c r="AE962" s="690"/>
      <c r="AF962" s="690"/>
      <c r="AG962" s="690"/>
      <c r="AH962" s="690"/>
      <c r="AI962" s="515"/>
      <c r="AJ962" s="73"/>
      <c r="AK962" s="55" t="str">
        <f t="shared" si="256"/>
        <v/>
      </c>
      <c r="AL962" s="17" t="str">
        <f t="shared" si="257"/>
        <v/>
      </c>
      <c r="AM962" s="70" t="str">
        <f t="shared" si="252"/>
        <v/>
      </c>
      <c r="AN962" s="74" t="str">
        <f t="shared" si="253"/>
        <v/>
      </c>
      <c r="AO962" s="70" t="str">
        <f t="shared" si="247"/>
        <v/>
      </c>
      <c r="AW962" s="60" t="str">
        <f t="shared" si="254"/>
        <v/>
      </c>
      <c r="AX962" s="60" t="str">
        <f t="shared" si="255"/>
        <v/>
      </c>
      <c r="AY962" s="63">
        <f t="shared" si="248"/>
        <v>0</v>
      </c>
      <c r="BP962" s="64">
        <v>51</v>
      </c>
      <c r="BQ962" s="64" t="s">
        <v>33792</v>
      </c>
      <c r="BR962" s="64" t="s">
        <v>33791</v>
      </c>
      <c r="BS962" s="64" t="s">
        <v>27</v>
      </c>
      <c r="BT962" s="64" t="s">
        <v>135</v>
      </c>
      <c r="BU962" s="64" t="s">
        <v>5</v>
      </c>
      <c r="BV962" s="64" t="s">
        <v>12</v>
      </c>
      <c r="BW962" s="64" t="s">
        <v>29720</v>
      </c>
      <c r="BX962" s="64">
        <v>78400</v>
      </c>
      <c r="BY962" s="64" t="s">
        <v>148</v>
      </c>
      <c r="BZ962" s="64">
        <v>11</v>
      </c>
      <c r="CA962" s="64">
        <v>43017</v>
      </c>
      <c r="CB962" s="64">
        <v>12</v>
      </c>
      <c r="CD962" s="64">
        <v>12</v>
      </c>
    </row>
    <row r="963" spans="1:82" ht="64.900000000000006" customHeight="1">
      <c r="A963" s="128"/>
      <c r="B963" s="261"/>
      <c r="C963" s="85"/>
      <c r="D963" s="85"/>
      <c r="E963" s="85"/>
      <c r="F963" s="85"/>
      <c r="G963" s="85"/>
      <c r="H963" s="133" t="str">
        <f t="shared" si="244"/>
        <v/>
      </c>
      <c r="I963" s="134" t="str">
        <f t="shared" si="245"/>
        <v/>
      </c>
      <c r="J963" s="123"/>
      <c r="K963" s="135" t="str">
        <f t="shared" si="249"/>
        <v/>
      </c>
      <c r="L963" s="123"/>
      <c r="M963" s="85"/>
      <c r="N963" s="85"/>
      <c r="O963" s="85"/>
      <c r="P963" s="383"/>
      <c r="Q963" s="383"/>
      <c r="R963" s="85"/>
      <c r="S963" s="295"/>
      <c r="T963" s="295"/>
      <c r="U963" s="295"/>
      <c r="V963" s="85"/>
      <c r="W963" s="139"/>
      <c r="X963" s="295"/>
      <c r="Y963" s="85"/>
      <c r="Z963" s="388"/>
      <c r="AA963" s="383"/>
      <c r="AB963" s="264"/>
      <c r="AC963" s="672"/>
      <c r="AD963" s="690"/>
      <c r="AE963" s="690"/>
      <c r="AF963" s="690"/>
      <c r="AG963" s="690"/>
      <c r="AH963" s="690"/>
      <c r="AI963" s="515"/>
      <c r="AJ963" s="73"/>
      <c r="AK963" s="55" t="str">
        <f t="shared" si="256"/>
        <v/>
      </c>
      <c r="AL963" s="17" t="str">
        <f t="shared" si="257"/>
        <v/>
      </c>
      <c r="AM963" s="70" t="str">
        <f t="shared" si="252"/>
        <v/>
      </c>
      <c r="AN963" s="74" t="str">
        <f t="shared" si="253"/>
        <v/>
      </c>
      <c r="AO963" s="70" t="str">
        <f t="shared" si="247"/>
        <v/>
      </c>
      <c r="AW963" s="60" t="str">
        <f t="shared" si="254"/>
        <v/>
      </c>
      <c r="AX963" s="60" t="str">
        <f t="shared" si="255"/>
        <v/>
      </c>
      <c r="AY963" s="63">
        <f t="shared" si="248"/>
        <v>0</v>
      </c>
      <c r="BP963" s="64">
        <v>51</v>
      </c>
      <c r="BQ963" s="64" t="s">
        <v>33792</v>
      </c>
      <c r="BR963" s="64" t="s">
        <v>33791</v>
      </c>
      <c r="BS963" s="64" t="s">
        <v>27</v>
      </c>
      <c r="BT963" s="64" t="s">
        <v>135</v>
      </c>
      <c r="BU963" s="64" t="s">
        <v>5</v>
      </c>
      <c r="BV963" s="64" t="s">
        <v>12</v>
      </c>
      <c r="BW963" s="64" t="s">
        <v>29723</v>
      </c>
      <c r="BX963" s="64">
        <v>78150</v>
      </c>
      <c r="BY963" s="64" t="s">
        <v>148</v>
      </c>
      <c r="BZ963" s="64">
        <v>11</v>
      </c>
      <c r="CA963" s="64">
        <v>43049</v>
      </c>
      <c r="CB963" s="64">
        <v>12</v>
      </c>
      <c r="CD963" s="64">
        <v>12</v>
      </c>
    </row>
    <row r="964" spans="1:82" ht="64.900000000000006" customHeight="1">
      <c r="A964" s="128"/>
      <c r="B964" s="261"/>
      <c r="C964" s="85"/>
      <c r="D964" s="85"/>
      <c r="E964" s="85"/>
      <c r="F964" s="85"/>
      <c r="G964" s="85"/>
      <c r="H964" s="133" t="str">
        <f t="shared" si="244"/>
        <v/>
      </c>
      <c r="I964" s="134" t="str">
        <f t="shared" si="245"/>
        <v/>
      </c>
      <c r="J964" s="123"/>
      <c r="K964" s="135" t="str">
        <f t="shared" ref="K964:K995" si="258">IFERROR(J964/H964,"")</f>
        <v/>
      </c>
      <c r="L964" s="123"/>
      <c r="M964" s="85"/>
      <c r="N964" s="85"/>
      <c r="O964" s="85"/>
      <c r="P964" s="383"/>
      <c r="Q964" s="383"/>
      <c r="R964" s="85"/>
      <c r="S964" s="295"/>
      <c r="T964" s="295"/>
      <c r="U964" s="295"/>
      <c r="V964" s="85"/>
      <c r="W964" s="139"/>
      <c r="X964" s="295"/>
      <c r="Y964" s="264"/>
      <c r="Z964" s="388"/>
      <c r="AA964" s="383"/>
      <c r="AB964" s="85"/>
      <c r="AC964" s="674"/>
      <c r="AD964" s="700"/>
      <c r="AE964" s="700"/>
      <c r="AF964" s="700"/>
      <c r="AG964" s="700"/>
      <c r="AH964" s="700"/>
      <c r="AI964" s="295"/>
      <c r="AJ964" s="73"/>
      <c r="AK964" s="55" t="str">
        <f t="shared" si="256"/>
        <v/>
      </c>
      <c r="AL964" s="17" t="str">
        <f t="shared" si="257"/>
        <v/>
      </c>
      <c r="AM964" s="70" t="str">
        <f t="shared" si="252"/>
        <v/>
      </c>
      <c r="AN964" s="74" t="str">
        <f t="shared" si="253"/>
        <v/>
      </c>
      <c r="AO964" s="70" t="str">
        <f t="shared" si="247"/>
        <v/>
      </c>
      <c r="AW964" s="60" t="str">
        <f t="shared" si="254"/>
        <v/>
      </c>
      <c r="AX964" s="60" t="str">
        <f t="shared" si="255"/>
        <v/>
      </c>
      <c r="AY964" s="63">
        <f t="shared" si="248"/>
        <v>0</v>
      </c>
      <c r="BP964" s="64">
        <v>51</v>
      </c>
      <c r="BQ964" s="64" t="s">
        <v>33792</v>
      </c>
      <c r="BR964" s="64" t="s">
        <v>33791</v>
      </c>
      <c r="BS964" s="64" t="s">
        <v>27</v>
      </c>
      <c r="BT964" s="64" t="s">
        <v>135</v>
      </c>
      <c r="BU964" s="64" t="s">
        <v>5</v>
      </c>
      <c r="BV964" s="64" t="s">
        <v>12</v>
      </c>
      <c r="BW964" s="64" t="s">
        <v>35458</v>
      </c>
      <c r="BX964" s="64">
        <v>94360</v>
      </c>
      <c r="BY964" s="64" t="s">
        <v>148</v>
      </c>
      <c r="BZ964" s="64">
        <v>11</v>
      </c>
      <c r="CA964" s="64">
        <v>43046</v>
      </c>
      <c r="CB964" s="64">
        <v>12</v>
      </c>
      <c r="CD964" s="64">
        <v>12</v>
      </c>
    </row>
    <row r="965" spans="1:82" ht="64.900000000000006" customHeight="1">
      <c r="A965" s="128"/>
      <c r="B965" s="261"/>
      <c r="C965" s="85"/>
      <c r="D965" s="85"/>
      <c r="E965" s="85"/>
      <c r="F965" s="85"/>
      <c r="G965" s="85"/>
      <c r="H965" s="133" t="str">
        <f t="shared" si="244"/>
        <v/>
      </c>
      <c r="I965" s="134" t="str">
        <f t="shared" si="245"/>
        <v/>
      </c>
      <c r="J965" s="123"/>
      <c r="K965" s="135" t="str">
        <f t="shared" si="258"/>
        <v/>
      </c>
      <c r="L965" s="123"/>
      <c r="M965" s="85"/>
      <c r="N965" s="85"/>
      <c r="O965" s="85"/>
      <c r="P965" s="383"/>
      <c r="Q965" s="638"/>
      <c r="R965" s="85"/>
      <c r="S965" s="295"/>
      <c r="T965" s="295"/>
      <c r="U965" s="295"/>
      <c r="V965" s="85"/>
      <c r="W965" s="132"/>
      <c r="X965" s="295"/>
      <c r="Y965" s="120"/>
      <c r="Z965" s="388"/>
      <c r="AA965" s="515"/>
      <c r="AB965" s="264"/>
      <c r="AC965" s="416"/>
      <c r="AD965" s="700"/>
      <c r="AE965" s="700"/>
      <c r="AF965" s="700"/>
      <c r="AG965" s="700"/>
      <c r="AH965" s="700"/>
      <c r="AI965" s="295"/>
      <c r="AJ965" s="73"/>
      <c r="AK965" s="55" t="str">
        <f t="shared" si="256"/>
        <v/>
      </c>
      <c r="AL965" s="17" t="str">
        <f t="shared" si="257"/>
        <v/>
      </c>
      <c r="AM965" s="70" t="str">
        <f t="shared" si="252"/>
        <v/>
      </c>
      <c r="AN965" s="74" t="str">
        <f t="shared" si="253"/>
        <v/>
      </c>
      <c r="AO965" s="70" t="str">
        <f t="shared" si="247"/>
        <v/>
      </c>
      <c r="AW965" s="60" t="str">
        <f t="shared" si="254"/>
        <v/>
      </c>
      <c r="AX965" s="60" t="str">
        <f t="shared" si="255"/>
        <v/>
      </c>
      <c r="AY965" s="63">
        <f t="shared" si="248"/>
        <v>0</v>
      </c>
      <c r="BP965" s="64">
        <v>51</v>
      </c>
      <c r="BQ965" s="64" t="s">
        <v>33792</v>
      </c>
      <c r="BR965" s="64" t="s">
        <v>33791</v>
      </c>
      <c r="BS965" s="64" t="s">
        <v>27</v>
      </c>
      <c r="BT965" s="64" t="s">
        <v>135</v>
      </c>
      <c r="BU965" s="64" t="s">
        <v>5</v>
      </c>
      <c r="BV965" s="64" t="s">
        <v>12</v>
      </c>
      <c r="BW965" s="64" t="s">
        <v>35459</v>
      </c>
      <c r="BX965" s="64">
        <v>78340</v>
      </c>
      <c r="BY965" s="64" t="s">
        <v>148</v>
      </c>
      <c r="BZ965" s="64">
        <v>11</v>
      </c>
      <c r="CA965" s="64">
        <v>43083</v>
      </c>
      <c r="CB965" s="64">
        <v>12</v>
      </c>
      <c r="CD965" s="64">
        <v>12</v>
      </c>
    </row>
    <row r="966" spans="1:82" ht="64.900000000000006" customHeight="1">
      <c r="A966" s="128"/>
      <c r="B966" s="261"/>
      <c r="C966" s="85"/>
      <c r="D966" s="85"/>
      <c r="E966" s="85"/>
      <c r="F966" s="85"/>
      <c r="G966" s="85"/>
      <c r="H966" s="133" t="str">
        <f t="shared" si="244"/>
        <v/>
      </c>
      <c r="I966" s="134" t="str">
        <f t="shared" si="245"/>
        <v/>
      </c>
      <c r="J966" s="123"/>
      <c r="K966" s="135" t="str">
        <f t="shared" si="258"/>
        <v/>
      </c>
      <c r="L966" s="123"/>
      <c r="M966" s="85"/>
      <c r="N966" s="85"/>
      <c r="O966" s="85"/>
      <c r="P966" s="383"/>
      <c r="Q966" s="638"/>
      <c r="R966" s="85"/>
      <c r="S966" s="295"/>
      <c r="T966" s="295"/>
      <c r="U966" s="295"/>
      <c r="V966" s="85"/>
      <c r="W966" s="132"/>
      <c r="X966" s="295"/>
      <c r="Y966" s="120"/>
      <c r="Z966" s="388"/>
      <c r="AA966" s="515"/>
      <c r="AB966" s="264"/>
      <c r="AC966" s="416"/>
      <c r="AD966" s="700"/>
      <c r="AE966" s="700"/>
      <c r="AF966" s="700"/>
      <c r="AG966" s="700"/>
      <c r="AH966" s="700"/>
      <c r="AI966" s="295"/>
      <c r="AJ966" s="73"/>
      <c r="AK966" s="55" t="str">
        <f t="shared" si="256"/>
        <v/>
      </c>
      <c r="AL966" s="17" t="str">
        <f t="shared" si="257"/>
        <v/>
      </c>
      <c r="AM966" s="70" t="str">
        <f t="shared" si="252"/>
        <v/>
      </c>
      <c r="AN966" s="74" t="str">
        <f t="shared" si="253"/>
        <v/>
      </c>
      <c r="AO966" s="70" t="str">
        <f t="shared" si="247"/>
        <v/>
      </c>
      <c r="AW966" s="60" t="str">
        <f t="shared" si="254"/>
        <v/>
      </c>
      <c r="AX966" s="60" t="str">
        <f t="shared" si="255"/>
        <v/>
      </c>
      <c r="AY966" s="63">
        <f t="shared" si="248"/>
        <v>0</v>
      </c>
      <c r="BP966" s="64">
        <v>51</v>
      </c>
      <c r="BQ966" s="64" t="s">
        <v>33792</v>
      </c>
      <c r="BR966" s="64" t="s">
        <v>33791</v>
      </c>
      <c r="BS966" s="64" t="s">
        <v>27</v>
      </c>
      <c r="BT966" s="64" t="s">
        <v>135</v>
      </c>
      <c r="BU966" s="64" t="s">
        <v>5</v>
      </c>
      <c r="BV966" s="64" t="s">
        <v>12</v>
      </c>
      <c r="BW966" s="64" t="s">
        <v>29438</v>
      </c>
      <c r="BX966" s="64">
        <v>77185</v>
      </c>
      <c r="BY966" s="64" t="s">
        <v>148</v>
      </c>
      <c r="BZ966" s="64">
        <v>11</v>
      </c>
      <c r="CA966" s="64">
        <v>43084</v>
      </c>
      <c r="CB966" s="64">
        <v>12</v>
      </c>
      <c r="CD966" s="64">
        <v>12</v>
      </c>
    </row>
    <row r="967" spans="1:82" ht="64.900000000000006" customHeight="1">
      <c r="A967" s="128"/>
      <c r="B967" s="316"/>
      <c r="C967" s="85"/>
      <c r="D967" s="85"/>
      <c r="E967" s="85"/>
      <c r="F967" s="85"/>
      <c r="G967" s="85"/>
      <c r="H967" s="133" t="str">
        <f t="shared" si="244"/>
        <v/>
      </c>
      <c r="I967" s="134" t="str">
        <f t="shared" si="245"/>
        <v/>
      </c>
      <c r="J967" s="421"/>
      <c r="K967" s="135" t="str">
        <f t="shared" si="258"/>
        <v/>
      </c>
      <c r="L967" s="421"/>
      <c r="M967" s="423"/>
      <c r="N967" s="85"/>
      <c r="O967" s="85"/>
      <c r="P967" s="585"/>
      <c r="Q967" s="585"/>
      <c r="R967" s="85"/>
      <c r="S967" s="85"/>
      <c r="T967" s="85"/>
      <c r="U967" s="85"/>
      <c r="V967" s="425"/>
      <c r="W967" s="426"/>
      <c r="X967" s="85"/>
      <c r="Y967" s="264"/>
      <c r="Z967" s="606"/>
      <c r="AA967" s="428"/>
      <c r="AB967" s="85"/>
      <c r="AC967" s="674"/>
      <c r="AD967" s="700"/>
      <c r="AE967" s="700"/>
      <c r="AF967" s="700"/>
      <c r="AG967" s="700"/>
      <c r="AH967" s="700"/>
      <c r="AI967" s="295"/>
      <c r="AJ967" s="73"/>
      <c r="AK967" s="55" t="str">
        <f t="shared" si="256"/>
        <v/>
      </c>
      <c r="AL967" s="17" t="str">
        <f t="shared" si="257"/>
        <v/>
      </c>
      <c r="AM967" s="70" t="str">
        <f t="shared" si="252"/>
        <v/>
      </c>
      <c r="AN967" s="74" t="str">
        <f t="shared" si="253"/>
        <v/>
      </c>
      <c r="AO967" s="70" t="str">
        <f t="shared" si="247"/>
        <v/>
      </c>
      <c r="AW967" s="60" t="str">
        <f t="shared" si="254"/>
        <v/>
      </c>
      <c r="AX967" s="60" t="str">
        <f t="shared" si="255"/>
        <v/>
      </c>
      <c r="AY967" s="63">
        <f t="shared" si="248"/>
        <v>0</v>
      </c>
      <c r="BP967" s="64">
        <v>51</v>
      </c>
      <c r="BQ967" s="64" t="s">
        <v>33792</v>
      </c>
      <c r="BR967" s="64" t="s">
        <v>33791</v>
      </c>
      <c r="BS967" s="64" t="s">
        <v>27</v>
      </c>
      <c r="BT967" s="64" t="s">
        <v>135</v>
      </c>
      <c r="BU967" s="64" t="s">
        <v>5</v>
      </c>
      <c r="BV967" s="64" t="s">
        <v>12</v>
      </c>
      <c r="BW967" s="64" t="s">
        <v>35460</v>
      </c>
      <c r="BX967" s="64">
        <v>77710</v>
      </c>
      <c r="BY967" s="64" t="s">
        <v>148</v>
      </c>
      <c r="BZ967" s="64">
        <v>11</v>
      </c>
      <c r="CA967" s="64">
        <v>43087</v>
      </c>
      <c r="CB967" s="64">
        <v>12</v>
      </c>
      <c r="CD967" s="64">
        <v>12</v>
      </c>
    </row>
    <row r="968" spans="1:82" ht="64.900000000000006" customHeight="1">
      <c r="A968" s="128"/>
      <c r="B968" s="316"/>
      <c r="C968" s="85"/>
      <c r="D968" s="85"/>
      <c r="E968" s="85"/>
      <c r="F968" s="85"/>
      <c r="G968" s="85"/>
      <c r="H968" s="133" t="str">
        <f t="shared" si="244"/>
        <v/>
      </c>
      <c r="I968" s="134" t="str">
        <f t="shared" si="245"/>
        <v/>
      </c>
      <c r="J968" s="123"/>
      <c r="K968" s="135" t="str">
        <f t="shared" si="258"/>
        <v/>
      </c>
      <c r="L968" s="123"/>
      <c r="M968" s="85"/>
      <c r="N968" s="85"/>
      <c r="O968" s="85"/>
      <c r="P968" s="585"/>
      <c r="Q968" s="585"/>
      <c r="R968" s="85"/>
      <c r="S968" s="85"/>
      <c r="T968" s="85"/>
      <c r="U968" s="85"/>
      <c r="V968" s="425"/>
      <c r="W968" s="426"/>
      <c r="X968" s="85"/>
      <c r="Y968" s="264"/>
      <c r="Z968" s="606"/>
      <c r="AA968" s="428"/>
      <c r="AB968" s="85"/>
      <c r="AC968" s="674"/>
      <c r="AD968" s="700"/>
      <c r="AE968" s="700"/>
      <c r="AF968" s="700"/>
      <c r="AG968" s="700"/>
      <c r="AH968" s="700"/>
      <c r="AI968" s="295"/>
      <c r="AJ968" s="73"/>
      <c r="AK968" s="55" t="str">
        <f t="shared" si="256"/>
        <v/>
      </c>
      <c r="AL968" s="17" t="str">
        <f t="shared" si="257"/>
        <v/>
      </c>
      <c r="AM968" s="70" t="str">
        <f t="shared" si="252"/>
        <v/>
      </c>
      <c r="AN968" s="74" t="str">
        <f t="shared" si="253"/>
        <v/>
      </c>
      <c r="AO968" s="70" t="str">
        <f t="shared" si="247"/>
        <v/>
      </c>
      <c r="AW968" s="60" t="str">
        <f t="shared" si="254"/>
        <v/>
      </c>
      <c r="AX968" s="60" t="str">
        <f t="shared" si="255"/>
        <v/>
      </c>
      <c r="AY968" s="63">
        <f t="shared" si="248"/>
        <v>0</v>
      </c>
      <c r="BP968" s="64">
        <v>51</v>
      </c>
      <c r="BQ968" s="64" t="s">
        <v>33792</v>
      </c>
      <c r="BR968" s="64" t="s">
        <v>33791</v>
      </c>
      <c r="BS968" s="64" t="s">
        <v>27</v>
      </c>
      <c r="BT968" s="64" t="s">
        <v>135</v>
      </c>
      <c r="BU968" s="64" t="s">
        <v>5</v>
      </c>
      <c r="BV968" s="64" t="s">
        <v>12</v>
      </c>
      <c r="BW968" s="64" t="s">
        <v>29763</v>
      </c>
      <c r="BX968" s="64">
        <v>78840</v>
      </c>
      <c r="BY968" s="64" t="s">
        <v>148</v>
      </c>
      <c r="BZ968" s="64">
        <v>11</v>
      </c>
      <c r="CA968" s="64">
        <v>43018</v>
      </c>
      <c r="CB968" s="64">
        <v>12</v>
      </c>
      <c r="CD968" s="64">
        <v>12</v>
      </c>
    </row>
    <row r="969" spans="1:82" ht="64.900000000000006" customHeight="1">
      <c r="A969" s="128"/>
      <c r="B969" s="316"/>
      <c r="C969" s="85"/>
      <c r="D969" s="85"/>
      <c r="E969" s="85"/>
      <c r="F969" s="85"/>
      <c r="G969" s="85"/>
      <c r="H969" s="133" t="str">
        <f t="shared" si="244"/>
        <v/>
      </c>
      <c r="I969" s="134" t="str">
        <f t="shared" si="245"/>
        <v/>
      </c>
      <c r="J969" s="123"/>
      <c r="K969" s="135" t="str">
        <f t="shared" si="258"/>
        <v/>
      </c>
      <c r="L969" s="123"/>
      <c r="M969" s="85"/>
      <c r="N969" s="85"/>
      <c r="O969" s="85"/>
      <c r="P969" s="585"/>
      <c r="Q969" s="585"/>
      <c r="R969" s="85"/>
      <c r="S969" s="85"/>
      <c r="T969" s="85"/>
      <c r="U969" s="85"/>
      <c r="V969" s="425"/>
      <c r="W969" s="426"/>
      <c r="X969" s="85"/>
      <c r="Y969" s="85"/>
      <c r="Z969" s="606"/>
      <c r="AA969" s="428"/>
      <c r="AB969" s="264"/>
      <c r="AC969" s="416"/>
      <c r="AD969" s="700"/>
      <c r="AE969" s="700"/>
      <c r="AF969" s="700"/>
      <c r="AG969" s="700"/>
      <c r="AH969" s="700"/>
      <c r="AI969" s="295"/>
      <c r="AJ969" s="73"/>
      <c r="AK969" s="55" t="str">
        <f t="shared" si="256"/>
        <v/>
      </c>
      <c r="AL969" s="17" t="str">
        <f t="shared" si="257"/>
        <v/>
      </c>
      <c r="AM969" s="70" t="str">
        <f t="shared" si="252"/>
        <v/>
      </c>
      <c r="AN969" s="74" t="str">
        <f t="shared" si="253"/>
        <v/>
      </c>
      <c r="AO969" s="70" t="str">
        <f t="shared" si="247"/>
        <v/>
      </c>
      <c r="AW969" s="60" t="str">
        <f t="shared" si="254"/>
        <v/>
      </c>
      <c r="AX969" s="60" t="str">
        <f t="shared" si="255"/>
        <v/>
      </c>
      <c r="AY969" s="63">
        <f t="shared" si="248"/>
        <v>0</v>
      </c>
      <c r="BP969" s="64">
        <v>51</v>
      </c>
      <c r="BQ969" s="64" t="s">
        <v>33792</v>
      </c>
      <c r="BR969" s="64" t="s">
        <v>33791</v>
      </c>
      <c r="BS969" s="64" t="s">
        <v>27</v>
      </c>
      <c r="BT969" s="64" t="s">
        <v>135</v>
      </c>
      <c r="BU969" s="64" t="s">
        <v>5</v>
      </c>
      <c r="BV969" s="64" t="s">
        <v>12</v>
      </c>
      <c r="BW969" s="64" t="s">
        <v>35461</v>
      </c>
      <c r="BX969" s="64">
        <v>95270</v>
      </c>
      <c r="BY969" s="64" t="s">
        <v>148</v>
      </c>
      <c r="BZ969" s="64">
        <v>11</v>
      </c>
      <c r="CA969" s="64">
        <v>43025</v>
      </c>
      <c r="CB969" s="64">
        <v>12</v>
      </c>
      <c r="CD969" s="64">
        <v>12</v>
      </c>
    </row>
    <row r="970" spans="1:82" ht="64.900000000000006" customHeight="1">
      <c r="A970" s="128"/>
      <c r="B970" s="316"/>
      <c r="C970" s="85"/>
      <c r="D970" s="85"/>
      <c r="E970" s="85"/>
      <c r="F970" s="85"/>
      <c r="G970" s="85"/>
      <c r="H970" s="133" t="str">
        <f t="shared" si="244"/>
        <v/>
      </c>
      <c r="I970" s="134" t="str">
        <f t="shared" si="245"/>
        <v/>
      </c>
      <c r="J970" s="123"/>
      <c r="K970" s="135" t="str">
        <f t="shared" si="258"/>
        <v/>
      </c>
      <c r="L970" s="123"/>
      <c r="M970" s="85"/>
      <c r="N970" s="85"/>
      <c r="O970" s="85"/>
      <c r="P970" s="591"/>
      <c r="Q970" s="591"/>
      <c r="R970" s="85"/>
      <c r="S970" s="85"/>
      <c r="T970" s="85"/>
      <c r="U970" s="85"/>
      <c r="V970" s="425"/>
      <c r="W970" s="427"/>
      <c r="X970" s="85"/>
      <c r="Y970" s="264"/>
      <c r="Z970" s="606"/>
      <c r="AA970" s="428"/>
      <c r="AB970" s="85"/>
      <c r="AC970" s="674"/>
      <c r="AD970" s="700"/>
      <c r="AE970" s="700"/>
      <c r="AF970" s="700"/>
      <c r="AG970" s="700"/>
      <c r="AH970" s="700"/>
      <c r="AI970" s="295"/>
      <c r="AJ970" s="73"/>
      <c r="AK970" s="55" t="str">
        <f t="shared" si="256"/>
        <v/>
      </c>
      <c r="AL970" s="17" t="str">
        <f t="shared" si="257"/>
        <v/>
      </c>
      <c r="AM970" s="70" t="str">
        <f t="shared" si="252"/>
        <v/>
      </c>
      <c r="AN970" s="74" t="str">
        <f t="shared" si="253"/>
        <v/>
      </c>
      <c r="AO970" s="70" t="str">
        <f t="shared" si="247"/>
        <v/>
      </c>
      <c r="AW970" s="60" t="str">
        <f t="shared" si="254"/>
        <v/>
      </c>
      <c r="AX970" s="60" t="str">
        <f t="shared" si="255"/>
        <v/>
      </c>
      <c r="AY970" s="63">
        <f t="shared" si="248"/>
        <v>0</v>
      </c>
      <c r="BP970" s="64">
        <v>51</v>
      </c>
      <c r="BQ970" s="64" t="s">
        <v>33792</v>
      </c>
      <c r="BR970" s="64" t="s">
        <v>33791</v>
      </c>
      <c r="BS970" s="64" t="s">
        <v>27</v>
      </c>
      <c r="BT970" s="64" t="s">
        <v>135</v>
      </c>
      <c r="BU970" s="64" t="s">
        <v>5</v>
      </c>
      <c r="BV970" s="64" t="s">
        <v>12</v>
      </c>
      <c r="BW970" s="64" t="s">
        <v>29723</v>
      </c>
      <c r="BX970" s="64">
        <v>78150</v>
      </c>
      <c r="BY970" s="64" t="s">
        <v>148</v>
      </c>
      <c r="BZ970" s="64">
        <v>11</v>
      </c>
      <c r="CA970" s="64">
        <v>43045</v>
      </c>
      <c r="CB970" s="64">
        <v>12</v>
      </c>
      <c r="CD970" s="64">
        <v>12</v>
      </c>
    </row>
    <row r="971" spans="1:82" ht="64.900000000000006" customHeight="1">
      <c r="A971" s="128"/>
      <c r="B971" s="316"/>
      <c r="C971" s="525"/>
      <c r="D971" s="318"/>
      <c r="E971" s="318"/>
      <c r="F971" s="85"/>
      <c r="G971" s="85"/>
      <c r="H971" s="133" t="str">
        <f t="shared" si="244"/>
        <v/>
      </c>
      <c r="I971" s="134" t="str">
        <f t="shared" si="245"/>
        <v/>
      </c>
      <c r="J971" s="123"/>
      <c r="K971" s="135" t="str">
        <f t="shared" si="258"/>
        <v/>
      </c>
      <c r="L971" s="123"/>
      <c r="M971" s="85"/>
      <c r="N971" s="85"/>
      <c r="O971" s="85"/>
      <c r="P971" s="577"/>
      <c r="Q971" s="577"/>
      <c r="R971" s="85"/>
      <c r="S971" s="85"/>
      <c r="T971" s="85"/>
      <c r="U971" s="85"/>
      <c r="V971" s="85"/>
      <c r="W971" s="139"/>
      <c r="X971" s="85"/>
      <c r="Y971" s="85"/>
      <c r="Z971" s="272"/>
      <c r="AA971" s="85"/>
      <c r="AB971" s="264"/>
      <c r="AC971" s="416"/>
      <c r="AD971" s="700"/>
      <c r="AE971" s="700"/>
      <c r="AF971" s="700"/>
      <c r="AG971" s="700"/>
      <c r="AH971" s="700"/>
      <c r="AI971" s="295"/>
      <c r="AJ971" s="73"/>
      <c r="AK971" s="55" t="str">
        <f t="shared" si="256"/>
        <v/>
      </c>
      <c r="AL971" s="17" t="str">
        <f t="shared" si="257"/>
        <v/>
      </c>
      <c r="AM971" s="70" t="str">
        <f t="shared" si="252"/>
        <v/>
      </c>
      <c r="AN971" s="74" t="str">
        <f t="shared" si="253"/>
        <v/>
      </c>
      <c r="AO971" s="70" t="str">
        <f t="shared" si="247"/>
        <v/>
      </c>
      <c r="AW971" s="60" t="str">
        <f t="shared" si="254"/>
        <v/>
      </c>
      <c r="AX971" s="60" t="str">
        <f t="shared" si="255"/>
        <v/>
      </c>
      <c r="AY971" s="63">
        <f t="shared" si="248"/>
        <v>0</v>
      </c>
      <c r="BP971" s="64">
        <v>51</v>
      </c>
      <c r="BQ971" s="64" t="s">
        <v>33792</v>
      </c>
      <c r="BR971" s="64" t="s">
        <v>33791</v>
      </c>
      <c r="BS971" s="64" t="s">
        <v>27</v>
      </c>
      <c r="BT971" s="64" t="s">
        <v>135</v>
      </c>
      <c r="BU971" s="64" t="s">
        <v>5</v>
      </c>
      <c r="BV971" s="64" t="s">
        <v>12</v>
      </c>
      <c r="BW971" s="64" t="s">
        <v>28554</v>
      </c>
      <c r="BX971" s="64">
        <v>75018</v>
      </c>
      <c r="BY971" s="64" t="s">
        <v>148</v>
      </c>
      <c r="BZ971" s="64">
        <v>11</v>
      </c>
      <c r="CA971" s="64">
        <v>43046</v>
      </c>
      <c r="CB971" s="64">
        <v>12</v>
      </c>
      <c r="CD971" s="64">
        <v>12</v>
      </c>
    </row>
    <row r="972" spans="1:82" ht="64.900000000000006" customHeight="1">
      <c r="A972" s="128"/>
      <c r="B972" s="85"/>
      <c r="C972" s="85"/>
      <c r="D972" s="85"/>
      <c r="E972" s="85"/>
      <c r="F972" s="85"/>
      <c r="G972" s="85"/>
      <c r="H972" s="133" t="str">
        <f t="shared" si="244"/>
        <v/>
      </c>
      <c r="I972" s="134" t="str">
        <f t="shared" si="245"/>
        <v/>
      </c>
      <c r="J972" s="123"/>
      <c r="K972" s="135" t="str">
        <f t="shared" si="258"/>
        <v/>
      </c>
      <c r="L972" s="123"/>
      <c r="M972" s="85"/>
      <c r="N972" s="85"/>
      <c r="O972" s="85"/>
      <c r="P972" s="538"/>
      <c r="Q972" s="538"/>
      <c r="R972" s="85"/>
      <c r="S972" s="85"/>
      <c r="T972" s="85"/>
      <c r="U972" s="85"/>
      <c r="V972" s="430"/>
      <c r="W972" s="139"/>
      <c r="X972" s="85"/>
      <c r="Y972" s="85"/>
      <c r="Z972" s="272"/>
      <c r="AA972" s="85"/>
      <c r="AB972" s="264"/>
      <c r="AC972" s="692"/>
      <c r="AD972" s="700"/>
      <c r="AE972" s="700"/>
      <c r="AF972" s="700"/>
      <c r="AG972" s="700"/>
      <c r="AH972" s="700"/>
      <c r="AI972" s="295"/>
      <c r="AJ972" s="73"/>
      <c r="AK972" s="55" t="str">
        <f t="shared" si="256"/>
        <v/>
      </c>
      <c r="AL972" s="17" t="str">
        <f t="shared" si="257"/>
        <v/>
      </c>
      <c r="AM972" s="70" t="str">
        <f t="shared" si="252"/>
        <v/>
      </c>
      <c r="AN972" s="74" t="str">
        <f t="shared" si="253"/>
        <v/>
      </c>
      <c r="AO972" s="70" t="str">
        <f t="shared" si="247"/>
        <v/>
      </c>
      <c r="AW972" s="60" t="str">
        <f t="shared" si="254"/>
        <v/>
      </c>
      <c r="AX972" s="60" t="str">
        <f t="shared" si="255"/>
        <v/>
      </c>
      <c r="AY972" s="63">
        <f t="shared" si="248"/>
        <v>0</v>
      </c>
      <c r="BP972" s="64">
        <v>51</v>
      </c>
      <c r="BQ972" s="64" t="s">
        <v>33792</v>
      </c>
      <c r="BR972" s="64" t="s">
        <v>33791</v>
      </c>
      <c r="BS972" s="64" t="s">
        <v>27</v>
      </c>
      <c r="BT972" s="64" t="s">
        <v>135</v>
      </c>
      <c r="BU972" s="64" t="s">
        <v>5</v>
      </c>
      <c r="BV972" s="64" t="s">
        <v>12</v>
      </c>
      <c r="BW972" s="64" t="s">
        <v>35458</v>
      </c>
      <c r="BX972" s="64">
        <v>94360</v>
      </c>
      <c r="BY972" s="64" t="s">
        <v>148</v>
      </c>
      <c r="BZ972" s="64">
        <v>11</v>
      </c>
      <c r="CA972" s="64">
        <v>43049</v>
      </c>
      <c r="CB972" s="64">
        <v>12</v>
      </c>
      <c r="CD972" s="64">
        <v>12</v>
      </c>
    </row>
    <row r="973" spans="1:82" ht="64.900000000000006" customHeight="1">
      <c r="A973" s="128"/>
      <c r="B973" s="85"/>
      <c r="C973" s="85"/>
      <c r="D973" s="85"/>
      <c r="E973" s="85"/>
      <c r="F973" s="85"/>
      <c r="G973" s="85"/>
      <c r="H973" s="133" t="str">
        <f t="shared" ref="H973:H1006" si="259">IF(B973="","",SUMIF(O:O,A973,AA:AA))</f>
        <v/>
      </c>
      <c r="I973" s="134" t="str">
        <f t="shared" ref="I973:I1006" si="260">IF(B973="","",(SUMIF(O:O,A973,AB:AB)+(SUMIF(O:O,A973,AC:AC))))</f>
        <v/>
      </c>
      <c r="J973" s="123"/>
      <c r="K973" s="135" t="str">
        <f t="shared" si="258"/>
        <v/>
      </c>
      <c r="L973" s="123"/>
      <c r="M973" s="85"/>
      <c r="N973" s="85"/>
      <c r="O973" s="85"/>
      <c r="P973" s="431"/>
      <c r="Q973" s="431"/>
      <c r="R973" s="85"/>
      <c r="S973" s="85"/>
      <c r="T973" s="85"/>
      <c r="U973" s="85"/>
      <c r="V973" s="430"/>
      <c r="W973" s="139"/>
      <c r="X973" s="85"/>
      <c r="Y973" s="85"/>
      <c r="Z973" s="272"/>
      <c r="AA973" s="85"/>
      <c r="AB973" s="264"/>
      <c r="AC973" s="692"/>
      <c r="AD973" s="700"/>
      <c r="AE973" s="700"/>
      <c r="AF973" s="700"/>
      <c r="AG973" s="700"/>
      <c r="AH973" s="700"/>
      <c r="AI973" s="295"/>
      <c r="AJ973" s="73"/>
      <c r="AK973" s="55" t="str">
        <f t="shared" si="256"/>
        <v/>
      </c>
      <c r="AL973" s="17" t="str">
        <f t="shared" si="257"/>
        <v/>
      </c>
      <c r="AM973" s="70" t="str">
        <f t="shared" si="252"/>
        <v/>
      </c>
      <c r="AN973" s="74" t="str">
        <f t="shared" si="253"/>
        <v/>
      </c>
      <c r="AO973" s="70" t="str">
        <f t="shared" si="247"/>
        <v/>
      </c>
      <c r="AW973" s="60" t="str">
        <f t="shared" si="254"/>
        <v/>
      </c>
      <c r="AX973" s="60" t="str">
        <f t="shared" si="255"/>
        <v/>
      </c>
      <c r="AY973" s="63">
        <f t="shared" si="248"/>
        <v>0</v>
      </c>
      <c r="BP973" s="64">
        <v>51</v>
      </c>
      <c r="BQ973" s="64" t="s">
        <v>33792</v>
      </c>
      <c r="BR973" s="64" t="s">
        <v>33791</v>
      </c>
      <c r="BS973" s="64" t="s">
        <v>27</v>
      </c>
      <c r="BT973" s="64" t="s">
        <v>135</v>
      </c>
      <c r="BU973" s="64" t="s">
        <v>5</v>
      </c>
      <c r="BV973" s="64" t="s">
        <v>12</v>
      </c>
      <c r="BW973" s="64" t="s">
        <v>28554</v>
      </c>
      <c r="BX973" s="64">
        <v>75017</v>
      </c>
      <c r="BY973" s="64" t="s">
        <v>148</v>
      </c>
      <c r="BZ973" s="64">
        <v>11</v>
      </c>
      <c r="CA973" s="64">
        <v>43059</v>
      </c>
      <c r="CB973" s="64">
        <v>12</v>
      </c>
      <c r="CD973" s="64">
        <v>12</v>
      </c>
    </row>
    <row r="974" spans="1:82" ht="64.900000000000006" customHeight="1">
      <c r="A974" s="128"/>
      <c r="B974" s="85"/>
      <c r="C974" s="85"/>
      <c r="D974" s="85"/>
      <c r="E974" s="85"/>
      <c r="F974" s="85"/>
      <c r="G974" s="85"/>
      <c r="H974" s="133" t="str">
        <f t="shared" si="259"/>
        <v/>
      </c>
      <c r="I974" s="134" t="str">
        <f t="shared" si="260"/>
        <v/>
      </c>
      <c r="J974" s="123"/>
      <c r="K974" s="135" t="str">
        <f t="shared" si="258"/>
        <v/>
      </c>
      <c r="L974" s="123"/>
      <c r="M974" s="85"/>
      <c r="N974" s="85"/>
      <c r="O974" s="85"/>
      <c r="P974" s="431"/>
      <c r="Q974" s="431"/>
      <c r="R974" s="85"/>
      <c r="S974" s="85"/>
      <c r="T974" s="85"/>
      <c r="U974" s="85"/>
      <c r="V974" s="430"/>
      <c r="W974" s="139"/>
      <c r="X974" s="85"/>
      <c r="Y974" s="120"/>
      <c r="Z974" s="127"/>
      <c r="AA974" s="116"/>
      <c r="AB974" s="264"/>
      <c r="AC974" s="692"/>
      <c r="AD974" s="700"/>
      <c r="AE974" s="700"/>
      <c r="AF974" s="700"/>
      <c r="AG974" s="700"/>
      <c r="AH974" s="700"/>
      <c r="AI974" s="295"/>
      <c r="AJ974" s="73"/>
      <c r="AK974" s="55" t="str">
        <f t="shared" si="256"/>
        <v/>
      </c>
      <c r="AL974" s="17" t="str">
        <f t="shared" si="257"/>
        <v/>
      </c>
      <c r="AM974" s="70" t="str">
        <f t="shared" si="252"/>
        <v/>
      </c>
      <c r="AN974" s="74" t="str">
        <f t="shared" si="253"/>
        <v/>
      </c>
      <c r="AO974" s="70" t="str">
        <f t="shared" si="247"/>
        <v/>
      </c>
      <c r="AW974" s="60" t="str">
        <f t="shared" si="254"/>
        <v/>
      </c>
      <c r="AX974" s="60" t="str">
        <f t="shared" si="255"/>
        <v/>
      </c>
      <c r="AY974" s="63">
        <f t="shared" si="248"/>
        <v>0</v>
      </c>
      <c r="BP974" s="64">
        <v>51</v>
      </c>
      <c r="BQ974" s="64" t="s">
        <v>33792</v>
      </c>
      <c r="BR974" s="64" t="s">
        <v>33791</v>
      </c>
      <c r="BS974" s="64" t="s">
        <v>27</v>
      </c>
      <c r="BT974" s="64" t="s">
        <v>135</v>
      </c>
      <c r="BU974" s="64" t="s">
        <v>5</v>
      </c>
      <c r="BV974" s="64" t="s">
        <v>12</v>
      </c>
      <c r="BW974" s="64" t="s">
        <v>33204</v>
      </c>
      <c r="BX974" s="64">
        <v>91090</v>
      </c>
      <c r="BY974" s="64" t="s">
        <v>148</v>
      </c>
      <c r="BZ974" s="64">
        <v>11</v>
      </c>
      <c r="CA974" s="64">
        <v>43061</v>
      </c>
      <c r="CB974" s="64">
        <v>12</v>
      </c>
      <c r="CD974" s="64">
        <v>12</v>
      </c>
    </row>
    <row r="975" spans="1:82" ht="64.900000000000006" customHeight="1">
      <c r="A975" s="128"/>
      <c r="B975" s="85"/>
      <c r="C975" s="85"/>
      <c r="D975" s="85"/>
      <c r="E975" s="85"/>
      <c r="F975" s="85"/>
      <c r="G975" s="85"/>
      <c r="H975" s="133" t="str">
        <f t="shared" si="259"/>
        <v/>
      </c>
      <c r="I975" s="134" t="str">
        <f t="shared" si="260"/>
        <v/>
      </c>
      <c r="J975" s="123"/>
      <c r="K975" s="135" t="str">
        <f t="shared" si="258"/>
        <v/>
      </c>
      <c r="L975" s="123"/>
      <c r="M975" s="85"/>
      <c r="N975" s="85"/>
      <c r="O975" s="85"/>
      <c r="P975" s="430"/>
      <c r="Q975" s="430"/>
      <c r="R975" s="85"/>
      <c r="S975" s="85"/>
      <c r="T975" s="85"/>
      <c r="U975" s="85"/>
      <c r="V975" s="430"/>
      <c r="W975" s="139"/>
      <c r="X975" s="85"/>
      <c r="Y975" s="120"/>
      <c r="Z975" s="127"/>
      <c r="AA975" s="116"/>
      <c r="AB975" s="264"/>
      <c r="AC975" s="692"/>
      <c r="AD975" s="700"/>
      <c r="AE975" s="700"/>
      <c r="AF975" s="700"/>
      <c r="AG975" s="700"/>
      <c r="AH975" s="700"/>
      <c r="AI975" s="295"/>
      <c r="AJ975" s="73"/>
      <c r="AK975" s="55" t="str">
        <f t="shared" si="256"/>
        <v/>
      </c>
      <c r="AL975" s="17" t="str">
        <f t="shared" si="257"/>
        <v/>
      </c>
      <c r="AM975" s="70" t="str">
        <f t="shared" si="252"/>
        <v/>
      </c>
      <c r="AN975" s="74" t="str">
        <f t="shared" si="253"/>
        <v/>
      </c>
      <c r="AO975" s="70" t="str">
        <f t="shared" si="247"/>
        <v/>
      </c>
      <c r="AW975" s="60" t="str">
        <f t="shared" si="254"/>
        <v/>
      </c>
      <c r="AX975" s="60" t="str">
        <f t="shared" si="255"/>
        <v/>
      </c>
      <c r="AY975" s="63">
        <f t="shared" si="248"/>
        <v>0</v>
      </c>
      <c r="BP975" s="64">
        <v>51</v>
      </c>
      <c r="BQ975" s="64" t="s">
        <v>33792</v>
      </c>
      <c r="BR975" s="64" t="s">
        <v>33791</v>
      </c>
      <c r="BS975" s="64" t="s">
        <v>27</v>
      </c>
      <c r="BT975" s="64" t="s">
        <v>135</v>
      </c>
      <c r="BU975" s="64" t="s">
        <v>5</v>
      </c>
      <c r="BV975" s="64" t="s">
        <v>12</v>
      </c>
      <c r="BW975" s="64" t="s">
        <v>33331</v>
      </c>
      <c r="BX975" s="64">
        <v>93700</v>
      </c>
      <c r="BY975" s="64" t="s">
        <v>148</v>
      </c>
      <c r="BZ975" s="64">
        <v>11</v>
      </c>
      <c r="CA975" s="64">
        <v>43073</v>
      </c>
      <c r="CB975" s="64">
        <v>12</v>
      </c>
      <c r="CD975" s="64">
        <v>12</v>
      </c>
    </row>
    <row r="976" spans="1:82" ht="64.900000000000006" customHeight="1">
      <c r="A976" s="128"/>
      <c r="B976" s="85"/>
      <c r="C976" s="85"/>
      <c r="D976" s="85"/>
      <c r="E976" s="85"/>
      <c r="F976" s="85"/>
      <c r="G976" s="85"/>
      <c r="H976" s="133" t="str">
        <f t="shared" si="259"/>
        <v/>
      </c>
      <c r="I976" s="134" t="str">
        <f t="shared" si="260"/>
        <v/>
      </c>
      <c r="J976" s="123"/>
      <c r="K976" s="135" t="str">
        <f t="shared" si="258"/>
        <v/>
      </c>
      <c r="L976" s="123"/>
      <c r="M976" s="85"/>
      <c r="N976" s="85"/>
      <c r="O976" s="85"/>
      <c r="P976" s="430"/>
      <c r="Q976" s="430"/>
      <c r="R976" s="85"/>
      <c r="S976" s="85"/>
      <c r="T976" s="85"/>
      <c r="U976" s="85"/>
      <c r="V976" s="430"/>
      <c r="W976" s="139"/>
      <c r="X976" s="85"/>
      <c r="Y976" s="120"/>
      <c r="Z976" s="127"/>
      <c r="AA976" s="116"/>
      <c r="AB976" s="264"/>
      <c r="AC976" s="416"/>
      <c r="AD976" s="700"/>
      <c r="AE976" s="700"/>
      <c r="AF976" s="700"/>
      <c r="AG976" s="700"/>
      <c r="AH976" s="700"/>
      <c r="AI976" s="295"/>
      <c r="AJ976" s="73"/>
      <c r="AK976" s="55" t="str">
        <f t="shared" si="256"/>
        <v/>
      </c>
      <c r="AL976" s="17" t="str">
        <f t="shared" si="257"/>
        <v/>
      </c>
      <c r="AM976" s="70" t="str">
        <f t="shared" si="252"/>
        <v/>
      </c>
      <c r="AN976" s="74" t="str">
        <f t="shared" si="253"/>
        <v/>
      </c>
      <c r="AO976" s="70" t="str">
        <f t="shared" si="247"/>
        <v/>
      </c>
      <c r="AW976" s="60" t="str">
        <f t="shared" si="254"/>
        <v/>
      </c>
      <c r="AX976" s="60" t="str">
        <f t="shared" si="255"/>
        <v/>
      </c>
      <c r="AY976" s="63">
        <f t="shared" si="248"/>
        <v>0</v>
      </c>
      <c r="BP976" s="64">
        <v>51</v>
      </c>
      <c r="BQ976" s="64" t="s">
        <v>33792</v>
      </c>
      <c r="BR976" s="64" t="s">
        <v>33791</v>
      </c>
      <c r="BS976" s="64" t="s">
        <v>27</v>
      </c>
      <c r="BT976" s="64" t="s">
        <v>135</v>
      </c>
      <c r="BU976" s="64" t="s">
        <v>5</v>
      </c>
      <c r="BV976" s="64" t="s">
        <v>12</v>
      </c>
      <c r="BW976" s="64" t="s">
        <v>33972</v>
      </c>
      <c r="BX976" s="64">
        <v>77610</v>
      </c>
      <c r="BY976" s="64" t="s">
        <v>148</v>
      </c>
      <c r="BZ976" s="64">
        <v>11</v>
      </c>
      <c r="CA976" s="64">
        <v>43073</v>
      </c>
      <c r="CB976" s="64">
        <v>12</v>
      </c>
      <c r="CD976" s="64">
        <v>12</v>
      </c>
    </row>
    <row r="977" spans="1:82" ht="64.900000000000006" customHeight="1">
      <c r="A977" s="128"/>
      <c r="B977" s="85"/>
      <c r="C977" s="85"/>
      <c r="D977" s="85"/>
      <c r="E977" s="85"/>
      <c r="F977" s="85"/>
      <c r="G977" s="85"/>
      <c r="H977" s="133" t="str">
        <f t="shared" si="259"/>
        <v/>
      </c>
      <c r="I977" s="134" t="str">
        <f t="shared" si="260"/>
        <v/>
      </c>
      <c r="J977" s="123"/>
      <c r="K977" s="135" t="str">
        <f t="shared" si="258"/>
        <v/>
      </c>
      <c r="L977" s="123"/>
      <c r="M977" s="85"/>
      <c r="N977" s="85"/>
      <c r="O977" s="85"/>
      <c r="P977" s="430"/>
      <c r="Q977" s="430"/>
      <c r="R977" s="85"/>
      <c r="S977" s="85"/>
      <c r="T977" s="85"/>
      <c r="U977" s="85"/>
      <c r="V977" s="430"/>
      <c r="W977" s="139"/>
      <c r="X977" s="85"/>
      <c r="Y977" s="120"/>
      <c r="Z977" s="127"/>
      <c r="AA977" s="116"/>
      <c r="AB977" s="264"/>
      <c r="AC977" s="416"/>
      <c r="AD977" s="700"/>
      <c r="AE977" s="700"/>
      <c r="AF977" s="700"/>
      <c r="AG977" s="700"/>
      <c r="AH977" s="700"/>
      <c r="AI977" s="295"/>
      <c r="AJ977" s="73"/>
      <c r="AK977" s="55" t="str">
        <f t="shared" si="256"/>
        <v/>
      </c>
      <c r="AL977" s="17" t="str">
        <f t="shared" si="257"/>
        <v/>
      </c>
      <c r="AM977" s="70" t="str">
        <f t="shared" si="252"/>
        <v/>
      </c>
      <c r="AN977" s="74" t="str">
        <f t="shared" si="253"/>
        <v/>
      </c>
      <c r="AO977" s="70" t="str">
        <f t="shared" si="247"/>
        <v/>
      </c>
      <c r="AW977" s="60" t="str">
        <f t="shared" si="254"/>
        <v/>
      </c>
      <c r="AX977" s="60" t="str">
        <f t="shared" si="255"/>
        <v/>
      </c>
      <c r="AY977" s="63">
        <f t="shared" si="248"/>
        <v>0</v>
      </c>
      <c r="BP977" s="64">
        <v>51</v>
      </c>
      <c r="BQ977" s="64" t="s">
        <v>33792</v>
      </c>
      <c r="BR977" s="64" t="s">
        <v>33791</v>
      </c>
      <c r="BS977" s="64" t="s">
        <v>27</v>
      </c>
      <c r="BT977" s="64" t="s">
        <v>135</v>
      </c>
      <c r="BU977" s="64" t="s">
        <v>5</v>
      </c>
      <c r="BV977" s="64" t="s">
        <v>12</v>
      </c>
      <c r="BW977" s="64" t="s">
        <v>33449</v>
      </c>
      <c r="BX977" s="64">
        <v>95600</v>
      </c>
      <c r="BY977" s="64" t="s">
        <v>148</v>
      </c>
      <c r="BZ977" s="64">
        <v>11</v>
      </c>
      <c r="CA977" s="64">
        <v>43076</v>
      </c>
      <c r="CB977" s="64">
        <v>12</v>
      </c>
      <c r="CD977" s="64">
        <v>12</v>
      </c>
    </row>
    <row r="978" spans="1:82" ht="64.900000000000006" customHeight="1">
      <c r="A978" s="128"/>
      <c r="B978" s="85"/>
      <c r="C978" s="85"/>
      <c r="D978" s="85"/>
      <c r="E978" s="85"/>
      <c r="F978" s="85"/>
      <c r="G978" s="85"/>
      <c r="H978" s="133" t="str">
        <f t="shared" si="259"/>
        <v/>
      </c>
      <c r="I978" s="134" t="str">
        <f t="shared" si="260"/>
        <v/>
      </c>
      <c r="J978" s="123"/>
      <c r="K978" s="135" t="str">
        <f t="shared" si="258"/>
        <v/>
      </c>
      <c r="L978" s="123"/>
      <c r="M978" s="85"/>
      <c r="N978" s="85"/>
      <c r="O978" s="85"/>
      <c r="P978" s="431"/>
      <c r="Q978" s="431"/>
      <c r="R978" s="85"/>
      <c r="S978" s="85"/>
      <c r="T978" s="85"/>
      <c r="U978" s="85"/>
      <c r="V978" s="430"/>
      <c r="W978" s="139"/>
      <c r="X978" s="85"/>
      <c r="Y978" s="120"/>
      <c r="Z978" s="127"/>
      <c r="AA978" s="116"/>
      <c r="AB978" s="264"/>
      <c r="AC978" s="692"/>
      <c r="AD978" s="700"/>
      <c r="AE978" s="700"/>
      <c r="AF978" s="700"/>
      <c r="AG978" s="700"/>
      <c r="AH978" s="700"/>
      <c r="AI978" s="295"/>
      <c r="AJ978" s="73"/>
      <c r="AK978" s="55" t="str">
        <f t="shared" si="256"/>
        <v/>
      </c>
      <c r="AL978" s="17" t="str">
        <f t="shared" si="257"/>
        <v/>
      </c>
      <c r="AM978" s="70" t="str">
        <f t="shared" si="252"/>
        <v/>
      </c>
      <c r="AN978" s="74" t="str">
        <f t="shared" si="253"/>
        <v/>
      </c>
      <c r="AO978" s="70" t="str">
        <f t="shared" si="247"/>
        <v/>
      </c>
      <c r="AW978" s="60" t="str">
        <f t="shared" si="254"/>
        <v/>
      </c>
      <c r="AX978" s="60" t="str">
        <f t="shared" si="255"/>
        <v/>
      </c>
      <c r="AY978" s="63">
        <f t="shared" si="248"/>
        <v>0</v>
      </c>
      <c r="BP978" s="64">
        <v>51</v>
      </c>
      <c r="BQ978" s="64" t="s">
        <v>33792</v>
      </c>
      <c r="BR978" s="64" t="s">
        <v>33791</v>
      </c>
      <c r="BS978" s="64" t="s">
        <v>27</v>
      </c>
      <c r="BT978" s="64" t="s">
        <v>135</v>
      </c>
      <c r="BU978" s="64" t="s">
        <v>5</v>
      </c>
      <c r="BV978" s="64" t="s">
        <v>12</v>
      </c>
      <c r="BW978" s="64" t="s">
        <v>33539</v>
      </c>
      <c r="BX978" s="64">
        <v>95200</v>
      </c>
      <c r="BY978" s="64" t="s">
        <v>148</v>
      </c>
      <c r="BZ978" s="64">
        <v>11</v>
      </c>
      <c r="CA978" s="64">
        <v>43024</v>
      </c>
      <c r="CB978" s="64">
        <v>12</v>
      </c>
      <c r="CD978" s="64">
        <v>12</v>
      </c>
    </row>
    <row r="979" spans="1:82" ht="64.900000000000006" customHeight="1">
      <c r="A979" s="128"/>
      <c r="B979" s="85"/>
      <c r="C979" s="85"/>
      <c r="D979" s="85"/>
      <c r="E979" s="85"/>
      <c r="F979" s="85"/>
      <c r="G979" s="85"/>
      <c r="H979" s="133" t="str">
        <f t="shared" si="259"/>
        <v/>
      </c>
      <c r="I979" s="134" t="str">
        <f t="shared" si="260"/>
        <v/>
      </c>
      <c r="J979" s="123"/>
      <c r="K979" s="135" t="str">
        <f t="shared" si="258"/>
        <v/>
      </c>
      <c r="L979" s="123"/>
      <c r="M979" s="85"/>
      <c r="N979" s="85"/>
      <c r="O979" s="85"/>
      <c r="P979" s="431"/>
      <c r="Q979" s="431"/>
      <c r="R979" s="85"/>
      <c r="S979" s="85"/>
      <c r="T979" s="85"/>
      <c r="U979" s="85"/>
      <c r="V979" s="430"/>
      <c r="W979" s="139"/>
      <c r="X979" s="85"/>
      <c r="Y979" s="120"/>
      <c r="Z979" s="127"/>
      <c r="AA979" s="116"/>
      <c r="AB979" s="264"/>
      <c r="AC979" s="692"/>
      <c r="AD979" s="700"/>
      <c r="AE979" s="700"/>
      <c r="AF979" s="700"/>
      <c r="AG979" s="700"/>
      <c r="AH979" s="700"/>
      <c r="AI979" s="295"/>
      <c r="AJ979" s="73"/>
      <c r="AK979" s="55" t="str">
        <f t="shared" si="256"/>
        <v/>
      </c>
      <c r="AL979" s="17" t="str">
        <f t="shared" si="257"/>
        <v/>
      </c>
      <c r="AM979" s="70" t="str">
        <f t="shared" si="252"/>
        <v/>
      </c>
      <c r="AN979" s="74" t="str">
        <f t="shared" si="253"/>
        <v/>
      </c>
      <c r="AO979" s="70" t="str">
        <f t="shared" si="247"/>
        <v/>
      </c>
      <c r="AW979" s="60" t="str">
        <f t="shared" si="254"/>
        <v/>
      </c>
      <c r="AX979" s="60" t="str">
        <f t="shared" si="255"/>
        <v/>
      </c>
      <c r="AY979" s="63">
        <f t="shared" si="248"/>
        <v>0</v>
      </c>
      <c r="BP979" s="64">
        <v>51</v>
      </c>
      <c r="BQ979" s="64" t="s">
        <v>33792</v>
      </c>
      <c r="BR979" s="64" t="s">
        <v>33791</v>
      </c>
      <c r="BS979" s="64" t="s">
        <v>27</v>
      </c>
      <c r="BT979" s="64" t="s">
        <v>135</v>
      </c>
      <c r="BU979" s="64" t="s">
        <v>5</v>
      </c>
      <c r="BV979" s="64" t="s">
        <v>12</v>
      </c>
      <c r="BW979" s="64" t="s">
        <v>33363</v>
      </c>
      <c r="BX979" s="64">
        <v>94230</v>
      </c>
      <c r="BY979" s="64" t="s">
        <v>148</v>
      </c>
      <c r="BZ979" s="64">
        <v>11</v>
      </c>
      <c r="CA979" s="64">
        <v>43024</v>
      </c>
      <c r="CB979" s="64">
        <v>12</v>
      </c>
      <c r="CD979" s="64">
        <v>12</v>
      </c>
    </row>
    <row r="980" spans="1:82" ht="64.900000000000006" customHeight="1">
      <c r="A980" s="128"/>
      <c r="B980" s="85"/>
      <c r="C980" s="85"/>
      <c r="D980" s="85"/>
      <c r="E980" s="85"/>
      <c r="F980" s="85"/>
      <c r="G980" s="85"/>
      <c r="H980" s="133" t="str">
        <f t="shared" si="259"/>
        <v/>
      </c>
      <c r="I980" s="134" t="str">
        <f t="shared" si="260"/>
        <v/>
      </c>
      <c r="J980" s="123"/>
      <c r="K980" s="135" t="str">
        <f t="shared" si="258"/>
        <v/>
      </c>
      <c r="L980" s="123"/>
      <c r="M980" s="85"/>
      <c r="N980" s="85"/>
      <c r="O980" s="85"/>
      <c r="P980" s="525"/>
      <c r="Q980" s="525"/>
      <c r="R980" s="85"/>
      <c r="S980" s="85"/>
      <c r="T980" s="85"/>
      <c r="U980" s="85"/>
      <c r="V980" s="116"/>
      <c r="W980" s="116"/>
      <c r="X980" s="85"/>
      <c r="Y980" s="315"/>
      <c r="Z980" s="157"/>
      <c r="AA980" s="116"/>
      <c r="AB980" s="525"/>
      <c r="AC980" s="674"/>
      <c r="AD980" s="700"/>
      <c r="AE980" s="700"/>
      <c r="AF980" s="700"/>
      <c r="AG980" s="700"/>
      <c r="AH980" s="700"/>
      <c r="AI980" s="295"/>
      <c r="AJ980" s="73"/>
      <c r="AK980" s="55" t="str">
        <f t="shared" si="256"/>
        <v/>
      </c>
      <c r="AL980" s="17" t="str">
        <f t="shared" si="257"/>
        <v/>
      </c>
      <c r="AM980" s="70" t="str">
        <f t="shared" si="252"/>
        <v/>
      </c>
      <c r="AN980" s="74" t="str">
        <f t="shared" si="253"/>
        <v/>
      </c>
      <c r="AO980" s="70" t="str">
        <f t="shared" ref="AO980:AO1043" si="261">IF(P980="","",P980&amp;" ("&amp;O980&amp;"_"&amp;ROW()&amp;")")</f>
        <v/>
      </c>
      <c r="AW980" s="60" t="str">
        <f t="shared" si="254"/>
        <v/>
      </c>
      <c r="AX980" s="60" t="str">
        <f t="shared" si="255"/>
        <v/>
      </c>
      <c r="AY980" s="63">
        <f t="shared" ref="AY980:AY1043" si="262">O980</f>
        <v>0</v>
      </c>
      <c r="BP980" s="64">
        <v>51</v>
      </c>
      <c r="BQ980" s="64" t="s">
        <v>33792</v>
      </c>
      <c r="BR980" s="64" t="s">
        <v>33791</v>
      </c>
      <c r="BS980" s="64" t="s">
        <v>27</v>
      </c>
      <c r="BT980" s="64" t="s">
        <v>135</v>
      </c>
      <c r="BU980" s="64" t="s">
        <v>5</v>
      </c>
      <c r="BV980" s="64" t="s">
        <v>12</v>
      </c>
      <c r="BW980" s="64" t="s">
        <v>33812</v>
      </c>
      <c r="BX980" s="64">
        <v>94130</v>
      </c>
      <c r="BY980" s="64" t="s">
        <v>148</v>
      </c>
      <c r="BZ980" s="64">
        <v>11</v>
      </c>
      <c r="CA980" s="64">
        <v>43025</v>
      </c>
      <c r="CB980" s="64">
        <v>12</v>
      </c>
      <c r="CD980" s="64">
        <v>12</v>
      </c>
    </row>
    <row r="981" spans="1:82" ht="64.900000000000006" customHeight="1">
      <c r="A981" s="128"/>
      <c r="B981" s="85"/>
      <c r="C981" s="85"/>
      <c r="D981" s="85"/>
      <c r="E981" s="85"/>
      <c r="F981" s="85"/>
      <c r="G981" s="85"/>
      <c r="H981" s="133" t="str">
        <f t="shared" si="259"/>
        <v/>
      </c>
      <c r="I981" s="134" t="str">
        <f t="shared" si="260"/>
        <v/>
      </c>
      <c r="J981" s="123"/>
      <c r="K981" s="135" t="str">
        <f t="shared" si="258"/>
        <v/>
      </c>
      <c r="L981" s="85"/>
      <c r="M981" s="85"/>
      <c r="N981" s="85"/>
      <c r="O981" s="85"/>
      <c r="P981" s="525"/>
      <c r="Q981" s="525"/>
      <c r="R981" s="85"/>
      <c r="S981" s="85"/>
      <c r="T981" s="85"/>
      <c r="U981" s="85"/>
      <c r="V981" s="85"/>
      <c r="W981" s="85"/>
      <c r="X981" s="85"/>
      <c r="Y981" s="264"/>
      <c r="Z981" s="127"/>
      <c r="AA981" s="85"/>
      <c r="AB981" s="525"/>
      <c r="AC981" s="674"/>
      <c r="AD981" s="700"/>
      <c r="AE981" s="700"/>
      <c r="AF981" s="700"/>
      <c r="AG981" s="700"/>
      <c r="AH981" s="700"/>
      <c r="AI981" s="295"/>
      <c r="AJ981" s="73"/>
      <c r="AK981" s="55" t="str">
        <f t="shared" si="256"/>
        <v/>
      </c>
      <c r="AL981" s="17" t="str">
        <f t="shared" si="257"/>
        <v/>
      </c>
      <c r="AM981" s="70" t="str">
        <f t="shared" si="252"/>
        <v/>
      </c>
      <c r="AN981" s="74" t="str">
        <f t="shared" si="253"/>
        <v/>
      </c>
      <c r="AO981" s="70" t="str">
        <f t="shared" si="261"/>
        <v/>
      </c>
      <c r="AW981" s="60" t="str">
        <f t="shared" si="254"/>
        <v/>
      </c>
      <c r="AX981" s="60" t="str">
        <f t="shared" si="255"/>
        <v/>
      </c>
      <c r="AY981" s="63">
        <f t="shared" si="262"/>
        <v>0</v>
      </c>
      <c r="AZ981" s="454"/>
      <c r="BP981" s="64">
        <v>51</v>
      </c>
      <c r="BQ981" s="64" t="s">
        <v>33792</v>
      </c>
      <c r="BR981" s="64" t="s">
        <v>33791</v>
      </c>
      <c r="BS981" s="64" t="s">
        <v>27</v>
      </c>
      <c r="BT981" s="64" t="s">
        <v>135</v>
      </c>
      <c r="BU981" s="64" t="s">
        <v>5</v>
      </c>
      <c r="BV981" s="64" t="s">
        <v>12</v>
      </c>
      <c r="BW981" s="64" t="s">
        <v>33835</v>
      </c>
      <c r="BX981" s="64">
        <v>92500</v>
      </c>
      <c r="BY981" s="64" t="s">
        <v>148</v>
      </c>
      <c r="BZ981" s="64">
        <v>11</v>
      </c>
      <c r="CA981" s="64">
        <v>43027</v>
      </c>
      <c r="CB981" s="64">
        <v>12</v>
      </c>
      <c r="CD981" s="64">
        <v>12</v>
      </c>
    </row>
    <row r="982" spans="1:82" ht="54.75" customHeight="1">
      <c r="A982" s="128"/>
      <c r="B982" s="85"/>
      <c r="C982" s="85"/>
      <c r="D982" s="85"/>
      <c r="E982" s="85"/>
      <c r="F982" s="85"/>
      <c r="G982" s="85"/>
      <c r="H982" s="133" t="str">
        <f t="shared" si="259"/>
        <v/>
      </c>
      <c r="I982" s="134" t="str">
        <f t="shared" si="260"/>
        <v/>
      </c>
      <c r="J982" s="123"/>
      <c r="K982" s="135" t="str">
        <f t="shared" si="258"/>
        <v/>
      </c>
      <c r="L982" s="85"/>
      <c r="M982" s="85"/>
      <c r="N982" s="85"/>
      <c r="O982" s="85"/>
      <c r="P982" s="407"/>
      <c r="Q982" s="525"/>
      <c r="R982" s="85"/>
      <c r="S982" s="85"/>
      <c r="T982" s="85"/>
      <c r="U982" s="85"/>
      <c r="V982" s="85"/>
      <c r="W982" s="85"/>
      <c r="X982" s="85"/>
      <c r="Y982" s="264"/>
      <c r="Z982" s="127"/>
      <c r="AA982" s="85"/>
      <c r="AB982" s="525"/>
      <c r="AC982" s="674"/>
      <c r="AD982" s="700"/>
      <c r="AE982" s="700"/>
      <c r="AF982" s="700"/>
      <c r="AG982" s="700"/>
      <c r="AH982" s="700"/>
      <c r="AI982" s="295"/>
      <c r="AJ982" s="73"/>
      <c r="AK982" s="55" t="str">
        <f t="shared" si="256"/>
        <v/>
      </c>
      <c r="AL982" s="17" t="str">
        <f t="shared" si="257"/>
        <v/>
      </c>
      <c r="AM982" s="70" t="str">
        <f t="shared" si="252"/>
        <v/>
      </c>
      <c r="AN982" s="74" t="str">
        <f t="shared" si="253"/>
        <v/>
      </c>
      <c r="AO982" s="70" t="str">
        <f t="shared" si="261"/>
        <v/>
      </c>
      <c r="AW982" s="60" t="str">
        <f t="shared" si="254"/>
        <v/>
      </c>
      <c r="AX982" s="60" t="str">
        <f t="shared" si="255"/>
        <v/>
      </c>
      <c r="AY982" s="63">
        <f t="shared" si="262"/>
        <v>0</v>
      </c>
      <c r="AZ982" s="454"/>
      <c r="BP982" s="64">
        <v>51</v>
      </c>
      <c r="BQ982" s="64" t="s">
        <v>33792</v>
      </c>
      <c r="BR982" s="64" t="s">
        <v>33791</v>
      </c>
      <c r="BS982" s="64" t="s">
        <v>27</v>
      </c>
      <c r="BT982" s="64" t="s">
        <v>135</v>
      </c>
      <c r="BU982" s="64" t="s">
        <v>5</v>
      </c>
      <c r="BV982" s="64" t="s">
        <v>12</v>
      </c>
      <c r="BW982" s="64" t="s">
        <v>28554</v>
      </c>
      <c r="BX982" s="64">
        <v>75019</v>
      </c>
      <c r="BY982" s="64" t="s">
        <v>148</v>
      </c>
      <c r="BZ982" s="64">
        <v>11</v>
      </c>
      <c r="CA982" s="64">
        <v>43010</v>
      </c>
      <c r="CB982" s="64">
        <v>12</v>
      </c>
      <c r="CD982" s="64">
        <v>12</v>
      </c>
    </row>
    <row r="983" spans="1:82">
      <c r="A983" s="128"/>
      <c r="B983" s="85"/>
      <c r="C983" s="85"/>
      <c r="D983" s="85"/>
      <c r="E983" s="85"/>
      <c r="F983" s="85"/>
      <c r="G983" s="85"/>
      <c r="H983" s="133" t="str">
        <f t="shared" si="259"/>
        <v/>
      </c>
      <c r="I983" s="134" t="str">
        <f t="shared" si="260"/>
        <v/>
      </c>
      <c r="J983" s="123"/>
      <c r="K983" s="135" t="str">
        <f t="shared" si="258"/>
        <v/>
      </c>
      <c r="L983" s="85"/>
      <c r="M983" s="85"/>
      <c r="N983" s="85"/>
      <c r="O983" s="85"/>
      <c r="P983" s="525"/>
      <c r="Q983" s="525"/>
      <c r="R983" s="85"/>
      <c r="S983" s="85"/>
      <c r="T983" s="85"/>
      <c r="U983" s="85"/>
      <c r="V983" s="85"/>
      <c r="W983" s="85"/>
      <c r="X983" s="85"/>
      <c r="Y983" s="264"/>
      <c r="Z983" s="127"/>
      <c r="AA983" s="85"/>
      <c r="AB983" s="525"/>
      <c r="AC983" s="674"/>
      <c r="AD983" s="700"/>
      <c r="AE983" s="700"/>
      <c r="AF983" s="700"/>
      <c r="AG983" s="700"/>
      <c r="AH983" s="700"/>
      <c r="AI983" s="295"/>
      <c r="AJ983" s="73"/>
      <c r="AK983" s="55" t="str">
        <f t="shared" si="256"/>
        <v/>
      </c>
      <c r="AL983" s="17" t="str">
        <f t="shared" si="257"/>
        <v/>
      </c>
      <c r="AM983" s="70" t="str">
        <f t="shared" si="252"/>
        <v/>
      </c>
      <c r="AN983" s="74" t="str">
        <f t="shared" si="253"/>
        <v/>
      </c>
      <c r="AO983" s="70" t="str">
        <f t="shared" si="261"/>
        <v/>
      </c>
      <c r="AW983" s="60" t="str">
        <f t="shared" si="254"/>
        <v/>
      </c>
      <c r="AX983" s="60" t="str">
        <f t="shared" si="255"/>
        <v/>
      </c>
      <c r="AY983" s="63">
        <f t="shared" si="262"/>
        <v>0</v>
      </c>
      <c r="BP983" s="64">
        <v>51</v>
      </c>
      <c r="BQ983" s="64" t="s">
        <v>33792</v>
      </c>
      <c r="BR983" s="64" t="s">
        <v>33791</v>
      </c>
      <c r="BS983" s="64" t="s">
        <v>27</v>
      </c>
      <c r="BT983" s="64" t="s">
        <v>135</v>
      </c>
      <c r="BU983" s="64" t="s">
        <v>5</v>
      </c>
      <c r="BV983" s="64" t="s">
        <v>12</v>
      </c>
      <c r="BW983" s="64" t="s">
        <v>33423</v>
      </c>
      <c r="BX983" s="64">
        <v>95570</v>
      </c>
      <c r="BY983" s="64" t="s">
        <v>148</v>
      </c>
      <c r="BZ983" s="64">
        <v>11</v>
      </c>
      <c r="CA983" s="64">
        <v>43017</v>
      </c>
      <c r="CB983" s="64">
        <v>12</v>
      </c>
      <c r="CD983" s="64">
        <v>12</v>
      </c>
    </row>
    <row r="984" spans="1:82">
      <c r="A984" s="128"/>
      <c r="B984" s="85"/>
      <c r="C984" s="85"/>
      <c r="D984" s="85"/>
      <c r="E984" s="85"/>
      <c r="F984" s="85"/>
      <c r="G984" s="85"/>
      <c r="H984" s="133" t="str">
        <f t="shared" si="259"/>
        <v/>
      </c>
      <c r="I984" s="134" t="str">
        <f t="shared" si="260"/>
        <v/>
      </c>
      <c r="J984" s="123"/>
      <c r="K984" s="135" t="str">
        <f t="shared" si="258"/>
        <v/>
      </c>
      <c r="L984" s="85"/>
      <c r="M984" s="85"/>
      <c r="N984" s="85"/>
      <c r="O984" s="85"/>
      <c r="P984" s="525"/>
      <c r="Q984" s="525"/>
      <c r="R984" s="85"/>
      <c r="S984" s="85"/>
      <c r="T984" s="85"/>
      <c r="U984" s="85"/>
      <c r="V984" s="85"/>
      <c r="W984" s="85"/>
      <c r="X984" s="85"/>
      <c r="Y984" s="264"/>
      <c r="Z984" s="127"/>
      <c r="AA984" s="85"/>
      <c r="AB984" s="525"/>
      <c r="AC984" s="674"/>
      <c r="AD984" s="700"/>
      <c r="AE984" s="700"/>
      <c r="AF984" s="700"/>
      <c r="AG984" s="700"/>
      <c r="AH984" s="700"/>
      <c r="AI984" s="295"/>
      <c r="AJ984" s="73"/>
      <c r="AK984" s="55" t="str">
        <f t="shared" si="256"/>
        <v/>
      </c>
      <c r="AL984" s="17" t="str">
        <f t="shared" si="257"/>
        <v/>
      </c>
      <c r="AM984" s="70" t="str">
        <f t="shared" si="252"/>
        <v/>
      </c>
      <c r="AN984" s="74" t="str">
        <f t="shared" si="253"/>
        <v/>
      </c>
      <c r="AO984" s="70" t="str">
        <f t="shared" si="261"/>
        <v/>
      </c>
      <c r="AW984" s="60" t="str">
        <f t="shared" si="254"/>
        <v/>
      </c>
      <c r="AX984" s="60" t="str">
        <f t="shared" si="255"/>
        <v/>
      </c>
      <c r="AY984" s="63">
        <f t="shared" si="262"/>
        <v>0</v>
      </c>
      <c r="BP984" s="64">
        <v>51</v>
      </c>
      <c r="BQ984" s="64" t="s">
        <v>33792</v>
      </c>
      <c r="BR984" s="64" t="s">
        <v>33791</v>
      </c>
      <c r="BS984" s="64" t="s">
        <v>27</v>
      </c>
      <c r="BT984" s="64" t="s">
        <v>135</v>
      </c>
      <c r="BU984" s="64" t="s">
        <v>5</v>
      </c>
      <c r="BV984" s="64" t="s">
        <v>12</v>
      </c>
      <c r="BW984" s="64" t="s">
        <v>33955</v>
      </c>
      <c r="BX984" s="64">
        <v>95420</v>
      </c>
      <c r="BY984" s="64" t="s">
        <v>148</v>
      </c>
      <c r="BZ984" s="64">
        <v>11</v>
      </c>
      <c r="CA984" s="64">
        <v>43017</v>
      </c>
      <c r="CB984" s="64">
        <v>12</v>
      </c>
      <c r="CD984" s="64">
        <v>12</v>
      </c>
    </row>
    <row r="985" spans="1:82">
      <c r="A985" s="128"/>
      <c r="B985" s="85"/>
      <c r="C985" s="85"/>
      <c r="D985" s="85"/>
      <c r="E985" s="85"/>
      <c r="F985" s="85"/>
      <c r="G985" s="85"/>
      <c r="H985" s="133" t="str">
        <f t="shared" si="259"/>
        <v/>
      </c>
      <c r="I985" s="134" t="str">
        <f t="shared" si="260"/>
        <v/>
      </c>
      <c r="J985" s="123"/>
      <c r="K985" s="135" t="str">
        <f t="shared" si="258"/>
        <v/>
      </c>
      <c r="L985" s="85"/>
      <c r="M985" s="85"/>
      <c r="N985" s="85"/>
      <c r="O985" s="85"/>
      <c r="P985" s="525"/>
      <c r="Q985" s="525"/>
      <c r="R985" s="85"/>
      <c r="S985" s="85"/>
      <c r="T985" s="85"/>
      <c r="U985" s="85"/>
      <c r="V985" s="85"/>
      <c r="W985" s="85"/>
      <c r="X985" s="85"/>
      <c r="Y985" s="264"/>
      <c r="Z985" s="127"/>
      <c r="AA985" s="85"/>
      <c r="AB985" s="525"/>
      <c r="AC985" s="674"/>
      <c r="AD985" s="700"/>
      <c r="AE985" s="700"/>
      <c r="AF985" s="700"/>
      <c r="AG985" s="700"/>
      <c r="AH985" s="700"/>
      <c r="AI985" s="295"/>
      <c r="AJ985" s="73"/>
      <c r="AK985" s="55" t="str">
        <f t="shared" si="256"/>
        <v/>
      </c>
      <c r="AL985" s="17" t="str">
        <f t="shared" si="257"/>
        <v/>
      </c>
      <c r="AM985" s="70" t="str">
        <f t="shared" si="252"/>
        <v/>
      </c>
      <c r="AN985" s="74" t="str">
        <f t="shared" si="253"/>
        <v/>
      </c>
      <c r="AO985" s="70" t="str">
        <f t="shared" si="261"/>
        <v/>
      </c>
      <c r="AW985" s="60" t="str">
        <f t="shared" si="254"/>
        <v/>
      </c>
      <c r="AX985" s="60" t="str">
        <f t="shared" si="255"/>
        <v/>
      </c>
      <c r="AY985" s="63">
        <f t="shared" si="262"/>
        <v>0</v>
      </c>
      <c r="BP985" s="64">
        <v>51</v>
      </c>
      <c r="BQ985" s="64" t="s">
        <v>33792</v>
      </c>
      <c r="BR985" s="64" t="s">
        <v>33791</v>
      </c>
      <c r="BS985" s="64" t="s">
        <v>27</v>
      </c>
      <c r="BT985" s="64" t="s">
        <v>135</v>
      </c>
      <c r="BU985" s="64" t="s">
        <v>5</v>
      </c>
      <c r="BV985" s="64" t="s">
        <v>12</v>
      </c>
      <c r="BW985" s="64" t="s">
        <v>28554</v>
      </c>
      <c r="BX985" s="64">
        <v>75009</v>
      </c>
      <c r="BY985" s="64" t="s">
        <v>148</v>
      </c>
      <c r="BZ985" s="64">
        <v>11</v>
      </c>
      <c r="CA985" s="64">
        <v>43014</v>
      </c>
      <c r="CB985" s="64">
        <v>12</v>
      </c>
      <c r="CD985" s="64">
        <v>12</v>
      </c>
    </row>
    <row r="986" spans="1:82">
      <c r="A986" s="128"/>
      <c r="B986" s="85"/>
      <c r="C986" s="85"/>
      <c r="D986" s="85"/>
      <c r="E986" s="85"/>
      <c r="F986" s="85"/>
      <c r="G986" s="85"/>
      <c r="H986" s="133" t="str">
        <f t="shared" si="259"/>
        <v/>
      </c>
      <c r="I986" s="134" t="str">
        <f t="shared" si="260"/>
        <v/>
      </c>
      <c r="J986" s="123"/>
      <c r="K986" s="135" t="str">
        <f t="shared" si="258"/>
        <v/>
      </c>
      <c r="L986" s="85"/>
      <c r="M986" s="85"/>
      <c r="N986" s="85"/>
      <c r="O986" s="85"/>
      <c r="P986" s="525"/>
      <c r="Q986" s="525"/>
      <c r="R986" s="85"/>
      <c r="S986" s="85"/>
      <c r="T986" s="85"/>
      <c r="U986" s="85"/>
      <c r="V986" s="85"/>
      <c r="W986" s="85"/>
      <c r="X986" s="85"/>
      <c r="Y986" s="85"/>
      <c r="Z986" s="645"/>
      <c r="AA986" s="85"/>
      <c r="AB986" s="264"/>
      <c r="AC986" s="692"/>
      <c r="AD986" s="700"/>
      <c r="AE986" s="700"/>
      <c r="AF986" s="700"/>
      <c r="AG986" s="700"/>
      <c r="AH986" s="700"/>
      <c r="AI986" s="295"/>
      <c r="AJ986" s="73"/>
      <c r="AK986" s="55" t="str">
        <f t="shared" si="256"/>
        <v/>
      </c>
      <c r="AL986" s="17" t="str">
        <f t="shared" si="257"/>
        <v/>
      </c>
      <c r="AM986" s="70" t="str">
        <f t="shared" si="252"/>
        <v/>
      </c>
      <c r="AN986" s="74" t="str">
        <f t="shared" si="253"/>
        <v/>
      </c>
      <c r="AO986" s="70" t="str">
        <f t="shared" si="261"/>
        <v/>
      </c>
      <c r="AW986" s="60" t="str">
        <f t="shared" si="254"/>
        <v/>
      </c>
      <c r="AX986" s="60" t="str">
        <f t="shared" si="255"/>
        <v/>
      </c>
      <c r="AY986" s="63">
        <f t="shared" si="262"/>
        <v>0</v>
      </c>
      <c r="BP986" s="64">
        <v>51</v>
      </c>
      <c r="BQ986" s="64" t="s">
        <v>33792</v>
      </c>
      <c r="BR986" s="64" t="s">
        <v>33791</v>
      </c>
      <c r="BS986" s="64" t="s">
        <v>27</v>
      </c>
      <c r="BT986" s="64" t="s">
        <v>135</v>
      </c>
      <c r="BU986" s="64" t="s">
        <v>5</v>
      </c>
      <c r="BV986" s="64" t="s">
        <v>12</v>
      </c>
      <c r="BW986" s="64" t="s">
        <v>33351</v>
      </c>
      <c r="BX986" s="64">
        <v>93270</v>
      </c>
      <c r="BY986" s="64" t="s">
        <v>148</v>
      </c>
      <c r="BZ986" s="64">
        <v>11</v>
      </c>
      <c r="CA986" s="64">
        <v>43017</v>
      </c>
      <c r="CB986" s="64">
        <v>12</v>
      </c>
      <c r="CD986" s="64">
        <v>12</v>
      </c>
    </row>
    <row r="987" spans="1:82">
      <c r="A987" s="128"/>
      <c r="B987" s="85"/>
      <c r="C987" s="85"/>
      <c r="D987" s="85"/>
      <c r="E987" s="85"/>
      <c r="F987" s="85"/>
      <c r="G987" s="85"/>
      <c r="H987" s="133" t="str">
        <f t="shared" si="259"/>
        <v/>
      </c>
      <c r="I987" s="134" t="str">
        <f t="shared" si="260"/>
        <v/>
      </c>
      <c r="J987" s="123"/>
      <c r="K987" s="135" t="str">
        <f t="shared" si="258"/>
        <v/>
      </c>
      <c r="L987" s="85"/>
      <c r="M987" s="85"/>
      <c r="N987" s="85"/>
      <c r="O987" s="85"/>
      <c r="P987" s="525"/>
      <c r="Q987" s="525"/>
      <c r="R987" s="85"/>
      <c r="S987" s="85"/>
      <c r="T987" s="85"/>
      <c r="U987" s="85"/>
      <c r="V987" s="85"/>
      <c r="W987" s="85"/>
      <c r="X987" s="85"/>
      <c r="Y987" s="85"/>
      <c r="Z987" s="645"/>
      <c r="AA987" s="85"/>
      <c r="AB987" s="264"/>
      <c r="AC987" s="692"/>
      <c r="AD987" s="700"/>
      <c r="AE987" s="700"/>
      <c r="AF987" s="700"/>
      <c r="AG987" s="700"/>
      <c r="AH987" s="700"/>
      <c r="AI987" s="295"/>
      <c r="AJ987" s="73"/>
      <c r="AK987" s="55" t="str">
        <f t="shared" si="256"/>
        <v/>
      </c>
      <c r="AL987" s="17" t="str">
        <f t="shared" si="257"/>
        <v/>
      </c>
      <c r="AM987" s="70" t="str">
        <f t="shared" si="252"/>
        <v/>
      </c>
      <c r="AN987" s="74" t="str">
        <f t="shared" si="253"/>
        <v/>
      </c>
      <c r="AO987" s="70" t="str">
        <f t="shared" si="261"/>
        <v/>
      </c>
      <c r="AW987" s="60" t="str">
        <f t="shared" si="254"/>
        <v/>
      </c>
      <c r="AX987" s="60" t="str">
        <f t="shared" si="255"/>
        <v/>
      </c>
      <c r="AY987" s="63">
        <f t="shared" si="262"/>
        <v>0</v>
      </c>
      <c r="BP987" s="64">
        <v>51</v>
      </c>
      <c r="BQ987" s="64" t="s">
        <v>33792</v>
      </c>
      <c r="BR987" s="64" t="s">
        <v>33791</v>
      </c>
      <c r="BS987" s="64" t="s">
        <v>27</v>
      </c>
      <c r="BT987" s="64" t="s">
        <v>135</v>
      </c>
      <c r="BU987" s="64" t="s">
        <v>5</v>
      </c>
      <c r="BV987" s="64" t="s">
        <v>12</v>
      </c>
      <c r="BW987" s="64" t="s">
        <v>33317</v>
      </c>
      <c r="BX987" s="64">
        <v>92170</v>
      </c>
      <c r="BY987" s="64" t="s">
        <v>148</v>
      </c>
      <c r="BZ987" s="64">
        <v>11</v>
      </c>
      <c r="CA987" s="64">
        <v>43025</v>
      </c>
      <c r="CB987" s="64">
        <v>12</v>
      </c>
      <c r="CD987" s="64">
        <v>12</v>
      </c>
    </row>
    <row r="988" spans="1:82">
      <c r="A988" s="128"/>
      <c r="B988" s="85"/>
      <c r="C988" s="85"/>
      <c r="D988" s="85"/>
      <c r="E988" s="85"/>
      <c r="F988" s="85"/>
      <c r="G988" s="85"/>
      <c r="H988" s="133" t="str">
        <f t="shared" si="259"/>
        <v/>
      </c>
      <c r="I988" s="134" t="str">
        <f t="shared" si="260"/>
        <v/>
      </c>
      <c r="J988" s="123"/>
      <c r="K988" s="135" t="str">
        <f t="shared" si="258"/>
        <v/>
      </c>
      <c r="L988" s="85"/>
      <c r="M988" s="85"/>
      <c r="N988" s="85"/>
      <c r="O988" s="85"/>
      <c r="P988" s="525"/>
      <c r="Q988" s="525"/>
      <c r="R988" s="85"/>
      <c r="S988" s="85"/>
      <c r="T988" s="85"/>
      <c r="U988" s="85"/>
      <c r="V988" s="438"/>
      <c r="W988" s="85"/>
      <c r="X988" s="85"/>
      <c r="Y988" s="85"/>
      <c r="Z988" s="137"/>
      <c r="AA988" s="85"/>
      <c r="AB988" s="264"/>
      <c r="AC988" s="692"/>
      <c r="AD988" s="700"/>
      <c r="AE988" s="700"/>
      <c r="AF988" s="700"/>
      <c r="AG988" s="700"/>
      <c r="AH988" s="700"/>
      <c r="AI988" s="295"/>
      <c r="AJ988" s="73"/>
      <c r="AK988" s="55" t="str">
        <f t="shared" si="256"/>
        <v/>
      </c>
      <c r="AL988" s="17" t="str">
        <f t="shared" si="257"/>
        <v/>
      </c>
      <c r="AM988" s="70" t="str">
        <f t="shared" si="252"/>
        <v/>
      </c>
      <c r="AN988" s="74" t="str">
        <f t="shared" si="253"/>
        <v/>
      </c>
      <c r="AO988" s="70" t="str">
        <f t="shared" si="261"/>
        <v/>
      </c>
      <c r="AW988" s="60" t="str">
        <f t="shared" si="254"/>
        <v/>
      </c>
      <c r="AX988" s="60" t="str">
        <f t="shared" si="255"/>
        <v/>
      </c>
      <c r="AY988" s="63">
        <f t="shared" si="262"/>
        <v>0</v>
      </c>
      <c r="BP988" s="64">
        <v>51</v>
      </c>
      <c r="BQ988" s="64" t="s">
        <v>33792</v>
      </c>
      <c r="BR988" s="64" t="s">
        <v>33791</v>
      </c>
      <c r="BS988" s="64" t="s">
        <v>27</v>
      </c>
      <c r="BT988" s="64" t="s">
        <v>135</v>
      </c>
      <c r="BU988" s="64" t="s">
        <v>5</v>
      </c>
      <c r="BV988" s="64" t="s">
        <v>12</v>
      </c>
      <c r="BW988" s="64" t="s">
        <v>35462</v>
      </c>
      <c r="BX988" s="64">
        <v>78955</v>
      </c>
      <c r="BY988" s="64" t="s">
        <v>148</v>
      </c>
      <c r="BZ988" s="64">
        <v>11</v>
      </c>
      <c r="CA988" s="64">
        <v>43019</v>
      </c>
      <c r="CB988" s="64">
        <v>12</v>
      </c>
      <c r="CD988" s="64">
        <v>12</v>
      </c>
    </row>
    <row r="989" spans="1:82">
      <c r="A989" s="128"/>
      <c r="B989" s="85"/>
      <c r="C989" s="85"/>
      <c r="D989" s="85"/>
      <c r="E989" s="85"/>
      <c r="F989" s="85"/>
      <c r="G989" s="85"/>
      <c r="H989" s="133" t="str">
        <f t="shared" si="259"/>
        <v/>
      </c>
      <c r="I989" s="134" t="str">
        <f t="shared" si="260"/>
        <v/>
      </c>
      <c r="J989" s="123"/>
      <c r="K989" s="135" t="str">
        <f t="shared" si="258"/>
        <v/>
      </c>
      <c r="L989" s="85"/>
      <c r="M989" s="85"/>
      <c r="N989" s="85"/>
      <c r="O989" s="85"/>
      <c r="P989" s="525"/>
      <c r="Q989" s="525"/>
      <c r="R989" s="85"/>
      <c r="S989" s="85"/>
      <c r="T989" s="85"/>
      <c r="U989" s="85"/>
      <c r="V989" s="438"/>
      <c r="W989" s="85"/>
      <c r="X989" s="85"/>
      <c r="Y989" s="264"/>
      <c r="Z989" s="137"/>
      <c r="AA989" s="85"/>
      <c r="AB989" s="85"/>
      <c r="AC989" s="674"/>
      <c r="AD989" s="700"/>
      <c r="AE989" s="700"/>
      <c r="AF989" s="700"/>
      <c r="AG989" s="700"/>
      <c r="AH989" s="700"/>
      <c r="AI989" s="295"/>
      <c r="AJ989" s="73"/>
      <c r="AK989" s="55" t="str">
        <f t="shared" si="256"/>
        <v/>
      </c>
      <c r="AL989" s="17" t="str">
        <f t="shared" si="257"/>
        <v/>
      </c>
      <c r="AM989" s="70" t="str">
        <f t="shared" si="252"/>
        <v/>
      </c>
      <c r="AN989" s="74" t="str">
        <f t="shared" si="253"/>
        <v/>
      </c>
      <c r="AO989" s="70" t="str">
        <f t="shared" si="261"/>
        <v/>
      </c>
      <c r="AW989" s="60" t="str">
        <f t="shared" si="254"/>
        <v/>
      </c>
      <c r="AX989" s="60" t="str">
        <f t="shared" si="255"/>
        <v/>
      </c>
      <c r="AY989" s="63">
        <f t="shared" si="262"/>
        <v>0</v>
      </c>
      <c r="BP989" s="64">
        <v>51</v>
      </c>
      <c r="BQ989" s="64" t="s">
        <v>33792</v>
      </c>
      <c r="BR989" s="64" t="s">
        <v>33791</v>
      </c>
      <c r="BS989" s="64" t="s">
        <v>27</v>
      </c>
      <c r="BT989" s="64" t="s">
        <v>135</v>
      </c>
      <c r="BU989" s="64" t="s">
        <v>5</v>
      </c>
      <c r="BV989" s="64" t="s">
        <v>12</v>
      </c>
      <c r="BW989" s="64" t="s">
        <v>28554</v>
      </c>
      <c r="BX989" s="64">
        <v>75017</v>
      </c>
      <c r="BY989" s="64" t="s">
        <v>148</v>
      </c>
      <c r="BZ989" s="64">
        <v>11</v>
      </c>
      <c r="CA989" s="64">
        <v>43048</v>
      </c>
      <c r="CB989" s="64">
        <v>12</v>
      </c>
      <c r="CD989" s="64">
        <v>12</v>
      </c>
    </row>
    <row r="990" spans="1:82">
      <c r="A990" s="128"/>
      <c r="B990" s="85"/>
      <c r="C990" s="85"/>
      <c r="D990" s="85"/>
      <c r="E990" s="85"/>
      <c r="F990" s="85"/>
      <c r="G990" s="85"/>
      <c r="H990" s="133" t="str">
        <f t="shared" si="259"/>
        <v/>
      </c>
      <c r="I990" s="134" t="str">
        <f t="shared" si="260"/>
        <v/>
      </c>
      <c r="J990" s="123"/>
      <c r="K990" s="135" t="str">
        <f t="shared" si="258"/>
        <v/>
      </c>
      <c r="L990" s="85"/>
      <c r="M990" s="85"/>
      <c r="N990" s="85"/>
      <c r="O990" s="85"/>
      <c r="P990" s="407"/>
      <c r="Q990" s="407"/>
      <c r="R990" s="85"/>
      <c r="S990" s="85"/>
      <c r="T990" s="85"/>
      <c r="U990" s="85"/>
      <c r="V990" s="85"/>
      <c r="W990" s="85"/>
      <c r="X990" s="85"/>
      <c r="Y990" s="85"/>
      <c r="Z990" s="344"/>
      <c r="AA990" s="319"/>
      <c r="AB990" s="264"/>
      <c r="AC990" s="416"/>
      <c r="AD990" s="700"/>
      <c r="AE990" s="700"/>
      <c r="AF990" s="700"/>
      <c r="AG990" s="700"/>
      <c r="AH990" s="700"/>
      <c r="AI990" s="295"/>
      <c r="AJ990" s="73"/>
      <c r="AK990" s="55" t="str">
        <f t="shared" si="256"/>
        <v/>
      </c>
      <c r="AL990" s="17" t="str">
        <f t="shared" si="257"/>
        <v/>
      </c>
      <c r="AM990" s="70" t="str">
        <f t="shared" si="252"/>
        <v/>
      </c>
      <c r="AN990" s="74" t="str">
        <f t="shared" si="253"/>
        <v/>
      </c>
      <c r="AO990" s="70" t="str">
        <f t="shared" si="261"/>
        <v/>
      </c>
      <c r="AW990" s="60" t="str">
        <f t="shared" si="254"/>
        <v/>
      </c>
      <c r="AX990" s="60" t="str">
        <f t="shared" si="255"/>
        <v/>
      </c>
      <c r="AY990" s="63">
        <f t="shared" si="262"/>
        <v>0</v>
      </c>
      <c r="BP990" s="64">
        <v>51</v>
      </c>
      <c r="BQ990" s="64" t="s">
        <v>33792</v>
      </c>
      <c r="BR990" s="64" t="s">
        <v>33791</v>
      </c>
      <c r="BS990" s="64" t="s">
        <v>27</v>
      </c>
      <c r="BT990" s="64" t="s">
        <v>135</v>
      </c>
      <c r="BU990" s="64" t="s">
        <v>5</v>
      </c>
      <c r="BV990" s="64" t="s">
        <v>12</v>
      </c>
      <c r="BW990" s="64" t="s">
        <v>33843</v>
      </c>
      <c r="BX990" s="64">
        <v>77176</v>
      </c>
      <c r="BY990" s="64" t="s">
        <v>148</v>
      </c>
      <c r="BZ990" s="64">
        <v>11</v>
      </c>
      <c r="CA990" s="64">
        <v>43021</v>
      </c>
      <c r="CB990" s="64">
        <v>12</v>
      </c>
      <c r="CD990" s="64">
        <v>12</v>
      </c>
    </row>
    <row r="991" spans="1:82">
      <c r="A991" s="128"/>
      <c r="B991" s="85"/>
      <c r="C991" s="85"/>
      <c r="D991" s="85"/>
      <c r="E991" s="85"/>
      <c r="F991" s="85"/>
      <c r="G991" s="85"/>
      <c r="H991" s="133" t="str">
        <f t="shared" si="259"/>
        <v/>
      </c>
      <c r="I991" s="134" t="str">
        <f t="shared" si="260"/>
        <v/>
      </c>
      <c r="J991" s="123"/>
      <c r="K991" s="135" t="str">
        <f t="shared" si="258"/>
        <v/>
      </c>
      <c r="L991" s="85"/>
      <c r="M991" s="85"/>
      <c r="N991" s="85"/>
      <c r="O991" s="85"/>
      <c r="P991" s="407"/>
      <c r="Q991" s="431"/>
      <c r="R991" s="85"/>
      <c r="S991" s="85"/>
      <c r="T991" s="85"/>
      <c r="U991" s="85"/>
      <c r="V991" s="85"/>
      <c r="W991" s="85"/>
      <c r="X991" s="85"/>
      <c r="Y991" s="264"/>
      <c r="Z991" s="127"/>
      <c r="AA991" s="610"/>
      <c r="AB991" s="85"/>
      <c r="AC991" s="674"/>
      <c r="AD991" s="700"/>
      <c r="AE991" s="700"/>
      <c r="AF991" s="700"/>
      <c r="AG991" s="700"/>
      <c r="AH991" s="700"/>
      <c r="AI991" s="295"/>
      <c r="AJ991" s="73"/>
      <c r="AK991" s="55" t="str">
        <f t="shared" si="256"/>
        <v/>
      </c>
      <c r="AL991" s="17" t="str">
        <f t="shared" si="257"/>
        <v/>
      </c>
      <c r="AM991" s="70" t="str">
        <f t="shared" si="252"/>
        <v/>
      </c>
      <c r="AN991" s="74" t="str">
        <f t="shared" si="253"/>
        <v/>
      </c>
      <c r="AO991" s="70" t="str">
        <f t="shared" si="261"/>
        <v/>
      </c>
      <c r="AW991" s="60" t="str">
        <f t="shared" si="254"/>
        <v/>
      </c>
      <c r="AX991" s="60" t="str">
        <f t="shared" si="255"/>
        <v/>
      </c>
      <c r="AY991" s="63">
        <f t="shared" si="262"/>
        <v>0</v>
      </c>
      <c r="BP991" s="64">
        <v>51</v>
      </c>
      <c r="BQ991" s="64" t="s">
        <v>33792</v>
      </c>
      <c r="BR991" s="64" t="s">
        <v>33791</v>
      </c>
      <c r="BS991" s="64" t="s">
        <v>27</v>
      </c>
      <c r="BT991" s="64" t="s">
        <v>135</v>
      </c>
      <c r="BU991" s="64" t="s">
        <v>5</v>
      </c>
      <c r="BV991" s="64" t="s">
        <v>12</v>
      </c>
      <c r="BW991" s="64" t="s">
        <v>35463</v>
      </c>
      <c r="BX991" s="64">
        <v>92200</v>
      </c>
      <c r="BY991" s="64" t="s">
        <v>148</v>
      </c>
      <c r="BZ991" s="64">
        <v>11</v>
      </c>
      <c r="CA991" s="64">
        <v>43021</v>
      </c>
      <c r="CB991" s="64">
        <v>12</v>
      </c>
      <c r="CD991" s="64">
        <v>12</v>
      </c>
    </row>
    <row r="992" spans="1:82" ht="60" customHeight="1">
      <c r="A992" s="128"/>
      <c r="B992" s="85"/>
      <c r="C992" s="85"/>
      <c r="D992" s="85"/>
      <c r="E992" s="85"/>
      <c r="F992" s="85"/>
      <c r="G992" s="85"/>
      <c r="H992" s="133" t="str">
        <f t="shared" si="259"/>
        <v/>
      </c>
      <c r="I992" s="134" t="str">
        <f t="shared" si="260"/>
        <v/>
      </c>
      <c r="J992" s="123"/>
      <c r="K992" s="135" t="str">
        <f t="shared" si="258"/>
        <v/>
      </c>
      <c r="L992" s="85"/>
      <c r="M992" s="85"/>
      <c r="N992" s="85"/>
      <c r="O992" s="85"/>
      <c r="P992" s="407"/>
      <c r="Q992" s="431"/>
      <c r="R992" s="85"/>
      <c r="S992" s="85"/>
      <c r="T992" s="85"/>
      <c r="U992" s="85"/>
      <c r="V992" s="85"/>
      <c r="W992" s="438"/>
      <c r="X992" s="85"/>
      <c r="Y992" s="85"/>
      <c r="Z992" s="344"/>
      <c r="AA992" s="173"/>
      <c r="AB992" s="264"/>
      <c r="AC992" s="693"/>
      <c r="AD992" s="693"/>
      <c r="AE992" s="693"/>
      <c r="AF992" s="693"/>
      <c r="AG992" s="693"/>
      <c r="AH992" s="693"/>
      <c r="AI992" s="433"/>
      <c r="AJ992" s="73"/>
      <c r="AK992" s="55" t="str">
        <f t="shared" si="256"/>
        <v/>
      </c>
      <c r="AL992" s="17" t="str">
        <f t="shared" si="257"/>
        <v/>
      </c>
      <c r="AM992" s="70" t="str">
        <f t="shared" si="252"/>
        <v/>
      </c>
      <c r="AN992" s="74" t="str">
        <f t="shared" si="253"/>
        <v/>
      </c>
      <c r="AO992" s="70" t="str">
        <f t="shared" si="261"/>
        <v/>
      </c>
      <c r="AW992" s="60" t="str">
        <f t="shared" si="254"/>
        <v/>
      </c>
      <c r="AX992" s="60" t="str">
        <f t="shared" si="255"/>
        <v/>
      </c>
      <c r="AY992" s="63">
        <f t="shared" si="262"/>
        <v>0</v>
      </c>
      <c r="BP992" s="64">
        <v>51</v>
      </c>
      <c r="BQ992" s="64" t="s">
        <v>33792</v>
      </c>
      <c r="BR992" s="64" t="s">
        <v>33791</v>
      </c>
      <c r="BS992" s="64" t="s">
        <v>27</v>
      </c>
      <c r="BT992" s="64" t="s">
        <v>135</v>
      </c>
      <c r="BU992" s="64" t="s">
        <v>5</v>
      </c>
      <c r="BV992" s="64" t="s">
        <v>12</v>
      </c>
      <c r="BW992" s="64" t="s">
        <v>29720</v>
      </c>
      <c r="BX992" s="64">
        <v>78400</v>
      </c>
      <c r="BY992" s="64" t="s">
        <v>148</v>
      </c>
      <c r="BZ992" s="64">
        <v>11</v>
      </c>
      <c r="CA992" s="64">
        <v>43045</v>
      </c>
      <c r="CB992" s="64">
        <v>12</v>
      </c>
      <c r="CD992" s="64">
        <v>12</v>
      </c>
    </row>
    <row r="993" spans="1:82" ht="99.75" customHeight="1">
      <c r="A993" s="128"/>
      <c r="B993" s="85"/>
      <c r="C993" s="85"/>
      <c r="D993" s="317"/>
      <c r="E993" s="317"/>
      <c r="F993" s="85"/>
      <c r="G993" s="85"/>
      <c r="H993" s="133" t="str">
        <f t="shared" si="259"/>
        <v/>
      </c>
      <c r="I993" s="134" t="str">
        <f t="shared" si="260"/>
        <v/>
      </c>
      <c r="J993" s="123"/>
      <c r="K993" s="135" t="str">
        <f t="shared" si="258"/>
        <v/>
      </c>
      <c r="L993" s="85"/>
      <c r="M993" s="85"/>
      <c r="N993" s="85"/>
      <c r="O993" s="85"/>
      <c r="P993" s="407"/>
      <c r="Q993" s="551"/>
      <c r="R993" s="85"/>
      <c r="S993" s="85"/>
      <c r="T993" s="85"/>
      <c r="U993" s="85"/>
      <c r="V993" s="85"/>
      <c r="W993" s="438"/>
      <c r="X993" s="85"/>
      <c r="Y993" s="85"/>
      <c r="Z993" s="344"/>
      <c r="AA993" s="319"/>
      <c r="AB993" s="264"/>
      <c r="AC993" s="693"/>
      <c r="AD993" s="693"/>
      <c r="AE993" s="693"/>
      <c r="AF993" s="693"/>
      <c r="AG993" s="693"/>
      <c r="AH993" s="693"/>
      <c r="AI993" s="433"/>
      <c r="AJ993" s="73"/>
      <c r="AK993" s="55" t="str">
        <f t="shared" si="256"/>
        <v/>
      </c>
      <c r="AL993" s="17" t="str">
        <f t="shared" si="257"/>
        <v/>
      </c>
      <c r="AM993" s="70" t="str">
        <f t="shared" si="252"/>
        <v/>
      </c>
      <c r="AN993" s="74" t="str">
        <f t="shared" si="253"/>
        <v/>
      </c>
      <c r="AO993" s="70" t="str">
        <f t="shared" si="261"/>
        <v/>
      </c>
      <c r="AW993" s="60" t="str">
        <f t="shared" si="254"/>
        <v/>
      </c>
      <c r="AX993" s="60" t="str">
        <f t="shared" si="255"/>
        <v/>
      </c>
      <c r="AY993" s="63">
        <f t="shared" si="262"/>
        <v>0</v>
      </c>
      <c r="BP993" s="64">
        <v>51</v>
      </c>
      <c r="BQ993" s="64" t="s">
        <v>33792</v>
      </c>
      <c r="BR993" s="64" t="s">
        <v>33791</v>
      </c>
      <c r="BS993" s="64" t="s">
        <v>27</v>
      </c>
      <c r="BT993" s="64" t="s">
        <v>135</v>
      </c>
      <c r="BU993" s="64" t="s">
        <v>5</v>
      </c>
      <c r="BV993" s="64" t="s">
        <v>12</v>
      </c>
      <c r="BW993" s="64" t="s">
        <v>33841</v>
      </c>
      <c r="BX993" s="64">
        <v>77340</v>
      </c>
      <c r="BY993" s="64" t="s">
        <v>148</v>
      </c>
      <c r="BZ993" s="64">
        <v>11</v>
      </c>
      <c r="CA993" s="64">
        <v>43045</v>
      </c>
      <c r="CB993" s="64">
        <v>12</v>
      </c>
      <c r="CD993" s="64">
        <v>12</v>
      </c>
    </row>
    <row r="994" spans="1:82" ht="45" customHeight="1">
      <c r="A994" s="128"/>
      <c r="B994" s="85"/>
      <c r="C994" s="85"/>
      <c r="D994" s="85"/>
      <c r="E994" s="85"/>
      <c r="F994" s="85"/>
      <c r="G994" s="85"/>
      <c r="H994" s="133" t="str">
        <f t="shared" si="259"/>
        <v/>
      </c>
      <c r="I994" s="134" t="str">
        <f t="shared" si="260"/>
        <v/>
      </c>
      <c r="J994" s="123"/>
      <c r="K994" s="135" t="str">
        <f t="shared" si="258"/>
        <v/>
      </c>
      <c r="L994" s="85"/>
      <c r="M994" s="85"/>
      <c r="N994" s="85"/>
      <c r="O994" s="85"/>
      <c r="P994" s="407"/>
      <c r="Q994" s="431"/>
      <c r="R994" s="85"/>
      <c r="S994" s="85"/>
      <c r="T994" s="85"/>
      <c r="U994" s="85"/>
      <c r="V994" s="85"/>
      <c r="W994" s="438"/>
      <c r="X994" s="85"/>
      <c r="Y994" s="85"/>
      <c r="Z994" s="344"/>
      <c r="AA994" s="319"/>
      <c r="AB994" s="264"/>
      <c r="AC994" s="693"/>
      <c r="AD994" s="693"/>
      <c r="AE994" s="693"/>
      <c r="AF994" s="693"/>
      <c r="AG994" s="693"/>
      <c r="AH994" s="693"/>
      <c r="AI994" s="433"/>
      <c r="AJ994" s="73"/>
      <c r="AK994" s="55" t="str">
        <f t="shared" si="256"/>
        <v/>
      </c>
      <c r="AL994" s="17" t="str">
        <f t="shared" si="257"/>
        <v/>
      </c>
      <c r="AM994" s="70" t="str">
        <f t="shared" si="252"/>
        <v/>
      </c>
      <c r="AN994" s="74" t="str">
        <f t="shared" si="253"/>
        <v/>
      </c>
      <c r="AO994" s="70" t="str">
        <f t="shared" si="261"/>
        <v/>
      </c>
      <c r="AW994" s="60" t="str">
        <f t="shared" si="254"/>
        <v/>
      </c>
      <c r="AX994" s="60" t="str">
        <f t="shared" si="255"/>
        <v/>
      </c>
      <c r="AY994" s="63">
        <f t="shared" si="262"/>
        <v>0</v>
      </c>
      <c r="BP994" s="64">
        <v>51</v>
      </c>
      <c r="BQ994" s="64" t="s">
        <v>33788</v>
      </c>
      <c r="BR994" s="64" t="s">
        <v>33789</v>
      </c>
      <c r="BS994" s="64" t="s">
        <v>27</v>
      </c>
      <c r="BT994" s="64" t="s">
        <v>135</v>
      </c>
      <c r="BU994" s="64" t="s">
        <v>161</v>
      </c>
      <c r="BV994" s="64" t="s">
        <v>12</v>
      </c>
      <c r="BW994" s="64" t="s">
        <v>35464</v>
      </c>
      <c r="BX994" s="64">
        <v>77350</v>
      </c>
      <c r="BY994" s="64" t="s">
        <v>148</v>
      </c>
      <c r="BZ994" s="64">
        <v>12</v>
      </c>
      <c r="CA994" s="64">
        <v>43010</v>
      </c>
      <c r="CB994" s="64">
        <v>12</v>
      </c>
      <c r="CD994" s="64">
        <v>12</v>
      </c>
    </row>
    <row r="995" spans="1:82" ht="45" customHeight="1">
      <c r="A995" s="128"/>
      <c r="B995" s="85"/>
      <c r="C995" s="85"/>
      <c r="D995" s="85"/>
      <c r="E995" s="85"/>
      <c r="F995" s="85"/>
      <c r="G995" s="85"/>
      <c r="H995" s="133" t="str">
        <f t="shared" si="259"/>
        <v/>
      </c>
      <c r="I995" s="134" t="str">
        <f t="shared" si="260"/>
        <v/>
      </c>
      <c r="J995" s="123"/>
      <c r="K995" s="135" t="str">
        <f t="shared" si="258"/>
        <v/>
      </c>
      <c r="L995" s="85"/>
      <c r="M995" s="85"/>
      <c r="N995" s="85"/>
      <c r="O995" s="85"/>
      <c r="P995" s="628"/>
      <c r="Q995" s="593"/>
      <c r="R995" s="85"/>
      <c r="S995" s="85"/>
      <c r="T995" s="85"/>
      <c r="U995" s="85"/>
      <c r="V995" s="85"/>
      <c r="W995" s="438"/>
      <c r="X995" s="85"/>
      <c r="Y995" s="85"/>
      <c r="Z995" s="344"/>
      <c r="AA995" s="319"/>
      <c r="AB995" s="264"/>
      <c r="AC995" s="693"/>
      <c r="AD995" s="693"/>
      <c r="AE995" s="693"/>
      <c r="AF995" s="693"/>
      <c r="AG995" s="693"/>
      <c r="AH995" s="693"/>
      <c r="AI995" s="433"/>
      <c r="AJ995" s="73"/>
      <c r="AK995" s="55" t="str">
        <f t="shared" si="256"/>
        <v/>
      </c>
      <c r="AL995" s="17" t="str">
        <f t="shared" si="257"/>
        <v/>
      </c>
      <c r="AM995" s="70" t="str">
        <f t="shared" si="252"/>
        <v/>
      </c>
      <c r="AN995" s="74" t="str">
        <f t="shared" si="253"/>
        <v/>
      </c>
      <c r="AO995" s="70" t="str">
        <f t="shared" si="261"/>
        <v/>
      </c>
      <c r="AW995" s="60" t="str">
        <f t="shared" si="254"/>
        <v/>
      </c>
      <c r="AX995" s="60" t="str">
        <f t="shared" si="255"/>
        <v/>
      </c>
      <c r="AY995" s="63">
        <f t="shared" si="262"/>
        <v>0</v>
      </c>
      <c r="BP995" s="64">
        <v>51</v>
      </c>
      <c r="BQ995" s="64" t="s">
        <v>33788</v>
      </c>
      <c r="BR995" s="64" t="s">
        <v>33789</v>
      </c>
      <c r="BS995" s="64" t="s">
        <v>27</v>
      </c>
      <c r="BT995" s="64" t="s">
        <v>135</v>
      </c>
      <c r="BU995" s="64" t="s">
        <v>161</v>
      </c>
      <c r="BV995" s="64" t="s">
        <v>12</v>
      </c>
      <c r="BW995" s="64" t="s">
        <v>28554</v>
      </c>
      <c r="BX995" s="64">
        <v>75010</v>
      </c>
      <c r="BY995" s="64" t="s">
        <v>148</v>
      </c>
      <c r="BZ995" s="64">
        <v>12</v>
      </c>
      <c r="CA995" s="64">
        <v>43010</v>
      </c>
      <c r="CB995" s="64">
        <v>12</v>
      </c>
      <c r="CD995" s="64">
        <v>12</v>
      </c>
    </row>
    <row r="996" spans="1:82" ht="45" customHeight="1">
      <c r="A996" s="128"/>
      <c r="B996" s="85"/>
      <c r="C996" s="85"/>
      <c r="D996" s="85"/>
      <c r="E996" s="85"/>
      <c r="F996" s="85"/>
      <c r="G996" s="85"/>
      <c r="H996" s="133" t="str">
        <f t="shared" si="259"/>
        <v/>
      </c>
      <c r="I996" s="134" t="str">
        <f t="shared" si="260"/>
        <v/>
      </c>
      <c r="J996" s="123"/>
      <c r="K996" s="135" t="str">
        <f t="shared" ref="K996:K1006" si="263">IFERROR(J996/H996,"")</f>
        <v/>
      </c>
      <c r="L996" s="85"/>
      <c r="M996" s="85"/>
      <c r="N996" s="85"/>
      <c r="O996" s="85"/>
      <c r="P996" s="628"/>
      <c r="Q996" s="593"/>
      <c r="R996" s="85"/>
      <c r="S996" s="85"/>
      <c r="T996" s="85"/>
      <c r="U996" s="85"/>
      <c r="V996" s="85"/>
      <c r="W996" s="438"/>
      <c r="X996" s="85"/>
      <c r="Y996" s="85"/>
      <c r="Z996" s="344"/>
      <c r="AA996" s="319"/>
      <c r="AB996" s="264"/>
      <c r="AC996" s="693"/>
      <c r="AD996" s="693"/>
      <c r="AE996" s="693"/>
      <c r="AF996" s="693"/>
      <c r="AG996" s="693"/>
      <c r="AH996" s="693"/>
      <c r="AI996" s="433"/>
      <c r="AJ996" s="73"/>
      <c r="AK996" s="55" t="str">
        <f t="shared" si="256"/>
        <v/>
      </c>
      <c r="AL996" s="17" t="str">
        <f t="shared" si="257"/>
        <v/>
      </c>
      <c r="AM996" s="70" t="str">
        <f t="shared" ref="AM996:AM1059" si="264">IF(U996="","",U996)</f>
        <v/>
      </c>
      <c r="AN996" s="74" t="str">
        <f t="shared" ref="AN996:AN1059" si="265">IF(S996="","",S996)</f>
        <v/>
      </c>
      <c r="AO996" s="70" t="str">
        <f t="shared" si="261"/>
        <v/>
      </c>
      <c r="AW996" s="60" t="str">
        <f t="shared" ref="AW996:AW1059" si="266">IF(T996="","",T996&amp;"1")</f>
        <v/>
      </c>
      <c r="AX996" s="60" t="str">
        <f t="shared" ref="AX996:AX1059" si="267">IF(S996="","",S996&amp;"2")</f>
        <v/>
      </c>
      <c r="AY996" s="63">
        <f t="shared" si="262"/>
        <v>0</v>
      </c>
      <c r="BP996" s="64">
        <v>51</v>
      </c>
      <c r="BQ996" s="64" t="s">
        <v>33788</v>
      </c>
      <c r="BR996" s="64" t="s">
        <v>33789</v>
      </c>
      <c r="BS996" s="64" t="s">
        <v>27</v>
      </c>
      <c r="BT996" s="64" t="s">
        <v>135</v>
      </c>
      <c r="BU996" s="64" t="s">
        <v>161</v>
      </c>
      <c r="BV996" s="64" t="s">
        <v>12</v>
      </c>
      <c r="BW996" s="64" t="s">
        <v>35439</v>
      </c>
      <c r="BX996" s="64">
        <v>78</v>
      </c>
      <c r="BY996" s="64" t="s">
        <v>148</v>
      </c>
      <c r="BZ996" s="64">
        <v>12</v>
      </c>
      <c r="CA996" s="64">
        <v>43010</v>
      </c>
      <c r="CB996" s="64">
        <v>12</v>
      </c>
      <c r="CD996" s="64">
        <v>12</v>
      </c>
    </row>
    <row r="997" spans="1:82" ht="45" customHeight="1">
      <c r="A997" s="128"/>
      <c r="B997" s="85"/>
      <c r="C997" s="85"/>
      <c r="D997" s="85"/>
      <c r="E997" s="85"/>
      <c r="F997" s="85"/>
      <c r="G997" s="85"/>
      <c r="H997" s="133" t="str">
        <f t="shared" si="259"/>
        <v/>
      </c>
      <c r="I997" s="134" t="str">
        <f t="shared" si="260"/>
        <v/>
      </c>
      <c r="J997" s="123"/>
      <c r="K997" s="135" t="str">
        <f t="shared" si="263"/>
        <v/>
      </c>
      <c r="L997" s="85"/>
      <c r="M997" s="85"/>
      <c r="N997" s="85"/>
      <c r="O997" s="85"/>
      <c r="P997" s="407"/>
      <c r="Q997" s="431"/>
      <c r="R997" s="85"/>
      <c r="S997" s="85"/>
      <c r="T997" s="85"/>
      <c r="U997" s="85"/>
      <c r="V997" s="85"/>
      <c r="W997" s="438"/>
      <c r="X997" s="85"/>
      <c r="Y997" s="85"/>
      <c r="Z997" s="344"/>
      <c r="AA997" s="610"/>
      <c r="AB997" s="264"/>
      <c r="AC997" s="693"/>
      <c r="AD997" s="693"/>
      <c r="AE997" s="693"/>
      <c r="AF997" s="693"/>
      <c r="AG997" s="693"/>
      <c r="AH997" s="693"/>
      <c r="AI997" s="433"/>
      <c r="AJ997" s="73"/>
      <c r="AK997" s="55" t="str">
        <f t="shared" si="256"/>
        <v/>
      </c>
      <c r="AL997" s="17" t="str">
        <f t="shared" si="257"/>
        <v/>
      </c>
      <c r="AM997" s="70" t="str">
        <f t="shared" si="264"/>
        <v/>
      </c>
      <c r="AN997" s="74" t="str">
        <f t="shared" si="265"/>
        <v/>
      </c>
      <c r="AO997" s="70" t="str">
        <f t="shared" si="261"/>
        <v/>
      </c>
      <c r="AW997" s="60" t="str">
        <f t="shared" si="266"/>
        <v/>
      </c>
      <c r="AX997" s="60" t="str">
        <f t="shared" si="267"/>
        <v/>
      </c>
      <c r="AY997" s="63">
        <f t="shared" si="262"/>
        <v>0</v>
      </c>
      <c r="BP997" s="64">
        <v>51</v>
      </c>
      <c r="BQ997" s="64" t="s">
        <v>33788</v>
      </c>
      <c r="BR997" s="64" t="s">
        <v>33789</v>
      </c>
      <c r="BS997" s="64" t="s">
        <v>27</v>
      </c>
      <c r="BT997" s="64" t="s">
        <v>135</v>
      </c>
      <c r="BU997" s="64" t="s">
        <v>161</v>
      </c>
      <c r="BV997" s="64" t="s">
        <v>12</v>
      </c>
      <c r="BW997" s="64" t="s">
        <v>35439</v>
      </c>
      <c r="BX997" s="64">
        <v>78</v>
      </c>
      <c r="BY997" s="64" t="s">
        <v>148</v>
      </c>
      <c r="BZ997" s="64">
        <v>12</v>
      </c>
      <c r="CA997" s="64">
        <v>43010</v>
      </c>
      <c r="CB997" s="64">
        <v>12</v>
      </c>
      <c r="CD997" s="64">
        <v>12</v>
      </c>
    </row>
    <row r="998" spans="1:82" ht="60" customHeight="1">
      <c r="A998" s="128"/>
      <c r="B998" s="85"/>
      <c r="C998" s="85"/>
      <c r="D998" s="85"/>
      <c r="E998" s="85"/>
      <c r="F998" s="85"/>
      <c r="G998" s="85"/>
      <c r="H998" s="133" t="str">
        <f t="shared" si="259"/>
        <v/>
      </c>
      <c r="I998" s="134" t="str">
        <f t="shared" si="260"/>
        <v/>
      </c>
      <c r="J998" s="123"/>
      <c r="K998" s="135" t="str">
        <f t="shared" si="263"/>
        <v/>
      </c>
      <c r="L998" s="85"/>
      <c r="M998" s="85"/>
      <c r="N998" s="85"/>
      <c r="O998" s="85"/>
      <c r="P998" s="407"/>
      <c r="Q998" s="431"/>
      <c r="R998" s="85"/>
      <c r="S998" s="85"/>
      <c r="T998" s="85"/>
      <c r="U998" s="85"/>
      <c r="V998" s="85"/>
      <c r="W998" s="438"/>
      <c r="X998" s="85"/>
      <c r="Y998" s="264"/>
      <c r="Z998" s="344"/>
      <c r="AA998" s="610"/>
      <c r="AB998" s="85"/>
      <c r="AC998" s="674"/>
      <c r="AD998" s="700"/>
      <c r="AE998" s="700"/>
      <c r="AF998" s="700"/>
      <c r="AG998" s="700"/>
      <c r="AH998" s="700"/>
      <c r="AI998" s="295"/>
      <c r="AJ998" s="73"/>
      <c r="AK998" s="55" t="str">
        <f t="shared" si="256"/>
        <v/>
      </c>
      <c r="AL998" s="17" t="str">
        <f t="shared" si="257"/>
        <v/>
      </c>
      <c r="AM998" s="70" t="str">
        <f t="shared" si="264"/>
        <v/>
      </c>
      <c r="AN998" s="74" t="str">
        <f t="shared" si="265"/>
        <v/>
      </c>
      <c r="AO998" s="70" t="str">
        <f t="shared" si="261"/>
        <v/>
      </c>
      <c r="AW998" s="60" t="str">
        <f t="shared" si="266"/>
        <v/>
      </c>
      <c r="AX998" s="60" t="str">
        <f t="shared" si="267"/>
        <v/>
      </c>
      <c r="AY998" s="63">
        <f t="shared" si="262"/>
        <v>0</v>
      </c>
      <c r="BP998" s="64">
        <v>51</v>
      </c>
      <c r="BQ998" s="64" t="s">
        <v>33788</v>
      </c>
      <c r="BR998" s="64" t="s">
        <v>33789</v>
      </c>
      <c r="BS998" s="64" t="s">
        <v>27</v>
      </c>
      <c r="BT998" s="64" t="s">
        <v>135</v>
      </c>
      <c r="BU998" s="64" t="s">
        <v>161</v>
      </c>
      <c r="BV998" s="64" t="s">
        <v>12</v>
      </c>
      <c r="BW998" s="64" t="s">
        <v>35465</v>
      </c>
      <c r="BX998" s="64">
        <v>95630</v>
      </c>
      <c r="BY998" s="64" t="s">
        <v>148</v>
      </c>
      <c r="BZ998" s="64">
        <v>12</v>
      </c>
      <c r="CA998" s="64">
        <v>43010</v>
      </c>
      <c r="CB998" s="64">
        <v>12</v>
      </c>
      <c r="CD998" s="64">
        <v>12</v>
      </c>
    </row>
    <row r="999" spans="1:82" ht="60" customHeight="1">
      <c r="A999" s="128"/>
      <c r="B999" s="85"/>
      <c r="C999" s="85"/>
      <c r="D999" s="85"/>
      <c r="E999" s="85"/>
      <c r="F999" s="85"/>
      <c r="G999" s="85"/>
      <c r="H999" s="133" t="str">
        <f t="shared" si="259"/>
        <v/>
      </c>
      <c r="I999" s="134" t="str">
        <f t="shared" si="260"/>
        <v/>
      </c>
      <c r="J999" s="123"/>
      <c r="K999" s="135" t="str">
        <f t="shared" si="263"/>
        <v/>
      </c>
      <c r="L999" s="85"/>
      <c r="M999" s="85"/>
      <c r="N999" s="85"/>
      <c r="O999" s="85"/>
      <c r="P999" s="628"/>
      <c r="Q999" s="593"/>
      <c r="R999" s="85"/>
      <c r="S999" s="85"/>
      <c r="T999" s="85"/>
      <c r="U999" s="85"/>
      <c r="V999" s="85"/>
      <c r="W999" s="438"/>
      <c r="X999" s="85"/>
      <c r="Y999" s="264"/>
      <c r="Z999" s="127"/>
      <c r="AA999" s="610"/>
      <c r="AB999" s="85"/>
      <c r="AC999" s="674"/>
      <c r="AD999" s="700"/>
      <c r="AE999" s="700"/>
      <c r="AF999" s="700"/>
      <c r="AG999" s="700"/>
      <c r="AH999" s="700"/>
      <c r="AI999" s="295"/>
      <c r="AJ999" s="73"/>
      <c r="AK999" s="55" t="str">
        <f t="shared" si="256"/>
        <v/>
      </c>
      <c r="AL999" s="17" t="str">
        <f t="shared" si="257"/>
        <v/>
      </c>
      <c r="AM999" s="70" t="str">
        <f t="shared" si="264"/>
        <v/>
      </c>
      <c r="AN999" s="74" t="str">
        <f t="shared" si="265"/>
        <v/>
      </c>
      <c r="AO999" s="70" t="str">
        <f t="shared" si="261"/>
        <v/>
      </c>
      <c r="AW999" s="60" t="str">
        <f t="shared" si="266"/>
        <v/>
      </c>
      <c r="AX999" s="60" t="str">
        <f t="shared" si="267"/>
        <v/>
      </c>
      <c r="AY999" s="63">
        <f t="shared" si="262"/>
        <v>0</v>
      </c>
      <c r="BP999" s="64">
        <v>51</v>
      </c>
      <c r="BQ999" s="64" t="s">
        <v>33788</v>
      </c>
      <c r="BR999" s="64" t="s">
        <v>33789</v>
      </c>
      <c r="BS999" s="64" t="s">
        <v>27</v>
      </c>
      <c r="BT999" s="64" t="s">
        <v>135</v>
      </c>
      <c r="BU999" s="64" t="s">
        <v>161</v>
      </c>
      <c r="BV999" s="64" t="s">
        <v>12</v>
      </c>
      <c r="BW999" s="64" t="s">
        <v>18130</v>
      </c>
      <c r="BX999" s="64">
        <v>94500</v>
      </c>
      <c r="BY999" s="64" t="s">
        <v>148</v>
      </c>
      <c r="BZ999" s="64">
        <v>12</v>
      </c>
      <c r="CA999" s="64">
        <v>43011</v>
      </c>
      <c r="CB999" s="64">
        <v>12</v>
      </c>
      <c r="CD999" s="64">
        <v>12</v>
      </c>
    </row>
    <row r="1000" spans="1:82" ht="60" customHeight="1">
      <c r="A1000" s="317"/>
      <c r="B1000" s="85"/>
      <c r="C1000" s="317"/>
      <c r="D1000" s="317"/>
      <c r="E1000" s="317"/>
      <c r="F1000" s="317"/>
      <c r="G1000" s="85"/>
      <c r="H1000" s="133" t="str">
        <f t="shared" si="259"/>
        <v/>
      </c>
      <c r="I1000" s="134" t="str">
        <f t="shared" si="260"/>
        <v/>
      </c>
      <c r="J1000" s="123"/>
      <c r="K1000" s="135" t="str">
        <f t="shared" si="263"/>
        <v/>
      </c>
      <c r="L1000" s="85"/>
      <c r="M1000" s="85"/>
      <c r="N1000" s="85"/>
      <c r="O1000" s="317"/>
      <c r="P1000" s="628"/>
      <c r="Q1000" s="593"/>
      <c r="R1000" s="85"/>
      <c r="S1000" s="85"/>
      <c r="T1000" s="85"/>
      <c r="U1000" s="85"/>
      <c r="V1000" s="85"/>
      <c r="W1000" s="651"/>
      <c r="X1000" s="85"/>
      <c r="Y1000" s="85"/>
      <c r="Z1000" s="344"/>
      <c r="AA1000" s="173"/>
      <c r="AB1000" s="264"/>
      <c r="AC1000" s="693"/>
      <c r="AD1000" s="693"/>
      <c r="AE1000" s="693"/>
      <c r="AF1000" s="693"/>
      <c r="AG1000" s="693"/>
      <c r="AH1000" s="693"/>
      <c r="AI1000" s="433"/>
      <c r="AJ1000" s="73"/>
      <c r="AK1000" s="55" t="str">
        <f t="shared" si="256"/>
        <v/>
      </c>
      <c r="AL1000" s="17" t="str">
        <f t="shared" si="257"/>
        <v/>
      </c>
      <c r="AM1000" s="70" t="str">
        <f t="shared" si="264"/>
        <v/>
      </c>
      <c r="AN1000" s="74" t="str">
        <f t="shared" si="265"/>
        <v/>
      </c>
      <c r="AO1000" s="70" t="str">
        <f t="shared" si="261"/>
        <v/>
      </c>
      <c r="AW1000" s="60" t="str">
        <f t="shared" si="266"/>
        <v/>
      </c>
      <c r="AX1000" s="60" t="str">
        <f t="shared" si="267"/>
        <v/>
      </c>
      <c r="AY1000" s="63">
        <f t="shared" si="262"/>
        <v>0</v>
      </c>
      <c r="BP1000" s="64">
        <v>51</v>
      </c>
      <c r="BQ1000" s="64" t="s">
        <v>33788</v>
      </c>
      <c r="BR1000" s="64" t="s">
        <v>33789</v>
      </c>
      <c r="BS1000" s="64" t="s">
        <v>27</v>
      </c>
      <c r="BT1000" s="64" t="s">
        <v>135</v>
      </c>
      <c r="BU1000" s="64" t="s">
        <v>161</v>
      </c>
      <c r="BV1000" s="64" t="s">
        <v>12</v>
      </c>
      <c r="BW1000" s="64" t="s">
        <v>33392</v>
      </c>
      <c r="BX1000" s="64">
        <v>94460</v>
      </c>
      <c r="BY1000" s="64" t="s">
        <v>148</v>
      </c>
      <c r="BZ1000" s="64">
        <v>12</v>
      </c>
      <c r="CA1000" s="64">
        <v>43011</v>
      </c>
      <c r="CB1000" s="64">
        <v>12</v>
      </c>
      <c r="CD1000" s="64">
        <v>12</v>
      </c>
    </row>
    <row r="1001" spans="1:82" ht="45" customHeight="1">
      <c r="A1001" s="128"/>
      <c r="B1001" s="85"/>
      <c r="C1001" s="316"/>
      <c r="D1001" s="85"/>
      <c r="E1001" s="85"/>
      <c r="F1001" s="316"/>
      <c r="G1001" s="85"/>
      <c r="H1001" s="133" t="str">
        <f t="shared" si="259"/>
        <v/>
      </c>
      <c r="I1001" s="134" t="str">
        <f t="shared" si="260"/>
        <v/>
      </c>
      <c r="J1001" s="123"/>
      <c r="K1001" s="135" t="str">
        <f t="shared" si="263"/>
        <v/>
      </c>
      <c r="L1001" s="85"/>
      <c r="M1001" s="85"/>
      <c r="N1001" s="85"/>
      <c r="O1001" s="85"/>
      <c r="P1001" s="407"/>
      <c r="Q1001" s="431"/>
      <c r="R1001" s="85"/>
      <c r="S1001" s="85"/>
      <c r="T1001" s="85"/>
      <c r="U1001" s="85"/>
      <c r="V1001" s="85"/>
      <c r="W1001" s="438"/>
      <c r="X1001" s="85"/>
      <c r="Y1001" s="85"/>
      <c r="Z1001" s="344"/>
      <c r="AA1001" s="319"/>
      <c r="AB1001" s="264"/>
      <c r="AC1001" s="693"/>
      <c r="AD1001" s="693"/>
      <c r="AE1001" s="693"/>
      <c r="AF1001" s="693"/>
      <c r="AG1001" s="693"/>
      <c r="AH1001" s="693"/>
      <c r="AI1001" s="433"/>
      <c r="AJ1001" s="73"/>
      <c r="AK1001" s="55" t="str">
        <f t="shared" si="256"/>
        <v/>
      </c>
      <c r="AL1001" s="17" t="str">
        <f t="shared" si="257"/>
        <v/>
      </c>
      <c r="AM1001" s="70" t="str">
        <f t="shared" si="264"/>
        <v/>
      </c>
      <c r="AN1001" s="74" t="str">
        <f t="shared" si="265"/>
        <v/>
      </c>
      <c r="AO1001" s="70" t="str">
        <f t="shared" si="261"/>
        <v/>
      </c>
      <c r="AW1001" s="60" t="str">
        <f t="shared" si="266"/>
        <v/>
      </c>
      <c r="AX1001" s="60" t="str">
        <f t="shared" si="267"/>
        <v/>
      </c>
      <c r="AY1001" s="63">
        <f t="shared" si="262"/>
        <v>0</v>
      </c>
      <c r="BP1001" s="64">
        <v>51</v>
      </c>
      <c r="BQ1001" s="64" t="s">
        <v>33788</v>
      </c>
      <c r="BR1001" s="64" t="s">
        <v>33789</v>
      </c>
      <c r="BS1001" s="64" t="s">
        <v>27</v>
      </c>
      <c r="BT1001" s="64" t="s">
        <v>135</v>
      </c>
      <c r="BU1001" s="64" t="s">
        <v>161</v>
      </c>
      <c r="BV1001" s="64" t="s">
        <v>12</v>
      </c>
      <c r="BW1001" s="64" t="s">
        <v>35466</v>
      </c>
      <c r="BX1001" s="64">
        <v>91700</v>
      </c>
      <c r="BY1001" s="64" t="s">
        <v>148</v>
      </c>
      <c r="BZ1001" s="64">
        <v>12</v>
      </c>
      <c r="CA1001" s="64">
        <v>43011</v>
      </c>
      <c r="CB1001" s="64">
        <v>12</v>
      </c>
      <c r="CD1001" s="64">
        <v>12</v>
      </c>
    </row>
    <row r="1002" spans="1:82" ht="45" customHeight="1">
      <c r="A1002" s="128"/>
      <c r="B1002" s="85"/>
      <c r="C1002" s="85"/>
      <c r="D1002" s="85"/>
      <c r="E1002" s="85"/>
      <c r="F1002" s="85"/>
      <c r="G1002" s="85"/>
      <c r="H1002" s="133" t="str">
        <f t="shared" si="259"/>
        <v/>
      </c>
      <c r="I1002" s="134" t="str">
        <f t="shared" si="260"/>
        <v/>
      </c>
      <c r="J1002" s="123"/>
      <c r="K1002" s="135" t="str">
        <f t="shared" si="263"/>
        <v/>
      </c>
      <c r="L1002" s="85"/>
      <c r="M1002" s="85"/>
      <c r="N1002" s="85"/>
      <c r="O1002" s="85"/>
      <c r="P1002" s="407"/>
      <c r="Q1002" s="431"/>
      <c r="R1002" s="85"/>
      <c r="S1002" s="85"/>
      <c r="T1002" s="85"/>
      <c r="U1002" s="85"/>
      <c r="V1002" s="85"/>
      <c r="W1002" s="651"/>
      <c r="X1002" s="85"/>
      <c r="Y1002" s="85"/>
      <c r="Z1002" s="344"/>
      <c r="AA1002" s="319"/>
      <c r="AB1002" s="264"/>
      <c r="AC1002" s="693"/>
      <c r="AD1002" s="693"/>
      <c r="AE1002" s="693"/>
      <c r="AF1002" s="693"/>
      <c r="AG1002" s="693"/>
      <c r="AH1002" s="693"/>
      <c r="AI1002" s="433"/>
      <c r="AJ1002" s="73"/>
      <c r="AK1002" s="55" t="str">
        <f t="shared" si="256"/>
        <v/>
      </c>
      <c r="AL1002" s="17" t="str">
        <f t="shared" si="257"/>
        <v/>
      </c>
      <c r="AM1002" s="70" t="str">
        <f t="shared" si="264"/>
        <v/>
      </c>
      <c r="AN1002" s="74" t="str">
        <f t="shared" si="265"/>
        <v/>
      </c>
      <c r="AO1002" s="70" t="str">
        <f t="shared" si="261"/>
        <v/>
      </c>
      <c r="AW1002" s="60" t="str">
        <f t="shared" si="266"/>
        <v/>
      </c>
      <c r="AX1002" s="60" t="str">
        <f t="shared" si="267"/>
        <v/>
      </c>
      <c r="AY1002" s="63">
        <f t="shared" si="262"/>
        <v>0</v>
      </c>
      <c r="BP1002" s="64">
        <v>51</v>
      </c>
      <c r="BQ1002" s="64" t="s">
        <v>33788</v>
      </c>
      <c r="BR1002" s="64" t="s">
        <v>33789</v>
      </c>
      <c r="BS1002" s="64" t="s">
        <v>27</v>
      </c>
      <c r="BT1002" s="64" t="s">
        <v>135</v>
      </c>
      <c r="BU1002" s="64" t="s">
        <v>161</v>
      </c>
      <c r="BV1002" s="64" t="s">
        <v>12</v>
      </c>
      <c r="BW1002" s="64" t="s">
        <v>28554</v>
      </c>
      <c r="BX1002" s="64">
        <v>75015</v>
      </c>
      <c r="BY1002" s="64" t="s">
        <v>148</v>
      </c>
      <c r="BZ1002" s="64">
        <v>12</v>
      </c>
      <c r="CA1002" s="64">
        <v>43011</v>
      </c>
      <c r="CB1002" s="64">
        <v>12</v>
      </c>
      <c r="CD1002" s="64">
        <v>12</v>
      </c>
    </row>
    <row r="1003" spans="1:82" ht="45" customHeight="1">
      <c r="A1003" s="128"/>
      <c r="B1003" s="85"/>
      <c r="C1003" s="85"/>
      <c r="D1003" s="85"/>
      <c r="E1003" s="85"/>
      <c r="F1003" s="85"/>
      <c r="G1003" s="85"/>
      <c r="H1003" s="133" t="str">
        <f t="shared" si="259"/>
        <v/>
      </c>
      <c r="I1003" s="134" t="str">
        <f t="shared" si="260"/>
        <v/>
      </c>
      <c r="J1003" s="123"/>
      <c r="K1003" s="135" t="str">
        <f t="shared" si="263"/>
        <v/>
      </c>
      <c r="L1003" s="85"/>
      <c r="M1003" s="85"/>
      <c r="N1003" s="85"/>
      <c r="O1003" s="85"/>
      <c r="P1003" s="407"/>
      <c r="Q1003" s="431"/>
      <c r="R1003" s="85"/>
      <c r="S1003" s="85"/>
      <c r="T1003" s="85"/>
      <c r="U1003" s="85"/>
      <c r="V1003" s="85"/>
      <c r="W1003" s="651"/>
      <c r="X1003" s="85"/>
      <c r="Y1003" s="85"/>
      <c r="Z1003" s="344"/>
      <c r="AA1003" s="319"/>
      <c r="AB1003" s="264"/>
      <c r="AC1003" s="693"/>
      <c r="AD1003" s="693"/>
      <c r="AE1003" s="693"/>
      <c r="AF1003" s="693"/>
      <c r="AG1003" s="693"/>
      <c r="AH1003" s="693"/>
      <c r="AI1003" s="433"/>
      <c r="AJ1003" s="73"/>
      <c r="AK1003" s="55" t="str">
        <f t="shared" si="256"/>
        <v/>
      </c>
      <c r="AL1003" s="17" t="str">
        <f t="shared" si="257"/>
        <v/>
      </c>
      <c r="AM1003" s="70" t="str">
        <f t="shared" si="264"/>
        <v/>
      </c>
      <c r="AN1003" s="74" t="str">
        <f t="shared" si="265"/>
        <v/>
      </c>
      <c r="AO1003" s="70" t="str">
        <f t="shared" si="261"/>
        <v/>
      </c>
      <c r="AW1003" s="60" t="str">
        <f t="shared" si="266"/>
        <v/>
      </c>
      <c r="AX1003" s="60" t="str">
        <f t="shared" si="267"/>
        <v/>
      </c>
      <c r="AY1003" s="63">
        <f t="shared" si="262"/>
        <v>0</v>
      </c>
      <c r="BP1003" s="64">
        <v>51</v>
      </c>
      <c r="BQ1003" s="64" t="s">
        <v>33788</v>
      </c>
      <c r="BR1003" s="64" t="s">
        <v>33789</v>
      </c>
      <c r="BS1003" s="64" t="s">
        <v>27</v>
      </c>
      <c r="BT1003" s="64" t="s">
        <v>135</v>
      </c>
      <c r="BU1003" s="64" t="s">
        <v>161</v>
      </c>
      <c r="BV1003" s="64" t="s">
        <v>12</v>
      </c>
      <c r="BW1003" s="64" t="s">
        <v>18130</v>
      </c>
      <c r="BX1003" s="64">
        <v>94500</v>
      </c>
      <c r="BY1003" s="64" t="s">
        <v>148</v>
      </c>
      <c r="BZ1003" s="64">
        <v>12</v>
      </c>
      <c r="CA1003" s="64">
        <v>43011</v>
      </c>
      <c r="CB1003" s="64">
        <v>12</v>
      </c>
      <c r="CD1003" s="64">
        <v>12</v>
      </c>
    </row>
    <row r="1004" spans="1:82" ht="45" customHeight="1">
      <c r="A1004" s="128"/>
      <c r="B1004" s="85"/>
      <c r="C1004" s="85"/>
      <c r="D1004" s="85"/>
      <c r="E1004" s="317"/>
      <c r="F1004" s="85"/>
      <c r="G1004" s="85"/>
      <c r="H1004" s="133" t="str">
        <f t="shared" si="259"/>
        <v/>
      </c>
      <c r="I1004" s="134" t="str">
        <f t="shared" si="260"/>
        <v/>
      </c>
      <c r="J1004" s="123"/>
      <c r="K1004" s="135" t="str">
        <f t="shared" si="263"/>
        <v/>
      </c>
      <c r="L1004" s="85"/>
      <c r="M1004" s="85"/>
      <c r="N1004" s="85"/>
      <c r="O1004" s="85"/>
      <c r="P1004" s="407"/>
      <c r="Q1004" s="431"/>
      <c r="R1004" s="85"/>
      <c r="S1004" s="85"/>
      <c r="T1004" s="85"/>
      <c r="U1004" s="85"/>
      <c r="V1004" s="85"/>
      <c r="W1004" s="651"/>
      <c r="X1004" s="85"/>
      <c r="Y1004" s="85"/>
      <c r="Z1004" s="344"/>
      <c r="AA1004" s="319"/>
      <c r="AB1004" s="264"/>
      <c r="AC1004" s="693"/>
      <c r="AD1004" s="693"/>
      <c r="AE1004" s="693"/>
      <c r="AF1004" s="693"/>
      <c r="AG1004" s="693"/>
      <c r="AH1004" s="693"/>
      <c r="AI1004" s="433"/>
      <c r="AJ1004" s="73"/>
      <c r="AK1004" s="55" t="str">
        <f t="shared" ref="AK1004:AK1067" si="268">IF(Z1004="","",IF(OR(MONTH(Z1004)=1,MONTH(Z1004)=2,MONTH(Z1004)=3),"1er",IF(OR(MONTH(Z1004)=4,MONTH(Z1004)=5,MONTH(Z1004)=6),"2ème",IF(OR(MONTH(Z1004)=7,MONTH(Z1004)=8,MONTH(Z1004)=9),"3ème",IF(OR(MONTH(Z1004)=10,MONTH(Z1004)=11,MONTH(Z1004)=12),"4ème")))))</f>
        <v/>
      </c>
      <c r="AL1004" s="17" t="str">
        <f t="shared" ref="AL1004:AL1067" si="269">IF(Z1004="","",YEAR(Z1004))</f>
        <v/>
      </c>
      <c r="AM1004" s="70" t="str">
        <f t="shared" si="264"/>
        <v/>
      </c>
      <c r="AN1004" s="74" t="str">
        <f t="shared" si="265"/>
        <v/>
      </c>
      <c r="AO1004" s="70" t="str">
        <f t="shared" si="261"/>
        <v/>
      </c>
      <c r="AW1004" s="60" t="str">
        <f t="shared" si="266"/>
        <v/>
      </c>
      <c r="AX1004" s="60" t="str">
        <f t="shared" si="267"/>
        <v/>
      </c>
      <c r="AY1004" s="63">
        <f t="shared" si="262"/>
        <v>0</v>
      </c>
      <c r="BP1004" s="64">
        <v>51</v>
      </c>
      <c r="BQ1004" s="64" t="s">
        <v>33788</v>
      </c>
      <c r="BR1004" s="64" t="s">
        <v>33789</v>
      </c>
      <c r="BS1004" s="64" t="s">
        <v>27</v>
      </c>
      <c r="BT1004" s="64" t="s">
        <v>135</v>
      </c>
      <c r="BU1004" s="64" t="s">
        <v>161</v>
      </c>
      <c r="BV1004" s="64" t="s">
        <v>12</v>
      </c>
      <c r="BW1004" s="64" t="s">
        <v>34948</v>
      </c>
      <c r="BX1004" s="64">
        <v>75015</v>
      </c>
      <c r="BY1004" s="64" t="s">
        <v>148</v>
      </c>
      <c r="BZ1004" s="64">
        <v>12</v>
      </c>
      <c r="CA1004" s="64">
        <v>43012</v>
      </c>
      <c r="CB1004" s="64">
        <v>12</v>
      </c>
      <c r="CD1004" s="64">
        <v>12</v>
      </c>
    </row>
    <row r="1005" spans="1:82" ht="45" customHeight="1">
      <c r="A1005" s="128"/>
      <c r="B1005" s="85"/>
      <c r="C1005" s="85"/>
      <c r="D1005" s="85"/>
      <c r="E1005" s="317"/>
      <c r="F1005" s="85"/>
      <c r="G1005" s="85"/>
      <c r="H1005" s="133" t="str">
        <f t="shared" si="259"/>
        <v/>
      </c>
      <c r="I1005" s="134" t="str">
        <f t="shared" si="260"/>
        <v/>
      </c>
      <c r="J1005" s="123"/>
      <c r="K1005" s="135" t="str">
        <f t="shared" si="263"/>
        <v/>
      </c>
      <c r="L1005" s="85"/>
      <c r="M1005" s="85"/>
      <c r="N1005" s="85"/>
      <c r="O1005" s="85"/>
      <c r="P1005" s="407"/>
      <c r="Q1005" s="431"/>
      <c r="R1005" s="85"/>
      <c r="S1005" s="85"/>
      <c r="T1005" s="85"/>
      <c r="U1005" s="85"/>
      <c r="V1005" s="85"/>
      <c r="W1005" s="651"/>
      <c r="X1005" s="85"/>
      <c r="Y1005" s="85"/>
      <c r="Z1005" s="344"/>
      <c r="AA1005" s="610"/>
      <c r="AB1005" s="264"/>
      <c r="AC1005" s="693"/>
      <c r="AD1005" s="693"/>
      <c r="AE1005" s="693"/>
      <c r="AF1005" s="693"/>
      <c r="AG1005" s="693"/>
      <c r="AH1005" s="693"/>
      <c r="AI1005" s="433"/>
      <c r="AJ1005" s="73"/>
      <c r="AK1005" s="455" t="str">
        <f t="shared" si="268"/>
        <v/>
      </c>
      <c r="AL1005" s="456" t="str">
        <f t="shared" si="269"/>
        <v/>
      </c>
      <c r="AM1005" s="70" t="str">
        <f t="shared" si="264"/>
        <v/>
      </c>
      <c r="AN1005" s="74" t="str">
        <f t="shared" si="265"/>
        <v/>
      </c>
      <c r="AO1005" s="70" t="str">
        <f t="shared" si="261"/>
        <v/>
      </c>
      <c r="AW1005" s="60" t="str">
        <f t="shared" si="266"/>
        <v/>
      </c>
      <c r="AX1005" s="60" t="str">
        <f t="shared" si="267"/>
        <v/>
      </c>
      <c r="AY1005" s="63">
        <f t="shared" si="262"/>
        <v>0</v>
      </c>
    </row>
    <row r="1006" spans="1:82" ht="90" customHeight="1">
      <c r="A1006" s="128"/>
      <c r="B1006" s="85"/>
      <c r="C1006" s="85"/>
      <c r="D1006" s="85"/>
      <c r="E1006" s="85"/>
      <c r="F1006" s="85"/>
      <c r="G1006" s="85"/>
      <c r="H1006" s="133" t="str">
        <f t="shared" si="259"/>
        <v/>
      </c>
      <c r="I1006" s="134" t="str">
        <f t="shared" si="260"/>
        <v/>
      </c>
      <c r="J1006" s="123"/>
      <c r="K1006" s="135" t="str">
        <f t="shared" si="263"/>
        <v/>
      </c>
      <c r="L1006" s="85"/>
      <c r="M1006" s="85"/>
      <c r="N1006" s="85"/>
      <c r="O1006" s="85"/>
      <c r="P1006" s="407"/>
      <c r="Q1006" s="431"/>
      <c r="R1006" s="85"/>
      <c r="S1006" s="85"/>
      <c r="T1006" s="85"/>
      <c r="U1006" s="85"/>
      <c r="V1006" s="85"/>
      <c r="W1006" s="651"/>
      <c r="X1006" s="85"/>
      <c r="Y1006" s="264"/>
      <c r="Z1006" s="344"/>
      <c r="AA1006" s="610"/>
      <c r="AB1006" s="85"/>
      <c r="AC1006" s="674"/>
      <c r="AD1006" s="700"/>
      <c r="AE1006" s="700"/>
      <c r="AF1006" s="700"/>
      <c r="AG1006" s="700"/>
      <c r="AH1006" s="700"/>
      <c r="AI1006" s="295"/>
      <c r="AJ1006" s="73"/>
      <c r="AK1006" s="55" t="str">
        <f t="shared" si="268"/>
        <v/>
      </c>
      <c r="AL1006" s="17" t="str">
        <f t="shared" si="269"/>
        <v/>
      </c>
      <c r="AM1006" s="70" t="str">
        <f t="shared" si="264"/>
        <v/>
      </c>
      <c r="AN1006" s="74" t="str">
        <f t="shared" si="265"/>
        <v/>
      </c>
      <c r="AO1006" s="70" t="str">
        <f t="shared" si="261"/>
        <v/>
      </c>
      <c r="AW1006" s="60" t="str">
        <f t="shared" si="266"/>
        <v/>
      </c>
      <c r="AX1006" s="60" t="str">
        <f t="shared" si="267"/>
        <v/>
      </c>
      <c r="AY1006" s="63">
        <f t="shared" si="262"/>
        <v>0</v>
      </c>
      <c r="BP1006" s="64">
        <v>51</v>
      </c>
      <c r="BQ1006" s="64" t="s">
        <v>33788</v>
      </c>
      <c r="BR1006" s="64" t="s">
        <v>33789</v>
      </c>
      <c r="BS1006" s="64" t="s">
        <v>27</v>
      </c>
      <c r="BT1006" s="64" t="s">
        <v>135</v>
      </c>
      <c r="BU1006" s="64" t="s">
        <v>161</v>
      </c>
      <c r="BV1006" s="64" t="s">
        <v>12</v>
      </c>
      <c r="BW1006" s="64" t="s">
        <v>35467</v>
      </c>
      <c r="BX1006" s="64">
        <v>91810</v>
      </c>
      <c r="BY1006" s="64" t="s">
        <v>148</v>
      </c>
      <c r="BZ1006" s="64">
        <v>12</v>
      </c>
      <c r="CA1006" s="64">
        <v>43013</v>
      </c>
      <c r="CB1006" s="64">
        <v>12</v>
      </c>
      <c r="CD1006" s="64">
        <v>12</v>
      </c>
    </row>
    <row r="1007" spans="1:82" ht="45.75" customHeight="1" thickBot="1">
      <c r="A1007" s="152"/>
      <c r="B1007" s="85"/>
      <c r="C1007" s="438"/>
      <c r="D1007" s="85"/>
      <c r="E1007" s="129"/>
      <c r="F1007" s="85"/>
      <c r="G1007" s="85"/>
      <c r="H1007" s="133" t="e">
        <f>IF(#REF!="","",SUMIF(O:O,#REF!,AA:AA))</f>
        <v>#REF!</v>
      </c>
      <c r="I1007" s="134" t="e">
        <f>IF(#REF!="","",(SUMIF(O:O,#REF!,AB:AB)+(SUMIF(O:O,#REF!,AC:AC))))</f>
        <v>#REF!</v>
      </c>
      <c r="J1007" s="123"/>
      <c r="K1007" s="135" t="str">
        <f>IFERROR(#REF!/H1007,"")</f>
        <v/>
      </c>
      <c r="L1007" s="123"/>
      <c r="M1007" s="123"/>
      <c r="N1007" s="85"/>
      <c r="O1007" s="438"/>
      <c r="P1007" s="439"/>
      <c r="Q1007" s="586"/>
      <c r="R1007" s="85"/>
      <c r="S1007" s="85"/>
      <c r="T1007" s="85"/>
      <c r="U1007" s="85"/>
      <c r="V1007" s="295"/>
      <c r="W1007" s="449"/>
      <c r="X1007" s="85"/>
      <c r="Y1007" s="653"/>
      <c r="Z1007" s="382"/>
      <c r="AA1007" s="653"/>
      <c r="AB1007" s="264"/>
      <c r="AC1007" s="694"/>
      <c r="AD1007" s="700"/>
      <c r="AE1007" s="700"/>
      <c r="AF1007" s="700"/>
      <c r="AG1007" s="700"/>
      <c r="AH1007" s="700"/>
      <c r="AI1007" s="295"/>
      <c r="AJ1007" s="73"/>
      <c r="AK1007" s="55" t="str">
        <f t="shared" si="268"/>
        <v/>
      </c>
      <c r="AL1007" s="17" t="str">
        <f t="shared" si="269"/>
        <v/>
      </c>
      <c r="AM1007" s="70" t="str">
        <f t="shared" si="264"/>
        <v/>
      </c>
      <c r="AN1007" s="74" t="str">
        <f t="shared" si="265"/>
        <v/>
      </c>
      <c r="AO1007" s="70" t="str">
        <f t="shared" si="261"/>
        <v/>
      </c>
      <c r="AW1007" s="60" t="str">
        <f t="shared" si="266"/>
        <v/>
      </c>
      <c r="AX1007" s="60" t="str">
        <f t="shared" si="267"/>
        <v/>
      </c>
      <c r="AY1007" s="63">
        <f t="shared" si="262"/>
        <v>0</v>
      </c>
      <c r="BP1007" s="64">
        <v>51</v>
      </c>
      <c r="BQ1007" s="64" t="s">
        <v>33788</v>
      </c>
      <c r="BR1007" s="64" t="s">
        <v>33789</v>
      </c>
      <c r="BS1007" s="64" t="s">
        <v>27</v>
      </c>
      <c r="BT1007" s="64" t="s">
        <v>135</v>
      </c>
      <c r="BU1007" s="64" t="s">
        <v>161</v>
      </c>
      <c r="BV1007" s="64" t="s">
        <v>12</v>
      </c>
      <c r="BW1007" s="64" t="s">
        <v>35468</v>
      </c>
      <c r="BX1007" s="64">
        <v>78690</v>
      </c>
      <c r="BY1007" s="64" t="s">
        <v>148</v>
      </c>
      <c r="BZ1007" s="64">
        <v>12</v>
      </c>
      <c r="CA1007" s="64">
        <v>43013</v>
      </c>
      <c r="CB1007" s="64">
        <v>12</v>
      </c>
      <c r="CD1007" s="64">
        <v>12</v>
      </c>
    </row>
    <row r="1008" spans="1:82" ht="45" customHeight="1">
      <c r="A1008" s="152"/>
      <c r="B1008" s="85"/>
      <c r="C1008" s="85"/>
      <c r="D1008" s="85"/>
      <c r="E1008" s="85"/>
      <c r="F1008" s="56"/>
      <c r="G1008" s="85"/>
      <c r="H1008" s="133" t="str">
        <f t="shared" ref="H1008:H1039" si="270">IF(B1008="","",SUMIF(O:O,A1008,AA:AA))</f>
        <v/>
      </c>
      <c r="I1008" s="134" t="str">
        <f t="shared" ref="I1008:I1039" si="271">IF(B1008="","",(SUMIF(O:O,A1008,AB:AB)+(SUMIF(O:O,A1008,AC:AC))))</f>
        <v/>
      </c>
      <c r="J1008" s="123"/>
      <c r="K1008" s="135" t="str">
        <f>IFERROR(J1008/H1008,"")</f>
        <v/>
      </c>
      <c r="L1008" s="123"/>
      <c r="M1008" s="85"/>
      <c r="N1008" s="85"/>
      <c r="O1008" s="85"/>
      <c r="P1008" s="439"/>
      <c r="Q1008" s="586"/>
      <c r="R1008" s="295"/>
      <c r="S1008" s="85"/>
      <c r="T1008" s="85"/>
      <c r="U1008" s="85"/>
      <c r="V1008" s="449"/>
      <c r="W1008" s="449"/>
      <c r="X1008" s="85"/>
      <c r="Y1008" s="641"/>
      <c r="Z1008" s="578"/>
      <c r="AA1008" s="657"/>
      <c r="AB1008" s="264"/>
      <c r="AC1008" s="694"/>
      <c r="AD1008" s="700"/>
      <c r="AE1008" s="700"/>
      <c r="AF1008" s="700"/>
      <c r="AG1008" s="700"/>
      <c r="AH1008" s="700"/>
      <c r="AI1008" s="295"/>
      <c r="AJ1008" s="73"/>
      <c r="AK1008" s="55" t="str">
        <f t="shared" si="268"/>
        <v/>
      </c>
      <c r="AL1008" s="17" t="str">
        <f t="shared" si="269"/>
        <v/>
      </c>
      <c r="AM1008" s="70" t="str">
        <f t="shared" si="264"/>
        <v/>
      </c>
      <c r="AN1008" s="74" t="str">
        <f t="shared" si="265"/>
        <v/>
      </c>
      <c r="AO1008" s="70" t="str">
        <f t="shared" si="261"/>
        <v/>
      </c>
      <c r="AW1008" s="60" t="str">
        <f t="shared" si="266"/>
        <v/>
      </c>
      <c r="AX1008" s="60" t="str">
        <f t="shared" si="267"/>
        <v/>
      </c>
      <c r="AY1008" s="63">
        <f t="shared" si="262"/>
        <v>0</v>
      </c>
      <c r="BP1008" s="64">
        <v>51</v>
      </c>
      <c r="BQ1008" s="64" t="s">
        <v>33788</v>
      </c>
      <c r="BR1008" s="64" t="s">
        <v>33789</v>
      </c>
      <c r="BS1008" s="64" t="s">
        <v>27</v>
      </c>
      <c r="BT1008" s="64" t="s">
        <v>135</v>
      </c>
      <c r="BU1008" s="64" t="s">
        <v>161</v>
      </c>
      <c r="BV1008" s="64" t="s">
        <v>12</v>
      </c>
      <c r="BW1008" s="64" t="s">
        <v>35468</v>
      </c>
      <c r="BX1008" s="64">
        <v>78690</v>
      </c>
      <c r="BY1008" s="64" t="s">
        <v>148</v>
      </c>
      <c r="BZ1008" s="64">
        <v>12</v>
      </c>
      <c r="CA1008" s="64">
        <v>43013</v>
      </c>
      <c r="CB1008" s="64">
        <v>12</v>
      </c>
      <c r="CD1008" s="64">
        <v>12</v>
      </c>
    </row>
    <row r="1009" spans="1:82" ht="45" customHeight="1">
      <c r="A1009" s="152"/>
      <c r="B1009" s="85"/>
      <c r="C1009" s="438"/>
      <c r="D1009" s="438"/>
      <c r="E1009" s="438"/>
      <c r="F1009" s="438"/>
      <c r="G1009" s="85"/>
      <c r="H1009" s="133" t="str">
        <f t="shared" si="270"/>
        <v/>
      </c>
      <c r="I1009" s="134" t="str">
        <f t="shared" si="271"/>
        <v/>
      </c>
      <c r="J1009" s="438"/>
      <c r="K1009" s="135" t="str">
        <f>IFERROR(J1010/H1009,"")</f>
        <v/>
      </c>
      <c r="L1009" s="123"/>
      <c r="M1009" s="85"/>
      <c r="N1009" s="85"/>
      <c r="O1009" s="85"/>
      <c r="P1009" s="515"/>
      <c r="Q1009" s="439"/>
      <c r="R1009" s="295"/>
      <c r="S1009" s="85"/>
      <c r="T1009" s="85"/>
      <c r="U1009" s="85"/>
      <c r="V1009" s="449"/>
      <c r="W1009" s="449"/>
      <c r="X1009" s="85"/>
      <c r="Y1009" s="264"/>
      <c r="Z1009" s="578"/>
      <c r="AA1009" s="657"/>
      <c r="AB1009" s="389"/>
      <c r="AC1009" s="674"/>
      <c r="AD1009" s="700"/>
      <c r="AE1009" s="700"/>
      <c r="AF1009" s="700"/>
      <c r="AG1009" s="700"/>
      <c r="AH1009" s="700"/>
      <c r="AI1009" s="295"/>
      <c r="AJ1009" s="73"/>
      <c r="AK1009" s="55" t="str">
        <f t="shared" si="268"/>
        <v/>
      </c>
      <c r="AL1009" s="17" t="str">
        <f t="shared" si="269"/>
        <v/>
      </c>
      <c r="AM1009" s="70" t="str">
        <f t="shared" si="264"/>
        <v/>
      </c>
      <c r="AN1009" s="74" t="str">
        <f t="shared" si="265"/>
        <v/>
      </c>
      <c r="AO1009" s="70" t="str">
        <f t="shared" si="261"/>
        <v/>
      </c>
      <c r="AW1009" s="60" t="str">
        <f t="shared" si="266"/>
        <v/>
      </c>
      <c r="AX1009" s="60" t="str">
        <f t="shared" si="267"/>
        <v/>
      </c>
      <c r="AY1009" s="63">
        <f t="shared" si="262"/>
        <v>0</v>
      </c>
      <c r="BP1009" s="64">
        <v>51</v>
      </c>
      <c r="BQ1009" s="64" t="s">
        <v>33788</v>
      </c>
      <c r="BR1009" s="64" t="s">
        <v>33789</v>
      </c>
      <c r="BS1009" s="64" t="s">
        <v>27</v>
      </c>
      <c r="BT1009" s="64" t="s">
        <v>135</v>
      </c>
      <c r="BU1009" s="64" t="s">
        <v>161</v>
      </c>
      <c r="BV1009" s="64" t="s">
        <v>12</v>
      </c>
      <c r="BW1009" s="64" t="s">
        <v>33811</v>
      </c>
      <c r="BX1009" s="64">
        <v>92250</v>
      </c>
      <c r="BY1009" s="64" t="s">
        <v>148</v>
      </c>
      <c r="BZ1009" s="64">
        <v>12</v>
      </c>
      <c r="CA1009" s="64">
        <v>43014</v>
      </c>
      <c r="CB1009" s="64">
        <v>12</v>
      </c>
      <c r="CD1009" s="64">
        <v>12</v>
      </c>
    </row>
    <row r="1010" spans="1:82" ht="15" customHeight="1">
      <c r="A1010" s="128"/>
      <c r="B1010" s="85"/>
      <c r="C1010" s="438"/>
      <c r="D1010" s="295"/>
      <c r="E1010" s="463"/>
      <c r="F1010" s="85"/>
      <c r="G1010" s="85"/>
      <c r="H1010" s="133" t="str">
        <f t="shared" si="270"/>
        <v/>
      </c>
      <c r="I1010" s="134" t="str">
        <f t="shared" si="271"/>
        <v/>
      </c>
      <c r="J1010" s="385"/>
      <c r="K1010" s="135" t="str">
        <f>IFERROR(#REF!/H1010,"")</f>
        <v/>
      </c>
      <c r="L1010" s="123"/>
      <c r="M1010" s="385"/>
      <c r="N1010" s="85"/>
      <c r="O1010" s="85"/>
      <c r="P1010" s="515"/>
      <c r="Q1010" s="515"/>
      <c r="R1010" s="85"/>
      <c r="S1010" s="85"/>
      <c r="T1010" s="85"/>
      <c r="U1010" s="85"/>
      <c r="V1010" s="310"/>
      <c r="W1010" s="310"/>
      <c r="X1010" s="85"/>
      <c r="Y1010" s="85"/>
      <c r="Z1010" s="450"/>
      <c r="AA1010" s="647"/>
      <c r="AB1010" s="363"/>
      <c r="AC1010" s="416"/>
      <c r="AD1010" s="700"/>
      <c r="AE1010" s="700"/>
      <c r="AF1010" s="700"/>
      <c r="AG1010" s="700"/>
      <c r="AH1010" s="700"/>
      <c r="AI1010" s="295"/>
      <c r="AJ1010" s="73"/>
      <c r="AK1010" s="55" t="str">
        <f t="shared" si="268"/>
        <v/>
      </c>
      <c r="AL1010" s="17" t="str">
        <f t="shared" si="269"/>
        <v/>
      </c>
      <c r="AM1010" s="70" t="str">
        <f t="shared" si="264"/>
        <v/>
      </c>
      <c r="AN1010" s="74" t="str">
        <f t="shared" si="265"/>
        <v/>
      </c>
      <c r="AO1010" s="70" t="str">
        <f t="shared" si="261"/>
        <v/>
      </c>
      <c r="AW1010" s="60" t="str">
        <f t="shared" si="266"/>
        <v/>
      </c>
      <c r="AX1010" s="60" t="str">
        <f t="shared" si="267"/>
        <v/>
      </c>
      <c r="AY1010" s="63">
        <f t="shared" si="262"/>
        <v>0</v>
      </c>
      <c r="BP1010" s="64">
        <v>51</v>
      </c>
      <c r="BQ1010" s="64" t="s">
        <v>33788</v>
      </c>
      <c r="BR1010" s="64" t="s">
        <v>33789</v>
      </c>
      <c r="BS1010" s="64" t="s">
        <v>27</v>
      </c>
      <c r="BT1010" s="64" t="s">
        <v>135</v>
      </c>
      <c r="BU1010" s="64" t="s">
        <v>161</v>
      </c>
      <c r="BV1010" s="64" t="s">
        <v>12</v>
      </c>
      <c r="BW1010" s="64" t="s">
        <v>35469</v>
      </c>
      <c r="BX1010" s="64">
        <v>95310</v>
      </c>
      <c r="BY1010" s="64" t="s">
        <v>148</v>
      </c>
      <c r="BZ1010" s="64">
        <v>12</v>
      </c>
      <c r="CA1010" s="64">
        <v>43014</v>
      </c>
      <c r="CB1010" s="64">
        <v>12</v>
      </c>
      <c r="CD1010" s="64">
        <v>12</v>
      </c>
    </row>
    <row r="1011" spans="1:82" ht="15" customHeight="1">
      <c r="A1011" s="128"/>
      <c r="B1011" s="85"/>
      <c r="C1011" s="85"/>
      <c r="D1011" s="317"/>
      <c r="E1011" s="85"/>
      <c r="F1011" s="85"/>
      <c r="G1011" s="85"/>
      <c r="H1011" s="133" t="str">
        <f t="shared" si="270"/>
        <v/>
      </c>
      <c r="I1011" s="134" t="str">
        <f t="shared" si="271"/>
        <v/>
      </c>
      <c r="J1011" s="123"/>
      <c r="K1011" s="135" t="str">
        <f t="shared" ref="K1011:K1074" si="272">IFERROR(J1011/H1011,"")</f>
        <v/>
      </c>
      <c r="L1011" s="123"/>
      <c r="M1011" s="85"/>
      <c r="N1011" s="85"/>
      <c r="O1011" s="85"/>
      <c r="P1011" s="515"/>
      <c r="Q1011" s="515"/>
      <c r="R1011" s="85"/>
      <c r="S1011" s="85"/>
      <c r="T1011" s="85"/>
      <c r="U1011" s="85"/>
      <c r="V1011" s="85"/>
      <c r="W1011" s="85"/>
      <c r="X1011" s="85"/>
      <c r="Y1011" s="85"/>
      <c r="Z1011" s="388"/>
      <c r="AA1011" s="515"/>
      <c r="AB1011" s="363"/>
      <c r="AC1011" s="416"/>
      <c r="AD1011" s="700"/>
      <c r="AE1011" s="700"/>
      <c r="AF1011" s="700"/>
      <c r="AG1011" s="700"/>
      <c r="AH1011" s="700"/>
      <c r="AI1011" s="295"/>
      <c r="AJ1011" s="73"/>
      <c r="AK1011" s="55" t="str">
        <f t="shared" si="268"/>
        <v/>
      </c>
      <c r="AL1011" s="17" t="str">
        <f t="shared" si="269"/>
        <v/>
      </c>
      <c r="AM1011" s="70" t="str">
        <f t="shared" si="264"/>
        <v/>
      </c>
      <c r="AN1011" s="74" t="str">
        <f t="shared" si="265"/>
        <v/>
      </c>
      <c r="AO1011" s="70" t="str">
        <f t="shared" si="261"/>
        <v/>
      </c>
      <c r="AW1011" s="60" t="str">
        <f t="shared" si="266"/>
        <v/>
      </c>
      <c r="AX1011" s="60" t="str">
        <f t="shared" si="267"/>
        <v/>
      </c>
      <c r="AY1011" s="63">
        <f t="shared" si="262"/>
        <v>0</v>
      </c>
      <c r="BP1011" s="64">
        <v>51</v>
      </c>
      <c r="BQ1011" s="64" t="s">
        <v>33788</v>
      </c>
      <c r="BR1011" s="64" t="s">
        <v>33789</v>
      </c>
      <c r="BS1011" s="64" t="s">
        <v>27</v>
      </c>
      <c r="BT1011" s="64" t="s">
        <v>135</v>
      </c>
      <c r="BU1011" s="64" t="s">
        <v>161</v>
      </c>
      <c r="BV1011" s="64" t="s">
        <v>12</v>
      </c>
      <c r="BW1011" s="64" t="s">
        <v>35470</v>
      </c>
      <c r="BX1011" s="64">
        <v>78420</v>
      </c>
      <c r="BY1011" s="64" t="s">
        <v>148</v>
      </c>
      <c r="BZ1011" s="64">
        <v>12</v>
      </c>
      <c r="CA1011" s="64">
        <v>43014</v>
      </c>
      <c r="CB1011" s="64">
        <v>12</v>
      </c>
      <c r="CD1011" s="64">
        <v>12</v>
      </c>
    </row>
    <row r="1012" spans="1:82" ht="15" customHeight="1">
      <c r="A1012" s="128"/>
      <c r="B1012" s="85"/>
      <c r="C1012" s="85"/>
      <c r="D1012" s="85"/>
      <c r="E1012" s="85"/>
      <c r="F1012" s="85"/>
      <c r="G1012" s="85"/>
      <c r="H1012" s="133" t="str">
        <f t="shared" si="270"/>
        <v/>
      </c>
      <c r="I1012" s="134" t="str">
        <f t="shared" si="271"/>
        <v/>
      </c>
      <c r="J1012" s="123"/>
      <c r="K1012" s="135" t="str">
        <f t="shared" si="272"/>
        <v/>
      </c>
      <c r="L1012" s="85"/>
      <c r="M1012" s="85"/>
      <c r="N1012" s="85"/>
      <c r="O1012" s="85"/>
      <c r="P1012" s="515"/>
      <c r="Q1012" s="515"/>
      <c r="R1012" s="85"/>
      <c r="S1012" s="85"/>
      <c r="T1012" s="85"/>
      <c r="U1012" s="85"/>
      <c r="V1012" s="85"/>
      <c r="W1012" s="85"/>
      <c r="X1012" s="85"/>
      <c r="Y1012" s="264"/>
      <c r="Z1012" s="490"/>
      <c r="AA1012" s="515"/>
      <c r="AB1012" s="267"/>
      <c r="AC1012" s="674"/>
      <c r="AD1012" s="700"/>
      <c r="AE1012" s="700"/>
      <c r="AF1012" s="700"/>
      <c r="AG1012" s="700"/>
      <c r="AH1012" s="700"/>
      <c r="AI1012" s="295"/>
      <c r="AJ1012" s="73"/>
      <c r="AK1012" s="55" t="str">
        <f t="shared" si="268"/>
        <v/>
      </c>
      <c r="AL1012" s="17" t="str">
        <f t="shared" si="269"/>
        <v/>
      </c>
      <c r="AM1012" s="70" t="str">
        <f t="shared" si="264"/>
        <v/>
      </c>
      <c r="AN1012" s="74" t="str">
        <f t="shared" si="265"/>
        <v/>
      </c>
      <c r="AO1012" s="70" t="str">
        <f t="shared" si="261"/>
        <v/>
      </c>
      <c r="AW1012" s="60" t="str">
        <f t="shared" si="266"/>
        <v/>
      </c>
      <c r="AX1012" s="60" t="str">
        <f t="shared" si="267"/>
        <v/>
      </c>
      <c r="AY1012" s="63">
        <f t="shared" si="262"/>
        <v>0</v>
      </c>
      <c r="BP1012" s="64">
        <v>51</v>
      </c>
      <c r="BQ1012" s="64" t="s">
        <v>33788</v>
      </c>
      <c r="BR1012" s="64" t="s">
        <v>33789</v>
      </c>
      <c r="BS1012" s="64" t="s">
        <v>27</v>
      </c>
      <c r="BT1012" s="64" t="s">
        <v>135</v>
      </c>
      <c r="BU1012" s="64" t="s">
        <v>161</v>
      </c>
      <c r="BV1012" s="64" t="s">
        <v>12</v>
      </c>
      <c r="BW1012" s="64" t="s">
        <v>28554</v>
      </c>
      <c r="BX1012" s="64">
        <v>75017</v>
      </c>
      <c r="BY1012" s="64" t="s">
        <v>148</v>
      </c>
      <c r="BZ1012" s="64">
        <v>12</v>
      </c>
      <c r="CA1012" s="64">
        <v>43014</v>
      </c>
      <c r="CB1012" s="64">
        <v>12</v>
      </c>
      <c r="CD1012" s="64">
        <v>12</v>
      </c>
    </row>
    <row r="1013" spans="1:82" ht="45" customHeight="1">
      <c r="A1013" s="128"/>
      <c r="B1013" s="85"/>
      <c r="C1013" s="85"/>
      <c r="D1013" s="85"/>
      <c r="E1013" s="85"/>
      <c r="F1013" s="85"/>
      <c r="G1013" s="85"/>
      <c r="H1013" s="133" t="str">
        <f t="shared" si="270"/>
        <v/>
      </c>
      <c r="I1013" s="134" t="str">
        <f t="shared" si="271"/>
        <v/>
      </c>
      <c r="J1013" s="123"/>
      <c r="K1013" s="135" t="str">
        <f t="shared" si="272"/>
        <v/>
      </c>
      <c r="L1013" s="123"/>
      <c r="M1013" s="85"/>
      <c r="N1013" s="85"/>
      <c r="O1013" s="85"/>
      <c r="P1013" s="295"/>
      <c r="Q1013" s="295"/>
      <c r="R1013" s="85"/>
      <c r="S1013" s="85"/>
      <c r="T1013" s="85"/>
      <c r="U1013" s="85"/>
      <c r="V1013" s="85"/>
      <c r="W1013" s="85"/>
      <c r="X1013" s="85"/>
      <c r="Y1013" s="85"/>
      <c r="Z1013" s="388"/>
      <c r="AA1013" s="295"/>
      <c r="AB1013" s="363"/>
      <c r="AC1013" s="416"/>
      <c r="AD1013" s="700"/>
      <c r="AE1013" s="700"/>
      <c r="AF1013" s="700"/>
      <c r="AG1013" s="700"/>
      <c r="AH1013" s="700"/>
      <c r="AI1013" s="295"/>
      <c r="AJ1013" s="73"/>
      <c r="AK1013" s="55" t="str">
        <f t="shared" si="268"/>
        <v/>
      </c>
      <c r="AL1013" s="17" t="str">
        <f t="shared" si="269"/>
        <v/>
      </c>
      <c r="AM1013" s="70" t="str">
        <f t="shared" si="264"/>
        <v/>
      </c>
      <c r="AN1013" s="74" t="str">
        <f t="shared" si="265"/>
        <v/>
      </c>
      <c r="AO1013" s="70" t="str">
        <f t="shared" si="261"/>
        <v/>
      </c>
      <c r="AW1013" s="60" t="str">
        <f t="shared" si="266"/>
        <v/>
      </c>
      <c r="AX1013" s="60" t="str">
        <f t="shared" si="267"/>
        <v/>
      </c>
      <c r="AY1013" s="63">
        <f t="shared" si="262"/>
        <v>0</v>
      </c>
      <c r="BP1013" s="64">
        <v>51</v>
      </c>
      <c r="BQ1013" s="64" t="s">
        <v>33788</v>
      </c>
      <c r="BR1013" s="64" t="s">
        <v>33789</v>
      </c>
      <c r="BS1013" s="64" t="s">
        <v>27</v>
      </c>
      <c r="BT1013" s="64" t="s">
        <v>135</v>
      </c>
      <c r="BU1013" s="64" t="s">
        <v>161</v>
      </c>
      <c r="BV1013" s="64" t="s">
        <v>12</v>
      </c>
      <c r="BW1013" s="64" t="s">
        <v>28554</v>
      </c>
      <c r="BX1013" s="64">
        <v>75017</v>
      </c>
      <c r="BY1013" s="64" t="s">
        <v>148</v>
      </c>
      <c r="BZ1013" s="64">
        <v>12</v>
      </c>
      <c r="CA1013" s="64">
        <v>43014</v>
      </c>
      <c r="CB1013" s="64">
        <v>12</v>
      </c>
      <c r="CD1013" s="64">
        <v>12</v>
      </c>
    </row>
    <row r="1014" spans="1:82" ht="45" customHeight="1">
      <c r="A1014" s="128"/>
      <c r="B1014" s="85"/>
      <c r="C1014" s="85"/>
      <c r="D1014" s="434"/>
      <c r="E1014" s="85"/>
      <c r="F1014" s="85"/>
      <c r="G1014" s="85"/>
      <c r="H1014" s="133" t="str">
        <f t="shared" si="270"/>
        <v/>
      </c>
      <c r="I1014" s="134" t="str">
        <f t="shared" si="271"/>
        <v/>
      </c>
      <c r="J1014" s="123"/>
      <c r="K1014" s="135" t="str">
        <f t="shared" si="272"/>
        <v/>
      </c>
      <c r="L1014" s="123"/>
      <c r="M1014" s="85"/>
      <c r="N1014" s="85"/>
      <c r="O1014" s="85"/>
      <c r="P1014" s="515"/>
      <c r="Q1014" s="515"/>
      <c r="R1014" s="85"/>
      <c r="S1014" s="85"/>
      <c r="T1014" s="85"/>
      <c r="U1014" s="85"/>
      <c r="V1014" s="85"/>
      <c r="W1014" s="85"/>
      <c r="X1014" s="85"/>
      <c r="Y1014" s="264"/>
      <c r="Z1014" s="490"/>
      <c r="AA1014" s="487"/>
      <c r="AB1014" s="267"/>
      <c r="AC1014" s="674"/>
      <c r="AD1014" s="700"/>
      <c r="AE1014" s="700"/>
      <c r="AF1014" s="700"/>
      <c r="AG1014" s="700"/>
      <c r="AH1014" s="700"/>
      <c r="AI1014" s="295"/>
      <c r="AJ1014" s="73"/>
      <c r="AK1014" s="55" t="str">
        <f t="shared" si="268"/>
        <v/>
      </c>
      <c r="AL1014" s="17" t="str">
        <f t="shared" si="269"/>
        <v/>
      </c>
      <c r="AM1014" s="70" t="str">
        <f t="shared" si="264"/>
        <v/>
      </c>
      <c r="AN1014" s="74" t="str">
        <f t="shared" si="265"/>
        <v/>
      </c>
      <c r="AO1014" s="70" t="str">
        <f t="shared" si="261"/>
        <v/>
      </c>
      <c r="AW1014" s="60" t="str">
        <f t="shared" si="266"/>
        <v/>
      </c>
      <c r="AX1014" s="60" t="str">
        <f t="shared" si="267"/>
        <v/>
      </c>
      <c r="AY1014" s="63">
        <f t="shared" si="262"/>
        <v>0</v>
      </c>
      <c r="BP1014" s="64">
        <v>51</v>
      </c>
      <c r="BQ1014" s="64" t="s">
        <v>33788</v>
      </c>
      <c r="BR1014" s="64" t="s">
        <v>33789</v>
      </c>
      <c r="BS1014" s="64" t="s">
        <v>27</v>
      </c>
      <c r="BT1014" s="64" t="s">
        <v>135</v>
      </c>
      <c r="BU1014" s="64" t="s">
        <v>161</v>
      </c>
      <c r="BV1014" s="64" t="s">
        <v>12</v>
      </c>
      <c r="BW1014" s="64" t="s">
        <v>35471</v>
      </c>
      <c r="BX1014" s="64">
        <v>95320</v>
      </c>
      <c r="BY1014" s="64" t="s">
        <v>148</v>
      </c>
      <c r="BZ1014" s="64">
        <v>12</v>
      </c>
      <c r="CA1014" s="64">
        <v>43014</v>
      </c>
      <c r="CB1014" s="64">
        <v>12</v>
      </c>
      <c r="CD1014" s="64">
        <v>12</v>
      </c>
    </row>
    <row r="1015" spans="1:82" ht="15" customHeight="1">
      <c r="A1015" s="128"/>
      <c r="B1015" s="85"/>
      <c r="C1015" s="85"/>
      <c r="D1015" s="295"/>
      <c r="E1015" s="295"/>
      <c r="F1015" s="85"/>
      <c r="G1015" s="85"/>
      <c r="H1015" s="133" t="str">
        <f t="shared" si="270"/>
        <v/>
      </c>
      <c r="I1015" s="134" t="str">
        <f t="shared" si="271"/>
        <v/>
      </c>
      <c r="J1015" s="123"/>
      <c r="K1015" s="135" t="str">
        <f t="shared" si="272"/>
        <v/>
      </c>
      <c r="L1015" s="435"/>
      <c r="M1015" s="372"/>
      <c r="N1015" s="295"/>
      <c r="O1015" s="85"/>
      <c r="P1015" s="515"/>
      <c r="Q1015" s="515"/>
      <c r="R1015" s="85"/>
      <c r="S1015" s="85"/>
      <c r="T1015" s="85"/>
      <c r="U1015" s="85"/>
      <c r="V1015" s="295"/>
      <c r="W1015" s="449"/>
      <c r="X1015" s="85"/>
      <c r="Y1015" s="515"/>
      <c r="Z1015" s="388"/>
      <c r="AA1015" s="515"/>
      <c r="AB1015" s="363"/>
      <c r="AC1015" s="690"/>
      <c r="AD1015" s="690"/>
      <c r="AE1015" s="690"/>
      <c r="AF1015" s="690"/>
      <c r="AG1015" s="690"/>
      <c r="AH1015" s="690"/>
      <c r="AI1015" s="515"/>
      <c r="AJ1015" s="73"/>
      <c r="AK1015" s="55" t="str">
        <f t="shared" si="268"/>
        <v/>
      </c>
      <c r="AL1015" s="17" t="str">
        <f t="shared" si="269"/>
        <v/>
      </c>
      <c r="AM1015" s="70" t="str">
        <f t="shared" si="264"/>
        <v/>
      </c>
      <c r="AN1015" s="74" t="str">
        <f t="shared" si="265"/>
        <v/>
      </c>
      <c r="AO1015" s="70" t="str">
        <f t="shared" si="261"/>
        <v/>
      </c>
      <c r="AW1015" s="60" t="str">
        <f t="shared" si="266"/>
        <v/>
      </c>
      <c r="AX1015" s="60" t="str">
        <f t="shared" si="267"/>
        <v/>
      </c>
      <c r="AY1015" s="63">
        <f t="shared" si="262"/>
        <v>0</v>
      </c>
      <c r="BP1015" s="64">
        <v>51</v>
      </c>
      <c r="BQ1015" s="64" t="s">
        <v>33788</v>
      </c>
      <c r="BR1015" s="64" t="s">
        <v>33789</v>
      </c>
      <c r="BS1015" s="64" t="s">
        <v>27</v>
      </c>
      <c r="BT1015" s="64" t="s">
        <v>135</v>
      </c>
      <c r="BU1015" s="64" t="s">
        <v>161</v>
      </c>
      <c r="BV1015" s="64" t="s">
        <v>12</v>
      </c>
      <c r="BW1015" s="64" t="s">
        <v>35472</v>
      </c>
      <c r="BX1015" s="64">
        <v>93</v>
      </c>
      <c r="BY1015" s="64" t="s">
        <v>148</v>
      </c>
      <c r="BZ1015" s="64">
        <v>12</v>
      </c>
      <c r="CA1015" s="64">
        <v>43017</v>
      </c>
      <c r="CB1015" s="64">
        <v>12</v>
      </c>
      <c r="CD1015" s="64">
        <v>12</v>
      </c>
    </row>
    <row r="1016" spans="1:82" ht="15" customHeight="1">
      <c r="A1016" s="128"/>
      <c r="B1016" s="85"/>
      <c r="C1016" s="85"/>
      <c r="D1016" s="559"/>
      <c r="E1016" s="317"/>
      <c r="F1016" s="85"/>
      <c r="G1016" s="85"/>
      <c r="H1016" s="133" t="str">
        <f t="shared" si="270"/>
        <v/>
      </c>
      <c r="I1016" s="134" t="str">
        <f t="shared" si="271"/>
        <v/>
      </c>
      <c r="J1016" s="370"/>
      <c r="K1016" s="135" t="str">
        <f t="shared" si="272"/>
        <v/>
      </c>
      <c r="L1016" s="649"/>
      <c r="M1016" s="168"/>
      <c r="N1016" s="169"/>
      <c r="O1016" s="85"/>
      <c r="P1016" s="515"/>
      <c r="Q1016" s="515"/>
      <c r="R1016" s="85"/>
      <c r="S1016" s="85"/>
      <c r="T1016" s="85"/>
      <c r="U1016" s="85"/>
      <c r="V1016" s="85"/>
      <c r="W1016" s="310"/>
      <c r="X1016" s="85"/>
      <c r="Y1016" s="126"/>
      <c r="Z1016" s="388"/>
      <c r="AA1016" s="515"/>
      <c r="AB1016" s="264"/>
      <c r="AC1016" s="690"/>
      <c r="AD1016" s="690"/>
      <c r="AE1016" s="690"/>
      <c r="AF1016" s="690"/>
      <c r="AG1016" s="690"/>
      <c r="AH1016" s="690"/>
      <c r="AI1016" s="515"/>
      <c r="AJ1016" s="90"/>
      <c r="AK1016" s="55" t="str">
        <f t="shared" si="268"/>
        <v/>
      </c>
      <c r="AL1016" s="17" t="str">
        <f t="shared" si="269"/>
        <v/>
      </c>
      <c r="AM1016" s="70" t="str">
        <f t="shared" si="264"/>
        <v/>
      </c>
      <c r="AN1016" s="74" t="str">
        <f t="shared" si="265"/>
        <v/>
      </c>
      <c r="AO1016" s="70" t="str">
        <f t="shared" si="261"/>
        <v/>
      </c>
      <c r="AW1016" s="60" t="str">
        <f t="shared" si="266"/>
        <v/>
      </c>
      <c r="AX1016" s="60" t="str">
        <f t="shared" si="267"/>
        <v/>
      </c>
      <c r="AY1016" s="63">
        <f t="shared" si="262"/>
        <v>0</v>
      </c>
      <c r="BP1016" s="64">
        <v>51</v>
      </c>
      <c r="BQ1016" s="64" t="s">
        <v>33788</v>
      </c>
      <c r="BR1016" s="64" t="s">
        <v>33789</v>
      </c>
      <c r="BS1016" s="64" t="s">
        <v>27</v>
      </c>
      <c r="BT1016" s="64" t="s">
        <v>135</v>
      </c>
      <c r="BU1016" s="64" t="s">
        <v>161</v>
      </c>
      <c r="BV1016" s="64" t="s">
        <v>12</v>
      </c>
      <c r="BW1016" s="64" t="s">
        <v>28554</v>
      </c>
      <c r="BX1016" s="64">
        <v>75017</v>
      </c>
      <c r="BY1016" s="64" t="s">
        <v>148</v>
      </c>
      <c r="BZ1016" s="64">
        <v>12</v>
      </c>
      <c r="CA1016" s="64">
        <v>43017</v>
      </c>
      <c r="CB1016" s="64">
        <v>12</v>
      </c>
      <c r="CD1016" s="64">
        <v>12</v>
      </c>
    </row>
    <row r="1017" spans="1:82" ht="45.75" customHeight="1" thickBot="1">
      <c r="A1017" s="128"/>
      <c r="B1017" s="85"/>
      <c r="C1017" s="85"/>
      <c r="D1017" s="85"/>
      <c r="E1017" s="85"/>
      <c r="F1017" s="85"/>
      <c r="G1017" s="85"/>
      <c r="H1017" s="133" t="str">
        <f t="shared" si="270"/>
        <v/>
      </c>
      <c r="I1017" s="134" t="str">
        <f t="shared" si="271"/>
        <v/>
      </c>
      <c r="J1017" s="123"/>
      <c r="K1017" s="135" t="str">
        <f t="shared" si="272"/>
        <v/>
      </c>
      <c r="L1017" s="123"/>
      <c r="M1017" s="85"/>
      <c r="N1017" s="85"/>
      <c r="O1017" s="85"/>
      <c r="P1017" s="562"/>
      <c r="Q1017" s="515"/>
      <c r="R1017" s="85"/>
      <c r="S1017" s="85"/>
      <c r="T1017" s="85"/>
      <c r="U1017" s="85"/>
      <c r="V1017" s="295"/>
      <c r="W1017" s="449"/>
      <c r="X1017" s="85"/>
      <c r="Y1017" s="515"/>
      <c r="Z1017" s="388"/>
      <c r="AA1017" s="515"/>
      <c r="AB1017" s="264"/>
      <c r="AC1017" s="690"/>
      <c r="AD1017" s="690"/>
      <c r="AE1017" s="690"/>
      <c r="AF1017" s="690"/>
      <c r="AG1017" s="690"/>
      <c r="AH1017" s="690"/>
      <c r="AI1017" s="515"/>
      <c r="AJ1017" s="90"/>
      <c r="AK1017" s="55" t="str">
        <f t="shared" si="268"/>
        <v/>
      </c>
      <c r="AL1017" s="17" t="str">
        <f t="shared" si="269"/>
        <v/>
      </c>
      <c r="AM1017" s="70" t="str">
        <f t="shared" si="264"/>
        <v/>
      </c>
      <c r="AN1017" s="74" t="str">
        <f t="shared" si="265"/>
        <v/>
      </c>
      <c r="AO1017" s="70" t="str">
        <f t="shared" si="261"/>
        <v/>
      </c>
      <c r="AW1017" s="60" t="str">
        <f t="shared" si="266"/>
        <v/>
      </c>
      <c r="AX1017" s="60" t="str">
        <f t="shared" si="267"/>
        <v/>
      </c>
      <c r="AY1017" s="63">
        <f t="shared" si="262"/>
        <v>0</v>
      </c>
      <c r="BP1017" s="64">
        <v>51</v>
      </c>
      <c r="BQ1017" s="64" t="s">
        <v>33788</v>
      </c>
      <c r="BR1017" s="64" t="s">
        <v>33789</v>
      </c>
      <c r="BS1017" s="64" t="s">
        <v>27</v>
      </c>
      <c r="BT1017" s="64" t="s">
        <v>135</v>
      </c>
      <c r="BU1017" s="64" t="s">
        <v>161</v>
      </c>
      <c r="BV1017" s="64" t="s">
        <v>12</v>
      </c>
      <c r="BW1017" s="64" t="s">
        <v>34870</v>
      </c>
      <c r="BX1017" s="64">
        <v>77</v>
      </c>
      <c r="BY1017" s="64" t="s">
        <v>148</v>
      </c>
      <c r="BZ1017" s="64">
        <v>12</v>
      </c>
      <c r="CA1017" s="64">
        <v>43017</v>
      </c>
      <c r="CB1017" s="64">
        <v>12</v>
      </c>
      <c r="CD1017" s="64">
        <v>12</v>
      </c>
    </row>
    <row r="1018" spans="1:82" ht="45" customHeight="1">
      <c r="A1018" s="128"/>
      <c r="B1018" s="85"/>
      <c r="C1018" s="85"/>
      <c r="D1018" s="85"/>
      <c r="E1018" s="85"/>
      <c r="F1018" s="56"/>
      <c r="G1018" s="85"/>
      <c r="H1018" s="133" t="str">
        <f t="shared" si="270"/>
        <v/>
      </c>
      <c r="I1018" s="134" t="str">
        <f t="shared" si="271"/>
        <v/>
      </c>
      <c r="J1018" s="123"/>
      <c r="K1018" s="135" t="str">
        <f t="shared" si="272"/>
        <v/>
      </c>
      <c r="L1018" s="123"/>
      <c r="M1018" s="85"/>
      <c r="N1018" s="85"/>
      <c r="O1018" s="85"/>
      <c r="P1018" s="515"/>
      <c r="Q1018" s="515"/>
      <c r="R1018" s="85"/>
      <c r="S1018" s="85"/>
      <c r="T1018" s="85"/>
      <c r="U1018" s="85"/>
      <c r="V1018" s="295"/>
      <c r="W1018" s="295"/>
      <c r="X1018" s="85"/>
      <c r="Y1018" s="515"/>
      <c r="Z1018" s="388"/>
      <c r="AA1018" s="515"/>
      <c r="AB1018" s="264"/>
      <c r="AC1018" s="690"/>
      <c r="AD1018" s="690"/>
      <c r="AE1018" s="690"/>
      <c r="AF1018" s="690"/>
      <c r="AG1018" s="690"/>
      <c r="AH1018" s="690"/>
      <c r="AI1018" s="515"/>
      <c r="AJ1018" s="73"/>
      <c r="AK1018" s="55" t="str">
        <f t="shared" si="268"/>
        <v/>
      </c>
      <c r="AL1018" s="17" t="str">
        <f t="shared" si="269"/>
        <v/>
      </c>
      <c r="AM1018" s="70" t="str">
        <f t="shared" si="264"/>
        <v/>
      </c>
      <c r="AN1018" s="74" t="str">
        <f t="shared" si="265"/>
        <v/>
      </c>
      <c r="AO1018" s="70" t="str">
        <f t="shared" si="261"/>
        <v/>
      </c>
      <c r="AW1018" s="60" t="str">
        <f t="shared" si="266"/>
        <v/>
      </c>
      <c r="AX1018" s="60" t="str">
        <f t="shared" si="267"/>
        <v/>
      </c>
      <c r="AY1018" s="63">
        <f t="shared" si="262"/>
        <v>0</v>
      </c>
      <c r="BP1018" s="64">
        <v>51</v>
      </c>
      <c r="BQ1018" s="64" t="s">
        <v>33788</v>
      </c>
      <c r="BR1018" s="64" t="s">
        <v>33789</v>
      </c>
      <c r="BS1018" s="64" t="s">
        <v>27</v>
      </c>
      <c r="BT1018" s="64" t="s">
        <v>135</v>
      </c>
      <c r="BU1018" s="64" t="s">
        <v>161</v>
      </c>
      <c r="BV1018" s="64" t="s">
        <v>12</v>
      </c>
      <c r="BW1018" s="64" t="s">
        <v>33394</v>
      </c>
      <c r="BX1018" s="64">
        <v>94800</v>
      </c>
      <c r="BY1018" s="64" t="s">
        <v>148</v>
      </c>
      <c r="BZ1018" s="64">
        <v>12</v>
      </c>
      <c r="CA1018" s="64">
        <v>43018</v>
      </c>
      <c r="CB1018" s="64">
        <v>12</v>
      </c>
      <c r="CD1018" s="64">
        <v>12</v>
      </c>
    </row>
    <row r="1019" spans="1:82" ht="45" customHeight="1">
      <c r="A1019" s="128"/>
      <c r="B1019" s="85"/>
      <c r="C1019" s="85"/>
      <c r="D1019" s="85"/>
      <c r="E1019" s="85"/>
      <c r="F1019" s="85"/>
      <c r="G1019" s="85"/>
      <c r="H1019" s="133" t="str">
        <f t="shared" si="270"/>
        <v/>
      </c>
      <c r="I1019" s="134" t="str">
        <f t="shared" si="271"/>
        <v/>
      </c>
      <c r="J1019" s="123"/>
      <c r="K1019" s="135" t="str">
        <f t="shared" si="272"/>
        <v/>
      </c>
      <c r="L1019" s="123"/>
      <c r="M1019" s="85"/>
      <c r="N1019" s="85"/>
      <c r="O1019" s="85"/>
      <c r="P1019" s="515"/>
      <c r="Q1019" s="515"/>
      <c r="R1019" s="85"/>
      <c r="S1019" s="85"/>
      <c r="T1019" s="85"/>
      <c r="U1019" s="85"/>
      <c r="V1019" s="295"/>
      <c r="W1019" s="295"/>
      <c r="X1019" s="85"/>
      <c r="Y1019" s="515"/>
      <c r="Z1019" s="388"/>
      <c r="AA1019" s="515"/>
      <c r="AB1019" s="264"/>
      <c r="AC1019" s="690"/>
      <c r="AD1019" s="690"/>
      <c r="AE1019" s="690"/>
      <c r="AF1019" s="690"/>
      <c r="AG1019" s="690"/>
      <c r="AH1019" s="690"/>
      <c r="AI1019" s="515"/>
      <c r="AJ1019" s="73"/>
      <c r="AK1019" s="55" t="str">
        <f t="shared" si="268"/>
        <v/>
      </c>
      <c r="AL1019" s="17" t="str">
        <f t="shared" si="269"/>
        <v/>
      </c>
      <c r="AM1019" s="70" t="str">
        <f t="shared" si="264"/>
        <v/>
      </c>
      <c r="AN1019" s="74" t="str">
        <f t="shared" si="265"/>
        <v/>
      </c>
      <c r="AO1019" s="70" t="str">
        <f t="shared" si="261"/>
        <v/>
      </c>
      <c r="AW1019" s="60" t="str">
        <f t="shared" si="266"/>
        <v/>
      </c>
      <c r="AX1019" s="60" t="str">
        <f t="shared" si="267"/>
        <v/>
      </c>
      <c r="AY1019" s="63">
        <f t="shared" si="262"/>
        <v>0</v>
      </c>
      <c r="BP1019" s="64">
        <v>51</v>
      </c>
      <c r="BQ1019" s="64" t="s">
        <v>33788</v>
      </c>
      <c r="BR1019" s="64" t="s">
        <v>33789</v>
      </c>
      <c r="BS1019" s="64" t="s">
        <v>27</v>
      </c>
      <c r="BT1019" s="64" t="s">
        <v>135</v>
      </c>
      <c r="BU1019" s="64" t="s">
        <v>161</v>
      </c>
      <c r="BV1019" s="64" t="s">
        <v>12</v>
      </c>
      <c r="BW1019" s="64" t="s">
        <v>33394</v>
      </c>
      <c r="BX1019" s="64">
        <v>94800</v>
      </c>
      <c r="BY1019" s="64" t="s">
        <v>148</v>
      </c>
      <c r="BZ1019" s="64">
        <v>12</v>
      </c>
      <c r="CA1019" s="64">
        <v>43018</v>
      </c>
      <c r="CB1019" s="64">
        <v>12</v>
      </c>
      <c r="CD1019" s="64">
        <v>12</v>
      </c>
    </row>
    <row r="1020" spans="1:82" ht="60" customHeight="1">
      <c r="A1020" s="128"/>
      <c r="B1020" s="85"/>
      <c r="C1020" s="85"/>
      <c r="D1020" s="85"/>
      <c r="E1020" s="85"/>
      <c r="F1020" s="85"/>
      <c r="G1020" s="85"/>
      <c r="H1020" s="133" t="str">
        <f t="shared" si="270"/>
        <v/>
      </c>
      <c r="I1020" s="134" t="str">
        <f t="shared" si="271"/>
        <v/>
      </c>
      <c r="J1020" s="123"/>
      <c r="K1020" s="135" t="str">
        <f t="shared" si="272"/>
        <v/>
      </c>
      <c r="L1020" s="123"/>
      <c r="M1020" s="85"/>
      <c r="N1020" s="85"/>
      <c r="O1020" s="85"/>
      <c r="P1020" s="635"/>
      <c r="Q1020" s="635"/>
      <c r="R1020" s="539"/>
      <c r="S1020" s="539"/>
      <c r="T1020" s="539"/>
      <c r="U1020" s="539"/>
      <c r="V1020" s="561"/>
      <c r="W1020" s="561"/>
      <c r="X1020" s="539"/>
      <c r="Y1020" s="635"/>
      <c r="Z1020" s="565"/>
      <c r="AA1020" s="635"/>
      <c r="AB1020" s="545"/>
      <c r="AC1020" s="695"/>
      <c r="AD1020" s="690"/>
      <c r="AE1020" s="690"/>
      <c r="AF1020" s="690"/>
      <c r="AG1020" s="690"/>
      <c r="AH1020" s="690"/>
      <c r="AI1020" s="515"/>
      <c r="AJ1020" s="73"/>
      <c r="AK1020" s="55" t="str">
        <f t="shared" si="268"/>
        <v/>
      </c>
      <c r="AL1020" s="17" t="str">
        <f t="shared" si="269"/>
        <v/>
      </c>
      <c r="AM1020" s="70" t="str">
        <f t="shared" si="264"/>
        <v/>
      </c>
      <c r="AN1020" s="74" t="str">
        <f t="shared" si="265"/>
        <v/>
      </c>
      <c r="AO1020" s="70" t="str">
        <f t="shared" si="261"/>
        <v/>
      </c>
      <c r="AW1020" s="60" t="str">
        <f t="shared" si="266"/>
        <v/>
      </c>
      <c r="AX1020" s="60" t="str">
        <f t="shared" si="267"/>
        <v/>
      </c>
      <c r="AY1020" s="63">
        <f t="shared" si="262"/>
        <v>0</v>
      </c>
      <c r="BP1020" s="64">
        <v>51</v>
      </c>
      <c r="BQ1020" s="64" t="s">
        <v>33788</v>
      </c>
      <c r="BR1020" s="64" t="s">
        <v>33789</v>
      </c>
      <c r="BS1020" s="64" t="s">
        <v>27</v>
      </c>
      <c r="BT1020" s="64" t="s">
        <v>135</v>
      </c>
      <c r="BU1020" s="64" t="s">
        <v>161</v>
      </c>
      <c r="BV1020" s="64" t="s">
        <v>12</v>
      </c>
      <c r="BW1020" s="64" t="s">
        <v>28554</v>
      </c>
      <c r="BX1020" s="64">
        <v>75014</v>
      </c>
      <c r="BY1020" s="64" t="s">
        <v>148</v>
      </c>
      <c r="BZ1020" s="64">
        <v>12</v>
      </c>
      <c r="CA1020" s="64">
        <v>43018</v>
      </c>
      <c r="CB1020" s="64">
        <v>12</v>
      </c>
      <c r="CD1020" s="64">
        <v>12</v>
      </c>
    </row>
    <row r="1021" spans="1:82" ht="15.75" customHeight="1" thickBot="1">
      <c r="A1021" s="128"/>
      <c r="B1021" s="85"/>
      <c r="C1021" s="85"/>
      <c r="D1021" s="85"/>
      <c r="E1021" s="129"/>
      <c r="F1021" s="85"/>
      <c r="G1021" s="85"/>
      <c r="H1021" s="133" t="str">
        <f t="shared" si="270"/>
        <v/>
      </c>
      <c r="I1021" s="134" t="str">
        <f t="shared" si="271"/>
        <v/>
      </c>
      <c r="J1021" s="123"/>
      <c r="K1021" s="135" t="str">
        <f t="shared" si="272"/>
        <v/>
      </c>
      <c r="L1021" s="123"/>
      <c r="M1021" s="127"/>
      <c r="N1021" s="85"/>
      <c r="O1021" s="85"/>
      <c r="P1021" s="635"/>
      <c r="Q1021" s="635"/>
      <c r="R1021" s="539"/>
      <c r="S1021" s="539"/>
      <c r="T1021" s="539"/>
      <c r="U1021" s="539"/>
      <c r="V1021" s="561"/>
      <c r="W1021" s="561"/>
      <c r="X1021" s="539"/>
      <c r="Y1021" s="635"/>
      <c r="Z1021" s="565"/>
      <c r="AA1021" s="635"/>
      <c r="AB1021" s="545"/>
      <c r="AC1021" s="695"/>
      <c r="AD1021" s="690"/>
      <c r="AE1021" s="690"/>
      <c r="AF1021" s="690"/>
      <c r="AG1021" s="690"/>
      <c r="AH1021" s="690"/>
      <c r="AI1021" s="515"/>
      <c r="AJ1021" s="73"/>
      <c r="AK1021" s="55" t="str">
        <f t="shared" si="268"/>
        <v/>
      </c>
      <c r="AL1021" s="17" t="str">
        <f t="shared" si="269"/>
        <v/>
      </c>
      <c r="AM1021" s="70" t="str">
        <f t="shared" si="264"/>
        <v/>
      </c>
      <c r="AN1021" s="74" t="str">
        <f t="shared" si="265"/>
        <v/>
      </c>
      <c r="AO1021" s="70" t="str">
        <f t="shared" si="261"/>
        <v/>
      </c>
      <c r="AW1021" s="60" t="str">
        <f t="shared" si="266"/>
        <v/>
      </c>
      <c r="AX1021" s="60" t="str">
        <f t="shared" si="267"/>
        <v/>
      </c>
      <c r="AY1021" s="63">
        <f t="shared" si="262"/>
        <v>0</v>
      </c>
      <c r="BP1021" s="64">
        <v>51</v>
      </c>
      <c r="BQ1021" s="64" t="s">
        <v>33788</v>
      </c>
      <c r="BR1021" s="64" t="s">
        <v>33789</v>
      </c>
      <c r="BS1021" s="64" t="s">
        <v>27</v>
      </c>
      <c r="BT1021" s="64" t="s">
        <v>135</v>
      </c>
      <c r="BU1021" s="64" t="s">
        <v>161</v>
      </c>
      <c r="BV1021" s="64" t="s">
        <v>12</v>
      </c>
      <c r="BW1021" s="64" t="s">
        <v>28554</v>
      </c>
      <c r="BX1021" s="64">
        <v>75018</v>
      </c>
      <c r="BY1021" s="64" t="s">
        <v>148</v>
      </c>
      <c r="BZ1021" s="64">
        <v>12</v>
      </c>
      <c r="CA1021" s="64">
        <v>43018</v>
      </c>
      <c r="CB1021" s="64">
        <v>12</v>
      </c>
      <c r="CD1021" s="64">
        <v>12</v>
      </c>
    </row>
    <row r="1022" spans="1:82" ht="15" customHeight="1">
      <c r="A1022" s="128"/>
      <c r="B1022" s="85"/>
      <c r="C1022" s="85"/>
      <c r="D1022" s="85"/>
      <c r="E1022" s="85"/>
      <c r="F1022" s="56"/>
      <c r="G1022" s="85"/>
      <c r="H1022" s="133" t="str">
        <f t="shared" si="270"/>
        <v/>
      </c>
      <c r="I1022" s="134" t="str">
        <f t="shared" si="271"/>
        <v/>
      </c>
      <c r="J1022" s="123"/>
      <c r="K1022" s="135" t="str">
        <f t="shared" si="272"/>
        <v/>
      </c>
      <c r="L1022" s="123"/>
      <c r="M1022" s="85"/>
      <c r="N1022" s="85"/>
      <c r="O1022" s="85"/>
      <c r="P1022" s="635"/>
      <c r="Q1022" s="635"/>
      <c r="R1022" s="539"/>
      <c r="S1022" s="539"/>
      <c r="T1022" s="539"/>
      <c r="U1022" s="539"/>
      <c r="V1022" s="561"/>
      <c r="W1022" s="561"/>
      <c r="X1022" s="539"/>
      <c r="Y1022" s="635"/>
      <c r="Z1022" s="565"/>
      <c r="AA1022" s="635"/>
      <c r="AB1022" s="545"/>
      <c r="AC1022" s="695"/>
      <c r="AD1022" s="690"/>
      <c r="AE1022" s="690"/>
      <c r="AF1022" s="690"/>
      <c r="AG1022" s="690"/>
      <c r="AH1022" s="690"/>
      <c r="AI1022" s="515"/>
      <c r="AJ1022" s="73"/>
      <c r="AK1022" s="55" t="str">
        <f t="shared" si="268"/>
        <v/>
      </c>
      <c r="AL1022" s="17" t="str">
        <f t="shared" si="269"/>
        <v/>
      </c>
      <c r="AM1022" s="70" t="str">
        <f t="shared" si="264"/>
        <v/>
      </c>
      <c r="AN1022" s="74" t="str">
        <f t="shared" si="265"/>
        <v/>
      </c>
      <c r="AO1022" s="70" t="str">
        <f t="shared" si="261"/>
        <v/>
      </c>
      <c r="AW1022" s="60" t="str">
        <f t="shared" si="266"/>
        <v/>
      </c>
      <c r="AX1022" s="60" t="str">
        <f t="shared" si="267"/>
        <v/>
      </c>
      <c r="AY1022" s="63">
        <f t="shared" si="262"/>
        <v>0</v>
      </c>
      <c r="BP1022" s="64">
        <v>51</v>
      </c>
      <c r="BQ1022" s="64" t="s">
        <v>33788</v>
      </c>
      <c r="BR1022" s="64" t="s">
        <v>33789</v>
      </c>
      <c r="BS1022" s="64" t="s">
        <v>27</v>
      </c>
      <c r="BT1022" s="64" t="s">
        <v>135</v>
      </c>
      <c r="BU1022" s="64" t="s">
        <v>161</v>
      </c>
      <c r="BV1022" s="64" t="s">
        <v>12</v>
      </c>
      <c r="BW1022" s="64" t="s">
        <v>28554</v>
      </c>
      <c r="BX1022" s="64">
        <v>75011</v>
      </c>
      <c r="BY1022" s="64" t="s">
        <v>148</v>
      </c>
      <c r="BZ1022" s="64">
        <v>12</v>
      </c>
      <c r="CA1022" s="64">
        <v>43018</v>
      </c>
      <c r="CB1022" s="64">
        <v>12</v>
      </c>
      <c r="CD1022" s="64">
        <v>12</v>
      </c>
    </row>
    <row r="1023" spans="1:82" ht="15" customHeight="1">
      <c r="A1023" s="128"/>
      <c r="B1023" s="85"/>
      <c r="C1023" s="85"/>
      <c r="D1023" s="85"/>
      <c r="E1023" s="85"/>
      <c r="F1023" s="85"/>
      <c r="G1023" s="85"/>
      <c r="H1023" s="133" t="str">
        <f t="shared" si="270"/>
        <v/>
      </c>
      <c r="I1023" s="134" t="str">
        <f t="shared" si="271"/>
        <v/>
      </c>
      <c r="J1023" s="123"/>
      <c r="K1023" s="135" t="str">
        <f t="shared" si="272"/>
        <v/>
      </c>
      <c r="L1023" s="123"/>
      <c r="M1023" s="85"/>
      <c r="N1023" s="85"/>
      <c r="O1023" s="85"/>
      <c r="P1023" s="635"/>
      <c r="Q1023" s="561"/>
      <c r="R1023" s="539"/>
      <c r="S1023" s="539"/>
      <c r="T1023" s="539"/>
      <c r="U1023" s="539"/>
      <c r="V1023" s="561"/>
      <c r="W1023" s="561"/>
      <c r="X1023" s="539"/>
      <c r="Y1023" s="601"/>
      <c r="Z1023" s="565"/>
      <c r="AA1023" s="561"/>
      <c r="AB1023" s="659"/>
      <c r="AC1023" s="691"/>
      <c r="AD1023" s="701"/>
      <c r="AE1023" s="701"/>
      <c r="AF1023" s="701"/>
      <c r="AG1023" s="701"/>
      <c r="AH1023" s="701"/>
      <c r="AI1023" s="394"/>
      <c r="AJ1023" s="73"/>
      <c r="AK1023" s="55" t="str">
        <f t="shared" si="268"/>
        <v/>
      </c>
      <c r="AL1023" s="17" t="str">
        <f t="shared" si="269"/>
        <v/>
      </c>
      <c r="AM1023" s="70" t="str">
        <f t="shared" si="264"/>
        <v/>
      </c>
      <c r="AN1023" s="74" t="str">
        <f t="shared" si="265"/>
        <v/>
      </c>
      <c r="AO1023" s="70" t="str">
        <f t="shared" si="261"/>
        <v/>
      </c>
      <c r="AW1023" s="60" t="str">
        <f t="shared" si="266"/>
        <v/>
      </c>
      <c r="AX1023" s="60" t="str">
        <f t="shared" si="267"/>
        <v/>
      </c>
      <c r="AY1023" s="63">
        <f t="shared" si="262"/>
        <v>0</v>
      </c>
      <c r="BP1023" s="64">
        <v>51</v>
      </c>
      <c r="BQ1023" s="64" t="s">
        <v>33788</v>
      </c>
      <c r="BR1023" s="64" t="s">
        <v>33789</v>
      </c>
      <c r="BS1023" s="64" t="s">
        <v>27</v>
      </c>
      <c r="BT1023" s="64" t="s">
        <v>135</v>
      </c>
      <c r="BU1023" s="64" t="s">
        <v>161</v>
      </c>
      <c r="BV1023" s="64" t="s">
        <v>12</v>
      </c>
      <c r="BW1023" s="64" t="s">
        <v>28554</v>
      </c>
      <c r="BX1023" s="64">
        <v>75019</v>
      </c>
      <c r="BY1023" s="64" t="s">
        <v>148</v>
      </c>
      <c r="BZ1023" s="64">
        <v>12</v>
      </c>
      <c r="CA1023" s="64">
        <v>43018</v>
      </c>
      <c r="CB1023" s="64">
        <v>12</v>
      </c>
      <c r="CD1023" s="64">
        <v>12</v>
      </c>
    </row>
    <row r="1024" spans="1:82" ht="15.75" customHeight="1" thickBot="1">
      <c r="A1024" s="128"/>
      <c r="B1024" s="85"/>
      <c r="C1024" s="85"/>
      <c r="D1024" s="129"/>
      <c r="E1024" s="129"/>
      <c r="F1024" s="85"/>
      <c r="G1024" s="85"/>
      <c r="H1024" s="133" t="str">
        <f t="shared" si="270"/>
        <v/>
      </c>
      <c r="I1024" s="134" t="str">
        <f t="shared" si="271"/>
        <v/>
      </c>
      <c r="J1024" s="123"/>
      <c r="K1024" s="135" t="str">
        <f t="shared" si="272"/>
        <v/>
      </c>
      <c r="L1024" s="123"/>
      <c r="M1024" s="127"/>
      <c r="N1024" s="85"/>
      <c r="O1024" s="85"/>
      <c r="P1024" s="635"/>
      <c r="Q1024" s="540"/>
      <c r="R1024" s="539"/>
      <c r="S1024" s="539"/>
      <c r="T1024" s="539"/>
      <c r="U1024" s="539"/>
      <c r="V1024" s="561"/>
      <c r="W1024" s="561"/>
      <c r="X1024" s="539"/>
      <c r="Y1024" s="601"/>
      <c r="Z1024" s="565"/>
      <c r="AA1024" s="639"/>
      <c r="AB1024" s="656"/>
      <c r="AC1024" s="691"/>
      <c r="AD1024" s="701"/>
      <c r="AE1024" s="701"/>
      <c r="AF1024" s="701"/>
      <c r="AG1024" s="701"/>
      <c r="AH1024" s="701"/>
      <c r="AI1024" s="394"/>
      <c r="AJ1024" s="73"/>
      <c r="AK1024" s="55" t="str">
        <f t="shared" si="268"/>
        <v/>
      </c>
      <c r="AL1024" s="17" t="str">
        <f t="shared" si="269"/>
        <v/>
      </c>
      <c r="AM1024" s="70" t="str">
        <f t="shared" si="264"/>
        <v/>
      </c>
      <c r="AN1024" s="74" t="str">
        <f t="shared" si="265"/>
        <v/>
      </c>
      <c r="AO1024" s="70" t="str">
        <f t="shared" si="261"/>
        <v/>
      </c>
      <c r="AW1024" s="60" t="str">
        <f t="shared" si="266"/>
        <v/>
      </c>
      <c r="AX1024" s="60" t="str">
        <f t="shared" si="267"/>
        <v/>
      </c>
      <c r="AY1024" s="63">
        <f t="shared" si="262"/>
        <v>0</v>
      </c>
      <c r="BP1024" s="64">
        <v>51</v>
      </c>
      <c r="BQ1024" s="64" t="s">
        <v>33788</v>
      </c>
      <c r="BR1024" s="64" t="s">
        <v>33789</v>
      </c>
      <c r="BS1024" s="64" t="s">
        <v>27</v>
      </c>
      <c r="BT1024" s="64" t="s">
        <v>135</v>
      </c>
      <c r="BU1024" s="64" t="s">
        <v>161</v>
      </c>
      <c r="BV1024" s="64" t="s">
        <v>12</v>
      </c>
      <c r="BW1024" s="64" t="s">
        <v>33275</v>
      </c>
      <c r="BX1024" s="64">
        <v>91100</v>
      </c>
      <c r="BY1024" s="64" t="s">
        <v>148</v>
      </c>
      <c r="BZ1024" s="64">
        <v>12</v>
      </c>
      <c r="CA1024" s="64">
        <v>43019</v>
      </c>
      <c r="CB1024" s="64">
        <v>12</v>
      </c>
      <c r="CD1024" s="64">
        <v>12</v>
      </c>
    </row>
    <row r="1025" spans="1:82" ht="15.75" customHeight="1" thickBot="1">
      <c r="A1025" s="128"/>
      <c r="B1025" s="85"/>
      <c r="C1025" s="85"/>
      <c r="D1025" s="85"/>
      <c r="E1025" s="85"/>
      <c r="F1025" s="56"/>
      <c r="G1025" s="85"/>
      <c r="H1025" s="133" t="str">
        <f t="shared" si="270"/>
        <v/>
      </c>
      <c r="I1025" s="134" t="str">
        <f t="shared" si="271"/>
        <v/>
      </c>
      <c r="J1025" s="123"/>
      <c r="K1025" s="135" t="str">
        <f t="shared" si="272"/>
        <v/>
      </c>
      <c r="L1025" s="123"/>
      <c r="M1025" s="85"/>
      <c r="N1025" s="85"/>
      <c r="O1025" s="85"/>
      <c r="P1025" s="635"/>
      <c r="Q1025" s="540"/>
      <c r="R1025" s="539"/>
      <c r="S1025" s="539"/>
      <c r="T1025" s="539"/>
      <c r="U1025" s="539"/>
      <c r="V1025" s="561"/>
      <c r="W1025" s="561"/>
      <c r="X1025" s="539"/>
      <c r="Y1025" s="601"/>
      <c r="Z1025" s="565"/>
      <c r="AA1025" s="639"/>
      <c r="AB1025" s="656"/>
      <c r="AC1025" s="691"/>
      <c r="AD1025" s="701"/>
      <c r="AE1025" s="701"/>
      <c r="AF1025" s="701"/>
      <c r="AG1025" s="701"/>
      <c r="AH1025" s="701"/>
      <c r="AI1025" s="394"/>
      <c r="AJ1025" s="73"/>
      <c r="AK1025" s="55" t="str">
        <f t="shared" si="268"/>
        <v/>
      </c>
      <c r="AL1025" s="17" t="str">
        <f t="shared" si="269"/>
        <v/>
      </c>
      <c r="AM1025" s="70" t="str">
        <f t="shared" si="264"/>
        <v/>
      </c>
      <c r="AN1025" s="74" t="str">
        <f t="shared" si="265"/>
        <v/>
      </c>
      <c r="AO1025" s="70" t="str">
        <f t="shared" si="261"/>
        <v/>
      </c>
      <c r="AW1025" s="60" t="str">
        <f t="shared" si="266"/>
        <v/>
      </c>
      <c r="AX1025" s="60" t="str">
        <f t="shared" si="267"/>
        <v/>
      </c>
      <c r="AY1025" s="63">
        <f t="shared" si="262"/>
        <v>0</v>
      </c>
      <c r="BP1025" s="64">
        <v>51</v>
      </c>
      <c r="BQ1025" s="64" t="s">
        <v>33788</v>
      </c>
      <c r="BR1025" s="64" t="s">
        <v>33789</v>
      </c>
      <c r="BS1025" s="64" t="s">
        <v>27</v>
      </c>
      <c r="BT1025" s="64" t="s">
        <v>135</v>
      </c>
      <c r="BU1025" s="64" t="s">
        <v>161</v>
      </c>
      <c r="BV1025" s="64" t="s">
        <v>12</v>
      </c>
      <c r="BW1025" s="64" t="s">
        <v>33305</v>
      </c>
      <c r="BX1025" s="64">
        <v>92</v>
      </c>
      <c r="BY1025" s="64" t="s">
        <v>148</v>
      </c>
      <c r="BZ1025" s="64">
        <v>12</v>
      </c>
      <c r="CA1025" s="64">
        <v>43019</v>
      </c>
      <c r="CB1025" s="64">
        <v>12</v>
      </c>
      <c r="CD1025" s="64">
        <v>12</v>
      </c>
    </row>
    <row r="1026" spans="1:82" ht="15.75" thickBot="1">
      <c r="A1026" s="128"/>
      <c r="B1026" s="85"/>
      <c r="C1026" s="85"/>
      <c r="D1026" s="85"/>
      <c r="E1026" s="85"/>
      <c r="F1026" s="56"/>
      <c r="G1026" s="85"/>
      <c r="H1026" s="133" t="str">
        <f t="shared" si="270"/>
        <v/>
      </c>
      <c r="I1026" s="134" t="str">
        <f t="shared" si="271"/>
        <v/>
      </c>
      <c r="J1026" s="123"/>
      <c r="K1026" s="135" t="str">
        <f t="shared" si="272"/>
        <v/>
      </c>
      <c r="L1026" s="123"/>
      <c r="M1026" s="85"/>
      <c r="N1026" s="85"/>
      <c r="O1026" s="128"/>
      <c r="P1026" s="635"/>
      <c r="Q1026" s="540"/>
      <c r="R1026" s="539"/>
      <c r="S1026" s="539"/>
      <c r="T1026" s="539"/>
      <c r="U1026" s="539"/>
      <c r="V1026" s="561"/>
      <c r="W1026" s="561"/>
      <c r="X1026" s="539"/>
      <c r="Y1026" s="601"/>
      <c r="Z1026" s="565"/>
      <c r="AA1026" s="656"/>
      <c r="AB1026" s="660"/>
      <c r="AC1026" s="691"/>
      <c r="AD1026" s="701"/>
      <c r="AE1026" s="701"/>
      <c r="AF1026" s="701"/>
      <c r="AG1026" s="701"/>
      <c r="AH1026" s="701"/>
      <c r="AI1026" s="394"/>
      <c r="AJ1026" s="73"/>
      <c r="AK1026" s="55" t="str">
        <f t="shared" si="268"/>
        <v/>
      </c>
      <c r="AL1026" s="17" t="str">
        <f t="shared" si="269"/>
        <v/>
      </c>
      <c r="AM1026" s="70" t="str">
        <f t="shared" si="264"/>
        <v/>
      </c>
      <c r="AN1026" s="74" t="str">
        <f t="shared" si="265"/>
        <v/>
      </c>
      <c r="AO1026" s="70" t="str">
        <f t="shared" si="261"/>
        <v/>
      </c>
      <c r="AW1026" s="60" t="str">
        <f t="shared" si="266"/>
        <v/>
      </c>
      <c r="AX1026" s="60" t="str">
        <f t="shared" si="267"/>
        <v/>
      </c>
      <c r="AY1026" s="63">
        <f t="shared" si="262"/>
        <v>0</v>
      </c>
      <c r="BP1026" s="64">
        <v>51</v>
      </c>
      <c r="BQ1026" s="64" t="s">
        <v>33788</v>
      </c>
      <c r="BR1026" s="64" t="s">
        <v>33789</v>
      </c>
      <c r="BS1026" s="64" t="s">
        <v>27</v>
      </c>
      <c r="BT1026" s="64" t="s">
        <v>135</v>
      </c>
      <c r="BU1026" s="64" t="s">
        <v>161</v>
      </c>
      <c r="BV1026" s="64" t="s">
        <v>12</v>
      </c>
      <c r="BW1026" s="64" t="s">
        <v>33305</v>
      </c>
      <c r="BX1026" s="64">
        <v>92</v>
      </c>
      <c r="BY1026" s="64" t="s">
        <v>148</v>
      </c>
      <c r="BZ1026" s="64">
        <v>12</v>
      </c>
      <c r="CA1026" s="64">
        <v>43019</v>
      </c>
      <c r="CB1026" s="64">
        <v>12</v>
      </c>
      <c r="CD1026" s="64">
        <v>12</v>
      </c>
    </row>
    <row r="1027" spans="1:82" ht="15.75" thickBot="1">
      <c r="A1027" s="128"/>
      <c r="B1027" s="85"/>
      <c r="C1027" s="85"/>
      <c r="D1027" s="85"/>
      <c r="E1027" s="85"/>
      <c r="F1027" s="56"/>
      <c r="G1027" s="85"/>
      <c r="H1027" s="133" t="str">
        <f t="shared" si="270"/>
        <v/>
      </c>
      <c r="I1027" s="134" t="str">
        <f t="shared" si="271"/>
        <v/>
      </c>
      <c r="J1027" s="123"/>
      <c r="K1027" s="135" t="str">
        <f t="shared" si="272"/>
        <v/>
      </c>
      <c r="L1027" s="123"/>
      <c r="M1027" s="85"/>
      <c r="N1027" s="85"/>
      <c r="O1027" s="128"/>
      <c r="P1027" s="635"/>
      <c r="Q1027" s="561"/>
      <c r="R1027" s="539"/>
      <c r="S1027" s="539"/>
      <c r="T1027" s="539"/>
      <c r="U1027" s="539"/>
      <c r="V1027" s="561"/>
      <c r="W1027" s="561"/>
      <c r="X1027" s="539"/>
      <c r="Y1027" s="601"/>
      <c r="Z1027" s="565"/>
      <c r="AA1027" s="658"/>
      <c r="AB1027" s="658"/>
      <c r="AC1027" s="691"/>
      <c r="AD1027" s="701"/>
      <c r="AE1027" s="701"/>
      <c r="AF1027" s="701"/>
      <c r="AG1027" s="701"/>
      <c r="AH1027" s="701"/>
      <c r="AI1027" s="394"/>
      <c r="AJ1027" s="73"/>
      <c r="AK1027" s="55" t="str">
        <f t="shared" si="268"/>
        <v/>
      </c>
      <c r="AL1027" s="17" t="str">
        <f t="shared" si="269"/>
        <v/>
      </c>
      <c r="AM1027" s="70" t="str">
        <f t="shared" si="264"/>
        <v/>
      </c>
      <c r="AN1027" s="74" t="str">
        <f t="shared" si="265"/>
        <v/>
      </c>
      <c r="AO1027" s="70" t="str">
        <f t="shared" si="261"/>
        <v/>
      </c>
      <c r="AW1027" s="60" t="str">
        <f t="shared" si="266"/>
        <v/>
      </c>
      <c r="AX1027" s="60" t="str">
        <f t="shared" si="267"/>
        <v/>
      </c>
      <c r="AY1027" s="63">
        <f t="shared" si="262"/>
        <v>0</v>
      </c>
      <c r="BP1027" s="64">
        <v>51</v>
      </c>
      <c r="BQ1027" s="64" t="s">
        <v>33788</v>
      </c>
      <c r="BR1027" s="64" t="s">
        <v>33789</v>
      </c>
      <c r="BS1027" s="64" t="s">
        <v>27</v>
      </c>
      <c r="BT1027" s="64" t="s">
        <v>135</v>
      </c>
      <c r="BU1027" s="64" t="s">
        <v>161</v>
      </c>
      <c r="BV1027" s="64" t="s">
        <v>12</v>
      </c>
      <c r="BW1027" s="64" t="s">
        <v>35473</v>
      </c>
      <c r="BX1027" s="64">
        <v>94150</v>
      </c>
      <c r="BY1027" s="64" t="s">
        <v>148</v>
      </c>
      <c r="BZ1027" s="64">
        <v>12</v>
      </c>
      <c r="CA1027" s="64">
        <v>43019</v>
      </c>
      <c r="CB1027" s="64">
        <v>12</v>
      </c>
      <c r="CD1027" s="64">
        <v>12</v>
      </c>
    </row>
    <row r="1028" spans="1:82">
      <c r="A1028" s="128"/>
      <c r="B1028" s="85"/>
      <c r="C1028" s="85"/>
      <c r="D1028" s="85"/>
      <c r="E1028" s="85"/>
      <c r="F1028" s="56"/>
      <c r="G1028" s="85"/>
      <c r="H1028" s="133" t="str">
        <f t="shared" si="270"/>
        <v/>
      </c>
      <c r="I1028" s="134" t="str">
        <f t="shared" si="271"/>
        <v/>
      </c>
      <c r="J1028" s="123"/>
      <c r="K1028" s="135" t="str">
        <f t="shared" si="272"/>
        <v/>
      </c>
      <c r="L1028" s="123"/>
      <c r="M1028" s="85"/>
      <c r="N1028" s="85"/>
      <c r="O1028" s="128"/>
      <c r="P1028" s="635"/>
      <c r="Q1028" s="635"/>
      <c r="R1028" s="539"/>
      <c r="S1028" s="539"/>
      <c r="T1028" s="539"/>
      <c r="U1028" s="539"/>
      <c r="V1028" s="561"/>
      <c r="W1028" s="561"/>
      <c r="X1028" s="539"/>
      <c r="Y1028" s="601"/>
      <c r="Z1028" s="546"/>
      <c r="AA1028" s="639"/>
      <c r="AB1028" s="639"/>
      <c r="AC1028" s="691"/>
      <c r="AD1028" s="701"/>
      <c r="AE1028" s="701"/>
      <c r="AF1028" s="701"/>
      <c r="AG1028" s="701"/>
      <c r="AH1028" s="701"/>
      <c r="AI1028" s="394"/>
      <c r="AJ1028" s="90"/>
      <c r="AK1028" s="55" t="str">
        <f t="shared" si="268"/>
        <v/>
      </c>
      <c r="AL1028" s="17" t="str">
        <f t="shared" si="269"/>
        <v/>
      </c>
      <c r="AM1028" s="70" t="str">
        <f t="shared" si="264"/>
        <v/>
      </c>
      <c r="AN1028" s="74" t="str">
        <f t="shared" si="265"/>
        <v/>
      </c>
      <c r="AO1028" s="70" t="str">
        <f t="shared" si="261"/>
        <v/>
      </c>
      <c r="AW1028" s="60" t="str">
        <f t="shared" si="266"/>
        <v/>
      </c>
      <c r="AX1028" s="60" t="str">
        <f t="shared" si="267"/>
        <v/>
      </c>
      <c r="AY1028" s="63">
        <f t="shared" si="262"/>
        <v>0</v>
      </c>
      <c r="BP1028" s="64">
        <v>51</v>
      </c>
      <c r="BQ1028" s="64" t="s">
        <v>33788</v>
      </c>
      <c r="BR1028" s="64" t="s">
        <v>33789</v>
      </c>
      <c r="BS1028" s="64" t="s">
        <v>27</v>
      </c>
      <c r="BT1028" s="64" t="s">
        <v>135</v>
      </c>
      <c r="BU1028" s="64" t="s">
        <v>161</v>
      </c>
      <c r="BV1028" s="64" t="s">
        <v>12</v>
      </c>
      <c r="BW1028" s="64" t="s">
        <v>35474</v>
      </c>
      <c r="BX1028" s="64">
        <v>95210</v>
      </c>
      <c r="BY1028" s="64" t="s">
        <v>148</v>
      </c>
      <c r="BZ1028" s="64">
        <v>12</v>
      </c>
      <c r="CA1028" s="64">
        <v>43019</v>
      </c>
      <c r="CB1028" s="64">
        <v>12</v>
      </c>
      <c r="CD1028" s="64">
        <v>12</v>
      </c>
    </row>
    <row r="1029" spans="1:82" ht="60" customHeight="1">
      <c r="A1029" s="128"/>
      <c r="B1029" s="85"/>
      <c r="C1029" s="85"/>
      <c r="D1029" s="85"/>
      <c r="E1029" s="129"/>
      <c r="F1029" s="85"/>
      <c r="G1029" s="85"/>
      <c r="H1029" s="133" t="str">
        <f t="shared" si="270"/>
        <v/>
      </c>
      <c r="I1029" s="134" t="str">
        <f t="shared" si="271"/>
        <v/>
      </c>
      <c r="J1029" s="123"/>
      <c r="K1029" s="135" t="str">
        <f t="shared" si="272"/>
        <v/>
      </c>
      <c r="L1029" s="123"/>
      <c r="M1029" s="127"/>
      <c r="N1029" s="85"/>
      <c r="O1029" s="128"/>
      <c r="P1029" s="635"/>
      <c r="Q1029" s="635"/>
      <c r="R1029" s="539"/>
      <c r="S1029" s="539"/>
      <c r="T1029" s="539"/>
      <c r="U1029" s="539"/>
      <c r="V1029" s="561"/>
      <c r="W1029" s="561"/>
      <c r="X1029" s="539"/>
      <c r="Y1029" s="601"/>
      <c r="Z1029" s="546"/>
      <c r="AA1029" s="639"/>
      <c r="AB1029" s="639"/>
      <c r="AC1029" s="691"/>
      <c r="AD1029" s="701"/>
      <c r="AE1029" s="701"/>
      <c r="AF1029" s="701"/>
      <c r="AG1029" s="701"/>
      <c r="AH1029" s="701"/>
      <c r="AI1029" s="394"/>
      <c r="AJ1029" s="73"/>
      <c r="AK1029" s="55" t="str">
        <f t="shared" si="268"/>
        <v/>
      </c>
      <c r="AL1029" s="17" t="str">
        <f t="shared" si="269"/>
        <v/>
      </c>
      <c r="AM1029" s="70" t="str">
        <f t="shared" si="264"/>
        <v/>
      </c>
      <c r="AN1029" s="74" t="str">
        <f t="shared" si="265"/>
        <v/>
      </c>
      <c r="AO1029" s="70" t="str">
        <f t="shared" si="261"/>
        <v/>
      </c>
      <c r="AW1029" s="60" t="str">
        <f t="shared" si="266"/>
        <v/>
      </c>
      <c r="AX1029" s="60" t="str">
        <f t="shared" si="267"/>
        <v/>
      </c>
      <c r="AY1029" s="63">
        <f t="shared" si="262"/>
        <v>0</v>
      </c>
      <c r="BP1029" s="64">
        <v>51</v>
      </c>
      <c r="BQ1029" s="64" t="s">
        <v>33788</v>
      </c>
      <c r="BR1029" s="64" t="s">
        <v>33789</v>
      </c>
      <c r="BS1029" s="64" t="s">
        <v>27</v>
      </c>
      <c r="BT1029" s="64" t="s">
        <v>135</v>
      </c>
      <c r="BU1029" s="64" t="s">
        <v>161</v>
      </c>
      <c r="BV1029" s="64" t="s">
        <v>12</v>
      </c>
      <c r="BW1029" s="64" t="s">
        <v>33363</v>
      </c>
      <c r="BX1029" s="64">
        <v>94230</v>
      </c>
      <c r="BY1029" s="64" t="s">
        <v>148</v>
      </c>
      <c r="BZ1029" s="64">
        <v>12</v>
      </c>
      <c r="CA1029" s="64">
        <v>43020</v>
      </c>
      <c r="CB1029" s="64">
        <v>12</v>
      </c>
      <c r="CD1029" s="64">
        <v>12</v>
      </c>
    </row>
    <row r="1030" spans="1:82">
      <c r="A1030" s="128"/>
      <c r="B1030" s="85"/>
      <c r="C1030" s="85"/>
      <c r="D1030" s="525"/>
      <c r="E1030" s="525"/>
      <c r="F1030" s="85"/>
      <c r="G1030" s="85"/>
      <c r="H1030" s="133" t="str">
        <f t="shared" si="270"/>
        <v/>
      </c>
      <c r="I1030" s="134" t="str">
        <f t="shared" si="271"/>
        <v/>
      </c>
      <c r="J1030" s="436"/>
      <c r="K1030" s="135" t="str">
        <f t="shared" si="272"/>
        <v/>
      </c>
      <c r="L1030" s="436"/>
      <c r="M1030" s="85"/>
      <c r="N1030" s="85"/>
      <c r="O1030" s="128"/>
      <c r="P1030" s="540"/>
      <c r="Q1030" s="540"/>
      <c r="R1030" s="539"/>
      <c r="S1030" s="539"/>
      <c r="T1030" s="539"/>
      <c r="U1030" s="539"/>
      <c r="V1030" s="639"/>
      <c r="W1030" s="639"/>
      <c r="X1030" s="539"/>
      <c r="Y1030" s="601"/>
      <c r="Z1030" s="613"/>
      <c r="AA1030" s="608"/>
      <c r="AB1030" s="539"/>
      <c r="AC1030" s="691"/>
      <c r="AD1030" s="701"/>
      <c r="AE1030" s="701"/>
      <c r="AF1030" s="701"/>
      <c r="AG1030" s="701"/>
      <c r="AH1030" s="701"/>
      <c r="AI1030" s="394"/>
      <c r="AJ1030" s="73"/>
      <c r="AK1030" s="55" t="str">
        <f t="shared" si="268"/>
        <v/>
      </c>
      <c r="AL1030" s="17" t="str">
        <f t="shared" si="269"/>
        <v/>
      </c>
      <c r="AM1030" s="70" t="str">
        <f t="shared" si="264"/>
        <v/>
      </c>
      <c r="AN1030" s="74" t="str">
        <f t="shared" si="265"/>
        <v/>
      </c>
      <c r="AO1030" s="70" t="str">
        <f t="shared" si="261"/>
        <v/>
      </c>
      <c r="AW1030" s="60" t="str">
        <f t="shared" si="266"/>
        <v/>
      </c>
      <c r="AX1030" s="60" t="str">
        <f t="shared" si="267"/>
        <v/>
      </c>
      <c r="AY1030" s="63">
        <f t="shared" si="262"/>
        <v>0</v>
      </c>
      <c r="BP1030" s="64">
        <v>51</v>
      </c>
      <c r="BQ1030" s="64" t="s">
        <v>33788</v>
      </c>
      <c r="BR1030" s="64" t="s">
        <v>33789</v>
      </c>
      <c r="BS1030" s="64" t="s">
        <v>27</v>
      </c>
      <c r="BT1030" s="64" t="s">
        <v>135</v>
      </c>
      <c r="BU1030" s="64" t="s">
        <v>161</v>
      </c>
      <c r="BV1030" s="64" t="s">
        <v>12</v>
      </c>
      <c r="BW1030" s="64" t="s">
        <v>33819</v>
      </c>
      <c r="BX1030" s="64">
        <v>94100</v>
      </c>
      <c r="BY1030" s="64" t="s">
        <v>148</v>
      </c>
      <c r="BZ1030" s="64">
        <v>12</v>
      </c>
      <c r="CA1030" s="64">
        <v>43020</v>
      </c>
      <c r="CB1030" s="64">
        <v>12</v>
      </c>
      <c r="CD1030" s="64">
        <v>12</v>
      </c>
    </row>
    <row r="1031" spans="1:82" ht="15" customHeight="1">
      <c r="A1031" s="128"/>
      <c r="B1031" s="85"/>
      <c r="C1031" s="525"/>
      <c r="D1031" s="318"/>
      <c r="E1031" s="318"/>
      <c r="F1031" s="85"/>
      <c r="G1031" s="85"/>
      <c r="H1031" s="133" t="str">
        <f t="shared" si="270"/>
        <v/>
      </c>
      <c r="I1031" s="134" t="str">
        <f t="shared" si="271"/>
        <v/>
      </c>
      <c r="J1031" s="321"/>
      <c r="K1031" s="135" t="str">
        <f t="shared" si="272"/>
        <v/>
      </c>
      <c r="L1031" s="321"/>
      <c r="M1031" s="325"/>
      <c r="N1031" s="525"/>
      <c r="O1031" s="128"/>
      <c r="P1031" s="561"/>
      <c r="Q1031" s="540"/>
      <c r="R1031" s="540"/>
      <c r="S1031" s="540"/>
      <c r="T1031" s="539"/>
      <c r="U1031" s="539"/>
      <c r="V1031" s="539"/>
      <c r="W1031" s="563"/>
      <c r="X1031" s="540"/>
      <c r="Y1031" s="600"/>
      <c r="Z1031" s="613"/>
      <c r="AA1031" s="608"/>
      <c r="AB1031" s="555"/>
      <c r="AC1031" s="679"/>
      <c r="AD1031" s="701"/>
      <c r="AE1031" s="701"/>
      <c r="AF1031" s="701"/>
      <c r="AG1031" s="701"/>
      <c r="AH1031" s="701"/>
      <c r="AI1031" s="394"/>
      <c r="AJ1031" s="73"/>
      <c r="AK1031" s="55" t="str">
        <f t="shared" si="268"/>
        <v/>
      </c>
      <c r="AL1031" s="17" t="str">
        <f t="shared" si="269"/>
        <v/>
      </c>
      <c r="AM1031" s="70" t="str">
        <f t="shared" si="264"/>
        <v/>
      </c>
      <c r="AN1031" s="74" t="str">
        <f t="shared" si="265"/>
        <v/>
      </c>
      <c r="AO1031" s="70" t="str">
        <f t="shared" si="261"/>
        <v/>
      </c>
      <c r="AW1031" s="60" t="str">
        <f t="shared" si="266"/>
        <v/>
      </c>
      <c r="AX1031" s="60" t="str">
        <f t="shared" si="267"/>
        <v/>
      </c>
      <c r="AY1031" s="63">
        <f t="shared" si="262"/>
        <v>0</v>
      </c>
      <c r="BP1031" s="64">
        <v>51</v>
      </c>
      <c r="BQ1031" s="64" t="s">
        <v>33788</v>
      </c>
      <c r="BR1031" s="64" t="s">
        <v>33789</v>
      </c>
      <c r="BS1031" s="64" t="s">
        <v>27</v>
      </c>
      <c r="BT1031" s="64" t="s">
        <v>135</v>
      </c>
      <c r="BU1031" s="64" t="s">
        <v>161</v>
      </c>
      <c r="BV1031" s="64" t="s">
        <v>12</v>
      </c>
      <c r="BW1031" s="64" t="s">
        <v>35475</v>
      </c>
      <c r="BX1031" s="64">
        <v>92260</v>
      </c>
      <c r="BY1031" s="64" t="s">
        <v>148</v>
      </c>
      <c r="BZ1031" s="64">
        <v>12</v>
      </c>
      <c r="CA1031" s="64">
        <v>43021</v>
      </c>
      <c r="CB1031" s="64">
        <v>12</v>
      </c>
      <c r="CD1031" s="64">
        <v>12</v>
      </c>
    </row>
    <row r="1032" spans="1:82">
      <c r="A1032" s="128"/>
      <c r="B1032" s="85"/>
      <c r="C1032" s="85"/>
      <c r="D1032" s="85"/>
      <c r="E1032" s="85"/>
      <c r="F1032" s="85"/>
      <c r="G1032" s="85"/>
      <c r="H1032" s="133" t="str">
        <f t="shared" si="270"/>
        <v/>
      </c>
      <c r="I1032" s="134" t="str">
        <f t="shared" si="271"/>
        <v/>
      </c>
      <c r="J1032" s="123"/>
      <c r="K1032" s="135" t="str">
        <f t="shared" si="272"/>
        <v/>
      </c>
      <c r="L1032" s="123"/>
      <c r="M1032" s="85"/>
      <c r="N1032" s="85"/>
      <c r="O1032" s="85"/>
      <c r="P1032" s="561"/>
      <c r="Q1032" s="540"/>
      <c r="R1032" s="540"/>
      <c r="S1032" s="540"/>
      <c r="T1032" s="539"/>
      <c r="U1032" s="539"/>
      <c r="V1032" s="539"/>
      <c r="W1032" s="563"/>
      <c r="X1032" s="540"/>
      <c r="Y1032" s="600"/>
      <c r="Z1032" s="613"/>
      <c r="AA1032" s="608"/>
      <c r="AB1032" s="555"/>
      <c r="AC1032" s="679"/>
      <c r="AD1032" s="701"/>
      <c r="AE1032" s="701"/>
      <c r="AF1032" s="701"/>
      <c r="AG1032" s="701"/>
      <c r="AH1032" s="701"/>
      <c r="AI1032" s="394"/>
      <c r="AJ1032" s="73"/>
      <c r="AK1032" s="55" t="str">
        <f t="shared" si="268"/>
        <v/>
      </c>
      <c r="AL1032" s="17" t="str">
        <f t="shared" si="269"/>
        <v/>
      </c>
      <c r="AM1032" s="70" t="str">
        <f t="shared" si="264"/>
        <v/>
      </c>
      <c r="AN1032" s="74" t="str">
        <f t="shared" si="265"/>
        <v/>
      </c>
      <c r="AO1032" s="70" t="str">
        <f t="shared" si="261"/>
        <v/>
      </c>
      <c r="AW1032" s="60" t="str">
        <f t="shared" si="266"/>
        <v/>
      </c>
      <c r="AX1032" s="60" t="str">
        <f t="shared" si="267"/>
        <v/>
      </c>
      <c r="AY1032" s="63">
        <f t="shared" si="262"/>
        <v>0</v>
      </c>
      <c r="BP1032" s="64">
        <v>51</v>
      </c>
      <c r="BQ1032" s="64" t="s">
        <v>33788</v>
      </c>
      <c r="BR1032" s="64" t="s">
        <v>33789</v>
      </c>
      <c r="BS1032" s="64" t="s">
        <v>27</v>
      </c>
      <c r="BT1032" s="64" t="s">
        <v>135</v>
      </c>
      <c r="BU1032" s="64" t="s">
        <v>161</v>
      </c>
      <c r="BV1032" s="64" t="s">
        <v>12</v>
      </c>
      <c r="BW1032" s="64" t="s">
        <v>35475</v>
      </c>
      <c r="BX1032" s="64">
        <v>92260</v>
      </c>
      <c r="BY1032" s="64" t="s">
        <v>148</v>
      </c>
      <c r="BZ1032" s="64">
        <v>12</v>
      </c>
      <c r="CA1032" s="64">
        <v>43021</v>
      </c>
      <c r="CB1032" s="64">
        <v>12</v>
      </c>
      <c r="CD1032" s="64">
        <v>12</v>
      </c>
    </row>
    <row r="1033" spans="1:82">
      <c r="A1033" s="128"/>
      <c r="B1033" s="85"/>
      <c r="C1033" s="85"/>
      <c r="D1033" s="85"/>
      <c r="E1033" s="85"/>
      <c r="F1033" s="85"/>
      <c r="G1033" s="85"/>
      <c r="H1033" s="133" t="str">
        <f t="shared" si="270"/>
        <v/>
      </c>
      <c r="I1033" s="134" t="str">
        <f t="shared" si="271"/>
        <v/>
      </c>
      <c r="J1033" s="123"/>
      <c r="K1033" s="135" t="str">
        <f t="shared" si="272"/>
        <v/>
      </c>
      <c r="L1033" s="123"/>
      <c r="M1033" s="85"/>
      <c r="N1033" s="85"/>
      <c r="O1033" s="85"/>
      <c r="P1033" s="561"/>
      <c r="Q1033" s="540"/>
      <c r="R1033" s="540"/>
      <c r="S1033" s="540"/>
      <c r="T1033" s="539"/>
      <c r="U1033" s="539"/>
      <c r="V1033" s="539"/>
      <c r="W1033" s="563"/>
      <c r="X1033" s="540"/>
      <c r="Y1033" s="600"/>
      <c r="Z1033" s="613"/>
      <c r="AA1033" s="608"/>
      <c r="AB1033" s="555"/>
      <c r="AC1033" s="679"/>
      <c r="AD1033" s="701"/>
      <c r="AE1033" s="701"/>
      <c r="AF1033" s="701"/>
      <c r="AG1033" s="701"/>
      <c r="AH1033" s="701"/>
      <c r="AI1033" s="394"/>
      <c r="AJ1033" s="73"/>
      <c r="AK1033" s="55" t="str">
        <f t="shared" si="268"/>
        <v/>
      </c>
      <c r="AL1033" s="17" t="str">
        <f t="shared" si="269"/>
        <v/>
      </c>
      <c r="AM1033" s="70" t="str">
        <f t="shared" si="264"/>
        <v/>
      </c>
      <c r="AN1033" s="74" t="str">
        <f t="shared" si="265"/>
        <v/>
      </c>
      <c r="AO1033" s="70" t="str">
        <f t="shared" si="261"/>
        <v/>
      </c>
      <c r="AW1033" s="60" t="str">
        <f t="shared" si="266"/>
        <v/>
      </c>
      <c r="AX1033" s="60" t="str">
        <f t="shared" si="267"/>
        <v/>
      </c>
      <c r="AY1033" s="63">
        <f t="shared" si="262"/>
        <v>0</v>
      </c>
      <c r="BP1033" s="64">
        <v>51</v>
      </c>
      <c r="BQ1033" s="64" t="s">
        <v>33788</v>
      </c>
      <c r="BR1033" s="64" t="s">
        <v>33789</v>
      </c>
      <c r="BS1033" s="64" t="s">
        <v>27</v>
      </c>
      <c r="BT1033" s="64" t="s">
        <v>135</v>
      </c>
      <c r="BU1033" s="64" t="s">
        <v>161</v>
      </c>
      <c r="BV1033" s="64" t="s">
        <v>12</v>
      </c>
      <c r="BW1033" s="64" t="s">
        <v>35476</v>
      </c>
      <c r="BX1033" s="64">
        <v>95560</v>
      </c>
      <c r="BY1033" s="64" t="s">
        <v>148</v>
      </c>
      <c r="BZ1033" s="64">
        <v>12</v>
      </c>
      <c r="CA1033" s="64">
        <v>43024</v>
      </c>
      <c r="CB1033" s="64">
        <v>12</v>
      </c>
      <c r="CD1033" s="64">
        <v>12</v>
      </c>
    </row>
    <row r="1034" spans="1:82">
      <c r="A1034" s="128"/>
      <c r="B1034" s="85"/>
      <c r="C1034" s="85"/>
      <c r="D1034" s="85"/>
      <c r="E1034" s="85"/>
      <c r="F1034" s="85"/>
      <c r="G1034" s="85"/>
      <c r="H1034" s="133" t="str">
        <f t="shared" si="270"/>
        <v/>
      </c>
      <c r="I1034" s="134" t="str">
        <f t="shared" si="271"/>
        <v/>
      </c>
      <c r="J1034" s="123"/>
      <c r="K1034" s="135" t="str">
        <f t="shared" si="272"/>
        <v/>
      </c>
      <c r="L1034" s="473"/>
      <c r="M1034" s="166"/>
      <c r="N1034" s="167"/>
      <c r="O1034" s="85"/>
      <c r="P1034" s="561"/>
      <c r="Q1034" s="540"/>
      <c r="R1034" s="540"/>
      <c r="S1034" s="540"/>
      <c r="T1034" s="539"/>
      <c r="U1034" s="539"/>
      <c r="V1034" s="539"/>
      <c r="W1034" s="563"/>
      <c r="X1034" s="540"/>
      <c r="Y1034" s="601"/>
      <c r="Z1034" s="613"/>
      <c r="AA1034" s="608"/>
      <c r="AB1034" s="539"/>
      <c r="AC1034" s="623"/>
      <c r="AD1034" s="700"/>
      <c r="AE1034" s="700"/>
      <c r="AF1034" s="700"/>
      <c r="AG1034" s="700"/>
      <c r="AH1034" s="700"/>
      <c r="AI1034" s="295"/>
      <c r="AJ1034" s="73"/>
      <c r="AK1034" s="55" t="str">
        <f t="shared" si="268"/>
        <v/>
      </c>
      <c r="AL1034" s="17" t="str">
        <f t="shared" si="269"/>
        <v/>
      </c>
      <c r="AM1034" s="70" t="str">
        <f t="shared" si="264"/>
        <v/>
      </c>
      <c r="AN1034" s="74" t="str">
        <f t="shared" si="265"/>
        <v/>
      </c>
      <c r="AO1034" s="70" t="str">
        <f t="shared" si="261"/>
        <v/>
      </c>
      <c r="AW1034" s="60" t="str">
        <f t="shared" si="266"/>
        <v/>
      </c>
      <c r="AX1034" s="60" t="str">
        <f t="shared" si="267"/>
        <v/>
      </c>
      <c r="AY1034" s="63">
        <f t="shared" si="262"/>
        <v>0</v>
      </c>
      <c r="BP1034" s="64">
        <v>51</v>
      </c>
      <c r="BQ1034" s="64" t="s">
        <v>33788</v>
      </c>
      <c r="BR1034" s="64" t="s">
        <v>33789</v>
      </c>
      <c r="BS1034" s="64" t="s">
        <v>27</v>
      </c>
      <c r="BT1034" s="64" t="s">
        <v>135</v>
      </c>
      <c r="BU1034" s="64" t="s">
        <v>161</v>
      </c>
      <c r="BV1034" s="64" t="s">
        <v>12</v>
      </c>
      <c r="BW1034" s="64" t="s">
        <v>35477</v>
      </c>
      <c r="BX1034" s="64">
        <v>95540</v>
      </c>
      <c r="BY1034" s="64" t="s">
        <v>148</v>
      </c>
      <c r="BZ1034" s="64">
        <v>12</v>
      </c>
      <c r="CA1034" s="64">
        <v>43025</v>
      </c>
      <c r="CB1034" s="64">
        <v>12</v>
      </c>
      <c r="CD1034" s="64">
        <v>12</v>
      </c>
    </row>
    <row r="1035" spans="1:82">
      <c r="A1035" s="128"/>
      <c r="B1035" s="85"/>
      <c r="C1035" s="85"/>
      <c r="D1035" s="85"/>
      <c r="E1035" s="85"/>
      <c r="F1035" s="85"/>
      <c r="G1035" s="85"/>
      <c r="H1035" s="133" t="str">
        <f t="shared" si="270"/>
        <v/>
      </c>
      <c r="I1035" s="134" t="str">
        <f t="shared" si="271"/>
        <v/>
      </c>
      <c r="J1035" s="123"/>
      <c r="K1035" s="135" t="str">
        <f t="shared" si="272"/>
        <v/>
      </c>
      <c r="L1035" s="123"/>
      <c r="M1035" s="85"/>
      <c r="N1035" s="85"/>
      <c r="O1035" s="85"/>
      <c r="P1035" s="561"/>
      <c r="Q1035" s="540"/>
      <c r="R1035" s="540"/>
      <c r="S1035" s="540"/>
      <c r="T1035" s="539"/>
      <c r="U1035" s="539"/>
      <c r="V1035" s="539"/>
      <c r="W1035" s="563"/>
      <c r="X1035" s="540"/>
      <c r="Y1035" s="601"/>
      <c r="Z1035" s="613"/>
      <c r="AA1035" s="608"/>
      <c r="AB1035" s="539"/>
      <c r="AC1035" s="623"/>
      <c r="AD1035" s="700"/>
      <c r="AE1035" s="700"/>
      <c r="AF1035" s="700"/>
      <c r="AG1035" s="700"/>
      <c r="AH1035" s="700"/>
      <c r="AI1035" s="295"/>
      <c r="AJ1035" s="90"/>
      <c r="AK1035" s="55" t="str">
        <f t="shared" si="268"/>
        <v/>
      </c>
      <c r="AL1035" s="17" t="str">
        <f t="shared" si="269"/>
        <v/>
      </c>
      <c r="AM1035" s="70" t="str">
        <f t="shared" si="264"/>
        <v/>
      </c>
      <c r="AN1035" s="74" t="str">
        <f t="shared" si="265"/>
        <v/>
      </c>
      <c r="AO1035" s="70" t="str">
        <f t="shared" si="261"/>
        <v/>
      </c>
      <c r="AW1035" s="60" t="str">
        <f t="shared" si="266"/>
        <v/>
      </c>
      <c r="AX1035" s="60" t="str">
        <f t="shared" si="267"/>
        <v/>
      </c>
      <c r="AY1035" s="63">
        <f t="shared" si="262"/>
        <v>0</v>
      </c>
      <c r="BP1035" s="64">
        <v>51</v>
      </c>
      <c r="BQ1035" s="64" t="s">
        <v>33788</v>
      </c>
      <c r="BR1035" s="64" t="s">
        <v>33789</v>
      </c>
      <c r="BS1035" s="64" t="s">
        <v>27</v>
      </c>
      <c r="BT1035" s="64" t="s">
        <v>135</v>
      </c>
      <c r="BU1035" s="64" t="s">
        <v>161</v>
      </c>
      <c r="BV1035" s="64" t="s">
        <v>12</v>
      </c>
      <c r="BW1035" s="64" t="s">
        <v>35449</v>
      </c>
      <c r="BX1035" s="64">
        <v>77220</v>
      </c>
      <c r="BY1035" s="64" t="s">
        <v>148</v>
      </c>
      <c r="BZ1035" s="64">
        <v>12</v>
      </c>
      <c r="CA1035" s="64">
        <v>43025</v>
      </c>
      <c r="CB1035" s="64">
        <v>12</v>
      </c>
      <c r="CD1035" s="64">
        <v>12</v>
      </c>
    </row>
    <row r="1036" spans="1:82">
      <c r="A1036" s="128"/>
      <c r="B1036" s="85"/>
      <c r="C1036" s="85"/>
      <c r="D1036" s="85"/>
      <c r="E1036" s="85"/>
      <c r="F1036" s="85"/>
      <c r="G1036" s="85"/>
      <c r="H1036" s="133" t="str">
        <f t="shared" si="270"/>
        <v/>
      </c>
      <c r="I1036" s="134" t="str">
        <f t="shared" si="271"/>
        <v/>
      </c>
      <c r="J1036" s="123"/>
      <c r="K1036" s="135" t="str">
        <f t="shared" si="272"/>
        <v/>
      </c>
      <c r="L1036" s="123"/>
      <c r="M1036" s="85"/>
      <c r="N1036" s="85"/>
      <c r="O1036" s="85"/>
      <c r="P1036" s="561"/>
      <c r="Q1036" s="540"/>
      <c r="R1036" s="540"/>
      <c r="S1036" s="540"/>
      <c r="T1036" s="539"/>
      <c r="U1036" s="539"/>
      <c r="V1036" s="539"/>
      <c r="W1036" s="563"/>
      <c r="X1036" s="540"/>
      <c r="Y1036" s="601"/>
      <c r="Z1036" s="613"/>
      <c r="AA1036" s="608"/>
      <c r="AB1036" s="539"/>
      <c r="AC1036" s="623"/>
      <c r="AD1036" s="700"/>
      <c r="AE1036" s="700"/>
      <c r="AF1036" s="700"/>
      <c r="AG1036" s="700"/>
      <c r="AH1036" s="700"/>
      <c r="AI1036" s="295"/>
      <c r="AJ1036" s="73"/>
      <c r="AK1036" s="55" t="str">
        <f t="shared" si="268"/>
        <v/>
      </c>
      <c r="AL1036" s="17" t="str">
        <f t="shared" si="269"/>
        <v/>
      </c>
      <c r="AM1036" s="70" t="str">
        <f t="shared" si="264"/>
        <v/>
      </c>
      <c r="AN1036" s="74" t="str">
        <f t="shared" si="265"/>
        <v/>
      </c>
      <c r="AO1036" s="70" t="str">
        <f t="shared" si="261"/>
        <v/>
      </c>
      <c r="AW1036" s="60" t="str">
        <f t="shared" si="266"/>
        <v/>
      </c>
      <c r="AX1036" s="60" t="str">
        <f t="shared" si="267"/>
        <v/>
      </c>
      <c r="AY1036" s="63">
        <f t="shared" si="262"/>
        <v>0</v>
      </c>
      <c r="BP1036" s="64">
        <v>51</v>
      </c>
      <c r="BQ1036" s="64" t="s">
        <v>33788</v>
      </c>
      <c r="BR1036" s="64" t="s">
        <v>33789</v>
      </c>
      <c r="BS1036" s="64" t="s">
        <v>27</v>
      </c>
      <c r="BT1036" s="64" t="s">
        <v>135</v>
      </c>
      <c r="BU1036" s="64" t="s">
        <v>161</v>
      </c>
      <c r="BV1036" s="64" t="s">
        <v>12</v>
      </c>
      <c r="BW1036" s="64" t="s">
        <v>29887</v>
      </c>
      <c r="BX1036" s="64">
        <v>78190</v>
      </c>
      <c r="BY1036" s="64" t="s">
        <v>148</v>
      </c>
      <c r="BZ1036" s="64">
        <v>12</v>
      </c>
      <c r="CA1036" s="64">
        <v>43025</v>
      </c>
      <c r="CB1036" s="64">
        <v>12</v>
      </c>
      <c r="CD1036" s="64">
        <v>12</v>
      </c>
    </row>
    <row r="1037" spans="1:82">
      <c r="A1037" s="128"/>
      <c r="B1037" s="85"/>
      <c r="C1037" s="85"/>
      <c r="D1037" s="85"/>
      <c r="E1037" s="85"/>
      <c r="F1037" s="85"/>
      <c r="G1037" s="85"/>
      <c r="H1037" s="133" t="str">
        <f t="shared" si="270"/>
        <v/>
      </c>
      <c r="I1037" s="134" t="str">
        <f t="shared" si="271"/>
        <v/>
      </c>
      <c r="J1037" s="123"/>
      <c r="K1037" s="135" t="str">
        <f t="shared" si="272"/>
        <v/>
      </c>
      <c r="L1037" s="123"/>
      <c r="M1037" s="85"/>
      <c r="N1037" s="85"/>
      <c r="O1037" s="85"/>
      <c r="P1037" s="561"/>
      <c r="Q1037" s="540"/>
      <c r="R1037" s="540"/>
      <c r="S1037" s="540"/>
      <c r="T1037" s="539"/>
      <c r="U1037" s="539"/>
      <c r="V1037" s="539"/>
      <c r="W1037" s="563"/>
      <c r="X1037" s="540"/>
      <c r="Y1037" s="601"/>
      <c r="Z1037" s="613"/>
      <c r="AA1037" s="608"/>
      <c r="AB1037" s="539"/>
      <c r="AC1037" s="623"/>
      <c r="AD1037" s="700"/>
      <c r="AE1037" s="700"/>
      <c r="AF1037" s="700"/>
      <c r="AG1037" s="700"/>
      <c r="AH1037" s="700"/>
      <c r="AI1037" s="295"/>
      <c r="AJ1037" s="73"/>
      <c r="AK1037" s="55" t="str">
        <f t="shared" si="268"/>
        <v/>
      </c>
      <c r="AL1037" s="17" t="str">
        <f t="shared" si="269"/>
        <v/>
      </c>
      <c r="AM1037" s="70" t="str">
        <f t="shared" si="264"/>
        <v/>
      </c>
      <c r="AN1037" s="74" t="str">
        <f t="shared" si="265"/>
        <v/>
      </c>
      <c r="AO1037" s="70" t="str">
        <f t="shared" si="261"/>
        <v/>
      </c>
      <c r="AW1037" s="60" t="str">
        <f t="shared" si="266"/>
        <v/>
      </c>
      <c r="AX1037" s="60" t="str">
        <f t="shared" si="267"/>
        <v/>
      </c>
      <c r="AY1037" s="63">
        <f t="shared" si="262"/>
        <v>0</v>
      </c>
      <c r="BP1037" s="64">
        <v>51</v>
      </c>
      <c r="BQ1037" s="64" t="s">
        <v>33788</v>
      </c>
      <c r="BR1037" s="64" t="s">
        <v>33789</v>
      </c>
      <c r="BS1037" s="64" t="s">
        <v>27</v>
      </c>
      <c r="BT1037" s="64" t="s">
        <v>135</v>
      </c>
      <c r="BU1037" s="64" t="s">
        <v>161</v>
      </c>
      <c r="BV1037" s="64" t="s">
        <v>12</v>
      </c>
      <c r="BW1037" s="64" t="s">
        <v>29438</v>
      </c>
      <c r="BX1037" s="64">
        <v>77185</v>
      </c>
      <c r="BY1037" s="64" t="s">
        <v>148</v>
      </c>
      <c r="BZ1037" s="64">
        <v>12</v>
      </c>
      <c r="CA1037" s="64">
        <v>43026</v>
      </c>
      <c r="CB1037" s="64">
        <v>12</v>
      </c>
      <c r="CD1037" s="64">
        <v>12</v>
      </c>
    </row>
    <row r="1038" spans="1:82">
      <c r="A1038" s="128"/>
      <c r="B1038" s="85"/>
      <c r="C1038" s="85"/>
      <c r="D1038" s="85"/>
      <c r="E1038" s="85"/>
      <c r="F1038" s="85"/>
      <c r="G1038" s="85"/>
      <c r="H1038" s="133" t="str">
        <f t="shared" si="270"/>
        <v/>
      </c>
      <c r="I1038" s="134" t="str">
        <f t="shared" si="271"/>
        <v/>
      </c>
      <c r="J1038" s="123"/>
      <c r="K1038" s="135" t="str">
        <f t="shared" si="272"/>
        <v/>
      </c>
      <c r="L1038" s="85"/>
      <c r="M1038" s="85"/>
      <c r="N1038" s="85"/>
      <c r="O1038" s="85"/>
      <c r="P1038" s="561"/>
      <c r="Q1038" s="539"/>
      <c r="R1038" s="540"/>
      <c r="S1038" s="540"/>
      <c r="T1038" s="539"/>
      <c r="U1038" s="539"/>
      <c r="V1038" s="539"/>
      <c r="W1038" s="563"/>
      <c r="X1038" s="540"/>
      <c r="Y1038" s="601"/>
      <c r="Z1038" s="613"/>
      <c r="AA1038" s="608"/>
      <c r="AB1038" s="539"/>
      <c r="AC1038" s="623"/>
      <c r="AD1038" s="700"/>
      <c r="AE1038" s="700"/>
      <c r="AF1038" s="700"/>
      <c r="AG1038" s="700"/>
      <c r="AH1038" s="700"/>
      <c r="AI1038" s="295"/>
      <c r="AJ1038" s="73"/>
      <c r="AK1038" s="55" t="str">
        <f t="shared" si="268"/>
        <v/>
      </c>
      <c r="AL1038" s="17" t="str">
        <f t="shared" si="269"/>
        <v/>
      </c>
      <c r="AM1038" s="70" t="str">
        <f t="shared" si="264"/>
        <v/>
      </c>
      <c r="AN1038" s="74" t="str">
        <f t="shared" si="265"/>
        <v/>
      </c>
      <c r="AO1038" s="70" t="str">
        <f t="shared" si="261"/>
        <v/>
      </c>
      <c r="AW1038" s="60" t="str">
        <f t="shared" si="266"/>
        <v/>
      </c>
      <c r="AX1038" s="60" t="str">
        <f t="shared" si="267"/>
        <v/>
      </c>
      <c r="AY1038" s="63">
        <f t="shared" si="262"/>
        <v>0</v>
      </c>
      <c r="BP1038" s="64">
        <v>51</v>
      </c>
      <c r="BQ1038" s="64" t="s">
        <v>33788</v>
      </c>
      <c r="BR1038" s="64" t="s">
        <v>33789</v>
      </c>
      <c r="BS1038" s="64" t="s">
        <v>27</v>
      </c>
      <c r="BT1038" s="64" t="s">
        <v>135</v>
      </c>
      <c r="BU1038" s="64" t="s">
        <v>161</v>
      </c>
      <c r="BV1038" s="64" t="s">
        <v>12</v>
      </c>
      <c r="BW1038" s="64" t="s">
        <v>29438</v>
      </c>
      <c r="BX1038" s="64">
        <v>77185</v>
      </c>
      <c r="BY1038" s="64" t="s">
        <v>148</v>
      </c>
      <c r="BZ1038" s="64">
        <v>12</v>
      </c>
      <c r="CA1038" s="64">
        <v>43026</v>
      </c>
      <c r="CB1038" s="64">
        <v>12</v>
      </c>
      <c r="CD1038" s="64">
        <v>12</v>
      </c>
    </row>
    <row r="1039" spans="1:82" ht="15.75" thickBot="1">
      <c r="A1039" s="128"/>
      <c r="B1039" s="85"/>
      <c r="C1039" s="85"/>
      <c r="D1039" s="85"/>
      <c r="E1039" s="85"/>
      <c r="F1039" s="85"/>
      <c r="G1039" s="85"/>
      <c r="H1039" s="133" t="str">
        <f t="shared" si="270"/>
        <v/>
      </c>
      <c r="I1039" s="134" t="str">
        <f t="shared" si="271"/>
        <v/>
      </c>
      <c r="J1039" s="123"/>
      <c r="K1039" s="135" t="str">
        <f t="shared" si="272"/>
        <v/>
      </c>
      <c r="L1039" s="85"/>
      <c r="M1039" s="85"/>
      <c r="N1039" s="85"/>
      <c r="O1039" s="85"/>
      <c r="P1039" s="561"/>
      <c r="Q1039" s="539"/>
      <c r="R1039" s="540"/>
      <c r="S1039" s="540"/>
      <c r="T1039" s="539"/>
      <c r="U1039" s="539"/>
      <c r="V1039" s="539"/>
      <c r="W1039" s="563"/>
      <c r="X1039" s="540"/>
      <c r="Y1039" s="601"/>
      <c r="Z1039" s="613"/>
      <c r="AA1039" s="608"/>
      <c r="AB1039" s="539"/>
      <c r="AC1039" s="623"/>
      <c r="AD1039" s="700"/>
      <c r="AE1039" s="700"/>
      <c r="AF1039" s="700"/>
      <c r="AG1039" s="700"/>
      <c r="AH1039" s="700"/>
      <c r="AI1039" s="295"/>
      <c r="AJ1039" s="73"/>
      <c r="AK1039" s="55" t="str">
        <f t="shared" si="268"/>
        <v/>
      </c>
      <c r="AL1039" s="17" t="str">
        <f t="shared" si="269"/>
        <v/>
      </c>
      <c r="AM1039" s="70" t="str">
        <f t="shared" si="264"/>
        <v/>
      </c>
      <c r="AN1039" s="74" t="str">
        <f t="shared" si="265"/>
        <v/>
      </c>
      <c r="AO1039" s="70" t="str">
        <f t="shared" si="261"/>
        <v/>
      </c>
      <c r="AW1039" s="60" t="str">
        <f t="shared" si="266"/>
        <v/>
      </c>
      <c r="AX1039" s="60" t="str">
        <f t="shared" si="267"/>
        <v/>
      </c>
      <c r="AY1039" s="63">
        <f t="shared" si="262"/>
        <v>0</v>
      </c>
      <c r="BP1039" s="64">
        <v>51</v>
      </c>
      <c r="BQ1039" s="64" t="s">
        <v>33788</v>
      </c>
      <c r="BR1039" s="64" t="s">
        <v>33789</v>
      </c>
      <c r="BS1039" s="64" t="s">
        <v>27</v>
      </c>
      <c r="BT1039" s="64" t="s">
        <v>135</v>
      </c>
      <c r="BU1039" s="64" t="s">
        <v>161</v>
      </c>
      <c r="BV1039" s="64" t="s">
        <v>12</v>
      </c>
      <c r="BW1039" s="64" t="s">
        <v>28554</v>
      </c>
      <c r="BX1039" s="64">
        <v>75019</v>
      </c>
      <c r="BY1039" s="64" t="s">
        <v>148</v>
      </c>
      <c r="BZ1039" s="64">
        <v>12</v>
      </c>
      <c r="CA1039" s="64">
        <v>43026</v>
      </c>
      <c r="CB1039" s="64">
        <v>12</v>
      </c>
      <c r="CD1039" s="64">
        <v>12</v>
      </c>
    </row>
    <row r="1040" spans="1:82">
      <c r="A1040" s="128"/>
      <c r="B1040" s="85"/>
      <c r="C1040" s="85"/>
      <c r="D1040" s="85"/>
      <c r="E1040" s="85"/>
      <c r="F1040" s="56"/>
      <c r="G1040" s="85"/>
      <c r="H1040" s="133" t="str">
        <f t="shared" ref="H1040:H1071" si="273">IF(B1040="","",SUMIF(O:O,A1040,AA:AA))</f>
        <v/>
      </c>
      <c r="I1040" s="134" t="str">
        <f t="shared" ref="I1040:I1071" si="274">IF(B1040="","",(SUMIF(O:O,A1040,AB:AB)+(SUMIF(O:O,A1040,AC:AC))))</f>
        <v/>
      </c>
      <c r="J1040" s="123"/>
      <c r="K1040" s="135" t="str">
        <f t="shared" si="272"/>
        <v/>
      </c>
      <c r="L1040" s="85"/>
      <c r="M1040" s="85"/>
      <c r="N1040" s="85"/>
      <c r="O1040" s="85"/>
      <c r="P1040" s="561"/>
      <c r="Q1040" s="539"/>
      <c r="R1040" s="540"/>
      <c r="S1040" s="540"/>
      <c r="T1040" s="539"/>
      <c r="U1040" s="539"/>
      <c r="V1040" s="539"/>
      <c r="W1040" s="563"/>
      <c r="X1040" s="540"/>
      <c r="Y1040" s="601"/>
      <c r="Z1040" s="613"/>
      <c r="AA1040" s="608"/>
      <c r="AB1040" s="539"/>
      <c r="AC1040" s="623"/>
      <c r="AD1040" s="700"/>
      <c r="AE1040" s="700"/>
      <c r="AF1040" s="700"/>
      <c r="AG1040" s="700"/>
      <c r="AH1040" s="700"/>
      <c r="AI1040" s="295"/>
      <c r="AJ1040" s="73"/>
      <c r="AK1040" s="55" t="str">
        <f t="shared" si="268"/>
        <v/>
      </c>
      <c r="AL1040" s="17" t="str">
        <f t="shared" si="269"/>
        <v/>
      </c>
      <c r="AM1040" s="70" t="str">
        <f t="shared" si="264"/>
        <v/>
      </c>
      <c r="AN1040" s="74" t="str">
        <f t="shared" si="265"/>
        <v/>
      </c>
      <c r="AO1040" s="70" t="str">
        <f t="shared" si="261"/>
        <v/>
      </c>
      <c r="AW1040" s="60" t="str">
        <f t="shared" si="266"/>
        <v/>
      </c>
      <c r="AX1040" s="60" t="str">
        <f t="shared" si="267"/>
        <v/>
      </c>
      <c r="AY1040" s="63">
        <f t="shared" si="262"/>
        <v>0</v>
      </c>
      <c r="BP1040" s="64">
        <v>51</v>
      </c>
      <c r="BQ1040" s="64" t="s">
        <v>33788</v>
      </c>
      <c r="BR1040" s="64" t="s">
        <v>33789</v>
      </c>
      <c r="BS1040" s="64" t="s">
        <v>27</v>
      </c>
      <c r="BT1040" s="64" t="s">
        <v>135</v>
      </c>
      <c r="BU1040" s="64" t="s">
        <v>161</v>
      </c>
      <c r="BV1040" s="64" t="s">
        <v>12</v>
      </c>
      <c r="BW1040" s="64" t="s">
        <v>33120</v>
      </c>
      <c r="BX1040" s="64">
        <v>91290</v>
      </c>
      <c r="BY1040" s="64" t="s">
        <v>148</v>
      </c>
      <c r="BZ1040" s="64">
        <v>12</v>
      </c>
      <c r="CA1040" s="64">
        <v>43026</v>
      </c>
      <c r="CB1040" s="64">
        <v>12</v>
      </c>
      <c r="CD1040" s="64">
        <v>12</v>
      </c>
    </row>
    <row r="1041" spans="1:82">
      <c r="A1041" s="128"/>
      <c r="B1041" s="85"/>
      <c r="C1041" s="85"/>
      <c r="D1041" s="85"/>
      <c r="E1041" s="85"/>
      <c r="F1041" s="85"/>
      <c r="G1041" s="85"/>
      <c r="H1041" s="133" t="str">
        <f t="shared" si="273"/>
        <v/>
      </c>
      <c r="I1041" s="134" t="str">
        <f t="shared" si="274"/>
        <v/>
      </c>
      <c r="J1041" s="123"/>
      <c r="K1041" s="135" t="str">
        <f t="shared" si="272"/>
        <v/>
      </c>
      <c r="L1041" s="85"/>
      <c r="M1041" s="85"/>
      <c r="N1041" s="85"/>
      <c r="O1041" s="85"/>
      <c r="P1041" s="561"/>
      <c r="Q1041" s="539"/>
      <c r="R1041" s="540"/>
      <c r="S1041" s="540"/>
      <c r="T1041" s="539"/>
      <c r="U1041" s="539"/>
      <c r="V1041" s="539"/>
      <c r="W1041" s="563"/>
      <c r="X1041" s="540"/>
      <c r="Y1041" s="601"/>
      <c r="Z1041" s="613"/>
      <c r="AA1041" s="608"/>
      <c r="AB1041" s="539"/>
      <c r="AC1041" s="623"/>
      <c r="AD1041" s="700"/>
      <c r="AE1041" s="700"/>
      <c r="AF1041" s="700"/>
      <c r="AG1041" s="700"/>
      <c r="AH1041" s="700"/>
      <c r="AI1041" s="295"/>
      <c r="AJ1041" s="73"/>
      <c r="AK1041" s="55" t="str">
        <f t="shared" si="268"/>
        <v/>
      </c>
      <c r="AL1041" s="17" t="str">
        <f t="shared" si="269"/>
        <v/>
      </c>
      <c r="AM1041" s="70" t="str">
        <f t="shared" si="264"/>
        <v/>
      </c>
      <c r="AN1041" s="74" t="str">
        <f t="shared" si="265"/>
        <v/>
      </c>
      <c r="AO1041" s="70" t="str">
        <f t="shared" si="261"/>
        <v/>
      </c>
      <c r="AW1041" s="60" t="str">
        <f t="shared" si="266"/>
        <v/>
      </c>
      <c r="AX1041" s="60" t="str">
        <f t="shared" si="267"/>
        <v/>
      </c>
      <c r="AY1041" s="63">
        <f t="shared" si="262"/>
        <v>0</v>
      </c>
      <c r="BP1041" s="64">
        <v>51</v>
      </c>
      <c r="BQ1041" s="64" t="s">
        <v>33788</v>
      </c>
      <c r="BR1041" s="64" t="s">
        <v>33789</v>
      </c>
      <c r="BS1041" s="64" t="s">
        <v>27</v>
      </c>
      <c r="BT1041" s="64" t="s">
        <v>135</v>
      </c>
      <c r="BU1041" s="64" t="s">
        <v>161</v>
      </c>
      <c r="BV1041" s="64" t="s">
        <v>12</v>
      </c>
      <c r="BW1041" s="64" t="s">
        <v>33506</v>
      </c>
      <c r="BX1041" s="64">
        <v>95160</v>
      </c>
      <c r="BY1041" s="64" t="s">
        <v>148</v>
      </c>
      <c r="BZ1041" s="64">
        <v>12</v>
      </c>
      <c r="CA1041" s="64">
        <v>43028</v>
      </c>
      <c r="CB1041" s="64">
        <v>12</v>
      </c>
      <c r="CD1041" s="64">
        <v>12</v>
      </c>
    </row>
    <row r="1042" spans="1:82">
      <c r="A1042" s="128"/>
      <c r="B1042" s="85"/>
      <c r="C1042" s="85"/>
      <c r="D1042" s="85"/>
      <c r="E1042" s="85"/>
      <c r="F1042" s="85"/>
      <c r="G1042" s="85"/>
      <c r="H1042" s="133" t="str">
        <f t="shared" si="273"/>
        <v/>
      </c>
      <c r="I1042" s="134" t="str">
        <f t="shared" si="274"/>
        <v/>
      </c>
      <c r="J1042" s="123"/>
      <c r="K1042" s="135" t="str">
        <f t="shared" si="272"/>
        <v/>
      </c>
      <c r="L1042" s="85"/>
      <c r="M1042" s="85"/>
      <c r="N1042" s="85"/>
      <c r="O1042" s="85"/>
      <c r="P1042" s="561"/>
      <c r="Q1042" s="539"/>
      <c r="R1042" s="540"/>
      <c r="S1042" s="540"/>
      <c r="T1042" s="539"/>
      <c r="U1042" s="539"/>
      <c r="V1042" s="539"/>
      <c r="W1042" s="563"/>
      <c r="X1042" s="540"/>
      <c r="Y1042" s="601"/>
      <c r="Z1042" s="613"/>
      <c r="AA1042" s="608"/>
      <c r="AB1042" s="539"/>
      <c r="AC1042" s="623"/>
      <c r="AD1042" s="700"/>
      <c r="AE1042" s="700"/>
      <c r="AF1042" s="700"/>
      <c r="AG1042" s="700"/>
      <c r="AH1042" s="700"/>
      <c r="AI1042" s="295"/>
      <c r="AJ1042" s="73"/>
      <c r="AK1042" s="55" t="str">
        <f t="shared" si="268"/>
        <v/>
      </c>
      <c r="AL1042" s="17" t="str">
        <f t="shared" si="269"/>
        <v/>
      </c>
      <c r="AM1042" s="70" t="str">
        <f t="shared" si="264"/>
        <v/>
      </c>
      <c r="AN1042" s="74" t="str">
        <f t="shared" si="265"/>
        <v/>
      </c>
      <c r="AO1042" s="70" t="str">
        <f t="shared" si="261"/>
        <v/>
      </c>
      <c r="AW1042" s="60" t="str">
        <f t="shared" si="266"/>
        <v/>
      </c>
      <c r="AX1042" s="60" t="str">
        <f t="shared" si="267"/>
        <v/>
      </c>
      <c r="AY1042" s="63">
        <f t="shared" si="262"/>
        <v>0</v>
      </c>
      <c r="BP1042" s="64">
        <v>51</v>
      </c>
      <c r="BQ1042" s="64" t="s">
        <v>33788</v>
      </c>
      <c r="BR1042" s="64" t="s">
        <v>33789</v>
      </c>
      <c r="BS1042" s="64" t="s">
        <v>27</v>
      </c>
      <c r="BT1042" s="64" t="s">
        <v>135</v>
      </c>
      <c r="BU1042" s="64" t="s">
        <v>161</v>
      </c>
      <c r="BV1042" s="64" t="s">
        <v>12</v>
      </c>
      <c r="BW1042" s="64" t="s">
        <v>28554</v>
      </c>
      <c r="BX1042" s="64">
        <v>75019</v>
      </c>
      <c r="BY1042" s="64" t="s">
        <v>148</v>
      </c>
      <c r="BZ1042" s="64">
        <v>12</v>
      </c>
      <c r="CA1042" s="64">
        <v>43028</v>
      </c>
      <c r="CB1042" s="64">
        <v>12</v>
      </c>
      <c r="CD1042" s="64">
        <v>12</v>
      </c>
    </row>
    <row r="1043" spans="1:82">
      <c r="A1043" s="128"/>
      <c r="B1043" s="85"/>
      <c r="C1043" s="85"/>
      <c r="D1043" s="85"/>
      <c r="E1043" s="85"/>
      <c r="F1043" s="85"/>
      <c r="G1043" s="85"/>
      <c r="H1043" s="133" t="str">
        <f t="shared" si="273"/>
        <v/>
      </c>
      <c r="I1043" s="134" t="str">
        <f t="shared" si="274"/>
        <v/>
      </c>
      <c r="J1043" s="123"/>
      <c r="K1043" s="135" t="str">
        <f t="shared" si="272"/>
        <v/>
      </c>
      <c r="L1043" s="85"/>
      <c r="M1043" s="85"/>
      <c r="N1043" s="85"/>
      <c r="O1043" s="85"/>
      <c r="P1043" s="561"/>
      <c r="Q1043" s="539"/>
      <c r="R1043" s="540"/>
      <c r="S1043" s="540"/>
      <c r="T1043" s="539"/>
      <c r="U1043" s="539"/>
      <c r="V1043" s="539"/>
      <c r="W1043" s="563"/>
      <c r="X1043" s="540"/>
      <c r="Y1043" s="600"/>
      <c r="Z1043" s="613"/>
      <c r="AA1043" s="608"/>
      <c r="AB1043" s="545"/>
      <c r="AC1043" s="663"/>
      <c r="AD1043" s="700"/>
      <c r="AE1043" s="700"/>
      <c r="AF1043" s="700"/>
      <c r="AG1043" s="700"/>
      <c r="AH1043" s="700"/>
      <c r="AI1043" s="295"/>
      <c r="AJ1043" s="73"/>
      <c r="AK1043" s="55" t="str">
        <f t="shared" si="268"/>
        <v/>
      </c>
      <c r="AL1043" s="17" t="str">
        <f t="shared" si="269"/>
        <v/>
      </c>
      <c r="AM1043" s="70" t="str">
        <f t="shared" si="264"/>
        <v/>
      </c>
      <c r="AN1043" s="74" t="str">
        <f t="shared" si="265"/>
        <v/>
      </c>
      <c r="AO1043" s="70" t="str">
        <f t="shared" si="261"/>
        <v/>
      </c>
      <c r="AW1043" s="60" t="str">
        <f t="shared" si="266"/>
        <v/>
      </c>
      <c r="AX1043" s="60" t="str">
        <f t="shared" si="267"/>
        <v/>
      </c>
      <c r="AY1043" s="63">
        <f t="shared" si="262"/>
        <v>0</v>
      </c>
      <c r="BP1043" s="64">
        <v>51</v>
      </c>
      <c r="BQ1043" s="64" t="s">
        <v>33788</v>
      </c>
      <c r="BR1043" s="64" t="s">
        <v>33789</v>
      </c>
      <c r="BS1043" s="64" t="s">
        <v>27</v>
      </c>
      <c r="BT1043" s="64" t="s">
        <v>135</v>
      </c>
      <c r="BU1043" s="64" t="s">
        <v>161</v>
      </c>
      <c r="BV1043" s="64" t="s">
        <v>12</v>
      </c>
      <c r="BW1043" s="64" t="s">
        <v>28554</v>
      </c>
      <c r="BX1043" s="64">
        <v>75013</v>
      </c>
      <c r="BY1043" s="64" t="s">
        <v>148</v>
      </c>
      <c r="BZ1043" s="64">
        <v>12</v>
      </c>
      <c r="CA1043" s="64">
        <v>43032</v>
      </c>
      <c r="CB1043" s="64">
        <v>12</v>
      </c>
      <c r="CD1043" s="64">
        <v>12</v>
      </c>
    </row>
    <row r="1044" spans="1:82">
      <c r="A1044" s="128"/>
      <c r="B1044" s="85"/>
      <c r="C1044" s="85"/>
      <c r="D1044" s="85"/>
      <c r="E1044" s="85"/>
      <c r="F1044" s="85"/>
      <c r="G1044" s="85"/>
      <c r="H1044" s="133" t="str">
        <f t="shared" si="273"/>
        <v/>
      </c>
      <c r="I1044" s="134" t="str">
        <f t="shared" si="274"/>
        <v/>
      </c>
      <c r="J1044" s="123"/>
      <c r="K1044" s="135" t="str">
        <f t="shared" si="272"/>
        <v/>
      </c>
      <c r="L1044" s="123"/>
      <c r="M1044" s="85"/>
      <c r="N1044" s="85"/>
      <c r="O1044" s="85"/>
      <c r="P1044" s="561"/>
      <c r="Q1044" s="539"/>
      <c r="R1044" s="540"/>
      <c r="S1044" s="540"/>
      <c r="T1044" s="539"/>
      <c r="U1044" s="539"/>
      <c r="V1044" s="539"/>
      <c r="W1044" s="563"/>
      <c r="X1044" s="540"/>
      <c r="Y1044" s="539"/>
      <c r="Z1044" s="613"/>
      <c r="AA1044" s="608"/>
      <c r="AB1044" s="545"/>
      <c r="AC1044" s="663"/>
      <c r="AD1044" s="700"/>
      <c r="AE1044" s="700"/>
      <c r="AF1044" s="700"/>
      <c r="AG1044" s="700"/>
      <c r="AH1044" s="700"/>
      <c r="AI1044" s="295"/>
      <c r="AJ1044" s="73"/>
      <c r="AK1044" s="55" t="str">
        <f t="shared" si="268"/>
        <v/>
      </c>
      <c r="AL1044" s="17" t="str">
        <f t="shared" si="269"/>
        <v/>
      </c>
      <c r="AM1044" s="70" t="str">
        <f t="shared" si="264"/>
        <v/>
      </c>
      <c r="AN1044" s="74" t="str">
        <f t="shared" si="265"/>
        <v/>
      </c>
      <c r="AO1044" s="70" t="str">
        <f t="shared" ref="AO1044:AO1107" si="275">IF(P1044="","",P1044&amp;" ("&amp;O1044&amp;"_"&amp;ROW()&amp;")")</f>
        <v/>
      </c>
      <c r="AW1044" s="60" t="str">
        <f t="shared" si="266"/>
        <v/>
      </c>
      <c r="AX1044" s="60" t="str">
        <f t="shared" si="267"/>
        <v/>
      </c>
      <c r="AY1044" s="63">
        <f t="shared" ref="AY1044:AY1107" si="276">O1044</f>
        <v>0</v>
      </c>
      <c r="BP1044" s="64">
        <v>51</v>
      </c>
      <c r="BQ1044" s="64" t="s">
        <v>33788</v>
      </c>
      <c r="BR1044" s="64" t="s">
        <v>33789</v>
      </c>
      <c r="BS1044" s="64" t="s">
        <v>27</v>
      </c>
      <c r="BT1044" s="64" t="s">
        <v>135</v>
      </c>
      <c r="BU1044" s="64" t="s">
        <v>161</v>
      </c>
      <c r="BV1044" s="64" t="s">
        <v>12</v>
      </c>
      <c r="BW1044" s="64" t="s">
        <v>18130</v>
      </c>
      <c r="BX1044" s="64">
        <v>94500</v>
      </c>
      <c r="BY1044" s="64" t="s">
        <v>148</v>
      </c>
      <c r="BZ1044" s="64">
        <v>12</v>
      </c>
      <c r="CA1044" s="64">
        <v>43032</v>
      </c>
      <c r="CB1044" s="64">
        <v>12</v>
      </c>
      <c r="CD1044" s="64">
        <v>12</v>
      </c>
    </row>
    <row r="1045" spans="1:82">
      <c r="A1045" s="128"/>
      <c r="B1045" s="85"/>
      <c r="C1045" s="85"/>
      <c r="D1045" s="85"/>
      <c r="E1045" s="85"/>
      <c r="F1045" s="85"/>
      <c r="G1045" s="85"/>
      <c r="H1045" s="133" t="str">
        <f t="shared" si="273"/>
        <v/>
      </c>
      <c r="I1045" s="134" t="str">
        <f t="shared" si="274"/>
        <v/>
      </c>
      <c r="J1045" s="123"/>
      <c r="K1045" s="135" t="str">
        <f t="shared" si="272"/>
        <v/>
      </c>
      <c r="L1045" s="85"/>
      <c r="M1045" s="85"/>
      <c r="N1045" s="85"/>
      <c r="O1045" s="85"/>
      <c r="P1045" s="561"/>
      <c r="Q1045" s="539"/>
      <c r="R1045" s="540"/>
      <c r="S1045" s="540"/>
      <c r="T1045" s="539"/>
      <c r="U1045" s="539"/>
      <c r="V1045" s="539"/>
      <c r="W1045" s="563"/>
      <c r="X1045" s="540"/>
      <c r="Y1045" s="539"/>
      <c r="Z1045" s="613"/>
      <c r="AA1045" s="608"/>
      <c r="AB1045" s="545"/>
      <c r="AC1045" s="663"/>
      <c r="AD1045" s="700"/>
      <c r="AE1045" s="700"/>
      <c r="AF1045" s="700"/>
      <c r="AG1045" s="700"/>
      <c r="AH1045" s="700"/>
      <c r="AI1045" s="295"/>
      <c r="AJ1045" s="73"/>
      <c r="AK1045" s="55" t="str">
        <f t="shared" si="268"/>
        <v/>
      </c>
      <c r="AL1045" s="17" t="str">
        <f t="shared" si="269"/>
        <v/>
      </c>
      <c r="AM1045" s="70" t="str">
        <f t="shared" si="264"/>
        <v/>
      </c>
      <c r="AN1045" s="74" t="str">
        <f t="shared" si="265"/>
        <v/>
      </c>
      <c r="AO1045" s="70" t="str">
        <f t="shared" si="275"/>
        <v/>
      </c>
      <c r="AW1045" s="60" t="str">
        <f t="shared" si="266"/>
        <v/>
      </c>
      <c r="AX1045" s="60" t="str">
        <f t="shared" si="267"/>
        <v/>
      </c>
      <c r="AY1045" s="63">
        <f t="shared" si="276"/>
        <v>0</v>
      </c>
      <c r="BP1045" s="64">
        <v>51</v>
      </c>
      <c r="BQ1045" s="64" t="s">
        <v>33788</v>
      </c>
      <c r="BR1045" s="64" t="s">
        <v>33789</v>
      </c>
      <c r="BS1045" s="64" t="s">
        <v>27</v>
      </c>
      <c r="BT1045" s="64" t="s">
        <v>135</v>
      </c>
      <c r="BU1045" s="64" t="s">
        <v>161</v>
      </c>
      <c r="BV1045" s="64" t="s">
        <v>12</v>
      </c>
      <c r="BW1045" s="64" t="s">
        <v>35486</v>
      </c>
      <c r="BX1045" s="64">
        <v>94400</v>
      </c>
      <c r="BY1045" s="64" t="s">
        <v>148</v>
      </c>
      <c r="BZ1045" s="64">
        <v>12</v>
      </c>
      <c r="CA1045" s="64">
        <v>43034</v>
      </c>
      <c r="CB1045" s="64">
        <v>12</v>
      </c>
      <c r="CD1045" s="64">
        <v>12</v>
      </c>
    </row>
    <row r="1046" spans="1:82">
      <c r="A1046" s="128"/>
      <c r="B1046" s="85"/>
      <c r="C1046" s="85"/>
      <c r="D1046" s="85"/>
      <c r="E1046" s="85"/>
      <c r="F1046" s="85"/>
      <c r="G1046" s="85"/>
      <c r="H1046" s="133" t="str">
        <f t="shared" si="273"/>
        <v/>
      </c>
      <c r="I1046" s="134" t="str">
        <f t="shared" si="274"/>
        <v/>
      </c>
      <c r="J1046" s="123"/>
      <c r="K1046" s="135" t="str">
        <f t="shared" si="272"/>
        <v/>
      </c>
      <c r="L1046" s="85"/>
      <c r="M1046" s="85"/>
      <c r="N1046" s="85"/>
      <c r="O1046" s="85"/>
      <c r="P1046" s="561"/>
      <c r="Q1046" s="539"/>
      <c r="R1046" s="540"/>
      <c r="S1046" s="540"/>
      <c r="T1046" s="539"/>
      <c r="U1046" s="539"/>
      <c r="V1046" s="539"/>
      <c r="W1046" s="563"/>
      <c r="X1046" s="540"/>
      <c r="Y1046" s="539"/>
      <c r="Z1046" s="613"/>
      <c r="AA1046" s="539"/>
      <c r="AB1046" s="545"/>
      <c r="AC1046" s="663"/>
      <c r="AD1046" s="700"/>
      <c r="AE1046" s="700"/>
      <c r="AF1046" s="700"/>
      <c r="AG1046" s="700"/>
      <c r="AH1046" s="700"/>
      <c r="AI1046" s="295"/>
      <c r="AJ1046" s="73"/>
      <c r="AK1046" s="55" t="str">
        <f t="shared" si="268"/>
        <v/>
      </c>
      <c r="AL1046" s="17" t="str">
        <f t="shared" si="269"/>
        <v/>
      </c>
      <c r="AM1046" s="70" t="str">
        <f t="shared" si="264"/>
        <v/>
      </c>
      <c r="AN1046" s="74" t="str">
        <f t="shared" si="265"/>
        <v/>
      </c>
      <c r="AO1046" s="70" t="str">
        <f t="shared" si="275"/>
        <v/>
      </c>
      <c r="AW1046" s="60" t="str">
        <f t="shared" si="266"/>
        <v/>
      </c>
      <c r="AX1046" s="60" t="str">
        <f t="shared" si="267"/>
        <v/>
      </c>
      <c r="AY1046" s="63">
        <f t="shared" si="276"/>
        <v>0</v>
      </c>
      <c r="BP1046" s="64">
        <v>51</v>
      </c>
      <c r="BQ1046" s="64" t="s">
        <v>33788</v>
      </c>
      <c r="BR1046" s="64" t="s">
        <v>33789</v>
      </c>
      <c r="BS1046" s="64" t="s">
        <v>27</v>
      </c>
      <c r="BT1046" s="64" t="s">
        <v>135</v>
      </c>
      <c r="BU1046" s="64" t="s">
        <v>161</v>
      </c>
      <c r="BV1046" s="64" t="s">
        <v>12</v>
      </c>
      <c r="BW1046" s="64" t="s">
        <v>33309</v>
      </c>
      <c r="BX1046" s="64">
        <v>92</v>
      </c>
      <c r="BY1046" s="64" t="s">
        <v>148</v>
      </c>
      <c r="BZ1046" s="64">
        <v>12</v>
      </c>
      <c r="CA1046" s="64">
        <v>43035</v>
      </c>
      <c r="CB1046" s="64">
        <v>12</v>
      </c>
      <c r="CD1046" s="64">
        <v>12</v>
      </c>
    </row>
    <row r="1047" spans="1:82">
      <c r="A1047" s="128"/>
      <c r="B1047" s="85"/>
      <c r="C1047" s="85"/>
      <c r="D1047" s="85"/>
      <c r="E1047" s="85"/>
      <c r="F1047" s="85"/>
      <c r="G1047" s="85"/>
      <c r="H1047" s="133" t="str">
        <f t="shared" si="273"/>
        <v/>
      </c>
      <c r="I1047" s="134" t="str">
        <f t="shared" si="274"/>
        <v/>
      </c>
      <c r="J1047" s="123"/>
      <c r="K1047" s="135" t="str">
        <f t="shared" si="272"/>
        <v/>
      </c>
      <c r="L1047" s="123"/>
      <c r="M1047" s="85"/>
      <c r="N1047" s="85"/>
      <c r="O1047" s="85"/>
      <c r="P1047" s="561"/>
      <c r="Q1047" s="539"/>
      <c r="R1047" s="540"/>
      <c r="S1047" s="540"/>
      <c r="T1047" s="539"/>
      <c r="U1047" s="539"/>
      <c r="V1047" s="539"/>
      <c r="W1047" s="563"/>
      <c r="X1047" s="540"/>
      <c r="Y1047" s="600"/>
      <c r="Z1047" s="613"/>
      <c r="AA1047" s="608"/>
      <c r="AB1047" s="545"/>
      <c r="AC1047" s="679"/>
      <c r="AD1047" s="701"/>
      <c r="AE1047" s="701"/>
      <c r="AF1047" s="701"/>
      <c r="AG1047" s="701"/>
      <c r="AH1047" s="701"/>
      <c r="AI1047" s="394"/>
      <c r="AJ1047" s="90"/>
      <c r="AK1047" s="55" t="str">
        <f t="shared" si="268"/>
        <v/>
      </c>
      <c r="AL1047" s="17" t="str">
        <f t="shared" si="269"/>
        <v/>
      </c>
      <c r="AM1047" s="70" t="str">
        <f t="shared" si="264"/>
        <v/>
      </c>
      <c r="AN1047" s="74" t="str">
        <f t="shared" si="265"/>
        <v/>
      </c>
      <c r="AO1047" s="70" t="str">
        <f t="shared" si="275"/>
        <v/>
      </c>
      <c r="AW1047" s="60" t="str">
        <f t="shared" si="266"/>
        <v/>
      </c>
      <c r="AX1047" s="60" t="str">
        <f t="shared" si="267"/>
        <v/>
      </c>
      <c r="AY1047" s="63">
        <f t="shared" si="276"/>
        <v>0</v>
      </c>
      <c r="BP1047" s="64">
        <v>51</v>
      </c>
      <c r="BQ1047" s="64" t="s">
        <v>33788</v>
      </c>
      <c r="BR1047" s="64" t="s">
        <v>33789</v>
      </c>
      <c r="BS1047" s="64" t="s">
        <v>27</v>
      </c>
      <c r="BT1047" s="64" t="s">
        <v>135</v>
      </c>
      <c r="BU1047" s="64" t="s">
        <v>161</v>
      </c>
      <c r="BV1047" s="64" t="s">
        <v>12</v>
      </c>
      <c r="BW1047" s="64" t="s">
        <v>33294</v>
      </c>
      <c r="BX1047" s="64">
        <v>92370</v>
      </c>
      <c r="BY1047" s="64" t="s">
        <v>148</v>
      </c>
      <c r="BZ1047" s="64">
        <v>12</v>
      </c>
      <c r="CA1047" s="64">
        <v>43042</v>
      </c>
      <c r="CB1047" s="64">
        <v>12</v>
      </c>
      <c r="CD1047" s="64">
        <v>12</v>
      </c>
    </row>
    <row r="1048" spans="1:82">
      <c r="A1048" s="128"/>
      <c r="B1048" s="85"/>
      <c r="C1048" s="85"/>
      <c r="D1048" s="85"/>
      <c r="E1048" s="85"/>
      <c r="F1048" s="85"/>
      <c r="G1048" s="85"/>
      <c r="H1048" s="133" t="str">
        <f t="shared" si="273"/>
        <v/>
      </c>
      <c r="I1048" s="134" t="str">
        <f t="shared" si="274"/>
        <v/>
      </c>
      <c r="J1048" s="123"/>
      <c r="K1048" s="135" t="str">
        <f t="shared" si="272"/>
        <v/>
      </c>
      <c r="L1048" s="123"/>
      <c r="M1048" s="85"/>
      <c r="N1048" s="85"/>
      <c r="O1048" s="128"/>
      <c r="P1048" s="561"/>
      <c r="Q1048" s="539"/>
      <c r="R1048" s="540"/>
      <c r="S1048" s="540"/>
      <c r="T1048" s="539"/>
      <c r="U1048" s="539"/>
      <c r="V1048" s="539"/>
      <c r="W1048" s="563"/>
      <c r="X1048" s="540"/>
      <c r="Y1048" s="600"/>
      <c r="Z1048" s="613"/>
      <c r="AA1048" s="608"/>
      <c r="AB1048" s="545"/>
      <c r="AC1048" s="679"/>
      <c r="AD1048" s="701"/>
      <c r="AE1048" s="701"/>
      <c r="AF1048" s="701"/>
      <c r="AG1048" s="701"/>
      <c r="AH1048" s="701"/>
      <c r="AI1048" s="394"/>
      <c r="AJ1048" s="73"/>
      <c r="AK1048" s="55" t="str">
        <f t="shared" si="268"/>
        <v/>
      </c>
      <c r="AL1048" s="17" t="str">
        <f t="shared" si="269"/>
        <v/>
      </c>
      <c r="AM1048" s="70" t="str">
        <f t="shared" si="264"/>
        <v/>
      </c>
      <c r="AN1048" s="74" t="str">
        <f t="shared" si="265"/>
        <v/>
      </c>
      <c r="AO1048" s="70" t="str">
        <f t="shared" si="275"/>
        <v/>
      </c>
      <c r="AW1048" s="60" t="str">
        <f t="shared" si="266"/>
        <v/>
      </c>
      <c r="AX1048" s="60" t="str">
        <f t="shared" si="267"/>
        <v/>
      </c>
      <c r="AY1048" s="63">
        <f t="shared" si="276"/>
        <v>0</v>
      </c>
      <c r="BP1048" s="64">
        <v>51</v>
      </c>
      <c r="BQ1048" s="64" t="s">
        <v>33788</v>
      </c>
      <c r="BR1048" s="64" t="s">
        <v>33789</v>
      </c>
      <c r="BS1048" s="64" t="s">
        <v>27</v>
      </c>
      <c r="BT1048" s="64" t="s">
        <v>135</v>
      </c>
      <c r="BU1048" s="64" t="s">
        <v>161</v>
      </c>
      <c r="BV1048" s="64" t="s">
        <v>12</v>
      </c>
      <c r="BW1048" s="64" t="s">
        <v>28554</v>
      </c>
      <c r="BX1048" s="64">
        <v>75019</v>
      </c>
      <c r="BY1048" s="64" t="s">
        <v>148</v>
      </c>
      <c r="BZ1048" s="64">
        <v>12</v>
      </c>
      <c r="CA1048" s="64">
        <v>43042</v>
      </c>
      <c r="CB1048" s="64">
        <v>12</v>
      </c>
      <c r="CD1048" s="64">
        <v>12</v>
      </c>
    </row>
    <row r="1049" spans="1:82" ht="60" customHeight="1">
      <c r="A1049" s="128"/>
      <c r="B1049" s="85"/>
      <c r="C1049" s="85"/>
      <c r="D1049" s="85"/>
      <c r="E1049" s="85"/>
      <c r="F1049" s="85"/>
      <c r="G1049" s="85"/>
      <c r="H1049" s="133" t="str">
        <f t="shared" si="273"/>
        <v/>
      </c>
      <c r="I1049" s="134" t="str">
        <f t="shared" si="274"/>
        <v/>
      </c>
      <c r="J1049" s="123"/>
      <c r="K1049" s="135" t="str">
        <f t="shared" si="272"/>
        <v/>
      </c>
      <c r="L1049" s="123"/>
      <c r="M1049" s="85"/>
      <c r="N1049" s="85"/>
      <c r="O1049" s="85"/>
      <c r="P1049" s="561"/>
      <c r="Q1049" s="539"/>
      <c r="R1049" s="540"/>
      <c r="S1049" s="540"/>
      <c r="T1049" s="539"/>
      <c r="U1049" s="539"/>
      <c r="V1049" s="539"/>
      <c r="W1049" s="563"/>
      <c r="X1049" s="540"/>
      <c r="Y1049" s="600"/>
      <c r="Z1049" s="613"/>
      <c r="AA1049" s="608"/>
      <c r="AB1049" s="545"/>
      <c r="AC1049" s="679"/>
      <c r="AD1049" s="701"/>
      <c r="AE1049" s="701"/>
      <c r="AF1049" s="701"/>
      <c r="AG1049" s="701"/>
      <c r="AH1049" s="701"/>
      <c r="AI1049" s="394"/>
      <c r="AJ1049" s="73"/>
      <c r="AK1049" s="55" t="str">
        <f t="shared" si="268"/>
        <v/>
      </c>
      <c r="AL1049" s="17" t="str">
        <f t="shared" si="269"/>
        <v/>
      </c>
      <c r="AM1049" s="70" t="str">
        <f t="shared" si="264"/>
        <v/>
      </c>
      <c r="AN1049" s="74" t="str">
        <f t="shared" si="265"/>
        <v/>
      </c>
      <c r="AO1049" s="70" t="str">
        <f t="shared" si="275"/>
        <v/>
      </c>
      <c r="AW1049" s="60" t="str">
        <f t="shared" si="266"/>
        <v/>
      </c>
      <c r="AX1049" s="60" t="str">
        <f t="shared" si="267"/>
        <v/>
      </c>
      <c r="AY1049" s="63">
        <f t="shared" si="276"/>
        <v>0</v>
      </c>
      <c r="BP1049" s="64">
        <v>51</v>
      </c>
      <c r="BQ1049" s="64" t="s">
        <v>33788</v>
      </c>
      <c r="BR1049" s="64" t="s">
        <v>33789</v>
      </c>
      <c r="BS1049" s="64" t="s">
        <v>27</v>
      </c>
      <c r="BT1049" s="64" t="s">
        <v>135</v>
      </c>
      <c r="BU1049" s="64" t="s">
        <v>161</v>
      </c>
      <c r="BV1049" s="64" t="s">
        <v>12</v>
      </c>
      <c r="BW1049" s="64" t="s">
        <v>35478</v>
      </c>
      <c r="BX1049" s="64">
        <v>77000</v>
      </c>
      <c r="BY1049" s="64" t="s">
        <v>148</v>
      </c>
      <c r="BZ1049" s="64">
        <v>12</v>
      </c>
      <c r="CA1049" s="64">
        <v>43045</v>
      </c>
      <c r="CB1049" s="64">
        <v>12</v>
      </c>
      <c r="CD1049" s="64">
        <v>12</v>
      </c>
    </row>
    <row r="1050" spans="1:82">
      <c r="A1050" s="128"/>
      <c r="B1050" s="85"/>
      <c r="C1050" s="85"/>
      <c r="D1050" s="85"/>
      <c r="E1050" s="85"/>
      <c r="F1050" s="85"/>
      <c r="G1050" s="85"/>
      <c r="H1050" s="133" t="str">
        <f t="shared" si="273"/>
        <v/>
      </c>
      <c r="I1050" s="134" t="str">
        <f t="shared" si="274"/>
        <v/>
      </c>
      <c r="J1050" s="123"/>
      <c r="K1050" s="135" t="str">
        <f t="shared" si="272"/>
        <v/>
      </c>
      <c r="L1050" s="123"/>
      <c r="M1050" s="85"/>
      <c r="N1050" s="85"/>
      <c r="O1050" s="85"/>
      <c r="P1050" s="561"/>
      <c r="Q1050" s="539"/>
      <c r="R1050" s="540"/>
      <c r="S1050" s="540"/>
      <c r="T1050" s="539"/>
      <c r="U1050" s="539"/>
      <c r="V1050" s="539"/>
      <c r="W1050" s="563"/>
      <c r="X1050" s="540"/>
      <c r="Y1050" s="600"/>
      <c r="Z1050" s="613"/>
      <c r="AA1050" s="608"/>
      <c r="AB1050" s="545"/>
      <c r="AC1050" s="679"/>
      <c r="AD1050" s="701"/>
      <c r="AE1050" s="701"/>
      <c r="AF1050" s="701"/>
      <c r="AG1050" s="701"/>
      <c r="AH1050" s="701"/>
      <c r="AI1050" s="394"/>
      <c r="AJ1050" s="90"/>
      <c r="AK1050" s="55" t="str">
        <f t="shared" si="268"/>
        <v/>
      </c>
      <c r="AL1050" s="17" t="str">
        <f t="shared" si="269"/>
        <v/>
      </c>
      <c r="AM1050" s="70" t="str">
        <f t="shared" si="264"/>
        <v/>
      </c>
      <c r="AN1050" s="74" t="str">
        <f t="shared" si="265"/>
        <v/>
      </c>
      <c r="AO1050" s="70" t="str">
        <f t="shared" si="275"/>
        <v/>
      </c>
      <c r="AW1050" s="60" t="str">
        <f t="shared" si="266"/>
        <v/>
      </c>
      <c r="AX1050" s="60" t="str">
        <f t="shared" si="267"/>
        <v/>
      </c>
      <c r="AY1050" s="63">
        <f t="shared" si="276"/>
        <v>0</v>
      </c>
      <c r="BP1050" s="64">
        <v>51</v>
      </c>
      <c r="BQ1050" s="64" t="s">
        <v>33788</v>
      </c>
      <c r="BR1050" s="64" t="s">
        <v>33789</v>
      </c>
      <c r="BS1050" s="64" t="s">
        <v>27</v>
      </c>
      <c r="BT1050" s="64" t="s">
        <v>135</v>
      </c>
      <c r="BU1050" s="64" t="s">
        <v>161</v>
      </c>
      <c r="BV1050" s="64" t="s">
        <v>12</v>
      </c>
      <c r="BW1050" s="64" t="s">
        <v>33956</v>
      </c>
      <c r="BX1050" s="64">
        <v>92100</v>
      </c>
      <c r="BY1050" s="64" t="s">
        <v>148</v>
      </c>
      <c r="BZ1050" s="64">
        <v>12</v>
      </c>
      <c r="CA1050" s="64">
        <v>43045</v>
      </c>
      <c r="CB1050" s="64">
        <v>12</v>
      </c>
      <c r="CD1050" s="64">
        <v>12</v>
      </c>
    </row>
    <row r="1051" spans="1:82" ht="60" customHeight="1">
      <c r="A1051" s="128"/>
      <c r="B1051" s="85"/>
      <c r="C1051" s="85"/>
      <c r="D1051" s="85"/>
      <c r="E1051" s="85"/>
      <c r="F1051" s="85"/>
      <c r="G1051" s="85"/>
      <c r="H1051" s="133" t="str">
        <f t="shared" si="273"/>
        <v/>
      </c>
      <c r="I1051" s="134" t="str">
        <f t="shared" si="274"/>
        <v/>
      </c>
      <c r="J1051" s="123"/>
      <c r="K1051" s="135" t="str">
        <f t="shared" si="272"/>
        <v/>
      </c>
      <c r="L1051" s="123"/>
      <c r="M1051" s="85"/>
      <c r="N1051" s="85"/>
      <c r="O1051" s="85"/>
      <c r="P1051" s="735"/>
      <c r="Q1051" s="736"/>
      <c r="R1051" s="540"/>
      <c r="S1051" s="540"/>
      <c r="T1051" s="539"/>
      <c r="U1051" s="539"/>
      <c r="V1051" s="539"/>
      <c r="W1051" s="563"/>
      <c r="X1051" s="540"/>
      <c r="Y1051" s="600"/>
      <c r="Z1051" s="613"/>
      <c r="AA1051" s="608"/>
      <c r="AB1051" s="545"/>
      <c r="AC1051" s="679"/>
      <c r="AD1051" s="701"/>
      <c r="AE1051" s="701"/>
      <c r="AF1051" s="701"/>
      <c r="AG1051" s="701"/>
      <c r="AH1051" s="701"/>
      <c r="AI1051" s="394"/>
      <c r="AJ1051" s="73"/>
      <c r="AK1051" s="55" t="str">
        <f t="shared" si="268"/>
        <v/>
      </c>
      <c r="AL1051" s="17" t="str">
        <f t="shared" si="269"/>
        <v/>
      </c>
      <c r="AM1051" s="70" t="str">
        <f t="shared" si="264"/>
        <v/>
      </c>
      <c r="AN1051" s="74" t="str">
        <f t="shared" si="265"/>
        <v/>
      </c>
      <c r="AO1051" s="70" t="str">
        <f t="shared" si="275"/>
        <v/>
      </c>
      <c r="AW1051" s="60" t="str">
        <f t="shared" si="266"/>
        <v/>
      </c>
      <c r="AX1051" s="60" t="str">
        <f t="shared" si="267"/>
        <v/>
      </c>
      <c r="AY1051" s="63">
        <f t="shared" si="276"/>
        <v>0</v>
      </c>
      <c r="BP1051" s="64">
        <v>51</v>
      </c>
      <c r="BQ1051" s="64" t="s">
        <v>33788</v>
      </c>
      <c r="BR1051" s="64" t="s">
        <v>33789</v>
      </c>
      <c r="BS1051" s="64" t="s">
        <v>27</v>
      </c>
      <c r="BT1051" s="64" t="s">
        <v>135</v>
      </c>
      <c r="BU1051" s="64" t="s">
        <v>161</v>
      </c>
      <c r="BV1051" s="64" t="s">
        <v>12</v>
      </c>
      <c r="BW1051" s="64" t="s">
        <v>35479</v>
      </c>
      <c r="BX1051" s="64">
        <v>91</v>
      </c>
      <c r="BY1051" s="64" t="s">
        <v>148</v>
      </c>
      <c r="BZ1051" s="64">
        <v>12</v>
      </c>
      <c r="CA1051" s="64">
        <v>43045</v>
      </c>
      <c r="CB1051" s="64">
        <v>12</v>
      </c>
      <c r="CD1051" s="64">
        <v>12</v>
      </c>
    </row>
    <row r="1052" spans="1:82">
      <c r="A1052" s="128"/>
      <c r="B1052" s="85"/>
      <c r="C1052" s="85"/>
      <c r="D1052" s="85"/>
      <c r="E1052" s="85"/>
      <c r="F1052" s="85"/>
      <c r="G1052" s="85"/>
      <c r="H1052" s="133" t="str">
        <f t="shared" si="273"/>
        <v/>
      </c>
      <c r="I1052" s="134" t="str">
        <f t="shared" si="274"/>
        <v/>
      </c>
      <c r="J1052" s="123"/>
      <c r="K1052" s="135" t="str">
        <f t="shared" si="272"/>
        <v/>
      </c>
      <c r="L1052" s="123"/>
      <c r="M1052" s="85"/>
      <c r="N1052" s="85"/>
      <c r="O1052" s="85"/>
      <c r="P1052" s="735"/>
      <c r="Q1052" s="737"/>
      <c r="R1052" s="540"/>
      <c r="S1052" s="540"/>
      <c r="T1052" s="539"/>
      <c r="U1052" s="539"/>
      <c r="V1052" s="539"/>
      <c r="W1052" s="563"/>
      <c r="X1052" s="540"/>
      <c r="Y1052" s="600"/>
      <c r="Z1052" s="613"/>
      <c r="AA1052" s="608"/>
      <c r="AB1052" s="545"/>
      <c r="AC1052" s="679"/>
      <c r="AD1052" s="701"/>
      <c r="AE1052" s="701"/>
      <c r="AF1052" s="701"/>
      <c r="AG1052" s="701"/>
      <c r="AH1052" s="701"/>
      <c r="AI1052" s="394"/>
      <c r="AJ1052" s="73"/>
      <c r="AK1052" s="55" t="str">
        <f t="shared" si="268"/>
        <v/>
      </c>
      <c r="AL1052" s="17" t="str">
        <f t="shared" si="269"/>
        <v/>
      </c>
      <c r="AM1052" s="70" t="str">
        <f t="shared" si="264"/>
        <v/>
      </c>
      <c r="AN1052" s="74" t="str">
        <f t="shared" si="265"/>
        <v/>
      </c>
      <c r="AO1052" s="70" t="str">
        <f t="shared" si="275"/>
        <v/>
      </c>
      <c r="AW1052" s="60" t="str">
        <f t="shared" si="266"/>
        <v/>
      </c>
      <c r="AX1052" s="60" t="str">
        <f t="shared" si="267"/>
        <v/>
      </c>
      <c r="AY1052" s="63">
        <f t="shared" si="276"/>
        <v>0</v>
      </c>
      <c r="BP1052" s="64">
        <v>51</v>
      </c>
      <c r="BQ1052" s="64" t="s">
        <v>33788</v>
      </c>
      <c r="BR1052" s="64" t="s">
        <v>33789</v>
      </c>
      <c r="BS1052" s="64" t="s">
        <v>27</v>
      </c>
      <c r="BT1052" s="64" t="s">
        <v>135</v>
      </c>
      <c r="BU1052" s="64" t="s">
        <v>161</v>
      </c>
      <c r="BV1052" s="64" t="s">
        <v>12</v>
      </c>
      <c r="BW1052" s="64" t="s">
        <v>33823</v>
      </c>
      <c r="BX1052" s="64">
        <v>94290</v>
      </c>
      <c r="BY1052" s="64" t="s">
        <v>148</v>
      </c>
      <c r="BZ1052" s="64">
        <v>12</v>
      </c>
      <c r="CA1052" s="64">
        <v>43045</v>
      </c>
      <c r="CB1052" s="64">
        <v>12</v>
      </c>
      <c r="CD1052" s="64">
        <v>12</v>
      </c>
    </row>
    <row r="1053" spans="1:82" ht="45" customHeight="1">
      <c r="A1053" s="128"/>
      <c r="B1053" s="85"/>
      <c r="C1053" s="85"/>
      <c r="D1053" s="85"/>
      <c r="E1053" s="85"/>
      <c r="F1053" s="85"/>
      <c r="G1053" s="85"/>
      <c r="H1053" s="133" t="str">
        <f t="shared" si="273"/>
        <v/>
      </c>
      <c r="I1053" s="134" t="str">
        <f t="shared" si="274"/>
        <v/>
      </c>
      <c r="J1053" s="123"/>
      <c r="K1053" s="135" t="str">
        <f t="shared" si="272"/>
        <v/>
      </c>
      <c r="L1053" s="123"/>
      <c r="M1053" s="127"/>
      <c r="N1053" s="85"/>
      <c r="O1053" s="85"/>
      <c r="P1053" s="735"/>
      <c r="Q1053" s="737"/>
      <c r="R1053" s="540"/>
      <c r="S1053" s="540"/>
      <c r="T1053" s="539"/>
      <c r="U1053" s="539"/>
      <c r="V1053" s="539"/>
      <c r="W1053" s="563"/>
      <c r="X1053" s="540"/>
      <c r="Y1053" s="600"/>
      <c r="Z1053" s="613"/>
      <c r="AA1053" s="608"/>
      <c r="AB1053" s="545"/>
      <c r="AC1053" s="679"/>
      <c r="AD1053" s="701"/>
      <c r="AE1053" s="701"/>
      <c r="AF1053" s="701"/>
      <c r="AG1053" s="701"/>
      <c r="AH1053" s="701"/>
      <c r="AI1053" s="394"/>
      <c r="AJ1053" s="73"/>
      <c r="AK1053" s="55" t="str">
        <f t="shared" si="268"/>
        <v/>
      </c>
      <c r="AL1053" s="17" t="str">
        <f t="shared" si="269"/>
        <v/>
      </c>
      <c r="AM1053" s="70" t="str">
        <f t="shared" si="264"/>
        <v/>
      </c>
      <c r="AN1053" s="74" t="str">
        <f t="shared" si="265"/>
        <v/>
      </c>
      <c r="AO1053" s="70" t="str">
        <f t="shared" si="275"/>
        <v/>
      </c>
      <c r="AW1053" s="60" t="str">
        <f t="shared" si="266"/>
        <v/>
      </c>
      <c r="AX1053" s="60" t="str">
        <f t="shared" si="267"/>
        <v/>
      </c>
      <c r="AY1053" s="63">
        <f t="shared" si="276"/>
        <v>0</v>
      </c>
      <c r="BP1053" s="64">
        <v>51</v>
      </c>
      <c r="BQ1053" s="64" t="s">
        <v>33788</v>
      </c>
      <c r="BR1053" s="64" t="s">
        <v>33789</v>
      </c>
      <c r="BS1053" s="64" t="s">
        <v>27</v>
      </c>
      <c r="BT1053" s="64" t="s">
        <v>135</v>
      </c>
      <c r="BU1053" s="64" t="s">
        <v>161</v>
      </c>
      <c r="BV1053" s="64" t="s">
        <v>12</v>
      </c>
      <c r="BW1053" s="64" t="s">
        <v>35460</v>
      </c>
      <c r="BX1053" s="64">
        <v>77710</v>
      </c>
      <c r="BY1053" s="64" t="s">
        <v>148</v>
      </c>
      <c r="BZ1053" s="64">
        <v>12</v>
      </c>
      <c r="CA1053" s="64">
        <v>43046</v>
      </c>
      <c r="CB1053" s="64">
        <v>12</v>
      </c>
      <c r="CD1053" s="64">
        <v>12</v>
      </c>
    </row>
    <row r="1054" spans="1:82">
      <c r="A1054" s="128"/>
      <c r="B1054" s="85"/>
      <c r="C1054" s="85"/>
      <c r="D1054" s="85"/>
      <c r="E1054" s="85"/>
      <c r="F1054" s="85"/>
      <c r="G1054" s="85"/>
      <c r="H1054" s="133" t="str">
        <f t="shared" si="273"/>
        <v/>
      </c>
      <c r="I1054" s="134" t="str">
        <f t="shared" si="274"/>
        <v/>
      </c>
      <c r="J1054" s="123"/>
      <c r="K1054" s="135" t="str">
        <f t="shared" si="272"/>
        <v/>
      </c>
      <c r="L1054" s="123"/>
      <c r="M1054" s="85"/>
      <c r="N1054" s="85"/>
      <c r="O1054" s="85"/>
      <c r="P1054" s="735"/>
      <c r="Q1054" s="736"/>
      <c r="R1054" s="540"/>
      <c r="S1054" s="540"/>
      <c r="T1054" s="539"/>
      <c r="U1054" s="539"/>
      <c r="V1054" s="539"/>
      <c r="W1054" s="563"/>
      <c r="X1054" s="540"/>
      <c r="Y1054" s="600"/>
      <c r="Z1054" s="613"/>
      <c r="AA1054" s="608"/>
      <c r="AB1054" s="555"/>
      <c r="AC1054" s="679"/>
      <c r="AD1054" s="701"/>
      <c r="AE1054" s="701"/>
      <c r="AF1054" s="701"/>
      <c r="AG1054" s="701"/>
      <c r="AH1054" s="701"/>
      <c r="AI1054" s="394"/>
      <c r="AJ1054" s="73"/>
      <c r="AK1054" s="55" t="str">
        <f t="shared" si="268"/>
        <v/>
      </c>
      <c r="AL1054" s="17" t="str">
        <f t="shared" si="269"/>
        <v/>
      </c>
      <c r="AM1054" s="70" t="str">
        <f t="shared" si="264"/>
        <v/>
      </c>
      <c r="AN1054" s="74" t="str">
        <f t="shared" si="265"/>
        <v/>
      </c>
      <c r="AO1054" s="70" t="str">
        <f t="shared" si="275"/>
        <v/>
      </c>
      <c r="AW1054" s="60" t="str">
        <f t="shared" si="266"/>
        <v/>
      </c>
      <c r="AX1054" s="60" t="str">
        <f t="shared" si="267"/>
        <v/>
      </c>
      <c r="AY1054" s="63">
        <f t="shared" si="276"/>
        <v>0</v>
      </c>
      <c r="BP1054" s="64">
        <v>51</v>
      </c>
      <c r="BQ1054" s="64" t="s">
        <v>33788</v>
      </c>
      <c r="BR1054" s="64" t="s">
        <v>33789</v>
      </c>
      <c r="BS1054" s="64" t="s">
        <v>27</v>
      </c>
      <c r="BT1054" s="64" t="s">
        <v>135</v>
      </c>
      <c r="BU1054" s="64" t="s">
        <v>161</v>
      </c>
      <c r="BV1054" s="64" t="s">
        <v>12</v>
      </c>
      <c r="BW1054" s="64" t="s">
        <v>33835</v>
      </c>
      <c r="BX1054" s="64">
        <v>92501</v>
      </c>
      <c r="BY1054" s="64" t="s">
        <v>148</v>
      </c>
      <c r="BZ1054" s="64">
        <v>12</v>
      </c>
      <c r="CA1054" s="64">
        <v>43046</v>
      </c>
      <c r="CB1054" s="64">
        <v>12</v>
      </c>
      <c r="CD1054" s="64">
        <v>12</v>
      </c>
    </row>
    <row r="1055" spans="1:82" ht="15" customHeight="1">
      <c r="A1055" s="128"/>
      <c r="B1055" s="85"/>
      <c r="C1055" s="85"/>
      <c r="D1055" s="85"/>
      <c r="E1055" s="85"/>
      <c r="F1055" s="85"/>
      <c r="G1055" s="85"/>
      <c r="H1055" s="133" t="str">
        <f t="shared" si="273"/>
        <v/>
      </c>
      <c r="I1055" s="134" t="str">
        <f t="shared" si="274"/>
        <v/>
      </c>
      <c r="J1055" s="123"/>
      <c r="K1055" s="135" t="str">
        <f t="shared" si="272"/>
        <v/>
      </c>
      <c r="L1055" s="123"/>
      <c r="M1055" s="85"/>
      <c r="N1055" s="85"/>
      <c r="O1055" s="85"/>
      <c r="P1055" s="735"/>
      <c r="Q1055" s="736"/>
      <c r="R1055" s="540"/>
      <c r="S1055" s="540"/>
      <c r="T1055" s="539"/>
      <c r="U1055" s="621"/>
      <c r="V1055" s="539"/>
      <c r="W1055" s="563"/>
      <c r="X1055" s="540"/>
      <c r="Y1055" s="601"/>
      <c r="Z1055" s="613"/>
      <c r="AA1055" s="608"/>
      <c r="AB1055" s="542"/>
      <c r="AC1055" s="691"/>
      <c r="AD1055" s="701"/>
      <c r="AE1055" s="701"/>
      <c r="AF1055" s="701"/>
      <c r="AG1055" s="701"/>
      <c r="AH1055" s="701"/>
      <c r="AI1055" s="394"/>
      <c r="AJ1055" s="73"/>
      <c r="AK1055" s="55" t="str">
        <f t="shared" si="268"/>
        <v/>
      </c>
      <c r="AL1055" s="17" t="str">
        <f t="shared" si="269"/>
        <v/>
      </c>
      <c r="AM1055" s="70" t="str">
        <f t="shared" si="264"/>
        <v/>
      </c>
      <c r="AN1055" s="74" t="str">
        <f t="shared" si="265"/>
        <v/>
      </c>
      <c r="AO1055" s="70" t="str">
        <f t="shared" si="275"/>
        <v/>
      </c>
      <c r="AW1055" s="60" t="str">
        <f t="shared" si="266"/>
        <v/>
      </c>
      <c r="AX1055" s="60" t="str">
        <f t="shared" si="267"/>
        <v/>
      </c>
      <c r="AY1055" s="63">
        <f t="shared" si="276"/>
        <v>0</v>
      </c>
      <c r="BP1055" s="64">
        <v>51</v>
      </c>
      <c r="BQ1055" s="64" t="s">
        <v>33788</v>
      </c>
      <c r="BR1055" s="64" t="s">
        <v>33789</v>
      </c>
      <c r="BS1055" s="64" t="s">
        <v>27</v>
      </c>
      <c r="BT1055" s="64" t="s">
        <v>135</v>
      </c>
      <c r="BU1055" s="64" t="s">
        <v>161</v>
      </c>
      <c r="BV1055" s="64" t="s">
        <v>12</v>
      </c>
      <c r="BW1055" s="64" t="s">
        <v>35480</v>
      </c>
      <c r="BX1055" s="64">
        <v>92290</v>
      </c>
      <c r="BY1055" s="64" t="s">
        <v>148</v>
      </c>
      <c r="BZ1055" s="64">
        <v>12</v>
      </c>
      <c r="CA1055" s="64">
        <v>43046</v>
      </c>
      <c r="CB1055" s="64">
        <v>12</v>
      </c>
      <c r="CD1055" s="64">
        <v>12</v>
      </c>
    </row>
    <row r="1056" spans="1:82">
      <c r="A1056" s="128"/>
      <c r="B1056" s="85"/>
      <c r="C1056" s="85"/>
      <c r="D1056" s="85"/>
      <c r="E1056" s="85"/>
      <c r="F1056" s="85"/>
      <c r="G1056" s="85"/>
      <c r="H1056" s="133" t="str">
        <f t="shared" si="273"/>
        <v/>
      </c>
      <c r="I1056" s="134" t="str">
        <f t="shared" si="274"/>
        <v/>
      </c>
      <c r="J1056" s="123"/>
      <c r="K1056" s="135" t="str">
        <f t="shared" si="272"/>
        <v/>
      </c>
      <c r="L1056" s="123"/>
      <c r="M1056" s="85"/>
      <c r="N1056" s="85"/>
      <c r="O1056" s="85"/>
      <c r="P1056" s="735"/>
      <c r="Q1056" s="736"/>
      <c r="R1056" s="540"/>
      <c r="S1056" s="540"/>
      <c r="T1056" s="539"/>
      <c r="U1056" s="539"/>
      <c r="V1056" s="539"/>
      <c r="W1056" s="563"/>
      <c r="X1056" s="540"/>
      <c r="Y1056" s="600"/>
      <c r="Z1056" s="613"/>
      <c r="AA1056" s="608"/>
      <c r="AB1056" s="545"/>
      <c r="AC1056" s="679"/>
      <c r="AD1056" s="701"/>
      <c r="AE1056" s="701"/>
      <c r="AF1056" s="701"/>
      <c r="AG1056" s="701"/>
      <c r="AH1056" s="701"/>
      <c r="AI1056" s="394"/>
      <c r="AJ1056" s="73"/>
      <c r="AK1056" s="55" t="str">
        <f t="shared" si="268"/>
        <v/>
      </c>
      <c r="AL1056" s="17" t="str">
        <f t="shared" si="269"/>
        <v/>
      </c>
      <c r="AM1056" s="70" t="str">
        <f t="shared" si="264"/>
        <v/>
      </c>
      <c r="AN1056" s="74" t="str">
        <f t="shared" si="265"/>
        <v/>
      </c>
      <c r="AO1056" s="70" t="str">
        <f t="shared" si="275"/>
        <v/>
      </c>
      <c r="AW1056" s="60" t="str">
        <f t="shared" si="266"/>
        <v/>
      </c>
      <c r="AX1056" s="60" t="str">
        <f t="shared" si="267"/>
        <v/>
      </c>
      <c r="AY1056" s="63">
        <f t="shared" si="276"/>
        <v>0</v>
      </c>
      <c r="BP1056" s="64">
        <v>51</v>
      </c>
      <c r="BQ1056" s="64" t="s">
        <v>33788</v>
      </c>
      <c r="BR1056" s="64" t="s">
        <v>33789</v>
      </c>
      <c r="BS1056" s="64" t="s">
        <v>27</v>
      </c>
      <c r="BT1056" s="64" t="s">
        <v>135</v>
      </c>
      <c r="BU1056" s="64" t="s">
        <v>161</v>
      </c>
      <c r="BV1056" s="64" t="s">
        <v>12</v>
      </c>
      <c r="BW1056" s="64" t="s">
        <v>29779</v>
      </c>
      <c r="BX1056" s="64">
        <v>78440</v>
      </c>
      <c r="BY1056" s="64" t="s">
        <v>148</v>
      </c>
      <c r="BZ1056" s="64">
        <v>12</v>
      </c>
      <c r="CA1056" s="64">
        <v>43046</v>
      </c>
      <c r="CB1056" s="64">
        <v>12</v>
      </c>
      <c r="CD1056" s="64">
        <v>12</v>
      </c>
    </row>
    <row r="1057" spans="1:82">
      <c r="A1057" s="128"/>
      <c r="B1057" s="85"/>
      <c r="C1057" s="85"/>
      <c r="D1057" s="85"/>
      <c r="E1057" s="85"/>
      <c r="F1057" s="85"/>
      <c r="G1057" s="85"/>
      <c r="H1057" s="133" t="str">
        <f t="shared" si="273"/>
        <v/>
      </c>
      <c r="I1057" s="134" t="str">
        <f t="shared" si="274"/>
        <v/>
      </c>
      <c r="J1057" s="123"/>
      <c r="K1057" s="135" t="str">
        <f t="shared" si="272"/>
        <v/>
      </c>
      <c r="L1057" s="85"/>
      <c r="M1057" s="85"/>
      <c r="N1057" s="85"/>
      <c r="O1057" s="85"/>
      <c r="P1057" s="735"/>
      <c r="Q1057" s="736"/>
      <c r="R1057" s="540"/>
      <c r="S1057" s="540"/>
      <c r="T1057" s="539"/>
      <c r="U1057" s="539"/>
      <c r="V1057" s="539"/>
      <c r="W1057" s="563"/>
      <c r="X1057" s="540"/>
      <c r="Y1057" s="601"/>
      <c r="Z1057" s="613"/>
      <c r="AA1057" s="608"/>
      <c r="AB1057" s="539"/>
      <c r="AC1057" s="691"/>
      <c r="AD1057" s="701"/>
      <c r="AE1057" s="701"/>
      <c r="AF1057" s="701"/>
      <c r="AG1057" s="701"/>
      <c r="AH1057" s="701"/>
      <c r="AI1057" s="394"/>
      <c r="AJ1057" s="73"/>
      <c r="AK1057" s="55" t="str">
        <f t="shared" si="268"/>
        <v/>
      </c>
      <c r="AL1057" s="17" t="str">
        <f t="shared" si="269"/>
        <v/>
      </c>
      <c r="AM1057" s="70" t="str">
        <f t="shared" si="264"/>
        <v/>
      </c>
      <c r="AN1057" s="74" t="str">
        <f t="shared" si="265"/>
        <v/>
      </c>
      <c r="AO1057" s="70" t="str">
        <f t="shared" si="275"/>
        <v/>
      </c>
      <c r="AW1057" s="60" t="str">
        <f t="shared" si="266"/>
        <v/>
      </c>
      <c r="AX1057" s="60" t="str">
        <f t="shared" si="267"/>
        <v/>
      </c>
      <c r="AY1057" s="63">
        <f t="shared" si="276"/>
        <v>0</v>
      </c>
      <c r="BP1057" s="64">
        <v>51</v>
      </c>
      <c r="BQ1057" s="64" t="s">
        <v>33788</v>
      </c>
      <c r="BR1057" s="64" t="s">
        <v>33789</v>
      </c>
      <c r="BS1057" s="64" t="s">
        <v>27</v>
      </c>
      <c r="BT1057" s="64" t="s">
        <v>135</v>
      </c>
      <c r="BU1057" s="64" t="s">
        <v>161</v>
      </c>
      <c r="BV1057" s="64" t="s">
        <v>12</v>
      </c>
      <c r="BW1057" s="64" t="s">
        <v>29493</v>
      </c>
      <c r="BX1057" s="64">
        <v>77720</v>
      </c>
      <c r="BY1057" s="64" t="s">
        <v>148</v>
      </c>
      <c r="BZ1057" s="64">
        <v>12</v>
      </c>
      <c r="CA1057" s="64">
        <v>43048</v>
      </c>
      <c r="CB1057" s="64">
        <v>12</v>
      </c>
      <c r="CD1057" s="64">
        <v>12</v>
      </c>
    </row>
    <row r="1058" spans="1:82">
      <c r="A1058" s="128"/>
      <c r="B1058" s="85"/>
      <c r="C1058" s="85"/>
      <c r="D1058" s="85"/>
      <c r="E1058" s="85"/>
      <c r="F1058" s="85"/>
      <c r="G1058" s="85"/>
      <c r="H1058" s="133" t="str">
        <f t="shared" si="273"/>
        <v/>
      </c>
      <c r="I1058" s="134" t="str">
        <f t="shared" si="274"/>
        <v/>
      </c>
      <c r="J1058" s="123"/>
      <c r="K1058" s="135" t="str">
        <f t="shared" si="272"/>
        <v/>
      </c>
      <c r="L1058" s="85"/>
      <c r="M1058" s="85"/>
      <c r="N1058" s="85"/>
      <c r="O1058" s="85"/>
      <c r="P1058" s="735"/>
      <c r="Q1058" s="736"/>
      <c r="R1058" s="540"/>
      <c r="S1058" s="540"/>
      <c r="T1058" s="539"/>
      <c r="U1058" s="539"/>
      <c r="V1058" s="539"/>
      <c r="W1058" s="563"/>
      <c r="X1058" s="540"/>
      <c r="Y1058" s="601"/>
      <c r="Z1058" s="613"/>
      <c r="AA1058" s="608"/>
      <c r="AB1058" s="539"/>
      <c r="AC1058" s="691"/>
      <c r="AD1058" s="701"/>
      <c r="AE1058" s="701"/>
      <c r="AF1058" s="701"/>
      <c r="AG1058" s="701"/>
      <c r="AH1058" s="701"/>
      <c r="AI1058" s="394"/>
      <c r="AJ1058" s="73"/>
      <c r="AK1058" s="55" t="str">
        <f t="shared" si="268"/>
        <v/>
      </c>
      <c r="AL1058" s="17" t="str">
        <f t="shared" si="269"/>
        <v/>
      </c>
      <c r="AM1058" s="70" t="str">
        <f t="shared" si="264"/>
        <v/>
      </c>
      <c r="AN1058" s="74" t="str">
        <f t="shared" si="265"/>
        <v/>
      </c>
      <c r="AO1058" s="70" t="str">
        <f t="shared" si="275"/>
        <v/>
      </c>
      <c r="AW1058" s="60" t="str">
        <f t="shared" si="266"/>
        <v/>
      </c>
      <c r="AX1058" s="60" t="str">
        <f t="shared" si="267"/>
        <v/>
      </c>
      <c r="AY1058" s="63">
        <f t="shared" si="276"/>
        <v>0</v>
      </c>
      <c r="BP1058" s="64">
        <v>51</v>
      </c>
      <c r="BQ1058" s="64" t="s">
        <v>33788</v>
      </c>
      <c r="BR1058" s="64" t="s">
        <v>33789</v>
      </c>
      <c r="BS1058" s="64" t="s">
        <v>27</v>
      </c>
      <c r="BT1058" s="64" t="s">
        <v>135</v>
      </c>
      <c r="BU1058" s="64" t="s">
        <v>161</v>
      </c>
      <c r="BV1058" s="64" t="s">
        <v>12</v>
      </c>
      <c r="BW1058" s="64" t="s">
        <v>33489</v>
      </c>
      <c r="BX1058" s="64">
        <v>95560</v>
      </c>
      <c r="BY1058" s="64" t="s">
        <v>148</v>
      </c>
      <c r="BZ1058" s="64">
        <v>12</v>
      </c>
      <c r="CA1058" s="64">
        <v>43048</v>
      </c>
      <c r="CB1058" s="64">
        <v>12</v>
      </c>
      <c r="CD1058" s="64">
        <v>12</v>
      </c>
    </row>
    <row r="1059" spans="1:82">
      <c r="A1059" s="128"/>
      <c r="B1059" s="85"/>
      <c r="C1059" s="85"/>
      <c r="D1059" s="85"/>
      <c r="E1059" s="129"/>
      <c r="F1059" s="85"/>
      <c r="G1059" s="85"/>
      <c r="H1059" s="133" t="str">
        <f t="shared" si="273"/>
        <v/>
      </c>
      <c r="I1059" s="134" t="str">
        <f t="shared" si="274"/>
        <v/>
      </c>
      <c r="J1059" s="123"/>
      <c r="K1059" s="135" t="str">
        <f t="shared" si="272"/>
        <v/>
      </c>
      <c r="L1059" s="123"/>
      <c r="M1059" s="127"/>
      <c r="N1059" s="85"/>
      <c r="O1059" s="85"/>
      <c r="P1059" s="735"/>
      <c r="Q1059" s="736"/>
      <c r="R1059" s="540"/>
      <c r="S1059" s="540"/>
      <c r="T1059" s="539"/>
      <c r="U1059" s="539"/>
      <c r="V1059" s="539"/>
      <c r="W1059" s="563"/>
      <c r="X1059" s="540"/>
      <c r="Y1059" s="601"/>
      <c r="Z1059" s="613"/>
      <c r="AA1059" s="608"/>
      <c r="AB1059" s="542"/>
      <c r="AC1059" s="691"/>
      <c r="AD1059" s="701"/>
      <c r="AE1059" s="701"/>
      <c r="AF1059" s="701"/>
      <c r="AG1059" s="701"/>
      <c r="AH1059" s="701"/>
      <c r="AI1059" s="394"/>
      <c r="AJ1059" s="73"/>
      <c r="AK1059" s="55" t="str">
        <f t="shared" si="268"/>
        <v/>
      </c>
      <c r="AL1059" s="17" t="str">
        <f t="shared" si="269"/>
        <v/>
      </c>
      <c r="AM1059" s="70" t="str">
        <f t="shared" si="264"/>
        <v/>
      </c>
      <c r="AN1059" s="74" t="str">
        <f t="shared" si="265"/>
        <v/>
      </c>
      <c r="AO1059" s="70" t="str">
        <f t="shared" si="275"/>
        <v/>
      </c>
      <c r="AW1059" s="60" t="str">
        <f t="shared" si="266"/>
        <v/>
      </c>
      <c r="AX1059" s="60" t="str">
        <f t="shared" si="267"/>
        <v/>
      </c>
      <c r="AY1059" s="63">
        <f t="shared" si="276"/>
        <v>0</v>
      </c>
      <c r="BP1059" s="64">
        <v>51</v>
      </c>
      <c r="BQ1059" s="64" t="s">
        <v>33788</v>
      </c>
      <c r="BR1059" s="64" t="s">
        <v>33789</v>
      </c>
      <c r="BS1059" s="64" t="s">
        <v>27</v>
      </c>
      <c r="BT1059" s="64" t="s">
        <v>135</v>
      </c>
      <c r="BU1059" s="64" t="s">
        <v>161</v>
      </c>
      <c r="BV1059" s="64" t="s">
        <v>12</v>
      </c>
      <c r="BW1059" s="64" t="s">
        <v>35481</v>
      </c>
      <c r="BX1059" s="64">
        <v>95870</v>
      </c>
      <c r="BY1059" s="64" t="s">
        <v>148</v>
      </c>
      <c r="BZ1059" s="64">
        <v>12</v>
      </c>
      <c r="CA1059" s="64">
        <v>43048</v>
      </c>
      <c r="CB1059" s="64">
        <v>12</v>
      </c>
      <c r="CD1059" s="64">
        <v>12</v>
      </c>
    </row>
    <row r="1060" spans="1:82" ht="15" customHeight="1">
      <c r="A1060" s="128"/>
      <c r="B1060" s="85"/>
      <c r="C1060" s="85"/>
      <c r="D1060" s="85"/>
      <c r="E1060" s="85"/>
      <c r="F1060" s="85"/>
      <c r="G1060" s="85"/>
      <c r="H1060" s="133" t="str">
        <f t="shared" si="273"/>
        <v/>
      </c>
      <c r="I1060" s="134" t="str">
        <f t="shared" si="274"/>
        <v/>
      </c>
      <c r="J1060" s="123"/>
      <c r="K1060" s="135" t="str">
        <f t="shared" si="272"/>
        <v/>
      </c>
      <c r="L1060" s="123"/>
      <c r="M1060" s="85"/>
      <c r="N1060" s="85"/>
      <c r="O1060" s="85"/>
      <c r="P1060" s="735"/>
      <c r="Q1060" s="736"/>
      <c r="R1060" s="540"/>
      <c r="S1060" s="540"/>
      <c r="T1060" s="539"/>
      <c r="U1060" s="539"/>
      <c r="V1060" s="539"/>
      <c r="W1060" s="563"/>
      <c r="X1060" s="540"/>
      <c r="Y1060" s="601"/>
      <c r="Z1060" s="613"/>
      <c r="AA1060" s="608"/>
      <c r="AB1060" s="542"/>
      <c r="AC1060" s="691"/>
      <c r="AD1060" s="701"/>
      <c r="AE1060" s="701"/>
      <c r="AF1060" s="701"/>
      <c r="AG1060" s="701"/>
      <c r="AH1060" s="701"/>
      <c r="AI1060" s="394"/>
      <c r="AJ1060" s="73"/>
      <c r="AK1060" s="55" t="str">
        <f t="shared" si="268"/>
        <v/>
      </c>
      <c r="AL1060" s="17" t="str">
        <f t="shared" si="269"/>
        <v/>
      </c>
      <c r="AM1060" s="70" t="str">
        <f t="shared" ref="AM1060:AM1123" si="277">IF(U1060="","",U1060)</f>
        <v/>
      </c>
      <c r="AN1060" s="74" t="str">
        <f t="shared" ref="AN1060:AN1123" si="278">IF(S1060="","",S1060)</f>
        <v/>
      </c>
      <c r="AO1060" s="70" t="str">
        <f t="shared" si="275"/>
        <v/>
      </c>
      <c r="AW1060" s="60" t="str">
        <f t="shared" ref="AW1060:AW1123" si="279">IF(T1060="","",T1060&amp;"1")</f>
        <v/>
      </c>
      <c r="AX1060" s="60" t="str">
        <f t="shared" ref="AX1060:AX1123" si="280">IF(S1060="","",S1060&amp;"2")</f>
        <v/>
      </c>
      <c r="AY1060" s="63">
        <f t="shared" si="276"/>
        <v>0</v>
      </c>
      <c r="BP1060" s="64">
        <v>51</v>
      </c>
      <c r="BQ1060" s="64" t="s">
        <v>33788</v>
      </c>
      <c r="BR1060" s="64" t="s">
        <v>33789</v>
      </c>
      <c r="BS1060" s="64" t="s">
        <v>27</v>
      </c>
      <c r="BT1060" s="64" t="s">
        <v>135</v>
      </c>
      <c r="BU1060" s="64" t="s">
        <v>161</v>
      </c>
      <c r="BV1060" s="64" t="s">
        <v>12</v>
      </c>
      <c r="BW1060" s="64" t="s">
        <v>28554</v>
      </c>
      <c r="BX1060" s="64">
        <v>75008</v>
      </c>
      <c r="BY1060" s="64" t="s">
        <v>148</v>
      </c>
      <c r="BZ1060" s="64">
        <v>12</v>
      </c>
      <c r="CA1060" s="64">
        <v>43048</v>
      </c>
      <c r="CB1060" s="64">
        <v>12</v>
      </c>
      <c r="CD1060" s="64">
        <v>12</v>
      </c>
    </row>
    <row r="1061" spans="1:82">
      <c r="A1061" s="128"/>
      <c r="B1061" s="85"/>
      <c r="C1061" s="85"/>
      <c r="D1061" s="129"/>
      <c r="E1061" s="129"/>
      <c r="F1061" s="85"/>
      <c r="G1061" s="85"/>
      <c r="H1061" s="133" t="str">
        <f t="shared" si="273"/>
        <v/>
      </c>
      <c r="I1061" s="134" t="str">
        <f t="shared" si="274"/>
        <v/>
      </c>
      <c r="J1061" s="123"/>
      <c r="K1061" s="135" t="str">
        <f t="shared" si="272"/>
        <v/>
      </c>
      <c r="L1061" s="123"/>
      <c r="M1061" s="127"/>
      <c r="N1061" s="85"/>
      <c r="O1061" s="85"/>
      <c r="P1061" s="735"/>
      <c r="Q1061" s="736"/>
      <c r="R1061" s="540"/>
      <c r="S1061" s="540"/>
      <c r="T1061" s="539"/>
      <c r="U1061" s="539"/>
      <c r="V1061" s="539"/>
      <c r="W1061" s="563"/>
      <c r="X1061" s="540"/>
      <c r="Y1061" s="601"/>
      <c r="Z1061" s="613"/>
      <c r="AA1061" s="608"/>
      <c r="AB1061" s="539"/>
      <c r="AC1061" s="691"/>
      <c r="AD1061" s="701"/>
      <c r="AE1061" s="701"/>
      <c r="AF1061" s="701"/>
      <c r="AG1061" s="701"/>
      <c r="AH1061" s="701"/>
      <c r="AI1061" s="394"/>
      <c r="AJ1061" s="73"/>
      <c r="AK1061" s="55" t="str">
        <f t="shared" si="268"/>
        <v/>
      </c>
      <c r="AL1061" s="17" t="str">
        <f t="shared" si="269"/>
        <v/>
      </c>
      <c r="AM1061" s="70" t="str">
        <f t="shared" si="277"/>
        <v/>
      </c>
      <c r="AN1061" s="74" t="str">
        <f t="shared" si="278"/>
        <v/>
      </c>
      <c r="AO1061" s="70" t="str">
        <f t="shared" si="275"/>
        <v/>
      </c>
      <c r="AW1061" s="60" t="str">
        <f t="shared" si="279"/>
        <v/>
      </c>
      <c r="AX1061" s="60" t="str">
        <f t="shared" si="280"/>
        <v/>
      </c>
      <c r="AY1061" s="63">
        <f t="shared" si="276"/>
        <v>0</v>
      </c>
      <c r="BP1061" s="64">
        <v>51</v>
      </c>
      <c r="BQ1061" s="64" t="s">
        <v>33788</v>
      </c>
      <c r="BR1061" s="64" t="s">
        <v>33789</v>
      </c>
      <c r="BS1061" s="64" t="s">
        <v>27</v>
      </c>
      <c r="BT1061" s="64" t="s">
        <v>135</v>
      </c>
      <c r="BU1061" s="64" t="s">
        <v>161</v>
      </c>
      <c r="BV1061" s="64" t="s">
        <v>12</v>
      </c>
      <c r="BW1061" s="64" t="s">
        <v>35482</v>
      </c>
      <c r="BX1061" s="64">
        <v>92340</v>
      </c>
      <c r="BY1061" s="64" t="s">
        <v>148</v>
      </c>
      <c r="BZ1061" s="64">
        <v>12</v>
      </c>
      <c r="CA1061" s="64">
        <v>43049</v>
      </c>
      <c r="CB1061" s="64">
        <v>12</v>
      </c>
      <c r="CD1061" s="64">
        <v>12</v>
      </c>
    </row>
    <row r="1062" spans="1:82">
      <c r="A1062" s="128"/>
      <c r="B1062" s="85"/>
      <c r="C1062" s="85"/>
      <c r="D1062" s="85"/>
      <c r="E1062" s="85"/>
      <c r="F1062" s="85"/>
      <c r="G1062" s="85"/>
      <c r="H1062" s="133" t="str">
        <f t="shared" si="273"/>
        <v/>
      </c>
      <c r="I1062" s="134" t="str">
        <f t="shared" si="274"/>
        <v/>
      </c>
      <c r="J1062" s="123"/>
      <c r="K1062" s="135" t="str">
        <f t="shared" si="272"/>
        <v/>
      </c>
      <c r="L1062" s="123"/>
      <c r="M1062" s="85"/>
      <c r="N1062" s="85"/>
      <c r="O1062" s="85"/>
      <c r="P1062" s="735"/>
      <c r="Q1062" s="736"/>
      <c r="R1062" s="540"/>
      <c r="S1062" s="540"/>
      <c r="T1062" s="539"/>
      <c r="U1062" s="539"/>
      <c r="V1062" s="539"/>
      <c r="W1062" s="563"/>
      <c r="X1062" s="540"/>
      <c r="Y1062" s="601"/>
      <c r="Z1062" s="613"/>
      <c r="AA1062" s="608"/>
      <c r="AB1062" s="539"/>
      <c r="AC1062" s="691"/>
      <c r="AD1062" s="701"/>
      <c r="AE1062" s="701"/>
      <c r="AF1062" s="701"/>
      <c r="AG1062" s="701"/>
      <c r="AH1062" s="701"/>
      <c r="AI1062" s="394"/>
      <c r="AJ1062" s="73"/>
      <c r="AK1062" s="55" t="str">
        <f t="shared" si="268"/>
        <v/>
      </c>
      <c r="AL1062" s="17" t="str">
        <f t="shared" si="269"/>
        <v/>
      </c>
      <c r="AM1062" s="70" t="str">
        <f t="shared" si="277"/>
        <v/>
      </c>
      <c r="AN1062" s="74" t="str">
        <f t="shared" si="278"/>
        <v/>
      </c>
      <c r="AO1062" s="70" t="str">
        <f t="shared" si="275"/>
        <v/>
      </c>
      <c r="AW1062" s="60" t="str">
        <f t="shared" si="279"/>
        <v/>
      </c>
      <c r="AX1062" s="60" t="str">
        <f t="shared" si="280"/>
        <v/>
      </c>
      <c r="AY1062" s="63">
        <f t="shared" si="276"/>
        <v>0</v>
      </c>
      <c r="BP1062" s="64">
        <v>51</v>
      </c>
      <c r="BQ1062" s="64" t="s">
        <v>33788</v>
      </c>
      <c r="BR1062" s="64" t="s">
        <v>33789</v>
      </c>
      <c r="BS1062" s="64" t="s">
        <v>27</v>
      </c>
      <c r="BT1062" s="64" t="s">
        <v>135</v>
      </c>
      <c r="BU1062" s="64" t="s">
        <v>161</v>
      </c>
      <c r="BV1062" s="64" t="s">
        <v>12</v>
      </c>
      <c r="BW1062" s="64" t="s">
        <v>33964</v>
      </c>
      <c r="BX1062" s="64">
        <v>95610</v>
      </c>
      <c r="BY1062" s="64" t="s">
        <v>148</v>
      </c>
      <c r="BZ1062" s="64">
        <v>12</v>
      </c>
      <c r="CA1062" s="64">
        <v>43049</v>
      </c>
      <c r="CB1062" s="64">
        <v>12</v>
      </c>
      <c r="CD1062" s="64">
        <v>12</v>
      </c>
    </row>
    <row r="1063" spans="1:82">
      <c r="A1063" s="128"/>
      <c r="B1063" s="85"/>
      <c r="C1063" s="85"/>
      <c r="D1063" s="85"/>
      <c r="E1063" s="85"/>
      <c r="F1063" s="85"/>
      <c r="G1063" s="85"/>
      <c r="H1063" s="133" t="str">
        <f t="shared" si="273"/>
        <v/>
      </c>
      <c r="I1063" s="134" t="str">
        <f t="shared" si="274"/>
        <v/>
      </c>
      <c r="J1063" s="123"/>
      <c r="K1063" s="135" t="str">
        <f t="shared" si="272"/>
        <v/>
      </c>
      <c r="L1063" s="123"/>
      <c r="M1063" s="85"/>
      <c r="N1063" s="85"/>
      <c r="O1063" s="85"/>
      <c r="P1063" s="735"/>
      <c r="Q1063" s="736"/>
      <c r="R1063" s="540"/>
      <c r="S1063" s="540"/>
      <c r="T1063" s="539"/>
      <c r="U1063" s="539"/>
      <c r="V1063" s="539"/>
      <c r="W1063" s="563"/>
      <c r="X1063" s="540"/>
      <c r="Y1063" s="600"/>
      <c r="Z1063" s="613"/>
      <c r="AA1063" s="608"/>
      <c r="AB1063" s="545"/>
      <c r="AC1063" s="679"/>
      <c r="AD1063" s="701"/>
      <c r="AE1063" s="701"/>
      <c r="AF1063" s="701"/>
      <c r="AG1063" s="701"/>
      <c r="AH1063" s="701"/>
      <c r="AI1063" s="394"/>
      <c r="AJ1063" s="73"/>
      <c r="AK1063" s="55" t="str">
        <f t="shared" si="268"/>
        <v/>
      </c>
      <c r="AL1063" s="17" t="str">
        <f t="shared" si="269"/>
        <v/>
      </c>
      <c r="AM1063" s="70" t="str">
        <f t="shared" si="277"/>
        <v/>
      </c>
      <c r="AN1063" s="74" t="str">
        <f t="shared" si="278"/>
        <v/>
      </c>
      <c r="AO1063" s="70" t="str">
        <f t="shared" si="275"/>
        <v/>
      </c>
      <c r="AW1063" s="60" t="str">
        <f t="shared" si="279"/>
        <v/>
      </c>
      <c r="AX1063" s="60" t="str">
        <f t="shared" si="280"/>
        <v/>
      </c>
      <c r="AY1063" s="63">
        <f t="shared" si="276"/>
        <v>0</v>
      </c>
      <c r="BP1063" s="64">
        <v>51</v>
      </c>
      <c r="BQ1063" s="64" t="s">
        <v>33788</v>
      </c>
      <c r="BR1063" s="64" t="s">
        <v>33789</v>
      </c>
      <c r="BS1063" s="64" t="s">
        <v>27</v>
      </c>
      <c r="BT1063" s="64" t="s">
        <v>135</v>
      </c>
      <c r="BU1063" s="64" t="s">
        <v>161</v>
      </c>
      <c r="BV1063" s="64" t="s">
        <v>12</v>
      </c>
      <c r="BW1063" s="64" t="s">
        <v>28554</v>
      </c>
      <c r="BX1063" s="64">
        <v>75009</v>
      </c>
      <c r="BY1063" s="64" t="s">
        <v>148</v>
      </c>
      <c r="BZ1063" s="64">
        <v>12</v>
      </c>
      <c r="CA1063" s="64">
        <v>43049</v>
      </c>
      <c r="CB1063" s="64">
        <v>12</v>
      </c>
      <c r="CD1063" s="64">
        <v>12</v>
      </c>
    </row>
    <row r="1064" spans="1:82" ht="45" customHeight="1">
      <c r="A1064" s="128"/>
      <c r="B1064" s="85"/>
      <c r="C1064" s="85"/>
      <c r="D1064" s="85"/>
      <c r="E1064" s="85"/>
      <c r="F1064" s="85"/>
      <c r="G1064" s="85"/>
      <c r="H1064" s="133" t="str">
        <f t="shared" si="273"/>
        <v/>
      </c>
      <c r="I1064" s="134" t="str">
        <f t="shared" si="274"/>
        <v/>
      </c>
      <c r="J1064" s="123"/>
      <c r="K1064" s="135" t="str">
        <f t="shared" si="272"/>
        <v/>
      </c>
      <c r="L1064" s="85"/>
      <c r="M1064" s="85"/>
      <c r="N1064" s="85"/>
      <c r="O1064" s="85"/>
      <c r="P1064" s="735"/>
      <c r="Q1064" s="736"/>
      <c r="R1064" s="540"/>
      <c r="S1064" s="540"/>
      <c r="T1064" s="539"/>
      <c r="U1064" s="539"/>
      <c r="V1064" s="539"/>
      <c r="W1064" s="563"/>
      <c r="X1064" s="540"/>
      <c r="Y1064" s="600"/>
      <c r="Z1064" s="613"/>
      <c r="AA1064" s="608"/>
      <c r="AB1064" s="545"/>
      <c r="AC1064" s="679"/>
      <c r="AD1064" s="701"/>
      <c r="AE1064" s="701"/>
      <c r="AF1064" s="701"/>
      <c r="AG1064" s="701"/>
      <c r="AH1064" s="701"/>
      <c r="AI1064" s="394"/>
      <c r="AJ1064" s="73"/>
      <c r="AK1064" s="55" t="str">
        <f t="shared" si="268"/>
        <v/>
      </c>
      <c r="AL1064" s="17" t="str">
        <f t="shared" si="269"/>
        <v/>
      </c>
      <c r="AM1064" s="70" t="str">
        <f t="shared" si="277"/>
        <v/>
      </c>
      <c r="AN1064" s="74" t="str">
        <f t="shared" si="278"/>
        <v/>
      </c>
      <c r="AO1064" s="70" t="str">
        <f t="shared" si="275"/>
        <v/>
      </c>
      <c r="AW1064" s="60" t="str">
        <f t="shared" si="279"/>
        <v/>
      </c>
      <c r="AX1064" s="60" t="str">
        <f t="shared" si="280"/>
        <v/>
      </c>
      <c r="AY1064" s="63">
        <f t="shared" si="276"/>
        <v>0</v>
      </c>
      <c r="BP1064" s="64">
        <v>51</v>
      </c>
      <c r="BQ1064" s="64" t="s">
        <v>33788</v>
      </c>
      <c r="BR1064" s="64" t="s">
        <v>33789</v>
      </c>
      <c r="BS1064" s="64" t="s">
        <v>27</v>
      </c>
      <c r="BT1064" s="64" t="s">
        <v>135</v>
      </c>
      <c r="BU1064" s="64" t="s">
        <v>161</v>
      </c>
      <c r="BV1064" s="64" t="s">
        <v>12</v>
      </c>
      <c r="BW1064" s="64" t="s">
        <v>28554</v>
      </c>
      <c r="BX1064" s="64">
        <v>75004</v>
      </c>
      <c r="BY1064" s="64" t="s">
        <v>148</v>
      </c>
      <c r="BZ1064" s="64">
        <v>12</v>
      </c>
      <c r="CA1064" s="64">
        <v>43049</v>
      </c>
      <c r="CB1064" s="64">
        <v>12</v>
      </c>
      <c r="CD1064" s="64">
        <v>12</v>
      </c>
    </row>
    <row r="1065" spans="1:82">
      <c r="A1065" s="128"/>
      <c r="B1065" s="85"/>
      <c r="C1065" s="85"/>
      <c r="D1065" s="129"/>
      <c r="E1065" s="318"/>
      <c r="F1065" s="85"/>
      <c r="G1065" s="85"/>
      <c r="H1065" s="133" t="str">
        <f t="shared" si="273"/>
        <v/>
      </c>
      <c r="I1065" s="134" t="str">
        <f t="shared" si="274"/>
        <v/>
      </c>
      <c r="J1065" s="321"/>
      <c r="K1065" s="135" t="str">
        <f t="shared" si="272"/>
        <v/>
      </c>
      <c r="L1065" s="123"/>
      <c r="M1065" s="127"/>
      <c r="N1065" s="321"/>
      <c r="O1065" s="85"/>
      <c r="P1065" s="738"/>
      <c r="Q1065" s="739"/>
      <c r="R1065" s="540"/>
      <c r="S1065" s="540"/>
      <c r="T1065" s="539"/>
      <c r="U1065" s="539"/>
      <c r="V1065" s="596"/>
      <c r="W1065" s="563"/>
      <c r="X1065" s="540"/>
      <c r="Y1065" s="561"/>
      <c r="Z1065" s="565"/>
      <c r="AA1065" s="540"/>
      <c r="AB1065" s="545"/>
      <c r="AC1065" s="679"/>
      <c r="AD1065" s="701"/>
      <c r="AE1065" s="701"/>
      <c r="AF1065" s="701"/>
      <c r="AG1065" s="701"/>
      <c r="AH1065" s="701"/>
      <c r="AI1065" s="394"/>
      <c r="AJ1065" s="90"/>
      <c r="AK1065" s="55" t="str">
        <f t="shared" si="268"/>
        <v/>
      </c>
      <c r="AL1065" s="17" t="str">
        <f t="shared" si="269"/>
        <v/>
      </c>
      <c r="AM1065" s="70" t="str">
        <f t="shared" si="277"/>
        <v/>
      </c>
      <c r="AN1065" s="74" t="str">
        <f t="shared" si="278"/>
        <v/>
      </c>
      <c r="AO1065" s="70" t="str">
        <f t="shared" si="275"/>
        <v/>
      </c>
      <c r="AW1065" s="60" t="str">
        <f t="shared" si="279"/>
        <v/>
      </c>
      <c r="AX1065" s="60" t="str">
        <f t="shared" si="280"/>
        <v/>
      </c>
      <c r="AY1065" s="63">
        <f t="shared" si="276"/>
        <v>0</v>
      </c>
      <c r="BP1065" s="64">
        <v>51</v>
      </c>
      <c r="BQ1065" s="64" t="s">
        <v>33788</v>
      </c>
      <c r="BR1065" s="64" t="s">
        <v>33789</v>
      </c>
      <c r="BS1065" s="64" t="s">
        <v>27</v>
      </c>
      <c r="BT1065" s="64" t="s">
        <v>135</v>
      </c>
      <c r="BU1065" s="64" t="s">
        <v>161</v>
      </c>
      <c r="BV1065" s="64" t="s">
        <v>12</v>
      </c>
      <c r="BW1065" s="64" t="s">
        <v>28554</v>
      </c>
      <c r="BX1065" s="64">
        <v>75004</v>
      </c>
      <c r="BY1065" s="64" t="s">
        <v>148</v>
      </c>
      <c r="BZ1065" s="64">
        <v>12</v>
      </c>
      <c r="CA1065" s="64">
        <v>43049</v>
      </c>
      <c r="CB1065" s="64">
        <v>12</v>
      </c>
      <c r="CD1065" s="64">
        <v>12</v>
      </c>
    </row>
    <row r="1066" spans="1:82">
      <c r="A1066" s="128"/>
      <c r="B1066" s="85"/>
      <c r="C1066" s="85"/>
      <c r="D1066" s="85"/>
      <c r="E1066" s="85"/>
      <c r="F1066" s="85"/>
      <c r="G1066" s="85"/>
      <c r="H1066" s="133" t="str">
        <f t="shared" si="273"/>
        <v/>
      </c>
      <c r="I1066" s="134" t="str">
        <f t="shared" si="274"/>
        <v/>
      </c>
      <c r="J1066" s="123"/>
      <c r="K1066" s="135" t="str">
        <f t="shared" si="272"/>
        <v/>
      </c>
      <c r="L1066" s="123"/>
      <c r="M1066" s="85"/>
      <c r="N1066" s="85"/>
      <c r="O1066" s="85"/>
      <c r="P1066" s="738"/>
      <c r="Q1066" s="739"/>
      <c r="R1066" s="540"/>
      <c r="S1066" s="540"/>
      <c r="T1066" s="539"/>
      <c r="U1066" s="539"/>
      <c r="V1066" s="596"/>
      <c r="W1066" s="563"/>
      <c r="X1066" s="540"/>
      <c r="Y1066" s="561"/>
      <c r="Z1066" s="565"/>
      <c r="AA1066" s="540"/>
      <c r="AB1066" s="545"/>
      <c r="AC1066" s="662"/>
      <c r="AD1066" s="700"/>
      <c r="AE1066" s="700"/>
      <c r="AF1066" s="700"/>
      <c r="AG1066" s="700"/>
      <c r="AH1066" s="700"/>
      <c r="AI1066" s="295"/>
      <c r="AJ1066" s="73"/>
      <c r="AK1066" s="55" t="str">
        <f t="shared" si="268"/>
        <v/>
      </c>
      <c r="AL1066" s="17" t="str">
        <f t="shared" si="269"/>
        <v/>
      </c>
      <c r="AM1066" s="70" t="str">
        <f t="shared" si="277"/>
        <v/>
      </c>
      <c r="AN1066" s="74" t="str">
        <f t="shared" si="278"/>
        <v/>
      </c>
      <c r="AO1066" s="70" t="str">
        <f t="shared" si="275"/>
        <v/>
      </c>
      <c r="AW1066" s="60" t="str">
        <f t="shared" si="279"/>
        <v/>
      </c>
      <c r="AX1066" s="60" t="str">
        <f t="shared" si="280"/>
        <v/>
      </c>
      <c r="AY1066" s="63">
        <f t="shared" si="276"/>
        <v>0</v>
      </c>
      <c r="BP1066" s="64">
        <v>51</v>
      </c>
      <c r="BQ1066" s="64" t="s">
        <v>33788</v>
      </c>
      <c r="BR1066" s="64" t="s">
        <v>33789</v>
      </c>
      <c r="BS1066" s="64" t="s">
        <v>27</v>
      </c>
      <c r="BT1066" s="64" t="s">
        <v>135</v>
      </c>
      <c r="BU1066" s="64" t="s">
        <v>161</v>
      </c>
      <c r="BV1066" s="64" t="s">
        <v>12</v>
      </c>
      <c r="BW1066" s="64" t="s">
        <v>35483</v>
      </c>
      <c r="BX1066" s="64">
        <v>95880</v>
      </c>
      <c r="BY1066" s="64" t="s">
        <v>148</v>
      </c>
      <c r="BZ1066" s="64">
        <v>12</v>
      </c>
      <c r="CA1066" s="64">
        <v>43049</v>
      </c>
      <c r="CB1066" s="64">
        <v>12</v>
      </c>
      <c r="CD1066" s="64">
        <v>12</v>
      </c>
    </row>
    <row r="1067" spans="1:82">
      <c r="A1067" s="128"/>
      <c r="B1067" s="85"/>
      <c r="C1067" s="85"/>
      <c r="D1067" s="85"/>
      <c r="E1067" s="85"/>
      <c r="F1067" s="85"/>
      <c r="G1067" s="85"/>
      <c r="H1067" s="133" t="str">
        <f t="shared" si="273"/>
        <v/>
      </c>
      <c r="I1067" s="134" t="str">
        <f t="shared" si="274"/>
        <v/>
      </c>
      <c r="J1067" s="123"/>
      <c r="K1067" s="135" t="str">
        <f t="shared" si="272"/>
        <v/>
      </c>
      <c r="L1067" s="123"/>
      <c r="M1067" s="127"/>
      <c r="N1067" s="85"/>
      <c r="O1067" s="85"/>
      <c r="P1067" s="738"/>
      <c r="Q1067" s="739"/>
      <c r="R1067" s="540"/>
      <c r="S1067" s="540"/>
      <c r="T1067" s="539"/>
      <c r="U1067" s="539"/>
      <c r="V1067" s="596"/>
      <c r="W1067" s="563"/>
      <c r="X1067" s="540"/>
      <c r="Y1067" s="561"/>
      <c r="Z1067" s="565"/>
      <c r="AA1067" s="540"/>
      <c r="AB1067" s="545"/>
      <c r="AC1067" s="662"/>
      <c r="AD1067" s="700"/>
      <c r="AE1067" s="700"/>
      <c r="AF1067" s="700"/>
      <c r="AG1067" s="700"/>
      <c r="AH1067" s="700"/>
      <c r="AI1067" s="295"/>
      <c r="AJ1067" s="73"/>
      <c r="AK1067" s="55" t="str">
        <f t="shared" si="268"/>
        <v/>
      </c>
      <c r="AL1067" s="17" t="str">
        <f t="shared" si="269"/>
        <v/>
      </c>
      <c r="AM1067" s="70" t="str">
        <f t="shared" si="277"/>
        <v/>
      </c>
      <c r="AN1067" s="74" t="str">
        <f t="shared" si="278"/>
        <v/>
      </c>
      <c r="AO1067" s="70" t="str">
        <f t="shared" si="275"/>
        <v/>
      </c>
      <c r="AW1067" s="60" t="str">
        <f t="shared" si="279"/>
        <v/>
      </c>
      <c r="AX1067" s="60" t="str">
        <f t="shared" si="280"/>
        <v/>
      </c>
      <c r="AY1067" s="63">
        <f t="shared" si="276"/>
        <v>0</v>
      </c>
      <c r="BP1067" s="64">
        <v>51</v>
      </c>
      <c r="BQ1067" s="64" t="s">
        <v>33788</v>
      </c>
      <c r="BR1067" s="64" t="s">
        <v>33789</v>
      </c>
      <c r="BS1067" s="64" t="s">
        <v>27</v>
      </c>
      <c r="BT1067" s="64" t="s">
        <v>135</v>
      </c>
      <c r="BU1067" s="64" t="s">
        <v>161</v>
      </c>
      <c r="BV1067" s="64" t="s">
        <v>12</v>
      </c>
      <c r="BW1067" s="64" t="s">
        <v>35484</v>
      </c>
      <c r="BX1067" s="64">
        <v>78470</v>
      </c>
      <c r="BY1067" s="64" t="s">
        <v>148</v>
      </c>
      <c r="BZ1067" s="64">
        <v>12</v>
      </c>
      <c r="CA1067" s="64">
        <v>43049</v>
      </c>
      <c r="CB1067" s="64">
        <v>12</v>
      </c>
      <c r="CD1067" s="64">
        <v>12</v>
      </c>
    </row>
    <row r="1068" spans="1:82">
      <c r="A1068" s="128"/>
      <c r="B1068" s="85"/>
      <c r="C1068" s="85"/>
      <c r="D1068" s="85"/>
      <c r="E1068" s="85"/>
      <c r="F1068" s="85"/>
      <c r="G1068" s="85"/>
      <c r="H1068" s="133" t="str">
        <f t="shared" si="273"/>
        <v/>
      </c>
      <c r="I1068" s="134" t="str">
        <f t="shared" si="274"/>
        <v/>
      </c>
      <c r="J1068" s="123"/>
      <c r="K1068" s="135" t="str">
        <f t="shared" si="272"/>
        <v/>
      </c>
      <c r="L1068" s="123"/>
      <c r="M1068" s="85"/>
      <c r="N1068" s="85"/>
      <c r="O1068" s="85"/>
      <c r="P1068" s="738"/>
      <c r="Q1068" s="739"/>
      <c r="R1068" s="540"/>
      <c r="S1068" s="540"/>
      <c r="T1068" s="539"/>
      <c r="U1068" s="539"/>
      <c r="V1068" s="596"/>
      <c r="W1068" s="563"/>
      <c r="X1068" s="540"/>
      <c r="Y1068" s="561"/>
      <c r="Z1068" s="565"/>
      <c r="AA1068" s="540"/>
      <c r="AB1068" s="545"/>
      <c r="AC1068" s="662"/>
      <c r="AD1068" s="700"/>
      <c r="AE1068" s="700"/>
      <c r="AF1068" s="700"/>
      <c r="AG1068" s="700"/>
      <c r="AH1068" s="700"/>
      <c r="AI1068" s="295"/>
      <c r="AJ1068" s="73"/>
      <c r="AK1068" s="55" t="str">
        <f t="shared" ref="AK1068:AK1131" si="281">IF(Z1068="","",IF(OR(MONTH(Z1068)=1,MONTH(Z1068)=2,MONTH(Z1068)=3),"1er",IF(OR(MONTH(Z1068)=4,MONTH(Z1068)=5,MONTH(Z1068)=6),"2ème",IF(OR(MONTH(Z1068)=7,MONTH(Z1068)=8,MONTH(Z1068)=9),"3ème",IF(OR(MONTH(Z1068)=10,MONTH(Z1068)=11,MONTH(Z1068)=12),"4ème")))))</f>
        <v/>
      </c>
      <c r="AL1068" s="17" t="str">
        <f t="shared" ref="AL1068:AL1131" si="282">IF(Z1068="","",YEAR(Z1068))</f>
        <v/>
      </c>
      <c r="AM1068" s="70" t="str">
        <f t="shared" si="277"/>
        <v/>
      </c>
      <c r="AN1068" s="74" t="str">
        <f t="shared" si="278"/>
        <v/>
      </c>
      <c r="AO1068" s="70" t="str">
        <f t="shared" si="275"/>
        <v/>
      </c>
      <c r="AW1068" s="60" t="str">
        <f t="shared" si="279"/>
        <v/>
      </c>
      <c r="AX1068" s="60" t="str">
        <f t="shared" si="280"/>
        <v/>
      </c>
      <c r="AY1068" s="63">
        <f t="shared" si="276"/>
        <v>0</v>
      </c>
      <c r="BP1068" s="64">
        <v>51</v>
      </c>
      <c r="BQ1068" s="64" t="s">
        <v>33788</v>
      </c>
      <c r="BR1068" s="64" t="s">
        <v>33789</v>
      </c>
      <c r="BS1068" s="64" t="s">
        <v>27</v>
      </c>
      <c r="BT1068" s="64" t="s">
        <v>135</v>
      </c>
      <c r="BU1068" s="64" t="s">
        <v>161</v>
      </c>
      <c r="BV1068" s="64" t="s">
        <v>12</v>
      </c>
      <c r="BW1068" s="64" t="s">
        <v>33526</v>
      </c>
      <c r="BX1068" s="64">
        <v>95300</v>
      </c>
      <c r="BY1068" s="64" t="s">
        <v>148</v>
      </c>
      <c r="BZ1068" s="64">
        <v>12</v>
      </c>
      <c r="CA1068" s="64">
        <v>43052</v>
      </c>
      <c r="CB1068" s="64">
        <v>12</v>
      </c>
      <c r="CD1068" s="64">
        <v>12</v>
      </c>
    </row>
    <row r="1069" spans="1:82">
      <c r="A1069" s="128"/>
      <c r="B1069" s="85"/>
      <c r="C1069" s="85"/>
      <c r="D1069" s="85"/>
      <c r="E1069" s="85"/>
      <c r="F1069" s="85"/>
      <c r="G1069" s="85"/>
      <c r="H1069" s="133" t="str">
        <f t="shared" si="273"/>
        <v/>
      </c>
      <c r="I1069" s="134" t="str">
        <f t="shared" si="274"/>
        <v/>
      </c>
      <c r="J1069" s="123"/>
      <c r="K1069" s="135" t="str">
        <f t="shared" si="272"/>
        <v/>
      </c>
      <c r="L1069" s="123"/>
      <c r="M1069" s="85"/>
      <c r="N1069" s="85"/>
      <c r="O1069" s="85"/>
      <c r="P1069" s="740"/>
      <c r="Q1069" s="741"/>
      <c r="R1069" s="540"/>
      <c r="S1069" s="540"/>
      <c r="T1069" s="539"/>
      <c r="U1069" s="540"/>
      <c r="V1069" s="539"/>
      <c r="W1069" s="541"/>
      <c r="X1069" s="540"/>
      <c r="Y1069" s="539"/>
      <c r="Z1069" s="565"/>
      <c r="AA1069" s="608"/>
      <c r="AB1069" s="545"/>
      <c r="AC1069" s="679"/>
      <c r="AD1069" s="701"/>
      <c r="AE1069" s="701"/>
      <c r="AF1069" s="701"/>
      <c r="AG1069" s="701"/>
      <c r="AH1069" s="701"/>
      <c r="AI1069" s="394"/>
      <c r="AJ1069" s="73"/>
      <c r="AK1069" s="55" t="str">
        <f t="shared" si="281"/>
        <v/>
      </c>
      <c r="AL1069" s="17" t="str">
        <f t="shared" si="282"/>
        <v/>
      </c>
      <c r="AM1069" s="70" t="str">
        <f t="shared" si="277"/>
        <v/>
      </c>
      <c r="AN1069" s="74" t="str">
        <f t="shared" si="278"/>
        <v/>
      </c>
      <c r="AO1069" s="70" t="str">
        <f t="shared" si="275"/>
        <v/>
      </c>
      <c r="AW1069" s="60" t="str">
        <f t="shared" si="279"/>
        <v/>
      </c>
      <c r="AX1069" s="60" t="str">
        <f t="shared" si="280"/>
        <v/>
      </c>
      <c r="AY1069" s="63">
        <f t="shared" si="276"/>
        <v>0</v>
      </c>
      <c r="BP1069" s="64">
        <v>51</v>
      </c>
      <c r="BQ1069" s="64" t="s">
        <v>33788</v>
      </c>
      <c r="BR1069" s="64" t="s">
        <v>33789</v>
      </c>
      <c r="BS1069" s="64" t="s">
        <v>27</v>
      </c>
      <c r="BT1069" s="64" t="s">
        <v>135</v>
      </c>
      <c r="BU1069" s="64" t="s">
        <v>161</v>
      </c>
      <c r="BV1069" s="64" t="s">
        <v>12</v>
      </c>
      <c r="BW1069" s="64" t="s">
        <v>35315</v>
      </c>
      <c r="BX1069" s="64">
        <v>75003</v>
      </c>
      <c r="BY1069" s="64" t="s">
        <v>148</v>
      </c>
      <c r="BZ1069" s="64">
        <v>12</v>
      </c>
      <c r="CA1069" s="64">
        <v>43053</v>
      </c>
      <c r="CB1069" s="64">
        <v>12</v>
      </c>
      <c r="CD1069" s="64">
        <v>12</v>
      </c>
    </row>
    <row r="1070" spans="1:82">
      <c r="A1070" s="128"/>
      <c r="B1070" s="525"/>
      <c r="C1070" s="295"/>
      <c r="D1070" s="295"/>
      <c r="E1070" s="295"/>
      <c r="F1070" s="85"/>
      <c r="G1070" s="85"/>
      <c r="H1070" s="133" t="str">
        <f t="shared" si="273"/>
        <v/>
      </c>
      <c r="I1070" s="134" t="str">
        <f t="shared" si="274"/>
        <v/>
      </c>
      <c r="J1070" s="123"/>
      <c r="K1070" s="135" t="str">
        <f t="shared" si="272"/>
        <v/>
      </c>
      <c r="L1070" s="123"/>
      <c r="M1070" s="85"/>
      <c r="N1070" s="85"/>
      <c r="O1070" s="85"/>
      <c r="P1070" s="742"/>
      <c r="Q1070" s="743"/>
      <c r="R1070" s="539"/>
      <c r="S1070" s="539"/>
      <c r="T1070" s="539"/>
      <c r="U1070" s="539"/>
      <c r="V1070" s="539"/>
      <c r="W1070" s="563"/>
      <c r="X1070" s="540"/>
      <c r="Y1070" s="600"/>
      <c r="Z1070" s="607"/>
      <c r="AA1070" s="542"/>
      <c r="AB1070" s="545"/>
      <c r="AC1070" s="679"/>
      <c r="AD1070" s="701"/>
      <c r="AE1070" s="701"/>
      <c r="AF1070" s="701"/>
      <c r="AG1070" s="701"/>
      <c r="AH1070" s="701"/>
      <c r="AI1070" s="394"/>
      <c r="AJ1070" s="90"/>
      <c r="AK1070" s="55" t="str">
        <f t="shared" si="281"/>
        <v/>
      </c>
      <c r="AL1070" s="17" t="str">
        <f t="shared" si="282"/>
        <v/>
      </c>
      <c r="AM1070" s="70" t="str">
        <f t="shared" si="277"/>
        <v/>
      </c>
      <c r="AN1070" s="74" t="str">
        <f t="shared" si="278"/>
        <v/>
      </c>
      <c r="AO1070" s="70" t="str">
        <f t="shared" si="275"/>
        <v/>
      </c>
      <c r="AW1070" s="60" t="str">
        <f t="shared" si="279"/>
        <v/>
      </c>
      <c r="AX1070" s="60" t="str">
        <f t="shared" si="280"/>
        <v/>
      </c>
      <c r="AY1070" s="63">
        <f t="shared" si="276"/>
        <v>0</v>
      </c>
      <c r="BP1070" s="64">
        <v>51</v>
      </c>
      <c r="BQ1070" s="64" t="s">
        <v>33788</v>
      </c>
      <c r="BR1070" s="64" t="s">
        <v>33789</v>
      </c>
      <c r="BS1070" s="64" t="s">
        <v>27</v>
      </c>
      <c r="BT1070" s="64" t="s">
        <v>135</v>
      </c>
      <c r="BU1070" s="64" t="s">
        <v>161</v>
      </c>
      <c r="BV1070" s="64" t="s">
        <v>12</v>
      </c>
      <c r="BW1070" s="64" t="s">
        <v>35485</v>
      </c>
      <c r="BX1070" s="64">
        <v>93110</v>
      </c>
      <c r="BY1070" s="64" t="s">
        <v>148</v>
      </c>
      <c r="BZ1070" s="64">
        <v>12</v>
      </c>
      <c r="CA1070" s="64">
        <v>43055</v>
      </c>
      <c r="CB1070" s="64">
        <v>12</v>
      </c>
      <c r="CD1070" s="64">
        <v>12</v>
      </c>
    </row>
    <row r="1071" spans="1:82">
      <c r="A1071" s="128"/>
      <c r="B1071" s="525"/>
      <c r="C1071" s="85"/>
      <c r="D1071" s="85"/>
      <c r="E1071" s="85"/>
      <c r="F1071" s="85"/>
      <c r="G1071" s="85"/>
      <c r="H1071" s="133" t="str">
        <f t="shared" si="273"/>
        <v/>
      </c>
      <c r="I1071" s="134" t="str">
        <f t="shared" si="274"/>
        <v/>
      </c>
      <c r="J1071" s="123"/>
      <c r="K1071" s="135" t="str">
        <f t="shared" si="272"/>
        <v/>
      </c>
      <c r="L1071" s="123"/>
      <c r="M1071" s="85"/>
      <c r="N1071" s="85"/>
      <c r="O1071" s="85"/>
      <c r="P1071" s="742"/>
      <c r="Q1071" s="743"/>
      <c r="R1071" s="539"/>
      <c r="S1071" s="539"/>
      <c r="T1071" s="539"/>
      <c r="U1071" s="539"/>
      <c r="V1071" s="539"/>
      <c r="W1071" s="541"/>
      <c r="X1071" s="540"/>
      <c r="Y1071" s="601"/>
      <c r="Z1071" s="607"/>
      <c r="AA1071" s="540"/>
      <c r="AB1071" s="567"/>
      <c r="AC1071" s="691"/>
      <c r="AD1071" s="701"/>
      <c r="AE1071" s="701"/>
      <c r="AF1071" s="701"/>
      <c r="AG1071" s="701"/>
      <c r="AH1071" s="701"/>
      <c r="AI1071" s="394"/>
      <c r="AJ1071" s="90"/>
      <c r="AK1071" s="55" t="str">
        <f t="shared" si="281"/>
        <v/>
      </c>
      <c r="AL1071" s="17" t="str">
        <f t="shared" si="282"/>
        <v/>
      </c>
      <c r="AM1071" s="70" t="str">
        <f t="shared" si="277"/>
        <v/>
      </c>
      <c r="AN1071" s="74" t="str">
        <f t="shared" si="278"/>
        <v/>
      </c>
      <c r="AO1071" s="70" t="str">
        <f t="shared" si="275"/>
        <v/>
      </c>
      <c r="AW1071" s="60" t="str">
        <f t="shared" si="279"/>
        <v/>
      </c>
      <c r="AX1071" s="60" t="str">
        <f t="shared" si="280"/>
        <v/>
      </c>
      <c r="AY1071" s="63">
        <f t="shared" si="276"/>
        <v>0</v>
      </c>
      <c r="BP1071" s="64">
        <v>51</v>
      </c>
      <c r="BQ1071" s="64" t="s">
        <v>33788</v>
      </c>
      <c r="BR1071" s="64" t="s">
        <v>33789</v>
      </c>
      <c r="BS1071" s="64" t="s">
        <v>27</v>
      </c>
      <c r="BT1071" s="64" t="s">
        <v>135</v>
      </c>
      <c r="BU1071" s="64" t="s">
        <v>161</v>
      </c>
      <c r="BV1071" s="64" t="s">
        <v>12</v>
      </c>
      <c r="BW1071" s="64" t="s">
        <v>29465</v>
      </c>
      <c r="BX1071" s="64">
        <v>77000</v>
      </c>
      <c r="BY1071" s="64" t="s">
        <v>148</v>
      </c>
      <c r="BZ1071" s="64">
        <v>12</v>
      </c>
      <c r="CA1071" s="64">
        <v>43055</v>
      </c>
      <c r="CB1071" s="64">
        <v>12</v>
      </c>
      <c r="CD1071" s="64">
        <v>12</v>
      </c>
    </row>
    <row r="1072" spans="1:82">
      <c r="A1072" s="128"/>
      <c r="B1072" s="525"/>
      <c r="C1072" s="85"/>
      <c r="D1072" s="85"/>
      <c r="E1072" s="85"/>
      <c r="F1072" s="85"/>
      <c r="G1072" s="85"/>
      <c r="H1072" s="133" t="str">
        <f t="shared" ref="H1072:H1103" si="283">IF(B1072="","",SUMIF(O:O,A1072,AA:AA))</f>
        <v/>
      </c>
      <c r="I1072" s="134" t="str">
        <f t="shared" ref="I1072:I1103" si="284">IF(B1072="","",(SUMIF(O:O,A1072,AB:AB)+(SUMIF(O:O,A1072,AC:AC))))</f>
        <v/>
      </c>
      <c r="J1072" s="123"/>
      <c r="K1072" s="135" t="str">
        <f t="shared" si="272"/>
        <v/>
      </c>
      <c r="L1072" s="123"/>
      <c r="M1072" s="85"/>
      <c r="N1072" s="85"/>
      <c r="O1072" s="85"/>
      <c r="P1072" s="742"/>
      <c r="Q1072" s="744"/>
      <c r="R1072" s="539"/>
      <c r="S1072" s="539"/>
      <c r="T1072" s="539"/>
      <c r="U1072" s="539"/>
      <c r="V1072" s="539"/>
      <c r="W1072" s="563"/>
      <c r="X1072" s="540"/>
      <c r="Y1072" s="601"/>
      <c r="Z1072" s="607"/>
      <c r="AA1072" s="540"/>
      <c r="AB1072" s="567"/>
      <c r="AC1072" s="691"/>
      <c r="AD1072" s="701"/>
      <c r="AE1072" s="701"/>
      <c r="AF1072" s="701"/>
      <c r="AG1072" s="701"/>
      <c r="AH1072" s="701"/>
      <c r="AI1072" s="394"/>
      <c r="AJ1072" s="90"/>
      <c r="AK1072" s="55" t="str">
        <f t="shared" si="281"/>
        <v/>
      </c>
      <c r="AL1072" s="17" t="str">
        <f t="shared" si="282"/>
        <v/>
      </c>
      <c r="AM1072" s="70" t="str">
        <f t="shared" si="277"/>
        <v/>
      </c>
      <c r="AN1072" s="74" t="str">
        <f t="shared" si="278"/>
        <v/>
      </c>
      <c r="AO1072" s="70" t="str">
        <f t="shared" si="275"/>
        <v/>
      </c>
      <c r="AW1072" s="60" t="str">
        <f t="shared" si="279"/>
        <v/>
      </c>
      <c r="AX1072" s="60" t="str">
        <f t="shared" si="280"/>
        <v/>
      </c>
      <c r="AY1072" s="63">
        <f t="shared" si="276"/>
        <v>0</v>
      </c>
      <c r="BP1072" s="64">
        <v>51</v>
      </c>
      <c r="BQ1072" s="64" t="s">
        <v>33788</v>
      </c>
      <c r="BR1072" s="64" t="s">
        <v>33789</v>
      </c>
      <c r="BS1072" s="64" t="s">
        <v>27</v>
      </c>
      <c r="BT1072" s="64" t="s">
        <v>135</v>
      </c>
      <c r="BU1072" s="64" t="s">
        <v>161</v>
      </c>
      <c r="BV1072" s="64" t="s">
        <v>12</v>
      </c>
      <c r="BW1072" s="64" t="s">
        <v>28554</v>
      </c>
      <c r="BX1072" s="64">
        <v>75017</v>
      </c>
      <c r="BY1072" s="64" t="s">
        <v>148</v>
      </c>
      <c r="BZ1072" s="64">
        <v>12</v>
      </c>
      <c r="CA1072" s="64">
        <v>43056</v>
      </c>
      <c r="CB1072" s="64">
        <v>12</v>
      </c>
      <c r="CD1072" s="64">
        <v>12</v>
      </c>
    </row>
    <row r="1073" spans="1:82">
      <c r="A1073" s="128"/>
      <c r="B1073" s="525"/>
      <c r="C1073" s="85"/>
      <c r="D1073" s="85"/>
      <c r="E1073" s="85"/>
      <c r="F1073" s="85"/>
      <c r="G1073" s="85"/>
      <c r="H1073" s="133" t="str">
        <f t="shared" si="283"/>
        <v/>
      </c>
      <c r="I1073" s="134" t="str">
        <f t="shared" si="284"/>
        <v/>
      </c>
      <c r="J1073" s="123"/>
      <c r="K1073" s="135" t="str">
        <f t="shared" si="272"/>
        <v/>
      </c>
      <c r="L1073" s="85"/>
      <c r="M1073" s="85"/>
      <c r="N1073" s="85"/>
      <c r="O1073" s="85"/>
      <c r="P1073" s="742"/>
      <c r="Q1073" s="744"/>
      <c r="R1073" s="539"/>
      <c r="S1073" s="539"/>
      <c r="T1073" s="539"/>
      <c r="U1073" s="539"/>
      <c r="V1073" s="539"/>
      <c r="W1073" s="563"/>
      <c r="X1073" s="540"/>
      <c r="Y1073" s="601"/>
      <c r="Z1073" s="607"/>
      <c r="AA1073" s="540"/>
      <c r="AB1073" s="567"/>
      <c r="AC1073" s="691"/>
      <c r="AD1073" s="701"/>
      <c r="AE1073" s="701"/>
      <c r="AF1073" s="701"/>
      <c r="AG1073" s="701"/>
      <c r="AH1073" s="701"/>
      <c r="AI1073" s="394"/>
      <c r="AJ1073" s="73"/>
      <c r="AK1073" s="55" t="str">
        <f t="shared" si="281"/>
        <v/>
      </c>
      <c r="AL1073" s="17" t="str">
        <f t="shared" si="282"/>
        <v/>
      </c>
      <c r="AM1073" s="70" t="str">
        <f t="shared" si="277"/>
        <v/>
      </c>
      <c r="AN1073" s="74" t="str">
        <f t="shared" si="278"/>
        <v/>
      </c>
      <c r="AO1073" s="70" t="str">
        <f t="shared" si="275"/>
        <v/>
      </c>
      <c r="AW1073" s="60" t="str">
        <f t="shared" si="279"/>
        <v/>
      </c>
      <c r="AX1073" s="60" t="str">
        <f t="shared" si="280"/>
        <v/>
      </c>
      <c r="AY1073" s="63">
        <f t="shared" si="276"/>
        <v>0</v>
      </c>
      <c r="BP1073" s="64">
        <v>51</v>
      </c>
      <c r="BQ1073" s="64" t="s">
        <v>33788</v>
      </c>
      <c r="BR1073" s="64" t="s">
        <v>33789</v>
      </c>
      <c r="BS1073" s="64" t="s">
        <v>27</v>
      </c>
      <c r="BT1073" s="64" t="s">
        <v>135</v>
      </c>
      <c r="BU1073" s="64" t="s">
        <v>161</v>
      </c>
      <c r="BV1073" s="64" t="s">
        <v>12</v>
      </c>
      <c r="BW1073" s="64" t="s">
        <v>28554</v>
      </c>
      <c r="BX1073" s="64">
        <v>75016</v>
      </c>
      <c r="BY1073" s="64" t="s">
        <v>148</v>
      </c>
      <c r="BZ1073" s="64">
        <v>12</v>
      </c>
      <c r="CA1073" s="64">
        <v>43056</v>
      </c>
      <c r="CB1073" s="64">
        <v>12</v>
      </c>
      <c r="CD1073" s="64">
        <v>12</v>
      </c>
    </row>
    <row r="1074" spans="1:82">
      <c r="A1074" s="128"/>
      <c r="B1074" s="85"/>
      <c r="C1074" s="85"/>
      <c r="D1074" s="129"/>
      <c r="E1074" s="129"/>
      <c r="F1074" s="85"/>
      <c r="G1074" s="85"/>
      <c r="H1074" s="133" t="str">
        <f t="shared" si="283"/>
        <v/>
      </c>
      <c r="I1074" s="134" t="str">
        <f t="shared" si="284"/>
        <v/>
      </c>
      <c r="J1074" s="123"/>
      <c r="K1074" s="135" t="str">
        <f t="shared" si="272"/>
        <v/>
      </c>
      <c r="L1074" s="123"/>
      <c r="M1074" s="127"/>
      <c r="N1074" s="85"/>
      <c r="O1074" s="85"/>
      <c r="P1074" s="745"/>
      <c r="Q1074" s="737"/>
      <c r="R1074" s="539"/>
      <c r="S1074" s="539"/>
      <c r="T1074" s="539"/>
      <c r="U1074" s="539"/>
      <c r="V1074" s="539"/>
      <c r="W1074" s="599"/>
      <c r="X1074" s="539"/>
      <c r="Y1074" s="539"/>
      <c r="Z1074" s="603"/>
      <c r="AA1074" s="542"/>
      <c r="AB1074" s="545"/>
      <c r="AC1074" s="663"/>
      <c r="AD1074" s="700"/>
      <c r="AE1074" s="700"/>
      <c r="AF1074" s="700"/>
      <c r="AG1074" s="700"/>
      <c r="AH1074" s="700"/>
      <c r="AI1074" s="295"/>
      <c r="AJ1074" s="73"/>
      <c r="AK1074" s="55" t="str">
        <f t="shared" si="281"/>
        <v/>
      </c>
      <c r="AL1074" s="17" t="str">
        <f t="shared" si="282"/>
        <v/>
      </c>
      <c r="AM1074" s="70" t="str">
        <f t="shared" si="277"/>
        <v/>
      </c>
      <c r="AN1074" s="74" t="str">
        <f t="shared" si="278"/>
        <v/>
      </c>
      <c r="AO1074" s="70" t="str">
        <f t="shared" si="275"/>
        <v/>
      </c>
      <c r="AW1074" s="60" t="str">
        <f t="shared" si="279"/>
        <v/>
      </c>
      <c r="AX1074" s="60" t="str">
        <f t="shared" si="280"/>
        <v/>
      </c>
      <c r="AY1074" s="63">
        <f t="shared" si="276"/>
        <v>0</v>
      </c>
      <c r="BP1074" s="64">
        <v>51</v>
      </c>
      <c r="BQ1074" s="64" t="s">
        <v>33788</v>
      </c>
      <c r="BR1074" s="64" t="s">
        <v>33789</v>
      </c>
      <c r="BS1074" s="64" t="s">
        <v>27</v>
      </c>
      <c r="BT1074" s="64" t="s">
        <v>135</v>
      </c>
      <c r="BU1074" s="64" t="s">
        <v>161</v>
      </c>
      <c r="BV1074" s="64" t="s">
        <v>12</v>
      </c>
      <c r="BW1074" s="64" t="s">
        <v>33403</v>
      </c>
      <c r="BX1074" s="64">
        <v>95100</v>
      </c>
      <c r="BY1074" s="64" t="s">
        <v>148</v>
      </c>
      <c r="BZ1074" s="64">
        <v>12</v>
      </c>
      <c r="CA1074" s="64">
        <v>43060</v>
      </c>
      <c r="CB1074" s="64">
        <v>12</v>
      </c>
      <c r="CD1074" s="64">
        <v>12</v>
      </c>
    </row>
    <row r="1075" spans="1:82">
      <c r="A1075" s="128"/>
      <c r="B1075" s="85"/>
      <c r="C1075" s="85"/>
      <c r="D1075" s="85"/>
      <c r="E1075" s="85"/>
      <c r="F1075" s="85"/>
      <c r="G1075" s="85"/>
      <c r="H1075" s="133" t="str">
        <f t="shared" si="283"/>
        <v/>
      </c>
      <c r="I1075" s="134" t="str">
        <f t="shared" si="284"/>
        <v/>
      </c>
      <c r="J1075" s="123"/>
      <c r="K1075" s="135" t="str">
        <f t="shared" ref="K1075:K1138" si="285">IFERROR(J1075/H1075,"")</f>
        <v/>
      </c>
      <c r="L1075" s="123"/>
      <c r="M1075" s="85"/>
      <c r="N1075" s="85"/>
      <c r="O1075" s="85"/>
      <c r="P1075" s="745"/>
      <c r="Q1075" s="737"/>
      <c r="R1075" s="539"/>
      <c r="S1075" s="539"/>
      <c r="T1075" s="539"/>
      <c r="U1075" s="539"/>
      <c r="V1075" s="539"/>
      <c r="W1075" s="541"/>
      <c r="X1075" s="539"/>
      <c r="Y1075" s="539"/>
      <c r="Z1075" s="556"/>
      <c r="AA1075" s="542"/>
      <c r="AB1075" s="545"/>
      <c r="AC1075" s="663"/>
      <c r="AD1075" s="700"/>
      <c r="AE1075" s="700"/>
      <c r="AF1075" s="700"/>
      <c r="AG1075" s="700"/>
      <c r="AH1075" s="700"/>
      <c r="AI1075" s="295"/>
      <c r="AJ1075" s="73"/>
      <c r="AK1075" s="55" t="str">
        <f t="shared" si="281"/>
        <v/>
      </c>
      <c r="AL1075" s="17" t="str">
        <f t="shared" si="282"/>
        <v/>
      </c>
      <c r="AM1075" s="70" t="str">
        <f t="shared" si="277"/>
        <v/>
      </c>
      <c r="AN1075" s="74" t="str">
        <f t="shared" si="278"/>
        <v/>
      </c>
      <c r="AO1075" s="70" t="str">
        <f t="shared" si="275"/>
        <v/>
      </c>
      <c r="AW1075" s="60" t="str">
        <f t="shared" si="279"/>
        <v/>
      </c>
      <c r="AX1075" s="60" t="str">
        <f t="shared" si="280"/>
        <v/>
      </c>
      <c r="AY1075" s="63">
        <f t="shared" si="276"/>
        <v>0</v>
      </c>
      <c r="BP1075" s="64">
        <v>51</v>
      </c>
      <c r="BQ1075" s="64" t="s">
        <v>33788</v>
      </c>
      <c r="BR1075" s="64" t="s">
        <v>33789</v>
      </c>
      <c r="BS1075" s="64" t="s">
        <v>27</v>
      </c>
      <c r="BT1075" s="64" t="s">
        <v>135</v>
      </c>
      <c r="BU1075" s="64" t="s">
        <v>161</v>
      </c>
      <c r="BV1075" s="64" t="s">
        <v>12</v>
      </c>
      <c r="BW1075" s="64" t="s">
        <v>35315</v>
      </c>
      <c r="BX1075" s="64">
        <v>75019</v>
      </c>
      <c r="BY1075" s="64" t="s">
        <v>148</v>
      </c>
      <c r="BZ1075" s="64">
        <v>12</v>
      </c>
      <c r="CA1075" s="64">
        <v>43060</v>
      </c>
      <c r="CB1075" s="64">
        <v>12</v>
      </c>
      <c r="CD1075" s="64">
        <v>12</v>
      </c>
    </row>
    <row r="1076" spans="1:82">
      <c r="A1076" s="128"/>
      <c r="B1076" s="85"/>
      <c r="C1076" s="85"/>
      <c r="D1076" s="85"/>
      <c r="E1076" s="85"/>
      <c r="F1076" s="85"/>
      <c r="G1076" s="85"/>
      <c r="H1076" s="133" t="str">
        <f t="shared" si="283"/>
        <v/>
      </c>
      <c r="I1076" s="134" t="str">
        <f t="shared" si="284"/>
        <v/>
      </c>
      <c r="J1076" s="123"/>
      <c r="K1076" s="135" t="str">
        <f t="shared" si="285"/>
        <v/>
      </c>
      <c r="L1076" s="123"/>
      <c r="M1076" s="85"/>
      <c r="N1076" s="85"/>
      <c r="O1076" s="85"/>
      <c r="P1076" s="745"/>
      <c r="Q1076" s="737"/>
      <c r="R1076" s="539"/>
      <c r="S1076" s="539"/>
      <c r="T1076" s="539"/>
      <c r="U1076" s="539"/>
      <c r="V1076" s="539"/>
      <c r="W1076" s="541"/>
      <c r="X1076" s="539"/>
      <c r="Y1076" s="539"/>
      <c r="Z1076" s="556"/>
      <c r="AA1076" s="542"/>
      <c r="AB1076" s="545"/>
      <c r="AC1076" s="663"/>
      <c r="AD1076" s="700"/>
      <c r="AE1076" s="700"/>
      <c r="AF1076" s="700"/>
      <c r="AG1076" s="700"/>
      <c r="AH1076" s="700"/>
      <c r="AI1076" s="295"/>
      <c r="AJ1076" s="73"/>
      <c r="AK1076" s="55" t="str">
        <f t="shared" si="281"/>
        <v/>
      </c>
      <c r="AL1076" s="17" t="str">
        <f t="shared" si="282"/>
        <v/>
      </c>
      <c r="AM1076" s="70" t="str">
        <f t="shared" si="277"/>
        <v/>
      </c>
      <c r="AN1076" s="74" t="str">
        <f t="shared" si="278"/>
        <v/>
      </c>
      <c r="AO1076" s="70" t="str">
        <f t="shared" si="275"/>
        <v/>
      </c>
      <c r="AW1076" s="60" t="str">
        <f t="shared" si="279"/>
        <v/>
      </c>
      <c r="AX1076" s="60" t="str">
        <f t="shared" si="280"/>
        <v/>
      </c>
      <c r="AY1076" s="63">
        <f t="shared" si="276"/>
        <v>0</v>
      </c>
      <c r="BP1076" s="64">
        <v>51</v>
      </c>
      <c r="BQ1076" s="64" t="s">
        <v>33788</v>
      </c>
      <c r="BR1076" s="64" t="s">
        <v>33789</v>
      </c>
      <c r="BS1076" s="64" t="s">
        <v>27</v>
      </c>
      <c r="BT1076" s="64" t="s">
        <v>135</v>
      </c>
      <c r="BU1076" s="64" t="s">
        <v>161</v>
      </c>
      <c r="BV1076" s="64" t="s">
        <v>12</v>
      </c>
      <c r="BW1076" s="64" t="s">
        <v>13608</v>
      </c>
      <c r="BX1076" s="64">
        <v>93110</v>
      </c>
      <c r="BY1076" s="64" t="s">
        <v>148</v>
      </c>
      <c r="BZ1076" s="64">
        <v>12</v>
      </c>
      <c r="CA1076" s="64">
        <v>43066</v>
      </c>
      <c r="CB1076" s="64">
        <v>12</v>
      </c>
      <c r="CD1076" s="64">
        <v>12</v>
      </c>
    </row>
    <row r="1077" spans="1:82">
      <c r="A1077" s="128"/>
      <c r="B1077" s="85"/>
      <c r="C1077" s="85"/>
      <c r="D1077" s="438"/>
      <c r="E1077" s="85"/>
      <c r="F1077" s="85"/>
      <c r="G1077" s="85"/>
      <c r="H1077" s="133" t="str">
        <f t="shared" si="283"/>
        <v/>
      </c>
      <c r="I1077" s="134" t="str">
        <f t="shared" si="284"/>
        <v/>
      </c>
      <c r="J1077" s="123"/>
      <c r="K1077" s="135" t="str">
        <f t="shared" si="285"/>
        <v/>
      </c>
      <c r="L1077" s="123"/>
      <c r="M1077" s="127"/>
      <c r="N1077" s="85"/>
      <c r="O1077" s="85"/>
      <c r="P1077" s="738"/>
      <c r="Q1077" s="746"/>
      <c r="R1077" s="561"/>
      <c r="S1077" s="561"/>
      <c r="T1077" s="561"/>
      <c r="U1077" s="561"/>
      <c r="V1077" s="561"/>
      <c r="W1077" s="580"/>
      <c r="X1077" s="561"/>
      <c r="Y1077" s="561"/>
      <c r="Z1077" s="565"/>
      <c r="AA1077" s="582"/>
      <c r="AB1077" s="545"/>
      <c r="AC1077" s="663"/>
      <c r="AD1077" s="700"/>
      <c r="AE1077" s="700"/>
      <c r="AF1077" s="700"/>
      <c r="AG1077" s="700"/>
      <c r="AH1077" s="700"/>
      <c r="AI1077" s="295"/>
      <c r="AJ1077" s="73"/>
      <c r="AK1077" s="55" t="str">
        <f t="shared" si="281"/>
        <v/>
      </c>
      <c r="AL1077" s="17" t="str">
        <f t="shared" si="282"/>
        <v/>
      </c>
      <c r="AM1077" s="70" t="str">
        <f t="shared" si="277"/>
        <v/>
      </c>
      <c r="AN1077" s="74" t="str">
        <f t="shared" si="278"/>
        <v/>
      </c>
      <c r="AO1077" s="70" t="str">
        <f t="shared" si="275"/>
        <v/>
      </c>
      <c r="AW1077" s="60" t="str">
        <f t="shared" si="279"/>
        <v/>
      </c>
      <c r="AX1077" s="60" t="str">
        <f t="shared" si="280"/>
        <v/>
      </c>
      <c r="AY1077" s="63">
        <f t="shared" si="276"/>
        <v>0</v>
      </c>
      <c r="BP1077" s="64">
        <v>51</v>
      </c>
      <c r="BQ1077" s="64" t="s">
        <v>33788</v>
      </c>
      <c r="BR1077" s="64" t="s">
        <v>33789</v>
      </c>
      <c r="BS1077" s="64" t="s">
        <v>27</v>
      </c>
      <c r="BT1077" s="64" t="s">
        <v>135</v>
      </c>
      <c r="BU1077" s="64" t="s">
        <v>161</v>
      </c>
      <c r="BV1077" s="64" t="s">
        <v>12</v>
      </c>
      <c r="BW1077" s="64" t="s">
        <v>29597</v>
      </c>
      <c r="BX1077" s="64">
        <v>77700</v>
      </c>
      <c r="BY1077" s="64" t="s">
        <v>148</v>
      </c>
      <c r="BZ1077" s="64">
        <v>12</v>
      </c>
      <c r="CA1077" s="64">
        <v>43069</v>
      </c>
      <c r="CB1077" s="64">
        <v>12</v>
      </c>
      <c r="CD1077" s="64">
        <v>12</v>
      </c>
    </row>
    <row r="1078" spans="1:82" ht="60" customHeight="1">
      <c r="A1078" s="128"/>
      <c r="B1078" s="85"/>
      <c r="C1078" s="85"/>
      <c r="D1078" s="85"/>
      <c r="E1078" s="85"/>
      <c r="F1078" s="85"/>
      <c r="G1078" s="85"/>
      <c r="H1078" s="133" t="str">
        <f t="shared" si="283"/>
        <v/>
      </c>
      <c r="I1078" s="134" t="str">
        <f t="shared" si="284"/>
        <v/>
      </c>
      <c r="J1078" s="123"/>
      <c r="K1078" s="135" t="str">
        <f t="shared" si="285"/>
        <v/>
      </c>
      <c r="L1078" s="123"/>
      <c r="M1078" s="85"/>
      <c r="N1078" s="85"/>
      <c r="O1078" s="85"/>
      <c r="P1078" s="738"/>
      <c r="Q1078" s="746"/>
      <c r="R1078" s="561"/>
      <c r="S1078" s="561"/>
      <c r="T1078" s="561"/>
      <c r="U1078" s="561"/>
      <c r="V1078" s="561"/>
      <c r="W1078" s="581"/>
      <c r="X1078" s="561"/>
      <c r="Y1078" s="561"/>
      <c r="Z1078" s="565"/>
      <c r="AA1078" s="561"/>
      <c r="AB1078" s="545"/>
      <c r="AC1078" s="663"/>
      <c r="AD1078" s="700"/>
      <c r="AE1078" s="700"/>
      <c r="AF1078" s="700"/>
      <c r="AG1078" s="700"/>
      <c r="AH1078" s="700"/>
      <c r="AI1078" s="295"/>
      <c r="AJ1078" s="73"/>
      <c r="AK1078" s="55" t="str">
        <f t="shared" si="281"/>
        <v/>
      </c>
      <c r="AL1078" s="17" t="str">
        <f t="shared" si="282"/>
        <v/>
      </c>
      <c r="AM1078" s="70" t="str">
        <f t="shared" si="277"/>
        <v/>
      </c>
      <c r="AN1078" s="74" t="str">
        <f t="shared" si="278"/>
        <v/>
      </c>
      <c r="AO1078" s="70" t="str">
        <f t="shared" si="275"/>
        <v/>
      </c>
      <c r="AW1078" s="60" t="str">
        <f t="shared" si="279"/>
        <v/>
      </c>
      <c r="AX1078" s="60" t="str">
        <f t="shared" si="280"/>
        <v/>
      </c>
      <c r="AY1078" s="63">
        <f t="shared" si="276"/>
        <v>0</v>
      </c>
      <c r="BP1078" s="64">
        <v>51</v>
      </c>
      <c r="BQ1078" s="64" t="s">
        <v>33788</v>
      </c>
      <c r="BR1078" s="64" t="s">
        <v>33789</v>
      </c>
      <c r="BS1078" s="64" t="s">
        <v>27</v>
      </c>
      <c r="BT1078" s="64" t="s">
        <v>135</v>
      </c>
      <c r="BU1078" s="64" t="s">
        <v>161</v>
      </c>
      <c r="BV1078" s="64" t="s">
        <v>12</v>
      </c>
      <c r="BW1078" s="64" t="s">
        <v>33821</v>
      </c>
      <c r="BX1078" s="64">
        <v>94100</v>
      </c>
      <c r="BY1078" s="64" t="s">
        <v>148</v>
      </c>
      <c r="BZ1078" s="64">
        <v>12</v>
      </c>
      <c r="CA1078" s="64">
        <v>43091</v>
      </c>
      <c r="CB1078" s="64">
        <v>12</v>
      </c>
      <c r="CD1078" s="64">
        <v>12</v>
      </c>
    </row>
    <row r="1079" spans="1:82">
      <c r="A1079" s="128"/>
      <c r="B1079" s="85"/>
      <c r="C1079" s="85"/>
      <c r="D1079" s="85"/>
      <c r="E1079" s="85"/>
      <c r="F1079" s="85"/>
      <c r="G1079" s="85"/>
      <c r="H1079" s="133" t="str">
        <f t="shared" si="283"/>
        <v/>
      </c>
      <c r="I1079" s="134" t="str">
        <f t="shared" si="284"/>
        <v/>
      </c>
      <c r="J1079" s="123"/>
      <c r="K1079" s="135" t="str">
        <f t="shared" si="285"/>
        <v/>
      </c>
      <c r="L1079" s="123"/>
      <c r="M1079" s="85"/>
      <c r="N1079" s="85"/>
      <c r="O1079" s="85"/>
      <c r="P1079" s="738"/>
      <c r="Q1079" s="746"/>
      <c r="R1079" s="561"/>
      <c r="S1079" s="561"/>
      <c r="T1079" s="561"/>
      <c r="U1079" s="561"/>
      <c r="V1079" s="539"/>
      <c r="W1079" s="563"/>
      <c r="X1079" s="561"/>
      <c r="Y1079" s="545"/>
      <c r="Z1079" s="565"/>
      <c r="AA1079" s="561"/>
      <c r="AB1079" s="539"/>
      <c r="AC1079" s="677"/>
      <c r="AD1079" s="690"/>
      <c r="AE1079" s="690"/>
      <c r="AF1079" s="690"/>
      <c r="AG1079" s="690"/>
      <c r="AH1079" s="690"/>
      <c r="AI1079" s="515"/>
      <c r="AJ1079" s="73"/>
      <c r="AK1079" s="55" t="str">
        <f t="shared" si="281"/>
        <v/>
      </c>
      <c r="AL1079" s="17" t="str">
        <f t="shared" si="282"/>
        <v/>
      </c>
      <c r="AM1079" s="70" t="str">
        <f t="shared" si="277"/>
        <v/>
      </c>
      <c r="AN1079" s="74" t="str">
        <f t="shared" si="278"/>
        <v/>
      </c>
      <c r="AO1079" s="70" t="str">
        <f t="shared" si="275"/>
        <v/>
      </c>
      <c r="AW1079" s="60" t="str">
        <f t="shared" si="279"/>
        <v/>
      </c>
      <c r="AX1079" s="60" t="str">
        <f t="shared" si="280"/>
        <v/>
      </c>
      <c r="AY1079" s="63">
        <f t="shared" si="276"/>
        <v>0</v>
      </c>
      <c r="BP1079" s="64">
        <v>51</v>
      </c>
      <c r="BQ1079" s="64" t="s">
        <v>33788</v>
      </c>
      <c r="BR1079" s="64" t="s">
        <v>33789</v>
      </c>
      <c r="BS1079" s="64" t="s">
        <v>27</v>
      </c>
      <c r="BT1079" s="64" t="s">
        <v>135</v>
      </c>
      <c r="BU1079" s="64" t="s">
        <v>161</v>
      </c>
      <c r="BV1079" s="64" t="s">
        <v>12</v>
      </c>
      <c r="BW1079" s="64" t="s">
        <v>28554</v>
      </c>
      <c r="BX1079" s="64">
        <v>75002</v>
      </c>
      <c r="BY1079" s="64" t="s">
        <v>148</v>
      </c>
      <c r="BZ1079" s="64">
        <v>12</v>
      </c>
      <c r="CA1079" s="64">
        <v>75881</v>
      </c>
      <c r="CB1079" s="64">
        <v>12</v>
      </c>
      <c r="CD1079" s="64">
        <v>12</v>
      </c>
    </row>
    <row r="1080" spans="1:82">
      <c r="A1080" s="128"/>
      <c r="B1080" s="85"/>
      <c r="C1080" s="85"/>
      <c r="D1080" s="85"/>
      <c r="E1080" s="85"/>
      <c r="F1080" s="85"/>
      <c r="G1080" s="85"/>
      <c r="H1080" s="133" t="str">
        <f t="shared" si="283"/>
        <v/>
      </c>
      <c r="I1080" s="134" t="str">
        <f t="shared" si="284"/>
        <v/>
      </c>
      <c r="J1080" s="123"/>
      <c r="K1080" s="135" t="str">
        <f t="shared" si="285"/>
        <v/>
      </c>
      <c r="L1080" s="123"/>
      <c r="M1080" s="85"/>
      <c r="N1080" s="85"/>
      <c r="O1080" s="85"/>
      <c r="P1080" s="738"/>
      <c r="Q1080" s="739"/>
      <c r="R1080" s="561"/>
      <c r="S1080" s="561"/>
      <c r="T1080" s="561"/>
      <c r="U1080" s="561"/>
      <c r="V1080" s="596"/>
      <c r="W1080" s="598"/>
      <c r="X1080" s="561"/>
      <c r="Y1080" s="539"/>
      <c r="Z1080" s="565"/>
      <c r="AA1080" s="561"/>
      <c r="AB1080" s="555"/>
      <c r="AC1080" s="663"/>
      <c r="AD1080" s="700"/>
      <c r="AE1080" s="700"/>
      <c r="AF1080" s="700"/>
      <c r="AG1080" s="700"/>
      <c r="AH1080" s="700"/>
      <c r="AI1080" s="295"/>
      <c r="AJ1080" s="73"/>
      <c r="AK1080" s="55" t="str">
        <f t="shared" si="281"/>
        <v/>
      </c>
      <c r="AL1080" s="17" t="str">
        <f t="shared" si="282"/>
        <v/>
      </c>
      <c r="AM1080" s="70" t="str">
        <f t="shared" si="277"/>
        <v/>
      </c>
      <c r="AN1080" s="74" t="str">
        <f t="shared" si="278"/>
        <v/>
      </c>
      <c r="AO1080" s="70" t="str">
        <f t="shared" si="275"/>
        <v/>
      </c>
      <c r="AW1080" s="60" t="str">
        <f t="shared" si="279"/>
        <v/>
      </c>
      <c r="AX1080" s="60" t="str">
        <f t="shared" si="280"/>
        <v/>
      </c>
      <c r="AY1080" s="63">
        <f t="shared" si="276"/>
        <v>0</v>
      </c>
      <c r="BP1080" s="64">
        <v>53</v>
      </c>
      <c r="BQ1080" s="64" t="s">
        <v>33856</v>
      </c>
      <c r="BR1080" s="64" t="s">
        <v>33863</v>
      </c>
      <c r="BS1080" s="64" t="s">
        <v>28</v>
      </c>
      <c r="BT1080" s="64" t="s">
        <v>137</v>
      </c>
      <c r="BU1080" s="64" t="s">
        <v>167</v>
      </c>
      <c r="BV1080" s="64" t="s">
        <v>12</v>
      </c>
      <c r="BW1080" s="64" t="s">
        <v>28554</v>
      </c>
      <c r="BX1080" s="64">
        <v>75020</v>
      </c>
      <c r="BY1080" s="64" t="s">
        <v>21</v>
      </c>
      <c r="BZ1080" s="64">
        <v>29</v>
      </c>
      <c r="CA1080" s="64">
        <v>42742</v>
      </c>
      <c r="CB1080" s="64">
        <v>12</v>
      </c>
      <c r="CD1080" s="64">
        <v>9</v>
      </c>
    </row>
    <row r="1081" spans="1:82">
      <c r="A1081" s="128"/>
      <c r="B1081" s="85"/>
      <c r="C1081" s="85"/>
      <c r="D1081" s="85"/>
      <c r="E1081" s="85"/>
      <c r="F1081" s="85"/>
      <c r="G1081" s="85"/>
      <c r="H1081" s="133" t="str">
        <f t="shared" si="283"/>
        <v/>
      </c>
      <c r="I1081" s="134" t="str">
        <f t="shared" si="284"/>
        <v/>
      </c>
      <c r="J1081" s="123"/>
      <c r="K1081" s="135" t="str">
        <f t="shared" si="285"/>
        <v/>
      </c>
      <c r="L1081" s="123"/>
      <c r="M1081" s="85"/>
      <c r="N1081" s="85"/>
      <c r="O1081" s="85"/>
      <c r="P1081" s="738"/>
      <c r="Q1081" s="739"/>
      <c r="R1081" s="561"/>
      <c r="S1081" s="561"/>
      <c r="T1081" s="561"/>
      <c r="U1081" s="561"/>
      <c r="V1081" s="596"/>
      <c r="W1081" s="598"/>
      <c r="X1081" s="561"/>
      <c r="Y1081" s="539"/>
      <c r="Z1081" s="565"/>
      <c r="AA1081" s="561"/>
      <c r="AB1081" s="609"/>
      <c r="AC1081" s="663"/>
      <c r="AD1081" s="700"/>
      <c r="AE1081" s="700"/>
      <c r="AF1081" s="700"/>
      <c r="AG1081" s="700"/>
      <c r="AH1081" s="700"/>
      <c r="AI1081" s="295"/>
      <c r="AJ1081" s="73"/>
      <c r="AK1081" s="55" t="str">
        <f t="shared" si="281"/>
        <v/>
      </c>
      <c r="AL1081" s="17" t="str">
        <f t="shared" si="282"/>
        <v/>
      </c>
      <c r="AM1081" s="70" t="str">
        <f t="shared" si="277"/>
        <v/>
      </c>
      <c r="AN1081" s="74" t="str">
        <f t="shared" si="278"/>
        <v/>
      </c>
      <c r="AO1081" s="70" t="str">
        <f t="shared" si="275"/>
        <v/>
      </c>
      <c r="AW1081" s="60" t="str">
        <f t="shared" si="279"/>
        <v/>
      </c>
      <c r="AX1081" s="60" t="str">
        <f t="shared" si="280"/>
        <v/>
      </c>
      <c r="AY1081" s="63">
        <f t="shared" si="276"/>
        <v>0</v>
      </c>
      <c r="BP1081" s="64">
        <v>53</v>
      </c>
      <c r="BQ1081" s="64" t="s">
        <v>33857</v>
      </c>
      <c r="BS1081" s="64" t="s">
        <v>28</v>
      </c>
      <c r="BT1081" s="64" t="s">
        <v>137</v>
      </c>
      <c r="BU1081" s="64" t="s">
        <v>9</v>
      </c>
      <c r="BV1081" s="64" t="s">
        <v>12</v>
      </c>
      <c r="BW1081" s="64" t="s">
        <v>28554</v>
      </c>
      <c r="BX1081" s="64">
        <v>75020</v>
      </c>
      <c r="BY1081" s="64" t="s">
        <v>21</v>
      </c>
      <c r="BZ1081" s="64">
        <v>30</v>
      </c>
      <c r="CA1081" s="64">
        <v>42738</v>
      </c>
      <c r="CB1081" s="64">
        <v>5</v>
      </c>
      <c r="CD1081" s="64">
        <v>3</v>
      </c>
    </row>
    <row r="1082" spans="1:82" ht="45" customHeight="1">
      <c r="A1082" s="128"/>
      <c r="B1082" s="85"/>
      <c r="C1082" s="85"/>
      <c r="D1082" s="85"/>
      <c r="E1082" s="85"/>
      <c r="F1082" s="85"/>
      <c r="G1082" s="85"/>
      <c r="H1082" s="133" t="str">
        <f t="shared" si="283"/>
        <v/>
      </c>
      <c r="I1082" s="134" t="str">
        <f t="shared" si="284"/>
        <v/>
      </c>
      <c r="J1082" s="123"/>
      <c r="K1082" s="135" t="str">
        <f t="shared" si="285"/>
        <v/>
      </c>
      <c r="L1082" s="123"/>
      <c r="M1082" s="85"/>
      <c r="N1082" s="85"/>
      <c r="O1082" s="85"/>
      <c r="P1082" s="738"/>
      <c r="Q1082" s="739"/>
      <c r="R1082" s="561"/>
      <c r="S1082" s="561"/>
      <c r="T1082" s="561"/>
      <c r="U1082" s="561"/>
      <c r="V1082" s="596"/>
      <c r="W1082" s="598"/>
      <c r="X1082" s="561"/>
      <c r="Y1082" s="545"/>
      <c r="Z1082" s="565"/>
      <c r="AA1082" s="561"/>
      <c r="AB1082" s="539"/>
      <c r="AC1082" s="623"/>
      <c r="AD1082" s="700"/>
      <c r="AE1082" s="700"/>
      <c r="AF1082" s="700"/>
      <c r="AG1082" s="700"/>
      <c r="AH1082" s="700"/>
      <c r="AI1082" s="295"/>
      <c r="AJ1082" s="73"/>
      <c r="AK1082" s="55" t="str">
        <f t="shared" si="281"/>
        <v/>
      </c>
      <c r="AL1082" s="17" t="str">
        <f t="shared" si="282"/>
        <v/>
      </c>
      <c r="AM1082" s="70" t="str">
        <f t="shared" si="277"/>
        <v/>
      </c>
      <c r="AN1082" s="74" t="str">
        <f t="shared" si="278"/>
        <v/>
      </c>
      <c r="AO1082" s="70" t="str">
        <f t="shared" si="275"/>
        <v/>
      </c>
      <c r="AW1082" s="60" t="str">
        <f t="shared" si="279"/>
        <v/>
      </c>
      <c r="AX1082" s="60" t="str">
        <f t="shared" si="280"/>
        <v/>
      </c>
      <c r="AY1082" s="63">
        <f t="shared" si="276"/>
        <v>0</v>
      </c>
      <c r="BP1082" s="64">
        <v>53</v>
      </c>
      <c r="BQ1082" s="64" t="s">
        <v>33858</v>
      </c>
      <c r="BR1082" s="64" t="s">
        <v>33864</v>
      </c>
      <c r="BS1082" s="64" t="s">
        <v>28</v>
      </c>
      <c r="BT1082" s="64" t="s">
        <v>135</v>
      </c>
      <c r="BU1082" s="64" t="s">
        <v>172</v>
      </c>
      <c r="BV1082" s="64" t="s">
        <v>12</v>
      </c>
      <c r="BW1082" s="64" t="s">
        <v>28554</v>
      </c>
      <c r="BX1082" s="64">
        <v>75020</v>
      </c>
      <c r="BY1082" s="64" t="s">
        <v>21</v>
      </c>
      <c r="BZ1082" s="64">
        <v>48</v>
      </c>
      <c r="CA1082" s="64">
        <v>42739</v>
      </c>
      <c r="CB1082" s="64">
        <v>20</v>
      </c>
      <c r="CD1082" s="64">
        <v>11</v>
      </c>
    </row>
    <row r="1083" spans="1:82">
      <c r="A1083" s="128"/>
      <c r="B1083" s="295"/>
      <c r="C1083" s="295"/>
      <c r="D1083" s="295"/>
      <c r="E1083" s="295"/>
      <c r="F1083" s="85"/>
      <c r="G1083" s="85"/>
      <c r="H1083" s="133" t="str">
        <f t="shared" si="283"/>
        <v/>
      </c>
      <c r="I1083" s="134" t="str">
        <f t="shared" si="284"/>
        <v/>
      </c>
      <c r="J1083" s="123"/>
      <c r="K1083" s="135" t="str">
        <f t="shared" si="285"/>
        <v/>
      </c>
      <c r="L1083" s="123"/>
      <c r="M1083" s="85"/>
      <c r="N1083" s="85"/>
      <c r="O1083" s="85"/>
      <c r="P1083" s="747"/>
      <c r="Q1083" s="748"/>
      <c r="R1083" s="561"/>
      <c r="S1083" s="561"/>
      <c r="T1083" s="561"/>
      <c r="U1083" s="561"/>
      <c r="V1083" s="539"/>
      <c r="W1083" s="541"/>
      <c r="X1083" s="561"/>
      <c r="Y1083" s="539"/>
      <c r="Z1083" s="565"/>
      <c r="AA1083" s="582"/>
      <c r="AB1083" s="545"/>
      <c r="AC1083" s="663"/>
      <c r="AD1083" s="700"/>
      <c r="AE1083" s="700"/>
      <c r="AF1083" s="700"/>
      <c r="AG1083" s="700"/>
      <c r="AH1083" s="700"/>
      <c r="AI1083" s="295"/>
      <c r="AJ1083" s="73"/>
      <c r="AK1083" s="55" t="str">
        <f t="shared" si="281"/>
        <v/>
      </c>
      <c r="AL1083" s="17" t="str">
        <f t="shared" si="282"/>
        <v/>
      </c>
      <c r="AM1083" s="70" t="str">
        <f t="shared" si="277"/>
        <v/>
      </c>
      <c r="AN1083" s="74" t="str">
        <f t="shared" si="278"/>
        <v/>
      </c>
      <c r="AO1083" s="70" t="str">
        <f t="shared" si="275"/>
        <v/>
      </c>
      <c r="AW1083" s="60" t="str">
        <f t="shared" si="279"/>
        <v/>
      </c>
      <c r="AX1083" s="60" t="str">
        <f t="shared" si="280"/>
        <v/>
      </c>
      <c r="AY1083" s="63">
        <f t="shared" si="276"/>
        <v>0</v>
      </c>
      <c r="BP1083" s="64">
        <v>53</v>
      </c>
      <c r="BQ1083" s="64" t="s">
        <v>33859</v>
      </c>
      <c r="BR1083" s="64" t="s">
        <v>33865</v>
      </c>
      <c r="BS1083" s="64" t="s">
        <v>28</v>
      </c>
      <c r="BT1083" s="64" t="s">
        <v>137</v>
      </c>
      <c r="BU1083" s="64" t="s">
        <v>9</v>
      </c>
      <c r="BV1083" s="64" t="s">
        <v>12</v>
      </c>
      <c r="BW1083" s="64" t="s">
        <v>28554</v>
      </c>
      <c r="BX1083" s="64">
        <v>75020</v>
      </c>
      <c r="BY1083" s="64" t="s">
        <v>21</v>
      </c>
      <c r="BZ1083" s="64">
        <v>40</v>
      </c>
      <c r="CA1083" s="64">
        <v>42737</v>
      </c>
      <c r="CB1083" s="64">
        <v>20</v>
      </c>
      <c r="CD1083" s="64">
        <v>22</v>
      </c>
    </row>
    <row r="1084" spans="1:82">
      <c r="A1084" s="128"/>
      <c r="B1084" s="295"/>
      <c r="C1084" s="85"/>
      <c r="D1084" s="85"/>
      <c r="E1084" s="295"/>
      <c r="F1084" s="85"/>
      <c r="G1084" s="85"/>
      <c r="H1084" s="133" t="str">
        <f t="shared" si="283"/>
        <v/>
      </c>
      <c r="I1084" s="134" t="str">
        <f t="shared" si="284"/>
        <v/>
      </c>
      <c r="J1084" s="123"/>
      <c r="K1084" s="135" t="str">
        <f t="shared" si="285"/>
        <v/>
      </c>
      <c r="L1084" s="123"/>
      <c r="M1084" s="85"/>
      <c r="N1084" s="85"/>
      <c r="O1084" s="85"/>
      <c r="P1084" s="738"/>
      <c r="Q1084" s="739"/>
      <c r="R1084" s="561"/>
      <c r="S1084" s="561"/>
      <c r="T1084" s="561"/>
      <c r="U1084" s="561"/>
      <c r="V1084" s="539"/>
      <c r="W1084" s="541"/>
      <c r="X1084" s="561"/>
      <c r="Y1084" s="539"/>
      <c r="Z1084" s="565"/>
      <c r="AA1084" s="582"/>
      <c r="AB1084" s="545"/>
      <c r="AC1084" s="663"/>
      <c r="AD1084" s="700"/>
      <c r="AE1084" s="700"/>
      <c r="AF1084" s="700"/>
      <c r="AG1084" s="700"/>
      <c r="AH1084" s="700"/>
      <c r="AI1084" s="295"/>
      <c r="AJ1084" s="90"/>
      <c r="AK1084" s="55" t="str">
        <f t="shared" si="281"/>
        <v/>
      </c>
      <c r="AL1084" s="17" t="str">
        <f t="shared" si="282"/>
        <v/>
      </c>
      <c r="AM1084" s="70" t="str">
        <f t="shared" si="277"/>
        <v/>
      </c>
      <c r="AN1084" s="74" t="str">
        <f t="shared" si="278"/>
        <v/>
      </c>
      <c r="AO1084" s="70" t="str">
        <f t="shared" si="275"/>
        <v/>
      </c>
      <c r="AW1084" s="60" t="str">
        <f t="shared" si="279"/>
        <v/>
      </c>
      <c r="AX1084" s="60" t="str">
        <f t="shared" si="280"/>
        <v/>
      </c>
      <c r="AY1084" s="63">
        <f t="shared" si="276"/>
        <v>0</v>
      </c>
      <c r="BP1084" s="64">
        <v>53</v>
      </c>
      <c r="BQ1084" s="64" t="s">
        <v>33860</v>
      </c>
      <c r="BR1084" s="64" t="s">
        <v>33866</v>
      </c>
      <c r="BS1084" s="64" t="s">
        <v>28</v>
      </c>
      <c r="BT1084" s="64" t="s">
        <v>135</v>
      </c>
      <c r="BU1084" s="64" t="s">
        <v>172</v>
      </c>
      <c r="BV1084" s="64" t="s">
        <v>12</v>
      </c>
      <c r="BW1084" s="64" t="s">
        <v>28554</v>
      </c>
      <c r="BX1084" s="64">
        <v>75020</v>
      </c>
      <c r="BY1084" s="64" t="s">
        <v>21</v>
      </c>
      <c r="BZ1084" s="64">
        <v>50</v>
      </c>
      <c r="CA1084" s="64">
        <v>42743</v>
      </c>
      <c r="CB1084" s="64">
        <v>5</v>
      </c>
      <c r="CD1084" s="64">
        <v>8</v>
      </c>
    </row>
    <row r="1085" spans="1:82">
      <c r="A1085" s="128"/>
      <c r="B1085" s="295"/>
      <c r="C1085" s="85"/>
      <c r="D1085" s="85"/>
      <c r="E1085" s="295"/>
      <c r="F1085" s="85"/>
      <c r="G1085" s="85"/>
      <c r="H1085" s="133" t="str">
        <f t="shared" si="283"/>
        <v/>
      </c>
      <c r="I1085" s="134" t="str">
        <f t="shared" si="284"/>
        <v/>
      </c>
      <c r="J1085" s="123"/>
      <c r="K1085" s="135" t="str">
        <f t="shared" si="285"/>
        <v/>
      </c>
      <c r="L1085" s="123"/>
      <c r="M1085" s="85"/>
      <c r="N1085" s="85"/>
      <c r="O1085" s="85"/>
      <c r="P1085" s="749"/>
      <c r="Q1085" s="739"/>
      <c r="R1085" s="561"/>
      <c r="S1085" s="561"/>
      <c r="T1085" s="561"/>
      <c r="U1085" s="561"/>
      <c r="V1085" s="539"/>
      <c r="W1085" s="541"/>
      <c r="X1085" s="561"/>
      <c r="Y1085" s="539"/>
      <c r="Z1085" s="565"/>
      <c r="AA1085" s="582"/>
      <c r="AB1085" s="545"/>
      <c r="AC1085" s="663"/>
      <c r="AD1085" s="700"/>
      <c r="AE1085" s="700"/>
      <c r="AF1085" s="700"/>
      <c r="AG1085" s="700"/>
      <c r="AH1085" s="700"/>
      <c r="AI1085" s="295"/>
      <c r="AJ1085" s="90"/>
      <c r="AK1085" s="55" t="str">
        <f t="shared" si="281"/>
        <v/>
      </c>
      <c r="AL1085" s="17" t="str">
        <f t="shared" si="282"/>
        <v/>
      </c>
      <c r="AM1085" s="70" t="str">
        <f t="shared" si="277"/>
        <v/>
      </c>
      <c r="AN1085" s="74" t="str">
        <f t="shared" si="278"/>
        <v/>
      </c>
      <c r="AO1085" s="70" t="str">
        <f t="shared" si="275"/>
        <v/>
      </c>
      <c r="AW1085" s="60" t="str">
        <f t="shared" si="279"/>
        <v/>
      </c>
      <c r="AX1085" s="60" t="str">
        <f t="shared" si="280"/>
        <v/>
      </c>
      <c r="AY1085" s="63">
        <f t="shared" si="276"/>
        <v>0</v>
      </c>
      <c r="BP1085" s="64">
        <v>53</v>
      </c>
      <c r="BQ1085" s="64" t="s">
        <v>33861</v>
      </c>
      <c r="BR1085" s="64" t="s">
        <v>33867</v>
      </c>
      <c r="BS1085" s="64" t="s">
        <v>28</v>
      </c>
      <c r="BT1085" s="64" t="s">
        <v>135</v>
      </c>
      <c r="BU1085" s="64" t="s">
        <v>160</v>
      </c>
      <c r="BV1085" s="64" t="s">
        <v>12</v>
      </c>
      <c r="BW1085" s="64" t="s">
        <v>28554</v>
      </c>
      <c r="BX1085" s="64">
        <v>75020</v>
      </c>
      <c r="BY1085" s="64" t="s">
        <v>21</v>
      </c>
      <c r="BZ1085" s="64">
        <v>40</v>
      </c>
      <c r="CA1085" s="64">
        <v>42737</v>
      </c>
      <c r="CB1085" s="64">
        <v>20</v>
      </c>
      <c r="CD1085" s="64">
        <v>25</v>
      </c>
    </row>
    <row r="1086" spans="1:82">
      <c r="A1086" s="128"/>
      <c r="B1086" s="295"/>
      <c r="C1086" s="85"/>
      <c r="D1086" s="129"/>
      <c r="E1086" s="375"/>
      <c r="F1086" s="85"/>
      <c r="G1086" s="85"/>
      <c r="H1086" s="133" t="str">
        <f t="shared" si="283"/>
        <v/>
      </c>
      <c r="I1086" s="134" t="str">
        <f t="shared" si="284"/>
        <v/>
      </c>
      <c r="J1086" s="123"/>
      <c r="K1086" s="135" t="str">
        <f t="shared" si="285"/>
        <v/>
      </c>
      <c r="L1086" s="123"/>
      <c r="M1086" s="127"/>
      <c r="N1086" s="85"/>
      <c r="O1086" s="85"/>
      <c r="P1086" s="750"/>
      <c r="Q1086" s="739"/>
      <c r="R1086" s="561"/>
      <c r="S1086" s="561"/>
      <c r="T1086" s="561"/>
      <c r="U1086" s="561"/>
      <c r="V1086" s="539"/>
      <c r="W1086" s="541"/>
      <c r="X1086" s="561"/>
      <c r="Y1086" s="545"/>
      <c r="Z1086" s="565"/>
      <c r="AA1086" s="561"/>
      <c r="AB1086" s="539"/>
      <c r="AC1086" s="677"/>
      <c r="AD1086" s="690"/>
      <c r="AE1086" s="690"/>
      <c r="AF1086" s="690"/>
      <c r="AG1086" s="690"/>
      <c r="AH1086" s="690"/>
      <c r="AI1086" s="515"/>
      <c r="AJ1086" s="73"/>
      <c r="AK1086" s="55" t="str">
        <f t="shared" si="281"/>
        <v/>
      </c>
      <c r="AL1086" s="17" t="str">
        <f t="shared" si="282"/>
        <v/>
      </c>
      <c r="AM1086" s="70" t="str">
        <f t="shared" si="277"/>
        <v/>
      </c>
      <c r="AN1086" s="74" t="str">
        <f t="shared" si="278"/>
        <v/>
      </c>
      <c r="AO1086" s="70" t="str">
        <f t="shared" si="275"/>
        <v/>
      </c>
      <c r="AW1086" s="60" t="str">
        <f t="shared" si="279"/>
        <v/>
      </c>
      <c r="AX1086" s="60" t="str">
        <f t="shared" si="280"/>
        <v/>
      </c>
      <c r="AY1086" s="63">
        <f t="shared" si="276"/>
        <v>0</v>
      </c>
      <c r="BP1086" s="64">
        <v>53</v>
      </c>
      <c r="BQ1086" s="64" t="s">
        <v>33862</v>
      </c>
      <c r="BR1086" s="64" t="s">
        <v>33868</v>
      </c>
      <c r="BS1086" s="64" t="s">
        <v>28</v>
      </c>
      <c r="BT1086" s="64" t="s">
        <v>137</v>
      </c>
      <c r="BU1086" s="64" t="s">
        <v>167</v>
      </c>
      <c r="BV1086" s="64" t="s">
        <v>12</v>
      </c>
      <c r="BW1086" s="64" t="s">
        <v>28554</v>
      </c>
      <c r="BX1086" s="64">
        <v>75020</v>
      </c>
      <c r="BY1086" s="64" t="s">
        <v>21</v>
      </c>
      <c r="BZ1086" s="64">
        <v>40</v>
      </c>
      <c r="CA1086" s="64">
        <v>42739</v>
      </c>
      <c r="CB1086" s="64">
        <v>12</v>
      </c>
      <c r="CD1086" s="64">
        <v>12</v>
      </c>
    </row>
    <row r="1087" spans="1:82" ht="60" customHeight="1">
      <c r="A1087" s="128"/>
      <c r="B1087" s="295"/>
      <c r="C1087" s="295"/>
      <c r="D1087" s="295"/>
      <c r="E1087" s="375"/>
      <c r="F1087" s="85"/>
      <c r="G1087" s="85"/>
      <c r="H1087" s="133" t="str">
        <f t="shared" si="283"/>
        <v/>
      </c>
      <c r="I1087" s="134" t="str">
        <f t="shared" si="284"/>
        <v/>
      </c>
      <c r="J1087" s="123"/>
      <c r="K1087" s="135" t="str">
        <f t="shared" si="285"/>
        <v/>
      </c>
      <c r="L1087" s="123"/>
      <c r="M1087" s="85"/>
      <c r="N1087" s="85"/>
      <c r="O1087" s="85"/>
      <c r="P1087" s="738"/>
      <c r="Q1087" s="739"/>
      <c r="R1087" s="561"/>
      <c r="S1087" s="561"/>
      <c r="T1087" s="561"/>
      <c r="U1087" s="561"/>
      <c r="V1087" s="561"/>
      <c r="W1087" s="581"/>
      <c r="X1087" s="561"/>
      <c r="Y1087" s="561"/>
      <c r="Z1087" s="565"/>
      <c r="AA1087" s="561"/>
      <c r="AB1087" s="542"/>
      <c r="AC1087" s="623"/>
      <c r="AD1087" s="700"/>
      <c r="AE1087" s="700"/>
      <c r="AF1087" s="700"/>
      <c r="AG1087" s="700"/>
      <c r="AH1087" s="700"/>
      <c r="AI1087" s="295"/>
      <c r="AJ1087" s="73"/>
      <c r="AK1087" s="55" t="str">
        <f t="shared" si="281"/>
        <v/>
      </c>
      <c r="AL1087" s="17" t="str">
        <f t="shared" si="282"/>
        <v/>
      </c>
      <c r="AM1087" s="70" t="str">
        <f t="shared" si="277"/>
        <v/>
      </c>
      <c r="AN1087" s="74" t="str">
        <f t="shared" si="278"/>
        <v/>
      </c>
      <c r="AO1087" s="70" t="str">
        <f t="shared" si="275"/>
        <v/>
      </c>
      <c r="AW1087" s="60" t="str">
        <f t="shared" si="279"/>
        <v/>
      </c>
      <c r="AX1087" s="60" t="str">
        <f t="shared" si="280"/>
        <v/>
      </c>
      <c r="AY1087" s="63">
        <f t="shared" si="276"/>
        <v>0</v>
      </c>
      <c r="BP1087" s="64">
        <v>53</v>
      </c>
      <c r="BQ1087" s="64" t="s">
        <v>35316</v>
      </c>
      <c r="BR1087" s="64" t="s">
        <v>35317</v>
      </c>
      <c r="BS1087" s="64" t="s">
        <v>28</v>
      </c>
      <c r="BT1087" s="64" t="s">
        <v>137</v>
      </c>
      <c r="BU1087" s="64" t="s">
        <v>175</v>
      </c>
      <c r="BV1087" s="64" t="s">
        <v>12</v>
      </c>
      <c r="BW1087" s="64" t="s">
        <v>28554</v>
      </c>
      <c r="BX1087" s="64">
        <v>75020</v>
      </c>
      <c r="BY1087" s="64" t="s">
        <v>22</v>
      </c>
      <c r="BZ1087" s="64">
        <v>190</v>
      </c>
      <c r="CA1087" s="64">
        <v>43011</v>
      </c>
      <c r="CB1087" s="64">
        <v>20</v>
      </c>
      <c r="CD1087" s="64">
        <v>23</v>
      </c>
    </row>
    <row r="1088" spans="1:82">
      <c r="A1088" s="128"/>
      <c r="B1088" s="295"/>
      <c r="C1088" s="295"/>
      <c r="D1088" s="295"/>
      <c r="E1088" s="85"/>
      <c r="F1088" s="85"/>
      <c r="G1088" s="85"/>
      <c r="H1088" s="133" t="str">
        <f t="shared" si="283"/>
        <v/>
      </c>
      <c r="I1088" s="134" t="str">
        <f t="shared" si="284"/>
        <v/>
      </c>
      <c r="J1088" s="123"/>
      <c r="K1088" s="135" t="str">
        <f t="shared" si="285"/>
        <v/>
      </c>
      <c r="L1088" s="123"/>
      <c r="M1088" s="85"/>
      <c r="N1088" s="85"/>
      <c r="O1088" s="85"/>
      <c r="P1088" s="738"/>
      <c r="Q1088" s="739"/>
      <c r="R1088" s="561"/>
      <c r="S1088" s="561"/>
      <c r="T1088" s="561"/>
      <c r="U1088" s="561"/>
      <c r="V1088" s="561"/>
      <c r="W1088" s="580"/>
      <c r="X1088" s="561"/>
      <c r="Y1088" s="561"/>
      <c r="Z1088" s="565"/>
      <c r="AA1088" s="582"/>
      <c r="AB1088" s="539"/>
      <c r="AC1088" s="623"/>
      <c r="AD1088" s="700"/>
      <c r="AE1088" s="700"/>
      <c r="AF1088" s="700"/>
      <c r="AG1088" s="700"/>
      <c r="AH1088" s="700"/>
      <c r="AI1088" s="295"/>
      <c r="AJ1088" s="73"/>
      <c r="AK1088" s="55" t="str">
        <f t="shared" si="281"/>
        <v/>
      </c>
      <c r="AL1088" s="17" t="str">
        <f t="shared" si="282"/>
        <v/>
      </c>
      <c r="AM1088" s="70" t="str">
        <f t="shared" si="277"/>
        <v/>
      </c>
      <c r="AN1088" s="74" t="str">
        <f t="shared" si="278"/>
        <v/>
      </c>
      <c r="AO1088" s="70" t="str">
        <f t="shared" si="275"/>
        <v/>
      </c>
      <c r="AW1088" s="60" t="str">
        <f t="shared" si="279"/>
        <v/>
      </c>
      <c r="AX1088" s="60" t="str">
        <f t="shared" si="280"/>
        <v/>
      </c>
      <c r="AY1088" s="63">
        <f t="shared" si="276"/>
        <v>0</v>
      </c>
      <c r="BP1088" s="64">
        <v>53</v>
      </c>
      <c r="BQ1088" s="64" t="s">
        <v>35318</v>
      </c>
      <c r="BR1088" s="64" t="s">
        <v>35319</v>
      </c>
      <c r="BS1088" s="64" t="s">
        <v>28</v>
      </c>
      <c r="BT1088" s="64" t="s">
        <v>137</v>
      </c>
      <c r="BU1088" s="64" t="s">
        <v>168</v>
      </c>
      <c r="BV1088" s="64" t="s">
        <v>19</v>
      </c>
      <c r="BW1088" s="64" t="s">
        <v>28554</v>
      </c>
      <c r="BX1088" s="64">
        <v>75020</v>
      </c>
      <c r="BY1088" s="64" t="s">
        <v>147</v>
      </c>
      <c r="CA1088" s="64">
        <v>42917</v>
      </c>
      <c r="CB1088" s="64">
        <v>15</v>
      </c>
      <c r="CC1088" s="64">
        <v>8</v>
      </c>
    </row>
    <row r="1089" spans="1:82">
      <c r="A1089" s="128"/>
      <c r="B1089" s="295"/>
      <c r="C1089" s="295"/>
      <c r="D1089" s="295"/>
      <c r="E1089" s="85"/>
      <c r="F1089" s="85"/>
      <c r="G1089" s="85"/>
      <c r="H1089" s="133" t="str">
        <f t="shared" si="283"/>
        <v/>
      </c>
      <c r="I1089" s="134" t="str">
        <f t="shared" si="284"/>
        <v/>
      </c>
      <c r="J1089" s="123"/>
      <c r="K1089" s="135" t="str">
        <f t="shared" si="285"/>
        <v/>
      </c>
      <c r="L1089" s="123"/>
      <c r="M1089" s="85"/>
      <c r="N1089" s="85"/>
      <c r="O1089" s="85"/>
      <c r="P1089" s="738"/>
      <c r="Q1089" s="739"/>
      <c r="R1089" s="561"/>
      <c r="S1089" s="561"/>
      <c r="T1089" s="561"/>
      <c r="U1089" s="561"/>
      <c r="V1089" s="561"/>
      <c r="W1089" s="580"/>
      <c r="X1089" s="561"/>
      <c r="Y1089" s="561"/>
      <c r="Z1089" s="565"/>
      <c r="AA1089" s="561"/>
      <c r="AB1089" s="545"/>
      <c r="AC1089" s="663"/>
      <c r="AD1089" s="700"/>
      <c r="AE1089" s="700"/>
      <c r="AF1089" s="700"/>
      <c r="AG1089" s="700"/>
      <c r="AH1089" s="700"/>
      <c r="AI1089" s="295"/>
      <c r="AJ1089" s="73"/>
      <c r="AK1089" s="55" t="str">
        <f t="shared" si="281"/>
        <v/>
      </c>
      <c r="AL1089" s="17" t="str">
        <f t="shared" si="282"/>
        <v/>
      </c>
      <c r="AM1089" s="70" t="str">
        <f t="shared" si="277"/>
        <v/>
      </c>
      <c r="AN1089" s="74" t="str">
        <f t="shared" si="278"/>
        <v/>
      </c>
      <c r="AO1089" s="70" t="str">
        <f t="shared" si="275"/>
        <v/>
      </c>
      <c r="AW1089" s="60" t="str">
        <f t="shared" si="279"/>
        <v/>
      </c>
      <c r="AX1089" s="60" t="str">
        <f t="shared" si="280"/>
        <v/>
      </c>
      <c r="AY1089" s="63">
        <f t="shared" si="276"/>
        <v>0</v>
      </c>
      <c r="BP1089" s="64">
        <v>53</v>
      </c>
      <c r="BQ1089" s="64" t="s">
        <v>33861</v>
      </c>
      <c r="BR1089" s="64" t="s">
        <v>35320</v>
      </c>
      <c r="BS1089" s="64" t="s">
        <v>28</v>
      </c>
      <c r="BT1089" s="64" t="s">
        <v>135</v>
      </c>
      <c r="BU1089" s="64" t="s">
        <v>160</v>
      </c>
      <c r="BV1089" s="64" t="s">
        <v>19</v>
      </c>
      <c r="BW1089" s="64" t="s">
        <v>28554</v>
      </c>
      <c r="BX1089" s="64">
        <v>75020</v>
      </c>
      <c r="BY1089" s="64" t="s">
        <v>21</v>
      </c>
      <c r="CA1089" s="64">
        <v>43010</v>
      </c>
      <c r="CB1089" s="64">
        <v>25</v>
      </c>
      <c r="CC1089" s="64">
        <v>25</v>
      </c>
    </row>
    <row r="1090" spans="1:82">
      <c r="A1090" s="352"/>
      <c r="B1090" s="295"/>
      <c r="C1090" s="295"/>
      <c r="D1090" s="295"/>
      <c r="E1090" s="295"/>
      <c r="F1090" s="85"/>
      <c r="G1090" s="85"/>
      <c r="H1090" s="133" t="str">
        <f t="shared" si="283"/>
        <v/>
      </c>
      <c r="I1090" s="134" t="str">
        <f t="shared" si="284"/>
        <v/>
      </c>
      <c r="J1090" s="123"/>
      <c r="K1090" s="135" t="str">
        <f t="shared" si="285"/>
        <v/>
      </c>
      <c r="L1090" s="123"/>
      <c r="M1090" s="85"/>
      <c r="N1090" s="85"/>
      <c r="O1090" s="85"/>
      <c r="P1090" s="738"/>
      <c r="Q1090" s="739"/>
      <c r="R1090" s="561"/>
      <c r="S1090" s="561"/>
      <c r="T1090" s="561"/>
      <c r="U1090" s="561"/>
      <c r="V1090" s="539"/>
      <c r="W1090" s="541"/>
      <c r="X1090" s="561"/>
      <c r="Y1090" s="539"/>
      <c r="Z1090" s="565"/>
      <c r="AA1090" s="582"/>
      <c r="AB1090" s="545"/>
      <c r="AC1090" s="663"/>
      <c r="AD1090" s="700"/>
      <c r="AE1090" s="700"/>
      <c r="AF1090" s="700"/>
      <c r="AG1090" s="700"/>
      <c r="AH1090" s="700"/>
      <c r="AI1090" s="295"/>
      <c r="AJ1090" s="73"/>
      <c r="AK1090" s="55" t="str">
        <f t="shared" si="281"/>
        <v/>
      </c>
      <c r="AL1090" s="17" t="str">
        <f t="shared" si="282"/>
        <v/>
      </c>
      <c r="AM1090" s="70" t="str">
        <f t="shared" si="277"/>
        <v/>
      </c>
      <c r="AN1090" s="74" t="str">
        <f t="shared" si="278"/>
        <v/>
      </c>
      <c r="AO1090" s="70" t="str">
        <f t="shared" si="275"/>
        <v/>
      </c>
      <c r="AW1090" s="60" t="str">
        <f t="shared" si="279"/>
        <v/>
      </c>
      <c r="AX1090" s="60" t="str">
        <f t="shared" si="280"/>
        <v/>
      </c>
      <c r="AY1090" s="63">
        <f t="shared" si="276"/>
        <v>0</v>
      </c>
      <c r="BP1090" s="64">
        <v>53</v>
      </c>
      <c r="BQ1090" s="64" t="s">
        <v>35321</v>
      </c>
      <c r="BR1090" s="64" t="s">
        <v>35322</v>
      </c>
      <c r="BS1090" s="64" t="s">
        <v>28</v>
      </c>
      <c r="BT1090" s="64" t="s">
        <v>137</v>
      </c>
      <c r="BU1090" s="64" t="s">
        <v>167</v>
      </c>
      <c r="BV1090" s="64" t="s">
        <v>12</v>
      </c>
      <c r="BW1090" s="64" t="s">
        <v>28554</v>
      </c>
      <c r="BX1090" s="64">
        <v>75020</v>
      </c>
      <c r="BY1090" s="64" t="s">
        <v>147</v>
      </c>
      <c r="BZ1090" s="64">
        <v>20</v>
      </c>
      <c r="CA1090" s="64">
        <v>43013</v>
      </c>
      <c r="CB1090" s="64">
        <v>6</v>
      </c>
      <c r="CD1090" s="64">
        <v>5</v>
      </c>
    </row>
    <row r="1091" spans="1:82">
      <c r="A1091" s="352"/>
      <c r="B1091" s="295"/>
      <c r="C1091" s="295"/>
      <c r="D1091" s="295"/>
      <c r="E1091" s="295"/>
      <c r="F1091" s="85"/>
      <c r="G1091" s="85"/>
      <c r="H1091" s="133" t="str">
        <f t="shared" si="283"/>
        <v/>
      </c>
      <c r="I1091" s="134" t="str">
        <f t="shared" si="284"/>
        <v/>
      </c>
      <c r="J1091" s="123"/>
      <c r="K1091" s="135" t="str">
        <f t="shared" si="285"/>
        <v/>
      </c>
      <c r="L1091" s="123"/>
      <c r="M1091" s="127"/>
      <c r="N1091" s="85"/>
      <c r="O1091" s="295"/>
      <c r="P1091" s="738"/>
      <c r="Q1091" s="739"/>
      <c r="R1091" s="561"/>
      <c r="S1091" s="561"/>
      <c r="T1091" s="561"/>
      <c r="U1091" s="561"/>
      <c r="V1091" s="539"/>
      <c r="W1091" s="563"/>
      <c r="X1091" s="561"/>
      <c r="Y1091" s="539"/>
      <c r="Z1091" s="565"/>
      <c r="AA1091" s="561"/>
      <c r="AB1091" s="545"/>
      <c r="AC1091" s="663"/>
      <c r="AD1091" s="700"/>
      <c r="AE1091" s="700"/>
      <c r="AF1091" s="700"/>
      <c r="AG1091" s="700"/>
      <c r="AH1091" s="700"/>
      <c r="AI1091" s="295"/>
      <c r="AJ1091" s="73"/>
      <c r="AK1091" s="55" t="str">
        <f t="shared" si="281"/>
        <v/>
      </c>
      <c r="AL1091" s="17" t="str">
        <f t="shared" si="282"/>
        <v/>
      </c>
      <c r="AM1091" s="70" t="str">
        <f t="shared" si="277"/>
        <v/>
      </c>
      <c r="AN1091" s="74" t="str">
        <f t="shared" si="278"/>
        <v/>
      </c>
      <c r="AO1091" s="70" t="str">
        <f t="shared" si="275"/>
        <v/>
      </c>
      <c r="AW1091" s="60" t="str">
        <f t="shared" si="279"/>
        <v/>
      </c>
      <c r="AX1091" s="60" t="str">
        <f t="shared" si="280"/>
        <v/>
      </c>
      <c r="AY1091" s="63">
        <f t="shared" si="276"/>
        <v>0</v>
      </c>
      <c r="BP1091" s="64">
        <v>53</v>
      </c>
      <c r="BQ1091" s="64" t="s">
        <v>33857</v>
      </c>
      <c r="BR1091" s="64" t="s">
        <v>35323</v>
      </c>
      <c r="BS1091" s="64" t="s">
        <v>28</v>
      </c>
      <c r="BT1091" s="64" t="s">
        <v>137</v>
      </c>
      <c r="BU1091" s="64" t="s">
        <v>166</v>
      </c>
      <c r="BV1091" s="64" t="s">
        <v>12</v>
      </c>
      <c r="BW1091" s="64" t="s">
        <v>28554</v>
      </c>
      <c r="BX1091" s="64">
        <v>75020</v>
      </c>
      <c r="BY1091" s="64" t="s">
        <v>148</v>
      </c>
      <c r="BZ1091" s="64">
        <v>12</v>
      </c>
      <c r="CA1091" s="64">
        <v>43011</v>
      </c>
      <c r="CB1091" s="64">
        <v>8</v>
      </c>
      <c r="CD1091" s="64">
        <v>8</v>
      </c>
    </row>
    <row r="1092" spans="1:82">
      <c r="A1092" s="352"/>
      <c r="B1092" s="295"/>
      <c r="C1092" s="295"/>
      <c r="D1092" s="295"/>
      <c r="E1092" s="295"/>
      <c r="F1092" s="85"/>
      <c r="G1092" s="438"/>
      <c r="H1092" s="133" t="str">
        <f t="shared" si="283"/>
        <v/>
      </c>
      <c r="I1092" s="134" t="str">
        <f t="shared" si="284"/>
        <v/>
      </c>
      <c r="J1092" s="123"/>
      <c r="K1092" s="135" t="str">
        <f t="shared" si="285"/>
        <v/>
      </c>
      <c r="L1092" s="123"/>
      <c r="M1092" s="127"/>
      <c r="N1092" s="85"/>
      <c r="O1092" s="295"/>
      <c r="P1092" s="738"/>
      <c r="Q1092" s="751"/>
      <c r="R1092" s="561"/>
      <c r="S1092" s="561"/>
      <c r="T1092" s="561"/>
      <c r="U1092" s="561"/>
      <c r="V1092" s="539"/>
      <c r="W1092" s="563"/>
      <c r="X1092" s="561"/>
      <c r="Y1092" s="539"/>
      <c r="Z1092" s="565"/>
      <c r="AA1092" s="561"/>
      <c r="AB1092" s="545"/>
      <c r="AC1092" s="663"/>
      <c r="AD1092" s="700"/>
      <c r="AE1092" s="700"/>
      <c r="AF1092" s="700"/>
      <c r="AG1092" s="700"/>
      <c r="AH1092" s="700"/>
      <c r="AI1092" s="295"/>
      <c r="AJ1092" s="73"/>
      <c r="AK1092" s="55" t="str">
        <f t="shared" si="281"/>
        <v/>
      </c>
      <c r="AL1092" s="17" t="str">
        <f t="shared" si="282"/>
        <v/>
      </c>
      <c r="AM1092" s="70" t="str">
        <f t="shared" si="277"/>
        <v/>
      </c>
      <c r="AN1092" s="74" t="str">
        <f t="shared" si="278"/>
        <v/>
      </c>
      <c r="AO1092" s="70" t="str">
        <f t="shared" si="275"/>
        <v/>
      </c>
      <c r="AW1092" s="60" t="str">
        <f t="shared" si="279"/>
        <v/>
      </c>
      <c r="AX1092" s="60" t="str">
        <f t="shared" si="280"/>
        <v/>
      </c>
      <c r="AY1092" s="63">
        <f t="shared" si="276"/>
        <v>0</v>
      </c>
      <c r="BP1092" s="64">
        <v>53</v>
      </c>
      <c r="BQ1092" s="64" t="s">
        <v>33862</v>
      </c>
      <c r="BR1092" s="64" t="s">
        <v>35320</v>
      </c>
      <c r="BS1092" s="64" t="s">
        <v>28</v>
      </c>
      <c r="BT1092" s="64" t="s">
        <v>135</v>
      </c>
      <c r="BU1092" s="64" t="s">
        <v>160</v>
      </c>
      <c r="BV1092" s="64" t="s">
        <v>19</v>
      </c>
      <c r="BW1092" s="64" t="s">
        <v>28554</v>
      </c>
      <c r="BX1092" s="64">
        <v>75020</v>
      </c>
      <c r="BY1092" s="64" t="s">
        <v>21</v>
      </c>
      <c r="CA1092" s="64">
        <v>43011</v>
      </c>
      <c r="CB1092" s="64">
        <v>10</v>
      </c>
      <c r="CC1092" s="64">
        <v>12</v>
      </c>
    </row>
    <row r="1093" spans="1:82">
      <c r="A1093" s="352"/>
      <c r="B1093" s="295"/>
      <c r="C1093" s="295"/>
      <c r="D1093" s="295"/>
      <c r="E1093" s="295"/>
      <c r="F1093" s="85"/>
      <c r="G1093" s="85"/>
      <c r="H1093" s="133" t="str">
        <f t="shared" si="283"/>
        <v/>
      </c>
      <c r="I1093" s="134" t="str">
        <f t="shared" si="284"/>
        <v/>
      </c>
      <c r="J1093" s="123"/>
      <c r="K1093" s="135" t="str">
        <f t="shared" si="285"/>
        <v/>
      </c>
      <c r="L1093" s="123"/>
      <c r="M1093" s="85"/>
      <c r="N1093" s="85"/>
      <c r="O1093" s="295"/>
      <c r="P1093" s="738"/>
      <c r="Q1093" s="751"/>
      <c r="R1093" s="561"/>
      <c r="S1093" s="561"/>
      <c r="T1093" s="561"/>
      <c r="U1093" s="561"/>
      <c r="V1093" s="539"/>
      <c r="W1093" s="563"/>
      <c r="X1093" s="561"/>
      <c r="Y1093" s="545"/>
      <c r="Z1093" s="565"/>
      <c r="AA1093" s="561"/>
      <c r="AB1093" s="539"/>
      <c r="AC1093" s="623"/>
      <c r="AD1093" s="700"/>
      <c r="AE1093" s="700"/>
      <c r="AF1093" s="700"/>
      <c r="AG1093" s="700"/>
      <c r="AH1093" s="700"/>
      <c r="AI1093" s="295"/>
      <c r="AJ1093" s="73"/>
      <c r="AK1093" s="55" t="str">
        <f t="shared" si="281"/>
        <v/>
      </c>
      <c r="AL1093" s="17" t="str">
        <f t="shared" si="282"/>
        <v/>
      </c>
      <c r="AM1093" s="70" t="str">
        <f t="shared" si="277"/>
        <v/>
      </c>
      <c r="AN1093" s="74" t="str">
        <f t="shared" si="278"/>
        <v/>
      </c>
      <c r="AO1093" s="70" t="str">
        <f t="shared" si="275"/>
        <v/>
      </c>
      <c r="AW1093" s="60" t="str">
        <f t="shared" si="279"/>
        <v/>
      </c>
      <c r="AX1093" s="60" t="str">
        <f t="shared" si="280"/>
        <v/>
      </c>
      <c r="AY1093" s="63">
        <f t="shared" si="276"/>
        <v>0</v>
      </c>
      <c r="BP1093" s="64">
        <v>53</v>
      </c>
      <c r="BQ1093" s="64" t="s">
        <v>35324</v>
      </c>
      <c r="BR1093" s="64" t="s">
        <v>35325</v>
      </c>
      <c r="BS1093" s="64" t="s">
        <v>28</v>
      </c>
      <c r="BT1093" s="64" t="s">
        <v>135</v>
      </c>
      <c r="BU1093" s="64" t="s">
        <v>161</v>
      </c>
      <c r="BV1093" s="64" t="s">
        <v>12</v>
      </c>
      <c r="BW1093" s="64" t="s">
        <v>28554</v>
      </c>
      <c r="BX1093" s="64">
        <v>75020</v>
      </c>
      <c r="BY1093" s="64" t="s">
        <v>148</v>
      </c>
      <c r="BZ1093" s="64">
        <v>12</v>
      </c>
      <c r="CA1093" s="64">
        <v>43011</v>
      </c>
      <c r="CB1093" s="64">
        <v>6</v>
      </c>
      <c r="CD1093" s="64">
        <v>8</v>
      </c>
    </row>
    <row r="1094" spans="1:82">
      <c r="A1094" s="352"/>
      <c r="B1094" s="295"/>
      <c r="C1094" s="85"/>
      <c r="D1094" s="85"/>
      <c r="E1094" s="85"/>
      <c r="F1094" s="85"/>
      <c r="G1094" s="85"/>
      <c r="H1094" s="133" t="str">
        <f t="shared" si="283"/>
        <v/>
      </c>
      <c r="I1094" s="134" t="str">
        <f t="shared" si="284"/>
        <v/>
      </c>
      <c r="J1094" s="123"/>
      <c r="K1094" s="135" t="str">
        <f t="shared" si="285"/>
        <v/>
      </c>
      <c r="L1094" s="123"/>
      <c r="M1094" s="85"/>
      <c r="N1094" s="85"/>
      <c r="O1094" s="295"/>
      <c r="P1094" s="738"/>
      <c r="Q1094" s="739"/>
      <c r="R1094" s="561"/>
      <c r="S1094" s="561"/>
      <c r="T1094" s="561"/>
      <c r="U1094" s="561"/>
      <c r="V1094" s="539"/>
      <c r="W1094" s="563"/>
      <c r="X1094" s="561"/>
      <c r="Y1094" s="545"/>
      <c r="Z1094" s="565"/>
      <c r="AA1094" s="561"/>
      <c r="AB1094" s="539"/>
      <c r="AC1094" s="623"/>
      <c r="AD1094" s="700"/>
      <c r="AE1094" s="700"/>
      <c r="AF1094" s="700"/>
      <c r="AG1094" s="700"/>
      <c r="AH1094" s="700"/>
      <c r="AI1094" s="295"/>
      <c r="AJ1094" s="73"/>
      <c r="AK1094" s="55" t="str">
        <f t="shared" si="281"/>
        <v/>
      </c>
      <c r="AL1094" s="17" t="str">
        <f t="shared" si="282"/>
        <v/>
      </c>
      <c r="AM1094" s="70" t="str">
        <f t="shared" si="277"/>
        <v/>
      </c>
      <c r="AN1094" s="74" t="str">
        <f t="shared" si="278"/>
        <v/>
      </c>
      <c r="AO1094" s="70" t="str">
        <f t="shared" si="275"/>
        <v/>
      </c>
      <c r="AW1094" s="60" t="str">
        <f t="shared" si="279"/>
        <v/>
      </c>
      <c r="AX1094" s="60" t="str">
        <f t="shared" si="280"/>
        <v/>
      </c>
      <c r="AY1094" s="63">
        <f t="shared" si="276"/>
        <v>0</v>
      </c>
      <c r="BP1094" s="64">
        <v>53</v>
      </c>
      <c r="BQ1094" s="64" t="s">
        <v>35326</v>
      </c>
      <c r="BR1094" s="64" t="s">
        <v>35327</v>
      </c>
      <c r="BS1094" s="64" t="s">
        <v>28</v>
      </c>
      <c r="BT1094" s="64" t="s">
        <v>155</v>
      </c>
      <c r="BU1094" s="64" t="s">
        <v>169</v>
      </c>
      <c r="BV1094" s="64" t="s">
        <v>17</v>
      </c>
      <c r="BW1094" s="64" t="s">
        <v>28554</v>
      </c>
      <c r="BX1094" s="64">
        <v>75020</v>
      </c>
      <c r="BY1094" s="64" t="s">
        <v>25</v>
      </c>
      <c r="CA1094" s="64">
        <v>43011</v>
      </c>
      <c r="CB1094" s="64">
        <v>15</v>
      </c>
      <c r="CC1094" s="64">
        <v>15</v>
      </c>
    </row>
    <row r="1095" spans="1:82">
      <c r="A1095" s="352"/>
      <c r="B1095" s="295"/>
      <c r="C1095" s="85"/>
      <c r="D1095" s="85"/>
      <c r="E1095" s="85"/>
      <c r="F1095" s="85"/>
      <c r="G1095" s="85"/>
      <c r="H1095" s="133" t="str">
        <f t="shared" si="283"/>
        <v/>
      </c>
      <c r="I1095" s="134" t="str">
        <f t="shared" si="284"/>
        <v/>
      </c>
      <c r="J1095" s="123"/>
      <c r="K1095" s="135" t="str">
        <f t="shared" si="285"/>
        <v/>
      </c>
      <c r="L1095" s="123"/>
      <c r="M1095" s="85"/>
      <c r="N1095" s="85"/>
      <c r="O1095" s="295"/>
      <c r="P1095" s="738"/>
      <c r="Q1095" s="739"/>
      <c r="R1095" s="561"/>
      <c r="S1095" s="561"/>
      <c r="T1095" s="561"/>
      <c r="U1095" s="561"/>
      <c r="V1095" s="539"/>
      <c r="W1095" s="563"/>
      <c r="X1095" s="561"/>
      <c r="Y1095" s="545"/>
      <c r="Z1095" s="565"/>
      <c r="AA1095" s="561"/>
      <c r="AB1095" s="539"/>
      <c r="AC1095" s="623"/>
      <c r="AD1095" s="700"/>
      <c r="AE1095" s="700"/>
      <c r="AF1095" s="700"/>
      <c r="AG1095" s="700"/>
      <c r="AH1095" s="700"/>
      <c r="AI1095" s="295"/>
      <c r="AJ1095" s="73"/>
      <c r="AK1095" s="55" t="str">
        <f t="shared" si="281"/>
        <v/>
      </c>
      <c r="AL1095" s="17" t="str">
        <f t="shared" si="282"/>
        <v/>
      </c>
      <c r="AM1095" s="70" t="str">
        <f t="shared" si="277"/>
        <v/>
      </c>
      <c r="AN1095" s="74" t="str">
        <f t="shared" si="278"/>
        <v/>
      </c>
      <c r="AO1095" s="70" t="str">
        <f t="shared" si="275"/>
        <v/>
      </c>
      <c r="AW1095" s="60" t="str">
        <f t="shared" si="279"/>
        <v/>
      </c>
      <c r="AX1095" s="60" t="str">
        <f t="shared" si="280"/>
        <v/>
      </c>
      <c r="AY1095" s="63">
        <f t="shared" si="276"/>
        <v>0</v>
      </c>
      <c r="BP1095" s="64">
        <v>53</v>
      </c>
      <c r="BQ1095" s="64" t="s">
        <v>35328</v>
      </c>
      <c r="BR1095" s="64" t="s">
        <v>35329</v>
      </c>
      <c r="BS1095" s="64" t="s">
        <v>28</v>
      </c>
      <c r="BT1095" s="64" t="s">
        <v>135</v>
      </c>
      <c r="BU1095" s="64" t="s">
        <v>174</v>
      </c>
      <c r="BV1095" s="64" t="s">
        <v>12</v>
      </c>
      <c r="BW1095" s="64" t="s">
        <v>28554</v>
      </c>
      <c r="BX1095" s="64">
        <v>75020</v>
      </c>
      <c r="BY1095" s="64" t="s">
        <v>148</v>
      </c>
      <c r="BZ1095" s="64">
        <v>12</v>
      </c>
      <c r="CA1095" s="64">
        <v>43070</v>
      </c>
      <c r="CB1095" s="64">
        <v>6</v>
      </c>
      <c r="CD1095" s="64">
        <v>5</v>
      </c>
    </row>
    <row r="1096" spans="1:82" ht="15" customHeight="1">
      <c r="A1096" s="128"/>
      <c r="B1096" s="85"/>
      <c r="C1096" s="85"/>
      <c r="D1096" s="465"/>
      <c r="E1096" s="531"/>
      <c r="F1096" s="85"/>
      <c r="G1096" s="85"/>
      <c r="H1096" s="133" t="str">
        <f t="shared" si="283"/>
        <v/>
      </c>
      <c r="I1096" s="134" t="str">
        <f t="shared" si="284"/>
        <v/>
      </c>
      <c r="J1096" s="123"/>
      <c r="K1096" s="135" t="str">
        <f t="shared" si="285"/>
        <v/>
      </c>
      <c r="L1096" s="123"/>
      <c r="M1096" s="127"/>
      <c r="N1096" s="85"/>
      <c r="O1096" s="85"/>
      <c r="P1096" s="752"/>
      <c r="Q1096" s="753"/>
      <c r="R1096" s="539"/>
      <c r="S1096" s="539"/>
      <c r="T1096" s="539"/>
      <c r="U1096" s="539"/>
      <c r="V1096" s="539"/>
      <c r="W1096" s="539"/>
      <c r="X1096" s="539"/>
      <c r="Y1096" s="555"/>
      <c r="Z1096" s="556"/>
      <c r="AA1096" s="542"/>
      <c r="AB1096" s="542"/>
      <c r="AC1096" s="677"/>
      <c r="AD1096" s="690"/>
      <c r="AE1096" s="690"/>
      <c r="AF1096" s="690"/>
      <c r="AG1096" s="690"/>
      <c r="AH1096" s="690"/>
      <c r="AI1096" s="515"/>
      <c r="AJ1096" s="90"/>
      <c r="AK1096" s="55" t="str">
        <f t="shared" si="281"/>
        <v/>
      </c>
      <c r="AL1096" s="17" t="str">
        <f t="shared" si="282"/>
        <v/>
      </c>
      <c r="AM1096" s="70" t="str">
        <f t="shared" si="277"/>
        <v/>
      </c>
      <c r="AN1096" s="74" t="str">
        <f t="shared" si="278"/>
        <v/>
      </c>
      <c r="AO1096" s="70" t="str">
        <f t="shared" si="275"/>
        <v/>
      </c>
      <c r="AW1096" s="60" t="str">
        <f t="shared" si="279"/>
        <v/>
      </c>
      <c r="AX1096" s="60" t="str">
        <f t="shared" si="280"/>
        <v/>
      </c>
      <c r="AY1096" s="63">
        <f t="shared" si="276"/>
        <v>0</v>
      </c>
      <c r="BP1096" s="64">
        <v>54</v>
      </c>
      <c r="BQ1096" s="64" t="s">
        <v>33917</v>
      </c>
      <c r="BR1096" s="64" t="s">
        <v>33918</v>
      </c>
      <c r="BS1096" s="64" t="s">
        <v>28</v>
      </c>
      <c r="BT1096" s="64" t="s">
        <v>135</v>
      </c>
      <c r="BU1096" s="64" t="s">
        <v>5</v>
      </c>
      <c r="BV1096" s="64" t="s">
        <v>12</v>
      </c>
      <c r="BW1096" s="64" t="s">
        <v>33738</v>
      </c>
      <c r="BX1096" s="64">
        <v>75002</v>
      </c>
      <c r="BY1096" s="64" t="s">
        <v>21</v>
      </c>
      <c r="BZ1096" s="64">
        <v>45</v>
      </c>
      <c r="CA1096" s="64">
        <v>42754</v>
      </c>
      <c r="CB1096" s="64">
        <v>20</v>
      </c>
      <c r="CD1096" s="64">
        <v>7</v>
      </c>
    </row>
    <row r="1097" spans="1:82">
      <c r="A1097" s="128"/>
      <c r="B1097" s="85"/>
      <c r="C1097" s="85"/>
      <c r="D1097" s="85"/>
      <c r="E1097" s="85"/>
      <c r="F1097" s="266"/>
      <c r="G1097" s="266"/>
      <c r="H1097" s="133" t="str">
        <f t="shared" si="283"/>
        <v/>
      </c>
      <c r="I1097" s="134" t="str">
        <f t="shared" si="284"/>
        <v/>
      </c>
      <c r="J1097" s="123"/>
      <c r="K1097" s="135" t="str">
        <f t="shared" si="285"/>
        <v/>
      </c>
      <c r="L1097" s="123"/>
      <c r="M1097" s="85"/>
      <c r="N1097" s="85"/>
      <c r="O1097" s="85"/>
      <c r="P1097" s="754"/>
      <c r="Q1097" s="744"/>
      <c r="R1097" s="539"/>
      <c r="S1097" s="540"/>
      <c r="T1097" s="540"/>
      <c r="U1097" s="539"/>
      <c r="V1097" s="544"/>
      <c r="W1097" s="543"/>
      <c r="X1097" s="540"/>
      <c r="Y1097" s="543"/>
      <c r="Z1097" s="546"/>
      <c r="AA1097" s="540"/>
      <c r="AB1097" s="543"/>
      <c r="AC1097" s="696"/>
      <c r="AD1097" s="690"/>
      <c r="AE1097" s="690"/>
      <c r="AF1097" s="690"/>
      <c r="AG1097" s="690"/>
      <c r="AH1097" s="690"/>
      <c r="AI1097" s="515"/>
      <c r="AJ1097" s="73"/>
      <c r="AK1097" s="55" t="str">
        <f t="shared" si="281"/>
        <v/>
      </c>
      <c r="AL1097" s="17" t="str">
        <f t="shared" si="282"/>
        <v/>
      </c>
      <c r="AM1097" s="70" t="str">
        <f t="shared" si="277"/>
        <v/>
      </c>
      <c r="AN1097" s="74" t="str">
        <f t="shared" si="278"/>
        <v/>
      </c>
      <c r="AO1097" s="70" t="str">
        <f t="shared" si="275"/>
        <v/>
      </c>
      <c r="AW1097" s="60" t="str">
        <f t="shared" si="279"/>
        <v/>
      </c>
      <c r="AX1097" s="60" t="str">
        <f t="shared" si="280"/>
        <v/>
      </c>
      <c r="AY1097" s="63">
        <f t="shared" si="276"/>
        <v>0</v>
      </c>
      <c r="BP1097" s="64">
        <v>54</v>
      </c>
      <c r="BQ1097" s="64" t="s">
        <v>33919</v>
      </c>
      <c r="BR1097" s="64" t="s">
        <v>33920</v>
      </c>
      <c r="BS1097" s="64" t="s">
        <v>28</v>
      </c>
      <c r="BT1097" s="64" t="s">
        <v>137</v>
      </c>
      <c r="BU1097" s="64" t="s">
        <v>168</v>
      </c>
      <c r="BV1097" s="64" t="s">
        <v>12</v>
      </c>
      <c r="BW1097" s="64" t="s">
        <v>33738</v>
      </c>
      <c r="BX1097" s="64">
        <v>75002</v>
      </c>
      <c r="BY1097" s="64" t="s">
        <v>21</v>
      </c>
      <c r="BZ1097" s="64" t="s">
        <v>33927</v>
      </c>
      <c r="CA1097" s="64">
        <v>42740</v>
      </c>
      <c r="CB1097" s="64">
        <v>10</v>
      </c>
      <c r="CD1097" s="64">
        <v>9</v>
      </c>
    </row>
    <row r="1098" spans="1:82">
      <c r="A1098" s="128"/>
      <c r="B1098" s="85"/>
      <c r="C1098" s="85"/>
      <c r="D1098" s="85"/>
      <c r="E1098" s="85"/>
      <c r="F1098" s="266"/>
      <c r="G1098" s="266"/>
      <c r="H1098" s="133" t="str">
        <f t="shared" si="283"/>
        <v/>
      </c>
      <c r="I1098" s="134" t="str">
        <f t="shared" si="284"/>
        <v/>
      </c>
      <c r="J1098" s="123"/>
      <c r="K1098" s="135" t="str">
        <f t="shared" si="285"/>
        <v/>
      </c>
      <c r="L1098" s="123"/>
      <c r="M1098" s="85"/>
      <c r="N1098" s="85"/>
      <c r="O1098" s="85"/>
      <c r="P1098" s="752"/>
      <c r="Q1098" s="744"/>
      <c r="R1098" s="539"/>
      <c r="S1098" s="540"/>
      <c r="T1098" s="540"/>
      <c r="U1098" s="539"/>
      <c r="V1098" s="544"/>
      <c r="W1098" s="543"/>
      <c r="X1098" s="540"/>
      <c r="Y1098" s="543"/>
      <c r="Z1098" s="540"/>
      <c r="AA1098" s="540"/>
      <c r="AB1098" s="543"/>
      <c r="AC1098" s="696"/>
      <c r="AD1098" s="690"/>
      <c r="AE1098" s="690"/>
      <c r="AF1098" s="690"/>
      <c r="AG1098" s="690"/>
      <c r="AH1098" s="690"/>
      <c r="AI1098" s="515"/>
      <c r="AJ1098" s="73"/>
      <c r="AK1098" s="55" t="str">
        <f t="shared" si="281"/>
        <v/>
      </c>
      <c r="AL1098" s="17" t="str">
        <f t="shared" si="282"/>
        <v/>
      </c>
      <c r="AM1098" s="70" t="str">
        <f t="shared" si="277"/>
        <v/>
      </c>
      <c r="AN1098" s="74" t="str">
        <f t="shared" si="278"/>
        <v/>
      </c>
      <c r="AO1098" s="70" t="str">
        <f t="shared" si="275"/>
        <v/>
      </c>
      <c r="AW1098" s="60" t="str">
        <f t="shared" si="279"/>
        <v/>
      </c>
      <c r="AX1098" s="60" t="str">
        <f t="shared" si="280"/>
        <v/>
      </c>
      <c r="AY1098" s="63">
        <f t="shared" si="276"/>
        <v>0</v>
      </c>
      <c r="BP1098" s="64">
        <v>54</v>
      </c>
      <c r="BQ1098" s="64" t="s">
        <v>33921</v>
      </c>
      <c r="BR1098" s="64" t="s">
        <v>33922</v>
      </c>
      <c r="BS1098" s="64" t="s">
        <v>28</v>
      </c>
      <c r="BT1098" s="64" t="s">
        <v>135</v>
      </c>
      <c r="BU1098" s="64" t="s">
        <v>161</v>
      </c>
      <c r="BV1098" s="64" t="s">
        <v>12</v>
      </c>
      <c r="BW1098" s="64" t="s">
        <v>33738</v>
      </c>
      <c r="BX1098" s="64">
        <v>75002</v>
      </c>
      <c r="BY1098" s="64" t="s">
        <v>21</v>
      </c>
      <c r="BZ1098" s="64" t="s">
        <v>33927</v>
      </c>
      <c r="CA1098" s="64">
        <v>42740</v>
      </c>
      <c r="CB1098" s="64">
        <v>7</v>
      </c>
      <c r="CD1098" s="64">
        <v>4</v>
      </c>
    </row>
    <row r="1099" spans="1:82">
      <c r="A1099" s="128"/>
      <c r="B1099" s="85"/>
      <c r="C1099" s="85"/>
      <c r="D1099" s="129"/>
      <c r="E1099" s="129"/>
      <c r="F1099" s="266"/>
      <c r="G1099" s="266"/>
      <c r="H1099" s="133" t="str">
        <f t="shared" si="283"/>
        <v/>
      </c>
      <c r="I1099" s="134" t="str">
        <f t="shared" si="284"/>
        <v/>
      </c>
      <c r="J1099" s="123"/>
      <c r="K1099" s="135" t="str">
        <f t="shared" si="285"/>
        <v/>
      </c>
      <c r="L1099" s="123"/>
      <c r="M1099" s="127"/>
      <c r="N1099" s="85"/>
      <c r="O1099" s="85"/>
      <c r="P1099" s="752"/>
      <c r="Q1099" s="744"/>
      <c r="R1099" s="539"/>
      <c r="S1099" s="540"/>
      <c r="T1099" s="540"/>
      <c r="U1099" s="540"/>
      <c r="V1099" s="544"/>
      <c r="W1099" s="543"/>
      <c r="X1099" s="540"/>
      <c r="Y1099" s="543"/>
      <c r="Z1099" s="540"/>
      <c r="AA1099" s="540"/>
      <c r="AB1099" s="543"/>
      <c r="AC1099" s="697"/>
      <c r="AD1099" s="700"/>
      <c r="AE1099" s="700"/>
      <c r="AF1099" s="700"/>
      <c r="AG1099" s="700"/>
      <c r="AH1099" s="700"/>
      <c r="AI1099" s="295"/>
      <c r="AJ1099" s="73"/>
      <c r="AK1099" s="55" t="str">
        <f t="shared" si="281"/>
        <v/>
      </c>
      <c r="AL1099" s="17" t="str">
        <f t="shared" si="282"/>
        <v/>
      </c>
      <c r="AM1099" s="70" t="str">
        <f t="shared" si="277"/>
        <v/>
      </c>
      <c r="AN1099" s="74" t="str">
        <f t="shared" si="278"/>
        <v/>
      </c>
      <c r="AO1099" s="70" t="str">
        <f t="shared" si="275"/>
        <v/>
      </c>
      <c r="AW1099" s="60" t="str">
        <f t="shared" si="279"/>
        <v/>
      </c>
      <c r="AX1099" s="60" t="str">
        <f t="shared" si="280"/>
        <v/>
      </c>
      <c r="AY1099" s="63">
        <f t="shared" si="276"/>
        <v>0</v>
      </c>
      <c r="BP1099" s="64">
        <v>54</v>
      </c>
      <c r="BQ1099" s="64" t="s">
        <v>33923</v>
      </c>
      <c r="BR1099" s="64" t="s">
        <v>33924</v>
      </c>
      <c r="BS1099" s="64" t="s">
        <v>28</v>
      </c>
      <c r="BT1099" s="64" t="s">
        <v>137</v>
      </c>
      <c r="BU1099" s="64" t="s">
        <v>9</v>
      </c>
      <c r="BV1099" s="64" t="s">
        <v>13</v>
      </c>
      <c r="BW1099" s="64" t="s">
        <v>33738</v>
      </c>
      <c r="BY1099" s="64" t="s">
        <v>21</v>
      </c>
      <c r="CA1099" s="64">
        <v>42740</v>
      </c>
      <c r="CB1099" s="64">
        <v>10</v>
      </c>
      <c r="CC1099" s="64">
        <v>10</v>
      </c>
    </row>
    <row r="1100" spans="1:82">
      <c r="A1100" s="128"/>
      <c r="B1100" s="85"/>
      <c r="C1100" s="85"/>
      <c r="D1100" s="85"/>
      <c r="E1100" s="85"/>
      <c r="F1100" s="266"/>
      <c r="G1100" s="266"/>
      <c r="H1100" s="133" t="str">
        <f t="shared" si="283"/>
        <v/>
      </c>
      <c r="I1100" s="134" t="str">
        <f t="shared" si="284"/>
        <v/>
      </c>
      <c r="J1100" s="123"/>
      <c r="K1100" s="135" t="str">
        <f t="shared" si="285"/>
        <v/>
      </c>
      <c r="L1100" s="85"/>
      <c r="M1100" s="85"/>
      <c r="N1100" s="85"/>
      <c r="O1100" s="85"/>
      <c r="P1100" s="752"/>
      <c r="Q1100" s="744"/>
      <c r="R1100" s="539"/>
      <c r="S1100" s="540"/>
      <c r="T1100" s="540"/>
      <c r="U1100" s="540"/>
      <c r="V1100" s="544"/>
      <c r="W1100" s="543"/>
      <c r="X1100" s="540"/>
      <c r="Y1100" s="543"/>
      <c r="Z1100" s="540"/>
      <c r="AA1100" s="540"/>
      <c r="AB1100" s="543"/>
      <c r="AC1100" s="697"/>
      <c r="AD1100" s="700"/>
      <c r="AE1100" s="700"/>
      <c r="AF1100" s="700"/>
      <c r="AG1100" s="700"/>
      <c r="AH1100" s="700"/>
      <c r="AI1100" s="295"/>
      <c r="AJ1100" s="73"/>
      <c r="AK1100" s="55" t="str">
        <f t="shared" si="281"/>
        <v/>
      </c>
      <c r="AL1100" s="17" t="str">
        <f t="shared" si="282"/>
        <v/>
      </c>
      <c r="AM1100" s="70" t="str">
        <f t="shared" si="277"/>
        <v/>
      </c>
      <c r="AN1100" s="74" t="str">
        <f t="shared" si="278"/>
        <v/>
      </c>
      <c r="AO1100" s="70" t="str">
        <f t="shared" si="275"/>
        <v/>
      </c>
      <c r="AW1100" s="60" t="str">
        <f t="shared" si="279"/>
        <v/>
      </c>
      <c r="AX1100" s="60" t="str">
        <f t="shared" si="280"/>
        <v/>
      </c>
      <c r="AY1100" s="63">
        <f t="shared" si="276"/>
        <v>0</v>
      </c>
      <c r="BP1100" s="64">
        <v>54</v>
      </c>
      <c r="BQ1100" s="64" t="s">
        <v>33926</v>
      </c>
      <c r="BR1100" s="64" t="s">
        <v>33925</v>
      </c>
      <c r="BS1100" s="64" t="s">
        <v>27</v>
      </c>
      <c r="BT1100" s="64" t="s">
        <v>135</v>
      </c>
      <c r="BU1100" s="64" t="s">
        <v>172</v>
      </c>
      <c r="BV1100" s="64" t="s">
        <v>12</v>
      </c>
      <c r="BW1100" s="64" t="s">
        <v>33738</v>
      </c>
      <c r="BX1100" s="64">
        <v>75002</v>
      </c>
      <c r="BY1100" s="64" t="s">
        <v>21</v>
      </c>
      <c r="BZ1100" s="64">
        <v>7</v>
      </c>
      <c r="CA1100" s="64">
        <v>42873</v>
      </c>
      <c r="CB1100" s="64">
        <v>10</v>
      </c>
      <c r="CD1100" s="64">
        <v>8</v>
      </c>
    </row>
    <row r="1101" spans="1:82">
      <c r="A1101" s="128"/>
      <c r="B1101" s="85"/>
      <c r="C1101" s="85"/>
      <c r="D1101" s="85"/>
      <c r="E1101" s="85"/>
      <c r="F1101" s="266"/>
      <c r="G1101" s="266"/>
      <c r="H1101" s="133" t="str">
        <f t="shared" si="283"/>
        <v/>
      </c>
      <c r="I1101" s="134" t="str">
        <f t="shared" si="284"/>
        <v/>
      </c>
      <c r="J1101" s="123"/>
      <c r="K1101" s="135" t="str">
        <f t="shared" si="285"/>
        <v/>
      </c>
      <c r="L1101" s="123"/>
      <c r="M1101" s="127"/>
      <c r="N1101" s="85"/>
      <c r="O1101" s="85"/>
      <c r="P1101" s="752"/>
      <c r="Q1101" s="744"/>
      <c r="R1101" s="539"/>
      <c r="S1101" s="540"/>
      <c r="T1101" s="540"/>
      <c r="U1101" s="540"/>
      <c r="V1101" s="544"/>
      <c r="W1101" s="543"/>
      <c r="X1101" s="540"/>
      <c r="Y1101" s="543"/>
      <c r="Z1101" s="540"/>
      <c r="AA1101" s="540"/>
      <c r="AB1101" s="543"/>
      <c r="AC1101" s="698"/>
      <c r="AD1101" s="705"/>
      <c r="AE1101" s="705"/>
      <c r="AF1101" s="705"/>
      <c r="AG1101" s="705"/>
      <c r="AH1101" s="705"/>
      <c r="AI1101" s="706"/>
      <c r="AJ1101" s="73"/>
      <c r="AK1101" s="55" t="str">
        <f t="shared" si="281"/>
        <v/>
      </c>
      <c r="AL1101" s="17" t="str">
        <f t="shared" si="282"/>
        <v/>
      </c>
      <c r="AM1101" s="70" t="str">
        <f t="shared" si="277"/>
        <v/>
      </c>
      <c r="AN1101" s="74" t="str">
        <f t="shared" si="278"/>
        <v/>
      </c>
      <c r="AO1101" s="70" t="str">
        <f t="shared" si="275"/>
        <v/>
      </c>
      <c r="AW1101" s="60" t="str">
        <f t="shared" si="279"/>
        <v/>
      </c>
      <c r="AX1101" s="60" t="str">
        <f t="shared" si="280"/>
        <v/>
      </c>
      <c r="AY1101" s="63">
        <f t="shared" si="276"/>
        <v>0</v>
      </c>
      <c r="BP1101" s="64">
        <v>54</v>
      </c>
      <c r="BQ1101" s="64" t="s">
        <v>34021</v>
      </c>
      <c r="BR1101" s="64" t="s">
        <v>35307</v>
      </c>
      <c r="BS1101" s="64" t="s">
        <v>28</v>
      </c>
      <c r="BT1101" s="64" t="s">
        <v>135</v>
      </c>
      <c r="BU1101" s="64" t="s">
        <v>5</v>
      </c>
      <c r="BV1101" s="64" t="s">
        <v>12</v>
      </c>
      <c r="BW1101" s="64" t="s">
        <v>35315</v>
      </c>
      <c r="BX1101" s="64">
        <v>75002</v>
      </c>
      <c r="BY1101" s="64" t="s">
        <v>148</v>
      </c>
      <c r="BZ1101" s="64">
        <v>6</v>
      </c>
      <c r="CA1101" s="64">
        <v>43055</v>
      </c>
      <c r="CB1101" s="64">
        <v>10</v>
      </c>
      <c r="CD1101" s="64">
        <v>10</v>
      </c>
    </row>
    <row r="1102" spans="1:82">
      <c r="A1102" s="128"/>
      <c r="B1102" s="85"/>
      <c r="C1102" s="85"/>
      <c r="D1102" s="85"/>
      <c r="E1102" s="85"/>
      <c r="F1102" s="266"/>
      <c r="G1102" s="266"/>
      <c r="H1102" s="133" t="str">
        <f t="shared" si="283"/>
        <v/>
      </c>
      <c r="I1102" s="134" t="str">
        <f t="shared" si="284"/>
        <v/>
      </c>
      <c r="J1102" s="123"/>
      <c r="K1102" s="135" t="str">
        <f t="shared" si="285"/>
        <v/>
      </c>
      <c r="L1102" s="85"/>
      <c r="M1102" s="85"/>
      <c r="N1102" s="85"/>
      <c r="O1102" s="85"/>
      <c r="P1102" s="752"/>
      <c r="Q1102" s="744"/>
      <c r="R1102" s="539"/>
      <c r="S1102" s="540"/>
      <c r="T1102" s="540"/>
      <c r="U1102" s="540"/>
      <c r="V1102" s="544"/>
      <c r="W1102" s="543"/>
      <c r="X1102" s="540"/>
      <c r="Y1102" s="543"/>
      <c r="Z1102" s="540"/>
      <c r="AA1102" s="540"/>
      <c r="AB1102" s="543"/>
      <c r="AC1102" s="696"/>
      <c r="AD1102" s="690"/>
      <c r="AE1102" s="690"/>
      <c r="AF1102" s="690"/>
      <c r="AG1102" s="690"/>
      <c r="AH1102" s="690"/>
      <c r="AI1102" s="515"/>
      <c r="AJ1102" s="73"/>
      <c r="AK1102" s="55" t="str">
        <f t="shared" si="281"/>
        <v/>
      </c>
      <c r="AL1102" s="17" t="str">
        <f t="shared" si="282"/>
        <v/>
      </c>
      <c r="AM1102" s="70" t="str">
        <f t="shared" si="277"/>
        <v/>
      </c>
      <c r="AN1102" s="74" t="str">
        <f t="shared" si="278"/>
        <v/>
      </c>
      <c r="AO1102" s="70" t="str">
        <f t="shared" si="275"/>
        <v/>
      </c>
      <c r="AW1102" s="60" t="str">
        <f t="shared" si="279"/>
        <v/>
      </c>
      <c r="AX1102" s="60" t="str">
        <f t="shared" si="280"/>
        <v/>
      </c>
      <c r="AY1102" s="63">
        <f t="shared" si="276"/>
        <v>0</v>
      </c>
      <c r="BP1102" s="64">
        <v>54</v>
      </c>
      <c r="BQ1102" s="64" t="s">
        <v>35308</v>
      </c>
      <c r="BR1102" s="64" t="s">
        <v>35309</v>
      </c>
      <c r="BS1102" s="64" t="s">
        <v>28</v>
      </c>
      <c r="BT1102" s="64" t="s">
        <v>137</v>
      </c>
      <c r="BU1102" s="64" t="s">
        <v>166</v>
      </c>
      <c r="BV1102" s="64" t="s">
        <v>91</v>
      </c>
      <c r="BW1102" s="64" t="s">
        <v>35315</v>
      </c>
      <c r="BX1102" s="64">
        <v>75002</v>
      </c>
      <c r="BY1102" s="64" t="s">
        <v>148</v>
      </c>
      <c r="CA1102" s="64">
        <v>42993</v>
      </c>
      <c r="CB1102" s="64">
        <v>20</v>
      </c>
      <c r="CC1102" s="64">
        <v>25</v>
      </c>
    </row>
    <row r="1103" spans="1:82">
      <c r="A1103" s="128"/>
      <c r="B1103" s="85"/>
      <c r="C1103" s="85"/>
      <c r="D1103" s="85"/>
      <c r="E1103" s="85"/>
      <c r="F1103" s="266"/>
      <c r="G1103" s="266"/>
      <c r="H1103" s="133" t="str">
        <f t="shared" si="283"/>
        <v/>
      </c>
      <c r="I1103" s="134" t="str">
        <f t="shared" si="284"/>
        <v/>
      </c>
      <c r="J1103" s="123"/>
      <c r="K1103" s="135" t="str">
        <f t="shared" si="285"/>
        <v/>
      </c>
      <c r="L1103" s="85"/>
      <c r="M1103" s="85"/>
      <c r="N1103" s="85"/>
      <c r="O1103" s="85"/>
      <c r="P1103" s="752"/>
      <c r="Q1103" s="744"/>
      <c r="R1103" s="539"/>
      <c r="S1103" s="540"/>
      <c r="T1103" s="540"/>
      <c r="U1103" s="540"/>
      <c r="V1103" s="544"/>
      <c r="W1103" s="543"/>
      <c r="X1103" s="540"/>
      <c r="Y1103" s="543"/>
      <c r="Z1103" s="540"/>
      <c r="AA1103" s="540"/>
      <c r="AB1103" s="543"/>
      <c r="AC1103" s="696"/>
      <c r="AD1103" s="690"/>
      <c r="AE1103" s="690"/>
      <c r="AF1103" s="690"/>
      <c r="AG1103" s="690"/>
      <c r="AH1103" s="690"/>
      <c r="AI1103" s="515"/>
      <c r="AJ1103" s="73"/>
      <c r="AK1103" s="55" t="str">
        <f t="shared" si="281"/>
        <v/>
      </c>
      <c r="AL1103" s="17" t="str">
        <f t="shared" si="282"/>
        <v/>
      </c>
      <c r="AM1103" s="70" t="str">
        <f t="shared" si="277"/>
        <v/>
      </c>
      <c r="AN1103" s="74" t="str">
        <f t="shared" si="278"/>
        <v/>
      </c>
      <c r="AO1103" s="70" t="str">
        <f t="shared" si="275"/>
        <v/>
      </c>
      <c r="AW1103" s="60" t="str">
        <f t="shared" si="279"/>
        <v/>
      </c>
      <c r="AX1103" s="60" t="str">
        <f t="shared" si="280"/>
        <v/>
      </c>
      <c r="AY1103" s="63">
        <f t="shared" si="276"/>
        <v>0</v>
      </c>
      <c r="BP1103" s="64">
        <v>54</v>
      </c>
      <c r="BQ1103" s="64" t="s">
        <v>35310</v>
      </c>
      <c r="BR1103" s="64" t="s">
        <v>35311</v>
      </c>
      <c r="BS1103" s="64" t="s">
        <v>28</v>
      </c>
      <c r="BT1103" s="64" t="s">
        <v>135</v>
      </c>
      <c r="BU1103" s="64" t="s">
        <v>161</v>
      </c>
      <c r="BV1103" s="64" t="s">
        <v>12</v>
      </c>
      <c r="BW1103" s="64" t="s">
        <v>35315</v>
      </c>
      <c r="BX1103" s="64">
        <v>75002</v>
      </c>
      <c r="BY1103" s="64" t="s">
        <v>148</v>
      </c>
      <c r="BZ1103" s="64">
        <v>12</v>
      </c>
      <c r="CA1103" s="64">
        <v>43003</v>
      </c>
      <c r="CB1103" s="64">
        <v>10</v>
      </c>
      <c r="CD1103" s="64">
        <v>20</v>
      </c>
    </row>
    <row r="1104" spans="1:82">
      <c r="A1104" s="128"/>
      <c r="B1104" s="85"/>
      <c r="C1104" s="85"/>
      <c r="D1104" s="85"/>
      <c r="E1104" s="85"/>
      <c r="F1104" s="266"/>
      <c r="G1104" s="266"/>
      <c r="H1104" s="133" t="str">
        <f t="shared" ref="H1104:H1135" si="286">IF(B1104="","",SUMIF(O:O,A1104,AA:AA))</f>
        <v/>
      </c>
      <c r="I1104" s="134" t="str">
        <f t="shared" ref="I1104:I1135" si="287">IF(B1104="","",(SUMIF(O:O,A1104,AB:AB)+(SUMIF(O:O,A1104,AC:AC))))</f>
        <v/>
      </c>
      <c r="J1104" s="123"/>
      <c r="K1104" s="135" t="str">
        <f t="shared" si="285"/>
        <v/>
      </c>
      <c r="L1104" s="123"/>
      <c r="M1104" s="127"/>
      <c r="N1104" s="85"/>
      <c r="O1104" s="85"/>
      <c r="P1104" s="752"/>
      <c r="Q1104" s="744"/>
      <c r="R1104" s="539"/>
      <c r="S1104" s="540"/>
      <c r="T1104" s="540"/>
      <c r="U1104" s="540"/>
      <c r="V1104" s="544"/>
      <c r="W1104" s="543"/>
      <c r="X1104" s="540"/>
      <c r="Y1104" s="543"/>
      <c r="Z1104" s="540"/>
      <c r="AA1104" s="540"/>
      <c r="AB1104" s="543"/>
      <c r="AC1104" s="696"/>
      <c r="AD1104" s="690"/>
      <c r="AE1104" s="690"/>
      <c r="AF1104" s="690"/>
      <c r="AG1104" s="690"/>
      <c r="AH1104" s="690"/>
      <c r="AI1104" s="515"/>
      <c r="AJ1104" s="73"/>
      <c r="AK1104" s="55" t="str">
        <f t="shared" si="281"/>
        <v/>
      </c>
      <c r="AL1104" s="17" t="str">
        <f t="shared" si="282"/>
        <v/>
      </c>
      <c r="AM1104" s="70" t="str">
        <f t="shared" si="277"/>
        <v/>
      </c>
      <c r="AN1104" s="74" t="str">
        <f t="shared" si="278"/>
        <v/>
      </c>
      <c r="AO1104" s="70" t="str">
        <f t="shared" si="275"/>
        <v/>
      </c>
      <c r="AW1104" s="60" t="str">
        <f t="shared" si="279"/>
        <v/>
      </c>
      <c r="AX1104" s="60" t="str">
        <f t="shared" si="280"/>
        <v/>
      </c>
      <c r="AY1104" s="63">
        <f t="shared" si="276"/>
        <v>0</v>
      </c>
      <c r="BP1104" s="64">
        <v>54</v>
      </c>
      <c r="BQ1104" s="64" t="s">
        <v>33875</v>
      </c>
      <c r="BR1104" s="64" t="s">
        <v>35312</v>
      </c>
      <c r="BS1104" s="64" t="s">
        <v>28</v>
      </c>
      <c r="BT1104" s="64" t="s">
        <v>137</v>
      </c>
      <c r="BU1104" s="64" t="s">
        <v>9</v>
      </c>
      <c r="BV1104" s="64" t="s">
        <v>13</v>
      </c>
      <c r="BW1104" s="64" t="s">
        <v>35315</v>
      </c>
      <c r="BX1104" s="64">
        <v>75002</v>
      </c>
      <c r="BY1104" s="64" t="s">
        <v>21</v>
      </c>
      <c r="CA1104" s="64">
        <v>42991</v>
      </c>
      <c r="CB1104" s="64">
        <v>15</v>
      </c>
      <c r="CC1104" s="64">
        <v>20</v>
      </c>
    </row>
    <row r="1105" spans="1:82">
      <c r="A1105" s="128"/>
      <c r="B1105" s="85"/>
      <c r="C1105" s="85"/>
      <c r="D1105" s="85"/>
      <c r="E1105" s="85"/>
      <c r="F1105" s="266"/>
      <c r="G1105" s="266"/>
      <c r="H1105" s="133" t="str">
        <f t="shared" si="286"/>
        <v/>
      </c>
      <c r="I1105" s="134" t="str">
        <f t="shared" si="287"/>
        <v/>
      </c>
      <c r="J1105" s="123"/>
      <c r="K1105" s="135" t="str">
        <f t="shared" si="285"/>
        <v/>
      </c>
      <c r="L1105" s="85"/>
      <c r="M1105" s="85"/>
      <c r="N1105" s="85"/>
      <c r="O1105" s="85"/>
      <c r="P1105" s="752"/>
      <c r="Q1105" s="744"/>
      <c r="R1105" s="539"/>
      <c r="S1105" s="540"/>
      <c r="T1105" s="540"/>
      <c r="U1105" s="540"/>
      <c r="V1105" s="544"/>
      <c r="W1105" s="543"/>
      <c r="X1105" s="540"/>
      <c r="Y1105" s="543"/>
      <c r="Z1105" s="540"/>
      <c r="AA1105" s="540"/>
      <c r="AB1105" s="543"/>
      <c r="AC1105" s="698"/>
      <c r="AD1105" s="705"/>
      <c r="AE1105" s="705"/>
      <c r="AF1105" s="705"/>
      <c r="AG1105" s="705"/>
      <c r="AH1105" s="705"/>
      <c r="AI1105" s="706"/>
      <c r="AJ1105" s="73"/>
      <c r="AK1105" s="55" t="str">
        <f t="shared" si="281"/>
        <v/>
      </c>
      <c r="AL1105" s="17" t="str">
        <f t="shared" si="282"/>
        <v/>
      </c>
      <c r="AM1105" s="70" t="str">
        <f t="shared" si="277"/>
        <v/>
      </c>
      <c r="AN1105" s="74" t="str">
        <f t="shared" si="278"/>
        <v/>
      </c>
      <c r="AO1105" s="70" t="str">
        <f t="shared" si="275"/>
        <v/>
      </c>
      <c r="AW1105" s="60" t="str">
        <f t="shared" si="279"/>
        <v/>
      </c>
      <c r="AX1105" s="60" t="str">
        <f t="shared" si="280"/>
        <v/>
      </c>
      <c r="AY1105" s="63">
        <f t="shared" si="276"/>
        <v>0</v>
      </c>
      <c r="BP1105" s="64">
        <v>54</v>
      </c>
      <c r="BQ1105" s="64" t="s">
        <v>35313</v>
      </c>
      <c r="BR1105" s="64" t="s">
        <v>35314</v>
      </c>
      <c r="BS1105" s="64" t="s">
        <v>28</v>
      </c>
      <c r="BT1105" s="64" t="s">
        <v>137</v>
      </c>
      <c r="BU1105" s="64" t="s">
        <v>168</v>
      </c>
      <c r="BV1105" s="64" t="s">
        <v>19</v>
      </c>
      <c r="BW1105" s="64" t="s">
        <v>35315</v>
      </c>
      <c r="BX1105" s="64">
        <v>75002</v>
      </c>
      <c r="BY1105" s="64" t="s">
        <v>23</v>
      </c>
      <c r="CA1105" s="64">
        <v>42917</v>
      </c>
      <c r="CB1105" s="64">
        <v>50</v>
      </c>
      <c r="CC1105" s="64">
        <v>53</v>
      </c>
    </row>
    <row r="1106" spans="1:82">
      <c r="A1106" s="128"/>
      <c r="B1106" s="85"/>
      <c r="C1106" s="85"/>
      <c r="D1106" s="85"/>
      <c r="E1106" s="85"/>
      <c r="F1106" s="266"/>
      <c r="G1106" s="266"/>
      <c r="H1106" s="133" t="str">
        <f t="shared" si="286"/>
        <v/>
      </c>
      <c r="I1106" s="134" t="str">
        <f t="shared" si="287"/>
        <v/>
      </c>
      <c r="J1106" s="123"/>
      <c r="K1106" s="135" t="str">
        <f t="shared" si="285"/>
        <v/>
      </c>
      <c r="L1106" s="123"/>
      <c r="M1106" s="85"/>
      <c r="N1106" s="85"/>
      <c r="O1106" s="85"/>
      <c r="P1106" s="755"/>
      <c r="Q1106" s="755"/>
      <c r="R1106" s="539"/>
      <c r="S1106" s="540"/>
      <c r="T1106" s="540"/>
      <c r="U1106" s="540"/>
      <c r="V1106" s="544"/>
      <c r="W1106" s="543"/>
      <c r="X1106" s="540"/>
      <c r="Y1106" s="543"/>
      <c r="Z1106" s="540"/>
      <c r="AA1106" s="540"/>
      <c r="AB1106" s="543"/>
      <c r="AC1106" s="697"/>
      <c r="AD1106" s="700"/>
      <c r="AE1106" s="700"/>
      <c r="AF1106" s="700"/>
      <c r="AG1106" s="700"/>
      <c r="AH1106" s="700"/>
      <c r="AI1106" s="295"/>
      <c r="AJ1106" s="73"/>
      <c r="AK1106" s="55" t="str">
        <f t="shared" si="281"/>
        <v/>
      </c>
      <c r="AL1106" s="17" t="str">
        <f t="shared" si="282"/>
        <v/>
      </c>
      <c r="AM1106" s="70" t="str">
        <f t="shared" si="277"/>
        <v/>
      </c>
      <c r="AN1106" s="74" t="str">
        <f t="shared" si="278"/>
        <v/>
      </c>
      <c r="AO1106" s="70" t="str">
        <f t="shared" si="275"/>
        <v/>
      </c>
      <c r="AW1106" s="60" t="str">
        <f t="shared" si="279"/>
        <v/>
      </c>
      <c r="AX1106" s="60" t="str">
        <f t="shared" si="280"/>
        <v/>
      </c>
      <c r="AY1106" s="63">
        <f t="shared" si="276"/>
        <v>0</v>
      </c>
      <c r="BP1106" s="64">
        <v>54</v>
      </c>
      <c r="BQ1106" s="64" t="s">
        <v>34181</v>
      </c>
      <c r="BS1106" s="64" t="s">
        <v>28</v>
      </c>
      <c r="BT1106" s="64" t="s">
        <v>137</v>
      </c>
      <c r="BU1106" s="64" t="s">
        <v>166</v>
      </c>
      <c r="BV1106" s="64" t="s">
        <v>12</v>
      </c>
      <c r="BW1106" s="64" t="s">
        <v>35315</v>
      </c>
      <c r="BX1106" s="64">
        <v>75002</v>
      </c>
      <c r="BY1106" s="64" t="s">
        <v>26</v>
      </c>
      <c r="BZ1106" s="64">
        <v>3</v>
      </c>
      <c r="CA1106" s="64">
        <v>43012</v>
      </c>
      <c r="CB1106" s="64">
        <v>10</v>
      </c>
      <c r="CD1106" s="64">
        <v>12</v>
      </c>
    </row>
    <row r="1107" spans="1:82">
      <c r="A1107" s="128"/>
      <c r="B1107" s="85"/>
      <c r="C1107" s="85"/>
      <c r="D1107" s="85"/>
      <c r="E1107" s="85"/>
      <c r="F1107" s="266"/>
      <c r="G1107" s="266"/>
      <c r="H1107" s="133" t="str">
        <f t="shared" si="286"/>
        <v/>
      </c>
      <c r="I1107" s="134" t="str">
        <f t="shared" si="287"/>
        <v/>
      </c>
      <c r="J1107" s="123"/>
      <c r="K1107" s="135" t="str">
        <f t="shared" si="285"/>
        <v/>
      </c>
      <c r="L1107" s="85"/>
      <c r="M1107" s="85"/>
      <c r="N1107" s="85"/>
      <c r="O1107" s="85"/>
      <c r="P1107" s="755"/>
      <c r="Q1107" s="755"/>
      <c r="R1107" s="539"/>
      <c r="S1107" s="540"/>
      <c r="T1107" s="540"/>
      <c r="U1107" s="540"/>
      <c r="V1107" s="544"/>
      <c r="W1107" s="543"/>
      <c r="X1107" s="540"/>
      <c r="Y1107" s="543"/>
      <c r="Z1107" s="540"/>
      <c r="AA1107" s="540"/>
      <c r="AB1107" s="543"/>
      <c r="AC1107" s="697"/>
      <c r="AD1107" s="700"/>
      <c r="AE1107" s="700"/>
      <c r="AF1107" s="700"/>
      <c r="AG1107" s="700"/>
      <c r="AH1107" s="700"/>
      <c r="AI1107" s="295"/>
      <c r="AJ1107" s="73"/>
      <c r="AK1107" s="55" t="str">
        <f t="shared" si="281"/>
        <v/>
      </c>
      <c r="AL1107" s="17" t="str">
        <f t="shared" si="282"/>
        <v/>
      </c>
      <c r="AM1107" s="70" t="str">
        <f t="shared" si="277"/>
        <v/>
      </c>
      <c r="AN1107" s="74" t="str">
        <f t="shared" si="278"/>
        <v/>
      </c>
      <c r="AO1107" s="70" t="str">
        <f t="shared" si="275"/>
        <v/>
      </c>
      <c r="AW1107" s="60" t="str">
        <f t="shared" si="279"/>
        <v/>
      </c>
      <c r="AX1107" s="60" t="str">
        <f t="shared" si="280"/>
        <v/>
      </c>
      <c r="AY1107" s="63">
        <f t="shared" si="276"/>
        <v>0</v>
      </c>
      <c r="BP1107" s="64">
        <v>55</v>
      </c>
      <c r="BQ1107" s="64" t="s">
        <v>33880</v>
      </c>
      <c r="BR1107" s="64" t="s">
        <v>33881</v>
      </c>
      <c r="BS1107" s="64" t="s">
        <v>28</v>
      </c>
      <c r="BT1107" s="64" t="s">
        <v>135</v>
      </c>
      <c r="BU1107" s="64" t="s">
        <v>171</v>
      </c>
      <c r="BV1107" s="64" t="s">
        <v>12</v>
      </c>
      <c r="BW1107" s="64" t="s">
        <v>28554</v>
      </c>
      <c r="BX1107" s="64">
        <v>75019</v>
      </c>
      <c r="BY1107" s="64" t="s">
        <v>21</v>
      </c>
      <c r="BZ1107" s="64">
        <v>28</v>
      </c>
      <c r="CA1107" s="64">
        <v>42737</v>
      </c>
      <c r="CB1107" s="64">
        <v>50</v>
      </c>
      <c r="CD1107" s="64">
        <v>17</v>
      </c>
    </row>
    <row r="1108" spans="1:82">
      <c r="A1108" s="128"/>
      <c r="B1108" s="85"/>
      <c r="C1108" s="85"/>
      <c r="D1108" s="85"/>
      <c r="E1108" s="85"/>
      <c r="F1108" s="266"/>
      <c r="G1108" s="266"/>
      <c r="H1108" s="133" t="str">
        <f t="shared" si="286"/>
        <v/>
      </c>
      <c r="I1108" s="134" t="str">
        <f t="shared" si="287"/>
        <v/>
      </c>
      <c r="J1108" s="123"/>
      <c r="K1108" s="135" t="str">
        <f t="shared" si="285"/>
        <v/>
      </c>
      <c r="L1108" s="85"/>
      <c r="M1108" s="85"/>
      <c r="N1108" s="85"/>
      <c r="O1108" s="85"/>
      <c r="P1108" s="755"/>
      <c r="Q1108" s="755"/>
      <c r="R1108" s="539"/>
      <c r="S1108" s="540"/>
      <c r="T1108" s="540"/>
      <c r="U1108" s="540"/>
      <c r="V1108" s="544"/>
      <c r="W1108" s="543"/>
      <c r="X1108" s="540"/>
      <c r="Y1108" s="543"/>
      <c r="Z1108" s="540"/>
      <c r="AA1108" s="540"/>
      <c r="AB1108" s="543"/>
      <c r="AC1108" s="697"/>
      <c r="AD1108" s="700"/>
      <c r="AE1108" s="700"/>
      <c r="AF1108" s="700"/>
      <c r="AG1108" s="700"/>
      <c r="AH1108" s="700"/>
      <c r="AI1108" s="295"/>
      <c r="AJ1108" s="73"/>
      <c r="AK1108" s="55" t="str">
        <f t="shared" si="281"/>
        <v/>
      </c>
      <c r="AL1108" s="17" t="str">
        <f t="shared" si="282"/>
        <v/>
      </c>
      <c r="AM1108" s="70" t="str">
        <f t="shared" si="277"/>
        <v/>
      </c>
      <c r="AN1108" s="74" t="str">
        <f t="shared" si="278"/>
        <v/>
      </c>
      <c r="AO1108" s="70" t="str">
        <f t="shared" ref="AO1108:AO1129" si="288">IF(P1108="","",P1108&amp;" ("&amp;O1108&amp;"_"&amp;ROW()&amp;")")</f>
        <v/>
      </c>
      <c r="AW1108" s="60" t="str">
        <f t="shared" si="279"/>
        <v/>
      </c>
      <c r="AX1108" s="60" t="str">
        <f t="shared" si="280"/>
        <v/>
      </c>
      <c r="AY1108" s="63">
        <f t="shared" ref="AY1108:AY1171" si="289">O1108</f>
        <v>0</v>
      </c>
      <c r="BP1108" s="64">
        <v>55</v>
      </c>
      <c r="BQ1108" s="64" t="s">
        <v>33882</v>
      </c>
      <c r="BR1108" s="64" t="s">
        <v>33883</v>
      </c>
      <c r="BS1108" s="64" t="s">
        <v>28</v>
      </c>
      <c r="BT1108" s="64" t="s">
        <v>137</v>
      </c>
      <c r="BU1108" s="64" t="s">
        <v>167</v>
      </c>
      <c r="BV1108" s="64" t="s">
        <v>12</v>
      </c>
      <c r="BW1108" s="64" t="s">
        <v>28554</v>
      </c>
      <c r="BX1108" s="64">
        <v>75019</v>
      </c>
      <c r="BY1108" s="64" t="s">
        <v>21</v>
      </c>
      <c r="BZ1108" s="64">
        <v>50</v>
      </c>
      <c r="CA1108" s="64">
        <v>42737</v>
      </c>
      <c r="CB1108" s="64">
        <v>25</v>
      </c>
      <c r="CD1108" s="64">
        <v>10</v>
      </c>
    </row>
    <row r="1109" spans="1:82">
      <c r="A1109" s="128"/>
      <c r="B1109" s="85"/>
      <c r="C1109" s="85"/>
      <c r="D1109" s="85"/>
      <c r="E1109" s="85"/>
      <c r="F1109" s="266"/>
      <c r="G1109" s="266"/>
      <c r="H1109" s="133" t="str">
        <f t="shared" si="286"/>
        <v/>
      </c>
      <c r="I1109" s="134" t="str">
        <f t="shared" si="287"/>
        <v/>
      </c>
      <c r="J1109" s="123"/>
      <c r="K1109" s="135" t="str">
        <f t="shared" si="285"/>
        <v/>
      </c>
      <c r="L1109" s="123"/>
      <c r="M1109" s="85"/>
      <c r="N1109" s="85"/>
      <c r="O1109" s="85"/>
      <c r="P1109" s="755"/>
      <c r="Q1109" s="755"/>
      <c r="R1109" s="539"/>
      <c r="S1109" s="540"/>
      <c r="T1109" s="540"/>
      <c r="U1109" s="540"/>
      <c r="V1109" s="544"/>
      <c r="W1109" s="543"/>
      <c r="X1109" s="540"/>
      <c r="Y1109" s="543"/>
      <c r="Z1109" s="540"/>
      <c r="AA1109" s="540"/>
      <c r="AB1109" s="543"/>
      <c r="AC1109" s="697"/>
      <c r="AD1109" s="700"/>
      <c r="AE1109" s="700"/>
      <c r="AF1109" s="700"/>
      <c r="AG1109" s="700"/>
      <c r="AH1109" s="700"/>
      <c r="AI1109" s="295"/>
      <c r="AJ1109" s="73"/>
      <c r="AK1109" s="55" t="str">
        <f t="shared" si="281"/>
        <v/>
      </c>
      <c r="AL1109" s="17" t="str">
        <f t="shared" si="282"/>
        <v/>
      </c>
      <c r="AM1109" s="70" t="str">
        <f t="shared" si="277"/>
        <v/>
      </c>
      <c r="AN1109" s="74" t="str">
        <f t="shared" si="278"/>
        <v/>
      </c>
      <c r="AO1109" s="70" t="str">
        <f t="shared" si="288"/>
        <v/>
      </c>
      <c r="AW1109" s="60" t="str">
        <f t="shared" si="279"/>
        <v/>
      </c>
      <c r="AX1109" s="60" t="str">
        <f t="shared" si="280"/>
        <v/>
      </c>
      <c r="AY1109" s="63">
        <f t="shared" si="289"/>
        <v>0</v>
      </c>
      <c r="BP1109" s="64">
        <v>55</v>
      </c>
      <c r="BQ1109" s="64" t="s">
        <v>33884</v>
      </c>
      <c r="BR1109" s="64" t="s">
        <v>33883</v>
      </c>
      <c r="BS1109" s="64" t="s">
        <v>28</v>
      </c>
      <c r="BT1109" s="64" t="s">
        <v>137</v>
      </c>
      <c r="BU1109" s="64" t="s">
        <v>167</v>
      </c>
      <c r="BV1109" s="64" t="s">
        <v>12</v>
      </c>
      <c r="BW1109" s="64" t="s">
        <v>28554</v>
      </c>
      <c r="BX1109" s="64">
        <v>75019</v>
      </c>
      <c r="BY1109" s="64" t="s">
        <v>21</v>
      </c>
      <c r="BZ1109" s="64">
        <v>50</v>
      </c>
      <c r="CA1109" s="64">
        <v>42739</v>
      </c>
      <c r="CB1109" s="64">
        <v>25</v>
      </c>
      <c r="CD1109" s="64">
        <v>10</v>
      </c>
    </row>
    <row r="1110" spans="1:82">
      <c r="A1110" s="128"/>
      <c r="B1110" s="85"/>
      <c r="C1110" s="85"/>
      <c r="D1110" s="85"/>
      <c r="E1110" s="85"/>
      <c r="F1110" s="266"/>
      <c r="G1110" s="266"/>
      <c r="H1110" s="133" t="str">
        <f t="shared" si="286"/>
        <v/>
      </c>
      <c r="I1110" s="134" t="str">
        <f t="shared" si="287"/>
        <v/>
      </c>
      <c r="J1110" s="123"/>
      <c r="K1110" s="135" t="str">
        <f t="shared" si="285"/>
        <v/>
      </c>
      <c r="L1110" s="123"/>
      <c r="M1110" s="127"/>
      <c r="N1110" s="85"/>
      <c r="O1110" s="85"/>
      <c r="P1110" s="755"/>
      <c r="Q1110" s="755"/>
      <c r="R1110" s="539"/>
      <c r="S1110" s="540"/>
      <c r="T1110" s="540"/>
      <c r="U1110" s="540"/>
      <c r="V1110" s="544"/>
      <c r="W1110" s="543"/>
      <c r="X1110" s="540"/>
      <c r="Y1110" s="543"/>
      <c r="Z1110" s="540"/>
      <c r="AA1110" s="540"/>
      <c r="AB1110" s="543"/>
      <c r="AC1110" s="697"/>
      <c r="AD1110" s="700"/>
      <c r="AE1110" s="700"/>
      <c r="AF1110" s="700"/>
      <c r="AG1110" s="700"/>
      <c r="AH1110" s="700"/>
      <c r="AI1110" s="295"/>
      <c r="AJ1110" s="73"/>
      <c r="AK1110" s="55" t="str">
        <f t="shared" si="281"/>
        <v/>
      </c>
      <c r="AL1110" s="17" t="str">
        <f t="shared" si="282"/>
        <v/>
      </c>
      <c r="AM1110" s="70" t="str">
        <f t="shared" si="277"/>
        <v/>
      </c>
      <c r="AN1110" s="74" t="str">
        <f t="shared" si="278"/>
        <v/>
      </c>
      <c r="AO1110" s="70" t="str">
        <f t="shared" si="288"/>
        <v/>
      </c>
      <c r="AW1110" s="60" t="str">
        <f t="shared" si="279"/>
        <v/>
      </c>
      <c r="AX1110" s="60" t="str">
        <f t="shared" si="280"/>
        <v/>
      </c>
      <c r="AY1110" s="63">
        <f t="shared" si="289"/>
        <v>0</v>
      </c>
      <c r="BP1110" s="64">
        <v>55</v>
      </c>
      <c r="BQ1110" s="64" t="s">
        <v>33885</v>
      </c>
      <c r="BR1110" s="64" t="s">
        <v>33886</v>
      </c>
      <c r="BS1110" s="64" t="s">
        <v>28</v>
      </c>
      <c r="BT1110" s="64" t="s">
        <v>135</v>
      </c>
      <c r="BU1110" s="64" t="s">
        <v>171</v>
      </c>
      <c r="BV1110" s="64" t="s">
        <v>12</v>
      </c>
      <c r="BW1110" s="64" t="s">
        <v>28554</v>
      </c>
      <c r="BX1110" s="64">
        <v>75019</v>
      </c>
      <c r="BY1110" s="64" t="s">
        <v>21</v>
      </c>
      <c r="BZ1110" s="64">
        <v>50</v>
      </c>
      <c r="CA1110" s="64">
        <v>42748</v>
      </c>
      <c r="CB1110" s="64">
        <v>25</v>
      </c>
      <c r="CD1110" s="64">
        <v>13</v>
      </c>
    </row>
    <row r="1111" spans="1:82">
      <c r="A1111" s="128"/>
      <c r="B1111" s="85"/>
      <c r="C1111" s="85"/>
      <c r="D1111" s="129"/>
      <c r="E1111" s="129"/>
      <c r="F1111" s="266"/>
      <c r="G1111" s="266"/>
      <c r="H1111" s="133" t="str">
        <f t="shared" si="286"/>
        <v/>
      </c>
      <c r="I1111" s="134" t="str">
        <f t="shared" si="287"/>
        <v/>
      </c>
      <c r="J1111" s="123"/>
      <c r="K1111" s="135" t="str">
        <f t="shared" si="285"/>
        <v/>
      </c>
      <c r="L1111" s="123"/>
      <c r="M1111" s="127"/>
      <c r="N1111" s="85"/>
      <c r="O1111" s="85"/>
      <c r="P1111" s="755"/>
      <c r="Q1111" s="755"/>
      <c r="R1111" s="539"/>
      <c r="S1111" s="540"/>
      <c r="T1111" s="540"/>
      <c r="U1111" s="540"/>
      <c r="V1111" s="544"/>
      <c r="W1111" s="543"/>
      <c r="X1111" s="540"/>
      <c r="Y1111" s="543"/>
      <c r="Z1111" s="540"/>
      <c r="AA1111" s="540"/>
      <c r="AB1111" s="543"/>
      <c r="AC1111" s="697"/>
      <c r="AD1111" s="700"/>
      <c r="AE1111" s="700"/>
      <c r="AF1111" s="700"/>
      <c r="AG1111" s="700"/>
      <c r="AH1111" s="700"/>
      <c r="AI1111" s="295"/>
      <c r="AJ1111" s="73"/>
      <c r="AK1111" s="55" t="str">
        <f t="shared" si="281"/>
        <v/>
      </c>
      <c r="AL1111" s="17" t="str">
        <f t="shared" si="282"/>
        <v/>
      </c>
      <c r="AM1111" s="70" t="str">
        <f t="shared" si="277"/>
        <v/>
      </c>
      <c r="AN1111" s="74" t="str">
        <f t="shared" si="278"/>
        <v/>
      </c>
      <c r="AO1111" s="70" t="str">
        <f t="shared" si="288"/>
        <v/>
      </c>
      <c r="AW1111" s="60" t="str">
        <f t="shared" si="279"/>
        <v/>
      </c>
      <c r="AX1111" s="60" t="str">
        <f t="shared" si="280"/>
        <v/>
      </c>
      <c r="AY1111" s="63">
        <f t="shared" si="289"/>
        <v>0</v>
      </c>
      <c r="BP1111" s="64">
        <v>55</v>
      </c>
      <c r="BQ1111" s="64" t="s">
        <v>33887</v>
      </c>
      <c r="BR1111" s="64" t="s">
        <v>33888</v>
      </c>
      <c r="BS1111" s="64" t="s">
        <v>28</v>
      </c>
      <c r="BT1111" s="64" t="s">
        <v>137</v>
      </c>
      <c r="BU1111" s="64" t="s">
        <v>175</v>
      </c>
      <c r="BV1111" s="64" t="s">
        <v>91</v>
      </c>
      <c r="BW1111" s="64" t="s">
        <v>28554</v>
      </c>
      <c r="BX1111" s="64">
        <v>75019</v>
      </c>
      <c r="BY1111" s="64" t="s">
        <v>21</v>
      </c>
      <c r="CA1111" s="64">
        <v>42748</v>
      </c>
      <c r="CB1111" s="64">
        <v>15</v>
      </c>
      <c r="CC1111" s="64">
        <v>20</v>
      </c>
    </row>
    <row r="1112" spans="1:82">
      <c r="A1112" s="128"/>
      <c r="B1112" s="85"/>
      <c r="C1112" s="85"/>
      <c r="D1112" s="85"/>
      <c r="E1112" s="85"/>
      <c r="F1112" s="266"/>
      <c r="G1112" s="266"/>
      <c r="H1112" s="133" t="str">
        <f t="shared" si="286"/>
        <v/>
      </c>
      <c r="I1112" s="134" t="str">
        <f t="shared" si="287"/>
        <v/>
      </c>
      <c r="J1112" s="123"/>
      <c r="K1112" s="135" t="str">
        <f t="shared" si="285"/>
        <v/>
      </c>
      <c r="L1112" s="123"/>
      <c r="M1112" s="127"/>
      <c r="N1112" s="85"/>
      <c r="O1112" s="85"/>
      <c r="P1112" s="755"/>
      <c r="Q1112" s="755"/>
      <c r="R1112" s="539"/>
      <c r="S1112" s="540"/>
      <c r="T1112" s="540"/>
      <c r="U1112" s="540"/>
      <c r="V1112" s="544"/>
      <c r="W1112" s="543"/>
      <c r="X1112" s="540"/>
      <c r="Y1112" s="543"/>
      <c r="Z1112" s="540"/>
      <c r="AA1112" s="540"/>
      <c r="AB1112" s="543"/>
      <c r="AC1112" s="697"/>
      <c r="AD1112" s="700"/>
      <c r="AE1112" s="700"/>
      <c r="AF1112" s="700"/>
      <c r="AG1112" s="700"/>
      <c r="AH1112" s="700"/>
      <c r="AI1112" s="295"/>
      <c r="AJ1112" s="73"/>
      <c r="AK1112" s="55" t="str">
        <f t="shared" si="281"/>
        <v/>
      </c>
      <c r="AL1112" s="17" t="str">
        <f t="shared" si="282"/>
        <v/>
      </c>
      <c r="AM1112" s="70" t="str">
        <f t="shared" si="277"/>
        <v/>
      </c>
      <c r="AN1112" s="74" t="str">
        <f t="shared" si="278"/>
        <v/>
      </c>
      <c r="AO1112" s="70" t="str">
        <f t="shared" si="288"/>
        <v/>
      </c>
      <c r="AW1112" s="60" t="str">
        <f t="shared" si="279"/>
        <v/>
      </c>
      <c r="AX1112" s="60" t="str">
        <f t="shared" si="280"/>
        <v/>
      </c>
      <c r="AY1112" s="63">
        <f t="shared" si="289"/>
        <v>0</v>
      </c>
      <c r="BP1112" s="64">
        <v>55</v>
      </c>
      <c r="BQ1112" s="64" t="s">
        <v>35330</v>
      </c>
      <c r="BR1112" s="64" t="s">
        <v>35331</v>
      </c>
      <c r="BS1112" s="64" t="s">
        <v>28</v>
      </c>
      <c r="BT1112" s="64" t="s">
        <v>137</v>
      </c>
      <c r="BU1112" s="64" t="s">
        <v>167</v>
      </c>
      <c r="BV1112" s="64" t="s">
        <v>12</v>
      </c>
      <c r="BW1112" s="64" t="s">
        <v>28554</v>
      </c>
      <c r="BX1112" s="64">
        <v>75019</v>
      </c>
      <c r="BZ1112" s="64">
        <v>10</v>
      </c>
      <c r="CA1112" s="64">
        <v>43013</v>
      </c>
      <c r="CB1112" s="64">
        <v>10</v>
      </c>
      <c r="CD1112" s="64">
        <v>10</v>
      </c>
    </row>
    <row r="1113" spans="1:82" ht="45" customHeight="1">
      <c r="A1113" s="128"/>
      <c r="B1113" s="85"/>
      <c r="C1113" s="85"/>
      <c r="D1113" s="85"/>
      <c r="E1113" s="85"/>
      <c r="F1113" s="266"/>
      <c r="G1113" s="266"/>
      <c r="H1113" s="133" t="str">
        <f t="shared" si="286"/>
        <v/>
      </c>
      <c r="I1113" s="134" t="str">
        <f t="shared" si="287"/>
        <v/>
      </c>
      <c r="J1113" s="123"/>
      <c r="K1113" s="135" t="str">
        <f t="shared" si="285"/>
        <v/>
      </c>
      <c r="L1113" s="123"/>
      <c r="M1113" s="127"/>
      <c r="N1113" s="85"/>
      <c r="O1113" s="85"/>
      <c r="P1113" s="755"/>
      <c r="Q1113" s="755"/>
      <c r="R1113" s="539"/>
      <c r="S1113" s="540"/>
      <c r="T1113" s="540"/>
      <c r="U1113" s="540"/>
      <c r="V1113" s="544"/>
      <c r="W1113" s="543"/>
      <c r="X1113" s="540"/>
      <c r="Y1113" s="543"/>
      <c r="Z1113" s="540"/>
      <c r="AA1113" s="540"/>
      <c r="AB1113" s="543"/>
      <c r="AC1113" s="697"/>
      <c r="AD1113" s="700"/>
      <c r="AE1113" s="700"/>
      <c r="AF1113" s="700"/>
      <c r="AG1113" s="700"/>
      <c r="AH1113" s="700"/>
      <c r="AI1113" s="295"/>
      <c r="AJ1113" s="73"/>
      <c r="AK1113" s="55" t="str">
        <f t="shared" si="281"/>
        <v/>
      </c>
      <c r="AL1113" s="17" t="str">
        <f t="shared" si="282"/>
        <v/>
      </c>
      <c r="AM1113" s="70" t="str">
        <f t="shared" si="277"/>
        <v/>
      </c>
      <c r="AN1113" s="74" t="str">
        <f t="shared" si="278"/>
        <v/>
      </c>
      <c r="AO1113" s="70" t="str">
        <f t="shared" si="288"/>
        <v/>
      </c>
      <c r="AW1113" s="60" t="str">
        <f t="shared" si="279"/>
        <v/>
      </c>
      <c r="AX1113" s="60" t="str">
        <f t="shared" si="280"/>
        <v/>
      </c>
      <c r="AY1113" s="63">
        <f t="shared" si="289"/>
        <v>0</v>
      </c>
      <c r="BP1113" s="64">
        <v>55</v>
      </c>
      <c r="BQ1113" s="64" t="s">
        <v>35330</v>
      </c>
      <c r="BR1113" s="64" t="s">
        <v>35332</v>
      </c>
      <c r="BS1113" s="64" t="s">
        <v>28</v>
      </c>
      <c r="BT1113" s="64" t="s">
        <v>135</v>
      </c>
      <c r="BU1113" s="64" t="s">
        <v>172</v>
      </c>
      <c r="BV1113" s="64" t="s">
        <v>12</v>
      </c>
      <c r="BW1113" s="64" t="s">
        <v>28554</v>
      </c>
      <c r="BX1113" s="64">
        <v>75019</v>
      </c>
      <c r="BY1113" s="64" t="s">
        <v>148</v>
      </c>
      <c r="BZ1113" s="64">
        <v>10</v>
      </c>
      <c r="CA1113" s="64">
        <v>43012</v>
      </c>
      <c r="CB1113" s="64">
        <v>15</v>
      </c>
      <c r="CD1113" s="64">
        <v>15</v>
      </c>
    </row>
    <row r="1114" spans="1:82" ht="45" customHeight="1">
      <c r="A1114" s="128"/>
      <c r="B1114" s="85"/>
      <c r="C1114" s="85"/>
      <c r="D1114" s="129"/>
      <c r="E1114" s="129"/>
      <c r="F1114" s="266"/>
      <c r="G1114" s="309"/>
      <c r="H1114" s="133" t="str">
        <f t="shared" si="286"/>
        <v/>
      </c>
      <c r="I1114" s="134" t="str">
        <f t="shared" si="287"/>
        <v/>
      </c>
      <c r="J1114" s="123"/>
      <c r="K1114" s="135" t="str">
        <f t="shared" si="285"/>
        <v/>
      </c>
      <c r="L1114" s="123"/>
      <c r="M1114" s="127"/>
      <c r="N1114" s="85"/>
      <c r="O1114" s="85"/>
      <c r="P1114" s="755"/>
      <c r="Q1114" s="755"/>
      <c r="R1114" s="539"/>
      <c r="S1114" s="540"/>
      <c r="T1114" s="540"/>
      <c r="U1114" s="540"/>
      <c r="V1114" s="544"/>
      <c r="W1114" s="543"/>
      <c r="X1114" s="540"/>
      <c r="Y1114" s="543"/>
      <c r="Z1114" s="540"/>
      <c r="AA1114" s="540"/>
      <c r="AB1114" s="543"/>
      <c r="AC1114" s="697"/>
      <c r="AD1114" s="700"/>
      <c r="AE1114" s="700"/>
      <c r="AF1114" s="700"/>
      <c r="AG1114" s="700"/>
      <c r="AH1114" s="700"/>
      <c r="AI1114" s="295"/>
      <c r="AJ1114" s="90"/>
      <c r="AK1114" s="55" t="str">
        <f t="shared" si="281"/>
        <v/>
      </c>
      <c r="AL1114" s="17" t="str">
        <f t="shared" si="282"/>
        <v/>
      </c>
      <c r="AM1114" s="70" t="str">
        <f t="shared" si="277"/>
        <v/>
      </c>
      <c r="AN1114" s="74" t="str">
        <f t="shared" si="278"/>
        <v/>
      </c>
      <c r="AO1114" s="70" t="str">
        <f t="shared" si="288"/>
        <v/>
      </c>
      <c r="AW1114" s="60" t="str">
        <f t="shared" si="279"/>
        <v/>
      </c>
      <c r="AX1114" s="60" t="str">
        <f t="shared" si="280"/>
        <v/>
      </c>
      <c r="AY1114" s="63">
        <f t="shared" si="289"/>
        <v>0</v>
      </c>
      <c r="BP1114" s="64">
        <v>55</v>
      </c>
      <c r="BQ1114" s="64" t="s">
        <v>35330</v>
      </c>
      <c r="BR1114" s="64" t="s">
        <v>35333</v>
      </c>
      <c r="BS1114" s="64" t="s">
        <v>28</v>
      </c>
      <c r="BT1114" s="64" t="s">
        <v>135</v>
      </c>
      <c r="BU1114" s="64" t="s">
        <v>174</v>
      </c>
      <c r="BV1114" s="64" t="s">
        <v>12</v>
      </c>
      <c r="BW1114" s="64" t="s">
        <v>28554</v>
      </c>
      <c r="BX1114" s="64">
        <v>75019</v>
      </c>
      <c r="BY1114" s="64" t="s">
        <v>148</v>
      </c>
      <c r="BZ1114" s="64">
        <v>10</v>
      </c>
      <c r="CA1114" s="64">
        <v>43011</v>
      </c>
      <c r="CB1114" s="64">
        <v>12</v>
      </c>
      <c r="CD1114" s="64">
        <v>10</v>
      </c>
    </row>
    <row r="1115" spans="1:82">
      <c r="A1115" s="128"/>
      <c r="B1115" s="85"/>
      <c r="C1115" s="85"/>
      <c r="D1115" s="85"/>
      <c r="E1115" s="85"/>
      <c r="F1115" s="309"/>
      <c r="G1115" s="309"/>
      <c r="H1115" s="133" t="str">
        <f t="shared" si="286"/>
        <v/>
      </c>
      <c r="I1115" s="134" t="str">
        <f t="shared" si="287"/>
        <v/>
      </c>
      <c r="J1115" s="123"/>
      <c r="K1115" s="135" t="str">
        <f t="shared" si="285"/>
        <v/>
      </c>
      <c r="L1115" s="143"/>
      <c r="M1115" s="138"/>
      <c r="N1115" s="138"/>
      <c r="O1115" s="85"/>
      <c r="P1115" s="755"/>
      <c r="Q1115" s="755"/>
      <c r="R1115" s="539"/>
      <c r="S1115" s="540"/>
      <c r="T1115" s="540"/>
      <c r="U1115" s="540"/>
      <c r="V1115" s="544"/>
      <c r="W1115" s="543"/>
      <c r="X1115" s="540"/>
      <c r="Y1115" s="543"/>
      <c r="Z1115" s="540"/>
      <c r="AA1115" s="540"/>
      <c r="AB1115" s="543"/>
      <c r="AC1115" s="697"/>
      <c r="AD1115" s="700"/>
      <c r="AE1115" s="700"/>
      <c r="AF1115" s="700"/>
      <c r="AG1115" s="700"/>
      <c r="AH1115" s="700"/>
      <c r="AI1115" s="295"/>
      <c r="AJ1115" s="73"/>
      <c r="AK1115" s="55" t="str">
        <f t="shared" si="281"/>
        <v/>
      </c>
      <c r="AL1115" s="17" t="str">
        <f t="shared" si="282"/>
        <v/>
      </c>
      <c r="AM1115" s="70" t="str">
        <f t="shared" si="277"/>
        <v/>
      </c>
      <c r="AN1115" s="74" t="str">
        <f t="shared" si="278"/>
        <v/>
      </c>
      <c r="AO1115" s="70" t="str">
        <f t="shared" si="288"/>
        <v/>
      </c>
      <c r="AW1115" s="60" t="str">
        <f t="shared" si="279"/>
        <v/>
      </c>
      <c r="AX1115" s="60" t="str">
        <f t="shared" si="280"/>
        <v/>
      </c>
      <c r="AY1115" s="63">
        <f t="shared" si="289"/>
        <v>0</v>
      </c>
      <c r="BP1115" s="64">
        <v>55</v>
      </c>
      <c r="BQ1115" s="64" t="s">
        <v>34041</v>
      </c>
      <c r="BR1115" s="64" t="s">
        <v>34041</v>
      </c>
      <c r="BS1115" s="64" t="s">
        <v>28</v>
      </c>
      <c r="BT1115" s="64" t="s">
        <v>135</v>
      </c>
      <c r="BU1115" s="64" t="s">
        <v>161</v>
      </c>
      <c r="BV1115" s="64" t="s">
        <v>12</v>
      </c>
      <c r="BW1115" s="64" t="s">
        <v>28554</v>
      </c>
      <c r="BX1115" s="64">
        <v>75019</v>
      </c>
      <c r="BY1115" s="64" t="s">
        <v>148</v>
      </c>
      <c r="BZ1115" s="64">
        <v>10</v>
      </c>
      <c r="CA1115" s="64">
        <v>43010</v>
      </c>
      <c r="CB1115" s="64">
        <v>15</v>
      </c>
      <c r="CD1115" s="64">
        <v>13</v>
      </c>
    </row>
    <row r="1116" spans="1:82">
      <c r="A1116" s="128"/>
      <c r="B1116" s="85"/>
      <c r="C1116" s="85"/>
      <c r="D1116" s="85"/>
      <c r="E1116" s="85"/>
      <c r="F1116" s="309"/>
      <c r="G1116" s="309"/>
      <c r="H1116" s="133" t="str">
        <f t="shared" si="286"/>
        <v/>
      </c>
      <c r="I1116" s="134" t="str">
        <f t="shared" si="287"/>
        <v/>
      </c>
      <c r="J1116" s="123"/>
      <c r="K1116" s="135" t="str">
        <f t="shared" si="285"/>
        <v/>
      </c>
      <c r="L1116" s="143"/>
      <c r="M1116" s="138"/>
      <c r="N1116" s="138"/>
      <c r="O1116" s="85"/>
      <c r="P1116" s="755"/>
      <c r="Q1116" s="755"/>
      <c r="R1116" s="539"/>
      <c r="S1116" s="540"/>
      <c r="T1116" s="540"/>
      <c r="U1116" s="540"/>
      <c r="V1116" s="544"/>
      <c r="W1116" s="543"/>
      <c r="X1116" s="540"/>
      <c r="Y1116" s="543"/>
      <c r="Z1116" s="540"/>
      <c r="AA1116" s="540"/>
      <c r="AB1116" s="543"/>
      <c r="AC1116" s="697"/>
      <c r="AD1116" s="700"/>
      <c r="AE1116" s="700"/>
      <c r="AF1116" s="700"/>
      <c r="AG1116" s="700"/>
      <c r="AH1116" s="700"/>
      <c r="AI1116" s="295"/>
      <c r="AJ1116" s="73"/>
      <c r="AK1116" s="55" t="str">
        <f t="shared" si="281"/>
        <v/>
      </c>
      <c r="AL1116" s="17" t="str">
        <f t="shared" si="282"/>
        <v/>
      </c>
      <c r="AM1116" s="70" t="str">
        <f t="shared" si="277"/>
        <v/>
      </c>
      <c r="AN1116" s="74" t="str">
        <f t="shared" si="278"/>
        <v/>
      </c>
      <c r="AO1116" s="70" t="str">
        <f t="shared" si="288"/>
        <v/>
      </c>
      <c r="AW1116" s="60" t="str">
        <f t="shared" si="279"/>
        <v/>
      </c>
      <c r="AX1116" s="60" t="str">
        <f t="shared" si="280"/>
        <v/>
      </c>
      <c r="AY1116" s="63">
        <f t="shared" si="289"/>
        <v>0</v>
      </c>
      <c r="BP1116" s="64">
        <v>55</v>
      </c>
      <c r="BQ1116" s="64" t="s">
        <v>34041</v>
      </c>
      <c r="BR1116" s="64" t="s">
        <v>34041</v>
      </c>
      <c r="BS1116" s="64" t="s">
        <v>28</v>
      </c>
      <c r="BT1116" s="64" t="s">
        <v>137</v>
      </c>
      <c r="BU1116" s="64" t="s">
        <v>128</v>
      </c>
      <c r="BV1116" s="64" t="s">
        <v>12</v>
      </c>
      <c r="BW1116" s="64" t="s">
        <v>28554</v>
      </c>
      <c r="BX1116" s="64">
        <v>75019</v>
      </c>
      <c r="BY1116" s="64" t="s">
        <v>148</v>
      </c>
      <c r="BZ1116" s="64">
        <v>2</v>
      </c>
      <c r="CA1116" s="64">
        <v>43062</v>
      </c>
      <c r="CB1116" s="64">
        <v>12</v>
      </c>
      <c r="CD1116" s="64">
        <v>10</v>
      </c>
    </row>
    <row r="1117" spans="1:82" ht="30" customHeight="1">
      <c r="A1117" s="128"/>
      <c r="B1117" s="85"/>
      <c r="C1117" s="85"/>
      <c r="D1117" s="85"/>
      <c r="E1117" s="85"/>
      <c r="F1117" s="309"/>
      <c r="G1117" s="309"/>
      <c r="H1117" s="133" t="str">
        <f t="shared" si="286"/>
        <v/>
      </c>
      <c r="I1117" s="134" t="str">
        <f t="shared" si="287"/>
        <v/>
      </c>
      <c r="J1117" s="123"/>
      <c r="K1117" s="135" t="str">
        <f t="shared" si="285"/>
        <v/>
      </c>
      <c r="L1117" s="143"/>
      <c r="M1117" s="144"/>
      <c r="N1117" s="138"/>
      <c r="O1117" s="85"/>
      <c r="P1117" s="755"/>
      <c r="Q1117" s="755"/>
      <c r="R1117" s="539"/>
      <c r="S1117" s="540"/>
      <c r="T1117" s="540"/>
      <c r="U1117" s="540"/>
      <c r="V1117" s="544"/>
      <c r="W1117" s="543"/>
      <c r="X1117" s="540"/>
      <c r="Y1117" s="543"/>
      <c r="Z1117" s="540"/>
      <c r="AA1117" s="540"/>
      <c r="AB1117" s="543"/>
      <c r="AC1117" s="697"/>
      <c r="AD1117" s="700"/>
      <c r="AE1117" s="700"/>
      <c r="AF1117" s="700"/>
      <c r="AG1117" s="700"/>
      <c r="AH1117" s="700"/>
      <c r="AI1117" s="295"/>
      <c r="AJ1117" s="73"/>
      <c r="AK1117" s="55" t="str">
        <f t="shared" si="281"/>
        <v/>
      </c>
      <c r="AL1117" s="17" t="str">
        <f t="shared" si="282"/>
        <v/>
      </c>
      <c r="AM1117" s="70" t="str">
        <f t="shared" si="277"/>
        <v/>
      </c>
      <c r="AN1117" s="74" t="str">
        <f t="shared" si="278"/>
        <v/>
      </c>
      <c r="AO1117" s="70" t="str">
        <f t="shared" si="288"/>
        <v/>
      </c>
      <c r="AW1117" s="60" t="str">
        <f t="shared" si="279"/>
        <v/>
      </c>
      <c r="AX1117" s="60" t="str">
        <f t="shared" si="280"/>
        <v/>
      </c>
      <c r="AY1117" s="63">
        <f t="shared" si="289"/>
        <v>0</v>
      </c>
      <c r="BP1117" s="64">
        <v>55</v>
      </c>
      <c r="BQ1117" s="64" t="s">
        <v>34041</v>
      </c>
      <c r="BR1117" s="64" t="s">
        <v>34041</v>
      </c>
      <c r="BS1117" s="64" t="s">
        <v>28</v>
      </c>
      <c r="BT1117" s="64" t="s">
        <v>135</v>
      </c>
      <c r="BU1117" s="64" t="s">
        <v>171</v>
      </c>
      <c r="BV1117" s="64" t="s">
        <v>12</v>
      </c>
      <c r="BW1117" s="64" t="s">
        <v>28554</v>
      </c>
      <c r="BX1117" s="64">
        <v>75019</v>
      </c>
      <c r="BY1117" s="64" t="s">
        <v>148</v>
      </c>
      <c r="BZ1117" s="64">
        <v>5</v>
      </c>
      <c r="CA1117" s="64">
        <v>43020</v>
      </c>
      <c r="CB1117" s="64">
        <v>10</v>
      </c>
      <c r="CD1117" s="64">
        <v>10</v>
      </c>
    </row>
    <row r="1118" spans="1:82" ht="30" customHeight="1">
      <c r="A1118" s="128"/>
      <c r="B1118" s="85"/>
      <c r="C1118" s="85"/>
      <c r="D1118" s="85"/>
      <c r="E1118" s="85"/>
      <c r="F1118" s="266"/>
      <c r="G1118" s="266"/>
      <c r="H1118" s="133" t="str">
        <f t="shared" si="286"/>
        <v/>
      </c>
      <c r="I1118" s="134" t="str">
        <f t="shared" si="287"/>
        <v/>
      </c>
      <c r="J1118" s="123"/>
      <c r="K1118" s="135" t="str">
        <f t="shared" si="285"/>
        <v/>
      </c>
      <c r="L1118" s="85"/>
      <c r="M1118" s="85"/>
      <c r="N1118" s="85"/>
      <c r="O1118" s="85"/>
      <c r="P1118" s="755"/>
      <c r="Q1118" s="755"/>
      <c r="R1118" s="539"/>
      <c r="S1118" s="540"/>
      <c r="T1118" s="540"/>
      <c r="U1118" s="540"/>
      <c r="V1118" s="544"/>
      <c r="W1118" s="543"/>
      <c r="X1118" s="540"/>
      <c r="Y1118" s="543"/>
      <c r="Z1118" s="540"/>
      <c r="AA1118" s="540"/>
      <c r="AB1118" s="543"/>
      <c r="AC1118" s="697"/>
      <c r="AD1118" s="700"/>
      <c r="AE1118" s="700"/>
      <c r="AF1118" s="700"/>
      <c r="AG1118" s="700"/>
      <c r="AH1118" s="700"/>
      <c r="AI1118" s="295"/>
      <c r="AJ1118" s="73"/>
      <c r="AK1118" s="55" t="str">
        <f t="shared" si="281"/>
        <v/>
      </c>
      <c r="AL1118" s="17" t="str">
        <f t="shared" si="282"/>
        <v/>
      </c>
      <c r="AM1118" s="70" t="str">
        <f t="shared" si="277"/>
        <v/>
      </c>
      <c r="AN1118" s="74" t="str">
        <f t="shared" si="278"/>
        <v/>
      </c>
      <c r="AO1118" s="70" t="str">
        <f t="shared" si="288"/>
        <v/>
      </c>
      <c r="AW1118" s="60" t="str">
        <f t="shared" si="279"/>
        <v/>
      </c>
      <c r="AX1118" s="60" t="str">
        <f t="shared" si="280"/>
        <v/>
      </c>
      <c r="AY1118" s="63">
        <f t="shared" si="289"/>
        <v>0</v>
      </c>
      <c r="BP1118" s="64">
        <v>55</v>
      </c>
      <c r="BQ1118" s="64" t="s">
        <v>34041</v>
      </c>
      <c r="BR1118" s="64" t="s">
        <v>34041</v>
      </c>
      <c r="BS1118" s="64" t="s">
        <v>28</v>
      </c>
      <c r="BT1118" s="64" t="s">
        <v>137</v>
      </c>
      <c r="BU1118" s="64" t="s">
        <v>9</v>
      </c>
      <c r="BV1118" s="64" t="s">
        <v>13</v>
      </c>
      <c r="BW1118" s="64" t="s">
        <v>28554</v>
      </c>
      <c r="BX1118" s="64">
        <v>75019</v>
      </c>
      <c r="BY1118" s="64" t="s">
        <v>148</v>
      </c>
      <c r="CA1118" s="64">
        <v>42979</v>
      </c>
      <c r="CB1118" s="64">
        <v>12</v>
      </c>
      <c r="CC1118" s="64">
        <v>10</v>
      </c>
    </row>
    <row r="1119" spans="1:82">
      <c r="A1119" s="128"/>
      <c r="B1119" s="85"/>
      <c r="C1119" s="85"/>
      <c r="D1119" s="85"/>
      <c r="E1119" s="85"/>
      <c r="F1119" s="266"/>
      <c r="G1119" s="266"/>
      <c r="H1119" s="133" t="str">
        <f t="shared" si="286"/>
        <v/>
      </c>
      <c r="I1119" s="134" t="str">
        <f t="shared" si="287"/>
        <v/>
      </c>
      <c r="J1119" s="123"/>
      <c r="K1119" s="135" t="str">
        <f t="shared" si="285"/>
        <v/>
      </c>
      <c r="L1119" s="85"/>
      <c r="M1119" s="85"/>
      <c r="N1119" s="85"/>
      <c r="O1119" s="85"/>
      <c r="P1119" s="755"/>
      <c r="Q1119" s="755"/>
      <c r="R1119" s="539"/>
      <c r="S1119" s="540"/>
      <c r="T1119" s="540"/>
      <c r="U1119" s="539"/>
      <c r="V1119" s="544"/>
      <c r="W1119" s="543"/>
      <c r="X1119" s="540"/>
      <c r="Y1119" s="543"/>
      <c r="Z1119" s="540"/>
      <c r="AA1119" s="540"/>
      <c r="AB1119" s="543"/>
      <c r="AC1119" s="697"/>
      <c r="AD1119" s="700"/>
      <c r="AE1119" s="700"/>
      <c r="AF1119" s="700"/>
      <c r="AG1119" s="700"/>
      <c r="AH1119" s="700"/>
      <c r="AI1119" s="295"/>
      <c r="AJ1119" s="73"/>
      <c r="AK1119" s="55" t="str">
        <f t="shared" si="281"/>
        <v/>
      </c>
      <c r="AL1119" s="17" t="str">
        <f t="shared" si="282"/>
        <v/>
      </c>
      <c r="AM1119" s="70" t="str">
        <f t="shared" si="277"/>
        <v/>
      </c>
      <c r="AN1119" s="74" t="str">
        <f t="shared" si="278"/>
        <v/>
      </c>
      <c r="AO1119" s="70" t="str">
        <f t="shared" si="288"/>
        <v/>
      </c>
      <c r="AW1119" s="60" t="str">
        <f t="shared" si="279"/>
        <v/>
      </c>
      <c r="AX1119" s="60" t="str">
        <f t="shared" si="280"/>
        <v/>
      </c>
      <c r="AY1119" s="63">
        <f t="shared" si="289"/>
        <v>0</v>
      </c>
      <c r="BP1119" s="64">
        <v>55</v>
      </c>
      <c r="BQ1119" s="64" t="s">
        <v>34041</v>
      </c>
      <c r="BR1119" s="64" t="s">
        <v>34041</v>
      </c>
      <c r="BS1119" s="64" t="s">
        <v>28</v>
      </c>
      <c r="BT1119" s="64" t="s">
        <v>137</v>
      </c>
      <c r="BU1119" s="64" t="s">
        <v>175</v>
      </c>
      <c r="BV1119" s="64" t="s">
        <v>91</v>
      </c>
      <c r="BW1119" s="64" t="s">
        <v>28554</v>
      </c>
      <c r="BX1119" s="64">
        <v>75019</v>
      </c>
      <c r="BY1119" s="64" t="s">
        <v>148</v>
      </c>
      <c r="CA1119" s="64">
        <v>43009</v>
      </c>
      <c r="CB1119" s="64">
        <v>20</v>
      </c>
      <c r="CC1119" s="64">
        <v>15</v>
      </c>
    </row>
    <row r="1120" spans="1:82">
      <c r="A1120" s="128"/>
      <c r="B1120" s="85"/>
      <c r="C1120" s="85"/>
      <c r="D1120" s="129"/>
      <c r="E1120" s="129"/>
      <c r="F1120" s="266"/>
      <c r="G1120" s="266"/>
      <c r="H1120" s="133" t="str">
        <f t="shared" si="286"/>
        <v/>
      </c>
      <c r="I1120" s="134" t="str">
        <f t="shared" si="287"/>
        <v/>
      </c>
      <c r="J1120" s="123"/>
      <c r="K1120" s="135" t="str">
        <f t="shared" si="285"/>
        <v/>
      </c>
      <c r="L1120" s="123"/>
      <c r="M1120" s="127"/>
      <c r="N1120" s="85"/>
      <c r="O1120" s="85"/>
      <c r="P1120" s="755"/>
      <c r="Q1120" s="755"/>
      <c r="R1120" s="539"/>
      <c r="S1120" s="540"/>
      <c r="T1120" s="540"/>
      <c r="U1120" s="539"/>
      <c r="V1120" s="544"/>
      <c r="W1120" s="543"/>
      <c r="X1120" s="540"/>
      <c r="Y1120" s="543"/>
      <c r="Z1120" s="540"/>
      <c r="AA1120" s="540"/>
      <c r="AB1120" s="543"/>
      <c r="AC1120" s="697"/>
      <c r="AD1120" s="700"/>
      <c r="AE1120" s="700"/>
      <c r="AF1120" s="700"/>
      <c r="AG1120" s="700"/>
      <c r="AH1120" s="700"/>
      <c r="AI1120" s="295"/>
      <c r="AJ1120" s="73"/>
      <c r="AK1120" s="55" t="str">
        <f t="shared" si="281"/>
        <v/>
      </c>
      <c r="AL1120" s="17" t="str">
        <f t="shared" si="282"/>
        <v/>
      </c>
      <c r="AM1120" s="70" t="str">
        <f t="shared" si="277"/>
        <v/>
      </c>
      <c r="AN1120" s="74" t="str">
        <f t="shared" si="278"/>
        <v/>
      </c>
      <c r="AO1120" s="70" t="str">
        <f t="shared" si="288"/>
        <v/>
      </c>
      <c r="AW1120" s="60" t="str">
        <f t="shared" si="279"/>
        <v/>
      </c>
      <c r="AX1120" s="60" t="str">
        <f t="shared" si="280"/>
        <v/>
      </c>
      <c r="AY1120" s="63">
        <f t="shared" si="289"/>
        <v>0</v>
      </c>
      <c r="BP1120" s="64">
        <v>57</v>
      </c>
      <c r="BQ1120" s="64" t="s">
        <v>33869</v>
      </c>
      <c r="BR1120" s="64" t="s">
        <v>33878</v>
      </c>
      <c r="BS1120" s="64" t="s">
        <v>28</v>
      </c>
      <c r="BT1120" s="64" t="s">
        <v>137</v>
      </c>
      <c r="BU1120" s="64" t="s">
        <v>175</v>
      </c>
      <c r="BV1120" s="64" t="s">
        <v>12</v>
      </c>
      <c r="BW1120" s="64" t="s">
        <v>28554</v>
      </c>
      <c r="BX1120" s="64">
        <v>75019</v>
      </c>
      <c r="BY1120" s="64" t="s">
        <v>21</v>
      </c>
      <c r="BZ1120" s="64">
        <v>100</v>
      </c>
      <c r="CA1120" s="64">
        <v>42741</v>
      </c>
      <c r="CB1120" s="64">
        <v>60</v>
      </c>
      <c r="CD1120" s="64">
        <v>6</v>
      </c>
    </row>
    <row r="1121" spans="1:82">
      <c r="A1121" s="128"/>
      <c r="B1121" s="85"/>
      <c r="C1121" s="85"/>
      <c r="D1121" s="85"/>
      <c r="E1121" s="85"/>
      <c r="F1121" s="266"/>
      <c r="G1121" s="266"/>
      <c r="H1121" s="133" t="str">
        <f t="shared" si="286"/>
        <v/>
      </c>
      <c r="I1121" s="134" t="str">
        <f t="shared" si="287"/>
        <v/>
      </c>
      <c r="J1121" s="123"/>
      <c r="K1121" s="135" t="str">
        <f t="shared" si="285"/>
        <v/>
      </c>
      <c r="L1121" s="85"/>
      <c r="M1121" s="85"/>
      <c r="N1121" s="85"/>
      <c r="O1121" s="85"/>
      <c r="P1121" s="755"/>
      <c r="Q1121" s="755"/>
      <c r="R1121" s="539"/>
      <c r="S1121" s="540"/>
      <c r="T1121" s="540"/>
      <c r="U1121" s="539"/>
      <c r="V1121" s="544"/>
      <c r="W1121" s="543"/>
      <c r="X1121" s="540"/>
      <c r="Y1121" s="543"/>
      <c r="Z1121" s="540"/>
      <c r="AA1121" s="540"/>
      <c r="AB1121" s="543"/>
      <c r="AC1121" s="697"/>
      <c r="AD1121" s="700"/>
      <c r="AE1121" s="700"/>
      <c r="AF1121" s="700"/>
      <c r="AG1121" s="700"/>
      <c r="AH1121" s="700"/>
      <c r="AI1121" s="295"/>
      <c r="AJ1121" s="73"/>
      <c r="AK1121" s="55" t="str">
        <f t="shared" si="281"/>
        <v/>
      </c>
      <c r="AL1121" s="17" t="str">
        <f t="shared" si="282"/>
        <v/>
      </c>
      <c r="AM1121" s="70" t="str">
        <f t="shared" si="277"/>
        <v/>
      </c>
      <c r="AN1121" s="74" t="str">
        <f t="shared" si="278"/>
        <v/>
      </c>
      <c r="AO1121" s="70" t="str">
        <f t="shared" si="288"/>
        <v/>
      </c>
      <c r="AW1121" s="60" t="str">
        <f t="shared" si="279"/>
        <v/>
      </c>
      <c r="AX1121" s="60" t="str">
        <f t="shared" si="280"/>
        <v/>
      </c>
      <c r="AY1121" s="63">
        <f t="shared" si="289"/>
        <v>0</v>
      </c>
      <c r="BP1121" s="64">
        <v>57</v>
      </c>
      <c r="BQ1121" s="64" t="s">
        <v>33870</v>
      </c>
      <c r="BR1121" s="64" t="s">
        <v>33879</v>
      </c>
      <c r="BS1121" s="64" t="s">
        <v>28</v>
      </c>
      <c r="BT1121" s="64" t="s">
        <v>135</v>
      </c>
      <c r="BU1121" s="64" t="s">
        <v>161</v>
      </c>
      <c r="BV1121" s="64" t="s">
        <v>12</v>
      </c>
      <c r="BW1121" s="64" t="s">
        <v>28554</v>
      </c>
      <c r="BX1121" s="64">
        <v>75019</v>
      </c>
      <c r="BY1121" s="64" t="s">
        <v>21</v>
      </c>
      <c r="BZ1121" s="64">
        <v>60</v>
      </c>
      <c r="CA1121" s="64">
        <v>42741</v>
      </c>
      <c r="CB1121" s="64">
        <v>30</v>
      </c>
      <c r="CD1121" s="64">
        <v>17</v>
      </c>
    </row>
    <row r="1122" spans="1:82">
      <c r="A1122" s="128"/>
      <c r="B1122" s="85"/>
      <c r="C1122" s="85"/>
      <c r="D1122" s="85"/>
      <c r="E1122" s="85"/>
      <c r="F1122" s="266"/>
      <c r="G1122" s="266"/>
      <c r="H1122" s="133" t="str">
        <f t="shared" si="286"/>
        <v/>
      </c>
      <c r="I1122" s="134" t="str">
        <f t="shared" si="287"/>
        <v/>
      </c>
      <c r="J1122" s="123"/>
      <c r="K1122" s="135" t="str">
        <f t="shared" si="285"/>
        <v/>
      </c>
      <c r="L1122" s="123"/>
      <c r="M1122" s="85"/>
      <c r="N1122" s="85"/>
      <c r="O1122" s="85"/>
      <c r="P1122" s="755"/>
      <c r="Q1122" s="755"/>
      <c r="R1122" s="539"/>
      <c r="S1122" s="539"/>
      <c r="T1122" s="539"/>
      <c r="U1122" s="539"/>
      <c r="V1122" s="544"/>
      <c r="W1122" s="543"/>
      <c r="X1122" s="540"/>
      <c r="Y1122" s="543"/>
      <c r="Z1122" s="540"/>
      <c r="AA1122" s="540"/>
      <c r="AB1122" s="543"/>
      <c r="AC1122" s="696"/>
      <c r="AD1122" s="690"/>
      <c r="AE1122" s="690"/>
      <c r="AF1122" s="690"/>
      <c r="AG1122" s="690"/>
      <c r="AH1122" s="690"/>
      <c r="AI1122" s="515"/>
      <c r="AJ1122" s="73"/>
      <c r="AK1122" s="55" t="str">
        <f t="shared" si="281"/>
        <v/>
      </c>
      <c r="AL1122" s="17" t="str">
        <f t="shared" si="282"/>
        <v/>
      </c>
      <c r="AM1122" s="70" t="str">
        <f t="shared" si="277"/>
        <v/>
      </c>
      <c r="AN1122" s="74" t="str">
        <f t="shared" si="278"/>
        <v/>
      </c>
      <c r="AO1122" s="70" t="str">
        <f t="shared" si="288"/>
        <v/>
      </c>
      <c r="AW1122" s="60" t="str">
        <f t="shared" si="279"/>
        <v/>
      </c>
      <c r="AX1122" s="60" t="str">
        <f t="shared" si="280"/>
        <v/>
      </c>
      <c r="AY1122" s="63">
        <f t="shared" si="289"/>
        <v>0</v>
      </c>
      <c r="BP1122" s="64">
        <v>57</v>
      </c>
      <c r="BQ1122" s="64" t="s">
        <v>33871</v>
      </c>
      <c r="BR1122" s="64" t="s">
        <v>33878</v>
      </c>
      <c r="BS1122" s="64" t="s">
        <v>28</v>
      </c>
      <c r="BT1122" s="64" t="s">
        <v>137</v>
      </c>
      <c r="BU1122" s="64" t="s">
        <v>166</v>
      </c>
      <c r="BV1122" s="64" t="s">
        <v>12</v>
      </c>
      <c r="BW1122" s="64" t="s">
        <v>28554</v>
      </c>
      <c r="BX1122" s="64">
        <v>75019</v>
      </c>
      <c r="BY1122" s="64" t="s">
        <v>21</v>
      </c>
      <c r="BZ1122" s="64">
        <v>100</v>
      </c>
      <c r="CA1122" s="64">
        <v>42740</v>
      </c>
      <c r="CB1122" s="64">
        <v>60</v>
      </c>
      <c r="CD1122" s="64">
        <v>12</v>
      </c>
    </row>
    <row r="1123" spans="1:82">
      <c r="A1123" s="128"/>
      <c r="B1123" s="85"/>
      <c r="C1123" s="85"/>
      <c r="D1123" s="85"/>
      <c r="E1123" s="85"/>
      <c r="F1123" s="309"/>
      <c r="G1123" s="309"/>
      <c r="H1123" s="133" t="str">
        <f t="shared" si="286"/>
        <v/>
      </c>
      <c r="I1123" s="134" t="str">
        <f t="shared" si="287"/>
        <v/>
      </c>
      <c r="J1123" s="123"/>
      <c r="K1123" s="135" t="str">
        <f t="shared" si="285"/>
        <v/>
      </c>
      <c r="L1123" s="143"/>
      <c r="M1123" s="144"/>
      <c r="N1123" s="138"/>
      <c r="O1123" s="85"/>
      <c r="P1123" s="755"/>
      <c r="Q1123" s="755"/>
      <c r="R1123" s="539"/>
      <c r="S1123" s="540"/>
      <c r="T1123" s="539"/>
      <c r="U1123" s="539"/>
      <c r="V1123" s="544"/>
      <c r="W1123" s="543"/>
      <c r="X1123" s="540"/>
      <c r="Y1123" s="543"/>
      <c r="Z1123" s="540"/>
      <c r="AA1123" s="540"/>
      <c r="AB1123" s="543"/>
      <c r="AC1123" s="696"/>
      <c r="AD1123" s="690"/>
      <c r="AE1123" s="690"/>
      <c r="AF1123" s="690"/>
      <c r="AG1123" s="690"/>
      <c r="AH1123" s="690"/>
      <c r="AI1123" s="515"/>
      <c r="AJ1123" s="90"/>
      <c r="AK1123" s="55" t="str">
        <f t="shared" si="281"/>
        <v/>
      </c>
      <c r="AL1123" s="17" t="str">
        <f t="shared" si="282"/>
        <v/>
      </c>
      <c r="AM1123" s="70" t="str">
        <f t="shared" si="277"/>
        <v/>
      </c>
      <c r="AN1123" s="74" t="str">
        <f t="shared" si="278"/>
        <v/>
      </c>
      <c r="AO1123" s="70" t="str">
        <f t="shared" si="288"/>
        <v/>
      </c>
      <c r="AW1123" s="60" t="str">
        <f t="shared" si="279"/>
        <v/>
      </c>
      <c r="AX1123" s="60" t="str">
        <f t="shared" si="280"/>
        <v/>
      </c>
      <c r="AY1123" s="63">
        <f t="shared" si="289"/>
        <v>0</v>
      </c>
      <c r="BP1123" s="64">
        <v>57</v>
      </c>
      <c r="BQ1123" s="64" t="s">
        <v>33872</v>
      </c>
      <c r="BR1123" s="64" t="s">
        <v>33879</v>
      </c>
      <c r="BS1123" s="64" t="s">
        <v>28</v>
      </c>
      <c r="BT1123" s="64" t="s">
        <v>135</v>
      </c>
      <c r="BU1123" s="64" t="s">
        <v>171</v>
      </c>
      <c r="BV1123" s="64" t="s">
        <v>12</v>
      </c>
      <c r="BW1123" s="64" t="s">
        <v>28554</v>
      </c>
      <c r="BX1123" s="64">
        <v>75019</v>
      </c>
      <c r="BY1123" s="64" t="s">
        <v>21</v>
      </c>
      <c r="BZ1123" s="64">
        <v>60</v>
      </c>
      <c r="CA1123" s="64">
        <v>42737</v>
      </c>
      <c r="CB1123" s="64">
        <v>30</v>
      </c>
      <c r="CD1123" s="64">
        <v>17</v>
      </c>
    </row>
    <row r="1124" spans="1:82">
      <c r="A1124" s="128"/>
      <c r="B1124" s="85"/>
      <c r="C1124" s="85"/>
      <c r="D1124" s="85"/>
      <c r="E1124" s="85"/>
      <c r="F1124" s="85"/>
      <c r="G1124" s="85"/>
      <c r="H1124" s="133" t="str">
        <f t="shared" si="286"/>
        <v/>
      </c>
      <c r="I1124" s="134" t="str">
        <f t="shared" si="287"/>
        <v/>
      </c>
      <c r="J1124" s="123"/>
      <c r="K1124" s="135" t="str">
        <f t="shared" si="285"/>
        <v/>
      </c>
      <c r="L1124" s="123"/>
      <c r="M1124" s="127"/>
      <c r="N1124" s="85"/>
      <c r="O1124" s="85"/>
      <c r="P1124" s="85"/>
      <c r="Q1124" s="85"/>
      <c r="R1124" s="85"/>
      <c r="S1124" s="85"/>
      <c r="T1124" s="85"/>
      <c r="U1124" s="85"/>
      <c r="V1124" s="85"/>
      <c r="W1124" s="139"/>
      <c r="X1124" s="85"/>
      <c r="Y1124" s="126"/>
      <c r="Z1124" s="142"/>
      <c r="AA1124" s="126"/>
      <c r="AB1124" s="126"/>
      <c r="AC1124" s="672"/>
      <c r="AD1124" s="690"/>
      <c r="AE1124" s="690"/>
      <c r="AF1124" s="690"/>
      <c r="AG1124" s="690"/>
      <c r="AH1124" s="690"/>
      <c r="AI1124" s="515"/>
      <c r="AJ1124" s="73"/>
      <c r="AK1124" s="55" t="str">
        <f t="shared" si="281"/>
        <v/>
      </c>
      <c r="AL1124" s="17" t="str">
        <f t="shared" si="282"/>
        <v/>
      </c>
      <c r="AM1124" s="70" t="str">
        <f t="shared" ref="AM1124:AM1187" si="290">IF(U1124="","",U1124)</f>
        <v/>
      </c>
      <c r="AN1124" s="74" t="str">
        <f t="shared" ref="AN1124:AN1187" si="291">IF(S1124="","",S1124)</f>
        <v/>
      </c>
      <c r="AO1124" s="70" t="str">
        <f t="shared" si="288"/>
        <v/>
      </c>
      <c r="AW1124" s="60" t="str">
        <f t="shared" ref="AW1124:AW1187" si="292">IF(T1124="","",T1124&amp;"1")</f>
        <v/>
      </c>
      <c r="AX1124" s="60" t="str">
        <f t="shared" ref="AX1124:AX1187" si="293">IF(S1124="","",S1124&amp;"2")</f>
        <v/>
      </c>
      <c r="AY1124" s="63">
        <f t="shared" si="289"/>
        <v>0</v>
      </c>
      <c r="BP1124" s="64">
        <v>57</v>
      </c>
      <c r="BQ1124" s="64" t="s">
        <v>33873</v>
      </c>
      <c r="BR1124" s="64" t="s">
        <v>33878</v>
      </c>
      <c r="BS1124" s="64" t="s">
        <v>28</v>
      </c>
      <c r="BT1124" s="64" t="s">
        <v>137</v>
      </c>
      <c r="BU1124" s="64" t="s">
        <v>168</v>
      </c>
      <c r="BV1124" s="64" t="s">
        <v>12</v>
      </c>
      <c r="BW1124" s="64" t="s">
        <v>28554</v>
      </c>
      <c r="BX1124" s="64">
        <v>75019</v>
      </c>
      <c r="BY1124" s="64" t="s">
        <v>21</v>
      </c>
      <c r="BZ1124" s="64">
        <v>100</v>
      </c>
      <c r="CA1124" s="64">
        <v>42739</v>
      </c>
      <c r="CB1124" s="64">
        <v>60</v>
      </c>
      <c r="CD1124" s="64">
        <v>38</v>
      </c>
    </row>
    <row r="1125" spans="1:82">
      <c r="A1125" s="128"/>
      <c r="B1125" s="85"/>
      <c r="C1125" s="85"/>
      <c r="D1125" s="85"/>
      <c r="E1125" s="85"/>
      <c r="F1125" s="85"/>
      <c r="G1125" s="85"/>
      <c r="H1125" s="133" t="str">
        <f t="shared" si="286"/>
        <v/>
      </c>
      <c r="I1125" s="134" t="str">
        <f t="shared" si="287"/>
        <v/>
      </c>
      <c r="J1125" s="123"/>
      <c r="K1125" s="135" t="str">
        <f t="shared" si="285"/>
        <v/>
      </c>
      <c r="L1125" s="123"/>
      <c r="M1125" s="127"/>
      <c r="N1125" s="85"/>
      <c r="O1125" s="85"/>
      <c r="P1125" s="85"/>
      <c r="Q1125" s="85"/>
      <c r="R1125" s="85"/>
      <c r="S1125" s="85"/>
      <c r="T1125" s="85"/>
      <c r="U1125" s="85"/>
      <c r="V1125" s="85"/>
      <c r="W1125" s="139"/>
      <c r="X1125" s="85"/>
      <c r="Y1125" s="126"/>
      <c r="Z1125" s="142"/>
      <c r="AA1125" s="126"/>
      <c r="AB1125" s="126"/>
      <c r="AC1125" s="672"/>
      <c r="AD1125" s="690"/>
      <c r="AE1125" s="690"/>
      <c r="AF1125" s="690"/>
      <c r="AG1125" s="690"/>
      <c r="AH1125" s="690"/>
      <c r="AI1125" s="515"/>
      <c r="AJ1125" s="73"/>
      <c r="AK1125" s="55" t="str">
        <f t="shared" si="281"/>
        <v/>
      </c>
      <c r="AL1125" s="17" t="str">
        <f t="shared" si="282"/>
        <v/>
      </c>
      <c r="AM1125" s="70" t="str">
        <f t="shared" si="290"/>
        <v/>
      </c>
      <c r="AN1125" s="74" t="str">
        <f t="shared" si="291"/>
        <v/>
      </c>
      <c r="AO1125" s="70" t="str">
        <f t="shared" si="288"/>
        <v/>
      </c>
      <c r="AW1125" s="60" t="str">
        <f t="shared" si="292"/>
        <v/>
      </c>
      <c r="AX1125" s="60" t="str">
        <f t="shared" si="293"/>
        <v/>
      </c>
      <c r="AY1125" s="63">
        <f t="shared" si="289"/>
        <v>0</v>
      </c>
      <c r="BP1125" s="64">
        <v>57</v>
      </c>
      <c r="BQ1125" s="64" t="s">
        <v>33874</v>
      </c>
      <c r="BR1125" s="64" t="s">
        <v>33878</v>
      </c>
      <c r="BS1125" s="64" t="s">
        <v>28</v>
      </c>
      <c r="BT1125" s="64" t="s">
        <v>137</v>
      </c>
      <c r="BU1125" s="64" t="s">
        <v>175</v>
      </c>
      <c r="BV1125" s="64" t="s">
        <v>12</v>
      </c>
      <c r="BW1125" s="64" t="s">
        <v>28554</v>
      </c>
      <c r="BX1125" s="64">
        <v>75019</v>
      </c>
      <c r="BY1125" s="64" t="s">
        <v>21</v>
      </c>
      <c r="BZ1125" s="64">
        <v>100</v>
      </c>
      <c r="CA1125" s="64">
        <v>42754</v>
      </c>
      <c r="CB1125" s="64">
        <v>60</v>
      </c>
      <c r="CD1125" s="64">
        <v>9</v>
      </c>
    </row>
    <row r="1126" spans="1:82">
      <c r="A1126" s="128"/>
      <c r="B1126" s="85"/>
      <c r="C1126" s="85"/>
      <c r="D1126" s="85"/>
      <c r="E1126" s="85"/>
      <c r="F1126" s="85"/>
      <c r="G1126" s="85"/>
      <c r="H1126" s="133" t="str">
        <f t="shared" si="286"/>
        <v/>
      </c>
      <c r="I1126" s="134" t="str">
        <f t="shared" si="287"/>
        <v/>
      </c>
      <c r="J1126" s="123"/>
      <c r="K1126" s="135" t="str">
        <f t="shared" si="285"/>
        <v/>
      </c>
      <c r="L1126" s="123"/>
      <c r="M1126" s="127"/>
      <c r="N1126" s="85"/>
      <c r="O1126" s="85"/>
      <c r="P1126" s="85"/>
      <c r="Q1126" s="85"/>
      <c r="R1126" s="85"/>
      <c r="S1126" s="85"/>
      <c r="T1126" s="85"/>
      <c r="U1126" s="85"/>
      <c r="V1126" s="85"/>
      <c r="W1126" s="139"/>
      <c r="X1126" s="85"/>
      <c r="Y1126" s="126"/>
      <c r="Z1126" s="142"/>
      <c r="AA1126" s="126"/>
      <c r="AB1126" s="126"/>
      <c r="AC1126" s="672"/>
      <c r="AD1126" s="690"/>
      <c r="AE1126" s="690"/>
      <c r="AF1126" s="690"/>
      <c r="AG1126" s="690"/>
      <c r="AH1126" s="690"/>
      <c r="AI1126" s="515"/>
      <c r="AJ1126" s="73"/>
      <c r="AK1126" s="55" t="str">
        <f t="shared" si="281"/>
        <v/>
      </c>
      <c r="AL1126" s="17" t="str">
        <f t="shared" si="282"/>
        <v/>
      </c>
      <c r="AM1126" s="70" t="str">
        <f t="shared" si="290"/>
        <v/>
      </c>
      <c r="AN1126" s="74" t="str">
        <f t="shared" si="291"/>
        <v/>
      </c>
      <c r="AO1126" s="70" t="str">
        <f t="shared" si="288"/>
        <v/>
      </c>
      <c r="AW1126" s="60" t="str">
        <f t="shared" si="292"/>
        <v/>
      </c>
      <c r="AX1126" s="60" t="str">
        <f t="shared" si="293"/>
        <v/>
      </c>
      <c r="AY1126" s="63">
        <f t="shared" si="289"/>
        <v>0</v>
      </c>
      <c r="BP1126" s="64">
        <v>57</v>
      </c>
      <c r="BQ1126" s="64" t="s">
        <v>33875</v>
      </c>
      <c r="BR1126" s="64" t="s">
        <v>33878</v>
      </c>
      <c r="BS1126" s="64" t="s">
        <v>28</v>
      </c>
      <c r="BT1126" s="64" t="s">
        <v>137</v>
      </c>
      <c r="BU1126" s="64" t="s">
        <v>9</v>
      </c>
      <c r="BV1126" s="64" t="s">
        <v>13</v>
      </c>
      <c r="BW1126" s="64" t="s">
        <v>28554</v>
      </c>
      <c r="BY1126" s="64" t="s">
        <v>21</v>
      </c>
      <c r="CA1126" s="64">
        <v>42753</v>
      </c>
      <c r="CB1126" s="64">
        <v>60</v>
      </c>
      <c r="CC1126" s="64">
        <v>35</v>
      </c>
    </row>
    <row r="1127" spans="1:82">
      <c r="A1127" s="128"/>
      <c r="B1127" s="85"/>
      <c r="C1127" s="85"/>
      <c r="D1127" s="85"/>
      <c r="E1127" s="85"/>
      <c r="F1127" s="85"/>
      <c r="G1127" s="85"/>
      <c r="H1127" s="133" t="str">
        <f t="shared" si="286"/>
        <v/>
      </c>
      <c r="I1127" s="134" t="str">
        <f t="shared" si="287"/>
        <v/>
      </c>
      <c r="J1127" s="123"/>
      <c r="K1127" s="135" t="str">
        <f t="shared" si="285"/>
        <v/>
      </c>
      <c r="L1127" s="123"/>
      <c r="M1127" s="127"/>
      <c r="N1127" s="85"/>
      <c r="O1127" s="85"/>
      <c r="P1127" s="85"/>
      <c r="Q1127" s="85"/>
      <c r="R1127" s="85"/>
      <c r="S1127" s="85"/>
      <c r="T1127" s="85"/>
      <c r="U1127" s="85"/>
      <c r="V1127" s="85"/>
      <c r="W1127" s="139"/>
      <c r="X1127" s="85"/>
      <c r="Y1127" s="126"/>
      <c r="Z1127" s="142"/>
      <c r="AA1127" s="126"/>
      <c r="AB1127" s="126"/>
      <c r="AC1127" s="672"/>
      <c r="AD1127" s="690"/>
      <c r="AE1127" s="690"/>
      <c r="AF1127" s="690"/>
      <c r="AG1127" s="690"/>
      <c r="AH1127" s="690"/>
      <c r="AI1127" s="515"/>
      <c r="AJ1127" s="90"/>
      <c r="AK1127" s="55" t="str">
        <f t="shared" si="281"/>
        <v/>
      </c>
      <c r="AL1127" s="17" t="str">
        <f t="shared" si="282"/>
        <v/>
      </c>
      <c r="AM1127" s="70" t="str">
        <f t="shared" si="290"/>
        <v/>
      </c>
      <c r="AN1127" s="74" t="str">
        <f t="shared" si="291"/>
        <v/>
      </c>
      <c r="AO1127" s="70" t="str">
        <f t="shared" si="288"/>
        <v/>
      </c>
      <c r="AW1127" s="60" t="str">
        <f t="shared" si="292"/>
        <v/>
      </c>
      <c r="AX1127" s="60" t="str">
        <f t="shared" si="293"/>
        <v/>
      </c>
      <c r="AY1127" s="63">
        <f t="shared" si="289"/>
        <v>0</v>
      </c>
      <c r="BP1127" s="64">
        <v>57</v>
      </c>
      <c r="BQ1127" s="64" t="s">
        <v>33861</v>
      </c>
      <c r="BR1127" s="64" t="s">
        <v>33878</v>
      </c>
      <c r="BS1127" s="64" t="s">
        <v>28</v>
      </c>
      <c r="BT1127" s="64" t="s">
        <v>135</v>
      </c>
      <c r="BU1127" s="64" t="s">
        <v>160</v>
      </c>
      <c r="BV1127" s="64" t="s">
        <v>12</v>
      </c>
      <c r="BW1127" s="64" t="s">
        <v>28554</v>
      </c>
      <c r="BX1127" s="64">
        <v>75019</v>
      </c>
      <c r="BY1127" s="64" t="s">
        <v>21</v>
      </c>
      <c r="BZ1127" s="64">
        <v>200</v>
      </c>
      <c r="CA1127" s="64">
        <v>42741</v>
      </c>
      <c r="CB1127" s="64">
        <v>80</v>
      </c>
      <c r="CD1127" s="64">
        <v>96</v>
      </c>
    </row>
    <row r="1128" spans="1:82">
      <c r="A1128" s="128"/>
      <c r="B1128" s="85"/>
      <c r="C1128" s="85"/>
      <c r="D1128" s="85"/>
      <c r="E1128" s="85"/>
      <c r="F1128" s="85"/>
      <c r="G1128" s="85"/>
      <c r="H1128" s="133" t="str">
        <f t="shared" si="286"/>
        <v/>
      </c>
      <c r="I1128" s="134" t="str">
        <f t="shared" si="287"/>
        <v/>
      </c>
      <c r="J1128" s="123"/>
      <c r="K1128" s="135" t="str">
        <f t="shared" si="285"/>
        <v/>
      </c>
      <c r="L1128" s="123"/>
      <c r="M1128" s="127"/>
      <c r="N1128" s="85"/>
      <c r="O1128" s="85"/>
      <c r="P1128" s="85"/>
      <c r="Q1128" s="85"/>
      <c r="R1128" s="85"/>
      <c r="S1128" s="85"/>
      <c r="T1128" s="85"/>
      <c r="U1128" s="85"/>
      <c r="V1128" s="85"/>
      <c r="W1128" s="139"/>
      <c r="X1128" s="85"/>
      <c r="Y1128" s="126"/>
      <c r="Z1128" s="142"/>
      <c r="AA1128" s="126"/>
      <c r="AB1128" s="126"/>
      <c r="AC1128" s="672"/>
      <c r="AD1128" s="690"/>
      <c r="AE1128" s="690"/>
      <c r="AF1128" s="690"/>
      <c r="AG1128" s="690"/>
      <c r="AH1128" s="690"/>
      <c r="AI1128" s="515"/>
      <c r="AJ1128" s="90"/>
      <c r="AK1128" s="55" t="str">
        <f t="shared" si="281"/>
        <v/>
      </c>
      <c r="AL1128" s="17" t="str">
        <f t="shared" si="282"/>
        <v/>
      </c>
      <c r="AM1128" s="70" t="str">
        <f t="shared" si="290"/>
        <v/>
      </c>
      <c r="AN1128" s="74" t="str">
        <f t="shared" si="291"/>
        <v/>
      </c>
      <c r="AO1128" s="70" t="str">
        <f t="shared" si="288"/>
        <v/>
      </c>
      <c r="AW1128" s="60" t="str">
        <f t="shared" si="292"/>
        <v/>
      </c>
      <c r="AX1128" s="60" t="str">
        <f t="shared" si="293"/>
        <v/>
      </c>
      <c r="AY1128" s="63">
        <f t="shared" si="289"/>
        <v>0</v>
      </c>
      <c r="BP1128" s="64">
        <v>57</v>
      </c>
      <c r="BQ1128" s="64" t="s">
        <v>33876</v>
      </c>
      <c r="BR1128" s="64" t="s">
        <v>33878</v>
      </c>
      <c r="BS1128" s="64" t="s">
        <v>28</v>
      </c>
      <c r="BT1128" s="64" t="s">
        <v>135</v>
      </c>
      <c r="BU1128" s="64" t="s">
        <v>160</v>
      </c>
      <c r="BV1128" s="64" t="s">
        <v>12</v>
      </c>
      <c r="BW1128" s="64" t="s">
        <v>28554</v>
      </c>
      <c r="BX1128" s="64">
        <v>75019</v>
      </c>
      <c r="BY1128" s="64" t="s">
        <v>21</v>
      </c>
      <c r="BZ1128" s="64">
        <v>10</v>
      </c>
      <c r="CA1128" s="64">
        <v>42753</v>
      </c>
      <c r="CB1128" s="64">
        <v>90</v>
      </c>
      <c r="CD1128" s="64">
        <v>18</v>
      </c>
    </row>
    <row r="1129" spans="1:82">
      <c r="A1129" s="128"/>
      <c r="B1129" s="85"/>
      <c r="C1129" s="85"/>
      <c r="D1129" s="85"/>
      <c r="E1129" s="85"/>
      <c r="F1129" s="85"/>
      <c r="G1129" s="85"/>
      <c r="H1129" s="133" t="str">
        <f t="shared" si="286"/>
        <v/>
      </c>
      <c r="I1129" s="134" t="str">
        <f t="shared" si="287"/>
        <v/>
      </c>
      <c r="J1129" s="123"/>
      <c r="K1129" s="135" t="str">
        <f t="shared" si="285"/>
        <v/>
      </c>
      <c r="L1129" s="123"/>
      <c r="M1129" s="127"/>
      <c r="N1129" s="85"/>
      <c r="O1129" s="85"/>
      <c r="P1129" s="85"/>
      <c r="Q1129" s="85"/>
      <c r="R1129" s="85"/>
      <c r="S1129" s="85"/>
      <c r="T1129" s="85"/>
      <c r="U1129" s="85"/>
      <c r="V1129" s="85"/>
      <c r="W1129" s="139"/>
      <c r="X1129" s="85"/>
      <c r="Y1129" s="126"/>
      <c r="Z1129" s="142"/>
      <c r="AA1129" s="126"/>
      <c r="AB1129" s="126"/>
      <c r="AC1129" s="672"/>
      <c r="AD1129" s="690"/>
      <c r="AE1129" s="690"/>
      <c r="AF1129" s="690"/>
      <c r="AG1129" s="690"/>
      <c r="AH1129" s="690"/>
      <c r="AI1129" s="515"/>
      <c r="AJ1129" s="73"/>
      <c r="AK1129" s="55" t="str">
        <f t="shared" si="281"/>
        <v/>
      </c>
      <c r="AL1129" s="17" t="str">
        <f t="shared" si="282"/>
        <v/>
      </c>
      <c r="AM1129" s="70" t="str">
        <f t="shared" si="290"/>
        <v/>
      </c>
      <c r="AN1129" s="74" t="str">
        <f t="shared" si="291"/>
        <v/>
      </c>
      <c r="AO1129" s="70" t="str">
        <f t="shared" si="288"/>
        <v/>
      </c>
      <c r="AW1129" s="60" t="str">
        <f t="shared" si="292"/>
        <v/>
      </c>
      <c r="AX1129" s="60" t="str">
        <f t="shared" si="293"/>
        <v/>
      </c>
      <c r="AY1129" s="63">
        <f t="shared" si="289"/>
        <v>0</v>
      </c>
      <c r="BP1129" s="64">
        <v>57</v>
      </c>
      <c r="BQ1129" s="64" t="s">
        <v>33877</v>
      </c>
      <c r="BR1129" s="64" t="s">
        <v>33879</v>
      </c>
      <c r="BS1129" s="64" t="s">
        <v>28</v>
      </c>
      <c r="BT1129" s="64" t="s">
        <v>135</v>
      </c>
      <c r="BU1129" s="64" t="s">
        <v>172</v>
      </c>
      <c r="BV1129" s="64" t="s">
        <v>12</v>
      </c>
      <c r="BW1129" s="64" t="s">
        <v>28554</v>
      </c>
      <c r="BX1129" s="64">
        <v>75019</v>
      </c>
      <c r="BY1129" s="64" t="s">
        <v>21</v>
      </c>
      <c r="BZ1129" s="64">
        <v>20</v>
      </c>
      <c r="CA1129" s="64">
        <v>42858</v>
      </c>
      <c r="CB1129" s="64">
        <v>15</v>
      </c>
      <c r="CD1129" s="64">
        <v>6</v>
      </c>
    </row>
    <row r="1130" spans="1:82">
      <c r="A1130" s="128"/>
      <c r="B1130" s="85"/>
      <c r="C1130" s="85"/>
      <c r="D1130" s="85"/>
      <c r="E1130" s="85"/>
      <c r="F1130" s="85"/>
      <c r="G1130" s="85"/>
      <c r="H1130" s="133" t="str">
        <f t="shared" si="286"/>
        <v/>
      </c>
      <c r="I1130" s="134" t="str">
        <f t="shared" si="287"/>
        <v/>
      </c>
      <c r="J1130" s="123"/>
      <c r="K1130" s="135" t="str">
        <f t="shared" si="285"/>
        <v/>
      </c>
      <c r="L1130" s="123"/>
      <c r="M1130" s="127"/>
      <c r="N1130" s="85"/>
      <c r="O1130" s="85"/>
      <c r="P1130" s="85"/>
      <c r="Q1130" s="85"/>
      <c r="R1130" s="85"/>
      <c r="S1130" s="85"/>
      <c r="T1130" s="85"/>
      <c r="U1130" s="85"/>
      <c r="V1130" s="85"/>
      <c r="W1130" s="132"/>
      <c r="X1130" s="85"/>
      <c r="Y1130" s="126"/>
      <c r="Z1130" s="127"/>
      <c r="AA1130" s="85"/>
      <c r="AB1130" s="126"/>
      <c r="AC1130" s="672"/>
      <c r="AD1130" s="690"/>
      <c r="AE1130" s="690"/>
      <c r="AF1130" s="690"/>
      <c r="AG1130" s="690"/>
      <c r="AH1130" s="690"/>
      <c r="AI1130" s="515"/>
      <c r="AJ1130" s="73"/>
      <c r="AK1130" s="55" t="str">
        <f t="shared" si="281"/>
        <v/>
      </c>
      <c r="AL1130" s="17" t="str">
        <f t="shared" si="282"/>
        <v/>
      </c>
      <c r="AM1130" s="70" t="str">
        <f t="shared" si="290"/>
        <v/>
      </c>
      <c r="AN1130" s="74" t="str">
        <f t="shared" si="291"/>
        <v/>
      </c>
      <c r="AO1130" s="70" t="str">
        <f t="shared" ref="AO1130:AO1141" si="294">IF(Q1130="","",Q1130&amp;" ("&amp;O1130&amp;"_"&amp;ROW()&amp;")")</f>
        <v/>
      </c>
      <c r="AW1130" s="60" t="str">
        <f t="shared" si="292"/>
        <v/>
      </c>
      <c r="AX1130" s="60" t="str">
        <f t="shared" si="293"/>
        <v/>
      </c>
      <c r="AY1130" s="63">
        <f t="shared" si="289"/>
        <v>0</v>
      </c>
      <c r="BP1130" s="64">
        <v>57</v>
      </c>
      <c r="BQ1130" s="64" t="s">
        <v>35342</v>
      </c>
      <c r="BR1130" s="64" t="s">
        <v>35339</v>
      </c>
      <c r="BS1130" s="64" t="s">
        <v>28</v>
      </c>
      <c r="BT1130" s="64" t="s">
        <v>137</v>
      </c>
      <c r="BU1130" s="64" t="s">
        <v>175</v>
      </c>
      <c r="BV1130" s="64" t="s">
        <v>19</v>
      </c>
      <c r="BW1130" s="64" t="s">
        <v>28554</v>
      </c>
      <c r="BX1130" s="64">
        <v>75019</v>
      </c>
      <c r="BY1130" s="64" t="s">
        <v>148</v>
      </c>
      <c r="CA1130" s="64">
        <v>42917</v>
      </c>
      <c r="CB1130" s="64">
        <v>25</v>
      </c>
      <c r="CC1130" s="64">
        <v>25</v>
      </c>
    </row>
    <row r="1131" spans="1:82">
      <c r="A1131" s="128"/>
      <c r="B1131" s="85"/>
      <c r="C1131" s="85"/>
      <c r="D1131" s="129"/>
      <c r="E1131" s="129"/>
      <c r="F1131" s="85"/>
      <c r="G1131" s="85"/>
      <c r="H1131" s="133" t="str">
        <f t="shared" si="286"/>
        <v/>
      </c>
      <c r="I1131" s="134" t="str">
        <f t="shared" si="287"/>
        <v/>
      </c>
      <c r="J1131" s="123"/>
      <c r="K1131" s="135" t="str">
        <f t="shared" si="285"/>
        <v/>
      </c>
      <c r="L1131" s="123"/>
      <c r="M1131" s="127"/>
      <c r="N1131" s="85"/>
      <c r="O1131" s="85"/>
      <c r="P1131" s="533"/>
      <c r="Q1131" s="126"/>
      <c r="R1131" s="85"/>
      <c r="S1131" s="85"/>
      <c r="T1131" s="85"/>
      <c r="U1131" s="85"/>
      <c r="V1131" s="85"/>
      <c r="W1131" s="132"/>
      <c r="X1131" s="85"/>
      <c r="Y1131" s="126"/>
      <c r="Z1131" s="127"/>
      <c r="AA1131" s="126"/>
      <c r="AB1131" s="126"/>
      <c r="AC1131" s="672"/>
      <c r="AD1131" s="690"/>
      <c r="AE1131" s="690"/>
      <c r="AF1131" s="690"/>
      <c r="AG1131" s="690"/>
      <c r="AH1131" s="690"/>
      <c r="AI1131" s="515"/>
      <c r="AJ1131" s="73"/>
      <c r="AK1131" s="55" t="str">
        <f t="shared" si="281"/>
        <v/>
      </c>
      <c r="AL1131" s="17" t="str">
        <f t="shared" si="282"/>
        <v/>
      </c>
      <c r="AM1131" s="70" t="str">
        <f t="shared" si="290"/>
        <v/>
      </c>
      <c r="AN1131" s="74" t="str">
        <f t="shared" si="291"/>
        <v/>
      </c>
      <c r="AO1131" s="70" t="str">
        <f t="shared" si="294"/>
        <v/>
      </c>
      <c r="AW1131" s="60" t="str">
        <f t="shared" si="292"/>
        <v/>
      </c>
      <c r="AX1131" s="60" t="str">
        <f t="shared" si="293"/>
        <v/>
      </c>
      <c r="AY1131" s="63">
        <f t="shared" si="289"/>
        <v>0</v>
      </c>
      <c r="BP1131" s="64">
        <v>57</v>
      </c>
      <c r="BQ1131" s="64" t="s">
        <v>35343</v>
      </c>
      <c r="BR1131" s="64" t="s">
        <v>35340</v>
      </c>
      <c r="BS1131" s="64" t="s">
        <v>28</v>
      </c>
      <c r="BT1131" s="64" t="s">
        <v>135</v>
      </c>
      <c r="BU1131" s="64" t="s">
        <v>172</v>
      </c>
      <c r="BV1131" s="64" t="s">
        <v>12</v>
      </c>
      <c r="BW1131" s="64" t="s">
        <v>28554</v>
      </c>
      <c r="BX1131" s="64">
        <v>75019</v>
      </c>
      <c r="BY1131" s="64" t="s">
        <v>148</v>
      </c>
      <c r="BZ1131" s="64">
        <v>30</v>
      </c>
      <c r="CA1131" s="64">
        <v>42979</v>
      </c>
      <c r="CB1131" s="64">
        <v>30</v>
      </c>
      <c r="CD1131" s="64">
        <v>32</v>
      </c>
    </row>
    <row r="1132" spans="1:82">
      <c r="A1132" s="128"/>
      <c r="B1132" s="85"/>
      <c r="C1132" s="85"/>
      <c r="D1132" s="129"/>
      <c r="E1132" s="129"/>
      <c r="F1132" s="85"/>
      <c r="G1132" s="85"/>
      <c r="H1132" s="133" t="str">
        <f t="shared" si="286"/>
        <v/>
      </c>
      <c r="I1132" s="134" t="str">
        <f t="shared" si="287"/>
        <v/>
      </c>
      <c r="J1132" s="123"/>
      <c r="K1132" s="135" t="str">
        <f t="shared" si="285"/>
        <v/>
      </c>
      <c r="L1132" s="123"/>
      <c r="M1132" s="127"/>
      <c r="N1132" s="85"/>
      <c r="O1132" s="85"/>
      <c r="P1132" s="533"/>
      <c r="Q1132" s="126"/>
      <c r="R1132" s="85"/>
      <c r="S1132" s="85"/>
      <c r="T1132" s="85"/>
      <c r="U1132" s="85"/>
      <c r="V1132" s="85"/>
      <c r="W1132" s="132"/>
      <c r="X1132" s="85"/>
      <c r="Y1132" s="126"/>
      <c r="Z1132" s="127"/>
      <c r="AA1132" s="126"/>
      <c r="AB1132" s="126"/>
      <c r="AC1132" s="672"/>
      <c r="AD1132" s="690"/>
      <c r="AE1132" s="690"/>
      <c r="AF1132" s="690"/>
      <c r="AG1132" s="690"/>
      <c r="AH1132" s="690"/>
      <c r="AI1132" s="515"/>
      <c r="AJ1132" s="73"/>
      <c r="AK1132" s="55" t="str">
        <f t="shared" ref="AK1132:AK1195" si="295">IF(Z1132="","",IF(OR(MONTH(Z1132)=1,MONTH(Z1132)=2,MONTH(Z1132)=3),"1er",IF(OR(MONTH(Z1132)=4,MONTH(Z1132)=5,MONTH(Z1132)=6),"2ème",IF(OR(MONTH(Z1132)=7,MONTH(Z1132)=8,MONTH(Z1132)=9),"3ème",IF(OR(MONTH(Z1132)=10,MONTH(Z1132)=11,MONTH(Z1132)=12),"4ème")))))</f>
        <v/>
      </c>
      <c r="AL1132" s="17" t="str">
        <f t="shared" ref="AL1132:AL1195" si="296">IF(Z1132="","",YEAR(Z1132))</f>
        <v/>
      </c>
      <c r="AM1132" s="70" t="str">
        <f t="shared" si="290"/>
        <v/>
      </c>
      <c r="AN1132" s="74" t="str">
        <f t="shared" si="291"/>
        <v/>
      </c>
      <c r="AO1132" s="70" t="str">
        <f t="shared" si="294"/>
        <v/>
      </c>
      <c r="AW1132" s="60" t="str">
        <f t="shared" si="292"/>
        <v/>
      </c>
      <c r="AX1132" s="60" t="str">
        <f t="shared" si="293"/>
        <v/>
      </c>
      <c r="AY1132" s="63">
        <f t="shared" si="289"/>
        <v>0</v>
      </c>
      <c r="BP1132" s="64">
        <v>57</v>
      </c>
      <c r="BQ1132" s="64" t="s">
        <v>35344</v>
      </c>
      <c r="BR1132" s="64" t="s">
        <v>35340</v>
      </c>
      <c r="BS1132" s="64" t="s">
        <v>28</v>
      </c>
      <c r="BT1132" s="64" t="s">
        <v>135</v>
      </c>
      <c r="BU1132" s="64" t="s">
        <v>171</v>
      </c>
      <c r="BV1132" s="64" t="s">
        <v>12</v>
      </c>
      <c r="BW1132" s="64" t="s">
        <v>28554</v>
      </c>
      <c r="BX1132" s="64">
        <v>75019</v>
      </c>
      <c r="BY1132" s="64" t="s">
        <v>148</v>
      </c>
      <c r="BZ1132" s="64">
        <v>16</v>
      </c>
      <c r="CA1132" s="64">
        <v>42979</v>
      </c>
      <c r="CB1132" s="64">
        <v>16</v>
      </c>
      <c r="CD1132" s="64">
        <v>17</v>
      </c>
    </row>
    <row r="1133" spans="1:82">
      <c r="A1133" s="128"/>
      <c r="B1133" s="85"/>
      <c r="C1133" s="85"/>
      <c r="D1133" s="85"/>
      <c r="E1133" s="85"/>
      <c r="F1133" s="85"/>
      <c r="G1133" s="85"/>
      <c r="H1133" s="133" t="str">
        <f t="shared" si="286"/>
        <v/>
      </c>
      <c r="I1133" s="134" t="str">
        <f t="shared" si="287"/>
        <v/>
      </c>
      <c r="J1133" s="123"/>
      <c r="K1133" s="135" t="str">
        <f t="shared" si="285"/>
        <v/>
      </c>
      <c r="L1133" s="123"/>
      <c r="M1133" s="127"/>
      <c r="N1133" s="85"/>
      <c r="O1133" s="85"/>
      <c r="P1133" s="533"/>
      <c r="Q1133" s="126"/>
      <c r="R1133" s="85"/>
      <c r="S1133" s="85"/>
      <c r="T1133" s="85"/>
      <c r="U1133" s="85"/>
      <c r="V1133" s="85"/>
      <c r="W1133" s="132"/>
      <c r="X1133" s="85"/>
      <c r="Y1133" s="126"/>
      <c r="Z1133" s="127"/>
      <c r="AA1133" s="126"/>
      <c r="AB1133" s="126"/>
      <c r="AC1133" s="672"/>
      <c r="AD1133" s="690"/>
      <c r="AE1133" s="690"/>
      <c r="AF1133" s="690"/>
      <c r="AG1133" s="690"/>
      <c r="AH1133" s="690"/>
      <c r="AI1133" s="515"/>
      <c r="AJ1133" s="90"/>
      <c r="AK1133" s="55" t="str">
        <f t="shared" si="295"/>
        <v/>
      </c>
      <c r="AL1133" s="17" t="str">
        <f t="shared" si="296"/>
        <v/>
      </c>
      <c r="AM1133" s="70" t="str">
        <f t="shared" si="290"/>
        <v/>
      </c>
      <c r="AN1133" s="74" t="str">
        <f t="shared" si="291"/>
        <v/>
      </c>
      <c r="AO1133" s="70" t="str">
        <f t="shared" si="294"/>
        <v/>
      </c>
      <c r="AW1133" s="60" t="str">
        <f t="shared" si="292"/>
        <v/>
      </c>
      <c r="AX1133" s="60" t="str">
        <f t="shared" si="293"/>
        <v/>
      </c>
      <c r="AY1133" s="63">
        <f t="shared" si="289"/>
        <v>0</v>
      </c>
      <c r="BP1133" s="64">
        <v>57</v>
      </c>
      <c r="BQ1133" s="64" t="s">
        <v>35345</v>
      </c>
      <c r="BR1133" s="64" t="s">
        <v>35340</v>
      </c>
      <c r="BS1133" s="64" t="s">
        <v>28</v>
      </c>
      <c r="BT1133" s="64" t="s">
        <v>137</v>
      </c>
      <c r="BU1133" s="64" t="s">
        <v>9</v>
      </c>
      <c r="BV1133" s="64" t="s">
        <v>12</v>
      </c>
      <c r="BW1133" s="64" t="s">
        <v>28554</v>
      </c>
      <c r="BX1133" s="64">
        <v>75019</v>
      </c>
      <c r="BY1133" s="64" t="s">
        <v>148</v>
      </c>
      <c r="BZ1133" s="64">
        <v>10</v>
      </c>
      <c r="CA1133" s="64">
        <v>42979</v>
      </c>
      <c r="CB1133" s="64">
        <v>10</v>
      </c>
      <c r="CD1133" s="64">
        <v>8</v>
      </c>
    </row>
    <row r="1134" spans="1:82">
      <c r="A1134" s="128"/>
      <c r="B1134" s="85"/>
      <c r="C1134" s="85"/>
      <c r="D1134" s="85"/>
      <c r="E1134" s="85"/>
      <c r="F1134" s="85"/>
      <c r="G1134" s="85"/>
      <c r="H1134" s="133" t="str">
        <f t="shared" si="286"/>
        <v/>
      </c>
      <c r="I1134" s="134" t="str">
        <f t="shared" si="287"/>
        <v/>
      </c>
      <c r="J1134" s="123"/>
      <c r="K1134" s="135" t="str">
        <f t="shared" si="285"/>
        <v/>
      </c>
      <c r="L1134" s="123"/>
      <c r="M1134" s="127"/>
      <c r="N1134" s="85"/>
      <c r="O1134" s="85"/>
      <c r="P1134" s="533"/>
      <c r="Q1134" s="126"/>
      <c r="R1134" s="85"/>
      <c r="S1134" s="85"/>
      <c r="T1134" s="85"/>
      <c r="U1134" s="85"/>
      <c r="V1134" s="85"/>
      <c r="W1134" s="132"/>
      <c r="X1134" s="85"/>
      <c r="Y1134" s="126"/>
      <c r="Z1134" s="127"/>
      <c r="AA1134" s="126"/>
      <c r="AB1134" s="126"/>
      <c r="AC1134" s="672"/>
      <c r="AD1134" s="690"/>
      <c r="AE1134" s="690"/>
      <c r="AF1134" s="690"/>
      <c r="AG1134" s="690"/>
      <c r="AH1134" s="690"/>
      <c r="AI1134" s="515"/>
      <c r="AJ1134" s="73"/>
      <c r="AK1134" s="55" t="str">
        <f t="shared" si="295"/>
        <v/>
      </c>
      <c r="AL1134" s="17" t="str">
        <f t="shared" si="296"/>
        <v/>
      </c>
      <c r="AM1134" s="70" t="str">
        <f t="shared" si="290"/>
        <v/>
      </c>
      <c r="AN1134" s="74" t="str">
        <f t="shared" si="291"/>
        <v/>
      </c>
      <c r="AO1134" s="70" t="str">
        <f t="shared" si="294"/>
        <v/>
      </c>
      <c r="AW1134" s="60" t="str">
        <f t="shared" si="292"/>
        <v/>
      </c>
      <c r="AX1134" s="60" t="str">
        <f t="shared" si="293"/>
        <v/>
      </c>
      <c r="AY1134" s="63">
        <f t="shared" si="289"/>
        <v>0</v>
      </c>
      <c r="BP1134" s="64">
        <v>57</v>
      </c>
      <c r="BQ1134" s="64" t="s">
        <v>34329</v>
      </c>
      <c r="BR1134" s="64" t="s">
        <v>35340</v>
      </c>
      <c r="BS1134" s="64" t="s">
        <v>28</v>
      </c>
      <c r="BT1134" s="64" t="s">
        <v>137</v>
      </c>
      <c r="BU1134" s="64" t="s">
        <v>9</v>
      </c>
      <c r="BV1134" s="64" t="s">
        <v>12</v>
      </c>
      <c r="BW1134" s="64" t="s">
        <v>28554</v>
      </c>
      <c r="BX1134" s="64">
        <v>75019</v>
      </c>
      <c r="BY1134" s="64" t="s">
        <v>148</v>
      </c>
      <c r="BZ1134" s="64">
        <v>8</v>
      </c>
      <c r="CA1134" s="64">
        <v>42979</v>
      </c>
      <c r="CB1134" s="64">
        <v>8</v>
      </c>
      <c r="CD1134" s="64">
        <v>9</v>
      </c>
    </row>
    <row r="1135" spans="1:82">
      <c r="A1135" s="128"/>
      <c r="B1135" s="85"/>
      <c r="C1135" s="85"/>
      <c r="D1135" s="85"/>
      <c r="E1135" s="85"/>
      <c r="F1135" s="85"/>
      <c r="G1135" s="85"/>
      <c r="H1135" s="133" t="str">
        <f t="shared" si="286"/>
        <v/>
      </c>
      <c r="I1135" s="134" t="str">
        <f t="shared" si="287"/>
        <v/>
      </c>
      <c r="J1135" s="123"/>
      <c r="K1135" s="135" t="str">
        <f t="shared" si="285"/>
        <v/>
      </c>
      <c r="L1135" s="123"/>
      <c r="M1135" s="127"/>
      <c r="N1135" s="85"/>
      <c r="O1135" s="85"/>
      <c r="P1135" s="533"/>
      <c r="Q1135" s="126"/>
      <c r="R1135" s="85"/>
      <c r="S1135" s="85"/>
      <c r="T1135" s="85"/>
      <c r="U1135" s="85"/>
      <c r="V1135" s="85"/>
      <c r="W1135" s="132"/>
      <c r="X1135" s="85"/>
      <c r="Y1135" s="126"/>
      <c r="Z1135" s="127"/>
      <c r="AA1135" s="126"/>
      <c r="AB1135" s="126"/>
      <c r="AC1135" s="672"/>
      <c r="AD1135" s="690"/>
      <c r="AE1135" s="690"/>
      <c r="AF1135" s="690"/>
      <c r="AG1135" s="690"/>
      <c r="AH1135" s="690"/>
      <c r="AI1135" s="515"/>
      <c r="AJ1135" s="90"/>
      <c r="AK1135" s="55" t="str">
        <f t="shared" si="295"/>
        <v/>
      </c>
      <c r="AL1135" s="17" t="str">
        <f t="shared" si="296"/>
        <v/>
      </c>
      <c r="AM1135" s="70" t="str">
        <f t="shared" si="290"/>
        <v/>
      </c>
      <c r="AN1135" s="74" t="str">
        <f t="shared" si="291"/>
        <v/>
      </c>
      <c r="AO1135" s="70" t="str">
        <f t="shared" si="294"/>
        <v/>
      </c>
      <c r="AW1135" s="60" t="str">
        <f t="shared" si="292"/>
        <v/>
      </c>
      <c r="AX1135" s="60" t="str">
        <f t="shared" si="293"/>
        <v/>
      </c>
      <c r="AY1135" s="63">
        <f t="shared" si="289"/>
        <v>0</v>
      </c>
      <c r="BP1135" s="64">
        <v>57</v>
      </c>
      <c r="BQ1135" s="64" t="s">
        <v>35346</v>
      </c>
      <c r="BR1135" s="64" t="s">
        <v>35340</v>
      </c>
      <c r="BS1135" s="64" t="s">
        <v>28</v>
      </c>
      <c r="BT1135" s="64" t="s">
        <v>137</v>
      </c>
      <c r="BU1135" s="64" t="s">
        <v>9</v>
      </c>
      <c r="BV1135" s="64" t="s">
        <v>13</v>
      </c>
      <c r="BW1135" s="64" t="s">
        <v>28554</v>
      </c>
      <c r="BX1135" s="64">
        <v>75019</v>
      </c>
      <c r="BY1135" s="64" t="s">
        <v>148</v>
      </c>
      <c r="CA1135" s="64">
        <v>42979</v>
      </c>
      <c r="CB1135" s="64">
        <v>30</v>
      </c>
      <c r="CC1135" s="64">
        <v>34</v>
      </c>
    </row>
    <row r="1136" spans="1:82">
      <c r="A1136" s="128"/>
      <c r="B1136" s="85"/>
      <c r="C1136" s="85"/>
      <c r="D1136" s="85"/>
      <c r="E1136" s="85"/>
      <c r="F1136" s="85"/>
      <c r="G1136" s="85"/>
      <c r="H1136" s="133" t="str">
        <f t="shared" ref="H1136:H1141" si="297">IF(B1136="","",SUMIF(O:O,A1136,AA:AA))</f>
        <v/>
      </c>
      <c r="I1136" s="134" t="str">
        <f t="shared" ref="I1136:I1141" si="298">IF(B1136="","",(SUMIF(O:O,A1136,AB:AB)+(SUMIF(O:O,A1136,AC:AC))))</f>
        <v/>
      </c>
      <c r="J1136" s="123"/>
      <c r="K1136" s="135" t="str">
        <f t="shared" si="285"/>
        <v/>
      </c>
      <c r="L1136" s="123"/>
      <c r="M1136" s="127"/>
      <c r="N1136" s="85"/>
      <c r="O1136" s="85"/>
      <c r="P1136" s="533"/>
      <c r="Q1136" s="126"/>
      <c r="R1136" s="85"/>
      <c r="S1136" s="85"/>
      <c r="T1136" s="85"/>
      <c r="U1136" s="85"/>
      <c r="V1136" s="85"/>
      <c r="W1136" s="132"/>
      <c r="X1136" s="85"/>
      <c r="Y1136" s="126"/>
      <c r="Z1136" s="127"/>
      <c r="AA1136" s="126"/>
      <c r="AB1136" s="126"/>
      <c r="AC1136" s="672"/>
      <c r="AD1136" s="690"/>
      <c r="AE1136" s="690"/>
      <c r="AF1136" s="690"/>
      <c r="AG1136" s="690"/>
      <c r="AH1136" s="690"/>
      <c r="AI1136" s="515"/>
      <c r="AJ1136" s="90"/>
      <c r="AK1136" s="55" t="str">
        <f t="shared" si="295"/>
        <v/>
      </c>
      <c r="AL1136" s="17" t="str">
        <f t="shared" si="296"/>
        <v/>
      </c>
      <c r="AM1136" s="70" t="str">
        <f t="shared" si="290"/>
        <v/>
      </c>
      <c r="AN1136" s="74" t="str">
        <f t="shared" si="291"/>
        <v/>
      </c>
      <c r="AO1136" s="70" t="str">
        <f t="shared" si="294"/>
        <v/>
      </c>
      <c r="AW1136" s="60" t="str">
        <f t="shared" si="292"/>
        <v/>
      </c>
      <c r="AX1136" s="60" t="str">
        <f t="shared" si="293"/>
        <v/>
      </c>
      <c r="AY1136" s="63">
        <f t="shared" si="289"/>
        <v>0</v>
      </c>
      <c r="BP1136" s="64">
        <v>57</v>
      </c>
      <c r="BQ1136" s="64" t="s">
        <v>35347</v>
      </c>
      <c r="BR1136" s="64" t="s">
        <v>35340</v>
      </c>
      <c r="BS1136" s="64" t="s">
        <v>28</v>
      </c>
      <c r="BT1136" s="64" t="s">
        <v>135</v>
      </c>
      <c r="BU1136" s="64" t="s">
        <v>160</v>
      </c>
      <c r="BV1136" s="64" t="s">
        <v>19</v>
      </c>
      <c r="BW1136" s="64" t="s">
        <v>28554</v>
      </c>
      <c r="BX1136" s="64">
        <v>75019</v>
      </c>
      <c r="BY1136" s="64" t="s">
        <v>148</v>
      </c>
      <c r="CA1136" s="64">
        <v>42979</v>
      </c>
      <c r="CB1136" s="64" t="s">
        <v>35353</v>
      </c>
      <c r="CC1136" s="64">
        <v>65</v>
      </c>
    </row>
    <row r="1137" spans="1:82">
      <c r="A1137" s="128"/>
      <c r="B1137" s="85"/>
      <c r="C1137" s="85"/>
      <c r="D1137" s="85"/>
      <c r="E1137" s="85"/>
      <c r="F1137" s="85"/>
      <c r="G1137" s="85"/>
      <c r="H1137" s="133" t="str">
        <f t="shared" si="297"/>
        <v/>
      </c>
      <c r="I1137" s="134" t="str">
        <f t="shared" si="298"/>
        <v/>
      </c>
      <c r="J1137" s="123"/>
      <c r="K1137" s="135" t="str">
        <f t="shared" si="285"/>
        <v/>
      </c>
      <c r="L1137" s="123"/>
      <c r="M1137" s="127"/>
      <c r="N1137" s="85"/>
      <c r="O1137" s="85"/>
      <c r="P1137" s="533"/>
      <c r="Q1137" s="126"/>
      <c r="R1137" s="85"/>
      <c r="S1137" s="85"/>
      <c r="T1137" s="85"/>
      <c r="U1137" s="85"/>
      <c r="V1137" s="85"/>
      <c r="W1137" s="132"/>
      <c r="X1137" s="85"/>
      <c r="Y1137" s="126"/>
      <c r="Z1137" s="127"/>
      <c r="AA1137" s="126"/>
      <c r="AB1137" s="126"/>
      <c r="AC1137" s="672"/>
      <c r="AD1137" s="690"/>
      <c r="AE1137" s="690"/>
      <c r="AF1137" s="690"/>
      <c r="AG1137" s="690"/>
      <c r="AH1137" s="690"/>
      <c r="AI1137" s="515"/>
      <c r="AJ1137" s="90"/>
      <c r="AK1137" s="55" t="str">
        <f t="shared" si="295"/>
        <v/>
      </c>
      <c r="AL1137" s="17" t="str">
        <f t="shared" si="296"/>
        <v/>
      </c>
      <c r="AM1137" s="70" t="str">
        <f t="shared" si="290"/>
        <v/>
      </c>
      <c r="AN1137" s="74" t="str">
        <f t="shared" si="291"/>
        <v/>
      </c>
      <c r="AO1137" s="70" t="str">
        <f t="shared" si="294"/>
        <v/>
      </c>
      <c r="AW1137" s="60" t="str">
        <f t="shared" si="292"/>
        <v/>
      </c>
      <c r="AX1137" s="60" t="str">
        <f t="shared" si="293"/>
        <v/>
      </c>
      <c r="AY1137" s="63">
        <f t="shared" si="289"/>
        <v>0</v>
      </c>
      <c r="BP1137" s="64">
        <v>57</v>
      </c>
      <c r="BQ1137" s="64" t="s">
        <v>35348</v>
      </c>
      <c r="BR1137" s="64" t="s">
        <v>35340</v>
      </c>
      <c r="BS1137" s="64" t="s">
        <v>28</v>
      </c>
      <c r="BT1137" s="64" t="s">
        <v>135</v>
      </c>
      <c r="BU1137" s="64" t="s">
        <v>160</v>
      </c>
      <c r="BV1137" s="64" t="s">
        <v>19</v>
      </c>
      <c r="BW1137" s="64" t="s">
        <v>28554</v>
      </c>
      <c r="BX1137" s="64">
        <v>75019</v>
      </c>
      <c r="BY1137" s="64" t="s">
        <v>148</v>
      </c>
      <c r="CA1137" s="64">
        <v>42979</v>
      </c>
      <c r="CB1137" s="64">
        <v>15</v>
      </c>
      <c r="CC1137" s="64">
        <v>14</v>
      </c>
    </row>
    <row r="1138" spans="1:82">
      <c r="A1138" s="128"/>
      <c r="B1138" s="85"/>
      <c r="C1138" s="85"/>
      <c r="D1138" s="85"/>
      <c r="E1138" s="85"/>
      <c r="F1138" s="85"/>
      <c r="G1138" s="85"/>
      <c r="H1138" s="133" t="str">
        <f t="shared" si="297"/>
        <v/>
      </c>
      <c r="I1138" s="134" t="str">
        <f t="shared" si="298"/>
        <v/>
      </c>
      <c r="J1138" s="123"/>
      <c r="K1138" s="135" t="str">
        <f t="shared" si="285"/>
        <v/>
      </c>
      <c r="L1138" s="123"/>
      <c r="M1138" s="127"/>
      <c r="N1138" s="85"/>
      <c r="O1138" s="85"/>
      <c r="P1138" s="85"/>
      <c r="Q1138" s="126"/>
      <c r="R1138" s="85"/>
      <c r="S1138" s="85"/>
      <c r="T1138" s="85"/>
      <c r="U1138" s="85"/>
      <c r="V1138" s="85"/>
      <c r="W1138" s="132"/>
      <c r="X1138" s="85"/>
      <c r="Y1138" s="126"/>
      <c r="Z1138" s="127"/>
      <c r="AA1138" s="126"/>
      <c r="AB1138" s="126"/>
      <c r="AC1138" s="672"/>
      <c r="AD1138" s="690"/>
      <c r="AE1138" s="690"/>
      <c r="AF1138" s="690"/>
      <c r="AG1138" s="690"/>
      <c r="AH1138" s="690"/>
      <c r="AI1138" s="515"/>
      <c r="AJ1138" s="90"/>
      <c r="AK1138" s="55" t="str">
        <f t="shared" si="295"/>
        <v/>
      </c>
      <c r="AL1138" s="17" t="str">
        <f t="shared" si="296"/>
        <v/>
      </c>
      <c r="AM1138" s="70" t="str">
        <f t="shared" si="290"/>
        <v/>
      </c>
      <c r="AN1138" s="74" t="str">
        <f t="shared" si="291"/>
        <v/>
      </c>
      <c r="AO1138" s="70" t="str">
        <f t="shared" si="294"/>
        <v/>
      </c>
      <c r="AW1138" s="60" t="str">
        <f t="shared" si="292"/>
        <v/>
      </c>
      <c r="AX1138" s="60" t="str">
        <f t="shared" si="293"/>
        <v/>
      </c>
      <c r="AY1138" s="63">
        <f t="shared" si="289"/>
        <v>0</v>
      </c>
      <c r="BP1138" s="64">
        <v>57</v>
      </c>
      <c r="BQ1138" s="64" t="s">
        <v>35349</v>
      </c>
      <c r="BR1138" s="64" t="s">
        <v>35340</v>
      </c>
      <c r="BS1138" s="64" t="s">
        <v>28</v>
      </c>
      <c r="BT1138" s="64" t="s">
        <v>135</v>
      </c>
      <c r="BU1138" s="64" t="s">
        <v>172</v>
      </c>
      <c r="BV1138" s="64" t="s">
        <v>12</v>
      </c>
      <c r="BW1138" s="64" t="s">
        <v>28554</v>
      </c>
      <c r="BX1138" s="64">
        <v>75019</v>
      </c>
      <c r="BY1138" s="64" t="s">
        <v>148</v>
      </c>
      <c r="BZ1138" s="64">
        <v>12</v>
      </c>
      <c r="CA1138" s="64">
        <v>42979</v>
      </c>
      <c r="CB1138" s="64">
        <v>12</v>
      </c>
      <c r="CD1138" s="64">
        <v>9</v>
      </c>
    </row>
    <row r="1139" spans="1:82">
      <c r="A1139" s="128"/>
      <c r="B1139" s="85"/>
      <c r="C1139" s="85"/>
      <c r="D1139" s="129"/>
      <c r="E1139" s="129"/>
      <c r="F1139" s="85"/>
      <c r="G1139" s="85"/>
      <c r="H1139" s="133" t="str">
        <f t="shared" si="297"/>
        <v/>
      </c>
      <c r="I1139" s="134" t="str">
        <f t="shared" si="298"/>
        <v/>
      </c>
      <c r="J1139" s="123"/>
      <c r="K1139" s="135" t="str">
        <f t="shared" ref="K1139:K1202" si="299">IFERROR(J1139/H1139,"")</f>
        <v/>
      </c>
      <c r="L1139" s="123"/>
      <c r="M1139" s="127"/>
      <c r="N1139" s="85"/>
      <c r="O1139" s="85"/>
      <c r="P1139" s="85"/>
      <c r="Q1139" s="171"/>
      <c r="R1139" s="85"/>
      <c r="S1139" s="85"/>
      <c r="T1139" s="85"/>
      <c r="U1139" s="85"/>
      <c r="V1139" s="85"/>
      <c r="W1139" s="132"/>
      <c r="X1139" s="85"/>
      <c r="Y1139" s="85"/>
      <c r="Z1139" s="127"/>
      <c r="AA1139" s="126"/>
      <c r="AB1139" s="85"/>
      <c r="AC1139" s="416"/>
      <c r="AD1139" s="700"/>
      <c r="AE1139" s="700"/>
      <c r="AF1139" s="700"/>
      <c r="AG1139" s="700"/>
      <c r="AH1139" s="700"/>
      <c r="AI1139" s="295"/>
      <c r="AJ1139" s="73"/>
      <c r="AK1139" s="55" t="str">
        <f t="shared" si="295"/>
        <v/>
      </c>
      <c r="AL1139" s="17" t="str">
        <f t="shared" si="296"/>
        <v/>
      </c>
      <c r="AM1139" s="70" t="str">
        <f t="shared" si="290"/>
        <v/>
      </c>
      <c r="AN1139" s="74" t="str">
        <f t="shared" si="291"/>
        <v/>
      </c>
      <c r="AO1139" s="70" t="str">
        <f t="shared" si="294"/>
        <v/>
      </c>
      <c r="AW1139" s="60" t="str">
        <f t="shared" si="292"/>
        <v/>
      </c>
      <c r="AX1139" s="60" t="str">
        <f t="shared" si="293"/>
        <v/>
      </c>
      <c r="AY1139" s="63">
        <f t="shared" si="289"/>
        <v>0</v>
      </c>
      <c r="BP1139" s="64">
        <v>57</v>
      </c>
      <c r="BQ1139" s="64" t="s">
        <v>35352</v>
      </c>
      <c r="BR1139" s="64" t="s">
        <v>35341</v>
      </c>
      <c r="BS1139" s="64" t="s">
        <v>28</v>
      </c>
      <c r="BT1139" s="64" t="s">
        <v>137</v>
      </c>
      <c r="BU1139" s="64" t="s">
        <v>175</v>
      </c>
      <c r="BV1139" s="64" t="s">
        <v>19</v>
      </c>
      <c r="BW1139" s="64" t="s">
        <v>28554</v>
      </c>
      <c r="BX1139" s="64">
        <v>75019</v>
      </c>
      <c r="BY1139" s="64" t="s">
        <v>148</v>
      </c>
      <c r="CA1139" s="64">
        <v>42979</v>
      </c>
      <c r="CB1139" s="64">
        <v>8</v>
      </c>
      <c r="CC1139" s="64">
        <v>5</v>
      </c>
    </row>
    <row r="1140" spans="1:82">
      <c r="A1140" s="128"/>
      <c r="B1140" s="85"/>
      <c r="C1140" s="85"/>
      <c r="D1140" s="85"/>
      <c r="E1140" s="85"/>
      <c r="F1140" s="85"/>
      <c r="G1140" s="85"/>
      <c r="H1140" s="133" t="str">
        <f t="shared" si="297"/>
        <v/>
      </c>
      <c r="I1140" s="134" t="str">
        <f t="shared" si="298"/>
        <v/>
      </c>
      <c r="J1140" s="123"/>
      <c r="K1140" s="135" t="str">
        <f t="shared" si="299"/>
        <v/>
      </c>
      <c r="L1140" s="123"/>
      <c r="M1140" s="85"/>
      <c r="N1140" s="85"/>
      <c r="O1140" s="85"/>
      <c r="P1140" s="85"/>
      <c r="Q1140" s="171"/>
      <c r="R1140" s="85"/>
      <c r="S1140" s="85"/>
      <c r="T1140" s="85"/>
      <c r="U1140" s="85"/>
      <c r="V1140" s="85"/>
      <c r="W1140" s="132"/>
      <c r="X1140" s="85"/>
      <c r="Y1140" s="85"/>
      <c r="Z1140" s="127"/>
      <c r="AA1140" s="126"/>
      <c r="AB1140" s="85"/>
      <c r="AC1140" s="416"/>
      <c r="AD1140" s="700"/>
      <c r="AE1140" s="700"/>
      <c r="AF1140" s="700"/>
      <c r="AG1140" s="700"/>
      <c r="AH1140" s="700"/>
      <c r="AI1140" s="295"/>
      <c r="AJ1140" s="73"/>
      <c r="AK1140" s="55" t="str">
        <f t="shared" si="295"/>
        <v/>
      </c>
      <c r="AL1140" s="17" t="str">
        <f t="shared" si="296"/>
        <v/>
      </c>
      <c r="AM1140" s="70" t="str">
        <f t="shared" si="290"/>
        <v/>
      </c>
      <c r="AN1140" s="74" t="str">
        <f t="shared" si="291"/>
        <v/>
      </c>
      <c r="AO1140" s="70" t="str">
        <f t="shared" si="294"/>
        <v/>
      </c>
      <c r="AW1140" s="60" t="str">
        <f t="shared" si="292"/>
        <v/>
      </c>
      <c r="AX1140" s="60" t="str">
        <f t="shared" si="293"/>
        <v/>
      </c>
      <c r="AY1140" s="63">
        <f t="shared" si="289"/>
        <v>0</v>
      </c>
      <c r="BP1140" s="64">
        <v>57</v>
      </c>
      <c r="BQ1140" s="64" t="s">
        <v>35350</v>
      </c>
      <c r="BR1140" s="64" t="s">
        <v>35341</v>
      </c>
      <c r="BS1140" s="64" t="s">
        <v>28</v>
      </c>
      <c r="BT1140" s="64" t="s">
        <v>137</v>
      </c>
      <c r="BU1140" s="64" t="s">
        <v>9</v>
      </c>
      <c r="BV1140" s="64" t="s">
        <v>12</v>
      </c>
      <c r="BW1140" s="64" t="s">
        <v>28554</v>
      </c>
      <c r="BX1140" s="64">
        <v>75019</v>
      </c>
      <c r="BY1140" s="64" t="s">
        <v>148</v>
      </c>
      <c r="BZ1140" s="64">
        <v>10</v>
      </c>
      <c r="CA1140" s="64">
        <v>42979</v>
      </c>
      <c r="CB1140" s="64">
        <v>10</v>
      </c>
      <c r="CD1140" s="64">
        <v>6</v>
      </c>
    </row>
    <row r="1141" spans="1:82">
      <c r="A1141" s="128"/>
      <c r="B1141" s="85"/>
      <c r="C1141" s="85"/>
      <c r="D1141" s="85"/>
      <c r="E1141" s="85"/>
      <c r="F1141" s="85"/>
      <c r="G1141" s="85"/>
      <c r="H1141" s="133" t="str">
        <f t="shared" si="297"/>
        <v/>
      </c>
      <c r="I1141" s="134" t="str">
        <f t="shared" si="298"/>
        <v/>
      </c>
      <c r="J1141" s="123"/>
      <c r="K1141" s="135" t="str">
        <f t="shared" si="299"/>
        <v/>
      </c>
      <c r="L1141" s="123"/>
      <c r="M1141" s="85"/>
      <c r="N1141" s="85"/>
      <c r="O1141" s="85"/>
      <c r="P1141" s="85"/>
      <c r="Q1141" s="171"/>
      <c r="R1141" s="85"/>
      <c r="S1141" s="85"/>
      <c r="T1141" s="85"/>
      <c r="U1141" s="85"/>
      <c r="V1141" s="85"/>
      <c r="W1141" s="132"/>
      <c r="X1141" s="85"/>
      <c r="Y1141" s="85"/>
      <c r="Z1141" s="127"/>
      <c r="AA1141" s="85"/>
      <c r="AB1141" s="85"/>
      <c r="AC1141" s="416"/>
      <c r="AD1141" s="700"/>
      <c r="AE1141" s="700"/>
      <c r="AF1141" s="700"/>
      <c r="AG1141" s="700"/>
      <c r="AH1141" s="700"/>
      <c r="AI1141" s="295"/>
      <c r="AJ1141" s="90"/>
      <c r="AK1141" s="55" t="str">
        <f t="shared" si="295"/>
        <v/>
      </c>
      <c r="AL1141" s="17" t="str">
        <f t="shared" si="296"/>
        <v/>
      </c>
      <c r="AM1141" s="70" t="str">
        <f t="shared" si="290"/>
        <v/>
      </c>
      <c r="AN1141" s="74" t="str">
        <f t="shared" si="291"/>
        <v/>
      </c>
      <c r="AO1141" s="70" t="str">
        <f t="shared" si="294"/>
        <v/>
      </c>
      <c r="AW1141" s="60" t="str">
        <f t="shared" si="292"/>
        <v/>
      </c>
      <c r="AX1141" s="60" t="str">
        <f t="shared" si="293"/>
        <v/>
      </c>
      <c r="AY1141" s="63">
        <f t="shared" si="289"/>
        <v>0</v>
      </c>
      <c r="BP1141" s="64">
        <v>57</v>
      </c>
      <c r="BQ1141" s="64" t="s">
        <v>35351</v>
      </c>
      <c r="BR1141" s="64" t="s">
        <v>35341</v>
      </c>
      <c r="BS1141" s="64" t="s">
        <v>28</v>
      </c>
      <c r="BT1141" s="64" t="s">
        <v>137</v>
      </c>
      <c r="BU1141" s="64" t="s">
        <v>175</v>
      </c>
      <c r="BV1141" s="64" t="s">
        <v>19</v>
      </c>
      <c r="BW1141" s="64" t="s">
        <v>28554</v>
      </c>
      <c r="BX1141" s="64">
        <v>75019</v>
      </c>
      <c r="BY1141" s="64" t="s">
        <v>148</v>
      </c>
      <c r="CA1141" s="64">
        <v>42979</v>
      </c>
      <c r="CB1141" s="64">
        <v>12</v>
      </c>
      <c r="CC1141" s="64">
        <v>9</v>
      </c>
    </row>
    <row r="1142" spans="1:82">
      <c r="A1142" s="152"/>
      <c r="B1142" s="85"/>
      <c r="C1142" s="85"/>
      <c r="D1142" s="129"/>
      <c r="E1142" s="129"/>
      <c r="F1142" s="85"/>
      <c r="G1142" s="85"/>
      <c r="H1142" s="133" t="str">
        <f>IF(C1142="","",SUMIF(O:O,B1142,AA:AA))</f>
        <v/>
      </c>
      <c r="I1142" s="134" t="str">
        <f>IF(C1142="","",(SUMIF(O:O,B1142,AB:AB)+(SUMIF(O:O,B1142,AC:AC))))</f>
        <v/>
      </c>
      <c r="J1142" s="123"/>
      <c r="K1142" s="135" t="str">
        <f t="shared" si="299"/>
        <v/>
      </c>
      <c r="L1142" s="123"/>
      <c r="M1142" s="127"/>
      <c r="N1142" s="85"/>
      <c r="O1142" s="85"/>
      <c r="P1142" s="85"/>
      <c r="Q1142" s="85"/>
      <c r="R1142" s="85"/>
      <c r="S1142" s="85"/>
      <c r="T1142" s="85"/>
      <c r="U1142" s="85"/>
      <c r="V1142" s="85"/>
      <c r="W1142" s="139"/>
      <c r="X1142" s="85"/>
      <c r="Y1142" s="126"/>
      <c r="Z1142" s="127"/>
      <c r="AA1142" s="85"/>
      <c r="AB1142" s="126"/>
      <c r="AC1142" s="416"/>
      <c r="AD1142" s="700"/>
      <c r="AE1142" s="700"/>
      <c r="AF1142" s="700"/>
      <c r="AG1142" s="700"/>
      <c r="AH1142" s="700"/>
      <c r="AI1142" s="295"/>
      <c r="AJ1142" s="73"/>
      <c r="AK1142" s="55" t="str">
        <f t="shared" si="295"/>
        <v/>
      </c>
      <c r="AL1142" s="17" t="str">
        <f t="shared" si="296"/>
        <v/>
      </c>
      <c r="AM1142" s="70" t="str">
        <f t="shared" si="290"/>
        <v/>
      </c>
      <c r="AN1142" s="74" t="str">
        <f t="shared" si="291"/>
        <v/>
      </c>
      <c r="AO1142" s="70" t="str">
        <f t="shared" ref="AO1142:AO1173" si="300">IF(P1142="","",P1142&amp;" ("&amp;O1142&amp;"_"&amp;ROW()&amp;")")</f>
        <v/>
      </c>
      <c r="AW1142" s="60" t="str">
        <f t="shared" si="292"/>
        <v/>
      </c>
      <c r="AX1142" s="60" t="str">
        <f t="shared" si="293"/>
        <v/>
      </c>
      <c r="AY1142" s="63">
        <f t="shared" si="289"/>
        <v>0</v>
      </c>
      <c r="BP1142" s="64">
        <v>58</v>
      </c>
      <c r="BQ1142" s="64" t="s">
        <v>33994</v>
      </c>
      <c r="BR1142" s="64" t="s">
        <v>33995</v>
      </c>
      <c r="BS1142" s="64" t="s">
        <v>28</v>
      </c>
      <c r="BT1142" s="64" t="s">
        <v>137</v>
      </c>
      <c r="BU1142" s="64" t="s">
        <v>175</v>
      </c>
      <c r="BV1142" s="64" t="s">
        <v>12</v>
      </c>
      <c r="BW1142" s="64" t="s">
        <v>29796</v>
      </c>
      <c r="BX1142" s="64">
        <v>78200</v>
      </c>
      <c r="BY1142" s="64" t="s">
        <v>22</v>
      </c>
      <c r="BZ1142" s="64">
        <v>12</v>
      </c>
      <c r="CA1142" s="64">
        <v>42739</v>
      </c>
      <c r="CB1142" s="64">
        <v>12</v>
      </c>
      <c r="CD1142" s="64">
        <v>10</v>
      </c>
    </row>
    <row r="1143" spans="1:82">
      <c r="A1143" s="152"/>
      <c r="B1143" s="85"/>
      <c r="C1143" s="85"/>
      <c r="D1143" s="85"/>
      <c r="E1143" s="85"/>
      <c r="F1143" s="85"/>
      <c r="G1143" s="85"/>
      <c r="H1143" s="133" t="str">
        <f t="shared" ref="H1143:H1174" si="301">IF(B1143="","",SUMIF(O:O,A1143,AA:AA))</f>
        <v/>
      </c>
      <c r="I1143" s="134" t="str">
        <f t="shared" ref="I1143:I1174" si="302">IF(B1143="","",(SUMIF(O:O,A1143,AB:AB)+(SUMIF(O:O,A1143,AC:AC))))</f>
        <v/>
      </c>
      <c r="J1143" s="123"/>
      <c r="K1143" s="135" t="str">
        <f t="shared" si="299"/>
        <v/>
      </c>
      <c r="L1143" s="123"/>
      <c r="M1143" s="85"/>
      <c r="N1143" s="85"/>
      <c r="O1143" s="85"/>
      <c r="P1143" s="85"/>
      <c r="Q1143" s="85"/>
      <c r="R1143" s="85"/>
      <c r="S1143" s="85"/>
      <c r="T1143" s="85"/>
      <c r="U1143" s="85"/>
      <c r="V1143" s="85"/>
      <c r="W1143" s="139"/>
      <c r="X1143" s="85"/>
      <c r="Y1143" s="126"/>
      <c r="Z1143" s="127"/>
      <c r="AA1143" s="85"/>
      <c r="AB1143" s="126"/>
      <c r="AC1143" s="416"/>
      <c r="AD1143" s="700"/>
      <c r="AE1143" s="700"/>
      <c r="AF1143" s="700"/>
      <c r="AG1143" s="700"/>
      <c r="AH1143" s="700"/>
      <c r="AI1143" s="295"/>
      <c r="AJ1143" s="73"/>
      <c r="AK1143" s="55" t="str">
        <f t="shared" si="295"/>
        <v/>
      </c>
      <c r="AL1143" s="17" t="str">
        <f t="shared" si="296"/>
        <v/>
      </c>
      <c r="AM1143" s="70" t="str">
        <f t="shared" si="290"/>
        <v/>
      </c>
      <c r="AN1143" s="74" t="str">
        <f t="shared" si="291"/>
        <v/>
      </c>
      <c r="AO1143" s="70" t="str">
        <f t="shared" si="300"/>
        <v/>
      </c>
      <c r="AW1143" s="60" t="str">
        <f t="shared" si="292"/>
        <v/>
      </c>
      <c r="AX1143" s="60" t="str">
        <f t="shared" si="293"/>
        <v/>
      </c>
      <c r="AY1143" s="63">
        <f t="shared" si="289"/>
        <v>0</v>
      </c>
      <c r="BP1143" s="64">
        <v>58</v>
      </c>
      <c r="BQ1143" s="64" t="s">
        <v>33996</v>
      </c>
      <c r="BR1143" s="64" t="s">
        <v>33997</v>
      </c>
      <c r="BS1143" s="64" t="s">
        <v>28</v>
      </c>
      <c r="BT1143" s="64" t="s">
        <v>137</v>
      </c>
      <c r="BU1143" s="64" t="s">
        <v>168</v>
      </c>
      <c r="BV1143" s="64" t="s">
        <v>12</v>
      </c>
      <c r="BW1143" s="64" t="s">
        <v>29796</v>
      </c>
      <c r="BX1143" s="64">
        <v>78200</v>
      </c>
      <c r="BY1143" s="64" t="s">
        <v>22</v>
      </c>
      <c r="BZ1143" s="64">
        <v>12</v>
      </c>
      <c r="CA1143" s="64">
        <v>42739</v>
      </c>
      <c r="CB1143" s="64">
        <v>12</v>
      </c>
      <c r="CD1143" s="64">
        <v>12</v>
      </c>
    </row>
    <row r="1144" spans="1:82">
      <c r="A1144" s="152"/>
      <c r="B1144" s="85"/>
      <c r="C1144" s="85"/>
      <c r="D1144" s="85"/>
      <c r="E1144" s="85"/>
      <c r="F1144" s="85"/>
      <c r="G1144" s="85"/>
      <c r="H1144" s="133" t="str">
        <f t="shared" si="301"/>
        <v/>
      </c>
      <c r="I1144" s="134" t="str">
        <f t="shared" si="302"/>
        <v/>
      </c>
      <c r="J1144" s="123"/>
      <c r="K1144" s="135" t="str">
        <f t="shared" si="299"/>
        <v/>
      </c>
      <c r="L1144" s="123"/>
      <c r="M1144" s="85"/>
      <c r="N1144" s="85"/>
      <c r="O1144" s="85"/>
      <c r="P1144" s="85"/>
      <c r="Q1144" s="85"/>
      <c r="R1144" s="85"/>
      <c r="S1144" s="85"/>
      <c r="T1144" s="85"/>
      <c r="U1144" s="85"/>
      <c r="V1144" s="85"/>
      <c r="W1144" s="139"/>
      <c r="X1144" s="85"/>
      <c r="Y1144" s="126"/>
      <c r="Z1144" s="127"/>
      <c r="AA1144" s="85"/>
      <c r="AB1144" s="126"/>
      <c r="AC1144" s="416"/>
      <c r="AD1144" s="700"/>
      <c r="AE1144" s="700"/>
      <c r="AF1144" s="700"/>
      <c r="AG1144" s="700"/>
      <c r="AH1144" s="700"/>
      <c r="AI1144" s="295"/>
      <c r="AJ1144" s="73"/>
      <c r="AK1144" s="55" t="str">
        <f t="shared" si="295"/>
        <v/>
      </c>
      <c r="AL1144" s="17" t="str">
        <f t="shared" si="296"/>
        <v/>
      </c>
      <c r="AM1144" s="70" t="str">
        <f t="shared" si="290"/>
        <v/>
      </c>
      <c r="AN1144" s="74" t="str">
        <f t="shared" si="291"/>
        <v/>
      </c>
      <c r="AO1144" s="70" t="str">
        <f t="shared" si="300"/>
        <v/>
      </c>
      <c r="AW1144" s="60" t="str">
        <f t="shared" si="292"/>
        <v/>
      </c>
      <c r="AX1144" s="60" t="str">
        <f t="shared" si="293"/>
        <v/>
      </c>
      <c r="AY1144" s="63">
        <f t="shared" si="289"/>
        <v>0</v>
      </c>
      <c r="BP1144" s="64">
        <v>58</v>
      </c>
      <c r="BQ1144" s="64" t="s">
        <v>33998</v>
      </c>
      <c r="BR1144" s="64" t="s">
        <v>33999</v>
      </c>
      <c r="BS1144" s="64" t="s">
        <v>28</v>
      </c>
      <c r="BT1144" s="64" t="s">
        <v>137</v>
      </c>
      <c r="BU1144" s="64" t="s">
        <v>168</v>
      </c>
      <c r="BV1144" s="64" t="s">
        <v>19</v>
      </c>
      <c r="BW1144" s="64" t="s">
        <v>29796</v>
      </c>
      <c r="BX1144" s="64">
        <v>78200</v>
      </c>
      <c r="BY1144" s="64" t="s">
        <v>22</v>
      </c>
      <c r="CA1144" s="64">
        <v>42739</v>
      </c>
      <c r="CB1144" s="64">
        <v>15</v>
      </c>
      <c r="CC1144" s="64">
        <v>13</v>
      </c>
    </row>
    <row r="1145" spans="1:82">
      <c r="A1145" s="128"/>
      <c r="B1145" s="85"/>
      <c r="C1145" s="85"/>
      <c r="D1145" s="129"/>
      <c r="E1145" s="129"/>
      <c r="F1145" s="85"/>
      <c r="G1145" s="85"/>
      <c r="H1145" s="133" t="str">
        <f t="shared" si="301"/>
        <v/>
      </c>
      <c r="I1145" s="134" t="str">
        <f t="shared" si="302"/>
        <v/>
      </c>
      <c r="J1145" s="123"/>
      <c r="K1145" s="135" t="str">
        <f t="shared" si="299"/>
        <v/>
      </c>
      <c r="L1145" s="123"/>
      <c r="M1145" s="127"/>
      <c r="N1145" s="85"/>
      <c r="O1145" s="85"/>
      <c r="P1145" s="85"/>
      <c r="Q1145" s="85"/>
      <c r="R1145" s="85"/>
      <c r="S1145" s="85"/>
      <c r="T1145" s="85"/>
      <c r="U1145" s="85"/>
      <c r="V1145" s="85"/>
      <c r="W1145" s="139"/>
      <c r="X1145" s="85"/>
      <c r="Y1145" s="126"/>
      <c r="Z1145" s="127"/>
      <c r="AA1145" s="85"/>
      <c r="AB1145" s="126"/>
      <c r="AC1145" s="416"/>
      <c r="AD1145" s="700"/>
      <c r="AE1145" s="700"/>
      <c r="AF1145" s="700"/>
      <c r="AG1145" s="700"/>
      <c r="AH1145" s="700"/>
      <c r="AI1145" s="295"/>
      <c r="AJ1145" s="90"/>
      <c r="AK1145" s="55" t="str">
        <f t="shared" si="295"/>
        <v/>
      </c>
      <c r="AL1145" s="17" t="str">
        <f t="shared" si="296"/>
        <v/>
      </c>
      <c r="AM1145" s="70" t="str">
        <f t="shared" si="290"/>
        <v/>
      </c>
      <c r="AN1145" s="74" t="str">
        <f t="shared" si="291"/>
        <v/>
      </c>
      <c r="AO1145" s="70" t="str">
        <f t="shared" si="300"/>
        <v/>
      </c>
      <c r="AW1145" s="60" t="str">
        <f t="shared" si="292"/>
        <v/>
      </c>
      <c r="AX1145" s="60" t="str">
        <f t="shared" si="293"/>
        <v/>
      </c>
      <c r="AY1145" s="63">
        <f t="shared" si="289"/>
        <v>0</v>
      </c>
      <c r="BP1145" s="64">
        <v>59</v>
      </c>
      <c r="BQ1145" s="64" t="s">
        <v>34000</v>
      </c>
      <c r="BR1145" s="64" t="s">
        <v>34001</v>
      </c>
      <c r="BS1145" s="64" t="s">
        <v>28</v>
      </c>
      <c r="BT1145" s="64" t="s">
        <v>135</v>
      </c>
      <c r="BU1145" s="64" t="s">
        <v>172</v>
      </c>
      <c r="BV1145" s="64" t="s">
        <v>12</v>
      </c>
      <c r="BW1145" s="64" t="s">
        <v>29796</v>
      </c>
      <c r="BX1145" s="64">
        <v>78200</v>
      </c>
      <c r="BY1145" s="64" t="s">
        <v>21</v>
      </c>
      <c r="BZ1145" s="64">
        <v>20</v>
      </c>
      <c r="CA1145" s="64">
        <v>42739</v>
      </c>
      <c r="CB1145" s="64">
        <v>25</v>
      </c>
      <c r="CD1145" s="64">
        <v>18</v>
      </c>
    </row>
    <row r="1146" spans="1:82">
      <c r="A1146" s="128"/>
      <c r="B1146" s="85"/>
      <c r="C1146" s="85"/>
      <c r="D1146" s="85"/>
      <c r="E1146" s="85"/>
      <c r="F1146" s="85"/>
      <c r="G1146" s="85"/>
      <c r="H1146" s="133" t="str">
        <f t="shared" si="301"/>
        <v/>
      </c>
      <c r="I1146" s="134" t="str">
        <f t="shared" si="302"/>
        <v/>
      </c>
      <c r="J1146" s="123"/>
      <c r="K1146" s="135" t="str">
        <f t="shared" si="299"/>
        <v/>
      </c>
      <c r="L1146" s="123"/>
      <c r="M1146" s="85"/>
      <c r="N1146" s="85"/>
      <c r="O1146" s="85"/>
      <c r="P1146" s="85"/>
      <c r="Q1146" s="85"/>
      <c r="R1146" s="85"/>
      <c r="S1146" s="85"/>
      <c r="T1146" s="85"/>
      <c r="U1146" s="85"/>
      <c r="V1146" s="85"/>
      <c r="W1146" s="139"/>
      <c r="X1146" s="85"/>
      <c r="Y1146" s="126"/>
      <c r="Z1146" s="127"/>
      <c r="AA1146" s="85"/>
      <c r="AB1146" s="126"/>
      <c r="AC1146" s="416"/>
      <c r="AD1146" s="700"/>
      <c r="AE1146" s="700"/>
      <c r="AF1146" s="700"/>
      <c r="AG1146" s="700"/>
      <c r="AH1146" s="700"/>
      <c r="AI1146" s="295"/>
      <c r="AJ1146" s="90"/>
      <c r="AK1146" s="55" t="str">
        <f t="shared" si="295"/>
        <v/>
      </c>
      <c r="AL1146" s="17" t="str">
        <f t="shared" si="296"/>
        <v/>
      </c>
      <c r="AM1146" s="70" t="str">
        <f t="shared" si="290"/>
        <v/>
      </c>
      <c r="AN1146" s="74" t="str">
        <f t="shared" si="291"/>
        <v/>
      </c>
      <c r="AO1146" s="70" t="str">
        <f t="shared" si="300"/>
        <v/>
      </c>
      <c r="AW1146" s="60" t="str">
        <f t="shared" si="292"/>
        <v/>
      </c>
      <c r="AX1146" s="60" t="str">
        <f t="shared" si="293"/>
        <v/>
      </c>
      <c r="AY1146" s="63">
        <f t="shared" si="289"/>
        <v>0</v>
      </c>
      <c r="BP1146" s="64">
        <v>59</v>
      </c>
      <c r="BQ1146" s="64" t="s">
        <v>34002</v>
      </c>
      <c r="BR1146" s="64" t="s">
        <v>34003</v>
      </c>
      <c r="BS1146" s="64" t="s">
        <v>28</v>
      </c>
      <c r="BT1146" s="64" t="s">
        <v>135</v>
      </c>
      <c r="BU1146" s="64" t="s">
        <v>161</v>
      </c>
      <c r="BV1146" s="64" t="s">
        <v>12</v>
      </c>
      <c r="BW1146" s="64" t="s">
        <v>29796</v>
      </c>
      <c r="BX1146" s="64">
        <v>78200</v>
      </c>
      <c r="BY1146" s="64" t="s">
        <v>21</v>
      </c>
      <c r="BZ1146" s="64">
        <v>30</v>
      </c>
      <c r="CA1146" s="64">
        <v>42739</v>
      </c>
      <c r="CB1146" s="64">
        <v>50</v>
      </c>
      <c r="CD1146" s="64">
        <v>35</v>
      </c>
    </row>
    <row r="1147" spans="1:82">
      <c r="A1147" s="128"/>
      <c r="B1147" s="85"/>
      <c r="C1147" s="85"/>
      <c r="D1147" s="85"/>
      <c r="E1147" s="85"/>
      <c r="F1147" s="85"/>
      <c r="G1147" s="85"/>
      <c r="H1147" s="133" t="str">
        <f t="shared" si="301"/>
        <v/>
      </c>
      <c r="I1147" s="134" t="str">
        <f t="shared" si="302"/>
        <v/>
      </c>
      <c r="J1147" s="123"/>
      <c r="K1147" s="135" t="str">
        <f t="shared" si="299"/>
        <v/>
      </c>
      <c r="L1147" s="123"/>
      <c r="M1147" s="85"/>
      <c r="N1147" s="85"/>
      <c r="O1147" s="85"/>
      <c r="P1147" s="85"/>
      <c r="Q1147" s="85"/>
      <c r="R1147" s="85"/>
      <c r="S1147" s="85"/>
      <c r="T1147" s="85"/>
      <c r="U1147" s="85"/>
      <c r="V1147" s="85"/>
      <c r="W1147" s="139"/>
      <c r="X1147" s="85"/>
      <c r="Y1147" s="126"/>
      <c r="Z1147" s="127"/>
      <c r="AA1147" s="85"/>
      <c r="AB1147" s="126"/>
      <c r="AC1147" s="416"/>
      <c r="AD1147" s="700"/>
      <c r="AE1147" s="700"/>
      <c r="AF1147" s="700"/>
      <c r="AG1147" s="700"/>
      <c r="AH1147" s="700"/>
      <c r="AI1147" s="295"/>
      <c r="AJ1147" s="73"/>
      <c r="AK1147" s="55" t="str">
        <f t="shared" si="295"/>
        <v/>
      </c>
      <c r="AL1147" s="17" t="str">
        <f t="shared" si="296"/>
        <v/>
      </c>
      <c r="AM1147" s="70" t="str">
        <f t="shared" si="290"/>
        <v/>
      </c>
      <c r="AN1147" s="74" t="str">
        <f t="shared" si="291"/>
        <v/>
      </c>
      <c r="AO1147" s="70" t="str">
        <f t="shared" si="300"/>
        <v/>
      </c>
      <c r="AW1147" s="60" t="str">
        <f t="shared" si="292"/>
        <v/>
      </c>
      <c r="AX1147" s="60" t="str">
        <f t="shared" si="293"/>
        <v/>
      </c>
      <c r="AY1147" s="63">
        <f t="shared" si="289"/>
        <v>0</v>
      </c>
      <c r="BP1147" s="64">
        <v>59</v>
      </c>
      <c r="BQ1147" s="64" t="s">
        <v>34004</v>
      </c>
      <c r="BR1147" s="64" t="s">
        <v>34005</v>
      </c>
      <c r="BS1147" s="64" t="s">
        <v>28</v>
      </c>
      <c r="BT1147" s="64" t="s">
        <v>137</v>
      </c>
      <c r="BU1147" s="64" t="s">
        <v>175</v>
      </c>
      <c r="BV1147" s="64" t="s">
        <v>19</v>
      </c>
      <c r="BW1147" s="64" t="s">
        <v>29796</v>
      </c>
      <c r="BX1147" s="64">
        <v>78200</v>
      </c>
      <c r="BY1147" s="64" t="s">
        <v>21</v>
      </c>
      <c r="CA1147" s="64">
        <v>42739</v>
      </c>
      <c r="CB1147" s="64">
        <v>50</v>
      </c>
      <c r="CC1147" s="64">
        <v>80</v>
      </c>
    </row>
    <row r="1148" spans="1:82">
      <c r="A1148" s="128"/>
      <c r="B1148" s="85"/>
      <c r="C1148" s="85"/>
      <c r="D1148" s="85"/>
      <c r="E1148" s="85"/>
      <c r="F1148" s="85"/>
      <c r="G1148" s="85"/>
      <c r="H1148" s="133" t="str">
        <f t="shared" si="301"/>
        <v/>
      </c>
      <c r="I1148" s="134" t="str">
        <f t="shared" si="302"/>
        <v/>
      </c>
      <c r="J1148" s="123"/>
      <c r="K1148" s="135" t="str">
        <f t="shared" si="299"/>
        <v/>
      </c>
      <c r="L1148" s="123"/>
      <c r="M1148" s="85"/>
      <c r="N1148" s="85"/>
      <c r="O1148" s="85"/>
      <c r="P1148" s="85"/>
      <c r="Q1148" s="85"/>
      <c r="R1148" s="85"/>
      <c r="S1148" s="85"/>
      <c r="T1148" s="85"/>
      <c r="U1148" s="85"/>
      <c r="V1148" s="85"/>
      <c r="W1148" s="139"/>
      <c r="X1148" s="85"/>
      <c r="Y1148" s="126"/>
      <c r="Z1148" s="127"/>
      <c r="AA1148" s="85"/>
      <c r="AB1148" s="126"/>
      <c r="AC1148" s="416"/>
      <c r="AD1148" s="700"/>
      <c r="AE1148" s="700"/>
      <c r="AF1148" s="700"/>
      <c r="AG1148" s="700"/>
      <c r="AH1148" s="700"/>
      <c r="AI1148" s="295"/>
      <c r="AJ1148" s="73"/>
      <c r="AK1148" s="55" t="str">
        <f t="shared" si="295"/>
        <v/>
      </c>
      <c r="AL1148" s="17" t="str">
        <f t="shared" si="296"/>
        <v/>
      </c>
      <c r="AM1148" s="70" t="str">
        <f t="shared" si="290"/>
        <v/>
      </c>
      <c r="AN1148" s="74" t="str">
        <f t="shared" si="291"/>
        <v/>
      </c>
      <c r="AO1148" s="70" t="str">
        <f t="shared" si="300"/>
        <v/>
      </c>
      <c r="AW1148" s="60" t="str">
        <f t="shared" si="292"/>
        <v/>
      </c>
      <c r="AX1148" s="60" t="str">
        <f t="shared" si="293"/>
        <v/>
      </c>
      <c r="AY1148" s="63">
        <f t="shared" si="289"/>
        <v>0</v>
      </c>
      <c r="BP1148" s="64">
        <v>59</v>
      </c>
      <c r="BQ1148" s="64" t="s">
        <v>34006</v>
      </c>
      <c r="BR1148" s="64" t="s">
        <v>34007</v>
      </c>
      <c r="BS1148" s="64" t="s">
        <v>28</v>
      </c>
      <c r="BT1148" s="64" t="s">
        <v>137</v>
      </c>
      <c r="BU1148" s="64" t="s">
        <v>175</v>
      </c>
      <c r="BV1148" s="64" t="s">
        <v>19</v>
      </c>
      <c r="BW1148" s="64" t="s">
        <v>29796</v>
      </c>
      <c r="BX1148" s="64">
        <v>78200</v>
      </c>
      <c r="BY1148" s="64" t="s">
        <v>21</v>
      </c>
      <c r="CA1148" s="64">
        <v>42739</v>
      </c>
      <c r="CB1148" s="64">
        <v>7</v>
      </c>
      <c r="CC1148" s="64">
        <v>15</v>
      </c>
    </row>
    <row r="1149" spans="1:82">
      <c r="A1149" s="128"/>
      <c r="B1149" s="85"/>
      <c r="C1149" s="85"/>
      <c r="D1149" s="129"/>
      <c r="E1149" s="129"/>
      <c r="F1149" s="85"/>
      <c r="G1149" s="85"/>
      <c r="H1149" s="133" t="str">
        <f t="shared" si="301"/>
        <v/>
      </c>
      <c r="I1149" s="134" t="str">
        <f t="shared" si="302"/>
        <v/>
      </c>
      <c r="J1149" s="123"/>
      <c r="K1149" s="135" t="str">
        <f t="shared" si="299"/>
        <v/>
      </c>
      <c r="L1149" s="123"/>
      <c r="M1149" s="127"/>
      <c r="N1149" s="85"/>
      <c r="O1149" s="85"/>
      <c r="P1149" s="85"/>
      <c r="Q1149" s="85"/>
      <c r="R1149" s="85"/>
      <c r="S1149" s="85"/>
      <c r="T1149" s="85"/>
      <c r="U1149" s="85"/>
      <c r="V1149" s="85"/>
      <c r="W1149" s="139"/>
      <c r="X1149" s="85"/>
      <c r="Y1149" s="126"/>
      <c r="Z1149" s="127"/>
      <c r="AA1149" s="85"/>
      <c r="AB1149" s="126"/>
      <c r="AC1149" s="416"/>
      <c r="AD1149" s="700"/>
      <c r="AE1149" s="700"/>
      <c r="AF1149" s="700"/>
      <c r="AG1149" s="700"/>
      <c r="AH1149" s="700"/>
      <c r="AI1149" s="295"/>
      <c r="AJ1149" s="73"/>
      <c r="AK1149" s="55" t="str">
        <f t="shared" si="295"/>
        <v/>
      </c>
      <c r="AL1149" s="17" t="str">
        <f t="shared" si="296"/>
        <v/>
      </c>
      <c r="AM1149" s="70" t="str">
        <f t="shared" si="290"/>
        <v/>
      </c>
      <c r="AN1149" s="74" t="str">
        <f t="shared" si="291"/>
        <v/>
      </c>
      <c r="AO1149" s="70" t="str">
        <f t="shared" si="300"/>
        <v/>
      </c>
      <c r="AW1149" s="60" t="str">
        <f t="shared" si="292"/>
        <v/>
      </c>
      <c r="AX1149" s="60" t="str">
        <f t="shared" si="293"/>
        <v/>
      </c>
      <c r="AY1149" s="63">
        <f t="shared" si="289"/>
        <v>0</v>
      </c>
      <c r="BP1149" s="64">
        <v>60</v>
      </c>
      <c r="BQ1149" s="64" t="s">
        <v>34008</v>
      </c>
      <c r="BR1149" s="64" t="s">
        <v>34009</v>
      </c>
      <c r="BS1149" s="64" t="s">
        <v>28</v>
      </c>
      <c r="BT1149" s="64" t="s">
        <v>137</v>
      </c>
      <c r="BU1149" s="64" t="s">
        <v>175</v>
      </c>
      <c r="BV1149" s="64" t="s">
        <v>16</v>
      </c>
      <c r="BW1149" s="64" t="s">
        <v>29718</v>
      </c>
      <c r="BX1149" s="64">
        <v>78570</v>
      </c>
      <c r="BY1149" s="64" t="s">
        <v>21</v>
      </c>
      <c r="CA1149" s="64">
        <v>42736</v>
      </c>
      <c r="CB1149" s="64">
        <v>30</v>
      </c>
      <c r="CC1149" s="64">
        <v>80</v>
      </c>
    </row>
    <row r="1150" spans="1:82">
      <c r="A1150" s="128"/>
      <c r="B1150" s="85"/>
      <c r="C1150" s="85"/>
      <c r="D1150" s="85"/>
      <c r="E1150" s="85"/>
      <c r="F1150" s="85"/>
      <c r="G1150" s="85"/>
      <c r="H1150" s="133" t="str">
        <f t="shared" si="301"/>
        <v/>
      </c>
      <c r="I1150" s="134" t="str">
        <f t="shared" si="302"/>
        <v/>
      </c>
      <c r="J1150" s="123"/>
      <c r="K1150" s="135" t="str">
        <f t="shared" si="299"/>
        <v/>
      </c>
      <c r="L1150" s="123"/>
      <c r="M1150" s="85"/>
      <c r="N1150" s="85"/>
      <c r="O1150" s="85"/>
      <c r="P1150" s="85"/>
      <c r="Q1150" s="85"/>
      <c r="R1150" s="85"/>
      <c r="S1150" s="85"/>
      <c r="T1150" s="85"/>
      <c r="U1150" s="85"/>
      <c r="V1150" s="85"/>
      <c r="W1150" s="139"/>
      <c r="X1150" s="85"/>
      <c r="Y1150" s="126"/>
      <c r="Z1150" s="127"/>
      <c r="AA1150" s="85"/>
      <c r="AB1150" s="126"/>
      <c r="AC1150" s="416"/>
      <c r="AD1150" s="700"/>
      <c r="AE1150" s="700"/>
      <c r="AF1150" s="700"/>
      <c r="AG1150" s="700"/>
      <c r="AH1150" s="700"/>
      <c r="AI1150" s="295"/>
      <c r="AJ1150" s="90"/>
      <c r="AK1150" s="55" t="str">
        <f t="shared" si="295"/>
        <v/>
      </c>
      <c r="AL1150" s="17" t="str">
        <f t="shared" si="296"/>
        <v/>
      </c>
      <c r="AM1150" s="70" t="str">
        <f t="shared" si="290"/>
        <v/>
      </c>
      <c r="AN1150" s="74" t="str">
        <f t="shared" si="291"/>
        <v/>
      </c>
      <c r="AO1150" s="70" t="str">
        <f t="shared" si="300"/>
        <v/>
      </c>
      <c r="AW1150" s="60" t="str">
        <f t="shared" si="292"/>
        <v/>
      </c>
      <c r="AX1150" s="60" t="str">
        <f t="shared" si="293"/>
        <v/>
      </c>
      <c r="AY1150" s="63">
        <f t="shared" si="289"/>
        <v>0</v>
      </c>
      <c r="BP1150" s="64">
        <v>60</v>
      </c>
      <c r="BQ1150" s="64" t="s">
        <v>34010</v>
      </c>
      <c r="BR1150" s="64" t="s">
        <v>34011</v>
      </c>
      <c r="BS1150" s="64" t="s">
        <v>28</v>
      </c>
      <c r="BT1150" s="64" t="s">
        <v>135</v>
      </c>
      <c r="BU1150" s="64" t="s">
        <v>171</v>
      </c>
      <c r="BV1150" s="64" t="s">
        <v>12</v>
      </c>
      <c r="BW1150" s="64" t="s">
        <v>29718</v>
      </c>
      <c r="BX1150" s="64">
        <v>78570</v>
      </c>
      <c r="BY1150" s="64" t="s">
        <v>21</v>
      </c>
      <c r="BZ1150" s="64">
        <v>3</v>
      </c>
      <c r="CA1150" s="64">
        <v>42736</v>
      </c>
      <c r="CB1150" s="64">
        <v>30</v>
      </c>
      <c r="CD1150" s="64">
        <v>30</v>
      </c>
    </row>
    <row r="1151" spans="1:82">
      <c r="A1151" s="128"/>
      <c r="B1151" s="85"/>
      <c r="C1151" s="85"/>
      <c r="D1151" s="85"/>
      <c r="E1151" s="85"/>
      <c r="F1151" s="85"/>
      <c r="G1151" s="85"/>
      <c r="H1151" s="133" t="str">
        <f t="shared" si="301"/>
        <v/>
      </c>
      <c r="I1151" s="134" t="str">
        <f t="shared" si="302"/>
        <v/>
      </c>
      <c r="J1151" s="123"/>
      <c r="K1151" s="135" t="str">
        <f t="shared" si="299"/>
        <v/>
      </c>
      <c r="L1151" s="123"/>
      <c r="M1151" s="85"/>
      <c r="N1151" s="85"/>
      <c r="O1151" s="85"/>
      <c r="P1151" s="85"/>
      <c r="Q1151" s="85"/>
      <c r="R1151" s="85"/>
      <c r="S1151" s="85"/>
      <c r="T1151" s="85"/>
      <c r="U1151" s="85"/>
      <c r="V1151" s="85"/>
      <c r="W1151" s="139"/>
      <c r="X1151" s="85"/>
      <c r="Y1151" s="126"/>
      <c r="Z1151" s="127"/>
      <c r="AA1151" s="85"/>
      <c r="AB1151" s="126"/>
      <c r="AC1151" s="416"/>
      <c r="AD1151" s="700"/>
      <c r="AE1151" s="700"/>
      <c r="AF1151" s="700"/>
      <c r="AG1151" s="700"/>
      <c r="AH1151" s="700"/>
      <c r="AI1151" s="295"/>
      <c r="AJ1151" s="73"/>
      <c r="AK1151" s="55" t="str">
        <f t="shared" si="295"/>
        <v/>
      </c>
      <c r="AL1151" s="17" t="str">
        <f t="shared" si="296"/>
        <v/>
      </c>
      <c r="AM1151" s="70" t="str">
        <f t="shared" si="290"/>
        <v/>
      </c>
      <c r="AN1151" s="74" t="str">
        <f t="shared" si="291"/>
        <v/>
      </c>
      <c r="AO1151" s="70" t="str">
        <f t="shared" si="300"/>
        <v/>
      </c>
      <c r="AW1151" s="60" t="str">
        <f t="shared" si="292"/>
        <v/>
      </c>
      <c r="AX1151" s="60" t="str">
        <f t="shared" si="293"/>
        <v/>
      </c>
      <c r="AY1151" s="63">
        <f t="shared" si="289"/>
        <v>0</v>
      </c>
      <c r="BP1151" s="64">
        <v>60</v>
      </c>
      <c r="BQ1151" s="64" t="s">
        <v>34012</v>
      </c>
      <c r="BR1151" s="64" t="s">
        <v>34013</v>
      </c>
      <c r="BS1151" s="64" t="s">
        <v>28</v>
      </c>
      <c r="BT1151" s="64" t="s">
        <v>135</v>
      </c>
      <c r="BU1151" s="64" t="s">
        <v>160</v>
      </c>
      <c r="BV1151" s="64" t="s">
        <v>91</v>
      </c>
      <c r="BW1151" s="64" t="s">
        <v>29718</v>
      </c>
      <c r="BX1151" s="64">
        <v>78570</v>
      </c>
      <c r="BY1151" s="64" t="s">
        <v>21</v>
      </c>
      <c r="CA1151" s="64">
        <v>42736</v>
      </c>
      <c r="CB1151" s="64">
        <v>25</v>
      </c>
      <c r="CC1151" s="64">
        <v>120</v>
      </c>
    </row>
    <row r="1152" spans="1:82">
      <c r="A1152" s="128"/>
      <c r="B1152" s="85"/>
      <c r="C1152" s="85"/>
      <c r="D1152" s="129"/>
      <c r="E1152" s="129"/>
      <c r="F1152" s="85"/>
      <c r="G1152" s="85"/>
      <c r="H1152" s="133" t="str">
        <f t="shared" si="301"/>
        <v/>
      </c>
      <c r="I1152" s="134" t="str">
        <f t="shared" si="302"/>
        <v/>
      </c>
      <c r="J1152" s="123"/>
      <c r="K1152" s="135" t="str">
        <f t="shared" si="299"/>
        <v/>
      </c>
      <c r="L1152" s="123"/>
      <c r="M1152" s="127"/>
      <c r="N1152" s="85"/>
      <c r="O1152" s="85"/>
      <c r="P1152" s="85"/>
      <c r="Q1152" s="85"/>
      <c r="R1152" s="85"/>
      <c r="S1152" s="85"/>
      <c r="T1152" s="85"/>
      <c r="U1152" s="85"/>
      <c r="V1152" s="85"/>
      <c r="W1152" s="139"/>
      <c r="X1152" s="85"/>
      <c r="Y1152" s="126"/>
      <c r="Z1152" s="127"/>
      <c r="AA1152" s="85"/>
      <c r="AB1152" s="126"/>
      <c r="AC1152" s="416"/>
      <c r="AD1152" s="700"/>
      <c r="AE1152" s="700"/>
      <c r="AF1152" s="700"/>
      <c r="AG1152" s="700"/>
      <c r="AH1152" s="700"/>
      <c r="AI1152" s="295"/>
      <c r="AJ1152" s="73"/>
      <c r="AK1152" s="55" t="str">
        <f t="shared" si="295"/>
        <v/>
      </c>
      <c r="AL1152" s="17" t="str">
        <f t="shared" si="296"/>
        <v/>
      </c>
      <c r="AM1152" s="70" t="str">
        <f t="shared" si="290"/>
        <v/>
      </c>
      <c r="AN1152" s="74" t="str">
        <f t="shared" si="291"/>
        <v/>
      </c>
      <c r="AO1152" s="70" t="str">
        <f t="shared" si="300"/>
        <v/>
      </c>
      <c r="AW1152" s="60" t="str">
        <f t="shared" si="292"/>
        <v/>
      </c>
      <c r="AX1152" s="60" t="str">
        <f t="shared" si="293"/>
        <v/>
      </c>
      <c r="AY1152" s="63">
        <f t="shared" si="289"/>
        <v>0</v>
      </c>
      <c r="BP1152" s="64">
        <v>61</v>
      </c>
      <c r="BQ1152" s="64" t="s">
        <v>34014</v>
      </c>
      <c r="BR1152" s="64" t="s">
        <v>34015</v>
      </c>
      <c r="BS1152" s="64" t="s">
        <v>28</v>
      </c>
      <c r="BT1152" s="64" t="s">
        <v>135</v>
      </c>
      <c r="BU1152" s="64" t="s">
        <v>172</v>
      </c>
      <c r="BV1152" s="64" t="s">
        <v>13</v>
      </c>
      <c r="BW1152" s="64" t="s">
        <v>34020</v>
      </c>
      <c r="BX1152" s="64">
        <v>78100</v>
      </c>
      <c r="BY1152" s="64" t="s">
        <v>21</v>
      </c>
      <c r="CA1152" s="64">
        <v>42736</v>
      </c>
      <c r="CB1152" s="64">
        <v>12</v>
      </c>
      <c r="CC1152" s="64">
        <v>30</v>
      </c>
    </row>
    <row r="1153" spans="1:82">
      <c r="A1153" s="128"/>
      <c r="B1153" s="85"/>
      <c r="C1153" s="85"/>
      <c r="D1153" s="85"/>
      <c r="E1153" s="85"/>
      <c r="F1153" s="85"/>
      <c r="G1153" s="85"/>
      <c r="H1153" s="133" t="str">
        <f t="shared" si="301"/>
        <v/>
      </c>
      <c r="I1153" s="134" t="str">
        <f t="shared" si="302"/>
        <v/>
      </c>
      <c r="J1153" s="123"/>
      <c r="K1153" s="135" t="str">
        <f t="shared" si="299"/>
        <v/>
      </c>
      <c r="L1153" s="123"/>
      <c r="M1153" s="85"/>
      <c r="N1153" s="85"/>
      <c r="O1153" s="85"/>
      <c r="P1153" s="85"/>
      <c r="Q1153" s="85"/>
      <c r="R1153" s="85"/>
      <c r="S1153" s="85"/>
      <c r="T1153" s="85"/>
      <c r="U1153" s="85"/>
      <c r="V1153" s="85"/>
      <c r="W1153" s="139"/>
      <c r="X1153" s="85"/>
      <c r="Y1153" s="126"/>
      <c r="Z1153" s="127"/>
      <c r="AA1153" s="85"/>
      <c r="AB1153" s="126"/>
      <c r="AC1153" s="416"/>
      <c r="AD1153" s="700"/>
      <c r="AE1153" s="700"/>
      <c r="AF1153" s="700"/>
      <c r="AG1153" s="700"/>
      <c r="AH1153" s="700"/>
      <c r="AI1153" s="295"/>
      <c r="AJ1153" s="73"/>
      <c r="AK1153" s="55" t="str">
        <f t="shared" si="295"/>
        <v/>
      </c>
      <c r="AL1153" s="17" t="str">
        <f t="shared" si="296"/>
        <v/>
      </c>
      <c r="AM1153" s="70" t="str">
        <f t="shared" si="290"/>
        <v/>
      </c>
      <c r="AN1153" s="74" t="str">
        <f t="shared" si="291"/>
        <v/>
      </c>
      <c r="AO1153" s="70" t="str">
        <f t="shared" si="300"/>
        <v/>
      </c>
      <c r="AW1153" s="60" t="str">
        <f t="shared" si="292"/>
        <v/>
      </c>
      <c r="AX1153" s="60" t="str">
        <f t="shared" si="293"/>
        <v/>
      </c>
      <c r="AY1153" s="63">
        <f t="shared" si="289"/>
        <v>0</v>
      </c>
      <c r="BP1153" s="64">
        <v>61</v>
      </c>
      <c r="BQ1153" s="64" t="s">
        <v>34016</v>
      </c>
      <c r="BR1153" s="64" t="s">
        <v>34017</v>
      </c>
      <c r="BS1153" s="64" t="s">
        <v>28</v>
      </c>
      <c r="BT1153" s="64" t="s">
        <v>137</v>
      </c>
      <c r="BU1153" s="64" t="s">
        <v>175</v>
      </c>
      <c r="BV1153" s="64" t="s">
        <v>12</v>
      </c>
      <c r="BW1153" s="64" t="s">
        <v>34020</v>
      </c>
      <c r="BX1153" s="64">
        <v>78100</v>
      </c>
      <c r="BY1153" s="64" t="s">
        <v>21</v>
      </c>
      <c r="BZ1153" s="64">
        <v>19</v>
      </c>
      <c r="CA1153" s="64">
        <v>42736</v>
      </c>
      <c r="CB1153" s="64">
        <v>9</v>
      </c>
      <c r="CD1153" s="64">
        <v>8</v>
      </c>
    </row>
    <row r="1154" spans="1:82">
      <c r="A1154" s="128"/>
      <c r="B1154" s="85"/>
      <c r="C1154" s="85"/>
      <c r="D1154" s="85"/>
      <c r="E1154" s="85"/>
      <c r="F1154" s="85"/>
      <c r="G1154" s="85"/>
      <c r="H1154" s="133" t="str">
        <f t="shared" si="301"/>
        <v/>
      </c>
      <c r="I1154" s="134" t="str">
        <f t="shared" si="302"/>
        <v/>
      </c>
      <c r="J1154" s="123"/>
      <c r="K1154" s="135" t="str">
        <f t="shared" si="299"/>
        <v/>
      </c>
      <c r="L1154" s="123"/>
      <c r="M1154" s="85"/>
      <c r="N1154" s="85"/>
      <c r="O1154" s="85"/>
      <c r="P1154" s="85"/>
      <c r="Q1154" s="85"/>
      <c r="R1154" s="85"/>
      <c r="S1154" s="85"/>
      <c r="T1154" s="85"/>
      <c r="U1154" s="85"/>
      <c r="V1154" s="85"/>
      <c r="W1154" s="139"/>
      <c r="X1154" s="85"/>
      <c r="Y1154" s="126"/>
      <c r="Z1154" s="127"/>
      <c r="AA1154" s="85"/>
      <c r="AB1154" s="126"/>
      <c r="AC1154" s="416"/>
      <c r="AD1154" s="700"/>
      <c r="AE1154" s="700"/>
      <c r="AF1154" s="700"/>
      <c r="AG1154" s="700"/>
      <c r="AH1154" s="700"/>
      <c r="AI1154" s="295"/>
      <c r="AJ1154" s="73"/>
      <c r="AK1154" s="55" t="str">
        <f t="shared" si="295"/>
        <v/>
      </c>
      <c r="AL1154" s="17" t="str">
        <f t="shared" si="296"/>
        <v/>
      </c>
      <c r="AM1154" s="70" t="str">
        <f t="shared" si="290"/>
        <v/>
      </c>
      <c r="AN1154" s="74" t="str">
        <f t="shared" si="291"/>
        <v/>
      </c>
      <c r="AO1154" s="70" t="str">
        <f t="shared" si="300"/>
        <v/>
      </c>
      <c r="AW1154" s="60" t="str">
        <f t="shared" si="292"/>
        <v/>
      </c>
      <c r="AX1154" s="60" t="str">
        <f t="shared" si="293"/>
        <v/>
      </c>
      <c r="AY1154" s="63">
        <f t="shared" si="289"/>
        <v>0</v>
      </c>
      <c r="BP1154" s="64">
        <v>61</v>
      </c>
      <c r="BQ1154" s="64" t="s">
        <v>34018</v>
      </c>
      <c r="BR1154" s="64" t="s">
        <v>34019</v>
      </c>
      <c r="BS1154" s="64" t="s">
        <v>28</v>
      </c>
      <c r="BT1154" s="64" t="s">
        <v>137</v>
      </c>
      <c r="BU1154" s="64" t="s">
        <v>175</v>
      </c>
      <c r="BV1154" s="64" t="s">
        <v>12</v>
      </c>
      <c r="BW1154" s="64" t="s">
        <v>34020</v>
      </c>
      <c r="BX1154" s="64">
        <v>78100</v>
      </c>
      <c r="BY1154" s="64" t="s">
        <v>21</v>
      </c>
      <c r="BZ1154" s="64">
        <v>154</v>
      </c>
      <c r="CA1154" s="64">
        <v>42736</v>
      </c>
      <c r="CB1154" s="64">
        <v>35</v>
      </c>
      <c r="CD1154" s="64">
        <v>27</v>
      </c>
    </row>
    <row r="1155" spans="1:82">
      <c r="A1155" s="128"/>
      <c r="B1155" s="85"/>
      <c r="C1155" s="85"/>
      <c r="D1155" s="129"/>
      <c r="E1155" s="129"/>
      <c r="F1155" s="85"/>
      <c r="G1155" s="85"/>
      <c r="H1155" s="133" t="str">
        <f t="shared" si="301"/>
        <v/>
      </c>
      <c r="I1155" s="134" t="str">
        <f t="shared" si="302"/>
        <v/>
      </c>
      <c r="J1155" s="123"/>
      <c r="K1155" s="135" t="str">
        <f t="shared" si="299"/>
        <v/>
      </c>
      <c r="L1155" s="123"/>
      <c r="M1155" s="127"/>
      <c r="N1155" s="85"/>
      <c r="O1155" s="85"/>
      <c r="P1155" s="85"/>
      <c r="Q1155" s="85"/>
      <c r="R1155" s="85"/>
      <c r="S1155" s="85"/>
      <c r="T1155" s="85"/>
      <c r="U1155" s="85"/>
      <c r="V1155" s="85"/>
      <c r="W1155" s="85"/>
      <c r="X1155" s="85"/>
      <c r="Y1155" s="85"/>
      <c r="Z1155" s="127"/>
      <c r="AA1155" s="85"/>
      <c r="AB1155" s="126"/>
      <c r="AC1155" s="416"/>
      <c r="AD1155" s="700"/>
      <c r="AE1155" s="700"/>
      <c r="AF1155" s="700"/>
      <c r="AG1155" s="700"/>
      <c r="AH1155" s="700"/>
      <c r="AI1155" s="295"/>
      <c r="AJ1155" s="90"/>
      <c r="AK1155" s="55" t="str">
        <f t="shared" si="295"/>
        <v/>
      </c>
      <c r="AL1155" s="17" t="str">
        <f t="shared" si="296"/>
        <v/>
      </c>
      <c r="AM1155" s="70" t="str">
        <f t="shared" si="290"/>
        <v/>
      </c>
      <c r="AN1155" s="74" t="str">
        <f t="shared" si="291"/>
        <v/>
      </c>
      <c r="AO1155" s="70" t="str">
        <f t="shared" si="300"/>
        <v/>
      </c>
      <c r="AW1155" s="60" t="str">
        <f t="shared" si="292"/>
        <v/>
      </c>
      <c r="AX1155" s="60" t="str">
        <f t="shared" si="293"/>
        <v/>
      </c>
      <c r="AY1155" s="63">
        <f t="shared" si="289"/>
        <v>0</v>
      </c>
      <c r="BP1155" s="64">
        <v>62</v>
      </c>
      <c r="BQ1155" s="64" t="s">
        <v>34021</v>
      </c>
      <c r="BR1155" s="64" t="s">
        <v>34022</v>
      </c>
      <c r="BS1155" s="64" t="s">
        <v>28</v>
      </c>
      <c r="BT1155" s="64" t="s">
        <v>135</v>
      </c>
      <c r="BU1155" s="64" t="s">
        <v>5</v>
      </c>
      <c r="BV1155" s="64" t="s">
        <v>12</v>
      </c>
      <c r="BW1155" s="64" t="s">
        <v>29796</v>
      </c>
      <c r="BX1155" s="64">
        <v>78200</v>
      </c>
      <c r="BY1155" s="64" t="s">
        <v>21</v>
      </c>
      <c r="BZ1155" s="64">
        <v>30</v>
      </c>
      <c r="CA1155" s="64">
        <v>42740</v>
      </c>
      <c r="CB1155" s="64">
        <v>25</v>
      </c>
      <c r="CD1155" s="64">
        <v>25</v>
      </c>
    </row>
    <row r="1156" spans="1:82">
      <c r="A1156" s="128"/>
      <c r="B1156" s="85"/>
      <c r="C1156" s="85"/>
      <c r="D1156" s="85"/>
      <c r="E1156" s="85"/>
      <c r="F1156" s="85"/>
      <c r="G1156" s="85"/>
      <c r="H1156" s="133" t="str">
        <f t="shared" si="301"/>
        <v/>
      </c>
      <c r="I1156" s="134" t="str">
        <f t="shared" si="302"/>
        <v/>
      </c>
      <c r="J1156" s="123"/>
      <c r="K1156" s="135" t="str">
        <f t="shared" si="299"/>
        <v/>
      </c>
      <c r="L1156" s="123"/>
      <c r="M1156" s="85"/>
      <c r="N1156" s="85"/>
      <c r="O1156" s="85"/>
      <c r="P1156" s="85"/>
      <c r="Q1156" s="85"/>
      <c r="R1156" s="85"/>
      <c r="S1156" s="85"/>
      <c r="T1156" s="85"/>
      <c r="U1156" s="85"/>
      <c r="V1156" s="85"/>
      <c r="W1156" s="85"/>
      <c r="X1156" s="85"/>
      <c r="Y1156" s="85"/>
      <c r="Z1156" s="127"/>
      <c r="AA1156" s="85"/>
      <c r="AB1156" s="126"/>
      <c r="AC1156" s="416"/>
      <c r="AD1156" s="700"/>
      <c r="AE1156" s="700"/>
      <c r="AF1156" s="700"/>
      <c r="AG1156" s="700"/>
      <c r="AH1156" s="700"/>
      <c r="AI1156" s="295"/>
      <c r="AJ1156" s="73"/>
      <c r="AK1156" s="55" t="str">
        <f t="shared" si="295"/>
        <v/>
      </c>
      <c r="AL1156" s="17" t="str">
        <f t="shared" si="296"/>
        <v/>
      </c>
      <c r="AM1156" s="70" t="str">
        <f t="shared" si="290"/>
        <v/>
      </c>
      <c r="AN1156" s="74" t="str">
        <f t="shared" si="291"/>
        <v/>
      </c>
      <c r="AO1156" s="70" t="str">
        <f t="shared" si="300"/>
        <v/>
      </c>
      <c r="AW1156" s="60" t="str">
        <f t="shared" si="292"/>
        <v/>
      </c>
      <c r="AX1156" s="60" t="str">
        <f t="shared" si="293"/>
        <v/>
      </c>
      <c r="AY1156" s="63">
        <f t="shared" si="289"/>
        <v>0</v>
      </c>
      <c r="BP1156" s="64">
        <v>62</v>
      </c>
      <c r="BQ1156" s="64" t="s">
        <v>34023</v>
      </c>
      <c r="BR1156" s="64" t="s">
        <v>34024</v>
      </c>
      <c r="BS1156" s="64" t="s">
        <v>28</v>
      </c>
      <c r="BT1156" s="64" t="s">
        <v>137</v>
      </c>
      <c r="BU1156" s="64" t="s">
        <v>175</v>
      </c>
      <c r="BV1156" s="64" t="s">
        <v>12</v>
      </c>
      <c r="BW1156" s="64" t="s">
        <v>29796</v>
      </c>
      <c r="BX1156" s="64">
        <v>78200</v>
      </c>
      <c r="BY1156" s="64" t="s">
        <v>21</v>
      </c>
      <c r="BZ1156" s="64">
        <v>30</v>
      </c>
      <c r="CA1156" s="64">
        <v>42743</v>
      </c>
      <c r="CB1156" s="64">
        <v>25</v>
      </c>
      <c r="CD1156" s="64">
        <v>15</v>
      </c>
    </row>
    <row r="1157" spans="1:82">
      <c r="A1157" s="128"/>
      <c r="B1157" s="85"/>
      <c r="C1157" s="85"/>
      <c r="D1157" s="85"/>
      <c r="E1157" s="85"/>
      <c r="F1157" s="85"/>
      <c r="G1157" s="85"/>
      <c r="H1157" s="133" t="str">
        <f t="shared" si="301"/>
        <v/>
      </c>
      <c r="I1157" s="134" t="str">
        <f t="shared" si="302"/>
        <v/>
      </c>
      <c r="J1157" s="123"/>
      <c r="K1157" s="135" t="str">
        <f t="shared" si="299"/>
        <v/>
      </c>
      <c r="L1157" s="123"/>
      <c r="M1157" s="85"/>
      <c r="N1157" s="85"/>
      <c r="O1157" s="85"/>
      <c r="P1157" s="85"/>
      <c r="Q1157" s="85"/>
      <c r="R1157" s="85"/>
      <c r="S1157" s="85"/>
      <c r="T1157" s="85"/>
      <c r="U1157" s="85"/>
      <c r="V1157" s="85"/>
      <c r="W1157" s="85"/>
      <c r="X1157" s="85"/>
      <c r="Y1157" s="85"/>
      <c r="Z1157" s="127"/>
      <c r="AA1157" s="85"/>
      <c r="AB1157" s="126"/>
      <c r="AC1157" s="416"/>
      <c r="AD1157" s="700"/>
      <c r="AE1157" s="700"/>
      <c r="AF1157" s="700"/>
      <c r="AG1157" s="700"/>
      <c r="AH1157" s="700"/>
      <c r="AI1157" s="295"/>
      <c r="AJ1157" s="73"/>
      <c r="AK1157" s="55" t="str">
        <f t="shared" si="295"/>
        <v/>
      </c>
      <c r="AL1157" s="17" t="str">
        <f t="shared" si="296"/>
        <v/>
      </c>
      <c r="AM1157" s="70" t="str">
        <f t="shared" si="290"/>
        <v/>
      </c>
      <c r="AN1157" s="74" t="str">
        <f t="shared" si="291"/>
        <v/>
      </c>
      <c r="AO1157" s="70" t="str">
        <f t="shared" si="300"/>
        <v/>
      </c>
      <c r="AW1157" s="60" t="str">
        <f t="shared" si="292"/>
        <v/>
      </c>
      <c r="AX1157" s="60" t="str">
        <f t="shared" si="293"/>
        <v/>
      </c>
      <c r="AY1157" s="63">
        <f t="shared" si="289"/>
        <v>0</v>
      </c>
      <c r="BP1157" s="64">
        <v>62</v>
      </c>
      <c r="BQ1157" s="64" t="s">
        <v>34025</v>
      </c>
      <c r="BR1157" s="64" t="s">
        <v>34026</v>
      </c>
      <c r="BS1157" s="64" t="s">
        <v>28</v>
      </c>
      <c r="BT1157" s="64" t="s">
        <v>137</v>
      </c>
      <c r="BU1157" s="64" t="s">
        <v>175</v>
      </c>
      <c r="BV1157" s="64" t="s">
        <v>91</v>
      </c>
      <c r="BW1157" s="64" t="s">
        <v>29796</v>
      </c>
      <c r="BX1157" s="64">
        <v>78200</v>
      </c>
      <c r="BY1157" s="64" t="s">
        <v>21</v>
      </c>
      <c r="CA1157" s="64">
        <v>42754</v>
      </c>
      <c r="CB1157" s="64">
        <v>20</v>
      </c>
      <c r="CC1157" s="64">
        <v>20</v>
      </c>
    </row>
    <row r="1158" spans="1:82">
      <c r="A1158" s="128"/>
      <c r="B1158" s="85"/>
      <c r="C1158" s="85"/>
      <c r="D1158" s="129"/>
      <c r="E1158" s="129"/>
      <c r="F1158" s="85"/>
      <c r="G1158" s="85"/>
      <c r="H1158" s="133" t="str">
        <f t="shared" si="301"/>
        <v/>
      </c>
      <c r="I1158" s="134" t="str">
        <f t="shared" si="302"/>
        <v/>
      </c>
      <c r="J1158" s="123"/>
      <c r="K1158" s="135" t="str">
        <f t="shared" si="299"/>
        <v/>
      </c>
      <c r="L1158" s="123"/>
      <c r="M1158" s="127"/>
      <c r="N1158" s="85"/>
      <c r="O1158" s="85"/>
      <c r="P1158" s="126"/>
      <c r="Q1158" s="126"/>
      <c r="R1158" s="85"/>
      <c r="S1158" s="85"/>
      <c r="T1158" s="85"/>
      <c r="U1158" s="85"/>
      <c r="V1158" s="85"/>
      <c r="W1158" s="132"/>
      <c r="X1158" s="85"/>
      <c r="Y1158" s="126"/>
      <c r="Z1158" s="127"/>
      <c r="AA1158" s="126"/>
      <c r="AB1158" s="85"/>
      <c r="AC1158" s="416"/>
      <c r="AD1158" s="700"/>
      <c r="AE1158" s="700"/>
      <c r="AF1158" s="700"/>
      <c r="AG1158" s="700"/>
      <c r="AH1158" s="700"/>
      <c r="AI1158" s="295"/>
      <c r="AJ1158" s="73"/>
      <c r="AK1158" s="55" t="str">
        <f t="shared" si="295"/>
        <v/>
      </c>
      <c r="AL1158" s="17" t="str">
        <f t="shared" si="296"/>
        <v/>
      </c>
      <c r="AM1158" s="70" t="str">
        <f t="shared" si="290"/>
        <v/>
      </c>
      <c r="AN1158" s="74" t="str">
        <f t="shared" si="291"/>
        <v/>
      </c>
      <c r="AO1158" s="70" t="str">
        <f t="shared" si="300"/>
        <v/>
      </c>
      <c r="AW1158" s="60" t="str">
        <f t="shared" si="292"/>
        <v/>
      </c>
      <c r="AX1158" s="60" t="str">
        <f t="shared" si="293"/>
        <v/>
      </c>
      <c r="AY1158" s="63">
        <f t="shared" si="289"/>
        <v>0</v>
      </c>
      <c r="BP1158" s="64">
        <v>63</v>
      </c>
      <c r="BQ1158" s="64" t="s">
        <v>34297</v>
      </c>
      <c r="BR1158" s="64" t="s">
        <v>34298</v>
      </c>
      <c r="BS1158" s="64" t="s">
        <v>28</v>
      </c>
      <c r="BT1158" s="64" t="s">
        <v>137</v>
      </c>
      <c r="BU1158" s="64" t="s">
        <v>128</v>
      </c>
      <c r="BV1158" s="64" t="s">
        <v>12</v>
      </c>
      <c r="BW1158" s="64" t="s">
        <v>33146</v>
      </c>
      <c r="BX1158" s="64">
        <v>91800</v>
      </c>
      <c r="BY1158" s="64" t="s">
        <v>147</v>
      </c>
      <c r="BZ1158" s="64">
        <v>5</v>
      </c>
      <c r="CA1158" s="64">
        <v>42826</v>
      </c>
      <c r="CB1158" s="64">
        <v>10</v>
      </c>
      <c r="CD1158" s="64">
        <v>10</v>
      </c>
    </row>
    <row r="1159" spans="1:82">
      <c r="A1159" s="128"/>
      <c r="B1159" s="85"/>
      <c r="C1159" s="85"/>
      <c r="D1159" s="85"/>
      <c r="E1159" s="85"/>
      <c r="F1159" s="85"/>
      <c r="G1159" s="85"/>
      <c r="H1159" s="133" t="str">
        <f t="shared" si="301"/>
        <v/>
      </c>
      <c r="I1159" s="134" t="str">
        <f t="shared" si="302"/>
        <v/>
      </c>
      <c r="J1159" s="123"/>
      <c r="K1159" s="135" t="str">
        <f t="shared" si="299"/>
        <v/>
      </c>
      <c r="L1159" s="123"/>
      <c r="M1159" s="85"/>
      <c r="N1159" s="85"/>
      <c r="O1159" s="85"/>
      <c r="P1159" s="126"/>
      <c r="Q1159" s="126"/>
      <c r="R1159" s="85"/>
      <c r="S1159" s="85"/>
      <c r="T1159" s="85"/>
      <c r="U1159" s="85"/>
      <c r="V1159" s="85"/>
      <c r="W1159" s="132"/>
      <c r="X1159" s="85"/>
      <c r="Y1159" s="85"/>
      <c r="Z1159" s="127"/>
      <c r="AA1159" s="126"/>
      <c r="AB1159" s="85"/>
      <c r="AC1159" s="416"/>
      <c r="AD1159" s="700"/>
      <c r="AE1159" s="700"/>
      <c r="AF1159" s="700"/>
      <c r="AG1159" s="700"/>
      <c r="AH1159" s="700"/>
      <c r="AI1159" s="295"/>
      <c r="AJ1159" s="73"/>
      <c r="AK1159" s="55" t="str">
        <f t="shared" si="295"/>
        <v/>
      </c>
      <c r="AL1159" s="17" t="str">
        <f t="shared" si="296"/>
        <v/>
      </c>
      <c r="AM1159" s="70" t="str">
        <f t="shared" si="290"/>
        <v/>
      </c>
      <c r="AN1159" s="74" t="str">
        <f t="shared" si="291"/>
        <v/>
      </c>
      <c r="AO1159" s="70" t="str">
        <f t="shared" si="300"/>
        <v/>
      </c>
      <c r="AW1159" s="60" t="str">
        <f t="shared" si="292"/>
        <v/>
      </c>
      <c r="AX1159" s="60" t="str">
        <f t="shared" si="293"/>
        <v/>
      </c>
      <c r="AY1159" s="63">
        <f t="shared" si="289"/>
        <v>0</v>
      </c>
      <c r="BP1159" s="64">
        <v>63</v>
      </c>
      <c r="BQ1159" s="64" t="s">
        <v>34299</v>
      </c>
      <c r="BR1159" s="64" t="s">
        <v>34298</v>
      </c>
      <c r="BS1159" s="64" t="s">
        <v>28</v>
      </c>
      <c r="BT1159" s="64" t="s">
        <v>137</v>
      </c>
      <c r="BU1159" s="64" t="s">
        <v>166</v>
      </c>
      <c r="BV1159" s="64" t="s">
        <v>19</v>
      </c>
      <c r="BW1159" s="64" t="s">
        <v>33146</v>
      </c>
      <c r="BX1159" s="64">
        <v>91800</v>
      </c>
      <c r="BY1159" s="64" t="s">
        <v>21</v>
      </c>
      <c r="CA1159" s="64">
        <v>42826</v>
      </c>
      <c r="CB1159" s="64">
        <v>30</v>
      </c>
      <c r="CC1159" s="64">
        <v>60</v>
      </c>
    </row>
    <row r="1160" spans="1:82">
      <c r="A1160" s="128"/>
      <c r="B1160" s="85"/>
      <c r="C1160" s="85"/>
      <c r="D1160" s="85"/>
      <c r="E1160" s="85"/>
      <c r="F1160" s="85"/>
      <c r="G1160" s="85"/>
      <c r="H1160" s="133" t="str">
        <f t="shared" si="301"/>
        <v/>
      </c>
      <c r="I1160" s="134" t="str">
        <f t="shared" si="302"/>
        <v/>
      </c>
      <c r="J1160" s="123"/>
      <c r="K1160" s="135" t="str">
        <f t="shared" si="299"/>
        <v/>
      </c>
      <c r="L1160" s="123"/>
      <c r="M1160" s="85"/>
      <c r="N1160" s="85"/>
      <c r="O1160" s="85"/>
      <c r="P1160" s="126"/>
      <c r="Q1160" s="126"/>
      <c r="R1160" s="85"/>
      <c r="S1160" s="85"/>
      <c r="T1160" s="85"/>
      <c r="U1160" s="85"/>
      <c r="V1160" s="85"/>
      <c r="W1160" s="132"/>
      <c r="X1160" s="85"/>
      <c r="Y1160" s="126"/>
      <c r="Z1160" s="127"/>
      <c r="AA1160" s="126"/>
      <c r="AB1160" s="85"/>
      <c r="AC1160" s="416"/>
      <c r="AD1160" s="700"/>
      <c r="AE1160" s="700"/>
      <c r="AF1160" s="700"/>
      <c r="AG1160" s="700"/>
      <c r="AH1160" s="700"/>
      <c r="AI1160" s="295"/>
      <c r="AJ1160" s="73"/>
      <c r="AK1160" s="55" t="str">
        <f t="shared" si="295"/>
        <v/>
      </c>
      <c r="AL1160" s="17" t="str">
        <f t="shared" si="296"/>
        <v/>
      </c>
      <c r="AM1160" s="70" t="str">
        <f t="shared" si="290"/>
        <v/>
      </c>
      <c r="AN1160" s="74" t="str">
        <f t="shared" si="291"/>
        <v/>
      </c>
      <c r="AO1160" s="70" t="str">
        <f t="shared" si="300"/>
        <v/>
      </c>
      <c r="AW1160" s="60" t="str">
        <f t="shared" si="292"/>
        <v/>
      </c>
      <c r="AX1160" s="60" t="str">
        <f t="shared" si="293"/>
        <v/>
      </c>
      <c r="AY1160" s="63">
        <f t="shared" si="289"/>
        <v>0</v>
      </c>
      <c r="BP1160" s="64">
        <v>63</v>
      </c>
      <c r="BQ1160" s="64" t="s">
        <v>34300</v>
      </c>
      <c r="BR1160" s="64" t="s">
        <v>34301</v>
      </c>
      <c r="BS1160" s="64" t="s">
        <v>28</v>
      </c>
      <c r="BT1160" s="64" t="s">
        <v>137</v>
      </c>
      <c r="BU1160" s="64" t="s">
        <v>175</v>
      </c>
      <c r="BV1160" s="64" t="s">
        <v>12</v>
      </c>
      <c r="BW1160" s="64" t="s">
        <v>33146</v>
      </c>
      <c r="BX1160" s="64">
        <v>91800</v>
      </c>
      <c r="BY1160" s="64" t="s">
        <v>21</v>
      </c>
      <c r="BZ1160" s="64">
        <v>7</v>
      </c>
      <c r="CA1160" s="64">
        <v>42826</v>
      </c>
      <c r="CB1160" s="64">
        <v>50</v>
      </c>
      <c r="CD1160" s="64">
        <v>20</v>
      </c>
    </row>
    <row r="1161" spans="1:82">
      <c r="A1161" s="128"/>
      <c r="B1161" s="85"/>
      <c r="C1161" s="85"/>
      <c r="D1161" s="85"/>
      <c r="E1161" s="85"/>
      <c r="F1161" s="85"/>
      <c r="G1161" s="85"/>
      <c r="H1161" s="133" t="str">
        <f t="shared" si="301"/>
        <v/>
      </c>
      <c r="I1161" s="134" t="str">
        <f t="shared" si="302"/>
        <v/>
      </c>
      <c r="J1161" s="123"/>
      <c r="K1161" s="135" t="str">
        <f t="shared" si="299"/>
        <v/>
      </c>
      <c r="L1161" s="123"/>
      <c r="M1161" s="85"/>
      <c r="N1161" s="85"/>
      <c r="O1161" s="85"/>
      <c r="P1161" s="126"/>
      <c r="Q1161" s="126"/>
      <c r="R1161" s="85"/>
      <c r="S1161" s="85"/>
      <c r="T1161" s="85"/>
      <c r="U1161" s="85"/>
      <c r="V1161" s="85"/>
      <c r="W1161" s="132"/>
      <c r="X1161" s="85"/>
      <c r="Y1161" s="126"/>
      <c r="Z1161" s="127"/>
      <c r="AA1161" s="85"/>
      <c r="AB1161" s="85"/>
      <c r="AC1161" s="416"/>
      <c r="AD1161" s="700"/>
      <c r="AE1161" s="700"/>
      <c r="AF1161" s="700"/>
      <c r="AG1161" s="700"/>
      <c r="AH1161" s="700"/>
      <c r="AI1161" s="295"/>
      <c r="AJ1161" s="73"/>
      <c r="AK1161" s="55" t="str">
        <f t="shared" si="295"/>
        <v/>
      </c>
      <c r="AL1161" s="17" t="str">
        <f t="shared" si="296"/>
        <v/>
      </c>
      <c r="AM1161" s="70" t="str">
        <f t="shared" si="290"/>
        <v/>
      </c>
      <c r="AN1161" s="74" t="str">
        <f t="shared" si="291"/>
        <v/>
      </c>
      <c r="AO1161" s="70" t="str">
        <f t="shared" si="300"/>
        <v/>
      </c>
      <c r="AW1161" s="60" t="str">
        <f t="shared" si="292"/>
        <v/>
      </c>
      <c r="AX1161" s="60" t="str">
        <f t="shared" si="293"/>
        <v/>
      </c>
      <c r="AY1161" s="63">
        <f t="shared" si="289"/>
        <v>0</v>
      </c>
      <c r="BP1161" s="64">
        <v>63</v>
      </c>
      <c r="BQ1161" s="64" t="s">
        <v>34302</v>
      </c>
      <c r="BR1161" s="64" t="s">
        <v>34303</v>
      </c>
      <c r="BS1161" s="64" t="s">
        <v>27</v>
      </c>
      <c r="BT1161" s="64" t="s">
        <v>135</v>
      </c>
      <c r="BU1161" s="64" t="s">
        <v>162</v>
      </c>
      <c r="BV1161" s="64" t="s">
        <v>12</v>
      </c>
      <c r="BW1161" s="64" t="s">
        <v>33146</v>
      </c>
      <c r="BX1161" s="64">
        <v>91800</v>
      </c>
      <c r="BY1161" s="64" t="s">
        <v>95</v>
      </c>
      <c r="BZ1161" s="64">
        <v>3</v>
      </c>
      <c r="CA1161" s="64">
        <v>42826</v>
      </c>
      <c r="CB1161" s="64">
        <v>10</v>
      </c>
      <c r="CD1161" s="64">
        <v>14</v>
      </c>
    </row>
    <row r="1162" spans="1:82">
      <c r="A1162" s="128"/>
      <c r="B1162" s="85"/>
      <c r="C1162" s="85"/>
      <c r="D1162" s="85"/>
      <c r="E1162" s="85"/>
      <c r="F1162" s="85"/>
      <c r="G1162" s="85"/>
      <c r="H1162" s="133" t="str">
        <f t="shared" si="301"/>
        <v/>
      </c>
      <c r="I1162" s="134" t="str">
        <f t="shared" si="302"/>
        <v/>
      </c>
      <c r="J1162" s="123"/>
      <c r="K1162" s="135" t="str">
        <f t="shared" si="299"/>
        <v/>
      </c>
      <c r="L1162" s="123"/>
      <c r="M1162" s="85"/>
      <c r="N1162" s="85"/>
      <c r="O1162" s="85"/>
      <c r="P1162" s="85"/>
      <c r="Q1162" s="85"/>
      <c r="R1162" s="85"/>
      <c r="S1162" s="85"/>
      <c r="T1162" s="85"/>
      <c r="U1162" s="85"/>
      <c r="V1162" s="85"/>
      <c r="W1162" s="132"/>
      <c r="X1162" s="85"/>
      <c r="Y1162" s="126"/>
      <c r="Z1162" s="127"/>
      <c r="AA1162" s="85"/>
      <c r="AB1162" s="85"/>
      <c r="AC1162" s="416"/>
      <c r="AD1162" s="700"/>
      <c r="AE1162" s="700"/>
      <c r="AF1162" s="700"/>
      <c r="AG1162" s="700"/>
      <c r="AH1162" s="700"/>
      <c r="AI1162" s="295"/>
      <c r="AJ1162" s="73"/>
      <c r="AK1162" s="55" t="str">
        <f t="shared" si="295"/>
        <v/>
      </c>
      <c r="AL1162" s="17" t="str">
        <f t="shared" si="296"/>
        <v/>
      </c>
      <c r="AM1162" s="70" t="str">
        <f t="shared" si="290"/>
        <v/>
      </c>
      <c r="AN1162" s="74" t="str">
        <f t="shared" si="291"/>
        <v/>
      </c>
      <c r="AO1162" s="70" t="str">
        <f t="shared" si="300"/>
        <v/>
      </c>
      <c r="AW1162" s="60" t="str">
        <f t="shared" si="292"/>
        <v/>
      </c>
      <c r="AX1162" s="60" t="str">
        <f t="shared" si="293"/>
        <v/>
      </c>
      <c r="AY1162" s="63">
        <f t="shared" si="289"/>
        <v>0</v>
      </c>
      <c r="BP1162" s="64">
        <v>63</v>
      </c>
      <c r="BQ1162" s="64" t="s">
        <v>34304</v>
      </c>
      <c r="BR1162" s="64" t="s">
        <v>34298</v>
      </c>
      <c r="BS1162" s="64" t="s">
        <v>27</v>
      </c>
      <c r="BT1162" s="64" t="s">
        <v>135</v>
      </c>
      <c r="BU1162" s="64" t="s">
        <v>172</v>
      </c>
      <c r="BV1162" s="64" t="s">
        <v>12</v>
      </c>
      <c r="BW1162" s="64" t="s">
        <v>33146</v>
      </c>
      <c r="BX1162" s="64">
        <v>91800</v>
      </c>
      <c r="BY1162" s="64" t="s">
        <v>21</v>
      </c>
      <c r="BZ1162" s="64">
        <v>8</v>
      </c>
      <c r="CA1162" s="64">
        <v>42826</v>
      </c>
      <c r="CB1162" s="64">
        <v>10</v>
      </c>
      <c r="CD1162" s="64">
        <v>14</v>
      </c>
    </row>
    <row r="1163" spans="1:82">
      <c r="A1163" s="128"/>
      <c r="B1163" s="85"/>
      <c r="C1163" s="85"/>
      <c r="D1163" s="85"/>
      <c r="E1163" s="85"/>
      <c r="F1163" s="85"/>
      <c r="G1163" s="85"/>
      <c r="H1163" s="133" t="str">
        <f t="shared" si="301"/>
        <v/>
      </c>
      <c r="I1163" s="134" t="str">
        <f t="shared" si="302"/>
        <v/>
      </c>
      <c r="J1163" s="123"/>
      <c r="K1163" s="135" t="str">
        <f t="shared" si="299"/>
        <v/>
      </c>
      <c r="L1163" s="123"/>
      <c r="M1163" s="85"/>
      <c r="N1163" s="85"/>
      <c r="O1163" s="85"/>
      <c r="P1163" s="126"/>
      <c r="Q1163" s="126"/>
      <c r="R1163" s="85"/>
      <c r="S1163" s="85"/>
      <c r="T1163" s="85"/>
      <c r="U1163" s="85"/>
      <c r="V1163" s="85"/>
      <c r="W1163" s="132"/>
      <c r="X1163" s="85"/>
      <c r="Y1163" s="85"/>
      <c r="Z1163" s="127"/>
      <c r="AA1163" s="85"/>
      <c r="AB1163" s="85"/>
      <c r="AC1163" s="416"/>
      <c r="AD1163" s="700"/>
      <c r="AE1163" s="700"/>
      <c r="AF1163" s="700"/>
      <c r="AG1163" s="700"/>
      <c r="AH1163" s="700"/>
      <c r="AI1163" s="295"/>
      <c r="AJ1163" s="73"/>
      <c r="AK1163" s="55" t="str">
        <f t="shared" si="295"/>
        <v/>
      </c>
      <c r="AL1163" s="17" t="str">
        <f t="shared" si="296"/>
        <v/>
      </c>
      <c r="AM1163" s="70" t="str">
        <f t="shared" si="290"/>
        <v/>
      </c>
      <c r="AN1163" s="74" t="str">
        <f t="shared" si="291"/>
        <v/>
      </c>
      <c r="AO1163" s="70" t="str">
        <f t="shared" si="300"/>
        <v/>
      </c>
      <c r="AW1163" s="60" t="str">
        <f t="shared" si="292"/>
        <v/>
      </c>
      <c r="AX1163" s="60" t="str">
        <f t="shared" si="293"/>
        <v/>
      </c>
      <c r="AY1163" s="63">
        <f t="shared" si="289"/>
        <v>0</v>
      </c>
      <c r="BP1163" s="64">
        <v>63</v>
      </c>
      <c r="BQ1163" s="64" t="s">
        <v>34305</v>
      </c>
      <c r="BR1163" s="64" t="s">
        <v>34306</v>
      </c>
      <c r="BS1163" s="64" t="s">
        <v>28</v>
      </c>
      <c r="BT1163" s="64" t="s">
        <v>137</v>
      </c>
      <c r="BU1163" s="64" t="s">
        <v>173</v>
      </c>
      <c r="BV1163" s="64" t="s">
        <v>19</v>
      </c>
      <c r="BW1163" s="64" t="s">
        <v>33146</v>
      </c>
      <c r="BX1163" s="64">
        <v>91800</v>
      </c>
      <c r="BY1163" s="64" t="s">
        <v>21</v>
      </c>
      <c r="CA1163" s="64">
        <v>42826</v>
      </c>
      <c r="CB1163" s="64">
        <v>2000</v>
      </c>
      <c r="CC1163" s="64">
        <v>38</v>
      </c>
    </row>
    <row r="1164" spans="1:82">
      <c r="A1164" s="128"/>
      <c r="B1164" s="85"/>
      <c r="C1164" s="85"/>
      <c r="D1164" s="85"/>
      <c r="E1164" s="85"/>
      <c r="F1164" s="85"/>
      <c r="G1164" s="85"/>
      <c r="H1164" s="133" t="str">
        <f t="shared" si="301"/>
        <v/>
      </c>
      <c r="I1164" s="134" t="str">
        <f t="shared" si="302"/>
        <v/>
      </c>
      <c r="J1164" s="123"/>
      <c r="K1164" s="135" t="str">
        <f t="shared" si="299"/>
        <v/>
      </c>
      <c r="L1164" s="123"/>
      <c r="M1164" s="85"/>
      <c r="N1164" s="85"/>
      <c r="O1164" s="85"/>
      <c r="P1164" s="126"/>
      <c r="Q1164" s="126"/>
      <c r="R1164" s="85"/>
      <c r="S1164" s="85"/>
      <c r="T1164" s="85"/>
      <c r="U1164" s="85"/>
      <c r="V1164" s="85"/>
      <c r="W1164" s="132"/>
      <c r="X1164" s="85"/>
      <c r="Y1164" s="126"/>
      <c r="Z1164" s="127"/>
      <c r="AA1164" s="85"/>
      <c r="AB1164" s="85"/>
      <c r="AC1164" s="416"/>
      <c r="AD1164" s="700"/>
      <c r="AE1164" s="700"/>
      <c r="AF1164" s="700"/>
      <c r="AG1164" s="700"/>
      <c r="AH1164" s="700"/>
      <c r="AI1164" s="295"/>
      <c r="AJ1164" s="73"/>
      <c r="AK1164" s="55" t="str">
        <f t="shared" si="295"/>
        <v/>
      </c>
      <c r="AL1164" s="17" t="str">
        <f t="shared" si="296"/>
        <v/>
      </c>
      <c r="AM1164" s="70" t="str">
        <f t="shared" si="290"/>
        <v/>
      </c>
      <c r="AN1164" s="74" t="str">
        <f t="shared" si="291"/>
        <v/>
      </c>
      <c r="AO1164" s="70" t="str">
        <f t="shared" si="300"/>
        <v/>
      </c>
      <c r="AW1164" s="60" t="str">
        <f t="shared" si="292"/>
        <v/>
      </c>
      <c r="AX1164" s="60" t="str">
        <f t="shared" si="293"/>
        <v/>
      </c>
      <c r="AY1164" s="63">
        <f t="shared" si="289"/>
        <v>0</v>
      </c>
      <c r="BP1164" s="64">
        <v>63</v>
      </c>
      <c r="BQ1164" s="64" t="s">
        <v>34307</v>
      </c>
      <c r="BR1164" s="64" t="s">
        <v>34308</v>
      </c>
      <c r="BS1164" s="64" t="s">
        <v>28</v>
      </c>
      <c r="BT1164" s="64" t="s">
        <v>137</v>
      </c>
      <c r="BU1164" s="64" t="s">
        <v>175</v>
      </c>
      <c r="BV1164" s="64" t="s">
        <v>12</v>
      </c>
      <c r="BW1164" s="64" t="s">
        <v>33146</v>
      </c>
      <c r="BX1164" s="64">
        <v>91800</v>
      </c>
      <c r="BY1164" s="64" t="s">
        <v>147</v>
      </c>
      <c r="BZ1164" s="64">
        <v>14</v>
      </c>
      <c r="CA1164" s="64">
        <v>42826</v>
      </c>
      <c r="CB1164" s="64">
        <v>8</v>
      </c>
      <c r="CD1164" s="64">
        <v>3</v>
      </c>
    </row>
    <row r="1165" spans="1:82">
      <c r="A1165" s="128"/>
      <c r="B1165" s="85"/>
      <c r="C1165" s="85"/>
      <c r="D1165" s="85"/>
      <c r="E1165" s="85"/>
      <c r="F1165" s="85"/>
      <c r="G1165" s="85"/>
      <c r="H1165" s="133" t="str">
        <f t="shared" si="301"/>
        <v/>
      </c>
      <c r="I1165" s="134" t="str">
        <f t="shared" si="302"/>
        <v/>
      </c>
      <c r="J1165" s="123"/>
      <c r="K1165" s="135" t="str">
        <f t="shared" si="299"/>
        <v/>
      </c>
      <c r="L1165" s="123"/>
      <c r="M1165" s="85"/>
      <c r="N1165" s="85"/>
      <c r="O1165" s="85"/>
      <c r="P1165" s="126"/>
      <c r="Q1165" s="126"/>
      <c r="R1165" s="85"/>
      <c r="S1165" s="85"/>
      <c r="T1165" s="85"/>
      <c r="U1165" s="85"/>
      <c r="V1165" s="85"/>
      <c r="W1165" s="132"/>
      <c r="X1165" s="85"/>
      <c r="Y1165" s="85"/>
      <c r="Z1165" s="127"/>
      <c r="AA1165" s="85"/>
      <c r="AB1165" s="85"/>
      <c r="AC1165" s="416"/>
      <c r="AD1165" s="700"/>
      <c r="AE1165" s="700"/>
      <c r="AF1165" s="700"/>
      <c r="AG1165" s="700"/>
      <c r="AH1165" s="700"/>
      <c r="AI1165" s="295"/>
      <c r="AJ1165" s="73"/>
      <c r="AK1165" s="55" t="str">
        <f t="shared" si="295"/>
        <v/>
      </c>
      <c r="AL1165" s="17" t="str">
        <f t="shared" si="296"/>
        <v/>
      </c>
      <c r="AM1165" s="70" t="str">
        <f t="shared" si="290"/>
        <v/>
      </c>
      <c r="AN1165" s="74" t="str">
        <f t="shared" si="291"/>
        <v/>
      </c>
      <c r="AO1165" s="70" t="str">
        <f t="shared" si="300"/>
        <v/>
      </c>
      <c r="AW1165" s="60" t="str">
        <f t="shared" si="292"/>
        <v/>
      </c>
      <c r="AX1165" s="60" t="str">
        <f t="shared" si="293"/>
        <v/>
      </c>
      <c r="AY1165" s="63">
        <f t="shared" si="289"/>
        <v>0</v>
      </c>
      <c r="BP1165" s="64">
        <v>63</v>
      </c>
      <c r="BQ1165" s="64" t="s">
        <v>34309</v>
      </c>
      <c r="BR1165" s="64" t="s">
        <v>34308</v>
      </c>
      <c r="BS1165" s="64" t="s">
        <v>28</v>
      </c>
      <c r="BT1165" s="64" t="s">
        <v>137</v>
      </c>
      <c r="BU1165" s="64" t="s">
        <v>168</v>
      </c>
      <c r="BV1165" s="64" t="s">
        <v>19</v>
      </c>
      <c r="BW1165" s="64" t="s">
        <v>33146</v>
      </c>
      <c r="BX1165" s="64">
        <v>91800</v>
      </c>
      <c r="BY1165" s="64" t="s">
        <v>147</v>
      </c>
      <c r="CA1165" s="64">
        <v>42826</v>
      </c>
      <c r="CB1165" s="64">
        <v>20</v>
      </c>
      <c r="CC1165" s="64">
        <v>20</v>
      </c>
    </row>
    <row r="1166" spans="1:82">
      <c r="A1166" s="128"/>
      <c r="B1166" s="85"/>
      <c r="C1166" s="85"/>
      <c r="D1166" s="85"/>
      <c r="E1166" s="85"/>
      <c r="F1166" s="85"/>
      <c r="G1166" s="85"/>
      <c r="H1166" s="133" t="str">
        <f t="shared" si="301"/>
        <v/>
      </c>
      <c r="I1166" s="134" t="str">
        <f t="shared" si="302"/>
        <v/>
      </c>
      <c r="J1166" s="123"/>
      <c r="K1166" s="135" t="str">
        <f t="shared" si="299"/>
        <v/>
      </c>
      <c r="L1166" s="123"/>
      <c r="M1166" s="85"/>
      <c r="N1166" s="85"/>
      <c r="O1166" s="85"/>
      <c r="P1166" s="85"/>
      <c r="Q1166" s="85"/>
      <c r="R1166" s="85"/>
      <c r="S1166" s="85"/>
      <c r="T1166" s="85"/>
      <c r="U1166" s="85"/>
      <c r="V1166" s="85"/>
      <c r="W1166" s="132"/>
      <c r="X1166" s="85"/>
      <c r="Y1166" s="126"/>
      <c r="Z1166" s="127"/>
      <c r="AA1166" s="85"/>
      <c r="AB1166" s="85"/>
      <c r="AC1166" s="416"/>
      <c r="AD1166" s="700"/>
      <c r="AE1166" s="700"/>
      <c r="AF1166" s="700"/>
      <c r="AG1166" s="700"/>
      <c r="AH1166" s="700"/>
      <c r="AI1166" s="295"/>
      <c r="AJ1166" s="73"/>
      <c r="AK1166" s="55" t="str">
        <f t="shared" si="295"/>
        <v/>
      </c>
      <c r="AL1166" s="17" t="str">
        <f t="shared" si="296"/>
        <v/>
      </c>
      <c r="AM1166" s="70" t="str">
        <f t="shared" si="290"/>
        <v/>
      </c>
      <c r="AN1166" s="74" t="str">
        <f t="shared" si="291"/>
        <v/>
      </c>
      <c r="AO1166" s="70" t="str">
        <f t="shared" si="300"/>
        <v/>
      </c>
      <c r="AW1166" s="60" t="str">
        <f t="shared" si="292"/>
        <v/>
      </c>
      <c r="AX1166" s="60" t="str">
        <f t="shared" si="293"/>
        <v/>
      </c>
      <c r="AY1166" s="63">
        <f t="shared" si="289"/>
        <v>0</v>
      </c>
      <c r="BP1166" s="64">
        <v>63</v>
      </c>
      <c r="BQ1166" s="64" t="s">
        <v>34310</v>
      </c>
      <c r="BR1166" s="64" t="s">
        <v>34298</v>
      </c>
      <c r="BS1166" s="64" t="s">
        <v>28</v>
      </c>
      <c r="BT1166" s="64" t="s">
        <v>135</v>
      </c>
      <c r="BU1166" s="64" t="s">
        <v>161</v>
      </c>
      <c r="BV1166" s="64" t="s">
        <v>12</v>
      </c>
      <c r="BW1166" s="64" t="s">
        <v>33146</v>
      </c>
      <c r="BX1166" s="64">
        <v>91800</v>
      </c>
      <c r="BY1166" s="64" t="s">
        <v>21</v>
      </c>
      <c r="BZ1166" s="64">
        <v>6</v>
      </c>
      <c r="CA1166" s="64">
        <v>42826</v>
      </c>
      <c r="CB1166" s="64">
        <v>12</v>
      </c>
      <c r="CD1166" s="64">
        <v>10</v>
      </c>
    </row>
    <row r="1167" spans="1:82">
      <c r="A1167" s="128"/>
      <c r="B1167" s="85"/>
      <c r="C1167" s="85"/>
      <c r="D1167" s="85"/>
      <c r="E1167" s="85"/>
      <c r="F1167" s="85"/>
      <c r="G1167" s="85"/>
      <c r="H1167" s="133" t="str">
        <f t="shared" si="301"/>
        <v/>
      </c>
      <c r="I1167" s="134" t="str">
        <f t="shared" si="302"/>
        <v/>
      </c>
      <c r="J1167" s="123"/>
      <c r="K1167" s="135" t="str">
        <f t="shared" si="299"/>
        <v/>
      </c>
      <c r="L1167" s="85"/>
      <c r="M1167" s="85"/>
      <c r="N1167" s="85"/>
      <c r="O1167" s="85"/>
      <c r="P1167" s="85"/>
      <c r="Q1167" s="85"/>
      <c r="R1167" s="85"/>
      <c r="S1167" s="85"/>
      <c r="T1167" s="85"/>
      <c r="U1167" s="85"/>
      <c r="V1167" s="85"/>
      <c r="W1167" s="139"/>
      <c r="X1167" s="85"/>
      <c r="Y1167" s="85"/>
      <c r="Z1167" s="127"/>
      <c r="AA1167" s="85"/>
      <c r="AB1167" s="85"/>
      <c r="AC1167" s="416"/>
      <c r="AD1167" s="700"/>
      <c r="AE1167" s="700"/>
      <c r="AF1167" s="700"/>
      <c r="AG1167" s="700"/>
      <c r="AH1167" s="700"/>
      <c r="AI1167" s="295"/>
      <c r="AJ1167" s="73"/>
      <c r="AK1167" s="55" t="str">
        <f t="shared" si="295"/>
        <v/>
      </c>
      <c r="AL1167" s="17" t="str">
        <f t="shared" si="296"/>
        <v/>
      </c>
      <c r="AM1167" s="70" t="str">
        <f t="shared" si="290"/>
        <v/>
      </c>
      <c r="AN1167" s="74" t="str">
        <f t="shared" si="291"/>
        <v/>
      </c>
      <c r="AO1167" s="70" t="str">
        <f t="shared" si="300"/>
        <v/>
      </c>
      <c r="AW1167" s="60" t="str">
        <f t="shared" si="292"/>
        <v/>
      </c>
      <c r="AX1167" s="60" t="str">
        <f t="shared" si="293"/>
        <v/>
      </c>
      <c r="AY1167" s="63">
        <f t="shared" si="289"/>
        <v>0</v>
      </c>
      <c r="BP1167" s="64">
        <v>63</v>
      </c>
      <c r="BQ1167" s="64" t="s">
        <v>35027</v>
      </c>
      <c r="BR1167" s="64" t="s">
        <v>35028</v>
      </c>
      <c r="BS1167" s="64" t="s">
        <v>28</v>
      </c>
      <c r="BT1167" s="64" t="s">
        <v>135</v>
      </c>
      <c r="BU1167" s="64" t="s">
        <v>171</v>
      </c>
      <c r="BV1167" s="64" t="s">
        <v>12</v>
      </c>
      <c r="BW1167" s="64" t="s">
        <v>33146</v>
      </c>
      <c r="BX1167" s="64">
        <v>91800</v>
      </c>
      <c r="BY1167" s="64" t="s">
        <v>21</v>
      </c>
      <c r="BZ1167" s="64">
        <v>5</v>
      </c>
      <c r="CA1167" s="64">
        <v>42875</v>
      </c>
      <c r="CB1167" s="64">
        <v>10</v>
      </c>
      <c r="CD1167" s="64">
        <v>5</v>
      </c>
    </row>
    <row r="1168" spans="1:82">
      <c r="A1168" s="128"/>
      <c r="B1168" s="85"/>
      <c r="C1168" s="85"/>
      <c r="D1168" s="129"/>
      <c r="E1168" s="129"/>
      <c r="F1168" s="85"/>
      <c r="G1168" s="85"/>
      <c r="H1168" s="133" t="str">
        <f t="shared" si="301"/>
        <v/>
      </c>
      <c r="I1168" s="134" t="str">
        <f t="shared" si="302"/>
        <v/>
      </c>
      <c r="J1168" s="123"/>
      <c r="K1168" s="135" t="str">
        <f t="shared" si="299"/>
        <v/>
      </c>
      <c r="L1168" s="123"/>
      <c r="M1168" s="127"/>
      <c r="N1168" s="85"/>
      <c r="O1168" s="85"/>
      <c r="P1168" s="126"/>
      <c r="Q1168" s="147"/>
      <c r="R1168" s="85"/>
      <c r="S1168" s="85"/>
      <c r="T1168" s="85"/>
      <c r="U1168" s="85"/>
      <c r="V1168" s="85"/>
      <c r="W1168" s="85"/>
      <c r="X1168" s="85"/>
      <c r="Y1168" s="85"/>
      <c r="Z1168" s="127"/>
      <c r="AA1168" s="85"/>
      <c r="AB1168" s="85"/>
      <c r="AC1168" s="416"/>
      <c r="AD1168" s="700"/>
      <c r="AE1168" s="700"/>
      <c r="AF1168" s="700"/>
      <c r="AG1168" s="700"/>
      <c r="AH1168" s="700"/>
      <c r="AI1168" s="295"/>
      <c r="AJ1168" s="73"/>
      <c r="AK1168" s="55" t="str">
        <f t="shared" si="295"/>
        <v/>
      </c>
      <c r="AL1168" s="17" t="str">
        <f t="shared" si="296"/>
        <v/>
      </c>
      <c r="AM1168" s="70" t="str">
        <f t="shared" si="290"/>
        <v/>
      </c>
      <c r="AN1168" s="74" t="str">
        <f t="shared" si="291"/>
        <v/>
      </c>
      <c r="AO1168" s="70" t="str">
        <f t="shared" si="300"/>
        <v/>
      </c>
      <c r="AW1168" s="60" t="str">
        <f t="shared" si="292"/>
        <v/>
      </c>
      <c r="AX1168" s="60" t="str">
        <f t="shared" si="293"/>
        <v/>
      </c>
      <c r="AY1168" s="63">
        <f t="shared" si="289"/>
        <v>0</v>
      </c>
      <c r="BP1168" s="64">
        <v>64</v>
      </c>
      <c r="BQ1168" s="64" t="s">
        <v>34655</v>
      </c>
      <c r="BR1168" s="64" t="s">
        <v>35644</v>
      </c>
      <c r="BS1168" s="64" t="s">
        <v>28</v>
      </c>
      <c r="BT1168" s="64" t="s">
        <v>137</v>
      </c>
      <c r="BU1168" s="64" t="s">
        <v>175</v>
      </c>
      <c r="BV1168" s="64" t="s">
        <v>12</v>
      </c>
      <c r="BW1168" s="64" t="s">
        <v>33240</v>
      </c>
      <c r="BX1168" s="64">
        <v>91130</v>
      </c>
      <c r="BY1168" s="64" t="s">
        <v>148</v>
      </c>
      <c r="BZ1168" s="64">
        <v>80</v>
      </c>
      <c r="CA1168" s="64">
        <v>42736</v>
      </c>
      <c r="CB1168" s="64">
        <v>382</v>
      </c>
      <c r="CD1168" s="64">
        <v>320</v>
      </c>
    </row>
    <row r="1169" spans="1:82">
      <c r="A1169" s="128"/>
      <c r="B1169" s="85"/>
      <c r="C1169" s="85"/>
      <c r="D1169" s="129"/>
      <c r="E1169" s="129"/>
      <c r="F1169" s="85"/>
      <c r="G1169" s="85"/>
      <c r="H1169" s="133" t="str">
        <f t="shared" si="301"/>
        <v/>
      </c>
      <c r="I1169" s="134" t="str">
        <f t="shared" si="302"/>
        <v/>
      </c>
      <c r="J1169" s="123"/>
      <c r="K1169" s="135" t="str">
        <f t="shared" si="299"/>
        <v/>
      </c>
      <c r="L1169" s="123"/>
      <c r="M1169" s="127"/>
      <c r="N1169" s="85"/>
      <c r="O1169" s="85"/>
      <c r="P1169" s="126"/>
      <c r="Q1169" s="172"/>
      <c r="R1169" s="85"/>
      <c r="S1169" s="85"/>
      <c r="T1169" s="85"/>
      <c r="U1169" s="85"/>
      <c r="V1169" s="85"/>
      <c r="W1169" s="132"/>
      <c r="X1169" s="85"/>
      <c r="Y1169" s="126"/>
      <c r="Z1169" s="127"/>
      <c r="AA1169" s="173"/>
      <c r="AB1169" s="85"/>
      <c r="AC1169" s="672"/>
      <c r="AD1169" s="690"/>
      <c r="AE1169" s="690"/>
      <c r="AF1169" s="690"/>
      <c r="AG1169" s="690"/>
      <c r="AH1169" s="690"/>
      <c r="AI1169" s="515"/>
      <c r="AJ1169" s="73"/>
      <c r="AK1169" s="55" t="str">
        <f t="shared" si="295"/>
        <v/>
      </c>
      <c r="AL1169" s="17" t="str">
        <f t="shared" si="296"/>
        <v/>
      </c>
      <c r="AM1169" s="70" t="str">
        <f t="shared" si="290"/>
        <v/>
      </c>
      <c r="AN1169" s="74" t="str">
        <f t="shared" si="291"/>
        <v/>
      </c>
      <c r="AO1169" s="70" t="str">
        <f t="shared" si="300"/>
        <v/>
      </c>
      <c r="AW1169" s="60" t="str">
        <f t="shared" si="292"/>
        <v/>
      </c>
      <c r="AX1169" s="60" t="str">
        <f t="shared" si="293"/>
        <v/>
      </c>
      <c r="AY1169" s="63">
        <f t="shared" si="289"/>
        <v>0</v>
      </c>
      <c r="BP1169" s="64">
        <v>65</v>
      </c>
      <c r="BQ1169" s="64" t="s">
        <v>34267</v>
      </c>
      <c r="BR1169" s="64" t="s">
        <v>34285</v>
      </c>
      <c r="BS1169" s="64" t="s">
        <v>28</v>
      </c>
      <c r="BT1169" s="64" t="s">
        <v>137</v>
      </c>
      <c r="BU1169" s="64" t="s">
        <v>167</v>
      </c>
      <c r="BV1169" s="64" t="s">
        <v>12</v>
      </c>
      <c r="BW1169" s="64" t="s">
        <v>27449</v>
      </c>
      <c r="BX1169" s="64">
        <v>91300</v>
      </c>
      <c r="BY1169" s="64" t="s">
        <v>21</v>
      </c>
      <c r="BZ1169" s="64">
        <v>21</v>
      </c>
      <c r="CA1169" s="64">
        <v>42826</v>
      </c>
      <c r="CB1169" s="64">
        <v>30</v>
      </c>
      <c r="CD1169" s="64">
        <v>15</v>
      </c>
    </row>
    <row r="1170" spans="1:82">
      <c r="A1170" s="128"/>
      <c r="B1170" s="85"/>
      <c r="C1170" s="85"/>
      <c r="D1170" s="85"/>
      <c r="E1170" s="85"/>
      <c r="F1170" s="85"/>
      <c r="G1170" s="85"/>
      <c r="H1170" s="133" t="str">
        <f t="shared" si="301"/>
        <v/>
      </c>
      <c r="I1170" s="134" t="str">
        <f t="shared" si="302"/>
        <v/>
      </c>
      <c r="J1170" s="123"/>
      <c r="K1170" s="135" t="str">
        <f t="shared" si="299"/>
        <v/>
      </c>
      <c r="L1170" s="123"/>
      <c r="M1170" s="85"/>
      <c r="N1170" s="85"/>
      <c r="O1170" s="85"/>
      <c r="P1170" s="126"/>
      <c r="Q1170" s="174"/>
      <c r="R1170" s="85"/>
      <c r="S1170" s="85"/>
      <c r="T1170" s="85"/>
      <c r="U1170" s="85"/>
      <c r="V1170" s="85"/>
      <c r="W1170" s="132"/>
      <c r="X1170" s="85"/>
      <c r="Y1170" s="126"/>
      <c r="Z1170" s="127"/>
      <c r="AA1170" s="126"/>
      <c r="AB1170" s="85"/>
      <c r="AC1170" s="672"/>
      <c r="AD1170" s="690"/>
      <c r="AE1170" s="690"/>
      <c r="AF1170" s="690"/>
      <c r="AG1170" s="690"/>
      <c r="AH1170" s="690"/>
      <c r="AI1170" s="515"/>
      <c r="AJ1170" s="73"/>
      <c r="AK1170" s="55" t="str">
        <f t="shared" si="295"/>
        <v/>
      </c>
      <c r="AL1170" s="17" t="str">
        <f t="shared" si="296"/>
        <v/>
      </c>
      <c r="AM1170" s="70" t="str">
        <f t="shared" si="290"/>
        <v/>
      </c>
      <c r="AN1170" s="74" t="str">
        <f t="shared" si="291"/>
        <v/>
      </c>
      <c r="AO1170" s="70" t="str">
        <f t="shared" si="300"/>
        <v/>
      </c>
      <c r="AW1170" s="60" t="str">
        <f t="shared" si="292"/>
        <v/>
      </c>
      <c r="AX1170" s="60" t="str">
        <f t="shared" si="293"/>
        <v/>
      </c>
      <c r="AY1170" s="63">
        <f t="shared" si="289"/>
        <v>0</v>
      </c>
      <c r="BP1170" s="64">
        <v>65</v>
      </c>
      <c r="BQ1170" s="64" t="s">
        <v>34286</v>
      </c>
      <c r="BR1170" s="64" t="s">
        <v>35645</v>
      </c>
      <c r="BS1170" s="64" t="s">
        <v>28</v>
      </c>
      <c r="BT1170" s="64" t="s">
        <v>137</v>
      </c>
      <c r="BU1170" s="64" t="s">
        <v>168</v>
      </c>
      <c r="BV1170" s="64" t="s">
        <v>12</v>
      </c>
      <c r="BW1170" s="64" t="s">
        <v>27449</v>
      </c>
      <c r="BX1170" s="64">
        <v>91300</v>
      </c>
      <c r="BY1170" s="64" t="s">
        <v>21</v>
      </c>
      <c r="BZ1170" s="64">
        <v>22</v>
      </c>
      <c r="CA1170" s="64">
        <v>42826</v>
      </c>
      <c r="CB1170" s="64">
        <v>10</v>
      </c>
      <c r="CD1170" s="64">
        <v>13</v>
      </c>
    </row>
    <row r="1171" spans="1:82">
      <c r="A1171" s="128"/>
      <c r="B1171" s="85"/>
      <c r="C1171" s="85"/>
      <c r="D1171" s="85"/>
      <c r="E1171" s="85"/>
      <c r="F1171" s="85"/>
      <c r="G1171" s="85"/>
      <c r="H1171" s="133" t="str">
        <f t="shared" si="301"/>
        <v/>
      </c>
      <c r="I1171" s="134" t="str">
        <f t="shared" si="302"/>
        <v/>
      </c>
      <c r="J1171" s="123"/>
      <c r="K1171" s="135" t="str">
        <f t="shared" si="299"/>
        <v/>
      </c>
      <c r="L1171" s="123"/>
      <c r="M1171" s="85"/>
      <c r="N1171" s="85"/>
      <c r="O1171" s="85"/>
      <c r="P1171" s="126"/>
      <c r="Q1171" s="174"/>
      <c r="R1171" s="85"/>
      <c r="S1171" s="85"/>
      <c r="T1171" s="85"/>
      <c r="U1171" s="85"/>
      <c r="V1171" s="85"/>
      <c r="W1171" s="132"/>
      <c r="X1171" s="85"/>
      <c r="Y1171" s="126"/>
      <c r="Z1171" s="127"/>
      <c r="AA1171" s="126"/>
      <c r="AB1171" s="85"/>
      <c r="AC1171" s="672"/>
      <c r="AD1171" s="690"/>
      <c r="AE1171" s="690"/>
      <c r="AF1171" s="690"/>
      <c r="AG1171" s="690"/>
      <c r="AH1171" s="690"/>
      <c r="AI1171" s="515"/>
      <c r="AJ1171" s="73"/>
      <c r="AK1171" s="55" t="str">
        <f t="shared" si="295"/>
        <v/>
      </c>
      <c r="AL1171" s="17" t="str">
        <f t="shared" si="296"/>
        <v/>
      </c>
      <c r="AM1171" s="70" t="str">
        <f t="shared" si="290"/>
        <v/>
      </c>
      <c r="AN1171" s="74" t="str">
        <f t="shared" si="291"/>
        <v/>
      </c>
      <c r="AO1171" s="70" t="str">
        <f t="shared" si="300"/>
        <v/>
      </c>
      <c r="AW1171" s="60" t="str">
        <f t="shared" si="292"/>
        <v/>
      </c>
      <c r="AX1171" s="60" t="str">
        <f t="shared" si="293"/>
        <v/>
      </c>
      <c r="AY1171" s="63">
        <f t="shared" si="289"/>
        <v>0</v>
      </c>
      <c r="BP1171" s="64">
        <v>65</v>
      </c>
      <c r="BQ1171" s="64" t="s">
        <v>34287</v>
      </c>
      <c r="BR1171" s="64" t="s">
        <v>34288</v>
      </c>
      <c r="BS1171" s="64" t="s">
        <v>28</v>
      </c>
      <c r="BT1171" s="64" t="s">
        <v>137</v>
      </c>
      <c r="BU1171" s="64" t="s">
        <v>166</v>
      </c>
      <c r="BV1171" s="64" t="s">
        <v>12</v>
      </c>
      <c r="BW1171" s="64" t="s">
        <v>27449</v>
      </c>
      <c r="BX1171" s="64">
        <v>91300</v>
      </c>
      <c r="BY1171" s="64" t="s">
        <v>21</v>
      </c>
      <c r="BZ1171" s="64">
        <v>21</v>
      </c>
      <c r="CA1171" s="64">
        <v>42826</v>
      </c>
      <c r="CB1171" s="64">
        <v>10</v>
      </c>
      <c r="CD1171" s="64">
        <v>11</v>
      </c>
    </row>
    <row r="1172" spans="1:82">
      <c r="A1172" s="128"/>
      <c r="B1172" s="85"/>
      <c r="C1172" s="85"/>
      <c r="D1172" s="85"/>
      <c r="E1172" s="85"/>
      <c r="F1172" s="85"/>
      <c r="G1172" s="85"/>
      <c r="H1172" s="133" t="str">
        <f t="shared" si="301"/>
        <v/>
      </c>
      <c r="I1172" s="134" t="str">
        <f t="shared" si="302"/>
        <v/>
      </c>
      <c r="J1172" s="123"/>
      <c r="K1172" s="135" t="str">
        <f t="shared" si="299"/>
        <v/>
      </c>
      <c r="L1172" s="123"/>
      <c r="M1172" s="85"/>
      <c r="N1172" s="85"/>
      <c r="O1172" s="85"/>
      <c r="P1172" s="126"/>
      <c r="Q1172" s="175"/>
      <c r="R1172" s="85"/>
      <c r="S1172" s="85"/>
      <c r="T1172" s="85"/>
      <c r="U1172" s="85"/>
      <c r="V1172" s="85"/>
      <c r="W1172" s="132"/>
      <c r="X1172" s="85"/>
      <c r="Y1172" s="85"/>
      <c r="Z1172" s="127"/>
      <c r="AA1172" s="126"/>
      <c r="AB1172" s="85"/>
      <c r="AC1172" s="416"/>
      <c r="AD1172" s="700"/>
      <c r="AE1172" s="700"/>
      <c r="AF1172" s="700"/>
      <c r="AG1172" s="700"/>
      <c r="AH1172" s="700"/>
      <c r="AI1172" s="295"/>
      <c r="AJ1172" s="73"/>
      <c r="AK1172" s="55" t="str">
        <f t="shared" si="295"/>
        <v/>
      </c>
      <c r="AL1172" s="17" t="str">
        <f t="shared" si="296"/>
        <v/>
      </c>
      <c r="AM1172" s="70" t="str">
        <f t="shared" si="290"/>
        <v/>
      </c>
      <c r="AN1172" s="74" t="str">
        <f t="shared" si="291"/>
        <v/>
      </c>
      <c r="AO1172" s="70" t="str">
        <f t="shared" si="300"/>
        <v/>
      </c>
      <c r="AW1172" s="60" t="str">
        <f t="shared" si="292"/>
        <v/>
      </c>
      <c r="AX1172" s="60" t="str">
        <f t="shared" si="293"/>
        <v/>
      </c>
      <c r="AY1172" s="63">
        <f t="shared" ref="AY1172:AY1209" si="303">O1172</f>
        <v>0</v>
      </c>
      <c r="BP1172" s="64">
        <v>65</v>
      </c>
      <c r="BQ1172" s="64" t="s">
        <v>34289</v>
      </c>
      <c r="BR1172" s="64" t="s">
        <v>34290</v>
      </c>
      <c r="BS1172" s="64" t="s">
        <v>28</v>
      </c>
      <c r="BT1172" s="64" t="s">
        <v>137</v>
      </c>
      <c r="BU1172" s="64" t="s">
        <v>168</v>
      </c>
      <c r="BV1172" s="64" t="s">
        <v>19</v>
      </c>
      <c r="BW1172" s="64" t="s">
        <v>27449</v>
      </c>
      <c r="BX1172" s="64">
        <v>91300</v>
      </c>
      <c r="BY1172" s="64" t="s">
        <v>21</v>
      </c>
      <c r="CA1172" s="64">
        <v>42826</v>
      </c>
      <c r="CB1172" s="64">
        <v>50</v>
      </c>
      <c r="CC1172" s="64">
        <v>57</v>
      </c>
    </row>
    <row r="1173" spans="1:82">
      <c r="A1173" s="128"/>
      <c r="B1173" s="85"/>
      <c r="C1173" s="85"/>
      <c r="D1173" s="129"/>
      <c r="E1173" s="129"/>
      <c r="F1173" s="85"/>
      <c r="G1173" s="85"/>
      <c r="H1173" s="133" t="str">
        <f t="shared" si="301"/>
        <v/>
      </c>
      <c r="I1173" s="134" t="str">
        <f t="shared" si="302"/>
        <v/>
      </c>
      <c r="J1173" s="123"/>
      <c r="K1173" s="135" t="str">
        <f t="shared" si="299"/>
        <v/>
      </c>
      <c r="L1173" s="123"/>
      <c r="M1173" s="127"/>
      <c r="N1173" s="85"/>
      <c r="O1173" s="85"/>
      <c r="P1173" s="85"/>
      <c r="Q1173" s="176"/>
      <c r="R1173" s="85"/>
      <c r="S1173" s="85"/>
      <c r="T1173" s="85"/>
      <c r="U1173" s="85"/>
      <c r="V1173" s="85"/>
      <c r="W1173" s="132"/>
      <c r="X1173" s="85"/>
      <c r="Y1173" s="85"/>
      <c r="Z1173" s="127"/>
      <c r="AA1173" s="126"/>
      <c r="AB1173" s="85"/>
      <c r="AC1173" s="416"/>
      <c r="AD1173" s="700"/>
      <c r="AE1173" s="700"/>
      <c r="AF1173" s="700"/>
      <c r="AG1173" s="700"/>
      <c r="AH1173" s="700"/>
      <c r="AI1173" s="295"/>
      <c r="AJ1173" s="73"/>
      <c r="AK1173" s="55" t="str">
        <f t="shared" si="295"/>
        <v/>
      </c>
      <c r="AL1173" s="17" t="str">
        <f t="shared" si="296"/>
        <v/>
      </c>
      <c r="AM1173" s="70" t="str">
        <f t="shared" si="290"/>
        <v/>
      </c>
      <c r="AN1173" s="74" t="str">
        <f t="shared" si="291"/>
        <v/>
      </c>
      <c r="AO1173" s="70" t="str">
        <f t="shared" si="300"/>
        <v/>
      </c>
      <c r="AW1173" s="60" t="str">
        <f t="shared" si="292"/>
        <v/>
      </c>
      <c r="AX1173" s="60" t="str">
        <f t="shared" si="293"/>
        <v/>
      </c>
      <c r="AY1173" s="63">
        <f t="shared" si="303"/>
        <v>0</v>
      </c>
      <c r="BP1173" s="64">
        <v>66</v>
      </c>
      <c r="BQ1173" s="64" t="s">
        <v>34291</v>
      </c>
      <c r="BR1173" s="64" t="s">
        <v>34292</v>
      </c>
      <c r="BS1173" s="64" t="s">
        <v>28</v>
      </c>
      <c r="BT1173" s="64" t="s">
        <v>137</v>
      </c>
      <c r="BU1173" s="64" t="s">
        <v>167</v>
      </c>
      <c r="BV1173" s="64" t="s">
        <v>12</v>
      </c>
      <c r="BW1173" s="64" t="s">
        <v>931</v>
      </c>
      <c r="BX1173" s="64">
        <v>94260</v>
      </c>
      <c r="BY1173" s="64" t="s">
        <v>21</v>
      </c>
      <c r="BZ1173" s="64">
        <v>78</v>
      </c>
      <c r="CA1173" s="64">
        <v>42826</v>
      </c>
      <c r="CB1173" s="64">
        <v>50</v>
      </c>
      <c r="CD1173" s="64">
        <v>52</v>
      </c>
    </row>
    <row r="1174" spans="1:82">
      <c r="A1174" s="128"/>
      <c r="B1174" s="85"/>
      <c r="C1174" s="85"/>
      <c r="D1174" s="85"/>
      <c r="E1174" s="85"/>
      <c r="F1174" s="85"/>
      <c r="G1174" s="85"/>
      <c r="H1174" s="133" t="str">
        <f t="shared" si="301"/>
        <v/>
      </c>
      <c r="I1174" s="134" t="str">
        <f t="shared" si="302"/>
        <v/>
      </c>
      <c r="J1174" s="123"/>
      <c r="K1174" s="135" t="str">
        <f t="shared" si="299"/>
        <v/>
      </c>
      <c r="L1174" s="123"/>
      <c r="M1174" s="85"/>
      <c r="N1174" s="85"/>
      <c r="O1174" s="85"/>
      <c r="P1174" s="85"/>
      <c r="Q1174" s="176"/>
      <c r="R1174" s="85"/>
      <c r="S1174" s="85"/>
      <c r="T1174" s="85"/>
      <c r="U1174" s="85"/>
      <c r="V1174" s="85"/>
      <c r="W1174" s="132"/>
      <c r="X1174" s="85"/>
      <c r="Y1174" s="85"/>
      <c r="Z1174" s="127"/>
      <c r="AA1174" s="126"/>
      <c r="AB1174" s="126"/>
      <c r="AC1174" s="416"/>
      <c r="AD1174" s="700"/>
      <c r="AE1174" s="700"/>
      <c r="AF1174" s="700"/>
      <c r="AG1174" s="700"/>
      <c r="AH1174" s="700"/>
      <c r="AI1174" s="295"/>
      <c r="AJ1174" s="73"/>
      <c r="AK1174" s="55" t="str">
        <f t="shared" si="295"/>
        <v/>
      </c>
      <c r="AL1174" s="17" t="str">
        <f t="shared" si="296"/>
        <v/>
      </c>
      <c r="AM1174" s="70" t="str">
        <f t="shared" si="290"/>
        <v/>
      </c>
      <c r="AN1174" s="74" t="str">
        <f t="shared" si="291"/>
        <v/>
      </c>
      <c r="AO1174" s="70" t="str">
        <f t="shared" ref="AO1174:AO1205" si="304">IF(P1174="","",P1174&amp;" ("&amp;O1174&amp;"_"&amp;ROW()&amp;")")</f>
        <v/>
      </c>
      <c r="AW1174" s="60" t="str">
        <f t="shared" si="292"/>
        <v/>
      </c>
      <c r="AX1174" s="60" t="str">
        <f t="shared" si="293"/>
        <v/>
      </c>
      <c r="AY1174" s="63">
        <f t="shared" si="303"/>
        <v>0</v>
      </c>
      <c r="BP1174" s="64">
        <v>66</v>
      </c>
      <c r="BQ1174" s="64" t="s">
        <v>34293</v>
      </c>
      <c r="BR1174" s="64" t="s">
        <v>34294</v>
      </c>
      <c r="BS1174" s="64" t="s">
        <v>28</v>
      </c>
      <c r="BT1174" s="64" t="s">
        <v>135</v>
      </c>
      <c r="BU1174" s="64" t="s">
        <v>160</v>
      </c>
      <c r="BV1174" s="64" t="s">
        <v>91</v>
      </c>
      <c r="BW1174" s="64" t="s">
        <v>931</v>
      </c>
      <c r="BX1174" s="64">
        <v>94260</v>
      </c>
      <c r="BY1174" s="64" t="s">
        <v>21</v>
      </c>
      <c r="CA1174" s="64">
        <v>42826</v>
      </c>
      <c r="CB1174" s="64">
        <v>50</v>
      </c>
      <c r="CC1174" s="64">
        <v>127</v>
      </c>
    </row>
    <row r="1175" spans="1:82">
      <c r="A1175" s="128"/>
      <c r="B1175" s="85"/>
      <c r="C1175" s="85"/>
      <c r="D1175" s="85"/>
      <c r="E1175" s="85"/>
      <c r="F1175" s="85"/>
      <c r="G1175" s="85"/>
      <c r="H1175" s="133" t="str">
        <f t="shared" ref="H1175:H1206" si="305">IF(B1175="","",SUMIF(O:O,A1175,AA:AA))</f>
        <v/>
      </c>
      <c r="I1175" s="134" t="str">
        <f t="shared" ref="I1175:I1206" si="306">IF(B1175="","",(SUMIF(O:O,A1175,AB:AB)+(SUMIF(O:O,A1175,AC:AC))))</f>
        <v/>
      </c>
      <c r="J1175" s="123"/>
      <c r="K1175" s="135" t="str">
        <f t="shared" si="299"/>
        <v/>
      </c>
      <c r="L1175" s="123"/>
      <c r="M1175" s="85"/>
      <c r="N1175" s="85"/>
      <c r="O1175" s="85"/>
      <c r="P1175" s="85"/>
      <c r="Q1175" s="176"/>
      <c r="R1175" s="85"/>
      <c r="S1175" s="85"/>
      <c r="T1175" s="85"/>
      <c r="U1175" s="85"/>
      <c r="V1175" s="85"/>
      <c r="W1175" s="132"/>
      <c r="X1175" s="85"/>
      <c r="Y1175" s="85"/>
      <c r="Z1175" s="127"/>
      <c r="AA1175" s="126"/>
      <c r="AB1175" s="126"/>
      <c r="AC1175" s="416"/>
      <c r="AD1175" s="700"/>
      <c r="AE1175" s="700"/>
      <c r="AF1175" s="700"/>
      <c r="AG1175" s="700"/>
      <c r="AH1175" s="700"/>
      <c r="AI1175" s="295"/>
      <c r="AJ1175" s="73"/>
      <c r="AK1175" s="55" t="str">
        <f t="shared" si="295"/>
        <v/>
      </c>
      <c r="AL1175" s="17" t="str">
        <f t="shared" si="296"/>
        <v/>
      </c>
      <c r="AM1175" s="70" t="str">
        <f t="shared" si="290"/>
        <v/>
      </c>
      <c r="AN1175" s="74" t="str">
        <f t="shared" si="291"/>
        <v/>
      </c>
      <c r="AO1175" s="70" t="str">
        <f t="shared" si="304"/>
        <v/>
      </c>
      <c r="AW1175" s="60" t="str">
        <f t="shared" si="292"/>
        <v/>
      </c>
      <c r="AX1175" s="60" t="str">
        <f t="shared" si="293"/>
        <v/>
      </c>
      <c r="AY1175" s="63">
        <f t="shared" si="303"/>
        <v>0</v>
      </c>
      <c r="BP1175" s="64">
        <v>66</v>
      </c>
      <c r="BQ1175" s="64" t="s">
        <v>34295</v>
      </c>
      <c r="BR1175" s="64" t="s">
        <v>34296</v>
      </c>
      <c r="BS1175" s="64" t="s">
        <v>28</v>
      </c>
      <c r="BT1175" s="64" t="s">
        <v>137</v>
      </c>
      <c r="BU1175" s="64" t="s">
        <v>9</v>
      </c>
      <c r="BV1175" s="64" t="s">
        <v>13</v>
      </c>
      <c r="BW1175" s="64" t="s">
        <v>931</v>
      </c>
      <c r="BX1175" s="64">
        <v>94260</v>
      </c>
      <c r="BY1175" s="64" t="s">
        <v>21</v>
      </c>
      <c r="CA1175" s="64">
        <v>42826</v>
      </c>
      <c r="CB1175" s="64">
        <v>50</v>
      </c>
      <c r="CC1175" s="64">
        <v>68</v>
      </c>
    </row>
    <row r="1176" spans="1:82">
      <c r="A1176" s="128"/>
      <c r="B1176" s="85"/>
      <c r="C1176" s="85"/>
      <c r="D1176" s="129"/>
      <c r="E1176" s="129"/>
      <c r="F1176" s="85"/>
      <c r="G1176" s="85"/>
      <c r="H1176" s="133" t="str">
        <f t="shared" si="305"/>
        <v/>
      </c>
      <c r="I1176" s="134" t="str">
        <f t="shared" si="306"/>
        <v/>
      </c>
      <c r="J1176" s="123"/>
      <c r="K1176" s="135" t="str">
        <f t="shared" si="299"/>
        <v/>
      </c>
      <c r="L1176" s="177"/>
      <c r="M1176" s="166"/>
      <c r="N1176" s="167"/>
      <c r="O1176" s="85"/>
      <c r="P1176" s="85"/>
      <c r="Q1176" s="85"/>
      <c r="R1176" s="85"/>
      <c r="S1176" s="85"/>
      <c r="T1176" s="85"/>
      <c r="U1176" s="85"/>
      <c r="V1176" s="85"/>
      <c r="W1176" s="85"/>
      <c r="X1176" s="85"/>
      <c r="Y1176" s="85"/>
      <c r="Z1176" s="127"/>
      <c r="AA1176" s="85"/>
      <c r="AB1176" s="85"/>
      <c r="AC1176" s="416"/>
      <c r="AD1176" s="700"/>
      <c r="AE1176" s="700"/>
      <c r="AF1176" s="700"/>
      <c r="AG1176" s="700"/>
      <c r="AH1176" s="700"/>
      <c r="AI1176" s="295"/>
      <c r="AJ1176" s="73"/>
      <c r="AK1176" s="55" t="str">
        <f t="shared" si="295"/>
        <v/>
      </c>
      <c r="AL1176" s="17" t="str">
        <f t="shared" si="296"/>
        <v/>
      </c>
      <c r="AM1176" s="70" t="str">
        <f t="shared" si="290"/>
        <v/>
      </c>
      <c r="AN1176" s="74" t="str">
        <f t="shared" si="291"/>
        <v/>
      </c>
      <c r="AO1176" s="70" t="str">
        <f t="shared" si="304"/>
        <v/>
      </c>
      <c r="AW1176" s="60" t="str">
        <f t="shared" si="292"/>
        <v/>
      </c>
      <c r="AX1176" s="60" t="str">
        <f t="shared" si="293"/>
        <v/>
      </c>
      <c r="AY1176" s="63">
        <f t="shared" si="303"/>
        <v>0</v>
      </c>
      <c r="BP1176" s="64">
        <v>67</v>
      </c>
      <c r="BQ1176" s="64" t="s">
        <v>34269</v>
      </c>
      <c r="BR1176" s="64" t="s">
        <v>34270</v>
      </c>
      <c r="BS1176" s="64" t="s">
        <v>28</v>
      </c>
      <c r="BT1176" s="64" t="s">
        <v>137</v>
      </c>
      <c r="BU1176" s="64" t="s">
        <v>175</v>
      </c>
      <c r="BV1176" s="64" t="s">
        <v>12</v>
      </c>
      <c r="BW1176" s="64" t="s">
        <v>33309</v>
      </c>
      <c r="BX1176" s="64">
        <v>92000</v>
      </c>
      <c r="BY1176" s="64" t="s">
        <v>21</v>
      </c>
      <c r="BZ1176" s="64">
        <v>1</v>
      </c>
      <c r="CA1176" s="64">
        <v>42736</v>
      </c>
      <c r="CB1176" s="64">
        <v>10</v>
      </c>
      <c r="CD1176" s="64">
        <v>25</v>
      </c>
    </row>
    <row r="1177" spans="1:82">
      <c r="A1177" s="128"/>
      <c r="B1177" s="85"/>
      <c r="C1177" s="85"/>
      <c r="D1177" s="85"/>
      <c r="E1177" s="85"/>
      <c r="F1177" s="85"/>
      <c r="G1177" s="85"/>
      <c r="H1177" s="133" t="str">
        <f t="shared" si="305"/>
        <v/>
      </c>
      <c r="I1177" s="134" t="str">
        <f t="shared" si="306"/>
        <v/>
      </c>
      <c r="J1177" s="123"/>
      <c r="K1177" s="135" t="str">
        <f t="shared" si="299"/>
        <v/>
      </c>
      <c r="L1177" s="123"/>
      <c r="M1177" s="85"/>
      <c r="N1177" s="85"/>
      <c r="O1177" s="85"/>
      <c r="P1177" s="85"/>
      <c r="Q1177" s="85"/>
      <c r="R1177" s="85"/>
      <c r="S1177" s="85"/>
      <c r="T1177" s="85"/>
      <c r="U1177" s="85"/>
      <c r="V1177" s="85"/>
      <c r="W1177" s="85"/>
      <c r="X1177" s="85"/>
      <c r="Y1177" s="85"/>
      <c r="Z1177" s="127"/>
      <c r="AA1177" s="85"/>
      <c r="AB1177" s="85"/>
      <c r="AC1177" s="416"/>
      <c r="AD1177" s="700"/>
      <c r="AE1177" s="700"/>
      <c r="AF1177" s="700"/>
      <c r="AG1177" s="700"/>
      <c r="AH1177" s="700"/>
      <c r="AI1177" s="295"/>
      <c r="AJ1177" s="73"/>
      <c r="AK1177" s="55" t="str">
        <f t="shared" si="295"/>
        <v/>
      </c>
      <c r="AL1177" s="17" t="str">
        <f t="shared" si="296"/>
        <v/>
      </c>
      <c r="AM1177" s="70" t="str">
        <f t="shared" si="290"/>
        <v/>
      </c>
      <c r="AN1177" s="74" t="str">
        <f t="shared" si="291"/>
        <v/>
      </c>
      <c r="AO1177" s="70" t="str">
        <f t="shared" si="304"/>
        <v/>
      </c>
      <c r="AW1177" s="60" t="str">
        <f t="shared" si="292"/>
        <v/>
      </c>
      <c r="AX1177" s="60" t="str">
        <f t="shared" si="293"/>
        <v/>
      </c>
      <c r="AY1177" s="63">
        <f t="shared" si="303"/>
        <v>0</v>
      </c>
      <c r="BP1177" s="64">
        <v>67</v>
      </c>
      <c r="BQ1177" s="64" t="s">
        <v>34271</v>
      </c>
      <c r="BR1177" s="64" t="s">
        <v>34272</v>
      </c>
      <c r="BS1177" s="64" t="s">
        <v>28</v>
      </c>
      <c r="BT1177" s="64" t="s">
        <v>135</v>
      </c>
      <c r="BU1177" s="64" t="s">
        <v>163</v>
      </c>
      <c r="BV1177" s="64" t="s">
        <v>91</v>
      </c>
      <c r="BW1177" s="64" t="s">
        <v>33309</v>
      </c>
      <c r="BX1177" s="64">
        <v>92000</v>
      </c>
      <c r="BY1177" s="64" t="s">
        <v>21</v>
      </c>
      <c r="CA1177" s="64">
        <v>42736</v>
      </c>
      <c r="CB1177" s="64">
        <v>20</v>
      </c>
      <c r="CC1177" s="64">
        <v>25</v>
      </c>
    </row>
    <row r="1178" spans="1:82">
      <c r="A1178" s="128"/>
      <c r="B1178" s="85"/>
      <c r="C1178" s="85"/>
      <c r="D1178" s="85"/>
      <c r="E1178" s="85"/>
      <c r="F1178" s="85"/>
      <c r="G1178" s="85"/>
      <c r="H1178" s="133" t="str">
        <f t="shared" si="305"/>
        <v/>
      </c>
      <c r="I1178" s="134" t="str">
        <f t="shared" si="306"/>
        <v/>
      </c>
      <c r="J1178" s="123"/>
      <c r="K1178" s="135" t="str">
        <f t="shared" si="299"/>
        <v/>
      </c>
      <c r="L1178" s="123"/>
      <c r="M1178" s="85"/>
      <c r="N1178" s="85"/>
      <c r="O1178" s="85"/>
      <c r="P1178" s="85"/>
      <c r="Q1178" s="85"/>
      <c r="R1178" s="85"/>
      <c r="S1178" s="85"/>
      <c r="T1178" s="85"/>
      <c r="U1178" s="85"/>
      <c r="V1178" s="85"/>
      <c r="W1178" s="85"/>
      <c r="X1178" s="85"/>
      <c r="Y1178" s="85"/>
      <c r="Z1178" s="127"/>
      <c r="AA1178" s="85"/>
      <c r="AB1178" s="85"/>
      <c r="AC1178" s="416"/>
      <c r="AD1178" s="700"/>
      <c r="AE1178" s="700"/>
      <c r="AF1178" s="700"/>
      <c r="AG1178" s="700"/>
      <c r="AH1178" s="700"/>
      <c r="AI1178" s="295"/>
      <c r="AJ1178" s="73"/>
      <c r="AK1178" s="55" t="str">
        <f t="shared" si="295"/>
        <v/>
      </c>
      <c r="AL1178" s="17" t="str">
        <f t="shared" si="296"/>
        <v/>
      </c>
      <c r="AM1178" s="70" t="str">
        <f t="shared" si="290"/>
        <v/>
      </c>
      <c r="AN1178" s="74" t="str">
        <f t="shared" si="291"/>
        <v/>
      </c>
      <c r="AO1178" s="70" t="str">
        <f t="shared" si="304"/>
        <v/>
      </c>
      <c r="AW1178" s="60" t="str">
        <f t="shared" si="292"/>
        <v/>
      </c>
      <c r="AX1178" s="60" t="str">
        <f t="shared" si="293"/>
        <v/>
      </c>
      <c r="AY1178" s="63">
        <f t="shared" si="303"/>
        <v>0</v>
      </c>
      <c r="BP1178" s="64">
        <v>67</v>
      </c>
      <c r="BQ1178" s="64" t="s">
        <v>34273</v>
      </c>
      <c r="BR1178" s="64" t="s">
        <v>34274</v>
      </c>
      <c r="BS1178" s="64" t="s">
        <v>28</v>
      </c>
      <c r="BT1178" s="64" t="s">
        <v>137</v>
      </c>
      <c r="BU1178" s="64" t="s">
        <v>167</v>
      </c>
      <c r="BV1178" s="64" t="s">
        <v>12</v>
      </c>
      <c r="BW1178" s="64" t="s">
        <v>33309</v>
      </c>
      <c r="BX1178" s="64">
        <v>92000</v>
      </c>
      <c r="BY1178" s="64" t="s">
        <v>21</v>
      </c>
      <c r="BZ1178" s="64">
        <v>8</v>
      </c>
      <c r="CA1178" s="64">
        <v>42736</v>
      </c>
      <c r="CB1178" s="64">
        <v>20</v>
      </c>
      <c r="CD1178" s="64">
        <v>10</v>
      </c>
    </row>
    <row r="1179" spans="1:82">
      <c r="A1179" s="128"/>
      <c r="B1179" s="85"/>
      <c r="C1179" s="85"/>
      <c r="D1179" s="129"/>
      <c r="E1179" s="129"/>
      <c r="F1179" s="85"/>
      <c r="G1179" s="85"/>
      <c r="H1179" s="133" t="str">
        <f t="shared" si="305"/>
        <v/>
      </c>
      <c r="I1179" s="134" t="str">
        <f t="shared" si="306"/>
        <v/>
      </c>
      <c r="J1179" s="123"/>
      <c r="K1179" s="135" t="str">
        <f t="shared" si="299"/>
        <v/>
      </c>
      <c r="L1179" s="123"/>
      <c r="M1179" s="127"/>
      <c r="N1179" s="85"/>
      <c r="O1179" s="85"/>
      <c r="P1179" s="85"/>
      <c r="Q1179" s="85"/>
      <c r="R1179" s="85"/>
      <c r="S1179" s="85"/>
      <c r="T1179" s="85"/>
      <c r="U1179" s="85"/>
      <c r="V1179" s="85"/>
      <c r="W1179" s="139"/>
      <c r="X1179" s="85"/>
      <c r="Y1179" s="85"/>
      <c r="Z1179" s="127"/>
      <c r="AA1179" s="85"/>
      <c r="AB1179" s="85"/>
      <c r="AC1179" s="416"/>
      <c r="AD1179" s="700"/>
      <c r="AE1179" s="700"/>
      <c r="AF1179" s="700"/>
      <c r="AG1179" s="700"/>
      <c r="AH1179" s="700"/>
      <c r="AI1179" s="295"/>
      <c r="AJ1179" s="73"/>
      <c r="AK1179" s="55" t="str">
        <f t="shared" si="295"/>
        <v/>
      </c>
      <c r="AL1179" s="17" t="str">
        <f t="shared" si="296"/>
        <v/>
      </c>
      <c r="AM1179" s="70" t="str">
        <f t="shared" si="290"/>
        <v/>
      </c>
      <c r="AN1179" s="74" t="str">
        <f t="shared" si="291"/>
        <v/>
      </c>
      <c r="AO1179" s="70" t="str">
        <f t="shared" si="304"/>
        <v/>
      </c>
      <c r="AW1179" s="60" t="str">
        <f t="shared" si="292"/>
        <v/>
      </c>
      <c r="AX1179" s="60" t="str">
        <f t="shared" si="293"/>
        <v/>
      </c>
      <c r="AY1179" s="63">
        <f t="shared" si="303"/>
        <v>0</v>
      </c>
      <c r="BP1179" s="64">
        <v>68</v>
      </c>
      <c r="BQ1179" s="64" t="s">
        <v>34241</v>
      </c>
      <c r="BR1179" s="64" t="s">
        <v>34242</v>
      </c>
      <c r="BS1179" s="64" t="s">
        <v>28</v>
      </c>
      <c r="BT1179" s="64" t="s">
        <v>135</v>
      </c>
      <c r="BU1179" s="64" t="s">
        <v>160</v>
      </c>
      <c r="BV1179" s="64" t="s">
        <v>19</v>
      </c>
      <c r="BW1179" s="64" t="s">
        <v>33296</v>
      </c>
      <c r="BX1179" s="64">
        <v>92110</v>
      </c>
      <c r="BY1179" s="64" t="s">
        <v>22</v>
      </c>
      <c r="CA1179" s="64">
        <v>42736</v>
      </c>
      <c r="CB1179" s="64">
        <v>250</v>
      </c>
      <c r="CC1179" s="64">
        <v>131</v>
      </c>
    </row>
    <row r="1180" spans="1:82">
      <c r="A1180" s="128"/>
      <c r="B1180" s="85"/>
      <c r="C1180" s="85"/>
      <c r="D1180" s="85"/>
      <c r="E1180" s="85"/>
      <c r="F1180" s="85"/>
      <c r="G1180" s="85"/>
      <c r="H1180" s="133" t="str">
        <f t="shared" si="305"/>
        <v/>
      </c>
      <c r="I1180" s="134" t="str">
        <f t="shared" si="306"/>
        <v/>
      </c>
      <c r="J1180" s="123"/>
      <c r="K1180" s="135" t="str">
        <f t="shared" si="299"/>
        <v/>
      </c>
      <c r="L1180" s="123"/>
      <c r="M1180" s="85"/>
      <c r="N1180" s="85"/>
      <c r="O1180" s="85"/>
      <c r="P1180" s="85"/>
      <c r="Q1180" s="85"/>
      <c r="R1180" s="85"/>
      <c r="S1180" s="85"/>
      <c r="T1180" s="85"/>
      <c r="U1180" s="85"/>
      <c r="V1180" s="85"/>
      <c r="W1180" s="139"/>
      <c r="X1180" s="85"/>
      <c r="Y1180" s="85"/>
      <c r="Z1180" s="127"/>
      <c r="AA1180" s="85"/>
      <c r="AB1180" s="85"/>
      <c r="AC1180" s="416"/>
      <c r="AD1180" s="700"/>
      <c r="AE1180" s="700"/>
      <c r="AF1180" s="700"/>
      <c r="AG1180" s="700"/>
      <c r="AH1180" s="700"/>
      <c r="AI1180" s="295"/>
      <c r="AJ1180" s="73"/>
      <c r="AK1180" s="55" t="str">
        <f t="shared" si="295"/>
        <v/>
      </c>
      <c r="AL1180" s="17" t="str">
        <f t="shared" si="296"/>
        <v/>
      </c>
      <c r="AM1180" s="70" t="str">
        <f t="shared" si="290"/>
        <v/>
      </c>
      <c r="AN1180" s="74" t="str">
        <f t="shared" si="291"/>
        <v/>
      </c>
      <c r="AO1180" s="70" t="str">
        <f t="shared" si="304"/>
        <v/>
      </c>
      <c r="AW1180" s="60" t="str">
        <f t="shared" si="292"/>
        <v/>
      </c>
      <c r="AX1180" s="60" t="str">
        <f t="shared" si="293"/>
        <v/>
      </c>
      <c r="AY1180" s="63">
        <f t="shared" si="303"/>
        <v>0</v>
      </c>
      <c r="BP1180" s="64">
        <v>68</v>
      </c>
      <c r="BQ1180" s="64" t="s">
        <v>34243</v>
      </c>
      <c r="BR1180" s="64" t="s">
        <v>34244</v>
      </c>
      <c r="BS1180" s="64" t="s">
        <v>28</v>
      </c>
      <c r="BT1180" s="64" t="s">
        <v>137</v>
      </c>
      <c r="BU1180" s="64" t="s">
        <v>168</v>
      </c>
      <c r="BV1180" s="64" t="s">
        <v>12</v>
      </c>
      <c r="BW1180" s="64" t="s">
        <v>33296</v>
      </c>
      <c r="BX1180" s="64">
        <v>92110</v>
      </c>
      <c r="BY1180" s="64" t="s">
        <v>22</v>
      </c>
      <c r="BZ1180" s="64">
        <v>1</v>
      </c>
      <c r="CA1180" s="64">
        <v>42736</v>
      </c>
      <c r="CB1180" s="64">
        <v>30</v>
      </c>
      <c r="CD1180" s="64">
        <v>25</v>
      </c>
    </row>
    <row r="1181" spans="1:82">
      <c r="A1181" s="128"/>
      <c r="B1181" s="85"/>
      <c r="C1181" s="85"/>
      <c r="D1181" s="85"/>
      <c r="E1181" s="85"/>
      <c r="F1181" s="85"/>
      <c r="G1181" s="85"/>
      <c r="H1181" s="133" t="str">
        <f t="shared" si="305"/>
        <v/>
      </c>
      <c r="I1181" s="134" t="str">
        <f t="shared" si="306"/>
        <v/>
      </c>
      <c r="J1181" s="123"/>
      <c r="K1181" s="135" t="str">
        <f t="shared" si="299"/>
        <v/>
      </c>
      <c r="L1181" s="123"/>
      <c r="M1181" s="85"/>
      <c r="N1181" s="85"/>
      <c r="O1181" s="85"/>
      <c r="P1181" s="85"/>
      <c r="Q1181" s="85"/>
      <c r="R1181" s="85"/>
      <c r="S1181" s="85"/>
      <c r="T1181" s="85"/>
      <c r="U1181" s="85"/>
      <c r="V1181" s="85"/>
      <c r="W1181" s="139"/>
      <c r="X1181" s="85"/>
      <c r="Y1181" s="85"/>
      <c r="Z1181" s="127"/>
      <c r="AA1181" s="85"/>
      <c r="AB1181" s="85"/>
      <c r="AC1181" s="416"/>
      <c r="AD1181" s="700"/>
      <c r="AE1181" s="700"/>
      <c r="AF1181" s="700"/>
      <c r="AG1181" s="700"/>
      <c r="AH1181" s="700"/>
      <c r="AI1181" s="295"/>
      <c r="AJ1181" s="73"/>
      <c r="AK1181" s="55" t="str">
        <f t="shared" si="295"/>
        <v/>
      </c>
      <c r="AL1181" s="17" t="str">
        <f t="shared" si="296"/>
        <v/>
      </c>
      <c r="AM1181" s="70" t="str">
        <f t="shared" si="290"/>
        <v/>
      </c>
      <c r="AN1181" s="74" t="str">
        <f t="shared" si="291"/>
        <v/>
      </c>
      <c r="AO1181" s="70" t="str">
        <f t="shared" si="304"/>
        <v/>
      </c>
      <c r="AW1181" s="60" t="str">
        <f t="shared" si="292"/>
        <v/>
      </c>
      <c r="AX1181" s="60" t="str">
        <f t="shared" si="293"/>
        <v/>
      </c>
      <c r="AY1181" s="63">
        <f t="shared" si="303"/>
        <v>0</v>
      </c>
      <c r="BP1181" s="64">
        <v>68</v>
      </c>
      <c r="BQ1181" s="64" t="s">
        <v>34245</v>
      </c>
      <c r="BR1181" s="64" t="s">
        <v>34246</v>
      </c>
      <c r="BS1181" s="64" t="s">
        <v>28</v>
      </c>
      <c r="BT1181" s="64" t="s">
        <v>135</v>
      </c>
      <c r="BU1181" s="64" t="s">
        <v>160</v>
      </c>
      <c r="BV1181" s="64" t="s">
        <v>91</v>
      </c>
      <c r="BW1181" s="64" t="s">
        <v>33296</v>
      </c>
      <c r="BX1181" s="64">
        <v>92110</v>
      </c>
      <c r="BY1181" s="64" t="s">
        <v>22</v>
      </c>
      <c r="CA1181" s="64">
        <v>42736</v>
      </c>
      <c r="CB1181" s="64">
        <v>10</v>
      </c>
      <c r="CC1181" s="64">
        <v>9</v>
      </c>
    </row>
    <row r="1182" spans="1:82">
      <c r="A1182" s="128"/>
      <c r="B1182" s="85"/>
      <c r="C1182" s="85"/>
      <c r="D1182" s="129"/>
      <c r="E1182" s="129"/>
      <c r="F1182" s="85"/>
      <c r="G1182" s="85"/>
      <c r="H1182" s="133" t="str">
        <f t="shared" si="305"/>
        <v/>
      </c>
      <c r="I1182" s="134" t="str">
        <f t="shared" si="306"/>
        <v/>
      </c>
      <c r="J1182" s="123"/>
      <c r="K1182" s="135" t="str">
        <f t="shared" si="299"/>
        <v/>
      </c>
      <c r="L1182" s="123"/>
      <c r="M1182" s="127"/>
      <c r="N1182" s="85"/>
      <c r="O1182" s="85"/>
      <c r="P1182" s="85"/>
      <c r="Q1182" s="85"/>
      <c r="R1182" s="85"/>
      <c r="S1182" s="85"/>
      <c r="T1182" s="85"/>
      <c r="U1182" s="85"/>
      <c r="V1182" s="85"/>
      <c r="W1182" s="139"/>
      <c r="X1182" s="85"/>
      <c r="Y1182" s="85"/>
      <c r="Z1182" s="127"/>
      <c r="AA1182" s="85"/>
      <c r="AB1182" s="85"/>
      <c r="AC1182" s="416"/>
      <c r="AD1182" s="700"/>
      <c r="AE1182" s="700"/>
      <c r="AF1182" s="700"/>
      <c r="AG1182" s="700"/>
      <c r="AH1182" s="700"/>
      <c r="AI1182" s="295"/>
      <c r="AJ1182" s="90"/>
      <c r="AK1182" s="55" t="str">
        <f t="shared" si="295"/>
        <v/>
      </c>
      <c r="AL1182" s="17" t="str">
        <f t="shared" si="296"/>
        <v/>
      </c>
      <c r="AM1182" s="70" t="str">
        <f t="shared" si="290"/>
        <v/>
      </c>
      <c r="AN1182" s="74" t="str">
        <f t="shared" si="291"/>
        <v/>
      </c>
      <c r="AO1182" s="70" t="str">
        <f t="shared" si="304"/>
        <v/>
      </c>
      <c r="AW1182" s="60" t="str">
        <f t="shared" si="292"/>
        <v/>
      </c>
      <c r="AX1182" s="60" t="str">
        <f t="shared" si="293"/>
        <v/>
      </c>
      <c r="AY1182" s="63">
        <f t="shared" si="303"/>
        <v>0</v>
      </c>
      <c r="BP1182" s="64">
        <v>69</v>
      </c>
      <c r="BQ1182" s="64" t="s">
        <v>34247</v>
      </c>
      <c r="BR1182" s="64" t="s">
        <v>34248</v>
      </c>
      <c r="BS1182" s="64" t="s">
        <v>28</v>
      </c>
      <c r="BT1182" s="64" t="s">
        <v>135</v>
      </c>
      <c r="BU1182" s="64" t="s">
        <v>171</v>
      </c>
      <c r="BV1182" s="64" t="s">
        <v>12</v>
      </c>
      <c r="BW1182" s="64" t="s">
        <v>33309</v>
      </c>
      <c r="BX1182" s="64">
        <v>92000</v>
      </c>
      <c r="BY1182" s="64" t="s">
        <v>21</v>
      </c>
      <c r="BZ1182" s="64">
        <v>12</v>
      </c>
      <c r="CA1182" s="64">
        <v>42736</v>
      </c>
      <c r="CB1182" s="64">
        <v>20</v>
      </c>
      <c r="CD1182" s="64">
        <v>30</v>
      </c>
    </row>
    <row r="1183" spans="1:82">
      <c r="A1183" s="128"/>
      <c r="B1183" s="85"/>
      <c r="C1183" s="85"/>
      <c r="D1183" s="85"/>
      <c r="E1183" s="85"/>
      <c r="F1183" s="85"/>
      <c r="G1183" s="85"/>
      <c r="H1183" s="133" t="str">
        <f t="shared" si="305"/>
        <v/>
      </c>
      <c r="I1183" s="134" t="str">
        <f t="shared" si="306"/>
        <v/>
      </c>
      <c r="J1183" s="123"/>
      <c r="K1183" s="135" t="str">
        <f t="shared" si="299"/>
        <v/>
      </c>
      <c r="L1183" s="123"/>
      <c r="M1183" s="85"/>
      <c r="N1183" s="85"/>
      <c r="O1183" s="85"/>
      <c r="P1183" s="85"/>
      <c r="Q1183" s="85"/>
      <c r="R1183" s="85"/>
      <c r="S1183" s="85"/>
      <c r="T1183" s="85"/>
      <c r="U1183" s="85"/>
      <c r="V1183" s="85"/>
      <c r="W1183" s="139"/>
      <c r="X1183" s="85"/>
      <c r="Y1183" s="85"/>
      <c r="Z1183" s="127"/>
      <c r="AA1183" s="85"/>
      <c r="AB1183" s="85"/>
      <c r="AC1183" s="416"/>
      <c r="AD1183" s="700"/>
      <c r="AE1183" s="700"/>
      <c r="AF1183" s="700"/>
      <c r="AG1183" s="700"/>
      <c r="AH1183" s="700"/>
      <c r="AI1183" s="295"/>
      <c r="AJ1183" s="73"/>
      <c r="AK1183" s="55" t="str">
        <f t="shared" si="295"/>
        <v/>
      </c>
      <c r="AL1183" s="17" t="str">
        <f t="shared" si="296"/>
        <v/>
      </c>
      <c r="AM1183" s="70" t="str">
        <f t="shared" si="290"/>
        <v/>
      </c>
      <c r="AN1183" s="74" t="str">
        <f t="shared" si="291"/>
        <v/>
      </c>
      <c r="AO1183" s="70" t="str">
        <f t="shared" si="304"/>
        <v/>
      </c>
      <c r="AW1183" s="60" t="str">
        <f t="shared" si="292"/>
        <v/>
      </c>
      <c r="AX1183" s="60" t="str">
        <f t="shared" si="293"/>
        <v/>
      </c>
      <c r="AY1183" s="63">
        <f t="shared" si="303"/>
        <v>0</v>
      </c>
      <c r="BP1183" s="64">
        <v>69</v>
      </c>
      <c r="BQ1183" s="64" t="s">
        <v>34249</v>
      </c>
      <c r="BR1183" s="64" t="s">
        <v>34250</v>
      </c>
      <c r="BS1183" s="64" t="s">
        <v>28</v>
      </c>
      <c r="BT1183" s="64" t="s">
        <v>137</v>
      </c>
      <c r="BU1183" s="64" t="s">
        <v>166</v>
      </c>
      <c r="BV1183" s="64" t="s">
        <v>12</v>
      </c>
      <c r="BW1183" s="64" t="s">
        <v>33309</v>
      </c>
      <c r="BX1183" s="64">
        <v>92000</v>
      </c>
      <c r="BY1183" s="64" t="s">
        <v>22</v>
      </c>
      <c r="BZ1183" s="64">
        <v>13</v>
      </c>
      <c r="CA1183" s="64">
        <v>42736</v>
      </c>
      <c r="CB1183" s="64">
        <v>25</v>
      </c>
      <c r="CD1183" s="64">
        <v>40</v>
      </c>
    </row>
    <row r="1184" spans="1:82">
      <c r="A1184" s="128"/>
      <c r="B1184" s="85"/>
      <c r="C1184" s="85"/>
      <c r="D1184" s="85"/>
      <c r="E1184" s="85"/>
      <c r="F1184" s="85"/>
      <c r="G1184" s="85"/>
      <c r="H1184" s="133" t="str">
        <f t="shared" si="305"/>
        <v/>
      </c>
      <c r="I1184" s="134" t="str">
        <f t="shared" si="306"/>
        <v/>
      </c>
      <c r="J1184" s="123"/>
      <c r="K1184" s="135" t="str">
        <f t="shared" si="299"/>
        <v/>
      </c>
      <c r="L1184" s="123"/>
      <c r="M1184" s="85"/>
      <c r="N1184" s="85"/>
      <c r="O1184" s="85"/>
      <c r="P1184" s="85"/>
      <c r="Q1184" s="85"/>
      <c r="R1184" s="85"/>
      <c r="S1184" s="85"/>
      <c r="T1184" s="85"/>
      <c r="U1184" s="85"/>
      <c r="V1184" s="85"/>
      <c r="W1184" s="139"/>
      <c r="X1184" s="85"/>
      <c r="Y1184" s="85"/>
      <c r="Z1184" s="127"/>
      <c r="AA1184" s="85"/>
      <c r="AB1184" s="85"/>
      <c r="AC1184" s="416"/>
      <c r="AD1184" s="700"/>
      <c r="AE1184" s="700"/>
      <c r="AF1184" s="700"/>
      <c r="AG1184" s="700"/>
      <c r="AH1184" s="700"/>
      <c r="AI1184" s="295"/>
      <c r="AJ1184" s="73"/>
      <c r="AK1184" s="55" t="str">
        <f t="shared" si="295"/>
        <v/>
      </c>
      <c r="AL1184" s="17" t="str">
        <f t="shared" si="296"/>
        <v/>
      </c>
      <c r="AM1184" s="70" t="str">
        <f t="shared" si="290"/>
        <v/>
      </c>
      <c r="AN1184" s="74" t="str">
        <f t="shared" si="291"/>
        <v/>
      </c>
      <c r="AO1184" s="70" t="str">
        <f t="shared" si="304"/>
        <v/>
      </c>
      <c r="AW1184" s="60" t="str">
        <f t="shared" si="292"/>
        <v/>
      </c>
      <c r="AX1184" s="60" t="str">
        <f t="shared" si="293"/>
        <v/>
      </c>
      <c r="AY1184" s="63">
        <f t="shared" si="303"/>
        <v>0</v>
      </c>
      <c r="BP1184" s="64">
        <v>69</v>
      </c>
      <c r="BQ1184" s="64" t="s">
        <v>34251</v>
      </c>
      <c r="BR1184" s="64" t="s">
        <v>34252</v>
      </c>
      <c r="BS1184" s="64" t="s">
        <v>28</v>
      </c>
      <c r="BT1184" s="64" t="s">
        <v>137</v>
      </c>
      <c r="BU1184" s="64" t="s">
        <v>128</v>
      </c>
      <c r="BV1184" s="64" t="s">
        <v>12</v>
      </c>
      <c r="BW1184" s="64" t="s">
        <v>33309</v>
      </c>
      <c r="BX1184" s="64">
        <v>92000</v>
      </c>
      <c r="BY1184" s="64" t="s">
        <v>22</v>
      </c>
      <c r="BZ1184" s="64">
        <v>6</v>
      </c>
      <c r="CA1184" s="64">
        <v>42736</v>
      </c>
      <c r="CB1184" s="64">
        <v>10</v>
      </c>
      <c r="CD1184" s="64">
        <v>10</v>
      </c>
    </row>
    <row r="1185" spans="1:82">
      <c r="A1185" s="128"/>
      <c r="B1185" s="85"/>
      <c r="C1185" s="85"/>
      <c r="D1185" s="85"/>
      <c r="E1185" s="85"/>
      <c r="F1185" s="85"/>
      <c r="G1185" s="85"/>
      <c r="H1185" s="133" t="str">
        <f t="shared" si="305"/>
        <v/>
      </c>
      <c r="I1185" s="134" t="str">
        <f t="shared" si="306"/>
        <v/>
      </c>
      <c r="J1185" s="123"/>
      <c r="K1185" s="135" t="str">
        <f t="shared" si="299"/>
        <v/>
      </c>
      <c r="L1185" s="85"/>
      <c r="M1185" s="85"/>
      <c r="N1185" s="85"/>
      <c r="O1185" s="85"/>
      <c r="P1185" s="85"/>
      <c r="Q1185" s="85"/>
      <c r="R1185" s="85"/>
      <c r="S1185" s="85"/>
      <c r="T1185" s="85"/>
      <c r="U1185" s="85"/>
      <c r="V1185" s="85"/>
      <c r="W1185" s="139"/>
      <c r="X1185" s="85"/>
      <c r="Y1185" s="85"/>
      <c r="Z1185" s="127"/>
      <c r="AA1185" s="85"/>
      <c r="AB1185" s="85"/>
      <c r="AC1185" s="416"/>
      <c r="AD1185" s="700"/>
      <c r="AE1185" s="700"/>
      <c r="AF1185" s="700"/>
      <c r="AG1185" s="700"/>
      <c r="AH1185" s="700"/>
      <c r="AI1185" s="295"/>
      <c r="AJ1185" s="73"/>
      <c r="AK1185" s="55" t="str">
        <f t="shared" si="295"/>
        <v/>
      </c>
      <c r="AL1185" s="17" t="str">
        <f t="shared" si="296"/>
        <v/>
      </c>
      <c r="AM1185" s="70" t="str">
        <f t="shared" si="290"/>
        <v/>
      </c>
      <c r="AN1185" s="74" t="str">
        <f t="shared" si="291"/>
        <v/>
      </c>
      <c r="AO1185" s="70" t="str">
        <f t="shared" si="304"/>
        <v/>
      </c>
      <c r="AW1185" s="60" t="str">
        <f t="shared" si="292"/>
        <v/>
      </c>
      <c r="AX1185" s="60" t="str">
        <f t="shared" si="293"/>
        <v/>
      </c>
      <c r="AY1185" s="63">
        <f t="shared" si="303"/>
        <v>0</v>
      </c>
      <c r="BP1185" s="64">
        <v>69</v>
      </c>
      <c r="BQ1185" s="64" t="s">
        <v>34247</v>
      </c>
      <c r="BR1185" s="64" t="s">
        <v>34248</v>
      </c>
      <c r="BS1185" s="64" t="s">
        <v>28</v>
      </c>
      <c r="BT1185" s="64" t="s">
        <v>135</v>
      </c>
      <c r="BU1185" s="64" t="s">
        <v>161</v>
      </c>
      <c r="BV1185" s="64" t="s">
        <v>12</v>
      </c>
      <c r="BW1185" s="64" t="s">
        <v>33309</v>
      </c>
      <c r="BX1185" s="64">
        <v>92000</v>
      </c>
      <c r="BY1185" s="64" t="s">
        <v>21</v>
      </c>
      <c r="BZ1185" s="64">
        <v>11</v>
      </c>
      <c r="CA1185" s="64">
        <v>43001</v>
      </c>
      <c r="CB1185" s="64">
        <v>20</v>
      </c>
      <c r="CD1185" s="64">
        <v>15</v>
      </c>
    </row>
    <row r="1186" spans="1:82">
      <c r="A1186" s="128"/>
      <c r="B1186" s="85"/>
      <c r="C1186" s="85"/>
      <c r="D1186" s="124"/>
      <c r="E1186" s="85"/>
      <c r="F1186" s="85"/>
      <c r="G1186" s="85"/>
      <c r="H1186" s="133" t="str">
        <f t="shared" si="305"/>
        <v/>
      </c>
      <c r="I1186" s="134" t="str">
        <f t="shared" si="306"/>
        <v/>
      </c>
      <c r="J1186" s="123"/>
      <c r="K1186" s="135" t="str">
        <f t="shared" si="299"/>
        <v/>
      </c>
      <c r="L1186" s="85"/>
      <c r="M1186" s="85"/>
      <c r="N1186" s="85"/>
      <c r="O1186" s="85"/>
      <c r="P1186" s="85"/>
      <c r="Q1186" s="85"/>
      <c r="R1186" s="85"/>
      <c r="S1186" s="85"/>
      <c r="T1186" s="85"/>
      <c r="U1186" s="85"/>
      <c r="V1186" s="85"/>
      <c r="W1186" s="139"/>
      <c r="X1186" s="85"/>
      <c r="Y1186" s="85"/>
      <c r="Z1186" s="127"/>
      <c r="AA1186" s="85"/>
      <c r="AB1186" s="85"/>
      <c r="AC1186" s="416"/>
      <c r="AD1186" s="700"/>
      <c r="AE1186" s="700"/>
      <c r="AF1186" s="700"/>
      <c r="AG1186" s="700"/>
      <c r="AH1186" s="700"/>
      <c r="AI1186" s="295"/>
      <c r="AJ1186" s="73"/>
      <c r="AK1186" s="55" t="str">
        <f t="shared" si="295"/>
        <v/>
      </c>
      <c r="AL1186" s="17" t="str">
        <f t="shared" si="296"/>
        <v/>
      </c>
      <c r="AM1186" s="70" t="str">
        <f t="shared" si="290"/>
        <v/>
      </c>
      <c r="AN1186" s="74" t="str">
        <f t="shared" si="291"/>
        <v/>
      </c>
      <c r="AO1186" s="70" t="str">
        <f t="shared" si="304"/>
        <v/>
      </c>
      <c r="AW1186" s="60" t="str">
        <f t="shared" si="292"/>
        <v/>
      </c>
      <c r="AX1186" s="60" t="str">
        <f t="shared" si="293"/>
        <v/>
      </c>
      <c r="AY1186" s="63">
        <f t="shared" si="303"/>
        <v>0</v>
      </c>
      <c r="BP1186" s="64">
        <v>69</v>
      </c>
      <c r="BQ1186" s="64" t="s">
        <v>34249</v>
      </c>
      <c r="BR1186" s="64" t="s">
        <v>34250</v>
      </c>
      <c r="BS1186" s="64" t="s">
        <v>28</v>
      </c>
      <c r="BT1186" s="64" t="s">
        <v>137</v>
      </c>
      <c r="BU1186" s="64" t="s">
        <v>166</v>
      </c>
      <c r="BV1186" s="64" t="s">
        <v>12</v>
      </c>
      <c r="BW1186" s="64" t="s">
        <v>33309</v>
      </c>
      <c r="BX1186" s="64">
        <v>92000</v>
      </c>
      <c r="BY1186" s="64" t="s">
        <v>22</v>
      </c>
      <c r="BZ1186" s="64">
        <v>11</v>
      </c>
      <c r="CA1186" s="64">
        <v>42999</v>
      </c>
      <c r="CB1186" s="64">
        <v>10</v>
      </c>
      <c r="CD1186" s="64">
        <v>10</v>
      </c>
    </row>
    <row r="1187" spans="1:82">
      <c r="A1187" s="128"/>
      <c r="B1187" s="85"/>
      <c r="C1187" s="85"/>
      <c r="D1187" s="85"/>
      <c r="E1187" s="85"/>
      <c r="F1187" s="85"/>
      <c r="G1187" s="85"/>
      <c r="H1187" s="133" t="str">
        <f t="shared" si="305"/>
        <v/>
      </c>
      <c r="I1187" s="134" t="str">
        <f t="shared" si="306"/>
        <v/>
      </c>
      <c r="J1187" s="123"/>
      <c r="K1187" s="135" t="str">
        <f t="shared" si="299"/>
        <v/>
      </c>
      <c r="L1187" s="85"/>
      <c r="M1187" s="85"/>
      <c r="N1187" s="85"/>
      <c r="O1187" s="85"/>
      <c r="P1187" s="85"/>
      <c r="Q1187" s="85"/>
      <c r="R1187" s="85"/>
      <c r="S1187" s="85"/>
      <c r="T1187" s="85"/>
      <c r="U1187" s="85"/>
      <c r="V1187" s="85"/>
      <c r="W1187" s="139"/>
      <c r="X1187" s="85"/>
      <c r="Y1187" s="85"/>
      <c r="Z1187" s="127"/>
      <c r="AA1187" s="85"/>
      <c r="AB1187" s="85"/>
      <c r="AC1187" s="416"/>
      <c r="AD1187" s="700"/>
      <c r="AE1187" s="700"/>
      <c r="AF1187" s="700"/>
      <c r="AG1187" s="700"/>
      <c r="AH1187" s="700"/>
      <c r="AI1187" s="295"/>
      <c r="AJ1187" s="73"/>
      <c r="AK1187" s="55" t="str">
        <f t="shared" si="295"/>
        <v/>
      </c>
      <c r="AL1187" s="17" t="str">
        <f t="shared" si="296"/>
        <v/>
      </c>
      <c r="AM1187" s="70" t="str">
        <f t="shared" si="290"/>
        <v/>
      </c>
      <c r="AN1187" s="74" t="str">
        <f t="shared" si="291"/>
        <v/>
      </c>
      <c r="AO1187" s="70" t="str">
        <f t="shared" si="304"/>
        <v/>
      </c>
      <c r="AW1187" s="60" t="str">
        <f t="shared" si="292"/>
        <v/>
      </c>
      <c r="AX1187" s="60" t="str">
        <f t="shared" si="293"/>
        <v/>
      </c>
      <c r="AY1187" s="63">
        <f t="shared" si="303"/>
        <v>0</v>
      </c>
      <c r="BP1187" s="64">
        <v>69</v>
      </c>
      <c r="BQ1187" s="64" t="s">
        <v>34251</v>
      </c>
      <c r="BR1187" s="64" t="s">
        <v>34252</v>
      </c>
      <c r="BS1187" s="64" t="s">
        <v>28</v>
      </c>
      <c r="BT1187" s="64" t="s">
        <v>137</v>
      </c>
      <c r="BU1187" s="64" t="s">
        <v>128</v>
      </c>
      <c r="BV1187" s="64" t="s">
        <v>12</v>
      </c>
      <c r="BW1187" s="64" t="s">
        <v>33309</v>
      </c>
      <c r="BX1187" s="64">
        <v>92000</v>
      </c>
      <c r="BY1187" s="64" t="s">
        <v>22</v>
      </c>
      <c r="BZ1187" s="64">
        <v>11</v>
      </c>
      <c r="CA1187" s="64">
        <v>43004</v>
      </c>
      <c r="CB1187" s="64">
        <v>10</v>
      </c>
      <c r="CD1187" s="64">
        <v>8</v>
      </c>
    </row>
    <row r="1188" spans="1:82">
      <c r="A1188" s="128"/>
      <c r="B1188" s="85"/>
      <c r="C1188" s="85"/>
      <c r="D1188" s="129"/>
      <c r="E1188" s="129"/>
      <c r="F1188" s="85"/>
      <c r="G1188" s="85"/>
      <c r="H1188" s="133" t="str">
        <f t="shared" si="305"/>
        <v/>
      </c>
      <c r="I1188" s="134" t="str">
        <f t="shared" si="306"/>
        <v/>
      </c>
      <c r="J1188" s="123"/>
      <c r="K1188" s="135" t="str">
        <f t="shared" si="299"/>
        <v/>
      </c>
      <c r="L1188" s="123"/>
      <c r="M1188" s="127"/>
      <c r="N1188" s="85"/>
      <c r="O1188" s="124"/>
      <c r="P1188" s="85"/>
      <c r="Q1188" s="85"/>
      <c r="R1188" s="85"/>
      <c r="S1188" s="85"/>
      <c r="T1188" s="85"/>
      <c r="U1188" s="85"/>
      <c r="V1188" s="85"/>
      <c r="W1188" s="139"/>
      <c r="X1188" s="85"/>
      <c r="Y1188" s="126"/>
      <c r="Z1188" s="127"/>
      <c r="AA1188" s="85"/>
      <c r="AB1188" s="85"/>
      <c r="AC1188" s="416"/>
      <c r="AD1188" s="700"/>
      <c r="AE1188" s="700"/>
      <c r="AF1188" s="700"/>
      <c r="AG1188" s="700"/>
      <c r="AH1188" s="700"/>
      <c r="AI1188" s="295"/>
      <c r="AJ1188" s="73"/>
      <c r="AK1188" s="55" t="str">
        <f t="shared" si="295"/>
        <v/>
      </c>
      <c r="AL1188" s="17" t="str">
        <f t="shared" si="296"/>
        <v/>
      </c>
      <c r="AM1188" s="70" t="str">
        <f t="shared" ref="AM1188:AM1251" si="307">IF(U1188="","",U1188)</f>
        <v/>
      </c>
      <c r="AN1188" s="74" t="str">
        <f t="shared" ref="AN1188:AN1251" si="308">IF(S1188="","",S1188)</f>
        <v/>
      </c>
      <c r="AO1188" s="70" t="str">
        <f t="shared" si="304"/>
        <v/>
      </c>
      <c r="AW1188" s="60" t="str">
        <f t="shared" ref="AW1188:AW1251" si="309">IF(T1188="","",T1188&amp;"1")</f>
        <v/>
      </c>
      <c r="AX1188" s="60" t="str">
        <f t="shared" ref="AX1188:AX1251" si="310">IF(S1188="","",S1188&amp;"2")</f>
        <v/>
      </c>
      <c r="AY1188" s="63">
        <f t="shared" si="303"/>
        <v>0</v>
      </c>
      <c r="BP1188" s="64">
        <v>70</v>
      </c>
      <c r="BQ1188" s="64" t="s">
        <v>34159</v>
      </c>
      <c r="BR1188" s="64" t="s">
        <v>34160</v>
      </c>
      <c r="BS1188" s="64" t="s">
        <v>28</v>
      </c>
      <c r="BT1188" s="64" t="s">
        <v>137</v>
      </c>
      <c r="BU1188" s="64" t="s">
        <v>166</v>
      </c>
      <c r="BV1188" s="64" t="s">
        <v>12</v>
      </c>
      <c r="BW1188" s="64" t="s">
        <v>33297</v>
      </c>
      <c r="BX1188" s="64">
        <v>92700</v>
      </c>
      <c r="BY1188" s="64" t="s">
        <v>19</v>
      </c>
      <c r="BZ1188" s="64">
        <v>10</v>
      </c>
      <c r="CA1188" s="64">
        <v>42736</v>
      </c>
      <c r="CB1188" s="64">
        <v>30</v>
      </c>
      <c r="CD1188" s="64">
        <v>47</v>
      </c>
    </row>
    <row r="1189" spans="1:82">
      <c r="A1189" s="128"/>
      <c r="B1189" s="85"/>
      <c r="C1189" s="85"/>
      <c r="D1189" s="85"/>
      <c r="E1189" s="85"/>
      <c r="F1189" s="85"/>
      <c r="G1189" s="85"/>
      <c r="H1189" s="133" t="str">
        <f t="shared" si="305"/>
        <v/>
      </c>
      <c r="I1189" s="134" t="str">
        <f t="shared" si="306"/>
        <v/>
      </c>
      <c r="J1189" s="123"/>
      <c r="K1189" s="135" t="str">
        <f t="shared" si="299"/>
        <v/>
      </c>
      <c r="L1189" s="123"/>
      <c r="M1189" s="85"/>
      <c r="N1189" s="85"/>
      <c r="O1189" s="85"/>
      <c r="P1189" s="85"/>
      <c r="Q1189" s="85"/>
      <c r="R1189" s="85"/>
      <c r="S1189" s="85"/>
      <c r="T1189" s="85"/>
      <c r="U1189" s="85"/>
      <c r="V1189" s="85"/>
      <c r="W1189" s="139"/>
      <c r="X1189" s="85"/>
      <c r="Y1189" s="126"/>
      <c r="Z1189" s="127"/>
      <c r="AA1189" s="85"/>
      <c r="AB1189" s="85"/>
      <c r="AC1189" s="416"/>
      <c r="AD1189" s="700"/>
      <c r="AE1189" s="700"/>
      <c r="AF1189" s="700"/>
      <c r="AG1189" s="700"/>
      <c r="AH1189" s="700"/>
      <c r="AI1189" s="295"/>
      <c r="AJ1189" s="73"/>
      <c r="AK1189" s="55" t="str">
        <f t="shared" si="295"/>
        <v/>
      </c>
      <c r="AL1189" s="17" t="str">
        <f t="shared" si="296"/>
        <v/>
      </c>
      <c r="AM1189" s="70" t="str">
        <f t="shared" si="307"/>
        <v/>
      </c>
      <c r="AN1189" s="74" t="str">
        <f t="shared" si="308"/>
        <v/>
      </c>
      <c r="AO1189" s="70" t="str">
        <f t="shared" si="304"/>
        <v/>
      </c>
      <c r="AW1189" s="60" t="str">
        <f t="shared" si="309"/>
        <v/>
      </c>
      <c r="AX1189" s="60" t="str">
        <f t="shared" si="310"/>
        <v/>
      </c>
      <c r="AY1189" s="63">
        <f t="shared" si="303"/>
        <v>0</v>
      </c>
      <c r="BP1189" s="64">
        <v>70</v>
      </c>
      <c r="BQ1189" s="64" t="s">
        <v>34161</v>
      </c>
      <c r="BR1189" s="64" t="s">
        <v>34160</v>
      </c>
      <c r="BS1189" s="64" t="s">
        <v>28</v>
      </c>
      <c r="BT1189" s="64" t="s">
        <v>137</v>
      </c>
      <c r="BU1189" s="64" t="s">
        <v>168</v>
      </c>
      <c r="BV1189" s="64" t="s">
        <v>12</v>
      </c>
      <c r="BW1189" s="64" t="s">
        <v>33297</v>
      </c>
      <c r="BX1189" s="64">
        <v>92700</v>
      </c>
      <c r="BY1189" s="64" t="s">
        <v>21</v>
      </c>
      <c r="BZ1189" s="64">
        <v>10</v>
      </c>
      <c r="CA1189" s="64">
        <v>42736</v>
      </c>
      <c r="CB1189" s="64">
        <v>30</v>
      </c>
      <c r="CD1189" s="64">
        <v>3</v>
      </c>
    </row>
    <row r="1190" spans="1:82">
      <c r="A1190" s="128"/>
      <c r="B1190" s="85"/>
      <c r="C1190" s="85"/>
      <c r="D1190" s="85"/>
      <c r="E1190" s="85"/>
      <c r="F1190" s="85"/>
      <c r="G1190" s="85"/>
      <c r="H1190" s="133" t="str">
        <f t="shared" si="305"/>
        <v/>
      </c>
      <c r="I1190" s="134" t="str">
        <f t="shared" si="306"/>
        <v/>
      </c>
      <c r="J1190" s="123"/>
      <c r="K1190" s="135" t="str">
        <f t="shared" si="299"/>
        <v/>
      </c>
      <c r="L1190" s="123"/>
      <c r="M1190" s="85"/>
      <c r="N1190" s="85"/>
      <c r="O1190" s="85"/>
      <c r="P1190" s="85"/>
      <c r="Q1190" s="85"/>
      <c r="R1190" s="85"/>
      <c r="S1190" s="85"/>
      <c r="T1190" s="85"/>
      <c r="U1190" s="85"/>
      <c r="V1190" s="85"/>
      <c r="W1190" s="139"/>
      <c r="X1190" s="85"/>
      <c r="Y1190" s="126"/>
      <c r="Z1190" s="127"/>
      <c r="AA1190" s="85"/>
      <c r="AB1190" s="85"/>
      <c r="AC1190" s="416"/>
      <c r="AD1190" s="700"/>
      <c r="AE1190" s="700"/>
      <c r="AF1190" s="700"/>
      <c r="AG1190" s="700"/>
      <c r="AH1190" s="700"/>
      <c r="AI1190" s="295"/>
      <c r="AJ1190" s="73"/>
      <c r="AK1190" s="55" t="str">
        <f t="shared" si="295"/>
        <v/>
      </c>
      <c r="AL1190" s="17" t="str">
        <f t="shared" si="296"/>
        <v/>
      </c>
      <c r="AM1190" s="70" t="str">
        <f t="shared" si="307"/>
        <v/>
      </c>
      <c r="AN1190" s="74" t="str">
        <f t="shared" si="308"/>
        <v/>
      </c>
      <c r="AO1190" s="70" t="str">
        <f t="shared" si="304"/>
        <v/>
      </c>
      <c r="AW1190" s="60" t="str">
        <f t="shared" si="309"/>
        <v/>
      </c>
      <c r="AX1190" s="60" t="str">
        <f t="shared" si="310"/>
        <v/>
      </c>
      <c r="AY1190" s="63">
        <f t="shared" si="303"/>
        <v>0</v>
      </c>
      <c r="BP1190" s="64">
        <v>70</v>
      </c>
      <c r="BQ1190" s="64" t="s">
        <v>34162</v>
      </c>
      <c r="BR1190" s="64" t="s">
        <v>34160</v>
      </c>
      <c r="BS1190" s="64" t="s">
        <v>28</v>
      </c>
      <c r="BT1190" s="64" t="s">
        <v>137</v>
      </c>
      <c r="BU1190" s="64" t="s">
        <v>175</v>
      </c>
      <c r="BV1190" s="64" t="s">
        <v>19</v>
      </c>
      <c r="BW1190" s="64" t="s">
        <v>33297</v>
      </c>
      <c r="BX1190" s="64">
        <v>92700</v>
      </c>
      <c r="BY1190" s="64" t="s">
        <v>21</v>
      </c>
      <c r="CA1190" s="64">
        <v>42736</v>
      </c>
      <c r="CB1190" s="64">
        <v>30</v>
      </c>
      <c r="CC1190" s="64">
        <v>10</v>
      </c>
    </row>
    <row r="1191" spans="1:82">
      <c r="A1191" s="128"/>
      <c r="B1191" s="85"/>
      <c r="C1191" s="85"/>
      <c r="D1191" s="85"/>
      <c r="E1191" s="85"/>
      <c r="F1191" s="85"/>
      <c r="G1191" s="85"/>
      <c r="H1191" s="133" t="str">
        <f t="shared" si="305"/>
        <v/>
      </c>
      <c r="I1191" s="134" t="str">
        <f t="shared" si="306"/>
        <v/>
      </c>
      <c r="J1191" s="123"/>
      <c r="K1191" s="135" t="str">
        <f t="shared" si="299"/>
        <v/>
      </c>
      <c r="L1191" s="123"/>
      <c r="M1191" s="85"/>
      <c r="N1191" s="85"/>
      <c r="O1191" s="85"/>
      <c r="P1191" s="85"/>
      <c r="Q1191" s="85"/>
      <c r="R1191" s="85"/>
      <c r="S1191" s="85"/>
      <c r="T1191" s="85"/>
      <c r="U1191" s="85"/>
      <c r="V1191" s="85"/>
      <c r="W1191" s="139"/>
      <c r="X1191" s="85"/>
      <c r="Y1191" s="126"/>
      <c r="Z1191" s="127"/>
      <c r="AA1191" s="85"/>
      <c r="AB1191" s="85"/>
      <c r="AC1191" s="416"/>
      <c r="AD1191" s="700"/>
      <c r="AE1191" s="700"/>
      <c r="AF1191" s="700"/>
      <c r="AG1191" s="700"/>
      <c r="AH1191" s="700"/>
      <c r="AI1191" s="295"/>
      <c r="AJ1191" s="90"/>
      <c r="AK1191" s="55" t="str">
        <f t="shared" si="295"/>
        <v/>
      </c>
      <c r="AL1191" s="17" t="str">
        <f t="shared" si="296"/>
        <v/>
      </c>
      <c r="AM1191" s="70" t="str">
        <f t="shared" si="307"/>
        <v/>
      </c>
      <c r="AN1191" s="74" t="str">
        <f t="shared" si="308"/>
        <v/>
      </c>
      <c r="AO1191" s="70" t="str">
        <f t="shared" si="304"/>
        <v/>
      </c>
      <c r="AW1191" s="60" t="str">
        <f t="shared" si="309"/>
        <v/>
      </c>
      <c r="AX1191" s="60" t="str">
        <f t="shared" si="310"/>
        <v/>
      </c>
      <c r="AY1191" s="63">
        <f t="shared" si="303"/>
        <v>0</v>
      </c>
      <c r="BP1191" s="64">
        <v>70</v>
      </c>
      <c r="BQ1191" s="64" t="s">
        <v>128</v>
      </c>
      <c r="BR1191" s="64" t="s">
        <v>34160</v>
      </c>
      <c r="BS1191" s="64" t="s">
        <v>28</v>
      </c>
      <c r="BT1191" s="64" t="s">
        <v>135</v>
      </c>
      <c r="BU1191" s="64" t="s">
        <v>2</v>
      </c>
      <c r="BV1191" s="64" t="s">
        <v>12</v>
      </c>
      <c r="BW1191" s="64" t="s">
        <v>33297</v>
      </c>
      <c r="BX1191" s="64">
        <v>92700</v>
      </c>
      <c r="BY1191" s="64" t="s">
        <v>21</v>
      </c>
      <c r="BZ1191" s="64">
        <v>10</v>
      </c>
      <c r="CA1191" s="64">
        <v>42736</v>
      </c>
      <c r="CB1191" s="64">
        <v>30</v>
      </c>
      <c r="CD1191" s="64">
        <v>21</v>
      </c>
    </row>
    <row r="1192" spans="1:82">
      <c r="A1192" s="128"/>
      <c r="B1192" s="85"/>
      <c r="C1192" s="85"/>
      <c r="D1192" s="85"/>
      <c r="E1192" s="85"/>
      <c r="F1192" s="85"/>
      <c r="G1192" s="85"/>
      <c r="H1192" s="133" t="str">
        <f t="shared" si="305"/>
        <v/>
      </c>
      <c r="I1192" s="134" t="str">
        <f t="shared" si="306"/>
        <v/>
      </c>
      <c r="J1192" s="123"/>
      <c r="K1192" s="135" t="str">
        <f t="shared" si="299"/>
        <v/>
      </c>
      <c r="L1192" s="123"/>
      <c r="M1192" s="85"/>
      <c r="N1192" s="85"/>
      <c r="O1192" s="85"/>
      <c r="P1192" s="85"/>
      <c r="Q1192" s="85"/>
      <c r="R1192" s="85"/>
      <c r="S1192" s="85"/>
      <c r="T1192" s="85"/>
      <c r="U1192" s="85"/>
      <c r="V1192" s="85"/>
      <c r="W1192" s="139"/>
      <c r="X1192" s="85"/>
      <c r="Y1192" s="126"/>
      <c r="Z1192" s="127"/>
      <c r="AA1192" s="85"/>
      <c r="AB1192" s="85"/>
      <c r="AC1192" s="416"/>
      <c r="AD1192" s="700"/>
      <c r="AE1192" s="700"/>
      <c r="AF1192" s="700"/>
      <c r="AG1192" s="700"/>
      <c r="AH1192" s="700"/>
      <c r="AI1192" s="295"/>
      <c r="AJ1192" s="73"/>
      <c r="AK1192" s="55" t="str">
        <f t="shared" si="295"/>
        <v/>
      </c>
      <c r="AL1192" s="17" t="str">
        <f t="shared" si="296"/>
        <v/>
      </c>
      <c r="AM1192" s="70" t="str">
        <f t="shared" si="307"/>
        <v/>
      </c>
      <c r="AN1192" s="74" t="str">
        <f t="shared" si="308"/>
        <v/>
      </c>
      <c r="AO1192" s="70" t="str">
        <f t="shared" si="304"/>
        <v/>
      </c>
      <c r="AW1192" s="60" t="str">
        <f t="shared" si="309"/>
        <v/>
      </c>
      <c r="AX1192" s="60" t="str">
        <f t="shared" si="310"/>
        <v/>
      </c>
      <c r="AY1192" s="63">
        <f t="shared" si="303"/>
        <v>0</v>
      </c>
      <c r="BP1192" s="64">
        <v>70</v>
      </c>
      <c r="BQ1192" s="64" t="s">
        <v>34172</v>
      </c>
      <c r="BR1192" s="64" t="s">
        <v>34163</v>
      </c>
      <c r="BS1192" s="64" t="s">
        <v>28</v>
      </c>
      <c r="BT1192" s="64" t="s">
        <v>137</v>
      </c>
      <c r="BU1192" s="64" t="s">
        <v>175</v>
      </c>
      <c r="BV1192" s="64" t="s">
        <v>12</v>
      </c>
      <c r="BW1192" s="64" t="s">
        <v>33297</v>
      </c>
      <c r="BX1192" s="64">
        <v>92700</v>
      </c>
      <c r="BY1192" s="64" t="s">
        <v>21</v>
      </c>
      <c r="BZ1192" s="64">
        <v>10</v>
      </c>
      <c r="CA1192" s="64">
        <v>42736</v>
      </c>
      <c r="CB1192" s="64">
        <v>30</v>
      </c>
      <c r="CD1192" s="64">
        <v>56</v>
      </c>
    </row>
    <row r="1193" spans="1:82">
      <c r="A1193" s="128"/>
      <c r="B1193" s="85"/>
      <c r="C1193" s="85"/>
      <c r="D1193" s="85"/>
      <c r="E1193" s="85"/>
      <c r="F1193" s="85"/>
      <c r="G1193" s="85"/>
      <c r="H1193" s="133" t="str">
        <f t="shared" si="305"/>
        <v/>
      </c>
      <c r="I1193" s="134" t="str">
        <f t="shared" si="306"/>
        <v/>
      </c>
      <c r="J1193" s="123"/>
      <c r="K1193" s="135" t="str">
        <f t="shared" si="299"/>
        <v/>
      </c>
      <c r="L1193" s="123"/>
      <c r="M1193" s="85"/>
      <c r="N1193" s="85"/>
      <c r="O1193" s="85"/>
      <c r="P1193" s="85"/>
      <c r="Q1193" s="85"/>
      <c r="R1193" s="85"/>
      <c r="S1193" s="85"/>
      <c r="T1193" s="85"/>
      <c r="U1193" s="85"/>
      <c r="V1193" s="85"/>
      <c r="W1193" s="139"/>
      <c r="X1193" s="85"/>
      <c r="Y1193" s="126"/>
      <c r="Z1193" s="127"/>
      <c r="AA1193" s="85"/>
      <c r="AB1193" s="85"/>
      <c r="AC1193" s="416"/>
      <c r="AD1193" s="700"/>
      <c r="AE1193" s="700"/>
      <c r="AF1193" s="700"/>
      <c r="AG1193" s="700"/>
      <c r="AH1193" s="700"/>
      <c r="AI1193" s="295"/>
      <c r="AJ1193" s="73"/>
      <c r="AK1193" s="55" t="str">
        <f t="shared" si="295"/>
        <v/>
      </c>
      <c r="AL1193" s="17" t="str">
        <f t="shared" si="296"/>
        <v/>
      </c>
      <c r="AM1193" s="70" t="str">
        <f t="shared" si="307"/>
        <v/>
      </c>
      <c r="AN1193" s="74" t="str">
        <f t="shared" si="308"/>
        <v/>
      </c>
      <c r="AO1193" s="70" t="str">
        <f t="shared" si="304"/>
        <v/>
      </c>
      <c r="AW1193" s="60" t="str">
        <f t="shared" si="309"/>
        <v/>
      </c>
      <c r="AX1193" s="60" t="str">
        <f t="shared" si="310"/>
        <v/>
      </c>
      <c r="AY1193" s="63">
        <f t="shared" si="303"/>
        <v>0</v>
      </c>
      <c r="BP1193" s="64">
        <v>70</v>
      </c>
      <c r="BQ1193" s="64" t="s">
        <v>34164</v>
      </c>
      <c r="BR1193" s="64" t="s">
        <v>34160</v>
      </c>
      <c r="BS1193" s="64" t="s">
        <v>28</v>
      </c>
      <c r="BT1193" s="64" t="s">
        <v>137</v>
      </c>
      <c r="BU1193" s="64" t="s">
        <v>166</v>
      </c>
      <c r="BV1193" s="64" t="s">
        <v>12</v>
      </c>
      <c r="BW1193" s="64" t="s">
        <v>33297</v>
      </c>
      <c r="BX1193" s="64">
        <v>92700</v>
      </c>
      <c r="BY1193" s="64" t="s">
        <v>21</v>
      </c>
      <c r="BZ1193" s="64">
        <v>10</v>
      </c>
      <c r="CA1193" s="64">
        <v>42736</v>
      </c>
      <c r="CB1193" s="64">
        <v>30</v>
      </c>
      <c r="CD1193" s="64">
        <v>31</v>
      </c>
    </row>
    <row r="1194" spans="1:82">
      <c r="A1194" s="128"/>
      <c r="B1194" s="85"/>
      <c r="C1194" s="85"/>
      <c r="D1194" s="85"/>
      <c r="E1194" s="85"/>
      <c r="F1194" s="85"/>
      <c r="G1194" s="85"/>
      <c r="H1194" s="133" t="str">
        <f t="shared" si="305"/>
        <v/>
      </c>
      <c r="I1194" s="134" t="str">
        <f t="shared" si="306"/>
        <v/>
      </c>
      <c r="J1194" s="123"/>
      <c r="K1194" s="135" t="str">
        <f t="shared" si="299"/>
        <v/>
      </c>
      <c r="L1194" s="123"/>
      <c r="M1194" s="85"/>
      <c r="N1194" s="85"/>
      <c r="O1194" s="85"/>
      <c r="P1194" s="85"/>
      <c r="Q1194" s="85"/>
      <c r="R1194" s="85"/>
      <c r="S1194" s="85"/>
      <c r="T1194" s="85"/>
      <c r="U1194" s="85"/>
      <c r="V1194" s="85"/>
      <c r="W1194" s="139"/>
      <c r="X1194" s="85"/>
      <c r="Y1194" s="126"/>
      <c r="Z1194" s="127"/>
      <c r="AA1194" s="85"/>
      <c r="AB1194" s="85"/>
      <c r="AC1194" s="416"/>
      <c r="AD1194" s="700"/>
      <c r="AE1194" s="700"/>
      <c r="AF1194" s="700"/>
      <c r="AG1194" s="700"/>
      <c r="AH1194" s="700"/>
      <c r="AI1194" s="295"/>
      <c r="AJ1194" s="73"/>
      <c r="AK1194" s="55" t="str">
        <f t="shared" si="295"/>
        <v/>
      </c>
      <c r="AL1194" s="17" t="str">
        <f t="shared" si="296"/>
        <v/>
      </c>
      <c r="AM1194" s="70" t="str">
        <f t="shared" si="307"/>
        <v/>
      </c>
      <c r="AN1194" s="74" t="str">
        <f t="shared" si="308"/>
        <v/>
      </c>
      <c r="AO1194" s="70" t="str">
        <f t="shared" si="304"/>
        <v/>
      </c>
      <c r="AW1194" s="60" t="str">
        <f t="shared" si="309"/>
        <v/>
      </c>
      <c r="AX1194" s="60" t="str">
        <f t="shared" si="310"/>
        <v/>
      </c>
      <c r="AY1194" s="63">
        <f t="shared" si="303"/>
        <v>0</v>
      </c>
      <c r="BP1194" s="64">
        <v>70</v>
      </c>
      <c r="BQ1194" s="64" t="s">
        <v>34165</v>
      </c>
      <c r="BR1194" s="64" t="s">
        <v>34166</v>
      </c>
      <c r="BS1194" s="64" t="s">
        <v>28</v>
      </c>
      <c r="BT1194" s="64" t="s">
        <v>135</v>
      </c>
      <c r="BU1194" s="64" t="s">
        <v>161</v>
      </c>
      <c r="BV1194" s="64" t="s">
        <v>13</v>
      </c>
      <c r="BW1194" s="64" t="s">
        <v>33297</v>
      </c>
      <c r="BX1194" s="64">
        <v>92700</v>
      </c>
      <c r="BY1194" s="64" t="s">
        <v>21</v>
      </c>
      <c r="CA1194" s="64">
        <v>42736</v>
      </c>
      <c r="CB1194" s="64">
        <v>10</v>
      </c>
      <c r="CC1194" s="64">
        <v>44</v>
      </c>
    </row>
    <row r="1195" spans="1:82">
      <c r="A1195" s="128"/>
      <c r="B1195" s="85"/>
      <c r="C1195" s="85"/>
      <c r="D1195" s="85"/>
      <c r="E1195" s="85"/>
      <c r="F1195" s="85"/>
      <c r="G1195" s="85"/>
      <c r="H1195" s="133" t="str">
        <f t="shared" si="305"/>
        <v/>
      </c>
      <c r="I1195" s="134" t="str">
        <f t="shared" si="306"/>
        <v/>
      </c>
      <c r="J1195" s="123"/>
      <c r="K1195" s="135" t="str">
        <f t="shared" si="299"/>
        <v/>
      </c>
      <c r="L1195" s="123"/>
      <c r="M1195" s="85"/>
      <c r="N1195" s="85"/>
      <c r="O1195" s="85"/>
      <c r="P1195" s="85"/>
      <c r="Q1195" s="85"/>
      <c r="R1195" s="85"/>
      <c r="S1195" s="85"/>
      <c r="T1195" s="85"/>
      <c r="U1195" s="85"/>
      <c r="V1195" s="85"/>
      <c r="W1195" s="139"/>
      <c r="X1195" s="85"/>
      <c r="Y1195" s="126"/>
      <c r="Z1195" s="127"/>
      <c r="AA1195" s="85"/>
      <c r="AB1195" s="85"/>
      <c r="AC1195" s="416"/>
      <c r="AD1195" s="700"/>
      <c r="AE1195" s="700"/>
      <c r="AF1195" s="700"/>
      <c r="AG1195" s="700"/>
      <c r="AH1195" s="700"/>
      <c r="AI1195" s="295"/>
      <c r="AJ1195" s="73"/>
      <c r="AK1195" s="55" t="str">
        <f t="shared" si="295"/>
        <v/>
      </c>
      <c r="AL1195" s="17" t="str">
        <f t="shared" si="296"/>
        <v/>
      </c>
      <c r="AM1195" s="70" t="str">
        <f t="shared" si="307"/>
        <v/>
      </c>
      <c r="AN1195" s="74" t="str">
        <f t="shared" si="308"/>
        <v/>
      </c>
      <c r="AO1195" s="70" t="str">
        <f t="shared" si="304"/>
        <v/>
      </c>
      <c r="AW1195" s="60" t="str">
        <f t="shared" si="309"/>
        <v/>
      </c>
      <c r="AX1195" s="60" t="str">
        <f t="shared" si="310"/>
        <v/>
      </c>
      <c r="AY1195" s="63">
        <f t="shared" si="303"/>
        <v>0</v>
      </c>
      <c r="BP1195" s="64">
        <v>70</v>
      </c>
      <c r="BQ1195" s="64" t="s">
        <v>34167</v>
      </c>
      <c r="BR1195" s="64" t="s">
        <v>33737</v>
      </c>
      <c r="BS1195" s="64" t="s">
        <v>28</v>
      </c>
      <c r="BT1195" s="64" t="s">
        <v>137</v>
      </c>
      <c r="BU1195" s="64" t="s">
        <v>167</v>
      </c>
      <c r="BV1195" s="64" t="s">
        <v>12</v>
      </c>
      <c r="BW1195" s="64" t="s">
        <v>33297</v>
      </c>
      <c r="BX1195" s="64">
        <v>92700</v>
      </c>
      <c r="BY1195" s="64" t="s">
        <v>21</v>
      </c>
      <c r="BZ1195" s="64">
        <v>1</v>
      </c>
      <c r="CA1195" s="64">
        <v>42736</v>
      </c>
      <c r="CB1195" s="64">
        <v>10</v>
      </c>
      <c r="CD1195" s="64">
        <v>14</v>
      </c>
    </row>
    <row r="1196" spans="1:82">
      <c r="A1196" s="128"/>
      <c r="B1196" s="85"/>
      <c r="C1196" s="85"/>
      <c r="D1196" s="85"/>
      <c r="E1196" s="85"/>
      <c r="F1196" s="85"/>
      <c r="G1196" s="85"/>
      <c r="H1196" s="133" t="str">
        <f t="shared" si="305"/>
        <v/>
      </c>
      <c r="I1196" s="134" t="str">
        <f t="shared" si="306"/>
        <v/>
      </c>
      <c r="J1196" s="123"/>
      <c r="K1196" s="135" t="str">
        <f t="shared" si="299"/>
        <v/>
      </c>
      <c r="L1196" s="123"/>
      <c r="M1196" s="85"/>
      <c r="N1196" s="85"/>
      <c r="O1196" s="85"/>
      <c r="P1196" s="85"/>
      <c r="Q1196" s="85"/>
      <c r="R1196" s="85"/>
      <c r="S1196" s="85"/>
      <c r="T1196" s="85"/>
      <c r="U1196" s="85"/>
      <c r="V1196" s="85"/>
      <c r="W1196" s="139"/>
      <c r="X1196" s="85"/>
      <c r="Y1196" s="126"/>
      <c r="Z1196" s="127"/>
      <c r="AA1196" s="85"/>
      <c r="AB1196" s="85"/>
      <c r="AC1196" s="416"/>
      <c r="AD1196" s="700"/>
      <c r="AE1196" s="700"/>
      <c r="AF1196" s="700"/>
      <c r="AG1196" s="700"/>
      <c r="AH1196" s="700"/>
      <c r="AI1196" s="295"/>
      <c r="AJ1196" s="73"/>
      <c r="AK1196" s="55" t="str">
        <f t="shared" ref="AK1196:AK1259" si="311">IF(Z1196="","",IF(OR(MONTH(Z1196)=1,MONTH(Z1196)=2,MONTH(Z1196)=3),"1er",IF(OR(MONTH(Z1196)=4,MONTH(Z1196)=5,MONTH(Z1196)=6),"2ème",IF(OR(MONTH(Z1196)=7,MONTH(Z1196)=8,MONTH(Z1196)=9),"3ème",IF(OR(MONTH(Z1196)=10,MONTH(Z1196)=11,MONTH(Z1196)=12),"4ème")))))</f>
        <v/>
      </c>
      <c r="AL1196" s="17" t="str">
        <f t="shared" ref="AL1196:AL1259" si="312">IF(Z1196="","",YEAR(Z1196))</f>
        <v/>
      </c>
      <c r="AM1196" s="70" t="str">
        <f t="shared" si="307"/>
        <v/>
      </c>
      <c r="AN1196" s="74" t="str">
        <f t="shared" si="308"/>
        <v/>
      </c>
      <c r="AO1196" s="70" t="str">
        <f t="shared" si="304"/>
        <v/>
      </c>
      <c r="AW1196" s="60" t="str">
        <f t="shared" si="309"/>
        <v/>
      </c>
      <c r="AX1196" s="60" t="str">
        <f t="shared" si="310"/>
        <v/>
      </c>
      <c r="AY1196" s="63">
        <f t="shared" si="303"/>
        <v>0</v>
      </c>
      <c r="BP1196" s="64">
        <v>70</v>
      </c>
      <c r="BQ1196" s="64" t="s">
        <v>34168</v>
      </c>
      <c r="BR1196" s="64" t="s">
        <v>34169</v>
      </c>
      <c r="BS1196" s="64" t="s">
        <v>28</v>
      </c>
      <c r="BT1196" s="64" t="s">
        <v>137</v>
      </c>
      <c r="BU1196" s="64" t="s">
        <v>175</v>
      </c>
      <c r="BV1196" s="64" t="s">
        <v>19</v>
      </c>
      <c r="BW1196" s="64" t="s">
        <v>33297</v>
      </c>
      <c r="BX1196" s="64">
        <v>92700</v>
      </c>
      <c r="BY1196" s="64" t="s">
        <v>21</v>
      </c>
      <c r="CA1196" s="64">
        <v>42736</v>
      </c>
      <c r="CB1196" s="64">
        <v>10</v>
      </c>
      <c r="CC1196" s="64">
        <v>12</v>
      </c>
    </row>
    <row r="1197" spans="1:82">
      <c r="A1197" s="128"/>
      <c r="B1197" s="85"/>
      <c r="C1197" s="85"/>
      <c r="D1197" s="85"/>
      <c r="E1197" s="85"/>
      <c r="F1197" s="85"/>
      <c r="G1197" s="85"/>
      <c r="H1197" s="133" t="str">
        <f t="shared" si="305"/>
        <v/>
      </c>
      <c r="I1197" s="134" t="str">
        <f t="shared" si="306"/>
        <v/>
      </c>
      <c r="J1197" s="123"/>
      <c r="K1197" s="135" t="str">
        <f t="shared" si="299"/>
        <v/>
      </c>
      <c r="L1197" s="123"/>
      <c r="M1197" s="85"/>
      <c r="N1197" s="85"/>
      <c r="O1197" s="85"/>
      <c r="P1197" s="85"/>
      <c r="Q1197" s="85"/>
      <c r="R1197" s="85"/>
      <c r="S1197" s="85"/>
      <c r="T1197" s="85"/>
      <c r="U1197" s="85"/>
      <c r="V1197" s="85"/>
      <c r="W1197" s="139"/>
      <c r="X1197" s="85"/>
      <c r="Y1197" s="126"/>
      <c r="Z1197" s="127"/>
      <c r="AA1197" s="85"/>
      <c r="AB1197" s="85"/>
      <c r="AC1197" s="416"/>
      <c r="AD1197" s="700"/>
      <c r="AE1197" s="700"/>
      <c r="AF1197" s="700"/>
      <c r="AG1197" s="700"/>
      <c r="AH1197" s="700"/>
      <c r="AI1197" s="295"/>
      <c r="AJ1197" s="73"/>
      <c r="AK1197" s="55" t="str">
        <f t="shared" si="311"/>
        <v/>
      </c>
      <c r="AL1197" s="17" t="str">
        <f t="shared" si="312"/>
        <v/>
      </c>
      <c r="AM1197" s="70" t="str">
        <f t="shared" si="307"/>
        <v/>
      </c>
      <c r="AN1197" s="74" t="str">
        <f t="shared" si="308"/>
        <v/>
      </c>
      <c r="AO1197" s="70" t="str">
        <f t="shared" si="304"/>
        <v/>
      </c>
      <c r="AW1197" s="60" t="str">
        <f t="shared" si="309"/>
        <v/>
      </c>
      <c r="AX1197" s="60" t="str">
        <f t="shared" si="310"/>
        <v/>
      </c>
      <c r="AY1197" s="63">
        <f t="shared" si="303"/>
        <v>0</v>
      </c>
      <c r="BP1197" s="64">
        <v>70</v>
      </c>
      <c r="BQ1197" s="64" t="s">
        <v>34170</v>
      </c>
      <c r="BR1197" s="64" t="s">
        <v>34171</v>
      </c>
      <c r="BS1197" s="64" t="s">
        <v>28</v>
      </c>
      <c r="BT1197" s="64" t="s">
        <v>135</v>
      </c>
      <c r="BU1197" s="64" t="s">
        <v>160</v>
      </c>
      <c r="BV1197" s="64" t="s">
        <v>19</v>
      </c>
      <c r="BW1197" s="64" t="s">
        <v>33297</v>
      </c>
      <c r="BX1197" s="64">
        <v>92700</v>
      </c>
      <c r="BY1197" s="64" t="s">
        <v>21</v>
      </c>
      <c r="CA1197" s="64">
        <v>42736</v>
      </c>
      <c r="CB1197" s="64">
        <v>100</v>
      </c>
      <c r="CC1197" s="64">
        <v>155</v>
      </c>
    </row>
    <row r="1198" spans="1:82">
      <c r="A1198" s="128"/>
      <c r="B1198" s="85"/>
      <c r="C1198" s="85"/>
      <c r="D1198" s="129"/>
      <c r="E1198" s="129"/>
      <c r="F1198" s="85"/>
      <c r="G1198" s="85"/>
      <c r="H1198" s="133" t="str">
        <f t="shared" si="305"/>
        <v/>
      </c>
      <c r="I1198" s="134" t="str">
        <f t="shared" si="306"/>
        <v/>
      </c>
      <c r="J1198" s="123"/>
      <c r="K1198" s="135" t="str">
        <f t="shared" si="299"/>
        <v/>
      </c>
      <c r="L1198" s="123"/>
      <c r="M1198" s="127"/>
      <c r="N1198" s="85"/>
      <c r="O1198" s="85"/>
      <c r="P1198" s="85"/>
      <c r="Q1198" s="85"/>
      <c r="R1198" s="85"/>
      <c r="S1198" s="85"/>
      <c r="T1198" s="85"/>
      <c r="U1198" s="85"/>
      <c r="V1198" s="85"/>
      <c r="W1198" s="139"/>
      <c r="X1198" s="85"/>
      <c r="Y1198" s="85"/>
      <c r="Z1198" s="127"/>
      <c r="AA1198" s="85"/>
      <c r="AB1198" s="85"/>
      <c r="AC1198" s="416"/>
      <c r="AD1198" s="700"/>
      <c r="AE1198" s="700"/>
      <c r="AF1198" s="700"/>
      <c r="AG1198" s="700"/>
      <c r="AH1198" s="700"/>
      <c r="AI1198" s="295"/>
      <c r="AJ1198" s="73"/>
      <c r="AK1198" s="55" t="str">
        <f t="shared" si="311"/>
        <v/>
      </c>
      <c r="AL1198" s="17" t="str">
        <f t="shared" si="312"/>
        <v/>
      </c>
      <c r="AM1198" s="70" t="str">
        <f t="shared" si="307"/>
        <v/>
      </c>
      <c r="AN1198" s="74" t="str">
        <f t="shared" si="308"/>
        <v/>
      </c>
      <c r="AO1198" s="70" t="str">
        <f t="shared" si="304"/>
        <v/>
      </c>
      <c r="AW1198" s="60" t="str">
        <f t="shared" si="309"/>
        <v/>
      </c>
      <c r="AX1198" s="60" t="str">
        <f t="shared" si="310"/>
        <v/>
      </c>
      <c r="AY1198" s="63">
        <f t="shared" si="303"/>
        <v>0</v>
      </c>
      <c r="BP1198" s="64">
        <v>71</v>
      </c>
      <c r="BQ1198" s="64" t="s">
        <v>34226</v>
      </c>
      <c r="BR1198" s="64" t="s">
        <v>34227</v>
      </c>
      <c r="BS1198" s="64" t="s">
        <v>28</v>
      </c>
      <c r="BT1198" s="64" t="s">
        <v>137</v>
      </c>
      <c r="BU1198" s="64" t="s">
        <v>175</v>
      </c>
      <c r="BV1198" s="64" t="s">
        <v>12</v>
      </c>
      <c r="BW1198" s="64" t="s">
        <v>33297</v>
      </c>
      <c r="BX1198" s="64">
        <v>92700</v>
      </c>
      <c r="BY1198" s="64" t="s">
        <v>21</v>
      </c>
      <c r="BZ1198" s="64">
        <v>1</v>
      </c>
      <c r="CA1198" s="64">
        <v>42736</v>
      </c>
      <c r="CB1198" s="64">
        <v>300</v>
      </c>
      <c r="CD1198" s="64">
        <v>219</v>
      </c>
    </row>
    <row r="1199" spans="1:82">
      <c r="A1199" s="128"/>
      <c r="B1199" s="85"/>
      <c r="C1199" s="85"/>
      <c r="D1199" s="85"/>
      <c r="E1199" s="85"/>
      <c r="F1199" s="85"/>
      <c r="G1199" s="85"/>
      <c r="H1199" s="133" t="str">
        <f t="shared" si="305"/>
        <v/>
      </c>
      <c r="I1199" s="134" t="str">
        <f t="shared" si="306"/>
        <v/>
      </c>
      <c r="J1199" s="123"/>
      <c r="K1199" s="135" t="str">
        <f t="shared" si="299"/>
        <v/>
      </c>
      <c r="L1199" s="123"/>
      <c r="M1199" s="85"/>
      <c r="N1199" s="85"/>
      <c r="O1199" s="85"/>
      <c r="P1199" s="85"/>
      <c r="Q1199" s="85"/>
      <c r="R1199" s="85"/>
      <c r="S1199" s="85"/>
      <c r="T1199" s="85"/>
      <c r="U1199" s="85"/>
      <c r="V1199" s="85"/>
      <c r="W1199" s="139"/>
      <c r="X1199" s="85"/>
      <c r="Y1199" s="85"/>
      <c r="Z1199" s="127"/>
      <c r="AA1199" s="85"/>
      <c r="AB1199" s="85"/>
      <c r="AC1199" s="416"/>
      <c r="AD1199" s="700"/>
      <c r="AE1199" s="700"/>
      <c r="AF1199" s="700"/>
      <c r="AG1199" s="700"/>
      <c r="AH1199" s="700"/>
      <c r="AI1199" s="295"/>
      <c r="AJ1199" s="73"/>
      <c r="AK1199" s="55" t="str">
        <f t="shared" si="311"/>
        <v/>
      </c>
      <c r="AL1199" s="17" t="str">
        <f t="shared" si="312"/>
        <v/>
      </c>
      <c r="AM1199" s="70" t="str">
        <f t="shared" si="307"/>
        <v/>
      </c>
      <c r="AN1199" s="74" t="str">
        <f t="shared" si="308"/>
        <v/>
      </c>
      <c r="AO1199" s="70" t="str">
        <f t="shared" si="304"/>
        <v/>
      </c>
      <c r="AW1199" s="60" t="str">
        <f t="shared" si="309"/>
        <v/>
      </c>
      <c r="AX1199" s="60" t="str">
        <f t="shared" si="310"/>
        <v/>
      </c>
      <c r="AY1199" s="63">
        <f t="shared" si="303"/>
        <v>0</v>
      </c>
      <c r="BP1199" s="64">
        <v>71</v>
      </c>
      <c r="BQ1199" s="64" t="s">
        <v>34228</v>
      </c>
      <c r="BR1199" s="64" t="s">
        <v>34229</v>
      </c>
      <c r="BS1199" s="64" t="s">
        <v>28</v>
      </c>
      <c r="BT1199" s="64" t="s">
        <v>135</v>
      </c>
      <c r="BU1199" s="64" t="s">
        <v>160</v>
      </c>
      <c r="BV1199" s="64" t="s">
        <v>19</v>
      </c>
      <c r="BW1199" s="64" t="s">
        <v>33297</v>
      </c>
      <c r="BX1199" s="64">
        <v>92700</v>
      </c>
      <c r="BY1199" s="64" t="s">
        <v>21</v>
      </c>
      <c r="CA1199" s="64">
        <v>42736</v>
      </c>
      <c r="CB1199" s="64">
        <v>244</v>
      </c>
      <c r="CC1199" s="64">
        <v>244</v>
      </c>
    </row>
    <row r="1200" spans="1:82">
      <c r="A1200" s="128"/>
      <c r="B1200" s="85"/>
      <c r="C1200" s="85"/>
      <c r="D1200" s="85"/>
      <c r="E1200" s="85"/>
      <c r="F1200" s="85"/>
      <c r="G1200" s="85"/>
      <c r="H1200" s="133" t="str">
        <f t="shared" si="305"/>
        <v/>
      </c>
      <c r="I1200" s="134" t="str">
        <f t="shared" si="306"/>
        <v/>
      </c>
      <c r="J1200" s="123"/>
      <c r="K1200" s="135" t="str">
        <f t="shared" si="299"/>
        <v/>
      </c>
      <c r="L1200" s="123"/>
      <c r="M1200" s="85"/>
      <c r="N1200" s="85"/>
      <c r="O1200" s="85"/>
      <c r="P1200" s="124"/>
      <c r="Q1200" s="85"/>
      <c r="R1200" s="85"/>
      <c r="S1200" s="85"/>
      <c r="T1200" s="85"/>
      <c r="U1200" s="85"/>
      <c r="V1200" s="85"/>
      <c r="W1200" s="139"/>
      <c r="X1200" s="85"/>
      <c r="Y1200" s="85"/>
      <c r="Z1200" s="127"/>
      <c r="AA1200" s="85"/>
      <c r="AB1200" s="85"/>
      <c r="AC1200" s="416"/>
      <c r="AD1200" s="700"/>
      <c r="AE1200" s="700"/>
      <c r="AF1200" s="700"/>
      <c r="AG1200" s="700"/>
      <c r="AH1200" s="700"/>
      <c r="AI1200" s="295"/>
      <c r="AJ1200" s="73"/>
      <c r="AK1200" s="55" t="str">
        <f t="shared" si="311"/>
        <v/>
      </c>
      <c r="AL1200" s="17" t="str">
        <f t="shared" si="312"/>
        <v/>
      </c>
      <c r="AM1200" s="70" t="str">
        <f t="shared" si="307"/>
        <v/>
      </c>
      <c r="AN1200" s="74" t="str">
        <f t="shared" si="308"/>
        <v/>
      </c>
      <c r="AO1200" s="70" t="str">
        <f t="shared" si="304"/>
        <v/>
      </c>
      <c r="AW1200" s="60" t="str">
        <f t="shared" si="309"/>
        <v/>
      </c>
      <c r="AX1200" s="60" t="str">
        <f t="shared" si="310"/>
        <v/>
      </c>
      <c r="AY1200" s="63">
        <f t="shared" si="303"/>
        <v>0</v>
      </c>
      <c r="BP1200" s="64">
        <v>71</v>
      </c>
      <c r="BQ1200" s="64" t="s">
        <v>34230</v>
      </c>
      <c r="BR1200" s="64" t="s">
        <v>34231</v>
      </c>
      <c r="BS1200" s="64" t="s">
        <v>28</v>
      </c>
      <c r="BT1200" s="64" t="s">
        <v>137</v>
      </c>
      <c r="BU1200" s="64" t="s">
        <v>166</v>
      </c>
      <c r="BV1200" s="64" t="s">
        <v>19</v>
      </c>
      <c r="BW1200" s="64" t="s">
        <v>33297</v>
      </c>
      <c r="BX1200" s="64">
        <v>92700</v>
      </c>
      <c r="BY1200" s="64" t="s">
        <v>21</v>
      </c>
      <c r="CA1200" s="64">
        <v>42736</v>
      </c>
      <c r="CC1200" s="64">
        <v>173</v>
      </c>
    </row>
    <row r="1201" spans="1:82">
      <c r="A1201" s="128"/>
      <c r="B1201" s="85"/>
      <c r="C1201" s="85"/>
      <c r="D1201" s="85"/>
      <c r="E1201" s="85"/>
      <c r="F1201" s="85"/>
      <c r="G1201" s="85"/>
      <c r="H1201" s="133" t="str">
        <f t="shared" si="305"/>
        <v/>
      </c>
      <c r="I1201" s="134" t="str">
        <f t="shared" si="306"/>
        <v/>
      </c>
      <c r="J1201" s="123"/>
      <c r="K1201" s="135" t="str">
        <f t="shared" si="299"/>
        <v/>
      </c>
      <c r="L1201" s="85"/>
      <c r="M1201" s="85"/>
      <c r="N1201" s="85"/>
      <c r="O1201" s="128"/>
      <c r="P1201" s="85"/>
      <c r="Q1201" s="85"/>
      <c r="R1201" s="85"/>
      <c r="S1201" s="85"/>
      <c r="T1201" s="85"/>
      <c r="U1201" s="85"/>
      <c r="V1201" s="85"/>
      <c r="W1201" s="139"/>
      <c r="X1201" s="85"/>
      <c r="Y1201" s="85"/>
      <c r="Z1201" s="127"/>
      <c r="AA1201" s="85"/>
      <c r="AB1201" s="85"/>
      <c r="AC1201" s="416"/>
      <c r="AD1201" s="700"/>
      <c r="AE1201" s="700"/>
      <c r="AF1201" s="700"/>
      <c r="AG1201" s="700"/>
      <c r="AH1201" s="700"/>
      <c r="AI1201" s="295"/>
      <c r="AJ1201" s="73"/>
      <c r="AK1201" s="55" t="str">
        <f t="shared" si="311"/>
        <v/>
      </c>
      <c r="AL1201" s="17" t="str">
        <f t="shared" si="312"/>
        <v/>
      </c>
      <c r="AM1201" s="70" t="str">
        <f t="shared" si="307"/>
        <v/>
      </c>
      <c r="AN1201" s="74" t="str">
        <f t="shared" si="308"/>
        <v/>
      </c>
      <c r="AO1201" s="70" t="str">
        <f t="shared" si="304"/>
        <v/>
      </c>
      <c r="AW1201" s="60" t="str">
        <f t="shared" si="309"/>
        <v/>
      </c>
      <c r="AX1201" s="60" t="str">
        <f t="shared" si="310"/>
        <v/>
      </c>
      <c r="AY1201" s="63">
        <f t="shared" si="303"/>
        <v>0</v>
      </c>
      <c r="BP1201" s="64">
        <v>71</v>
      </c>
      <c r="BQ1201" s="64" t="s">
        <v>35109</v>
      </c>
      <c r="BR1201" s="64" t="s">
        <v>35128</v>
      </c>
      <c r="BS1201" s="64" t="s">
        <v>28</v>
      </c>
      <c r="BT1201" s="64" t="s">
        <v>137</v>
      </c>
      <c r="BU1201" s="64" t="s">
        <v>9</v>
      </c>
      <c r="BV1201" s="64" t="s">
        <v>13</v>
      </c>
      <c r="BY1201" s="64" t="s">
        <v>21</v>
      </c>
      <c r="CA1201" s="64">
        <v>42917</v>
      </c>
      <c r="CB1201" s="64">
        <v>2</v>
      </c>
      <c r="CC1201" s="64">
        <v>13</v>
      </c>
    </row>
    <row r="1202" spans="1:82">
      <c r="A1202" s="128"/>
      <c r="B1202" s="85"/>
      <c r="C1202" s="85"/>
      <c r="D1202" s="85"/>
      <c r="E1202" s="85"/>
      <c r="F1202" s="85"/>
      <c r="G1202" s="85"/>
      <c r="H1202" s="133" t="str">
        <f t="shared" si="305"/>
        <v/>
      </c>
      <c r="I1202" s="134" t="str">
        <f t="shared" si="306"/>
        <v/>
      </c>
      <c r="J1202" s="123"/>
      <c r="K1202" s="135" t="str">
        <f t="shared" si="299"/>
        <v/>
      </c>
      <c r="L1202" s="85"/>
      <c r="M1202" s="85"/>
      <c r="N1202" s="85"/>
      <c r="O1202" s="128"/>
      <c r="P1202" s="85"/>
      <c r="Q1202" s="85"/>
      <c r="R1202" s="85"/>
      <c r="S1202" s="85"/>
      <c r="T1202" s="85"/>
      <c r="U1202" s="85"/>
      <c r="V1202" s="85"/>
      <c r="W1202" s="139"/>
      <c r="X1202" s="85"/>
      <c r="Y1202" s="85"/>
      <c r="Z1202" s="127"/>
      <c r="AA1202" s="85"/>
      <c r="AB1202" s="85"/>
      <c r="AC1202" s="416"/>
      <c r="AD1202" s="700"/>
      <c r="AE1202" s="700"/>
      <c r="AF1202" s="700"/>
      <c r="AG1202" s="700"/>
      <c r="AH1202" s="700"/>
      <c r="AI1202" s="295"/>
      <c r="AJ1202" s="73"/>
      <c r="AK1202" s="55" t="str">
        <f t="shared" si="311"/>
        <v/>
      </c>
      <c r="AL1202" s="17" t="str">
        <f t="shared" si="312"/>
        <v/>
      </c>
      <c r="AM1202" s="70" t="str">
        <f t="shared" si="307"/>
        <v/>
      </c>
      <c r="AN1202" s="74" t="str">
        <f t="shared" si="308"/>
        <v/>
      </c>
      <c r="AO1202" s="70" t="str">
        <f t="shared" si="304"/>
        <v/>
      </c>
      <c r="AW1202" s="60" t="str">
        <f t="shared" si="309"/>
        <v/>
      </c>
      <c r="AX1202" s="60" t="str">
        <f t="shared" si="310"/>
        <v/>
      </c>
      <c r="AY1202" s="63">
        <f t="shared" si="303"/>
        <v>0</v>
      </c>
      <c r="BP1202" s="64">
        <v>71</v>
      </c>
      <c r="BQ1202" s="64" t="s">
        <v>35110</v>
      </c>
      <c r="BR1202" s="64" t="s">
        <v>35128</v>
      </c>
      <c r="BS1202" s="64" t="s">
        <v>28</v>
      </c>
      <c r="BT1202" s="64" t="s">
        <v>137</v>
      </c>
      <c r="BU1202" s="64" t="s">
        <v>175</v>
      </c>
      <c r="BV1202" s="64" t="s">
        <v>13</v>
      </c>
      <c r="BY1202" s="64" t="s">
        <v>21</v>
      </c>
      <c r="CA1202" s="64">
        <v>42917</v>
      </c>
      <c r="CB1202" s="64">
        <v>1</v>
      </c>
      <c r="CC1202" s="64">
        <v>15</v>
      </c>
    </row>
    <row r="1203" spans="1:82">
      <c r="A1203" s="128"/>
      <c r="B1203" s="85"/>
      <c r="C1203" s="85"/>
      <c r="D1203" s="85"/>
      <c r="E1203" s="85"/>
      <c r="F1203" s="85"/>
      <c r="G1203" s="85"/>
      <c r="H1203" s="133" t="str">
        <f t="shared" si="305"/>
        <v/>
      </c>
      <c r="I1203" s="134" t="str">
        <f t="shared" si="306"/>
        <v/>
      </c>
      <c r="J1203" s="123"/>
      <c r="K1203" s="135" t="str">
        <f t="shared" ref="K1203:K1266" si="313">IFERROR(J1203/H1203,"")</f>
        <v/>
      </c>
      <c r="L1203" s="85"/>
      <c r="M1203" s="85"/>
      <c r="N1203" s="85"/>
      <c r="O1203" s="128"/>
      <c r="P1203" s="85"/>
      <c r="Q1203" s="85"/>
      <c r="R1203" s="85"/>
      <c r="S1203" s="85"/>
      <c r="T1203" s="85"/>
      <c r="U1203" s="85"/>
      <c r="V1203" s="85"/>
      <c r="W1203" s="139"/>
      <c r="X1203" s="85"/>
      <c r="Y1203" s="85"/>
      <c r="Z1203" s="127"/>
      <c r="AA1203" s="85"/>
      <c r="AB1203" s="85"/>
      <c r="AC1203" s="416"/>
      <c r="AD1203" s="700"/>
      <c r="AE1203" s="700"/>
      <c r="AF1203" s="700"/>
      <c r="AG1203" s="700"/>
      <c r="AH1203" s="700"/>
      <c r="AI1203" s="295"/>
      <c r="AJ1203" s="73"/>
      <c r="AK1203" s="55" t="str">
        <f t="shared" si="311"/>
        <v/>
      </c>
      <c r="AL1203" s="17" t="str">
        <f t="shared" si="312"/>
        <v/>
      </c>
      <c r="AM1203" s="70" t="str">
        <f t="shared" si="307"/>
        <v/>
      </c>
      <c r="AN1203" s="74" t="str">
        <f t="shared" si="308"/>
        <v/>
      </c>
      <c r="AO1203" s="70" t="str">
        <f t="shared" si="304"/>
        <v/>
      </c>
      <c r="AW1203" s="60" t="str">
        <f t="shared" si="309"/>
        <v/>
      </c>
      <c r="AX1203" s="60" t="str">
        <f t="shared" si="310"/>
        <v/>
      </c>
      <c r="AY1203" s="63">
        <f t="shared" si="303"/>
        <v>0</v>
      </c>
      <c r="BP1203" s="64">
        <v>71</v>
      </c>
      <c r="BQ1203" s="64" t="s">
        <v>35111</v>
      </c>
      <c r="BR1203" s="64" t="s">
        <v>35128</v>
      </c>
      <c r="BS1203" s="64" t="s">
        <v>28</v>
      </c>
      <c r="BT1203" s="64" t="s">
        <v>137</v>
      </c>
      <c r="BU1203" s="64" t="s">
        <v>130</v>
      </c>
      <c r="BV1203" s="64" t="s">
        <v>18</v>
      </c>
      <c r="BY1203" s="64" t="s">
        <v>21</v>
      </c>
      <c r="CA1203" s="64">
        <v>42917</v>
      </c>
      <c r="CB1203" s="64">
        <v>7</v>
      </c>
      <c r="CC1203" s="64">
        <v>54</v>
      </c>
    </row>
    <row r="1204" spans="1:82">
      <c r="A1204" s="128"/>
      <c r="B1204" s="85"/>
      <c r="C1204" s="85"/>
      <c r="D1204" s="85"/>
      <c r="E1204" s="85"/>
      <c r="F1204" s="85"/>
      <c r="G1204" s="85"/>
      <c r="H1204" s="133" t="str">
        <f t="shared" si="305"/>
        <v/>
      </c>
      <c r="I1204" s="134" t="str">
        <f t="shared" si="306"/>
        <v/>
      </c>
      <c r="J1204" s="123"/>
      <c r="K1204" s="135" t="str">
        <f t="shared" si="313"/>
        <v/>
      </c>
      <c r="L1204" s="85"/>
      <c r="M1204" s="85"/>
      <c r="N1204" s="85"/>
      <c r="O1204" s="128"/>
      <c r="P1204" s="85"/>
      <c r="Q1204" s="85"/>
      <c r="R1204" s="85"/>
      <c r="S1204" s="85"/>
      <c r="T1204" s="85"/>
      <c r="U1204" s="85"/>
      <c r="V1204" s="85"/>
      <c r="W1204" s="139"/>
      <c r="X1204" s="85"/>
      <c r="Y1204" s="85"/>
      <c r="Z1204" s="127"/>
      <c r="AA1204" s="85"/>
      <c r="AB1204" s="85"/>
      <c r="AC1204" s="416"/>
      <c r="AD1204" s="700"/>
      <c r="AE1204" s="700"/>
      <c r="AF1204" s="700"/>
      <c r="AG1204" s="700"/>
      <c r="AH1204" s="700"/>
      <c r="AI1204" s="295"/>
      <c r="AJ1204" s="73"/>
      <c r="AK1204" s="55" t="str">
        <f t="shared" si="311"/>
        <v/>
      </c>
      <c r="AL1204" s="17" t="str">
        <f t="shared" si="312"/>
        <v/>
      </c>
      <c r="AM1204" s="70" t="str">
        <f t="shared" si="307"/>
        <v/>
      </c>
      <c r="AN1204" s="74" t="str">
        <f t="shared" si="308"/>
        <v/>
      </c>
      <c r="AO1204" s="70" t="str">
        <f t="shared" si="304"/>
        <v/>
      </c>
      <c r="AW1204" s="60" t="str">
        <f t="shared" si="309"/>
        <v/>
      </c>
      <c r="AX1204" s="60" t="str">
        <f t="shared" si="310"/>
        <v/>
      </c>
      <c r="AY1204" s="63">
        <f t="shared" si="303"/>
        <v>0</v>
      </c>
      <c r="BP1204" s="64">
        <v>71</v>
      </c>
      <c r="BQ1204" s="64" t="s">
        <v>35112</v>
      </c>
      <c r="BR1204" s="64" t="s">
        <v>35128</v>
      </c>
      <c r="BS1204" s="64" t="s">
        <v>28</v>
      </c>
      <c r="BT1204" s="64" t="s">
        <v>137</v>
      </c>
      <c r="BU1204" s="64" t="s">
        <v>9</v>
      </c>
      <c r="BV1204" s="64" t="s">
        <v>13</v>
      </c>
      <c r="BW1204" s="64" t="s">
        <v>35129</v>
      </c>
      <c r="BY1204" s="64" t="s">
        <v>21</v>
      </c>
      <c r="CA1204" s="64">
        <v>42917</v>
      </c>
      <c r="CB1204" s="64">
        <v>7</v>
      </c>
      <c r="CC1204" s="64">
        <v>40</v>
      </c>
    </row>
    <row r="1205" spans="1:82">
      <c r="A1205" s="128"/>
      <c r="B1205" s="85"/>
      <c r="C1205" s="85"/>
      <c r="D1205" s="85"/>
      <c r="E1205" s="85"/>
      <c r="F1205" s="85"/>
      <c r="G1205" s="85"/>
      <c r="H1205" s="133" t="str">
        <f t="shared" si="305"/>
        <v/>
      </c>
      <c r="I1205" s="134" t="str">
        <f t="shared" si="306"/>
        <v/>
      </c>
      <c r="J1205" s="123"/>
      <c r="K1205" s="135" t="str">
        <f t="shared" si="313"/>
        <v/>
      </c>
      <c r="L1205" s="85"/>
      <c r="M1205" s="85"/>
      <c r="N1205" s="85"/>
      <c r="O1205" s="128"/>
      <c r="P1205" s="85"/>
      <c r="Q1205" s="85"/>
      <c r="R1205" s="85"/>
      <c r="S1205" s="85"/>
      <c r="T1205" s="85"/>
      <c r="U1205" s="85"/>
      <c r="V1205" s="85"/>
      <c r="W1205" s="139"/>
      <c r="X1205" s="85"/>
      <c r="Y1205" s="85"/>
      <c r="Z1205" s="127"/>
      <c r="AA1205" s="85"/>
      <c r="AB1205" s="85"/>
      <c r="AC1205" s="416"/>
      <c r="AD1205" s="700"/>
      <c r="AE1205" s="700"/>
      <c r="AF1205" s="700"/>
      <c r="AG1205" s="700"/>
      <c r="AH1205" s="700"/>
      <c r="AI1205" s="295"/>
      <c r="AJ1205" s="73"/>
      <c r="AK1205" s="55" t="str">
        <f t="shared" si="311"/>
        <v/>
      </c>
      <c r="AL1205" s="17" t="str">
        <f t="shared" si="312"/>
        <v/>
      </c>
      <c r="AM1205" s="70" t="str">
        <f t="shared" si="307"/>
        <v/>
      </c>
      <c r="AN1205" s="74" t="str">
        <f t="shared" si="308"/>
        <v/>
      </c>
      <c r="AO1205" s="70" t="str">
        <f t="shared" si="304"/>
        <v/>
      </c>
      <c r="AW1205" s="60" t="str">
        <f t="shared" si="309"/>
        <v/>
      </c>
      <c r="AX1205" s="60" t="str">
        <f t="shared" si="310"/>
        <v/>
      </c>
      <c r="AY1205" s="63">
        <f t="shared" si="303"/>
        <v>0</v>
      </c>
      <c r="BP1205" s="64">
        <v>71</v>
      </c>
      <c r="BQ1205" s="64" t="s">
        <v>35113</v>
      </c>
      <c r="BR1205" s="64" t="s">
        <v>35128</v>
      </c>
      <c r="BS1205" s="64" t="s">
        <v>28</v>
      </c>
      <c r="BT1205" s="64" t="s">
        <v>137</v>
      </c>
      <c r="BU1205" s="64" t="s">
        <v>166</v>
      </c>
      <c r="BV1205" s="64" t="s">
        <v>13</v>
      </c>
      <c r="BW1205" s="64" t="s">
        <v>34460</v>
      </c>
      <c r="BY1205" s="64" t="s">
        <v>147</v>
      </c>
      <c r="CA1205" s="64">
        <v>42917</v>
      </c>
      <c r="CB1205" s="64">
        <v>2</v>
      </c>
      <c r="CC1205" s="64">
        <v>55</v>
      </c>
    </row>
    <row r="1206" spans="1:82">
      <c r="A1206" s="128"/>
      <c r="B1206" s="85"/>
      <c r="C1206" s="85"/>
      <c r="D1206" s="85"/>
      <c r="E1206" s="85"/>
      <c r="F1206" s="85"/>
      <c r="G1206" s="85"/>
      <c r="H1206" s="133" t="str">
        <f t="shared" si="305"/>
        <v/>
      </c>
      <c r="I1206" s="134" t="str">
        <f t="shared" si="306"/>
        <v/>
      </c>
      <c r="J1206" s="123"/>
      <c r="K1206" s="135" t="str">
        <f t="shared" si="313"/>
        <v/>
      </c>
      <c r="L1206" s="85"/>
      <c r="M1206" s="85"/>
      <c r="N1206" s="85"/>
      <c r="O1206" s="128"/>
      <c r="P1206" s="85"/>
      <c r="Q1206" s="85"/>
      <c r="R1206" s="85"/>
      <c r="S1206" s="85"/>
      <c r="T1206" s="85"/>
      <c r="U1206" s="85"/>
      <c r="V1206" s="85"/>
      <c r="W1206" s="139"/>
      <c r="X1206" s="85"/>
      <c r="Y1206" s="85"/>
      <c r="Z1206" s="127"/>
      <c r="AA1206" s="85"/>
      <c r="AB1206" s="85"/>
      <c r="AC1206" s="416"/>
      <c r="AD1206" s="700"/>
      <c r="AE1206" s="700"/>
      <c r="AF1206" s="700"/>
      <c r="AG1206" s="700"/>
      <c r="AH1206" s="700"/>
      <c r="AI1206" s="295"/>
      <c r="AJ1206" s="73"/>
      <c r="AK1206" s="55" t="str">
        <f t="shared" si="311"/>
        <v/>
      </c>
      <c r="AL1206" s="17" t="str">
        <f t="shared" si="312"/>
        <v/>
      </c>
      <c r="AM1206" s="70" t="str">
        <f t="shared" si="307"/>
        <v/>
      </c>
      <c r="AN1206" s="74" t="str">
        <f t="shared" si="308"/>
        <v/>
      </c>
      <c r="AO1206" s="70" t="str">
        <f t="shared" ref="AO1206:AO1211" si="314">IF(P1206="","",P1206&amp;" ("&amp;O1206&amp;"_"&amp;ROW()&amp;")")</f>
        <v/>
      </c>
      <c r="AW1206" s="60" t="str">
        <f t="shared" si="309"/>
        <v/>
      </c>
      <c r="AX1206" s="60" t="str">
        <f t="shared" si="310"/>
        <v/>
      </c>
      <c r="AY1206" s="63">
        <f t="shared" si="303"/>
        <v>0</v>
      </c>
      <c r="BP1206" s="64">
        <v>71</v>
      </c>
      <c r="BQ1206" s="64" t="s">
        <v>35114</v>
      </c>
      <c r="BR1206" s="64" t="s">
        <v>35128</v>
      </c>
      <c r="BS1206" s="64" t="s">
        <v>28</v>
      </c>
      <c r="BT1206" s="64" t="s">
        <v>137</v>
      </c>
      <c r="BU1206" s="64" t="s">
        <v>175</v>
      </c>
      <c r="BV1206" s="64" t="s">
        <v>91</v>
      </c>
      <c r="BY1206" s="64" t="s">
        <v>147</v>
      </c>
      <c r="CA1206" s="64">
        <v>42991</v>
      </c>
      <c r="CB1206" s="64">
        <v>13</v>
      </c>
      <c r="CC1206" s="64">
        <v>40</v>
      </c>
    </row>
    <row r="1207" spans="1:82">
      <c r="A1207" s="128"/>
      <c r="B1207" s="85"/>
      <c r="C1207" s="85"/>
      <c r="D1207" s="85"/>
      <c r="E1207" s="85"/>
      <c r="F1207" s="85"/>
      <c r="G1207" s="85"/>
      <c r="H1207" s="133" t="str">
        <f t="shared" ref="H1207:H1238" si="315">IF(B1207="","",SUMIF(O:O,A1207,AA:AA))</f>
        <v/>
      </c>
      <c r="I1207" s="134" t="str">
        <f t="shared" ref="I1207:I1238" si="316">IF(B1207="","",(SUMIF(O:O,A1207,AB:AB)+(SUMIF(O:O,A1207,AC:AC))))</f>
        <v/>
      </c>
      <c r="J1207" s="123"/>
      <c r="K1207" s="135" t="str">
        <f t="shared" si="313"/>
        <v/>
      </c>
      <c r="L1207" s="85"/>
      <c r="M1207" s="85"/>
      <c r="N1207" s="85"/>
      <c r="O1207" s="128"/>
      <c r="P1207" s="85"/>
      <c r="Q1207" s="85"/>
      <c r="R1207" s="85"/>
      <c r="S1207" s="85"/>
      <c r="T1207" s="85"/>
      <c r="U1207" s="85"/>
      <c r="V1207" s="85"/>
      <c r="W1207" s="139"/>
      <c r="X1207" s="85"/>
      <c r="Y1207" s="85"/>
      <c r="Z1207" s="127"/>
      <c r="AA1207" s="85"/>
      <c r="AB1207" s="85"/>
      <c r="AC1207" s="416"/>
      <c r="AD1207" s="700"/>
      <c r="AE1207" s="700"/>
      <c r="AF1207" s="700"/>
      <c r="AG1207" s="700"/>
      <c r="AH1207" s="700"/>
      <c r="AI1207" s="295"/>
      <c r="AJ1207" s="73"/>
      <c r="AK1207" s="55" t="str">
        <f t="shared" si="311"/>
        <v/>
      </c>
      <c r="AL1207" s="17" t="str">
        <f t="shared" si="312"/>
        <v/>
      </c>
      <c r="AM1207" s="70" t="str">
        <f t="shared" si="307"/>
        <v/>
      </c>
      <c r="AN1207" s="74" t="str">
        <f t="shared" si="308"/>
        <v/>
      </c>
      <c r="AO1207" s="70" t="str">
        <f t="shared" si="314"/>
        <v/>
      </c>
      <c r="AW1207" s="60" t="str">
        <f t="shared" si="309"/>
        <v/>
      </c>
      <c r="AX1207" s="60" t="str">
        <f t="shared" si="310"/>
        <v/>
      </c>
      <c r="AY1207" s="63">
        <f t="shared" si="303"/>
        <v>0</v>
      </c>
      <c r="BP1207" s="64">
        <v>71</v>
      </c>
      <c r="BQ1207" s="64" t="s">
        <v>35115</v>
      </c>
      <c r="BR1207" s="64" t="s">
        <v>35128</v>
      </c>
      <c r="BS1207" s="64" t="s">
        <v>28</v>
      </c>
      <c r="BT1207" s="64" t="s">
        <v>137</v>
      </c>
      <c r="BU1207" s="64" t="s">
        <v>9</v>
      </c>
      <c r="BV1207" s="64" t="s">
        <v>12</v>
      </c>
      <c r="BY1207" s="64" t="s">
        <v>147</v>
      </c>
      <c r="CA1207" s="64">
        <v>43010</v>
      </c>
      <c r="CB1207" s="64">
        <v>5</v>
      </c>
      <c r="CD1207" s="64">
        <v>5</v>
      </c>
    </row>
    <row r="1208" spans="1:82">
      <c r="A1208" s="128"/>
      <c r="B1208" s="85"/>
      <c r="C1208" s="85"/>
      <c r="D1208" s="85"/>
      <c r="E1208" s="85"/>
      <c r="F1208" s="85"/>
      <c r="G1208" s="85"/>
      <c r="H1208" s="133" t="str">
        <f t="shared" si="315"/>
        <v/>
      </c>
      <c r="I1208" s="134" t="str">
        <f t="shared" si="316"/>
        <v/>
      </c>
      <c r="J1208" s="123"/>
      <c r="K1208" s="135" t="str">
        <f t="shared" si="313"/>
        <v/>
      </c>
      <c r="L1208" s="85"/>
      <c r="M1208" s="85"/>
      <c r="N1208" s="85"/>
      <c r="O1208" s="128"/>
      <c r="P1208" s="85"/>
      <c r="Q1208" s="85"/>
      <c r="R1208" s="85"/>
      <c r="S1208" s="85"/>
      <c r="T1208" s="85"/>
      <c r="U1208" s="85"/>
      <c r="V1208" s="85"/>
      <c r="W1208" s="139"/>
      <c r="X1208" s="85"/>
      <c r="Y1208" s="85"/>
      <c r="Z1208" s="127"/>
      <c r="AA1208" s="85"/>
      <c r="AB1208" s="85"/>
      <c r="AC1208" s="416"/>
      <c r="AD1208" s="700"/>
      <c r="AE1208" s="700"/>
      <c r="AF1208" s="700"/>
      <c r="AG1208" s="700"/>
      <c r="AH1208" s="700"/>
      <c r="AI1208" s="295"/>
      <c r="AJ1208" s="73"/>
      <c r="AK1208" s="55" t="str">
        <f t="shared" si="311"/>
        <v/>
      </c>
      <c r="AL1208" s="17" t="str">
        <f t="shared" si="312"/>
        <v/>
      </c>
      <c r="AM1208" s="70" t="str">
        <f t="shared" si="307"/>
        <v/>
      </c>
      <c r="AN1208" s="74" t="str">
        <f t="shared" si="308"/>
        <v/>
      </c>
      <c r="AO1208" s="70" t="str">
        <f t="shared" si="314"/>
        <v/>
      </c>
      <c r="AW1208" s="60" t="str">
        <f t="shared" si="309"/>
        <v/>
      </c>
      <c r="AX1208" s="60" t="str">
        <f t="shared" si="310"/>
        <v/>
      </c>
      <c r="AY1208" s="63">
        <f t="shared" si="303"/>
        <v>0</v>
      </c>
      <c r="BP1208" s="64">
        <v>71</v>
      </c>
      <c r="BQ1208" s="64" t="s">
        <v>35130</v>
      </c>
      <c r="BR1208" s="64" t="s">
        <v>35131</v>
      </c>
      <c r="BS1208" s="64" t="s">
        <v>28</v>
      </c>
      <c r="BT1208" s="64" t="s">
        <v>137</v>
      </c>
      <c r="BU1208" s="64" t="s">
        <v>175</v>
      </c>
      <c r="BV1208" s="64" t="s">
        <v>19</v>
      </c>
      <c r="BY1208" s="64" t="s">
        <v>147</v>
      </c>
      <c r="CA1208" s="64">
        <v>43029</v>
      </c>
      <c r="CB1208" s="64">
        <v>54</v>
      </c>
      <c r="CC1208" s="64">
        <v>200</v>
      </c>
    </row>
    <row r="1209" spans="1:82">
      <c r="A1209" s="128"/>
      <c r="B1209" s="85"/>
      <c r="C1209" s="85"/>
      <c r="D1209" s="85"/>
      <c r="E1209" s="85"/>
      <c r="F1209" s="85"/>
      <c r="G1209" s="85"/>
      <c r="H1209" s="133" t="str">
        <f t="shared" si="315"/>
        <v/>
      </c>
      <c r="I1209" s="134" t="str">
        <f t="shared" si="316"/>
        <v/>
      </c>
      <c r="J1209" s="123"/>
      <c r="K1209" s="135" t="str">
        <f t="shared" si="313"/>
        <v/>
      </c>
      <c r="L1209" s="85"/>
      <c r="M1209" s="85"/>
      <c r="N1209" s="85"/>
      <c r="O1209" s="128"/>
      <c r="P1209" s="85"/>
      <c r="Q1209" s="85"/>
      <c r="R1209" s="85"/>
      <c r="S1209" s="85"/>
      <c r="T1209" s="85"/>
      <c r="U1209" s="85"/>
      <c r="V1209" s="85"/>
      <c r="W1209" s="139"/>
      <c r="X1209" s="85"/>
      <c r="Y1209" s="85"/>
      <c r="Z1209" s="178"/>
      <c r="AA1209" s="160"/>
      <c r="AB1209" s="160"/>
      <c r="AC1209" s="416"/>
      <c r="AD1209" s="700"/>
      <c r="AE1209" s="700"/>
      <c r="AF1209" s="700"/>
      <c r="AG1209" s="700"/>
      <c r="AH1209" s="700"/>
      <c r="AI1209" s="295"/>
      <c r="AJ1209" s="73"/>
      <c r="AK1209" s="55" t="str">
        <f t="shared" si="311"/>
        <v/>
      </c>
      <c r="AL1209" s="17" t="str">
        <f t="shared" si="312"/>
        <v/>
      </c>
      <c r="AM1209" s="70" t="str">
        <f t="shared" si="307"/>
        <v/>
      </c>
      <c r="AN1209" s="74" t="str">
        <f t="shared" si="308"/>
        <v/>
      </c>
      <c r="AO1209" s="70" t="str">
        <f t="shared" si="314"/>
        <v/>
      </c>
      <c r="AW1209" s="60" t="str">
        <f t="shared" si="309"/>
        <v/>
      </c>
      <c r="AX1209" s="60" t="str">
        <f t="shared" si="310"/>
        <v/>
      </c>
      <c r="AY1209" s="63">
        <f t="shared" si="303"/>
        <v>0</v>
      </c>
      <c r="BP1209" s="64">
        <v>71</v>
      </c>
      <c r="BQ1209" s="64" t="s">
        <v>35116</v>
      </c>
      <c r="BR1209" s="64" t="s">
        <v>35128</v>
      </c>
      <c r="BS1209" s="64" t="s">
        <v>28</v>
      </c>
      <c r="BT1209" s="64" t="s">
        <v>137</v>
      </c>
      <c r="BU1209" s="64" t="s">
        <v>9</v>
      </c>
      <c r="BV1209" s="64" t="s">
        <v>19</v>
      </c>
      <c r="BY1209" s="64" t="s">
        <v>147</v>
      </c>
      <c r="CA1209" s="64">
        <v>43055</v>
      </c>
      <c r="CB1209" s="64">
        <v>1</v>
      </c>
      <c r="CC1209" s="64">
        <v>39</v>
      </c>
    </row>
    <row r="1210" spans="1:82">
      <c r="A1210" s="128"/>
      <c r="B1210" s="160"/>
      <c r="C1210" s="160"/>
      <c r="D1210" s="160"/>
      <c r="E1210" s="160"/>
      <c r="F1210" s="160"/>
      <c r="G1210" s="160"/>
      <c r="H1210" s="161" t="str">
        <f t="shared" si="315"/>
        <v/>
      </c>
      <c r="I1210" s="162" t="str">
        <f t="shared" si="316"/>
        <v/>
      </c>
      <c r="J1210" s="163"/>
      <c r="K1210" s="164" t="str">
        <f t="shared" si="313"/>
        <v/>
      </c>
      <c r="L1210" s="160"/>
      <c r="M1210" s="160"/>
      <c r="N1210" s="160"/>
      <c r="O1210" s="128"/>
      <c r="P1210" s="160"/>
      <c r="Q1210" s="160"/>
      <c r="R1210" s="160"/>
      <c r="S1210" s="160"/>
      <c r="T1210" s="160"/>
      <c r="U1210" s="160"/>
      <c r="V1210" s="160"/>
      <c r="W1210" s="179"/>
      <c r="X1210" s="160"/>
      <c r="Y1210" s="160"/>
      <c r="Z1210" s="127"/>
      <c r="AA1210" s="160"/>
      <c r="AB1210" s="160"/>
      <c r="AC1210" s="416"/>
      <c r="AD1210" s="700"/>
      <c r="AE1210" s="700"/>
      <c r="AF1210" s="700"/>
      <c r="AG1210" s="700"/>
      <c r="AH1210" s="700"/>
      <c r="AI1210" s="295"/>
      <c r="AJ1210" s="73"/>
      <c r="AK1210" s="55" t="str">
        <f t="shared" si="311"/>
        <v/>
      </c>
      <c r="AL1210" s="17" t="str">
        <f t="shared" si="312"/>
        <v/>
      </c>
      <c r="AM1210" s="70" t="str">
        <f t="shared" si="307"/>
        <v/>
      </c>
      <c r="AN1210" s="74" t="str">
        <f t="shared" si="308"/>
        <v/>
      </c>
      <c r="AO1210" s="70" t="str">
        <f t="shared" si="314"/>
        <v/>
      </c>
      <c r="AW1210" s="60" t="str">
        <f t="shared" si="309"/>
        <v/>
      </c>
      <c r="AX1210" s="60" t="str">
        <f t="shared" si="310"/>
        <v/>
      </c>
      <c r="AY1210" s="63">
        <f>O1207</f>
        <v>0</v>
      </c>
      <c r="BP1210" s="64">
        <v>71</v>
      </c>
      <c r="BQ1210" s="64" t="s">
        <v>35117</v>
      </c>
      <c r="BR1210" s="64" t="s">
        <v>35128</v>
      </c>
      <c r="BS1210" s="64" t="s">
        <v>28</v>
      </c>
      <c r="BT1210" s="64" t="s">
        <v>137</v>
      </c>
      <c r="BU1210" s="64" t="s">
        <v>9</v>
      </c>
      <c r="BV1210" s="64" t="s">
        <v>13</v>
      </c>
      <c r="BY1210" s="64" t="s">
        <v>147</v>
      </c>
      <c r="CA1210" s="64">
        <v>43057</v>
      </c>
      <c r="CB1210" s="64">
        <v>3</v>
      </c>
      <c r="CC1210" s="64">
        <v>16</v>
      </c>
    </row>
    <row r="1211" spans="1:82">
      <c r="A1211" s="128"/>
      <c r="B1211" s="160"/>
      <c r="C1211" s="160"/>
      <c r="D1211" s="160"/>
      <c r="E1211" s="160"/>
      <c r="F1211" s="160"/>
      <c r="G1211" s="160"/>
      <c r="H1211" s="161" t="str">
        <f t="shared" si="315"/>
        <v/>
      </c>
      <c r="I1211" s="162" t="str">
        <f t="shared" si="316"/>
        <v/>
      </c>
      <c r="J1211" s="163"/>
      <c r="K1211" s="164" t="str">
        <f t="shared" si="313"/>
        <v/>
      </c>
      <c r="L1211" s="160"/>
      <c r="M1211" s="160"/>
      <c r="N1211" s="160"/>
      <c r="O1211" s="128"/>
      <c r="P1211" s="160"/>
      <c r="Q1211" s="160"/>
      <c r="R1211" s="160"/>
      <c r="S1211" s="160"/>
      <c r="T1211" s="160"/>
      <c r="U1211" s="160"/>
      <c r="V1211" s="160"/>
      <c r="W1211" s="179"/>
      <c r="X1211" s="160"/>
      <c r="Y1211" s="160"/>
      <c r="Z1211" s="127"/>
      <c r="AA1211" s="160"/>
      <c r="AB1211" s="160"/>
      <c r="AC1211" s="416"/>
      <c r="AD1211" s="700"/>
      <c r="AE1211" s="700"/>
      <c r="AF1211" s="700"/>
      <c r="AG1211" s="700"/>
      <c r="AH1211" s="700"/>
      <c r="AI1211" s="295"/>
      <c r="AJ1211" s="73"/>
      <c r="AK1211" s="55" t="str">
        <f t="shared" si="311"/>
        <v/>
      </c>
      <c r="AL1211" s="17" t="str">
        <f t="shared" si="312"/>
        <v/>
      </c>
      <c r="AM1211" s="70" t="str">
        <f t="shared" si="307"/>
        <v/>
      </c>
      <c r="AN1211" s="74" t="str">
        <f t="shared" si="308"/>
        <v/>
      </c>
      <c r="AO1211" s="70" t="str">
        <f t="shared" si="314"/>
        <v/>
      </c>
      <c r="AW1211" s="60" t="str">
        <f t="shared" si="309"/>
        <v/>
      </c>
      <c r="AX1211" s="60" t="str">
        <f t="shared" si="310"/>
        <v/>
      </c>
      <c r="AY1211" s="63">
        <f>O1208</f>
        <v>0</v>
      </c>
      <c r="BP1211" s="64">
        <v>71</v>
      </c>
      <c r="BQ1211" s="64" t="s">
        <v>35118</v>
      </c>
      <c r="BR1211" s="64" t="s">
        <v>35128</v>
      </c>
      <c r="BS1211" s="64" t="s">
        <v>28</v>
      </c>
      <c r="BT1211" s="64" t="s">
        <v>137</v>
      </c>
      <c r="BU1211" s="64" t="s">
        <v>9</v>
      </c>
      <c r="BV1211" s="64" t="s">
        <v>12</v>
      </c>
      <c r="BY1211" s="64" t="s">
        <v>147</v>
      </c>
      <c r="CA1211" s="64">
        <v>42753</v>
      </c>
      <c r="CB1211" s="64">
        <v>2</v>
      </c>
      <c r="CD1211" s="64">
        <v>8</v>
      </c>
    </row>
    <row r="1212" spans="1:82">
      <c r="A1212" s="128"/>
      <c r="B1212" s="160"/>
      <c r="C1212" s="160"/>
      <c r="D1212" s="160"/>
      <c r="E1212" s="160"/>
      <c r="F1212" s="160"/>
      <c r="G1212" s="160"/>
      <c r="H1212" s="161" t="str">
        <f t="shared" si="315"/>
        <v/>
      </c>
      <c r="I1212" s="162" t="str">
        <f t="shared" si="316"/>
        <v/>
      </c>
      <c r="J1212" s="163"/>
      <c r="K1212" s="164" t="str">
        <f t="shared" si="313"/>
        <v/>
      </c>
      <c r="L1212" s="160"/>
      <c r="M1212" s="160"/>
      <c r="N1212" s="160"/>
      <c r="O1212" s="128"/>
      <c r="P1212" s="160"/>
      <c r="Q1212" s="160"/>
      <c r="R1212" s="160"/>
      <c r="S1212" s="160"/>
      <c r="T1212" s="160"/>
      <c r="U1212" s="160"/>
      <c r="V1212" s="160"/>
      <c r="W1212" s="179"/>
      <c r="X1212" s="160"/>
      <c r="Y1212" s="160"/>
      <c r="Z1212" s="127"/>
      <c r="AA1212" s="160"/>
      <c r="AB1212" s="160"/>
      <c r="AC1212" s="416"/>
      <c r="AD1212" s="700"/>
      <c r="AE1212" s="700"/>
      <c r="AF1212" s="700"/>
      <c r="AG1212" s="700"/>
      <c r="AH1212" s="700"/>
      <c r="AI1212" s="295"/>
      <c r="AJ1212" s="73"/>
      <c r="AK1212" s="55" t="str">
        <f t="shared" si="311"/>
        <v/>
      </c>
      <c r="AL1212" s="17" t="str">
        <f t="shared" si="312"/>
        <v/>
      </c>
      <c r="AM1212" s="70" t="str">
        <f t="shared" si="307"/>
        <v/>
      </c>
      <c r="AN1212" s="74" t="str">
        <f t="shared" si="308"/>
        <v/>
      </c>
      <c r="AO1212" s="70" t="str">
        <f t="shared" ref="AO1212:AO1221" si="317">IF(P1208="","",P1208&amp;" ("&amp;O1208&amp;"_"&amp;ROW()&amp;")")</f>
        <v/>
      </c>
      <c r="AW1212" s="60" t="str">
        <f t="shared" si="309"/>
        <v/>
      </c>
      <c r="AX1212" s="60" t="str">
        <f t="shared" si="310"/>
        <v/>
      </c>
      <c r="AY1212" s="63">
        <f t="shared" ref="AY1212:AY1221" si="318">O1208</f>
        <v>0</v>
      </c>
      <c r="BP1212" s="64">
        <v>71</v>
      </c>
      <c r="BQ1212" s="64" t="s">
        <v>35119</v>
      </c>
      <c r="BR1212" s="64" t="s">
        <v>35128</v>
      </c>
      <c r="BS1212" s="64" t="s">
        <v>28</v>
      </c>
      <c r="BT1212" s="64" t="s">
        <v>137</v>
      </c>
      <c r="BU1212" s="64" t="s">
        <v>9</v>
      </c>
      <c r="BV1212" s="64" t="s">
        <v>12</v>
      </c>
      <c r="BY1212" s="64" t="s">
        <v>147</v>
      </c>
      <c r="CA1212" s="64">
        <v>43071</v>
      </c>
      <c r="CB1212" s="64">
        <v>8</v>
      </c>
      <c r="CD1212" s="64">
        <v>50</v>
      </c>
    </row>
    <row r="1213" spans="1:82">
      <c r="A1213" s="128"/>
      <c r="B1213" s="160"/>
      <c r="C1213" s="160"/>
      <c r="D1213" s="160"/>
      <c r="E1213" s="160"/>
      <c r="F1213" s="160"/>
      <c r="G1213" s="160"/>
      <c r="H1213" s="161" t="str">
        <f t="shared" si="315"/>
        <v/>
      </c>
      <c r="I1213" s="162" t="str">
        <f t="shared" si="316"/>
        <v/>
      </c>
      <c r="J1213" s="163"/>
      <c r="K1213" s="164" t="str">
        <f t="shared" si="313"/>
        <v/>
      </c>
      <c r="L1213" s="160"/>
      <c r="M1213" s="160"/>
      <c r="N1213" s="160"/>
      <c r="O1213" s="128"/>
      <c r="P1213" s="160"/>
      <c r="Q1213" s="160"/>
      <c r="R1213" s="160"/>
      <c r="S1213" s="160"/>
      <c r="T1213" s="160"/>
      <c r="U1213" s="160"/>
      <c r="V1213" s="160"/>
      <c r="W1213" s="179"/>
      <c r="X1213" s="160"/>
      <c r="Y1213" s="160"/>
      <c r="Z1213" s="127"/>
      <c r="AA1213" s="160"/>
      <c r="AB1213" s="160"/>
      <c r="AC1213" s="416"/>
      <c r="AD1213" s="700"/>
      <c r="AE1213" s="700"/>
      <c r="AF1213" s="700"/>
      <c r="AG1213" s="700"/>
      <c r="AH1213" s="700"/>
      <c r="AI1213" s="295"/>
      <c r="AJ1213" s="73"/>
      <c r="AK1213" s="55" t="str">
        <f t="shared" si="311"/>
        <v/>
      </c>
      <c r="AL1213" s="17" t="str">
        <f t="shared" si="312"/>
        <v/>
      </c>
      <c r="AM1213" s="70" t="str">
        <f t="shared" si="307"/>
        <v/>
      </c>
      <c r="AN1213" s="74" t="str">
        <f t="shared" si="308"/>
        <v/>
      </c>
      <c r="AO1213" s="70" t="str">
        <f t="shared" si="317"/>
        <v/>
      </c>
      <c r="AW1213" s="60" t="str">
        <f t="shared" si="309"/>
        <v/>
      </c>
      <c r="AX1213" s="60" t="str">
        <f t="shared" si="310"/>
        <v/>
      </c>
      <c r="AY1213" s="63">
        <f t="shared" si="318"/>
        <v>0</v>
      </c>
      <c r="BP1213" s="64">
        <v>71</v>
      </c>
      <c r="BQ1213" s="64" t="s">
        <v>35120</v>
      </c>
      <c r="BR1213" s="64" t="s">
        <v>35128</v>
      </c>
      <c r="BS1213" s="64" t="s">
        <v>28</v>
      </c>
      <c r="BT1213" s="64" t="s">
        <v>137</v>
      </c>
      <c r="BU1213" s="64" t="s">
        <v>130</v>
      </c>
      <c r="BV1213" s="64" t="s">
        <v>18</v>
      </c>
      <c r="BY1213" s="64" t="s">
        <v>147</v>
      </c>
      <c r="CA1213" s="64">
        <v>43078</v>
      </c>
      <c r="CB1213" s="64">
        <v>24</v>
      </c>
      <c r="CC1213" s="64">
        <v>58</v>
      </c>
    </row>
    <row r="1214" spans="1:82">
      <c r="A1214" s="128"/>
      <c r="B1214" s="160"/>
      <c r="C1214" s="160"/>
      <c r="D1214" s="160"/>
      <c r="E1214" s="160"/>
      <c r="F1214" s="160"/>
      <c r="G1214" s="160"/>
      <c r="H1214" s="161" t="str">
        <f t="shared" si="315"/>
        <v/>
      </c>
      <c r="I1214" s="162" t="str">
        <f t="shared" si="316"/>
        <v/>
      </c>
      <c r="J1214" s="163"/>
      <c r="K1214" s="164" t="str">
        <f t="shared" si="313"/>
        <v/>
      </c>
      <c r="L1214" s="160"/>
      <c r="M1214" s="160"/>
      <c r="N1214" s="160"/>
      <c r="O1214" s="128"/>
      <c r="P1214" s="160"/>
      <c r="Q1214" s="160"/>
      <c r="R1214" s="160"/>
      <c r="S1214" s="160"/>
      <c r="T1214" s="160"/>
      <c r="U1214" s="160"/>
      <c r="V1214" s="160"/>
      <c r="W1214" s="179"/>
      <c r="X1214" s="160"/>
      <c r="Y1214" s="160"/>
      <c r="Z1214" s="127"/>
      <c r="AA1214" s="160"/>
      <c r="AB1214" s="160"/>
      <c r="AC1214" s="416"/>
      <c r="AD1214" s="700"/>
      <c r="AE1214" s="700"/>
      <c r="AF1214" s="700"/>
      <c r="AG1214" s="700"/>
      <c r="AH1214" s="700"/>
      <c r="AI1214" s="295"/>
      <c r="AJ1214" s="73"/>
      <c r="AK1214" s="55" t="str">
        <f t="shared" si="311"/>
        <v/>
      </c>
      <c r="AL1214" s="17" t="str">
        <f t="shared" si="312"/>
        <v/>
      </c>
      <c r="AM1214" s="70" t="str">
        <f t="shared" si="307"/>
        <v/>
      </c>
      <c r="AN1214" s="74" t="str">
        <f t="shared" si="308"/>
        <v/>
      </c>
      <c r="AO1214" s="70" t="str">
        <f t="shared" si="317"/>
        <v/>
      </c>
      <c r="AW1214" s="60" t="str">
        <f t="shared" si="309"/>
        <v/>
      </c>
      <c r="AX1214" s="60" t="str">
        <f t="shared" si="310"/>
        <v/>
      </c>
      <c r="AY1214" s="63">
        <f t="shared" si="318"/>
        <v>0</v>
      </c>
      <c r="BP1214" s="64">
        <v>71</v>
      </c>
      <c r="BQ1214" s="64" t="s">
        <v>35121</v>
      </c>
      <c r="BR1214" s="64" t="s">
        <v>35128</v>
      </c>
      <c r="BS1214" s="64" t="s">
        <v>28</v>
      </c>
      <c r="BT1214" s="64" t="s">
        <v>137</v>
      </c>
      <c r="BU1214" s="64" t="s">
        <v>9</v>
      </c>
      <c r="BV1214" s="64" t="s">
        <v>12</v>
      </c>
      <c r="BY1214" s="64" t="s">
        <v>21</v>
      </c>
      <c r="CA1214" s="64">
        <v>43078</v>
      </c>
      <c r="CB1214" s="64">
        <v>5</v>
      </c>
      <c r="CD1214" s="64">
        <v>12</v>
      </c>
    </row>
    <row r="1215" spans="1:82">
      <c r="A1215" s="128"/>
      <c r="B1215" s="160"/>
      <c r="C1215" s="160"/>
      <c r="D1215" s="160"/>
      <c r="E1215" s="160"/>
      <c r="F1215" s="160"/>
      <c r="G1215" s="160"/>
      <c r="H1215" s="161" t="str">
        <f t="shared" si="315"/>
        <v/>
      </c>
      <c r="I1215" s="162" t="str">
        <f t="shared" si="316"/>
        <v/>
      </c>
      <c r="J1215" s="163"/>
      <c r="K1215" s="164" t="str">
        <f t="shared" si="313"/>
        <v/>
      </c>
      <c r="L1215" s="160"/>
      <c r="M1215" s="160"/>
      <c r="N1215" s="160"/>
      <c r="O1215" s="128"/>
      <c r="P1215" s="160"/>
      <c r="Q1215" s="160"/>
      <c r="R1215" s="160"/>
      <c r="S1215" s="160"/>
      <c r="T1215" s="160"/>
      <c r="U1215" s="160"/>
      <c r="V1215" s="160"/>
      <c r="W1215" s="179"/>
      <c r="X1215" s="160"/>
      <c r="Y1215" s="160"/>
      <c r="Z1215" s="127"/>
      <c r="AA1215" s="160"/>
      <c r="AB1215" s="160"/>
      <c r="AC1215" s="416"/>
      <c r="AD1215" s="700"/>
      <c r="AE1215" s="700"/>
      <c r="AF1215" s="700"/>
      <c r="AG1215" s="700"/>
      <c r="AH1215" s="700"/>
      <c r="AI1215" s="295"/>
      <c r="AJ1215" s="73"/>
      <c r="AK1215" s="55" t="str">
        <f t="shared" si="311"/>
        <v/>
      </c>
      <c r="AL1215" s="17" t="str">
        <f t="shared" si="312"/>
        <v/>
      </c>
      <c r="AM1215" s="70" t="str">
        <f t="shared" si="307"/>
        <v/>
      </c>
      <c r="AN1215" s="74" t="str">
        <f t="shared" si="308"/>
        <v/>
      </c>
      <c r="AO1215" s="70" t="str">
        <f t="shared" si="317"/>
        <v/>
      </c>
      <c r="AW1215" s="60" t="str">
        <f t="shared" si="309"/>
        <v/>
      </c>
      <c r="AX1215" s="60" t="str">
        <f t="shared" si="310"/>
        <v/>
      </c>
      <c r="AY1215" s="63">
        <f t="shared" si="318"/>
        <v>0</v>
      </c>
      <c r="BP1215" s="64">
        <v>71</v>
      </c>
      <c r="BQ1215" s="64" t="s">
        <v>35122</v>
      </c>
      <c r="BR1215" s="64" t="s">
        <v>35128</v>
      </c>
      <c r="BS1215" s="64" t="s">
        <v>28</v>
      </c>
      <c r="BT1215" s="64" t="s">
        <v>137</v>
      </c>
      <c r="BU1215" s="64" t="s">
        <v>175</v>
      </c>
      <c r="BV1215" s="64" t="s">
        <v>19</v>
      </c>
      <c r="BY1215" s="64" t="s">
        <v>147</v>
      </c>
      <c r="CA1215" s="64">
        <v>43085</v>
      </c>
      <c r="CB1215" s="64">
        <v>4</v>
      </c>
      <c r="CC1215" s="64">
        <v>10</v>
      </c>
    </row>
    <row r="1216" spans="1:82">
      <c r="A1216" s="128"/>
      <c r="B1216" s="160"/>
      <c r="C1216" s="160"/>
      <c r="D1216" s="160"/>
      <c r="E1216" s="160"/>
      <c r="F1216" s="160"/>
      <c r="G1216" s="160"/>
      <c r="H1216" s="161" t="str">
        <f t="shared" si="315"/>
        <v/>
      </c>
      <c r="I1216" s="162" t="str">
        <f t="shared" si="316"/>
        <v/>
      </c>
      <c r="J1216" s="163"/>
      <c r="K1216" s="164" t="str">
        <f t="shared" si="313"/>
        <v/>
      </c>
      <c r="L1216" s="160"/>
      <c r="M1216" s="160"/>
      <c r="N1216" s="160"/>
      <c r="O1216" s="128"/>
      <c r="P1216" s="160"/>
      <c r="Q1216" s="160"/>
      <c r="R1216" s="160"/>
      <c r="S1216" s="160"/>
      <c r="T1216" s="160"/>
      <c r="U1216" s="160"/>
      <c r="V1216" s="160"/>
      <c r="W1216" s="179"/>
      <c r="X1216" s="160"/>
      <c r="Y1216" s="160"/>
      <c r="Z1216" s="180"/>
      <c r="AA1216" s="160"/>
      <c r="AB1216" s="160"/>
      <c r="AC1216" s="416"/>
      <c r="AD1216" s="700"/>
      <c r="AE1216" s="700"/>
      <c r="AF1216" s="700"/>
      <c r="AG1216" s="700"/>
      <c r="AH1216" s="700"/>
      <c r="AI1216" s="295"/>
      <c r="AJ1216" s="73"/>
      <c r="AK1216" s="55" t="str">
        <f t="shared" si="311"/>
        <v/>
      </c>
      <c r="AL1216" s="17" t="str">
        <f t="shared" si="312"/>
        <v/>
      </c>
      <c r="AM1216" s="70" t="str">
        <f t="shared" si="307"/>
        <v/>
      </c>
      <c r="AN1216" s="74" t="str">
        <f t="shared" si="308"/>
        <v/>
      </c>
      <c r="AO1216" s="70" t="str">
        <f t="shared" si="317"/>
        <v/>
      </c>
      <c r="AW1216" s="60" t="str">
        <f t="shared" si="309"/>
        <v/>
      </c>
      <c r="AX1216" s="60" t="str">
        <f t="shared" si="310"/>
        <v/>
      </c>
      <c r="AY1216" s="63">
        <f t="shared" si="318"/>
        <v>0</v>
      </c>
      <c r="BP1216" s="64">
        <v>71</v>
      </c>
      <c r="BQ1216" s="64" t="s">
        <v>35123</v>
      </c>
      <c r="BR1216" s="64" t="s">
        <v>35128</v>
      </c>
      <c r="BS1216" s="64" t="s">
        <v>28</v>
      </c>
      <c r="BT1216" s="64" t="s">
        <v>137</v>
      </c>
      <c r="BU1216" s="64" t="s">
        <v>175</v>
      </c>
      <c r="BV1216" s="64" t="s">
        <v>91</v>
      </c>
      <c r="BY1216" s="64" t="s">
        <v>147</v>
      </c>
      <c r="CA1216" s="64">
        <v>43092</v>
      </c>
      <c r="CB1216" s="64">
        <v>40</v>
      </c>
      <c r="CC1216" s="64">
        <v>100</v>
      </c>
    </row>
    <row r="1217" spans="1:82">
      <c r="A1217" s="128"/>
      <c r="B1217" s="160"/>
      <c r="C1217" s="160"/>
      <c r="D1217" s="160"/>
      <c r="E1217" s="160"/>
      <c r="F1217" s="160"/>
      <c r="G1217" s="160"/>
      <c r="H1217" s="161" t="str">
        <f t="shared" si="315"/>
        <v/>
      </c>
      <c r="I1217" s="162" t="str">
        <f t="shared" si="316"/>
        <v/>
      </c>
      <c r="J1217" s="163"/>
      <c r="K1217" s="164" t="str">
        <f t="shared" si="313"/>
        <v/>
      </c>
      <c r="L1217" s="160"/>
      <c r="M1217" s="160"/>
      <c r="N1217" s="160"/>
      <c r="O1217" s="128"/>
      <c r="P1217" s="160"/>
      <c r="Q1217" s="160"/>
      <c r="R1217" s="160"/>
      <c r="S1217" s="160"/>
      <c r="T1217" s="160"/>
      <c r="U1217" s="160"/>
      <c r="V1217" s="160"/>
      <c r="W1217" s="179"/>
      <c r="X1217" s="160"/>
      <c r="Y1217" s="160"/>
      <c r="Z1217" s="180"/>
      <c r="AA1217" s="160"/>
      <c r="AB1217" s="160"/>
      <c r="AC1217" s="416"/>
      <c r="AD1217" s="700"/>
      <c r="AE1217" s="700"/>
      <c r="AF1217" s="700"/>
      <c r="AG1217" s="700"/>
      <c r="AH1217" s="700"/>
      <c r="AI1217" s="295"/>
      <c r="AJ1217" s="73"/>
      <c r="AK1217" s="55" t="str">
        <f t="shared" si="311"/>
        <v/>
      </c>
      <c r="AL1217" s="17" t="str">
        <f t="shared" si="312"/>
        <v/>
      </c>
      <c r="AM1217" s="70" t="str">
        <f t="shared" si="307"/>
        <v/>
      </c>
      <c r="AN1217" s="74" t="str">
        <f t="shared" si="308"/>
        <v/>
      </c>
      <c r="AO1217" s="70" t="str">
        <f t="shared" si="317"/>
        <v/>
      </c>
      <c r="AW1217" s="60" t="str">
        <f t="shared" si="309"/>
        <v/>
      </c>
      <c r="AX1217" s="60" t="str">
        <f t="shared" si="310"/>
        <v/>
      </c>
      <c r="AY1217" s="63">
        <f t="shared" si="318"/>
        <v>0</v>
      </c>
      <c r="BP1217" s="64">
        <v>71</v>
      </c>
      <c r="BQ1217" s="64" t="s">
        <v>35124</v>
      </c>
      <c r="BR1217" s="64" t="s">
        <v>35128</v>
      </c>
      <c r="BS1217" s="64" t="s">
        <v>28</v>
      </c>
      <c r="BT1217" s="64" t="s">
        <v>137</v>
      </c>
      <c r="BU1217" s="64" t="s">
        <v>166</v>
      </c>
      <c r="BV1217" s="64" t="s">
        <v>19</v>
      </c>
      <c r="BY1217" s="64" t="s">
        <v>22</v>
      </c>
      <c r="CA1217" s="64">
        <v>42917</v>
      </c>
      <c r="CB1217" s="64">
        <v>7</v>
      </c>
      <c r="CC1217" s="64">
        <v>25</v>
      </c>
    </row>
    <row r="1218" spans="1:82">
      <c r="A1218" s="128"/>
      <c r="B1218" s="160"/>
      <c r="C1218" s="160"/>
      <c r="D1218" s="160"/>
      <c r="E1218" s="160"/>
      <c r="F1218" s="160"/>
      <c r="G1218" s="160"/>
      <c r="H1218" s="161" t="str">
        <f t="shared" si="315"/>
        <v/>
      </c>
      <c r="I1218" s="162" t="str">
        <f t="shared" si="316"/>
        <v/>
      </c>
      <c r="J1218" s="163"/>
      <c r="K1218" s="164" t="str">
        <f t="shared" si="313"/>
        <v/>
      </c>
      <c r="L1218" s="160"/>
      <c r="M1218" s="160"/>
      <c r="N1218" s="160"/>
      <c r="O1218" s="128"/>
      <c r="P1218" s="160"/>
      <c r="Q1218" s="160"/>
      <c r="R1218" s="160"/>
      <c r="S1218" s="160"/>
      <c r="T1218" s="160"/>
      <c r="U1218" s="160"/>
      <c r="V1218" s="160"/>
      <c r="W1218" s="179"/>
      <c r="X1218" s="160"/>
      <c r="Y1218" s="160"/>
      <c r="Z1218" s="180"/>
      <c r="AA1218" s="160"/>
      <c r="AB1218" s="160"/>
      <c r="AC1218" s="416"/>
      <c r="AD1218" s="700"/>
      <c r="AE1218" s="700"/>
      <c r="AF1218" s="700"/>
      <c r="AG1218" s="700"/>
      <c r="AH1218" s="700"/>
      <c r="AI1218" s="295"/>
      <c r="AJ1218" s="73"/>
      <c r="AK1218" s="55" t="str">
        <f t="shared" si="311"/>
        <v/>
      </c>
      <c r="AL1218" s="17" t="str">
        <f t="shared" si="312"/>
        <v/>
      </c>
      <c r="AM1218" s="70" t="str">
        <f t="shared" si="307"/>
        <v/>
      </c>
      <c r="AN1218" s="74" t="str">
        <f t="shared" si="308"/>
        <v/>
      </c>
      <c r="AO1218" s="70" t="str">
        <f t="shared" si="317"/>
        <v/>
      </c>
      <c r="AW1218" s="60" t="str">
        <f t="shared" si="309"/>
        <v/>
      </c>
      <c r="AX1218" s="60" t="str">
        <f t="shared" si="310"/>
        <v/>
      </c>
      <c r="AY1218" s="63">
        <f t="shared" si="318"/>
        <v>0</v>
      </c>
      <c r="BP1218" s="64">
        <v>71</v>
      </c>
      <c r="BQ1218" s="64" t="s">
        <v>34230</v>
      </c>
      <c r="BR1218" s="64" t="s">
        <v>35128</v>
      </c>
      <c r="BS1218" s="64" t="s">
        <v>28</v>
      </c>
      <c r="BT1218" s="64" t="s">
        <v>137</v>
      </c>
      <c r="BU1218" s="64" t="s">
        <v>166</v>
      </c>
      <c r="BV1218" s="64" t="s">
        <v>13</v>
      </c>
      <c r="BY1218" s="64" t="s">
        <v>147</v>
      </c>
      <c r="CA1218" s="64">
        <v>42996</v>
      </c>
      <c r="CB1218" s="64">
        <v>181</v>
      </c>
      <c r="CC1218" s="64">
        <v>444</v>
      </c>
    </row>
    <row r="1219" spans="1:82">
      <c r="A1219" s="128"/>
      <c r="B1219" s="160"/>
      <c r="C1219" s="160"/>
      <c r="D1219" s="160"/>
      <c r="E1219" s="160"/>
      <c r="F1219" s="160"/>
      <c r="G1219" s="160"/>
      <c r="H1219" s="161" t="str">
        <f t="shared" si="315"/>
        <v/>
      </c>
      <c r="I1219" s="162" t="str">
        <f t="shared" si="316"/>
        <v/>
      </c>
      <c r="J1219" s="163"/>
      <c r="K1219" s="164" t="str">
        <f t="shared" si="313"/>
        <v/>
      </c>
      <c r="L1219" s="160"/>
      <c r="M1219" s="160"/>
      <c r="N1219" s="160"/>
      <c r="O1219" s="128"/>
      <c r="P1219" s="160"/>
      <c r="Q1219" s="160"/>
      <c r="R1219" s="160"/>
      <c r="S1219" s="160"/>
      <c r="T1219" s="160"/>
      <c r="U1219" s="160"/>
      <c r="V1219" s="160"/>
      <c r="W1219" s="179"/>
      <c r="X1219" s="160"/>
      <c r="Y1219" s="160"/>
      <c r="Z1219" s="180"/>
      <c r="AA1219" s="160"/>
      <c r="AB1219" s="160"/>
      <c r="AC1219" s="416"/>
      <c r="AD1219" s="700"/>
      <c r="AE1219" s="700"/>
      <c r="AF1219" s="700"/>
      <c r="AG1219" s="700"/>
      <c r="AH1219" s="700"/>
      <c r="AI1219" s="295"/>
      <c r="AJ1219" s="73"/>
      <c r="AK1219" s="55" t="str">
        <f t="shared" si="311"/>
        <v/>
      </c>
      <c r="AL1219" s="17" t="str">
        <f t="shared" si="312"/>
        <v/>
      </c>
      <c r="AM1219" s="70" t="str">
        <f t="shared" si="307"/>
        <v/>
      </c>
      <c r="AN1219" s="74" t="str">
        <f t="shared" si="308"/>
        <v/>
      </c>
      <c r="AO1219" s="70" t="str">
        <f t="shared" si="317"/>
        <v/>
      </c>
      <c r="AW1219" s="60" t="str">
        <f t="shared" si="309"/>
        <v/>
      </c>
      <c r="AX1219" s="60" t="str">
        <f t="shared" si="310"/>
        <v/>
      </c>
      <c r="AY1219" s="63">
        <f t="shared" si="318"/>
        <v>0</v>
      </c>
      <c r="BP1219" s="64">
        <v>71</v>
      </c>
      <c r="BQ1219" s="64" t="s">
        <v>35125</v>
      </c>
      <c r="BR1219" s="64" t="s">
        <v>35128</v>
      </c>
      <c r="BS1219" s="64" t="s">
        <v>28</v>
      </c>
      <c r="BT1219" s="64" t="s">
        <v>137</v>
      </c>
      <c r="BU1219" s="64" t="s">
        <v>167</v>
      </c>
      <c r="BV1219" s="64" t="s">
        <v>12</v>
      </c>
      <c r="BY1219" s="64" t="s">
        <v>21</v>
      </c>
      <c r="CA1219" s="64">
        <v>42917</v>
      </c>
      <c r="CB1219" s="64">
        <v>12</v>
      </c>
      <c r="CD1219" s="64">
        <v>12</v>
      </c>
    </row>
    <row r="1220" spans="1:82">
      <c r="A1220" s="128"/>
      <c r="B1220" s="160"/>
      <c r="C1220" s="160"/>
      <c r="D1220" s="160"/>
      <c r="E1220" s="160"/>
      <c r="F1220" s="160"/>
      <c r="G1220" s="160"/>
      <c r="H1220" s="161" t="str">
        <f t="shared" si="315"/>
        <v/>
      </c>
      <c r="I1220" s="162" t="str">
        <f t="shared" si="316"/>
        <v/>
      </c>
      <c r="J1220" s="163"/>
      <c r="K1220" s="164" t="str">
        <f t="shared" si="313"/>
        <v/>
      </c>
      <c r="L1220" s="160"/>
      <c r="M1220" s="160"/>
      <c r="N1220" s="160"/>
      <c r="O1220" s="128"/>
      <c r="P1220" s="160"/>
      <c r="Q1220" s="160"/>
      <c r="R1220" s="160"/>
      <c r="S1220" s="160"/>
      <c r="T1220" s="160"/>
      <c r="U1220" s="160"/>
      <c r="V1220" s="160"/>
      <c r="W1220" s="179"/>
      <c r="X1220" s="160"/>
      <c r="Y1220" s="160"/>
      <c r="Z1220" s="180"/>
      <c r="AA1220" s="160"/>
      <c r="AB1220" s="160"/>
      <c r="AC1220" s="416"/>
      <c r="AD1220" s="700"/>
      <c r="AE1220" s="700"/>
      <c r="AF1220" s="700"/>
      <c r="AG1220" s="700"/>
      <c r="AH1220" s="700"/>
      <c r="AI1220" s="295"/>
      <c r="AJ1220" s="73"/>
      <c r="AK1220" s="55" t="str">
        <f t="shared" si="311"/>
        <v/>
      </c>
      <c r="AL1220" s="17" t="str">
        <f t="shared" si="312"/>
        <v/>
      </c>
      <c r="AM1220" s="70" t="str">
        <f t="shared" si="307"/>
        <v/>
      </c>
      <c r="AN1220" s="74" t="str">
        <f t="shared" si="308"/>
        <v/>
      </c>
      <c r="AO1220" s="70" t="str">
        <f t="shared" si="317"/>
        <v/>
      </c>
      <c r="AW1220" s="60" t="str">
        <f t="shared" si="309"/>
        <v/>
      </c>
      <c r="AX1220" s="60" t="str">
        <f t="shared" si="310"/>
        <v/>
      </c>
      <c r="AY1220" s="63">
        <f t="shared" si="318"/>
        <v>0</v>
      </c>
      <c r="BP1220" s="64">
        <v>71</v>
      </c>
      <c r="BQ1220" s="64" t="s">
        <v>35126</v>
      </c>
      <c r="BR1220" s="64" t="s">
        <v>35128</v>
      </c>
      <c r="BS1220" s="64" t="s">
        <v>28</v>
      </c>
      <c r="BT1220" s="64" t="s">
        <v>137</v>
      </c>
      <c r="BU1220" s="64" t="s">
        <v>175</v>
      </c>
      <c r="BV1220" s="64" t="s">
        <v>12</v>
      </c>
      <c r="BY1220" s="64" t="s">
        <v>22</v>
      </c>
      <c r="CA1220" s="64">
        <v>42917</v>
      </c>
      <c r="CB1220" s="64">
        <v>15</v>
      </c>
      <c r="CD1220" s="64">
        <v>15</v>
      </c>
    </row>
    <row r="1221" spans="1:82">
      <c r="A1221" s="128"/>
      <c r="B1221" s="160"/>
      <c r="C1221" s="160"/>
      <c r="D1221" s="160"/>
      <c r="E1221" s="160"/>
      <c r="F1221" s="160"/>
      <c r="G1221" s="160"/>
      <c r="H1221" s="161" t="str">
        <f t="shared" si="315"/>
        <v/>
      </c>
      <c r="I1221" s="162" t="str">
        <f t="shared" si="316"/>
        <v/>
      </c>
      <c r="J1221" s="163"/>
      <c r="K1221" s="164" t="str">
        <f t="shared" si="313"/>
        <v/>
      </c>
      <c r="L1221" s="160"/>
      <c r="M1221" s="160"/>
      <c r="N1221" s="160"/>
      <c r="O1221" s="128"/>
      <c r="P1221" s="160"/>
      <c r="Q1221" s="160"/>
      <c r="R1221" s="160"/>
      <c r="S1221" s="160"/>
      <c r="T1221" s="160"/>
      <c r="U1221" s="160"/>
      <c r="V1221" s="160"/>
      <c r="W1221" s="179"/>
      <c r="X1221" s="160"/>
      <c r="Y1221" s="160"/>
      <c r="Z1221" s="180"/>
      <c r="AA1221" s="160"/>
      <c r="AB1221" s="160"/>
      <c r="AC1221" s="416"/>
      <c r="AD1221" s="700"/>
      <c r="AE1221" s="700"/>
      <c r="AF1221" s="700"/>
      <c r="AG1221" s="700"/>
      <c r="AH1221" s="700"/>
      <c r="AI1221" s="295"/>
      <c r="AJ1221" s="73"/>
      <c r="AK1221" s="55" t="str">
        <f t="shared" si="311"/>
        <v/>
      </c>
      <c r="AL1221" s="17" t="str">
        <f t="shared" si="312"/>
        <v/>
      </c>
      <c r="AM1221" s="70" t="str">
        <f t="shared" si="307"/>
        <v/>
      </c>
      <c r="AN1221" s="74" t="str">
        <f t="shared" si="308"/>
        <v/>
      </c>
      <c r="AO1221" s="70" t="str">
        <f t="shared" si="317"/>
        <v/>
      </c>
      <c r="AW1221" s="60" t="str">
        <f t="shared" si="309"/>
        <v/>
      </c>
      <c r="AX1221" s="60" t="str">
        <f t="shared" si="310"/>
        <v/>
      </c>
      <c r="AY1221" s="63">
        <f t="shared" si="318"/>
        <v>0</v>
      </c>
      <c r="BP1221" s="64">
        <v>71</v>
      </c>
      <c r="BQ1221" s="64" t="s">
        <v>35127</v>
      </c>
      <c r="BR1221" s="64" t="s">
        <v>35128</v>
      </c>
      <c r="BS1221" s="64" t="s">
        <v>28</v>
      </c>
      <c r="BT1221" s="64" t="s">
        <v>137</v>
      </c>
      <c r="BU1221" s="64" t="s">
        <v>9</v>
      </c>
      <c r="BV1221" s="64" t="s">
        <v>13</v>
      </c>
      <c r="BY1221" s="64" t="s">
        <v>21</v>
      </c>
      <c r="CA1221" s="64">
        <v>43085</v>
      </c>
      <c r="CB1221" s="64">
        <v>8</v>
      </c>
      <c r="CC1221" s="64">
        <v>8</v>
      </c>
    </row>
    <row r="1222" spans="1:82">
      <c r="A1222" s="160"/>
      <c r="B1222" s="160"/>
      <c r="C1222" s="160"/>
      <c r="D1222" s="181"/>
      <c r="E1222" s="181"/>
      <c r="F1222" s="160"/>
      <c r="G1222" s="160"/>
      <c r="H1222" s="161" t="str">
        <f t="shared" si="315"/>
        <v/>
      </c>
      <c r="I1222" s="162" t="str">
        <f t="shared" si="316"/>
        <v/>
      </c>
      <c r="J1222" s="163"/>
      <c r="K1222" s="164" t="str">
        <f t="shared" si="313"/>
        <v/>
      </c>
      <c r="L1222" s="163"/>
      <c r="M1222" s="180"/>
      <c r="N1222" s="160"/>
      <c r="O1222" s="160"/>
      <c r="P1222" s="160"/>
      <c r="Q1222" s="160"/>
      <c r="R1222" s="160"/>
      <c r="S1222" s="160"/>
      <c r="T1222" s="160"/>
      <c r="U1222" s="160"/>
      <c r="V1222" s="160"/>
      <c r="W1222" s="179"/>
      <c r="X1222" s="160"/>
      <c r="Y1222" s="182"/>
      <c r="Z1222" s="180"/>
      <c r="AA1222" s="160"/>
      <c r="AB1222" s="160"/>
      <c r="AC1222" s="416"/>
      <c r="AD1222" s="700"/>
      <c r="AE1222" s="700"/>
      <c r="AF1222" s="700"/>
      <c r="AG1222" s="700"/>
      <c r="AH1222" s="700"/>
      <c r="AI1222" s="295"/>
      <c r="AJ1222" s="73"/>
      <c r="AK1222" s="55" t="str">
        <f t="shared" si="311"/>
        <v/>
      </c>
      <c r="AL1222" s="17" t="str">
        <f t="shared" si="312"/>
        <v/>
      </c>
      <c r="AM1222" s="70" t="str">
        <f t="shared" si="307"/>
        <v/>
      </c>
      <c r="AN1222" s="74" t="str">
        <f t="shared" si="308"/>
        <v/>
      </c>
      <c r="AO1222" s="70" t="str">
        <f t="shared" ref="AO1222:AO1253" si="319">IF(P1222="","",P1222&amp;" ("&amp;O1222&amp;"_"&amp;ROW()&amp;")")</f>
        <v/>
      </c>
      <c r="AW1222" s="60" t="str">
        <f t="shared" si="309"/>
        <v/>
      </c>
      <c r="AX1222" s="60" t="str">
        <f t="shared" si="310"/>
        <v/>
      </c>
      <c r="AY1222" s="63">
        <f t="shared" ref="AY1222:AY1285" si="320">O1222</f>
        <v>0</v>
      </c>
      <c r="BP1222" s="64">
        <v>72</v>
      </c>
      <c r="BQ1222" s="64" t="s">
        <v>34122</v>
      </c>
      <c r="BR1222" s="64" t="s">
        <v>34123</v>
      </c>
      <c r="BS1222" s="64" t="s">
        <v>28</v>
      </c>
      <c r="BT1222" s="64" t="s">
        <v>137</v>
      </c>
      <c r="BU1222" s="64" t="s">
        <v>175</v>
      </c>
      <c r="BV1222" s="64" t="s">
        <v>19</v>
      </c>
      <c r="BW1222" s="64" t="s">
        <v>33309</v>
      </c>
      <c r="BX1222" s="64">
        <v>92000</v>
      </c>
      <c r="BY1222" s="64" t="s">
        <v>21</v>
      </c>
      <c r="CA1222" s="64">
        <v>42826</v>
      </c>
      <c r="CB1222" s="64">
        <v>50</v>
      </c>
      <c r="CC1222" s="64">
        <v>96</v>
      </c>
    </row>
    <row r="1223" spans="1:82">
      <c r="A1223" s="160"/>
      <c r="B1223" s="160"/>
      <c r="C1223" s="160"/>
      <c r="D1223" s="160"/>
      <c r="E1223" s="160"/>
      <c r="F1223" s="160"/>
      <c r="G1223" s="160"/>
      <c r="H1223" s="161" t="str">
        <f t="shared" si="315"/>
        <v/>
      </c>
      <c r="I1223" s="162" t="str">
        <f t="shared" si="316"/>
        <v/>
      </c>
      <c r="J1223" s="163"/>
      <c r="K1223" s="164" t="str">
        <f t="shared" si="313"/>
        <v/>
      </c>
      <c r="L1223" s="163"/>
      <c r="M1223" s="160"/>
      <c r="N1223" s="160"/>
      <c r="O1223" s="160"/>
      <c r="P1223" s="160"/>
      <c r="Q1223" s="160"/>
      <c r="R1223" s="160"/>
      <c r="S1223" s="160"/>
      <c r="T1223" s="160"/>
      <c r="U1223" s="160"/>
      <c r="V1223" s="160"/>
      <c r="W1223" s="179"/>
      <c r="X1223" s="160"/>
      <c r="Y1223" s="182"/>
      <c r="Z1223" s="180"/>
      <c r="AA1223" s="160"/>
      <c r="AB1223" s="160"/>
      <c r="AC1223" s="416"/>
      <c r="AD1223" s="700"/>
      <c r="AE1223" s="700"/>
      <c r="AF1223" s="700"/>
      <c r="AG1223" s="700"/>
      <c r="AH1223" s="700"/>
      <c r="AI1223" s="295"/>
      <c r="AJ1223" s="73"/>
      <c r="AK1223" s="55" t="str">
        <f t="shared" si="311"/>
        <v/>
      </c>
      <c r="AL1223" s="17" t="str">
        <f t="shared" si="312"/>
        <v/>
      </c>
      <c r="AM1223" s="70" t="str">
        <f t="shared" si="307"/>
        <v/>
      </c>
      <c r="AN1223" s="74" t="str">
        <f t="shared" si="308"/>
        <v/>
      </c>
      <c r="AO1223" s="70" t="str">
        <f t="shared" si="319"/>
        <v/>
      </c>
      <c r="AW1223" s="60" t="str">
        <f t="shared" si="309"/>
        <v/>
      </c>
      <c r="AX1223" s="60" t="str">
        <f t="shared" si="310"/>
        <v/>
      </c>
      <c r="AY1223" s="63">
        <f t="shared" si="320"/>
        <v>0</v>
      </c>
      <c r="BP1223" s="64">
        <v>72</v>
      </c>
      <c r="BQ1223" s="64" t="s">
        <v>34124</v>
      </c>
      <c r="BR1223" s="64" t="s">
        <v>34125</v>
      </c>
      <c r="BS1223" s="64" t="s">
        <v>28</v>
      </c>
      <c r="BT1223" s="64" t="s">
        <v>137</v>
      </c>
      <c r="BU1223" s="64" t="s">
        <v>175</v>
      </c>
      <c r="BV1223" s="64" t="s">
        <v>13</v>
      </c>
      <c r="BW1223" s="64" t="s">
        <v>33309</v>
      </c>
      <c r="BX1223" s="64">
        <v>92000</v>
      </c>
      <c r="BY1223" s="64" t="s">
        <v>21</v>
      </c>
      <c r="CA1223" s="64">
        <v>42826</v>
      </c>
      <c r="CB1223" s="64">
        <v>75</v>
      </c>
      <c r="CC1223" s="64">
        <v>134</v>
      </c>
    </row>
    <row r="1224" spans="1:82">
      <c r="A1224" s="160"/>
      <c r="B1224" s="160"/>
      <c r="C1224" s="160"/>
      <c r="D1224" s="160"/>
      <c r="E1224" s="160"/>
      <c r="F1224" s="160"/>
      <c r="G1224" s="160"/>
      <c r="H1224" s="161" t="str">
        <f t="shared" si="315"/>
        <v/>
      </c>
      <c r="I1224" s="162" t="str">
        <f t="shared" si="316"/>
        <v/>
      </c>
      <c r="J1224" s="163"/>
      <c r="K1224" s="164" t="str">
        <f t="shared" si="313"/>
        <v/>
      </c>
      <c r="L1224" s="163"/>
      <c r="M1224" s="160"/>
      <c r="N1224" s="160"/>
      <c r="O1224" s="160"/>
      <c r="P1224" s="183"/>
      <c r="Q1224" s="183"/>
      <c r="R1224" s="160"/>
      <c r="S1224" s="160"/>
      <c r="T1224" s="160"/>
      <c r="U1224" s="160"/>
      <c r="V1224" s="160"/>
      <c r="W1224" s="179"/>
      <c r="X1224" s="160"/>
      <c r="Y1224" s="182"/>
      <c r="Z1224" s="180"/>
      <c r="AA1224" s="160"/>
      <c r="AB1224" s="160"/>
      <c r="AC1224" s="416"/>
      <c r="AD1224" s="700"/>
      <c r="AE1224" s="700"/>
      <c r="AF1224" s="700"/>
      <c r="AG1224" s="700"/>
      <c r="AH1224" s="700"/>
      <c r="AI1224" s="295"/>
      <c r="AJ1224" s="73"/>
      <c r="AK1224" s="55" t="str">
        <f t="shared" si="311"/>
        <v/>
      </c>
      <c r="AL1224" s="17" t="str">
        <f t="shared" si="312"/>
        <v/>
      </c>
      <c r="AM1224" s="70" t="str">
        <f t="shared" si="307"/>
        <v/>
      </c>
      <c r="AN1224" s="74" t="str">
        <f t="shared" si="308"/>
        <v/>
      </c>
      <c r="AO1224" s="70" t="str">
        <f t="shared" si="319"/>
        <v/>
      </c>
      <c r="AW1224" s="60" t="str">
        <f t="shared" si="309"/>
        <v/>
      </c>
      <c r="AX1224" s="60" t="str">
        <f t="shared" si="310"/>
        <v/>
      </c>
      <c r="AY1224" s="63">
        <f t="shared" si="320"/>
        <v>0</v>
      </c>
      <c r="BP1224" s="64">
        <v>72</v>
      </c>
      <c r="BQ1224" s="64" t="s">
        <v>34126</v>
      </c>
      <c r="BR1224" s="64" t="s">
        <v>34127</v>
      </c>
      <c r="BS1224" s="64" t="s">
        <v>28</v>
      </c>
      <c r="BT1224" s="64" t="s">
        <v>137</v>
      </c>
      <c r="BU1224" s="64" t="s">
        <v>167</v>
      </c>
      <c r="BV1224" s="64" t="s">
        <v>12</v>
      </c>
      <c r="BW1224" s="64" t="s">
        <v>33309</v>
      </c>
      <c r="BX1224" s="64">
        <v>92000</v>
      </c>
      <c r="BY1224" s="64" t="s">
        <v>21</v>
      </c>
      <c r="BZ1224" s="64">
        <v>6</v>
      </c>
      <c r="CA1224" s="64">
        <v>42826</v>
      </c>
      <c r="CB1224" s="64">
        <v>20</v>
      </c>
      <c r="CD1224" s="64">
        <v>4</v>
      </c>
    </row>
    <row r="1225" spans="1:82">
      <c r="A1225" s="160"/>
      <c r="B1225" s="160"/>
      <c r="C1225" s="160"/>
      <c r="D1225" s="181"/>
      <c r="E1225" s="181"/>
      <c r="F1225" s="160"/>
      <c r="G1225" s="160"/>
      <c r="H1225" s="161" t="str">
        <f t="shared" si="315"/>
        <v/>
      </c>
      <c r="I1225" s="162" t="str">
        <f t="shared" si="316"/>
        <v/>
      </c>
      <c r="J1225" s="163"/>
      <c r="K1225" s="164" t="str">
        <f t="shared" si="313"/>
        <v/>
      </c>
      <c r="L1225" s="163"/>
      <c r="M1225" s="180"/>
      <c r="N1225" s="160"/>
      <c r="O1225" s="160"/>
      <c r="P1225" s="160"/>
      <c r="Q1225" s="160"/>
      <c r="R1225" s="160"/>
      <c r="S1225" s="160"/>
      <c r="T1225" s="160"/>
      <c r="U1225" s="160"/>
      <c r="V1225" s="160"/>
      <c r="W1225" s="179"/>
      <c r="X1225" s="160"/>
      <c r="Y1225" s="182"/>
      <c r="Z1225" s="180"/>
      <c r="AA1225" s="160"/>
      <c r="AB1225" s="160"/>
      <c r="AC1225" s="416"/>
      <c r="AD1225" s="700"/>
      <c r="AE1225" s="700"/>
      <c r="AF1225" s="700"/>
      <c r="AG1225" s="700"/>
      <c r="AH1225" s="700"/>
      <c r="AI1225" s="295"/>
      <c r="AJ1225" s="73"/>
      <c r="AK1225" s="55" t="str">
        <f t="shared" si="311"/>
        <v/>
      </c>
      <c r="AL1225" s="17" t="str">
        <f t="shared" si="312"/>
        <v/>
      </c>
      <c r="AM1225" s="70" t="str">
        <f t="shared" si="307"/>
        <v/>
      </c>
      <c r="AN1225" s="74" t="str">
        <f t="shared" si="308"/>
        <v/>
      </c>
      <c r="AO1225" s="70" t="str">
        <f t="shared" si="319"/>
        <v/>
      </c>
      <c r="AW1225" s="60" t="str">
        <f t="shared" si="309"/>
        <v/>
      </c>
      <c r="AX1225" s="60" t="str">
        <f t="shared" si="310"/>
        <v/>
      </c>
      <c r="AY1225" s="63">
        <f t="shared" si="320"/>
        <v>0</v>
      </c>
      <c r="BP1225" s="64">
        <v>72</v>
      </c>
      <c r="BQ1225" s="64" t="s">
        <v>34149</v>
      </c>
      <c r="BR1225" s="64" t="s">
        <v>34150</v>
      </c>
      <c r="BS1225" s="64" t="s">
        <v>28</v>
      </c>
      <c r="BT1225" s="64" t="s">
        <v>135</v>
      </c>
      <c r="BU1225" s="64" t="s">
        <v>160</v>
      </c>
      <c r="BV1225" s="64" t="s">
        <v>19</v>
      </c>
      <c r="BW1225" s="64" t="s">
        <v>33309</v>
      </c>
      <c r="BX1225" s="64">
        <v>92000</v>
      </c>
      <c r="BY1225" s="64" t="s">
        <v>21</v>
      </c>
      <c r="CA1225" s="64">
        <v>42736</v>
      </c>
      <c r="CB1225" s="64">
        <v>250</v>
      </c>
      <c r="CC1225" s="64">
        <v>292</v>
      </c>
    </row>
    <row r="1226" spans="1:82">
      <c r="A1226" s="160"/>
      <c r="B1226" s="160"/>
      <c r="C1226" s="160"/>
      <c r="D1226" s="160"/>
      <c r="E1226" s="160"/>
      <c r="F1226" s="160"/>
      <c r="G1226" s="160"/>
      <c r="H1226" s="161" t="str">
        <f t="shared" si="315"/>
        <v/>
      </c>
      <c r="I1226" s="162" t="str">
        <f t="shared" si="316"/>
        <v/>
      </c>
      <c r="J1226" s="163"/>
      <c r="K1226" s="164" t="str">
        <f t="shared" si="313"/>
        <v/>
      </c>
      <c r="L1226" s="163"/>
      <c r="M1226" s="160"/>
      <c r="N1226" s="160"/>
      <c r="O1226" s="160"/>
      <c r="P1226" s="160"/>
      <c r="Q1226" s="160"/>
      <c r="R1226" s="160"/>
      <c r="S1226" s="160"/>
      <c r="T1226" s="160"/>
      <c r="U1226" s="160"/>
      <c r="V1226" s="160"/>
      <c r="W1226" s="179"/>
      <c r="X1226" s="160"/>
      <c r="Y1226" s="182"/>
      <c r="Z1226" s="180"/>
      <c r="AA1226" s="160"/>
      <c r="AB1226" s="160"/>
      <c r="AC1226" s="416"/>
      <c r="AD1226" s="700"/>
      <c r="AE1226" s="700"/>
      <c r="AF1226" s="700"/>
      <c r="AG1226" s="700"/>
      <c r="AH1226" s="700"/>
      <c r="AI1226" s="295"/>
      <c r="AJ1226" s="73"/>
      <c r="AK1226" s="55" t="str">
        <f t="shared" si="311"/>
        <v/>
      </c>
      <c r="AL1226" s="17" t="str">
        <f t="shared" si="312"/>
        <v/>
      </c>
      <c r="AM1226" s="70" t="str">
        <f t="shared" si="307"/>
        <v/>
      </c>
      <c r="AN1226" s="74" t="str">
        <f t="shared" si="308"/>
        <v/>
      </c>
      <c r="AO1226" s="70" t="str">
        <f t="shared" si="319"/>
        <v/>
      </c>
      <c r="AW1226" s="60" t="str">
        <f t="shared" si="309"/>
        <v/>
      </c>
      <c r="AX1226" s="60" t="str">
        <f t="shared" si="310"/>
        <v/>
      </c>
      <c r="AY1226" s="63">
        <f t="shared" si="320"/>
        <v>0</v>
      </c>
      <c r="BP1226" s="64">
        <v>72</v>
      </c>
      <c r="BQ1226" s="64" t="s">
        <v>34151</v>
      </c>
      <c r="BR1226" s="64" t="s">
        <v>34152</v>
      </c>
      <c r="BS1226" s="64" t="s">
        <v>28</v>
      </c>
      <c r="BT1226" s="64" t="s">
        <v>137</v>
      </c>
      <c r="BU1226" s="64" t="s">
        <v>175</v>
      </c>
      <c r="BV1226" s="64" t="s">
        <v>19</v>
      </c>
      <c r="BW1226" s="64" t="s">
        <v>33309</v>
      </c>
      <c r="BX1226" s="64">
        <v>92000</v>
      </c>
      <c r="BY1226" s="64" t="s">
        <v>21</v>
      </c>
      <c r="CA1226" s="64">
        <v>42736</v>
      </c>
      <c r="CB1226" s="64">
        <v>40</v>
      </c>
      <c r="CC1226" s="64">
        <v>61</v>
      </c>
    </row>
    <row r="1227" spans="1:82">
      <c r="A1227" s="160"/>
      <c r="B1227" s="160"/>
      <c r="C1227" s="160"/>
      <c r="D1227" s="160"/>
      <c r="E1227" s="160"/>
      <c r="F1227" s="160"/>
      <c r="G1227" s="160"/>
      <c r="H1227" s="161" t="str">
        <f t="shared" si="315"/>
        <v/>
      </c>
      <c r="I1227" s="162" t="str">
        <f t="shared" si="316"/>
        <v/>
      </c>
      <c r="J1227" s="163"/>
      <c r="K1227" s="164" t="str">
        <f t="shared" si="313"/>
        <v/>
      </c>
      <c r="L1227" s="163"/>
      <c r="M1227" s="160"/>
      <c r="N1227" s="160"/>
      <c r="O1227" s="160"/>
      <c r="P1227" s="160"/>
      <c r="Q1227" s="160"/>
      <c r="R1227" s="160"/>
      <c r="S1227" s="160"/>
      <c r="T1227" s="160"/>
      <c r="U1227" s="160"/>
      <c r="V1227" s="160"/>
      <c r="W1227" s="179"/>
      <c r="X1227" s="160"/>
      <c r="Y1227" s="182"/>
      <c r="Z1227" s="180"/>
      <c r="AA1227" s="160"/>
      <c r="AB1227" s="160"/>
      <c r="AC1227" s="416"/>
      <c r="AD1227" s="700"/>
      <c r="AE1227" s="700"/>
      <c r="AF1227" s="700"/>
      <c r="AG1227" s="700"/>
      <c r="AH1227" s="700"/>
      <c r="AI1227" s="295"/>
      <c r="AJ1227" s="90"/>
      <c r="AK1227" s="55" t="str">
        <f t="shared" si="311"/>
        <v/>
      </c>
      <c r="AL1227" s="17" t="str">
        <f t="shared" si="312"/>
        <v/>
      </c>
      <c r="AM1227" s="70" t="str">
        <f t="shared" si="307"/>
        <v/>
      </c>
      <c r="AN1227" s="74" t="str">
        <f t="shared" si="308"/>
        <v/>
      </c>
      <c r="AO1227" s="70" t="str">
        <f t="shared" si="319"/>
        <v/>
      </c>
      <c r="AW1227" s="60" t="str">
        <f t="shared" si="309"/>
        <v/>
      </c>
      <c r="AX1227" s="60" t="str">
        <f t="shared" si="310"/>
        <v/>
      </c>
      <c r="AY1227" s="63">
        <f t="shared" si="320"/>
        <v>0</v>
      </c>
      <c r="BP1227" s="64">
        <v>72</v>
      </c>
      <c r="BQ1227" s="64" t="s">
        <v>34153</v>
      </c>
      <c r="BR1227" s="64" t="s">
        <v>34154</v>
      </c>
      <c r="BS1227" s="64" t="s">
        <v>28</v>
      </c>
      <c r="BT1227" s="64" t="s">
        <v>135</v>
      </c>
      <c r="BU1227" s="64" t="s">
        <v>171</v>
      </c>
      <c r="BV1227" s="64" t="s">
        <v>12</v>
      </c>
      <c r="BW1227" s="64" t="s">
        <v>33309</v>
      </c>
      <c r="BX1227" s="64">
        <v>92000</v>
      </c>
      <c r="BY1227" s="64" t="s">
        <v>21</v>
      </c>
      <c r="BZ1227" s="64">
        <v>1</v>
      </c>
      <c r="CA1227" s="64">
        <v>42736</v>
      </c>
      <c r="CB1227" s="64">
        <v>40</v>
      </c>
      <c r="CD1227" s="64">
        <v>57</v>
      </c>
    </row>
    <row r="1228" spans="1:82">
      <c r="A1228" s="128"/>
      <c r="B1228" s="160"/>
      <c r="C1228" s="160"/>
      <c r="D1228" s="160"/>
      <c r="E1228" s="160"/>
      <c r="F1228" s="160"/>
      <c r="G1228" s="160"/>
      <c r="H1228" s="161" t="str">
        <f t="shared" si="315"/>
        <v/>
      </c>
      <c r="I1228" s="162" t="str">
        <f t="shared" si="316"/>
        <v/>
      </c>
      <c r="J1228" s="163"/>
      <c r="K1228" s="164" t="str">
        <f t="shared" si="313"/>
        <v/>
      </c>
      <c r="L1228" s="163"/>
      <c r="M1228" s="160"/>
      <c r="N1228" s="160"/>
      <c r="O1228" s="160"/>
      <c r="P1228" s="160"/>
      <c r="Q1228" s="160"/>
      <c r="R1228" s="160"/>
      <c r="S1228" s="160"/>
      <c r="T1228" s="160"/>
      <c r="U1228" s="160"/>
      <c r="V1228" s="160"/>
      <c r="W1228" s="179"/>
      <c r="X1228" s="160"/>
      <c r="Y1228" s="182"/>
      <c r="Z1228" s="180"/>
      <c r="AA1228" s="160"/>
      <c r="AB1228" s="160"/>
      <c r="AC1228" s="416"/>
      <c r="AD1228" s="700"/>
      <c r="AE1228" s="700"/>
      <c r="AF1228" s="700"/>
      <c r="AG1228" s="700"/>
      <c r="AH1228" s="700"/>
      <c r="AI1228" s="295"/>
      <c r="AJ1228" s="73"/>
      <c r="AK1228" s="55" t="str">
        <f t="shared" si="311"/>
        <v/>
      </c>
      <c r="AL1228" s="17" t="str">
        <f t="shared" si="312"/>
        <v/>
      </c>
      <c r="AM1228" s="70" t="str">
        <f t="shared" si="307"/>
        <v/>
      </c>
      <c r="AN1228" s="74" t="str">
        <f t="shared" si="308"/>
        <v/>
      </c>
      <c r="AO1228" s="70" t="str">
        <f t="shared" si="319"/>
        <v/>
      </c>
      <c r="AW1228" s="60" t="str">
        <f t="shared" si="309"/>
        <v/>
      </c>
      <c r="AX1228" s="60" t="str">
        <f t="shared" si="310"/>
        <v/>
      </c>
      <c r="AY1228" s="63">
        <f t="shared" si="320"/>
        <v>0</v>
      </c>
      <c r="BP1228" s="64">
        <v>72</v>
      </c>
      <c r="BQ1228" s="64" t="s">
        <v>34155</v>
      </c>
      <c r="BR1228" s="64" t="s">
        <v>34156</v>
      </c>
      <c r="BS1228" s="64" t="s">
        <v>28</v>
      </c>
      <c r="BT1228" s="64" t="s">
        <v>137</v>
      </c>
      <c r="BU1228" s="64" t="s">
        <v>166</v>
      </c>
      <c r="BV1228" s="64" t="s">
        <v>12</v>
      </c>
      <c r="BW1228" s="64" t="s">
        <v>33309</v>
      </c>
      <c r="BX1228" s="64">
        <v>92000</v>
      </c>
      <c r="BY1228" s="64" t="s">
        <v>21</v>
      </c>
      <c r="BZ1228" s="64">
        <v>1</v>
      </c>
      <c r="CA1228" s="64">
        <v>42736</v>
      </c>
      <c r="CB1228" s="64">
        <v>50</v>
      </c>
      <c r="CD1228" s="64">
        <v>84</v>
      </c>
    </row>
    <row r="1229" spans="1:82">
      <c r="A1229" s="128"/>
      <c r="B1229" s="160"/>
      <c r="C1229" s="160"/>
      <c r="D1229" s="160"/>
      <c r="E1229" s="160"/>
      <c r="F1229" s="160"/>
      <c r="G1229" s="160"/>
      <c r="H1229" s="161" t="str">
        <f t="shared" si="315"/>
        <v/>
      </c>
      <c r="I1229" s="162" t="str">
        <f t="shared" si="316"/>
        <v/>
      </c>
      <c r="J1229" s="163"/>
      <c r="K1229" s="164" t="str">
        <f t="shared" si="313"/>
        <v/>
      </c>
      <c r="L1229" s="163"/>
      <c r="M1229" s="160"/>
      <c r="N1229" s="160"/>
      <c r="O1229" s="160"/>
      <c r="P1229" s="160"/>
      <c r="Q1229" s="160"/>
      <c r="R1229" s="160"/>
      <c r="S1229" s="160"/>
      <c r="T1229" s="160"/>
      <c r="U1229" s="160"/>
      <c r="V1229" s="160"/>
      <c r="W1229" s="179"/>
      <c r="X1229" s="160"/>
      <c r="Y1229" s="182"/>
      <c r="Z1229" s="180"/>
      <c r="AA1229" s="160"/>
      <c r="AB1229" s="160"/>
      <c r="AC1229" s="416"/>
      <c r="AD1229" s="700"/>
      <c r="AE1229" s="700"/>
      <c r="AF1229" s="700"/>
      <c r="AG1229" s="700"/>
      <c r="AH1229" s="700"/>
      <c r="AI1229" s="295"/>
      <c r="AJ1229" s="90"/>
      <c r="AK1229" s="55" t="str">
        <f t="shared" si="311"/>
        <v/>
      </c>
      <c r="AL1229" s="17" t="str">
        <f t="shared" si="312"/>
        <v/>
      </c>
      <c r="AM1229" s="70" t="str">
        <f t="shared" si="307"/>
        <v/>
      </c>
      <c r="AN1229" s="74" t="str">
        <f t="shared" si="308"/>
        <v/>
      </c>
      <c r="AO1229" s="70" t="str">
        <f t="shared" si="319"/>
        <v/>
      </c>
      <c r="AW1229" s="60" t="str">
        <f t="shared" si="309"/>
        <v/>
      </c>
      <c r="AX1229" s="60" t="str">
        <f t="shared" si="310"/>
        <v/>
      </c>
      <c r="AY1229" s="63">
        <f t="shared" si="320"/>
        <v>0</v>
      </c>
      <c r="BP1229" s="64">
        <v>72</v>
      </c>
      <c r="BQ1229" s="64" t="s">
        <v>34157</v>
      </c>
      <c r="BR1229" s="64" t="s">
        <v>34158</v>
      </c>
      <c r="BS1229" s="64" t="s">
        <v>28</v>
      </c>
      <c r="BT1229" s="64" t="s">
        <v>135</v>
      </c>
      <c r="BU1229" s="64" t="s">
        <v>172</v>
      </c>
      <c r="BV1229" s="64" t="s">
        <v>12</v>
      </c>
      <c r="BW1229" s="64" t="s">
        <v>33309</v>
      </c>
      <c r="BX1229" s="64">
        <v>92000</v>
      </c>
      <c r="BY1229" s="64" t="s">
        <v>21</v>
      </c>
      <c r="BZ1229" s="64">
        <v>1</v>
      </c>
      <c r="CA1229" s="64">
        <v>42736</v>
      </c>
      <c r="CD1229" s="64">
        <v>58</v>
      </c>
    </row>
    <row r="1230" spans="1:82">
      <c r="A1230" s="128"/>
      <c r="B1230" s="160"/>
      <c r="C1230" s="160"/>
      <c r="D1230" s="160"/>
      <c r="E1230" s="160"/>
      <c r="F1230" s="160"/>
      <c r="G1230" s="160"/>
      <c r="H1230" s="161" t="str">
        <f t="shared" si="315"/>
        <v/>
      </c>
      <c r="I1230" s="162" t="str">
        <f t="shared" si="316"/>
        <v/>
      </c>
      <c r="J1230" s="163"/>
      <c r="K1230" s="164" t="str">
        <f t="shared" si="313"/>
        <v/>
      </c>
      <c r="L1230" s="160"/>
      <c r="M1230" s="160"/>
      <c r="N1230" s="160"/>
      <c r="O1230" s="160"/>
      <c r="P1230" s="160"/>
      <c r="Q1230" s="160"/>
      <c r="R1230" s="160"/>
      <c r="S1230" s="160"/>
      <c r="T1230" s="160"/>
      <c r="U1230" s="160"/>
      <c r="V1230" s="160"/>
      <c r="W1230" s="179"/>
      <c r="X1230" s="160"/>
      <c r="Y1230" s="160"/>
      <c r="Z1230" s="180"/>
      <c r="AA1230" s="160"/>
      <c r="AB1230" s="160"/>
      <c r="AC1230" s="416"/>
      <c r="AD1230" s="700"/>
      <c r="AE1230" s="700"/>
      <c r="AF1230" s="700"/>
      <c r="AG1230" s="700"/>
      <c r="AH1230" s="700"/>
      <c r="AI1230" s="295"/>
      <c r="AJ1230" s="73"/>
      <c r="AK1230" s="55" t="str">
        <f t="shared" si="311"/>
        <v/>
      </c>
      <c r="AL1230" s="17" t="str">
        <f t="shared" si="312"/>
        <v/>
      </c>
      <c r="AM1230" s="70" t="str">
        <f t="shared" si="307"/>
        <v/>
      </c>
      <c r="AN1230" s="74" t="str">
        <f t="shared" si="308"/>
        <v/>
      </c>
      <c r="AO1230" s="70" t="str">
        <f t="shared" si="319"/>
        <v/>
      </c>
      <c r="AW1230" s="60" t="str">
        <f t="shared" si="309"/>
        <v/>
      </c>
      <c r="AX1230" s="60" t="str">
        <f t="shared" si="310"/>
        <v/>
      </c>
      <c r="AY1230" s="63">
        <f t="shared" si="320"/>
        <v>0</v>
      </c>
      <c r="BP1230" s="64">
        <v>72</v>
      </c>
      <c r="BQ1230" s="64" t="s">
        <v>35098</v>
      </c>
      <c r="BR1230" s="64" t="s">
        <v>35099</v>
      </c>
      <c r="BS1230" s="64" t="s">
        <v>28</v>
      </c>
      <c r="BT1230" s="64" t="s">
        <v>135</v>
      </c>
      <c r="BU1230" s="64" t="s">
        <v>172</v>
      </c>
      <c r="BV1230" s="64" t="s">
        <v>19</v>
      </c>
      <c r="BW1230" s="64" t="s">
        <v>33309</v>
      </c>
      <c r="BX1230" s="64">
        <v>92000</v>
      </c>
      <c r="BY1230" s="64" t="s">
        <v>21</v>
      </c>
      <c r="CA1230" s="64">
        <v>42979</v>
      </c>
      <c r="CB1230" s="64">
        <v>30</v>
      </c>
      <c r="CC1230" s="64">
        <v>38</v>
      </c>
    </row>
    <row r="1231" spans="1:82">
      <c r="A1231" s="128"/>
      <c r="B1231" s="160"/>
      <c r="C1231" s="160"/>
      <c r="D1231" s="181"/>
      <c r="E1231" s="181"/>
      <c r="F1231" s="160"/>
      <c r="G1231" s="160"/>
      <c r="H1231" s="161" t="str">
        <f t="shared" si="315"/>
        <v/>
      </c>
      <c r="I1231" s="162" t="str">
        <f t="shared" si="316"/>
        <v/>
      </c>
      <c r="J1231" s="163"/>
      <c r="K1231" s="164" t="str">
        <f t="shared" si="313"/>
        <v/>
      </c>
      <c r="L1231" s="163"/>
      <c r="M1231" s="180"/>
      <c r="N1231" s="160"/>
      <c r="O1231" s="160"/>
      <c r="P1231" s="160"/>
      <c r="Q1231" s="160"/>
      <c r="R1231" s="160"/>
      <c r="S1231" s="160"/>
      <c r="T1231" s="160"/>
      <c r="U1231" s="160"/>
      <c r="V1231" s="160"/>
      <c r="W1231" s="179"/>
      <c r="X1231" s="160"/>
      <c r="Y1231" s="160"/>
      <c r="Z1231" s="180"/>
      <c r="AA1231" s="160"/>
      <c r="AB1231" s="160"/>
      <c r="AC1231" s="416"/>
      <c r="AD1231" s="700"/>
      <c r="AE1231" s="700"/>
      <c r="AF1231" s="700"/>
      <c r="AG1231" s="700"/>
      <c r="AH1231" s="700"/>
      <c r="AI1231" s="295"/>
      <c r="AJ1231" s="73"/>
      <c r="AK1231" s="55" t="str">
        <f t="shared" si="311"/>
        <v/>
      </c>
      <c r="AL1231" s="17" t="str">
        <f t="shared" si="312"/>
        <v/>
      </c>
      <c r="AM1231" s="70" t="str">
        <f t="shared" si="307"/>
        <v/>
      </c>
      <c r="AN1231" s="74" t="str">
        <f t="shared" si="308"/>
        <v/>
      </c>
      <c r="AO1231" s="70" t="str">
        <f t="shared" si="319"/>
        <v/>
      </c>
      <c r="AW1231" s="60" t="str">
        <f t="shared" si="309"/>
        <v/>
      </c>
      <c r="AX1231" s="60" t="str">
        <f t="shared" si="310"/>
        <v/>
      </c>
      <c r="AY1231" s="63">
        <f t="shared" si="320"/>
        <v>0</v>
      </c>
      <c r="BP1231" s="64">
        <v>73</v>
      </c>
      <c r="BQ1231" s="64" t="s">
        <v>34198</v>
      </c>
      <c r="BS1231" s="64" t="s">
        <v>28</v>
      </c>
      <c r="BT1231" s="64" t="s">
        <v>137</v>
      </c>
      <c r="BU1231" s="64" t="s">
        <v>9</v>
      </c>
      <c r="BV1231" s="64" t="s">
        <v>12</v>
      </c>
      <c r="BW1231" s="64" t="s">
        <v>33320</v>
      </c>
      <c r="BX1231" s="64">
        <v>92390</v>
      </c>
      <c r="BY1231" s="64" t="s">
        <v>21</v>
      </c>
      <c r="BZ1231" s="64">
        <v>10</v>
      </c>
      <c r="CA1231" s="64">
        <v>42736</v>
      </c>
      <c r="CB1231" s="64">
        <v>50</v>
      </c>
      <c r="CD1231" s="64">
        <v>140</v>
      </c>
    </row>
    <row r="1232" spans="1:82">
      <c r="A1232" s="128"/>
      <c r="B1232" s="160"/>
      <c r="C1232" s="160"/>
      <c r="D1232" s="160"/>
      <c r="E1232" s="160"/>
      <c r="F1232" s="160"/>
      <c r="G1232" s="160"/>
      <c r="H1232" s="161" t="str">
        <f t="shared" si="315"/>
        <v/>
      </c>
      <c r="I1232" s="162" t="str">
        <f t="shared" si="316"/>
        <v/>
      </c>
      <c r="J1232" s="163"/>
      <c r="K1232" s="164" t="str">
        <f t="shared" si="313"/>
        <v/>
      </c>
      <c r="L1232" s="163"/>
      <c r="M1232" s="160"/>
      <c r="N1232" s="160"/>
      <c r="O1232" s="160"/>
      <c r="P1232" s="160"/>
      <c r="Q1232" s="160"/>
      <c r="R1232" s="160"/>
      <c r="S1232" s="160"/>
      <c r="T1232" s="160"/>
      <c r="U1232" s="160"/>
      <c r="V1232" s="160"/>
      <c r="W1232" s="179"/>
      <c r="X1232" s="160"/>
      <c r="Y1232" s="160"/>
      <c r="Z1232" s="180"/>
      <c r="AA1232" s="160"/>
      <c r="AB1232" s="160"/>
      <c r="AC1232" s="416"/>
      <c r="AD1232" s="700"/>
      <c r="AE1232" s="700"/>
      <c r="AF1232" s="700"/>
      <c r="AG1232" s="700"/>
      <c r="AH1232" s="700"/>
      <c r="AI1232" s="295"/>
      <c r="AJ1232" s="73"/>
      <c r="AK1232" s="55" t="str">
        <f t="shared" si="311"/>
        <v/>
      </c>
      <c r="AL1232" s="17" t="str">
        <f t="shared" si="312"/>
        <v/>
      </c>
      <c r="AM1232" s="70" t="str">
        <f t="shared" si="307"/>
        <v/>
      </c>
      <c r="AN1232" s="74" t="str">
        <f t="shared" si="308"/>
        <v/>
      </c>
      <c r="AO1232" s="70" t="str">
        <f t="shared" si="319"/>
        <v/>
      </c>
      <c r="AW1232" s="60" t="str">
        <f t="shared" si="309"/>
        <v/>
      </c>
      <c r="AX1232" s="60" t="str">
        <f t="shared" si="310"/>
        <v/>
      </c>
      <c r="AY1232" s="63">
        <f t="shared" si="320"/>
        <v>0</v>
      </c>
      <c r="BP1232" s="64">
        <v>73</v>
      </c>
      <c r="BQ1232" s="64" t="s">
        <v>34199</v>
      </c>
      <c r="BR1232" s="64" t="s">
        <v>34200</v>
      </c>
      <c r="BS1232" s="64" t="s">
        <v>28</v>
      </c>
      <c r="BT1232" s="64" t="s">
        <v>137</v>
      </c>
      <c r="BU1232" s="64" t="s">
        <v>167</v>
      </c>
      <c r="BV1232" s="64" t="s">
        <v>12</v>
      </c>
      <c r="BW1232" s="64" t="s">
        <v>33320</v>
      </c>
      <c r="BX1232" s="64">
        <v>92390</v>
      </c>
      <c r="BY1232" s="64" t="s">
        <v>21</v>
      </c>
      <c r="BZ1232" s="64">
        <v>15</v>
      </c>
      <c r="CA1232" s="64">
        <v>42736</v>
      </c>
      <c r="CB1232" s="64">
        <v>7</v>
      </c>
      <c r="CD1232" s="64">
        <v>18</v>
      </c>
    </row>
    <row r="1233" spans="1:82">
      <c r="A1233" s="128"/>
      <c r="B1233" s="160"/>
      <c r="C1233" s="160"/>
      <c r="D1233" s="160"/>
      <c r="E1233" s="160"/>
      <c r="F1233" s="160"/>
      <c r="G1233" s="160"/>
      <c r="H1233" s="161" t="str">
        <f t="shared" si="315"/>
        <v/>
      </c>
      <c r="I1233" s="162" t="str">
        <f t="shared" si="316"/>
        <v/>
      </c>
      <c r="J1233" s="163"/>
      <c r="K1233" s="164" t="str">
        <f t="shared" si="313"/>
        <v/>
      </c>
      <c r="L1233" s="163"/>
      <c r="M1233" s="160"/>
      <c r="N1233" s="160"/>
      <c r="O1233" s="160"/>
      <c r="P1233" s="160"/>
      <c r="Q1233" s="160"/>
      <c r="R1233" s="160"/>
      <c r="S1233" s="160"/>
      <c r="T1233" s="160"/>
      <c r="U1233" s="160"/>
      <c r="V1233" s="160"/>
      <c r="W1233" s="179"/>
      <c r="X1233" s="160"/>
      <c r="Y1233" s="160"/>
      <c r="Z1233" s="180"/>
      <c r="AA1233" s="160"/>
      <c r="AB1233" s="160"/>
      <c r="AC1233" s="416"/>
      <c r="AD1233" s="700"/>
      <c r="AE1233" s="700"/>
      <c r="AF1233" s="700"/>
      <c r="AG1233" s="700"/>
      <c r="AH1233" s="700"/>
      <c r="AI1233" s="295"/>
      <c r="AJ1233" s="73"/>
      <c r="AK1233" s="55" t="str">
        <f t="shared" si="311"/>
        <v/>
      </c>
      <c r="AL1233" s="17" t="str">
        <f t="shared" si="312"/>
        <v/>
      </c>
      <c r="AM1233" s="70" t="str">
        <f t="shared" si="307"/>
        <v/>
      </c>
      <c r="AN1233" s="74" t="str">
        <f t="shared" si="308"/>
        <v/>
      </c>
      <c r="AO1233" s="70" t="str">
        <f t="shared" si="319"/>
        <v/>
      </c>
      <c r="AW1233" s="60" t="str">
        <f t="shared" si="309"/>
        <v/>
      </c>
      <c r="AX1233" s="60" t="str">
        <f t="shared" si="310"/>
        <v/>
      </c>
      <c r="AY1233" s="63">
        <f t="shared" si="320"/>
        <v>0</v>
      </c>
      <c r="BP1233" s="64">
        <v>73</v>
      </c>
      <c r="BQ1233" s="64" t="s">
        <v>34201</v>
      </c>
      <c r="BR1233" s="64" t="s">
        <v>34202</v>
      </c>
      <c r="BS1233" s="64" t="s">
        <v>28</v>
      </c>
      <c r="BT1233" s="64" t="s">
        <v>137</v>
      </c>
      <c r="BU1233" s="64" t="s">
        <v>168</v>
      </c>
      <c r="BV1233" s="64" t="s">
        <v>12</v>
      </c>
      <c r="BW1233" s="64" t="s">
        <v>33320</v>
      </c>
      <c r="BX1233" s="64">
        <v>92390</v>
      </c>
      <c r="BY1233" s="64" t="s">
        <v>21</v>
      </c>
      <c r="BZ1233" s="64">
        <v>20</v>
      </c>
      <c r="CA1233" s="64">
        <v>42736</v>
      </c>
      <c r="CB1233" s="64">
        <v>15</v>
      </c>
      <c r="CD1233" s="64">
        <v>17</v>
      </c>
    </row>
    <row r="1234" spans="1:82">
      <c r="A1234" s="128"/>
      <c r="B1234" s="160"/>
      <c r="C1234" s="160"/>
      <c r="D1234" s="160"/>
      <c r="E1234" s="160"/>
      <c r="F1234" s="160"/>
      <c r="G1234" s="160"/>
      <c r="H1234" s="161" t="str">
        <f t="shared" si="315"/>
        <v/>
      </c>
      <c r="I1234" s="162" t="str">
        <f t="shared" si="316"/>
        <v/>
      </c>
      <c r="J1234" s="163"/>
      <c r="K1234" s="164" t="str">
        <f t="shared" si="313"/>
        <v/>
      </c>
      <c r="L1234" s="163"/>
      <c r="M1234" s="160"/>
      <c r="N1234" s="160"/>
      <c r="O1234" s="160"/>
      <c r="P1234" s="160"/>
      <c r="Q1234" s="160"/>
      <c r="R1234" s="160"/>
      <c r="S1234" s="160"/>
      <c r="T1234" s="160"/>
      <c r="U1234" s="160"/>
      <c r="V1234" s="160"/>
      <c r="W1234" s="179"/>
      <c r="X1234" s="160"/>
      <c r="Y1234" s="160"/>
      <c r="Z1234" s="180"/>
      <c r="AA1234" s="160"/>
      <c r="AB1234" s="160"/>
      <c r="AC1234" s="416"/>
      <c r="AD1234" s="700"/>
      <c r="AE1234" s="700"/>
      <c r="AF1234" s="700"/>
      <c r="AG1234" s="700"/>
      <c r="AH1234" s="700"/>
      <c r="AI1234" s="295"/>
      <c r="AJ1234" s="73"/>
      <c r="AK1234" s="55" t="str">
        <f t="shared" si="311"/>
        <v/>
      </c>
      <c r="AL1234" s="17" t="str">
        <f t="shared" si="312"/>
        <v/>
      </c>
      <c r="AM1234" s="70" t="str">
        <f t="shared" si="307"/>
        <v/>
      </c>
      <c r="AN1234" s="74" t="str">
        <f t="shared" si="308"/>
        <v/>
      </c>
      <c r="AO1234" s="70" t="str">
        <f t="shared" si="319"/>
        <v/>
      </c>
      <c r="AW1234" s="60" t="str">
        <f t="shared" si="309"/>
        <v/>
      </c>
      <c r="AX1234" s="60" t="str">
        <f t="shared" si="310"/>
        <v/>
      </c>
      <c r="AY1234" s="63">
        <f t="shared" si="320"/>
        <v>0</v>
      </c>
      <c r="BP1234" s="64">
        <v>73</v>
      </c>
      <c r="BQ1234" s="64" t="s">
        <v>34203</v>
      </c>
      <c r="BR1234" s="64" t="s">
        <v>34204</v>
      </c>
      <c r="BS1234" s="64" t="s">
        <v>28</v>
      </c>
      <c r="BT1234" s="64" t="s">
        <v>137</v>
      </c>
      <c r="BU1234" s="64" t="s">
        <v>128</v>
      </c>
      <c r="BV1234" s="64" t="s">
        <v>12</v>
      </c>
      <c r="BW1234" s="64" t="s">
        <v>33320</v>
      </c>
      <c r="BX1234" s="64">
        <v>92390</v>
      </c>
      <c r="BY1234" s="64" t="s">
        <v>21</v>
      </c>
      <c r="BZ1234" s="64">
        <v>10</v>
      </c>
      <c r="CA1234" s="64">
        <v>42736</v>
      </c>
      <c r="CB1234" s="64">
        <v>20</v>
      </c>
      <c r="CD1234" s="64">
        <v>20</v>
      </c>
    </row>
    <row r="1235" spans="1:82">
      <c r="A1235" s="128"/>
      <c r="B1235" s="160"/>
      <c r="C1235" s="160"/>
      <c r="D1235" s="160"/>
      <c r="E1235" s="160"/>
      <c r="F1235" s="160"/>
      <c r="G1235" s="160"/>
      <c r="H1235" s="161" t="str">
        <f t="shared" si="315"/>
        <v/>
      </c>
      <c r="I1235" s="162" t="str">
        <f t="shared" si="316"/>
        <v/>
      </c>
      <c r="J1235" s="163"/>
      <c r="K1235" s="164" t="str">
        <f t="shared" si="313"/>
        <v/>
      </c>
      <c r="L1235" s="163"/>
      <c r="M1235" s="160"/>
      <c r="N1235" s="160"/>
      <c r="O1235" s="184"/>
      <c r="P1235" s="160"/>
      <c r="Q1235" s="160"/>
      <c r="R1235" s="160"/>
      <c r="S1235" s="160"/>
      <c r="T1235" s="160"/>
      <c r="U1235" s="160"/>
      <c r="V1235" s="160"/>
      <c r="W1235" s="179"/>
      <c r="X1235" s="160"/>
      <c r="Y1235" s="160"/>
      <c r="Z1235" s="180"/>
      <c r="AA1235" s="160"/>
      <c r="AB1235" s="160"/>
      <c r="AC1235" s="416"/>
      <c r="AD1235" s="700"/>
      <c r="AE1235" s="700"/>
      <c r="AF1235" s="700"/>
      <c r="AG1235" s="700"/>
      <c r="AH1235" s="700"/>
      <c r="AI1235" s="295"/>
      <c r="AJ1235" s="90"/>
      <c r="AK1235" s="55" t="str">
        <f t="shared" si="311"/>
        <v/>
      </c>
      <c r="AL1235" s="17" t="str">
        <f t="shared" si="312"/>
        <v/>
      </c>
      <c r="AM1235" s="70" t="str">
        <f t="shared" si="307"/>
        <v/>
      </c>
      <c r="AN1235" s="74" t="str">
        <f t="shared" si="308"/>
        <v/>
      </c>
      <c r="AO1235" s="70" t="str">
        <f t="shared" si="319"/>
        <v/>
      </c>
      <c r="AW1235" s="60" t="str">
        <f t="shared" si="309"/>
        <v/>
      </c>
      <c r="AX1235" s="60" t="str">
        <f t="shared" si="310"/>
        <v/>
      </c>
      <c r="AY1235" s="63">
        <f t="shared" si="320"/>
        <v>0</v>
      </c>
      <c r="BP1235" s="64">
        <v>73</v>
      </c>
      <c r="BQ1235" s="64" t="s">
        <v>34205</v>
      </c>
      <c r="BR1235" s="64" t="s">
        <v>34119</v>
      </c>
      <c r="BS1235" s="64" t="s">
        <v>28</v>
      </c>
      <c r="BT1235" s="64" t="s">
        <v>135</v>
      </c>
      <c r="BU1235" s="64" t="s">
        <v>161</v>
      </c>
      <c r="BV1235" s="64" t="s">
        <v>12</v>
      </c>
      <c r="BW1235" s="64" t="s">
        <v>33320</v>
      </c>
      <c r="BX1235" s="64">
        <v>92390</v>
      </c>
      <c r="BY1235" s="64" t="s">
        <v>21</v>
      </c>
      <c r="BZ1235" s="64">
        <v>17</v>
      </c>
      <c r="CA1235" s="64">
        <v>42736</v>
      </c>
      <c r="CB1235" s="64">
        <v>5</v>
      </c>
      <c r="CD1235" s="64">
        <v>51</v>
      </c>
    </row>
    <row r="1236" spans="1:82">
      <c r="A1236" s="128"/>
      <c r="B1236" s="160"/>
      <c r="C1236" s="160"/>
      <c r="D1236" s="160"/>
      <c r="E1236" s="160"/>
      <c r="F1236" s="160"/>
      <c r="G1236" s="160"/>
      <c r="H1236" s="161" t="str">
        <f t="shared" si="315"/>
        <v/>
      </c>
      <c r="I1236" s="162" t="str">
        <f t="shared" si="316"/>
        <v/>
      </c>
      <c r="J1236" s="163"/>
      <c r="K1236" s="164" t="str">
        <f t="shared" si="313"/>
        <v/>
      </c>
      <c r="L1236" s="163"/>
      <c r="M1236" s="160"/>
      <c r="N1236" s="160"/>
      <c r="O1236" s="160"/>
      <c r="P1236" s="160"/>
      <c r="Q1236" s="160"/>
      <c r="R1236" s="160"/>
      <c r="S1236" s="160"/>
      <c r="T1236" s="160"/>
      <c r="U1236" s="160"/>
      <c r="V1236" s="160"/>
      <c r="W1236" s="179"/>
      <c r="X1236" s="160"/>
      <c r="Y1236" s="160"/>
      <c r="Z1236" s="180"/>
      <c r="AA1236" s="160"/>
      <c r="AB1236" s="160"/>
      <c r="AC1236" s="416"/>
      <c r="AD1236" s="700"/>
      <c r="AE1236" s="700"/>
      <c r="AF1236" s="700"/>
      <c r="AG1236" s="700"/>
      <c r="AH1236" s="700"/>
      <c r="AI1236" s="295"/>
      <c r="AJ1236" s="73"/>
      <c r="AK1236" s="55" t="str">
        <f t="shared" si="311"/>
        <v/>
      </c>
      <c r="AL1236" s="17" t="str">
        <f t="shared" si="312"/>
        <v/>
      </c>
      <c r="AM1236" s="70" t="str">
        <f t="shared" si="307"/>
        <v/>
      </c>
      <c r="AN1236" s="74" t="str">
        <f t="shared" si="308"/>
        <v/>
      </c>
      <c r="AO1236" s="70" t="str">
        <f t="shared" si="319"/>
        <v/>
      </c>
      <c r="AW1236" s="60" t="str">
        <f t="shared" si="309"/>
        <v/>
      </c>
      <c r="AX1236" s="60" t="str">
        <f t="shared" si="310"/>
        <v/>
      </c>
      <c r="AY1236" s="63">
        <f t="shared" si="320"/>
        <v>0</v>
      </c>
      <c r="BP1236" s="64">
        <v>73</v>
      </c>
      <c r="BQ1236" s="64" t="s">
        <v>34206</v>
      </c>
      <c r="BR1236" s="64" t="s">
        <v>34207</v>
      </c>
      <c r="BS1236" s="64" t="s">
        <v>28</v>
      </c>
      <c r="BT1236" s="64" t="s">
        <v>135</v>
      </c>
      <c r="BU1236" s="64" t="s">
        <v>160</v>
      </c>
      <c r="BV1236" s="64" t="s">
        <v>19</v>
      </c>
      <c r="BW1236" s="64" t="s">
        <v>33320</v>
      </c>
      <c r="BX1236" s="64">
        <v>92390</v>
      </c>
      <c r="BY1236" s="64" t="s">
        <v>21</v>
      </c>
      <c r="CA1236" s="64">
        <v>42736</v>
      </c>
      <c r="CB1236" s="64">
        <v>30</v>
      </c>
      <c r="CC1236" s="64">
        <v>134</v>
      </c>
    </row>
    <row r="1237" spans="1:82">
      <c r="A1237" s="128"/>
      <c r="B1237" s="160"/>
      <c r="C1237" s="160"/>
      <c r="D1237" s="160"/>
      <c r="E1237" s="160"/>
      <c r="F1237" s="160"/>
      <c r="G1237" s="160"/>
      <c r="H1237" s="161" t="str">
        <f t="shared" si="315"/>
        <v/>
      </c>
      <c r="I1237" s="162" t="str">
        <f t="shared" si="316"/>
        <v/>
      </c>
      <c r="J1237" s="163"/>
      <c r="K1237" s="164" t="str">
        <f t="shared" si="313"/>
        <v/>
      </c>
      <c r="L1237" s="163"/>
      <c r="M1237" s="160"/>
      <c r="N1237" s="160"/>
      <c r="O1237" s="160"/>
      <c r="P1237" s="160"/>
      <c r="Q1237" s="160"/>
      <c r="R1237" s="160"/>
      <c r="S1237" s="160"/>
      <c r="T1237" s="160"/>
      <c r="U1237" s="160"/>
      <c r="V1237" s="160"/>
      <c r="W1237" s="179"/>
      <c r="X1237" s="160"/>
      <c r="Y1237" s="160"/>
      <c r="Z1237" s="180"/>
      <c r="AA1237" s="160"/>
      <c r="AB1237" s="160"/>
      <c r="AC1237" s="416"/>
      <c r="AD1237" s="700"/>
      <c r="AE1237" s="700"/>
      <c r="AF1237" s="700"/>
      <c r="AG1237" s="700"/>
      <c r="AH1237" s="700"/>
      <c r="AI1237" s="295"/>
      <c r="AJ1237" s="73"/>
      <c r="AK1237" s="55" t="str">
        <f t="shared" si="311"/>
        <v/>
      </c>
      <c r="AL1237" s="17" t="str">
        <f t="shared" si="312"/>
        <v/>
      </c>
      <c r="AM1237" s="70" t="str">
        <f t="shared" si="307"/>
        <v/>
      </c>
      <c r="AN1237" s="74" t="str">
        <f t="shared" si="308"/>
        <v/>
      </c>
      <c r="AO1237" s="70" t="str">
        <f t="shared" si="319"/>
        <v/>
      </c>
      <c r="AW1237" s="60" t="str">
        <f t="shared" si="309"/>
        <v/>
      </c>
      <c r="AX1237" s="60" t="str">
        <f t="shared" si="310"/>
        <v/>
      </c>
      <c r="AY1237" s="63">
        <f t="shared" si="320"/>
        <v>0</v>
      </c>
      <c r="BP1237" s="64">
        <v>73</v>
      </c>
      <c r="BQ1237" s="64" t="s">
        <v>34208</v>
      </c>
      <c r="BR1237" s="64" t="s">
        <v>34209</v>
      </c>
      <c r="BS1237" s="64" t="s">
        <v>28</v>
      </c>
      <c r="BT1237" s="64" t="s">
        <v>137</v>
      </c>
      <c r="BU1237" s="64" t="s">
        <v>175</v>
      </c>
      <c r="BV1237" s="64" t="s">
        <v>12</v>
      </c>
      <c r="BW1237" s="64" t="s">
        <v>33320</v>
      </c>
      <c r="BX1237" s="64">
        <v>92390</v>
      </c>
      <c r="BY1237" s="64" t="s">
        <v>21</v>
      </c>
      <c r="BZ1237" s="64">
        <v>20</v>
      </c>
      <c r="CA1237" s="64">
        <v>42736</v>
      </c>
      <c r="CB1237" s="64">
        <v>20</v>
      </c>
      <c r="CD1237" s="64">
        <v>21</v>
      </c>
    </row>
    <row r="1238" spans="1:82">
      <c r="A1238" s="160"/>
      <c r="B1238" s="160"/>
      <c r="C1238" s="160"/>
      <c r="D1238" s="160"/>
      <c r="E1238" s="160"/>
      <c r="F1238" s="160"/>
      <c r="G1238" s="160"/>
      <c r="H1238" s="161" t="str">
        <f t="shared" si="315"/>
        <v/>
      </c>
      <c r="I1238" s="162" t="str">
        <f t="shared" si="316"/>
        <v/>
      </c>
      <c r="J1238" s="163"/>
      <c r="K1238" s="164" t="str">
        <f t="shared" si="313"/>
        <v/>
      </c>
      <c r="L1238" s="163"/>
      <c r="M1238" s="160"/>
      <c r="N1238" s="160"/>
      <c r="O1238" s="160"/>
      <c r="P1238" s="160"/>
      <c r="Q1238" s="184"/>
      <c r="R1238" s="160"/>
      <c r="S1238" s="160"/>
      <c r="T1238" s="160"/>
      <c r="U1238" s="160"/>
      <c r="V1238" s="160"/>
      <c r="W1238" s="179"/>
      <c r="X1238" s="160"/>
      <c r="Y1238" s="160"/>
      <c r="Z1238" s="180"/>
      <c r="AA1238" s="160"/>
      <c r="AB1238" s="160"/>
      <c r="AC1238" s="416"/>
      <c r="AD1238" s="700"/>
      <c r="AE1238" s="700"/>
      <c r="AF1238" s="700"/>
      <c r="AG1238" s="700"/>
      <c r="AH1238" s="700"/>
      <c r="AI1238" s="295"/>
      <c r="AJ1238" s="73"/>
      <c r="AK1238" s="55" t="str">
        <f t="shared" si="311"/>
        <v/>
      </c>
      <c r="AL1238" s="17" t="str">
        <f t="shared" si="312"/>
        <v/>
      </c>
      <c r="AM1238" s="70" t="str">
        <f t="shared" si="307"/>
        <v/>
      </c>
      <c r="AN1238" s="74" t="str">
        <f t="shared" si="308"/>
        <v/>
      </c>
      <c r="AO1238" s="70" t="str">
        <f t="shared" si="319"/>
        <v/>
      </c>
      <c r="AW1238" s="60" t="str">
        <f t="shared" si="309"/>
        <v/>
      </c>
      <c r="AX1238" s="60" t="str">
        <f t="shared" si="310"/>
        <v/>
      </c>
      <c r="AY1238" s="63">
        <f t="shared" si="320"/>
        <v>0</v>
      </c>
      <c r="BP1238" s="64">
        <v>73</v>
      </c>
      <c r="BQ1238" s="64" t="s">
        <v>34210</v>
      </c>
      <c r="BR1238" s="64" t="s">
        <v>34209</v>
      </c>
      <c r="BS1238" s="64" t="s">
        <v>28</v>
      </c>
      <c r="BT1238" s="64" t="s">
        <v>137</v>
      </c>
      <c r="BU1238" s="64" t="s">
        <v>175</v>
      </c>
      <c r="BV1238" s="64" t="s">
        <v>19</v>
      </c>
      <c r="BW1238" s="64" t="s">
        <v>33320</v>
      </c>
      <c r="BX1238" s="64">
        <v>92390</v>
      </c>
      <c r="BY1238" s="64" t="s">
        <v>21</v>
      </c>
      <c r="CA1238" s="64">
        <v>42736</v>
      </c>
      <c r="CB1238" s="64">
        <v>20</v>
      </c>
      <c r="CC1238" s="64">
        <v>22</v>
      </c>
    </row>
    <row r="1239" spans="1:82">
      <c r="A1239" s="160"/>
      <c r="B1239" s="160"/>
      <c r="C1239" s="160"/>
      <c r="D1239" s="160"/>
      <c r="E1239" s="160"/>
      <c r="F1239" s="160"/>
      <c r="G1239" s="160"/>
      <c r="H1239" s="161" t="str">
        <f t="shared" ref="H1239:H1270" si="321">IF(B1239="","",SUMIF(O:O,A1239,AA:AA))</f>
        <v/>
      </c>
      <c r="I1239" s="162" t="str">
        <f t="shared" ref="I1239:I1270" si="322">IF(B1239="","",(SUMIF(O:O,A1239,AB:AB)+(SUMIF(O:O,A1239,AC:AC))))</f>
        <v/>
      </c>
      <c r="J1239" s="163"/>
      <c r="K1239" s="164" t="str">
        <f t="shared" si="313"/>
        <v/>
      </c>
      <c r="L1239" s="160"/>
      <c r="M1239" s="160"/>
      <c r="N1239" s="160"/>
      <c r="O1239" s="160"/>
      <c r="P1239" s="160"/>
      <c r="Q1239" s="160"/>
      <c r="R1239" s="160"/>
      <c r="S1239" s="160"/>
      <c r="T1239" s="160"/>
      <c r="U1239" s="160"/>
      <c r="V1239" s="160"/>
      <c r="W1239" s="160"/>
      <c r="X1239" s="160"/>
      <c r="Y1239" s="160"/>
      <c r="Z1239" s="180"/>
      <c r="AA1239" s="160"/>
      <c r="AB1239" s="160"/>
      <c r="AC1239" s="416"/>
      <c r="AD1239" s="700"/>
      <c r="AE1239" s="700"/>
      <c r="AF1239" s="700"/>
      <c r="AG1239" s="700"/>
      <c r="AH1239" s="700"/>
      <c r="AI1239" s="295"/>
      <c r="AJ1239" s="73"/>
      <c r="AK1239" s="55" t="str">
        <f t="shared" si="311"/>
        <v/>
      </c>
      <c r="AL1239" s="17" t="str">
        <f t="shared" si="312"/>
        <v/>
      </c>
      <c r="AM1239" s="70" t="str">
        <f t="shared" si="307"/>
        <v/>
      </c>
      <c r="AN1239" s="74" t="str">
        <f t="shared" si="308"/>
        <v/>
      </c>
      <c r="AO1239" s="70" t="str">
        <f t="shared" si="319"/>
        <v/>
      </c>
      <c r="AW1239" s="60" t="str">
        <f t="shared" si="309"/>
        <v/>
      </c>
      <c r="AX1239" s="60" t="str">
        <f t="shared" si="310"/>
        <v/>
      </c>
      <c r="AY1239" s="63">
        <f t="shared" si="320"/>
        <v>0</v>
      </c>
      <c r="BP1239" s="64">
        <v>73</v>
      </c>
      <c r="BQ1239" s="64" t="s">
        <v>34198</v>
      </c>
      <c r="BR1239" s="64" t="s">
        <v>35085</v>
      </c>
      <c r="BS1239" s="64" t="s">
        <v>28</v>
      </c>
      <c r="BT1239" s="64" t="s">
        <v>137</v>
      </c>
      <c r="BU1239" s="64" t="s">
        <v>9</v>
      </c>
      <c r="BV1239" s="64" t="s">
        <v>13</v>
      </c>
      <c r="BW1239" s="64" t="s">
        <v>33320</v>
      </c>
      <c r="BX1239" s="64">
        <v>92390</v>
      </c>
      <c r="BY1239" s="64" t="s">
        <v>21</v>
      </c>
      <c r="CA1239" s="64">
        <v>42917</v>
      </c>
      <c r="CB1239" s="64">
        <v>50</v>
      </c>
      <c r="CC1239" s="64">
        <v>195</v>
      </c>
    </row>
    <row r="1240" spans="1:82">
      <c r="A1240" s="160"/>
      <c r="B1240" s="160"/>
      <c r="C1240" s="160"/>
      <c r="D1240" s="160"/>
      <c r="E1240" s="160"/>
      <c r="F1240" s="160"/>
      <c r="G1240" s="160"/>
      <c r="H1240" s="161" t="str">
        <f t="shared" si="321"/>
        <v/>
      </c>
      <c r="I1240" s="162" t="str">
        <f t="shared" si="322"/>
        <v/>
      </c>
      <c r="J1240" s="163"/>
      <c r="K1240" s="164" t="str">
        <f t="shared" si="313"/>
        <v/>
      </c>
      <c r="L1240" s="160"/>
      <c r="M1240" s="160"/>
      <c r="N1240" s="160"/>
      <c r="O1240" s="160"/>
      <c r="P1240" s="160"/>
      <c r="Q1240" s="160"/>
      <c r="R1240" s="160"/>
      <c r="S1240" s="160"/>
      <c r="T1240" s="160"/>
      <c r="U1240" s="160"/>
      <c r="V1240" s="160"/>
      <c r="W1240" s="160"/>
      <c r="X1240" s="160"/>
      <c r="Y1240" s="160"/>
      <c r="Z1240" s="180"/>
      <c r="AA1240" s="160"/>
      <c r="AB1240" s="160"/>
      <c r="AC1240" s="416"/>
      <c r="AD1240" s="700"/>
      <c r="AE1240" s="700"/>
      <c r="AF1240" s="700"/>
      <c r="AG1240" s="700"/>
      <c r="AH1240" s="700"/>
      <c r="AI1240" s="295"/>
      <c r="AJ1240" s="73"/>
      <c r="AK1240" s="55" t="str">
        <f t="shared" si="311"/>
        <v/>
      </c>
      <c r="AL1240" s="17" t="str">
        <f t="shared" si="312"/>
        <v/>
      </c>
      <c r="AM1240" s="70" t="str">
        <f t="shared" si="307"/>
        <v/>
      </c>
      <c r="AN1240" s="74" t="str">
        <f t="shared" si="308"/>
        <v/>
      </c>
      <c r="AO1240" s="70" t="str">
        <f t="shared" si="319"/>
        <v/>
      </c>
      <c r="AW1240" s="60" t="str">
        <f t="shared" si="309"/>
        <v/>
      </c>
      <c r="AX1240" s="60" t="str">
        <f t="shared" si="310"/>
        <v/>
      </c>
      <c r="AY1240" s="63">
        <f t="shared" si="320"/>
        <v>0</v>
      </c>
      <c r="BP1240" s="64">
        <v>73</v>
      </c>
      <c r="BQ1240" s="64" t="s">
        <v>34080</v>
      </c>
      <c r="BR1240" s="64" t="s">
        <v>35085</v>
      </c>
      <c r="BS1240" s="64" t="s">
        <v>28</v>
      </c>
      <c r="BT1240" s="64" t="s">
        <v>137</v>
      </c>
      <c r="BU1240" s="64" t="s">
        <v>9</v>
      </c>
      <c r="BV1240" s="64" t="s">
        <v>12</v>
      </c>
      <c r="BW1240" s="64" t="s">
        <v>33320</v>
      </c>
      <c r="BX1240" s="64">
        <v>92390</v>
      </c>
      <c r="BY1240" s="64" t="s">
        <v>21</v>
      </c>
      <c r="BZ1240" s="64">
        <v>10</v>
      </c>
      <c r="CA1240" s="64">
        <v>42979</v>
      </c>
      <c r="CB1240" s="64">
        <v>5</v>
      </c>
      <c r="CD1240" s="64">
        <v>6</v>
      </c>
    </row>
    <row r="1241" spans="1:82">
      <c r="A1241" s="160"/>
      <c r="B1241" s="160"/>
      <c r="C1241" s="160"/>
      <c r="D1241" s="160"/>
      <c r="E1241" s="160"/>
      <c r="F1241" s="160"/>
      <c r="G1241" s="160"/>
      <c r="H1241" s="161" t="str">
        <f t="shared" si="321"/>
        <v/>
      </c>
      <c r="I1241" s="162" t="str">
        <f t="shared" si="322"/>
        <v/>
      </c>
      <c r="J1241" s="163"/>
      <c r="K1241" s="164" t="str">
        <f t="shared" si="313"/>
        <v/>
      </c>
      <c r="L1241" s="160"/>
      <c r="M1241" s="160"/>
      <c r="N1241" s="160"/>
      <c r="O1241" s="160"/>
      <c r="P1241" s="160"/>
      <c r="Q1241" s="160"/>
      <c r="R1241" s="160"/>
      <c r="S1241" s="160"/>
      <c r="T1241" s="160"/>
      <c r="U1241" s="160"/>
      <c r="V1241" s="160"/>
      <c r="W1241" s="160"/>
      <c r="X1241" s="160"/>
      <c r="Y1241" s="160"/>
      <c r="Z1241" s="180"/>
      <c r="AA1241" s="160"/>
      <c r="AB1241" s="160"/>
      <c r="AC1241" s="416"/>
      <c r="AD1241" s="700"/>
      <c r="AE1241" s="700"/>
      <c r="AF1241" s="700"/>
      <c r="AG1241" s="700"/>
      <c r="AH1241" s="700"/>
      <c r="AI1241" s="295"/>
      <c r="AJ1241" s="73"/>
      <c r="AK1241" s="55" t="str">
        <f t="shared" si="311"/>
        <v/>
      </c>
      <c r="AL1241" s="17" t="str">
        <f t="shared" si="312"/>
        <v/>
      </c>
      <c r="AM1241" s="70" t="str">
        <f t="shared" si="307"/>
        <v/>
      </c>
      <c r="AN1241" s="74" t="str">
        <f t="shared" si="308"/>
        <v/>
      </c>
      <c r="AO1241" s="70" t="str">
        <f t="shared" si="319"/>
        <v/>
      </c>
      <c r="AW1241" s="60" t="str">
        <f t="shared" si="309"/>
        <v/>
      </c>
      <c r="AX1241" s="60" t="str">
        <f t="shared" si="310"/>
        <v/>
      </c>
      <c r="AY1241" s="63">
        <f t="shared" si="320"/>
        <v>0</v>
      </c>
      <c r="BP1241" s="64">
        <v>73</v>
      </c>
      <c r="BQ1241" s="64" t="s">
        <v>34199</v>
      </c>
      <c r="BR1241" s="64" t="s">
        <v>34200</v>
      </c>
      <c r="BS1241" s="64" t="s">
        <v>28</v>
      </c>
      <c r="BT1241" s="64" t="s">
        <v>137</v>
      </c>
      <c r="BU1241" s="64" t="s">
        <v>167</v>
      </c>
      <c r="BV1241" s="64" t="s">
        <v>12</v>
      </c>
      <c r="BW1241" s="64" t="s">
        <v>33320</v>
      </c>
      <c r="BX1241" s="64">
        <v>92390</v>
      </c>
      <c r="BY1241" s="64" t="s">
        <v>21</v>
      </c>
      <c r="BZ1241" s="64">
        <v>15</v>
      </c>
      <c r="CA1241" s="64">
        <v>42979</v>
      </c>
      <c r="CB1241" s="64">
        <v>7</v>
      </c>
      <c r="CD1241" s="64">
        <v>8</v>
      </c>
    </row>
    <row r="1242" spans="1:82">
      <c r="A1242" s="160"/>
      <c r="B1242" s="160"/>
      <c r="C1242" s="160"/>
      <c r="D1242" s="160"/>
      <c r="E1242" s="160"/>
      <c r="F1242" s="160"/>
      <c r="G1242" s="160"/>
      <c r="H1242" s="161" t="str">
        <f t="shared" si="321"/>
        <v/>
      </c>
      <c r="I1242" s="162" t="str">
        <f t="shared" si="322"/>
        <v/>
      </c>
      <c r="J1242" s="163"/>
      <c r="K1242" s="164" t="str">
        <f t="shared" si="313"/>
        <v/>
      </c>
      <c r="L1242" s="160"/>
      <c r="M1242" s="160"/>
      <c r="N1242" s="160"/>
      <c r="O1242" s="160"/>
      <c r="P1242" s="160"/>
      <c r="Q1242" s="160"/>
      <c r="R1242" s="160"/>
      <c r="S1242" s="160"/>
      <c r="T1242" s="160"/>
      <c r="U1242" s="160"/>
      <c r="V1242" s="160"/>
      <c r="W1242" s="160"/>
      <c r="X1242" s="160"/>
      <c r="Y1242" s="160"/>
      <c r="Z1242" s="180"/>
      <c r="AA1242" s="160"/>
      <c r="AB1242" s="160"/>
      <c r="AC1242" s="416"/>
      <c r="AD1242" s="700"/>
      <c r="AE1242" s="700"/>
      <c r="AF1242" s="700"/>
      <c r="AG1242" s="700"/>
      <c r="AH1242" s="700"/>
      <c r="AI1242" s="295"/>
      <c r="AJ1242" s="73"/>
      <c r="AK1242" s="55" t="str">
        <f t="shared" si="311"/>
        <v/>
      </c>
      <c r="AL1242" s="17" t="str">
        <f t="shared" si="312"/>
        <v/>
      </c>
      <c r="AM1242" s="70" t="str">
        <f t="shared" si="307"/>
        <v/>
      </c>
      <c r="AN1242" s="74" t="str">
        <f t="shared" si="308"/>
        <v/>
      </c>
      <c r="AO1242" s="70" t="str">
        <f t="shared" si="319"/>
        <v/>
      </c>
      <c r="AW1242" s="60" t="str">
        <f t="shared" si="309"/>
        <v/>
      </c>
      <c r="AX1242" s="60" t="str">
        <f t="shared" si="310"/>
        <v/>
      </c>
      <c r="AY1242" s="63">
        <f t="shared" si="320"/>
        <v>0</v>
      </c>
      <c r="BP1242" s="64">
        <v>73</v>
      </c>
      <c r="BQ1242" s="64" t="s">
        <v>34201</v>
      </c>
      <c r="BR1242" s="64" t="s">
        <v>34202</v>
      </c>
      <c r="BS1242" s="64" t="s">
        <v>28</v>
      </c>
      <c r="BT1242" s="64" t="s">
        <v>137</v>
      </c>
      <c r="BU1242" s="64" t="s">
        <v>166</v>
      </c>
      <c r="BV1242" s="64" t="s">
        <v>12</v>
      </c>
      <c r="BW1242" s="64" t="s">
        <v>33320</v>
      </c>
      <c r="BX1242" s="64">
        <v>92390</v>
      </c>
      <c r="BY1242" s="64" t="s">
        <v>21</v>
      </c>
      <c r="BZ1242" s="64">
        <v>20</v>
      </c>
      <c r="CA1242" s="64">
        <v>42979</v>
      </c>
      <c r="CB1242" s="64">
        <v>15</v>
      </c>
      <c r="CD1242" s="64">
        <v>8</v>
      </c>
    </row>
    <row r="1243" spans="1:82">
      <c r="A1243" s="160"/>
      <c r="B1243" s="160"/>
      <c r="C1243" s="160"/>
      <c r="D1243" s="160"/>
      <c r="E1243" s="160"/>
      <c r="F1243" s="160"/>
      <c r="G1243" s="160"/>
      <c r="H1243" s="161" t="str">
        <f t="shared" si="321"/>
        <v/>
      </c>
      <c r="I1243" s="162" t="str">
        <f t="shared" si="322"/>
        <v/>
      </c>
      <c r="J1243" s="163"/>
      <c r="K1243" s="164" t="str">
        <f t="shared" si="313"/>
        <v/>
      </c>
      <c r="L1243" s="160"/>
      <c r="M1243" s="160"/>
      <c r="N1243" s="160"/>
      <c r="O1243" s="160"/>
      <c r="P1243" s="160"/>
      <c r="Q1243" s="160"/>
      <c r="R1243" s="160"/>
      <c r="S1243" s="160"/>
      <c r="T1243" s="160"/>
      <c r="U1243" s="160"/>
      <c r="V1243" s="160"/>
      <c r="W1243" s="160"/>
      <c r="X1243" s="160"/>
      <c r="Y1243" s="160"/>
      <c r="Z1243" s="180"/>
      <c r="AA1243" s="160"/>
      <c r="AB1243" s="160"/>
      <c r="AC1243" s="416"/>
      <c r="AD1243" s="700"/>
      <c r="AE1243" s="700"/>
      <c r="AF1243" s="700"/>
      <c r="AG1243" s="700"/>
      <c r="AH1243" s="700"/>
      <c r="AI1243" s="295"/>
      <c r="AJ1243" s="73"/>
      <c r="AK1243" s="55" t="str">
        <f t="shared" si="311"/>
        <v/>
      </c>
      <c r="AL1243" s="17" t="str">
        <f t="shared" si="312"/>
        <v/>
      </c>
      <c r="AM1243" s="70" t="str">
        <f t="shared" si="307"/>
        <v/>
      </c>
      <c r="AN1243" s="74" t="str">
        <f t="shared" si="308"/>
        <v/>
      </c>
      <c r="AO1243" s="70" t="str">
        <f t="shared" si="319"/>
        <v/>
      </c>
      <c r="AW1243" s="60" t="str">
        <f t="shared" si="309"/>
        <v/>
      </c>
      <c r="AX1243" s="60" t="str">
        <f t="shared" si="310"/>
        <v/>
      </c>
      <c r="AY1243" s="63">
        <f t="shared" si="320"/>
        <v>0</v>
      </c>
      <c r="BP1243" s="64">
        <v>73</v>
      </c>
      <c r="BQ1243" s="64" t="s">
        <v>35079</v>
      </c>
      <c r="BR1243" s="64" t="s">
        <v>35081</v>
      </c>
      <c r="BS1243" s="64" t="s">
        <v>28</v>
      </c>
      <c r="BT1243" s="64" t="s">
        <v>135</v>
      </c>
      <c r="BU1243" s="64" t="s">
        <v>2</v>
      </c>
      <c r="BV1243" s="64" t="s">
        <v>12</v>
      </c>
      <c r="BW1243" s="64" t="s">
        <v>33320</v>
      </c>
      <c r="BX1243" s="64">
        <v>92390</v>
      </c>
      <c r="BY1243" s="64" t="s">
        <v>21</v>
      </c>
      <c r="BZ1243" s="64">
        <v>10</v>
      </c>
      <c r="CA1243" s="64">
        <v>42979</v>
      </c>
      <c r="CB1243" s="64">
        <v>20</v>
      </c>
      <c r="CD1243" s="64">
        <v>4</v>
      </c>
    </row>
    <row r="1244" spans="1:82">
      <c r="A1244" s="160"/>
      <c r="B1244" s="160"/>
      <c r="C1244" s="160"/>
      <c r="D1244" s="160"/>
      <c r="E1244" s="160"/>
      <c r="F1244" s="160"/>
      <c r="G1244" s="160"/>
      <c r="H1244" s="161" t="str">
        <f t="shared" si="321"/>
        <v/>
      </c>
      <c r="I1244" s="162" t="str">
        <f t="shared" si="322"/>
        <v/>
      </c>
      <c r="J1244" s="163"/>
      <c r="K1244" s="164" t="str">
        <f t="shared" si="313"/>
        <v/>
      </c>
      <c r="L1244" s="160"/>
      <c r="M1244" s="160"/>
      <c r="N1244" s="160"/>
      <c r="O1244" s="160"/>
      <c r="P1244" s="160"/>
      <c r="Q1244" s="160"/>
      <c r="R1244" s="160"/>
      <c r="S1244" s="160"/>
      <c r="T1244" s="160"/>
      <c r="U1244" s="160"/>
      <c r="V1244" s="160"/>
      <c r="W1244" s="160"/>
      <c r="X1244" s="160"/>
      <c r="Y1244" s="160"/>
      <c r="Z1244" s="180"/>
      <c r="AA1244" s="160"/>
      <c r="AB1244" s="160"/>
      <c r="AC1244" s="416"/>
      <c r="AD1244" s="700"/>
      <c r="AE1244" s="700"/>
      <c r="AF1244" s="700"/>
      <c r="AG1244" s="700"/>
      <c r="AH1244" s="700"/>
      <c r="AI1244" s="295"/>
      <c r="AJ1244" s="73"/>
      <c r="AK1244" s="55" t="str">
        <f t="shared" si="311"/>
        <v/>
      </c>
      <c r="AL1244" s="17" t="str">
        <f t="shared" si="312"/>
        <v/>
      </c>
      <c r="AM1244" s="70" t="str">
        <f t="shared" si="307"/>
        <v/>
      </c>
      <c r="AN1244" s="74" t="str">
        <f t="shared" si="308"/>
        <v/>
      </c>
      <c r="AO1244" s="70" t="str">
        <f t="shared" si="319"/>
        <v/>
      </c>
      <c r="AW1244" s="60" t="str">
        <f t="shared" si="309"/>
        <v/>
      </c>
      <c r="AX1244" s="60" t="str">
        <f t="shared" si="310"/>
        <v/>
      </c>
      <c r="AY1244" s="63">
        <f t="shared" si="320"/>
        <v>0</v>
      </c>
      <c r="BP1244" s="64">
        <v>73</v>
      </c>
      <c r="BQ1244" s="64" t="s">
        <v>34205</v>
      </c>
      <c r="BR1244" s="64" t="s">
        <v>35082</v>
      </c>
      <c r="BS1244" s="64" t="s">
        <v>28</v>
      </c>
      <c r="BT1244" s="64" t="s">
        <v>135</v>
      </c>
      <c r="BU1244" s="64" t="s">
        <v>161</v>
      </c>
      <c r="BV1244" s="64" t="s">
        <v>12</v>
      </c>
      <c r="BW1244" s="64" t="s">
        <v>33320</v>
      </c>
      <c r="BX1244" s="64">
        <v>92390</v>
      </c>
      <c r="BY1244" s="64" t="s">
        <v>21</v>
      </c>
      <c r="BZ1244" s="64">
        <v>17</v>
      </c>
      <c r="CA1244" s="64">
        <v>42979</v>
      </c>
      <c r="CB1244" s="64">
        <v>7</v>
      </c>
      <c r="CD1244" s="64">
        <v>39</v>
      </c>
    </row>
    <row r="1245" spans="1:82">
      <c r="A1245" s="160"/>
      <c r="B1245" s="160"/>
      <c r="C1245" s="160"/>
      <c r="D1245" s="160"/>
      <c r="E1245" s="160"/>
      <c r="F1245" s="160"/>
      <c r="G1245" s="160"/>
      <c r="H1245" s="161" t="str">
        <f t="shared" si="321"/>
        <v/>
      </c>
      <c r="I1245" s="162" t="str">
        <f t="shared" si="322"/>
        <v/>
      </c>
      <c r="J1245" s="163"/>
      <c r="K1245" s="164" t="str">
        <f t="shared" si="313"/>
        <v/>
      </c>
      <c r="L1245" s="160"/>
      <c r="M1245" s="160"/>
      <c r="N1245" s="160"/>
      <c r="O1245" s="160"/>
      <c r="P1245" s="160"/>
      <c r="Q1245" s="160"/>
      <c r="R1245" s="160"/>
      <c r="S1245" s="160"/>
      <c r="T1245" s="160"/>
      <c r="U1245" s="160"/>
      <c r="V1245" s="160"/>
      <c r="W1245" s="160"/>
      <c r="X1245" s="160"/>
      <c r="Y1245" s="160"/>
      <c r="Z1245" s="180"/>
      <c r="AA1245" s="160"/>
      <c r="AB1245" s="160"/>
      <c r="AC1245" s="416"/>
      <c r="AD1245" s="700"/>
      <c r="AE1245" s="700"/>
      <c r="AF1245" s="700"/>
      <c r="AG1245" s="700"/>
      <c r="AH1245" s="700"/>
      <c r="AI1245" s="295"/>
      <c r="AJ1245" s="73"/>
      <c r="AK1245" s="55" t="str">
        <f t="shared" si="311"/>
        <v/>
      </c>
      <c r="AL1245" s="17" t="str">
        <f t="shared" si="312"/>
        <v/>
      </c>
      <c r="AM1245" s="70" t="str">
        <f t="shared" si="307"/>
        <v/>
      </c>
      <c r="AN1245" s="74" t="str">
        <f t="shared" si="308"/>
        <v/>
      </c>
      <c r="AO1245" s="70" t="str">
        <f t="shared" si="319"/>
        <v/>
      </c>
      <c r="AW1245" s="60" t="str">
        <f t="shared" si="309"/>
        <v/>
      </c>
      <c r="AX1245" s="60" t="str">
        <f t="shared" si="310"/>
        <v/>
      </c>
      <c r="AY1245" s="63">
        <f t="shared" si="320"/>
        <v>0</v>
      </c>
      <c r="BP1245" s="64">
        <v>73</v>
      </c>
      <c r="BQ1245" s="64" t="s">
        <v>35080</v>
      </c>
      <c r="BR1245" s="64" t="s">
        <v>35083</v>
      </c>
      <c r="BS1245" s="64" t="s">
        <v>28</v>
      </c>
      <c r="BT1245" s="64" t="s">
        <v>135</v>
      </c>
      <c r="BU1245" s="64" t="s">
        <v>172</v>
      </c>
      <c r="BV1245" s="64" t="s">
        <v>14</v>
      </c>
      <c r="BW1245" s="64" t="s">
        <v>33320</v>
      </c>
      <c r="BX1245" s="64">
        <v>92390</v>
      </c>
      <c r="BY1245" s="64" t="s">
        <v>21</v>
      </c>
      <c r="CA1245" s="64">
        <v>42979</v>
      </c>
      <c r="CB1245" s="64">
        <v>40</v>
      </c>
      <c r="CC1245" s="64">
        <v>0</v>
      </c>
    </row>
    <row r="1246" spans="1:82">
      <c r="A1246" s="128"/>
      <c r="B1246" s="160"/>
      <c r="C1246" s="160"/>
      <c r="D1246" s="160"/>
      <c r="E1246" s="160"/>
      <c r="F1246" s="160"/>
      <c r="G1246" s="160"/>
      <c r="H1246" s="161" t="str">
        <f t="shared" si="321"/>
        <v/>
      </c>
      <c r="I1246" s="162" t="str">
        <f t="shared" si="322"/>
        <v/>
      </c>
      <c r="J1246" s="163"/>
      <c r="K1246" s="164" t="str">
        <f t="shared" si="313"/>
        <v/>
      </c>
      <c r="L1246" s="160"/>
      <c r="M1246" s="160"/>
      <c r="N1246" s="160"/>
      <c r="O1246" s="160"/>
      <c r="P1246" s="160"/>
      <c r="Q1246" s="160"/>
      <c r="R1246" s="160"/>
      <c r="S1246" s="160"/>
      <c r="T1246" s="160"/>
      <c r="U1246" s="160"/>
      <c r="V1246" s="160"/>
      <c r="W1246" s="160"/>
      <c r="X1246" s="160"/>
      <c r="Y1246" s="160"/>
      <c r="Z1246" s="180"/>
      <c r="AA1246" s="160"/>
      <c r="AB1246" s="160"/>
      <c r="AC1246" s="416"/>
      <c r="AD1246" s="700"/>
      <c r="AE1246" s="700"/>
      <c r="AF1246" s="700"/>
      <c r="AG1246" s="700"/>
      <c r="AH1246" s="700"/>
      <c r="AI1246" s="295"/>
      <c r="AJ1246" s="73"/>
      <c r="AK1246" s="55" t="str">
        <f t="shared" si="311"/>
        <v/>
      </c>
      <c r="AL1246" s="17" t="str">
        <f t="shared" si="312"/>
        <v/>
      </c>
      <c r="AM1246" s="70" t="str">
        <f t="shared" si="307"/>
        <v/>
      </c>
      <c r="AN1246" s="74" t="str">
        <f t="shared" si="308"/>
        <v/>
      </c>
      <c r="AO1246" s="70" t="str">
        <f t="shared" si="319"/>
        <v/>
      </c>
      <c r="AW1246" s="60" t="str">
        <f t="shared" si="309"/>
        <v/>
      </c>
      <c r="AX1246" s="60" t="str">
        <f t="shared" si="310"/>
        <v/>
      </c>
      <c r="AY1246" s="63">
        <f t="shared" si="320"/>
        <v>0</v>
      </c>
      <c r="BP1246" s="64">
        <v>73</v>
      </c>
      <c r="BQ1246" s="64" t="s">
        <v>34194</v>
      </c>
      <c r="BR1246" s="64" t="s">
        <v>35084</v>
      </c>
      <c r="BS1246" s="64" t="s">
        <v>28</v>
      </c>
      <c r="BT1246" s="64" t="s">
        <v>135</v>
      </c>
      <c r="BU1246" s="64" t="s">
        <v>172</v>
      </c>
      <c r="BV1246" s="64" t="s">
        <v>14</v>
      </c>
      <c r="BW1246" s="64" t="s">
        <v>33320</v>
      </c>
      <c r="BX1246" s="64">
        <v>92390</v>
      </c>
      <c r="BY1246" s="64" t="s">
        <v>21</v>
      </c>
      <c r="CA1246" s="64">
        <v>42979</v>
      </c>
      <c r="CB1246" s="64">
        <v>80</v>
      </c>
      <c r="CC1246" s="64">
        <v>35</v>
      </c>
    </row>
    <row r="1247" spans="1:82">
      <c r="A1247" s="128"/>
      <c r="B1247" s="160"/>
      <c r="C1247" s="160"/>
      <c r="D1247" s="160"/>
      <c r="E1247" s="160"/>
      <c r="F1247" s="160"/>
      <c r="G1247" s="160"/>
      <c r="H1247" s="161" t="str">
        <f t="shared" si="321"/>
        <v/>
      </c>
      <c r="I1247" s="162" t="str">
        <f t="shared" si="322"/>
        <v/>
      </c>
      <c r="J1247" s="163"/>
      <c r="K1247" s="164" t="str">
        <f t="shared" si="313"/>
        <v/>
      </c>
      <c r="L1247" s="160"/>
      <c r="M1247" s="160"/>
      <c r="N1247" s="160"/>
      <c r="O1247" s="160"/>
      <c r="P1247" s="160"/>
      <c r="Q1247" s="160"/>
      <c r="R1247" s="160"/>
      <c r="S1247" s="160"/>
      <c r="T1247" s="160"/>
      <c r="U1247" s="160"/>
      <c r="V1247" s="160"/>
      <c r="W1247" s="160"/>
      <c r="X1247" s="160"/>
      <c r="Y1247" s="160"/>
      <c r="Z1247" s="180"/>
      <c r="AA1247" s="160"/>
      <c r="AB1247" s="160"/>
      <c r="AC1247" s="416"/>
      <c r="AD1247" s="700"/>
      <c r="AE1247" s="700"/>
      <c r="AF1247" s="700"/>
      <c r="AG1247" s="700"/>
      <c r="AH1247" s="700"/>
      <c r="AI1247" s="295"/>
      <c r="AJ1247" s="73"/>
      <c r="AK1247" s="55" t="str">
        <f t="shared" si="311"/>
        <v/>
      </c>
      <c r="AL1247" s="17" t="str">
        <f t="shared" si="312"/>
        <v/>
      </c>
      <c r="AM1247" s="70" t="str">
        <f t="shared" si="307"/>
        <v/>
      </c>
      <c r="AN1247" s="74" t="str">
        <f t="shared" si="308"/>
        <v/>
      </c>
      <c r="AO1247" s="70" t="str">
        <f t="shared" si="319"/>
        <v/>
      </c>
      <c r="AW1247" s="60" t="str">
        <f t="shared" si="309"/>
        <v/>
      </c>
      <c r="AX1247" s="60" t="str">
        <f t="shared" si="310"/>
        <v/>
      </c>
      <c r="AY1247" s="63">
        <f t="shared" si="320"/>
        <v>0</v>
      </c>
      <c r="BP1247" s="64">
        <v>73</v>
      </c>
      <c r="BQ1247" s="64" t="s">
        <v>34206</v>
      </c>
      <c r="BR1247" s="64" t="s">
        <v>34207</v>
      </c>
      <c r="BS1247" s="64" t="s">
        <v>28</v>
      </c>
      <c r="BT1247" s="64" t="s">
        <v>135</v>
      </c>
      <c r="BU1247" s="64" t="s">
        <v>160</v>
      </c>
      <c r="BV1247" s="64" t="s">
        <v>19</v>
      </c>
      <c r="BW1247" s="64" t="s">
        <v>33320</v>
      </c>
      <c r="BX1247" s="64">
        <v>92390</v>
      </c>
      <c r="BY1247" s="64" t="s">
        <v>21</v>
      </c>
      <c r="CA1247" s="64">
        <v>42948</v>
      </c>
      <c r="CB1247" s="64">
        <v>30</v>
      </c>
      <c r="CC1247" s="64">
        <v>176</v>
      </c>
    </row>
    <row r="1248" spans="1:82">
      <c r="A1248" s="128"/>
      <c r="B1248" s="160"/>
      <c r="C1248" s="160"/>
      <c r="D1248" s="160"/>
      <c r="E1248" s="160"/>
      <c r="F1248" s="160"/>
      <c r="G1248" s="160"/>
      <c r="H1248" s="161" t="str">
        <f t="shared" si="321"/>
        <v/>
      </c>
      <c r="I1248" s="162" t="str">
        <f t="shared" si="322"/>
        <v/>
      </c>
      <c r="J1248" s="163"/>
      <c r="K1248" s="164" t="str">
        <f t="shared" si="313"/>
        <v/>
      </c>
      <c r="L1248" s="160"/>
      <c r="M1248" s="160"/>
      <c r="N1248" s="160"/>
      <c r="O1248" s="160"/>
      <c r="P1248" s="160"/>
      <c r="Q1248" s="160"/>
      <c r="R1248" s="160"/>
      <c r="S1248" s="160"/>
      <c r="T1248" s="160"/>
      <c r="U1248" s="160"/>
      <c r="V1248" s="160"/>
      <c r="W1248" s="160"/>
      <c r="X1248" s="160"/>
      <c r="Y1248" s="160"/>
      <c r="Z1248" s="180"/>
      <c r="AA1248" s="160"/>
      <c r="AB1248" s="160"/>
      <c r="AC1248" s="416"/>
      <c r="AD1248" s="700"/>
      <c r="AE1248" s="700"/>
      <c r="AF1248" s="700"/>
      <c r="AG1248" s="700"/>
      <c r="AH1248" s="700"/>
      <c r="AI1248" s="295"/>
      <c r="AJ1248" s="73"/>
      <c r="AK1248" s="55" t="str">
        <f t="shared" si="311"/>
        <v/>
      </c>
      <c r="AL1248" s="17" t="str">
        <f t="shared" si="312"/>
        <v/>
      </c>
      <c r="AM1248" s="70" t="str">
        <f t="shared" si="307"/>
        <v/>
      </c>
      <c r="AN1248" s="74" t="str">
        <f t="shared" si="308"/>
        <v/>
      </c>
      <c r="AO1248" s="70" t="str">
        <f t="shared" si="319"/>
        <v/>
      </c>
      <c r="AW1248" s="60" t="str">
        <f t="shared" si="309"/>
        <v/>
      </c>
      <c r="AX1248" s="60" t="str">
        <f t="shared" si="310"/>
        <v/>
      </c>
      <c r="AY1248" s="63">
        <f t="shared" si="320"/>
        <v>0</v>
      </c>
      <c r="BP1248" s="64">
        <v>73</v>
      </c>
      <c r="BQ1248" s="64" t="s">
        <v>34208</v>
      </c>
      <c r="BR1248" s="64" t="s">
        <v>34209</v>
      </c>
      <c r="BS1248" s="64" t="s">
        <v>28</v>
      </c>
      <c r="BT1248" s="64" t="s">
        <v>137</v>
      </c>
      <c r="BU1248" s="64" t="s">
        <v>175</v>
      </c>
      <c r="BV1248" s="64" t="s">
        <v>12</v>
      </c>
      <c r="BW1248" s="64" t="s">
        <v>33320</v>
      </c>
      <c r="BX1248" s="64">
        <v>92390</v>
      </c>
      <c r="BY1248" s="64" t="s">
        <v>21</v>
      </c>
      <c r="BZ1248" s="64">
        <v>20</v>
      </c>
      <c r="CA1248" s="64">
        <v>42979</v>
      </c>
      <c r="CB1248" s="64">
        <v>20</v>
      </c>
      <c r="CD1248" s="64">
        <v>5</v>
      </c>
    </row>
    <row r="1249" spans="1:82">
      <c r="A1249" s="128"/>
      <c r="B1249" s="160"/>
      <c r="C1249" s="160"/>
      <c r="D1249" s="160"/>
      <c r="E1249" s="160"/>
      <c r="F1249" s="160"/>
      <c r="G1249" s="160"/>
      <c r="H1249" s="161" t="str">
        <f t="shared" si="321"/>
        <v/>
      </c>
      <c r="I1249" s="162" t="str">
        <f t="shared" si="322"/>
        <v/>
      </c>
      <c r="J1249" s="163"/>
      <c r="K1249" s="164" t="str">
        <f t="shared" si="313"/>
        <v/>
      </c>
      <c r="L1249" s="160"/>
      <c r="M1249" s="160"/>
      <c r="N1249" s="160"/>
      <c r="O1249" s="160"/>
      <c r="P1249" s="160"/>
      <c r="Q1249" s="160"/>
      <c r="R1249" s="160"/>
      <c r="S1249" s="160"/>
      <c r="T1249" s="160"/>
      <c r="U1249" s="160"/>
      <c r="V1249" s="160"/>
      <c r="W1249" s="160"/>
      <c r="X1249" s="160"/>
      <c r="Y1249" s="160"/>
      <c r="Z1249" s="180"/>
      <c r="AA1249" s="160"/>
      <c r="AB1249" s="160"/>
      <c r="AC1249" s="416"/>
      <c r="AD1249" s="700"/>
      <c r="AE1249" s="700"/>
      <c r="AF1249" s="700"/>
      <c r="AG1249" s="700"/>
      <c r="AH1249" s="700"/>
      <c r="AI1249" s="295"/>
      <c r="AJ1249" s="73"/>
      <c r="AK1249" s="55" t="str">
        <f t="shared" si="311"/>
        <v/>
      </c>
      <c r="AL1249" s="17" t="str">
        <f t="shared" si="312"/>
        <v/>
      </c>
      <c r="AM1249" s="70" t="str">
        <f t="shared" si="307"/>
        <v/>
      </c>
      <c r="AN1249" s="74" t="str">
        <f t="shared" si="308"/>
        <v/>
      </c>
      <c r="AO1249" s="70" t="str">
        <f t="shared" si="319"/>
        <v/>
      </c>
      <c r="AW1249" s="60" t="str">
        <f t="shared" si="309"/>
        <v/>
      </c>
      <c r="AX1249" s="60" t="str">
        <f t="shared" si="310"/>
        <v/>
      </c>
      <c r="AY1249" s="63">
        <f t="shared" si="320"/>
        <v>0</v>
      </c>
      <c r="BP1249" s="64">
        <v>73</v>
      </c>
      <c r="BQ1249" s="64" t="s">
        <v>34208</v>
      </c>
      <c r="BR1249" s="64" t="s">
        <v>34209</v>
      </c>
      <c r="BS1249" s="64" t="s">
        <v>28</v>
      </c>
      <c r="BT1249" s="64" t="s">
        <v>137</v>
      </c>
      <c r="BU1249" s="64" t="s">
        <v>175</v>
      </c>
      <c r="BV1249" s="64" t="s">
        <v>19</v>
      </c>
      <c r="BW1249" s="64" t="s">
        <v>33320</v>
      </c>
      <c r="BX1249" s="64">
        <v>92390</v>
      </c>
      <c r="BY1249" s="64" t="s">
        <v>21</v>
      </c>
      <c r="CA1249" s="64">
        <v>42979</v>
      </c>
      <c r="CB1249" s="64">
        <v>20</v>
      </c>
      <c r="CC1249" s="64">
        <v>70</v>
      </c>
    </row>
    <row r="1250" spans="1:82">
      <c r="A1250" s="128"/>
      <c r="B1250" s="160"/>
      <c r="C1250" s="160"/>
      <c r="D1250" s="181"/>
      <c r="E1250" s="181"/>
      <c r="F1250" s="160"/>
      <c r="G1250" s="160"/>
      <c r="H1250" s="161" t="str">
        <f t="shared" si="321"/>
        <v/>
      </c>
      <c r="I1250" s="162" t="str">
        <f t="shared" si="322"/>
        <v/>
      </c>
      <c r="J1250" s="163"/>
      <c r="K1250" s="164" t="str">
        <f t="shared" si="313"/>
        <v/>
      </c>
      <c r="L1250" s="163"/>
      <c r="M1250" s="180"/>
      <c r="N1250" s="160"/>
      <c r="O1250" s="160"/>
      <c r="P1250" s="182"/>
      <c r="Q1250" s="182"/>
      <c r="R1250" s="160"/>
      <c r="S1250" s="160"/>
      <c r="T1250" s="160"/>
      <c r="U1250" s="160"/>
      <c r="V1250" s="160"/>
      <c r="W1250" s="179"/>
      <c r="X1250" s="160"/>
      <c r="Y1250" s="160"/>
      <c r="Z1250" s="180"/>
      <c r="AA1250" s="182"/>
      <c r="AB1250" s="182"/>
      <c r="AC1250" s="416"/>
      <c r="AD1250" s="700"/>
      <c r="AE1250" s="700"/>
      <c r="AF1250" s="700"/>
      <c r="AG1250" s="700"/>
      <c r="AH1250" s="700"/>
      <c r="AI1250" s="295"/>
      <c r="AJ1250" s="73"/>
      <c r="AK1250" s="55" t="str">
        <f t="shared" si="311"/>
        <v/>
      </c>
      <c r="AL1250" s="17" t="str">
        <f t="shared" si="312"/>
        <v/>
      </c>
      <c r="AM1250" s="70" t="str">
        <f t="shared" si="307"/>
        <v/>
      </c>
      <c r="AN1250" s="74" t="str">
        <f t="shared" si="308"/>
        <v/>
      </c>
      <c r="AO1250" s="70" t="str">
        <f t="shared" si="319"/>
        <v/>
      </c>
      <c r="AW1250" s="60" t="str">
        <f t="shared" si="309"/>
        <v/>
      </c>
      <c r="AX1250" s="60" t="str">
        <f t="shared" si="310"/>
        <v/>
      </c>
      <c r="AY1250" s="63">
        <f t="shared" si="320"/>
        <v>0</v>
      </c>
      <c r="BP1250" s="64">
        <v>75</v>
      </c>
      <c r="BQ1250" s="64" t="s">
        <v>34482</v>
      </c>
      <c r="BR1250" s="64" t="s">
        <v>34483</v>
      </c>
      <c r="BS1250" s="64" t="s">
        <v>28</v>
      </c>
      <c r="BT1250" s="64" t="s">
        <v>137</v>
      </c>
      <c r="BU1250" s="64" t="s">
        <v>175</v>
      </c>
      <c r="BV1250" s="64" t="s">
        <v>91</v>
      </c>
      <c r="BW1250" s="64" t="s">
        <v>34490</v>
      </c>
      <c r="BX1250" s="64">
        <v>93600</v>
      </c>
      <c r="BY1250" s="64" t="s">
        <v>21</v>
      </c>
      <c r="CA1250" s="64">
        <v>42736</v>
      </c>
      <c r="CB1250" s="64">
        <v>30</v>
      </c>
      <c r="CC1250" s="64">
        <v>15</v>
      </c>
    </row>
    <row r="1251" spans="1:82">
      <c r="A1251" s="128"/>
      <c r="B1251" s="160"/>
      <c r="C1251" s="160"/>
      <c r="D1251" s="160"/>
      <c r="E1251" s="160"/>
      <c r="F1251" s="160"/>
      <c r="G1251" s="160"/>
      <c r="H1251" s="161" t="str">
        <f t="shared" si="321"/>
        <v/>
      </c>
      <c r="I1251" s="162" t="str">
        <f t="shared" si="322"/>
        <v/>
      </c>
      <c r="J1251" s="163"/>
      <c r="K1251" s="164" t="str">
        <f t="shared" si="313"/>
        <v/>
      </c>
      <c r="L1251" s="163"/>
      <c r="M1251" s="160"/>
      <c r="N1251" s="160"/>
      <c r="O1251" s="160"/>
      <c r="P1251" s="182"/>
      <c r="Q1251" s="182"/>
      <c r="R1251" s="160"/>
      <c r="S1251" s="160"/>
      <c r="T1251" s="160"/>
      <c r="U1251" s="160"/>
      <c r="V1251" s="160"/>
      <c r="W1251" s="179"/>
      <c r="X1251" s="160"/>
      <c r="Y1251" s="160"/>
      <c r="Z1251" s="180"/>
      <c r="AA1251" s="182"/>
      <c r="AB1251" s="182"/>
      <c r="AC1251" s="416"/>
      <c r="AD1251" s="700"/>
      <c r="AE1251" s="700"/>
      <c r="AF1251" s="700"/>
      <c r="AG1251" s="700"/>
      <c r="AH1251" s="700"/>
      <c r="AI1251" s="295"/>
      <c r="AJ1251" s="73"/>
      <c r="AK1251" s="55" t="str">
        <f t="shared" si="311"/>
        <v/>
      </c>
      <c r="AL1251" s="17" t="str">
        <f t="shared" si="312"/>
        <v/>
      </c>
      <c r="AM1251" s="70" t="str">
        <f t="shared" si="307"/>
        <v/>
      </c>
      <c r="AN1251" s="74" t="str">
        <f t="shared" si="308"/>
        <v/>
      </c>
      <c r="AO1251" s="70" t="str">
        <f t="shared" si="319"/>
        <v/>
      </c>
      <c r="AW1251" s="60" t="str">
        <f t="shared" si="309"/>
        <v/>
      </c>
      <c r="AX1251" s="60" t="str">
        <f t="shared" si="310"/>
        <v/>
      </c>
      <c r="AY1251" s="63">
        <f t="shared" si="320"/>
        <v>0</v>
      </c>
      <c r="BP1251" s="64">
        <v>75</v>
      </c>
      <c r="BQ1251" s="64" t="s">
        <v>34484</v>
      </c>
      <c r="BR1251" s="64" t="s">
        <v>34485</v>
      </c>
      <c r="BS1251" s="64" t="s">
        <v>28</v>
      </c>
      <c r="BT1251" s="64" t="s">
        <v>135</v>
      </c>
      <c r="BU1251" s="64" t="s">
        <v>161</v>
      </c>
      <c r="BV1251" s="64" t="s">
        <v>13</v>
      </c>
      <c r="BW1251" s="64" t="s">
        <v>34490</v>
      </c>
      <c r="BX1251" s="64">
        <v>93600</v>
      </c>
      <c r="BY1251" s="64" t="s">
        <v>21</v>
      </c>
      <c r="CA1251" s="64">
        <v>42736</v>
      </c>
      <c r="CB1251" s="64">
        <v>30</v>
      </c>
      <c r="CC1251" s="64">
        <v>18</v>
      </c>
    </row>
    <row r="1252" spans="1:82">
      <c r="A1252" s="128"/>
      <c r="B1252" s="160"/>
      <c r="C1252" s="160"/>
      <c r="D1252" s="160"/>
      <c r="E1252" s="160"/>
      <c r="F1252" s="160"/>
      <c r="G1252" s="160"/>
      <c r="H1252" s="161" t="str">
        <f t="shared" si="321"/>
        <v/>
      </c>
      <c r="I1252" s="162" t="str">
        <f t="shared" si="322"/>
        <v/>
      </c>
      <c r="J1252" s="163"/>
      <c r="K1252" s="164" t="str">
        <f t="shared" si="313"/>
        <v/>
      </c>
      <c r="L1252" s="163"/>
      <c r="M1252" s="160"/>
      <c r="N1252" s="160"/>
      <c r="O1252" s="160"/>
      <c r="P1252" s="182"/>
      <c r="Q1252" s="182"/>
      <c r="R1252" s="160"/>
      <c r="S1252" s="160"/>
      <c r="T1252" s="160"/>
      <c r="U1252" s="160"/>
      <c r="V1252" s="160"/>
      <c r="W1252" s="179"/>
      <c r="X1252" s="160"/>
      <c r="Y1252" s="160"/>
      <c r="Z1252" s="180"/>
      <c r="AA1252" s="182"/>
      <c r="AB1252" s="182"/>
      <c r="AC1252" s="416"/>
      <c r="AD1252" s="700"/>
      <c r="AE1252" s="700"/>
      <c r="AF1252" s="700"/>
      <c r="AG1252" s="700"/>
      <c r="AH1252" s="700"/>
      <c r="AI1252" s="295"/>
      <c r="AJ1252" s="73"/>
      <c r="AK1252" s="55" t="str">
        <f t="shared" si="311"/>
        <v/>
      </c>
      <c r="AL1252" s="17" t="str">
        <f t="shared" si="312"/>
        <v/>
      </c>
      <c r="AM1252" s="70" t="str">
        <f t="shared" ref="AM1252:AM1315" si="323">IF(U1252="","",U1252)</f>
        <v/>
      </c>
      <c r="AN1252" s="74" t="str">
        <f t="shared" ref="AN1252:AN1315" si="324">IF(S1252="","",S1252)</f>
        <v/>
      </c>
      <c r="AO1252" s="70" t="str">
        <f t="shared" si="319"/>
        <v/>
      </c>
      <c r="AW1252" s="60" t="str">
        <f t="shared" ref="AW1252:AW1315" si="325">IF(T1252="","",T1252&amp;"1")</f>
        <v/>
      </c>
      <c r="AX1252" s="60" t="str">
        <f t="shared" ref="AX1252:AX1315" si="326">IF(S1252="","",S1252&amp;"2")</f>
        <v/>
      </c>
      <c r="AY1252" s="63">
        <f t="shared" si="320"/>
        <v>0</v>
      </c>
      <c r="BP1252" s="64">
        <v>75</v>
      </c>
      <c r="BQ1252" s="64" t="s">
        <v>34486</v>
      </c>
      <c r="BR1252" s="64" t="s">
        <v>34487</v>
      </c>
      <c r="BS1252" s="64" t="s">
        <v>28</v>
      </c>
      <c r="BT1252" s="64" t="s">
        <v>135</v>
      </c>
      <c r="BU1252" s="64" t="s">
        <v>160</v>
      </c>
      <c r="BV1252" s="64" t="s">
        <v>91</v>
      </c>
      <c r="BW1252" s="64" t="s">
        <v>34490</v>
      </c>
      <c r="BX1252" s="64">
        <v>93600</v>
      </c>
      <c r="BY1252" s="64" t="s">
        <v>21</v>
      </c>
      <c r="CA1252" s="64">
        <v>42736</v>
      </c>
      <c r="CB1252" s="64">
        <v>30</v>
      </c>
      <c r="CC1252" s="64">
        <v>30</v>
      </c>
    </row>
    <row r="1253" spans="1:82">
      <c r="A1253" s="128"/>
      <c r="B1253" s="160"/>
      <c r="C1253" s="160"/>
      <c r="D1253" s="160"/>
      <c r="E1253" s="160"/>
      <c r="F1253" s="160"/>
      <c r="G1253" s="160"/>
      <c r="H1253" s="161" t="str">
        <f t="shared" si="321"/>
        <v/>
      </c>
      <c r="I1253" s="162" t="str">
        <f t="shared" si="322"/>
        <v/>
      </c>
      <c r="J1253" s="163"/>
      <c r="K1253" s="164" t="str">
        <f t="shared" si="313"/>
        <v/>
      </c>
      <c r="L1253" s="163"/>
      <c r="M1253" s="160"/>
      <c r="N1253" s="160"/>
      <c r="O1253" s="160"/>
      <c r="P1253" s="160"/>
      <c r="Q1253" s="160"/>
      <c r="R1253" s="160"/>
      <c r="S1253" s="160"/>
      <c r="T1253" s="160"/>
      <c r="U1253" s="160"/>
      <c r="V1253" s="160"/>
      <c r="W1253" s="179"/>
      <c r="X1253" s="160"/>
      <c r="Y1253" s="160"/>
      <c r="Z1253" s="180"/>
      <c r="AA1253" s="160"/>
      <c r="AB1253" s="182"/>
      <c r="AC1253" s="416"/>
      <c r="AD1253" s="700"/>
      <c r="AE1253" s="700"/>
      <c r="AF1253" s="700"/>
      <c r="AG1253" s="700"/>
      <c r="AH1253" s="700"/>
      <c r="AI1253" s="295"/>
      <c r="AJ1253" s="73"/>
      <c r="AK1253" s="55" t="str">
        <f t="shared" si="311"/>
        <v/>
      </c>
      <c r="AL1253" s="17" t="str">
        <f t="shared" si="312"/>
        <v/>
      </c>
      <c r="AM1253" s="70" t="str">
        <f t="shared" si="323"/>
        <v/>
      </c>
      <c r="AN1253" s="74" t="str">
        <f t="shared" si="324"/>
        <v/>
      </c>
      <c r="AO1253" s="70" t="str">
        <f t="shared" si="319"/>
        <v/>
      </c>
      <c r="AW1253" s="60" t="str">
        <f t="shared" si="325"/>
        <v/>
      </c>
      <c r="AX1253" s="60" t="str">
        <f t="shared" si="326"/>
        <v/>
      </c>
      <c r="AY1253" s="63">
        <f t="shared" si="320"/>
        <v>0</v>
      </c>
      <c r="BP1253" s="64">
        <v>75</v>
      </c>
      <c r="BQ1253" s="64" t="s">
        <v>34488</v>
      </c>
      <c r="BR1253" s="64" t="s">
        <v>34489</v>
      </c>
      <c r="BS1253" s="64" t="s">
        <v>28</v>
      </c>
      <c r="BT1253" s="64" t="s">
        <v>135</v>
      </c>
      <c r="BU1253" s="64" t="s">
        <v>171</v>
      </c>
      <c r="BV1253" s="64" t="s">
        <v>13</v>
      </c>
      <c r="BW1253" s="64" t="s">
        <v>34490</v>
      </c>
      <c r="BX1253" s="64">
        <v>93600</v>
      </c>
      <c r="BY1253" s="64" t="s">
        <v>21</v>
      </c>
      <c r="CA1253" s="64">
        <v>42736</v>
      </c>
      <c r="CB1253" s="64">
        <v>40</v>
      </c>
      <c r="CC1253" s="64">
        <v>32</v>
      </c>
    </row>
    <row r="1254" spans="1:82">
      <c r="A1254" s="128"/>
      <c r="B1254" s="160"/>
      <c r="C1254" s="160"/>
      <c r="D1254" s="181"/>
      <c r="E1254" s="181"/>
      <c r="F1254" s="160"/>
      <c r="G1254" s="160"/>
      <c r="H1254" s="161" t="str">
        <f t="shared" si="321"/>
        <v/>
      </c>
      <c r="I1254" s="162" t="str">
        <f t="shared" si="322"/>
        <v/>
      </c>
      <c r="J1254" s="163"/>
      <c r="K1254" s="164" t="str">
        <f t="shared" si="313"/>
        <v/>
      </c>
      <c r="L1254" s="163"/>
      <c r="M1254" s="180"/>
      <c r="N1254" s="160"/>
      <c r="O1254" s="160"/>
      <c r="P1254" s="182"/>
      <c r="Q1254" s="182"/>
      <c r="R1254" s="160"/>
      <c r="S1254" s="160"/>
      <c r="T1254" s="160"/>
      <c r="U1254" s="160"/>
      <c r="V1254" s="160"/>
      <c r="W1254" s="160"/>
      <c r="X1254" s="160"/>
      <c r="Y1254" s="160"/>
      <c r="Z1254" s="180"/>
      <c r="AA1254" s="160"/>
      <c r="AB1254" s="160"/>
      <c r="AC1254" s="416"/>
      <c r="AD1254" s="700"/>
      <c r="AE1254" s="700"/>
      <c r="AF1254" s="700"/>
      <c r="AG1254" s="700"/>
      <c r="AH1254" s="700"/>
      <c r="AI1254" s="295"/>
      <c r="AJ1254" s="73"/>
      <c r="AK1254" s="55" t="str">
        <f t="shared" si="311"/>
        <v/>
      </c>
      <c r="AL1254" s="17" t="str">
        <f t="shared" si="312"/>
        <v/>
      </c>
      <c r="AM1254" s="70" t="str">
        <f t="shared" si="323"/>
        <v/>
      </c>
      <c r="AN1254" s="74" t="str">
        <f t="shared" si="324"/>
        <v/>
      </c>
      <c r="AO1254" s="70" t="str">
        <f t="shared" ref="AO1254:AO1285" si="327">IF(P1254="","",P1254&amp;" ("&amp;O1254&amp;"_"&amp;ROW()&amp;")")</f>
        <v/>
      </c>
      <c r="AW1254" s="60" t="str">
        <f t="shared" si="325"/>
        <v/>
      </c>
      <c r="AX1254" s="60" t="str">
        <f t="shared" si="326"/>
        <v/>
      </c>
      <c r="AY1254" s="63">
        <f t="shared" si="320"/>
        <v>0</v>
      </c>
      <c r="BP1254" s="64">
        <v>77</v>
      </c>
      <c r="BQ1254" s="64" t="s">
        <v>34491</v>
      </c>
      <c r="BR1254" s="64" t="s">
        <v>34492</v>
      </c>
      <c r="BS1254" s="64" t="s">
        <v>28</v>
      </c>
      <c r="BT1254" s="64" t="s">
        <v>137</v>
      </c>
      <c r="BU1254" s="64" t="s">
        <v>175</v>
      </c>
      <c r="BV1254" s="64" t="s">
        <v>19</v>
      </c>
      <c r="BW1254" s="64" t="s">
        <v>33326</v>
      </c>
      <c r="BX1254" s="64">
        <v>93140</v>
      </c>
      <c r="BY1254" s="64" t="s">
        <v>21</v>
      </c>
      <c r="CA1254" s="64">
        <v>42736</v>
      </c>
      <c r="CB1254" s="64">
        <v>12</v>
      </c>
      <c r="CC1254" s="64">
        <v>12</v>
      </c>
    </row>
    <row r="1255" spans="1:82">
      <c r="A1255" s="128"/>
      <c r="B1255" s="160"/>
      <c r="C1255" s="160"/>
      <c r="D1255" s="160"/>
      <c r="E1255" s="160"/>
      <c r="F1255" s="160"/>
      <c r="G1255" s="160"/>
      <c r="H1255" s="161" t="str">
        <f t="shared" si="321"/>
        <v/>
      </c>
      <c r="I1255" s="162" t="str">
        <f t="shared" si="322"/>
        <v/>
      </c>
      <c r="J1255" s="163"/>
      <c r="K1255" s="164" t="str">
        <f t="shared" si="313"/>
        <v/>
      </c>
      <c r="L1255" s="163"/>
      <c r="M1255" s="160"/>
      <c r="N1255" s="160"/>
      <c r="O1255" s="160"/>
      <c r="P1255" s="182"/>
      <c r="Q1255" s="182"/>
      <c r="R1255" s="160"/>
      <c r="S1255" s="160"/>
      <c r="T1255" s="160"/>
      <c r="U1255" s="160"/>
      <c r="V1255" s="160"/>
      <c r="W1255" s="160"/>
      <c r="X1255" s="160"/>
      <c r="Y1255" s="160"/>
      <c r="Z1255" s="180"/>
      <c r="AA1255" s="160"/>
      <c r="AB1255" s="160"/>
      <c r="AC1255" s="416"/>
      <c r="AD1255" s="700"/>
      <c r="AE1255" s="700"/>
      <c r="AF1255" s="700"/>
      <c r="AG1255" s="700"/>
      <c r="AH1255" s="700"/>
      <c r="AI1255" s="295"/>
      <c r="AJ1255" s="73"/>
      <c r="AK1255" s="55" t="str">
        <f t="shared" si="311"/>
        <v/>
      </c>
      <c r="AL1255" s="17" t="str">
        <f t="shared" si="312"/>
        <v/>
      </c>
      <c r="AM1255" s="70" t="str">
        <f t="shared" si="323"/>
        <v/>
      </c>
      <c r="AN1255" s="74" t="str">
        <f t="shared" si="324"/>
        <v/>
      </c>
      <c r="AO1255" s="70" t="str">
        <f t="shared" si="327"/>
        <v/>
      </c>
      <c r="AW1255" s="60" t="str">
        <f t="shared" si="325"/>
        <v/>
      </c>
      <c r="AX1255" s="60" t="str">
        <f t="shared" si="326"/>
        <v/>
      </c>
      <c r="AY1255" s="63">
        <f t="shared" si="320"/>
        <v>0</v>
      </c>
      <c r="BP1255" s="64">
        <v>77</v>
      </c>
      <c r="BQ1255" s="64" t="s">
        <v>34493</v>
      </c>
      <c r="BR1255" s="64" t="s">
        <v>34494</v>
      </c>
      <c r="BS1255" s="64" t="s">
        <v>28</v>
      </c>
      <c r="BT1255" s="64" t="s">
        <v>137</v>
      </c>
      <c r="BU1255" s="64" t="s">
        <v>175</v>
      </c>
      <c r="BV1255" s="64" t="s">
        <v>16</v>
      </c>
      <c r="BW1255" s="64" t="s">
        <v>33326</v>
      </c>
      <c r="BX1255" s="64">
        <v>93140</v>
      </c>
      <c r="BY1255" s="64" t="s">
        <v>147</v>
      </c>
      <c r="CA1255" s="64">
        <v>42736</v>
      </c>
      <c r="CB1255" s="64">
        <v>6</v>
      </c>
      <c r="CC1255" s="64">
        <v>18</v>
      </c>
    </row>
    <row r="1256" spans="1:82">
      <c r="A1256" s="128"/>
      <c r="B1256" s="160"/>
      <c r="C1256" s="160"/>
      <c r="D1256" s="160"/>
      <c r="E1256" s="160"/>
      <c r="F1256" s="160"/>
      <c r="G1256" s="160"/>
      <c r="H1256" s="161" t="str">
        <f t="shared" si="321"/>
        <v/>
      </c>
      <c r="I1256" s="162" t="str">
        <f t="shared" si="322"/>
        <v/>
      </c>
      <c r="J1256" s="163"/>
      <c r="K1256" s="164" t="str">
        <f t="shared" si="313"/>
        <v/>
      </c>
      <c r="L1256" s="163"/>
      <c r="M1256" s="160"/>
      <c r="N1256" s="160"/>
      <c r="O1256" s="128"/>
      <c r="P1256" s="182"/>
      <c r="Q1256" s="182"/>
      <c r="R1256" s="160"/>
      <c r="S1256" s="160"/>
      <c r="T1256" s="160"/>
      <c r="U1256" s="160"/>
      <c r="V1256" s="160"/>
      <c r="W1256" s="160"/>
      <c r="X1256" s="160"/>
      <c r="Y1256" s="160"/>
      <c r="Z1256" s="180"/>
      <c r="AA1256" s="160"/>
      <c r="AB1256" s="160"/>
      <c r="AC1256" s="416"/>
      <c r="AD1256" s="700"/>
      <c r="AE1256" s="700"/>
      <c r="AF1256" s="700"/>
      <c r="AG1256" s="700"/>
      <c r="AH1256" s="700"/>
      <c r="AI1256" s="295"/>
      <c r="AJ1256" s="73"/>
      <c r="AK1256" s="55" t="str">
        <f t="shared" si="311"/>
        <v/>
      </c>
      <c r="AL1256" s="17" t="str">
        <f t="shared" si="312"/>
        <v/>
      </c>
      <c r="AM1256" s="70" t="str">
        <f t="shared" si="323"/>
        <v/>
      </c>
      <c r="AN1256" s="74" t="str">
        <f t="shared" si="324"/>
        <v/>
      </c>
      <c r="AO1256" s="70" t="str">
        <f t="shared" si="327"/>
        <v/>
      </c>
      <c r="AW1256" s="60" t="str">
        <f t="shared" si="325"/>
        <v/>
      </c>
      <c r="AX1256" s="60" t="str">
        <f t="shared" si="326"/>
        <v/>
      </c>
      <c r="AY1256" s="63">
        <f t="shared" si="320"/>
        <v>0</v>
      </c>
      <c r="BP1256" s="64">
        <v>77</v>
      </c>
      <c r="BQ1256" s="64" t="s">
        <v>34495</v>
      </c>
      <c r="BR1256" s="64" t="s">
        <v>34496</v>
      </c>
      <c r="BS1256" s="64" t="s">
        <v>28</v>
      </c>
      <c r="BT1256" s="64" t="s">
        <v>137</v>
      </c>
      <c r="BU1256" s="64" t="s">
        <v>175</v>
      </c>
      <c r="BV1256" s="64" t="s">
        <v>13</v>
      </c>
      <c r="BW1256" s="64" t="s">
        <v>34502</v>
      </c>
      <c r="BX1256" s="64">
        <v>80120</v>
      </c>
      <c r="BY1256" s="64" t="s">
        <v>148</v>
      </c>
      <c r="CA1256" s="64">
        <v>42871</v>
      </c>
      <c r="CB1256" s="64">
        <v>50</v>
      </c>
      <c r="CC1256" s="64">
        <v>37</v>
      </c>
    </row>
    <row r="1257" spans="1:82">
      <c r="A1257" s="128"/>
      <c r="B1257" s="160"/>
      <c r="C1257" s="160"/>
      <c r="D1257" s="160"/>
      <c r="E1257" s="160"/>
      <c r="F1257" s="160"/>
      <c r="G1257" s="160"/>
      <c r="H1257" s="161" t="str">
        <f t="shared" si="321"/>
        <v/>
      </c>
      <c r="I1257" s="162" t="str">
        <f t="shared" si="322"/>
        <v/>
      </c>
      <c r="J1257" s="163"/>
      <c r="K1257" s="164" t="str">
        <f t="shared" si="313"/>
        <v/>
      </c>
      <c r="L1257" s="163"/>
      <c r="M1257" s="160"/>
      <c r="N1257" s="160"/>
      <c r="O1257" s="128"/>
      <c r="P1257" s="160"/>
      <c r="Q1257" s="160"/>
      <c r="R1257" s="160"/>
      <c r="S1257" s="160"/>
      <c r="T1257" s="160"/>
      <c r="U1257" s="160"/>
      <c r="V1257" s="160"/>
      <c r="W1257" s="160"/>
      <c r="X1257" s="160"/>
      <c r="Y1257" s="160"/>
      <c r="Z1257" s="180"/>
      <c r="AA1257" s="160"/>
      <c r="AB1257" s="160"/>
      <c r="AC1257" s="416"/>
      <c r="AD1257" s="700"/>
      <c r="AE1257" s="700"/>
      <c r="AF1257" s="700"/>
      <c r="AG1257" s="700"/>
      <c r="AH1257" s="700"/>
      <c r="AI1257" s="295"/>
      <c r="AJ1257" s="73"/>
      <c r="AK1257" s="55" t="str">
        <f t="shared" si="311"/>
        <v/>
      </c>
      <c r="AL1257" s="17" t="str">
        <f t="shared" si="312"/>
        <v/>
      </c>
      <c r="AM1257" s="70" t="str">
        <f t="shared" si="323"/>
        <v/>
      </c>
      <c r="AN1257" s="74" t="str">
        <f t="shared" si="324"/>
        <v/>
      </c>
      <c r="AO1257" s="70" t="str">
        <f t="shared" si="327"/>
        <v/>
      </c>
      <c r="AW1257" s="60" t="str">
        <f t="shared" si="325"/>
        <v/>
      </c>
      <c r="AX1257" s="60" t="str">
        <f t="shared" si="326"/>
        <v/>
      </c>
      <c r="AY1257" s="63">
        <f t="shared" si="320"/>
        <v>0</v>
      </c>
      <c r="BP1257" s="64">
        <v>77</v>
      </c>
      <c r="BQ1257" s="64" t="s">
        <v>34497</v>
      </c>
      <c r="BR1257" s="64" t="s">
        <v>34498</v>
      </c>
      <c r="BS1257" s="64" t="s">
        <v>28</v>
      </c>
      <c r="BT1257" s="64" t="s">
        <v>137</v>
      </c>
      <c r="BU1257" s="64" t="s">
        <v>175</v>
      </c>
      <c r="BV1257" s="64" t="s">
        <v>13</v>
      </c>
      <c r="BW1257" s="64" t="s">
        <v>33326</v>
      </c>
      <c r="BX1257" s="64">
        <v>93140</v>
      </c>
      <c r="BY1257" s="64" t="s">
        <v>148</v>
      </c>
      <c r="CA1257" s="64">
        <v>42742</v>
      </c>
      <c r="CB1257" s="64">
        <v>10</v>
      </c>
      <c r="CC1257" s="64">
        <v>9</v>
      </c>
    </row>
    <row r="1258" spans="1:82">
      <c r="A1258" s="128"/>
      <c r="B1258" s="160"/>
      <c r="C1258" s="160"/>
      <c r="D1258" s="160"/>
      <c r="E1258" s="160"/>
      <c r="F1258" s="160"/>
      <c r="G1258" s="160"/>
      <c r="H1258" s="161" t="str">
        <f t="shared" si="321"/>
        <v/>
      </c>
      <c r="I1258" s="162" t="str">
        <f t="shared" si="322"/>
        <v/>
      </c>
      <c r="J1258" s="163"/>
      <c r="K1258" s="164" t="str">
        <f t="shared" si="313"/>
        <v/>
      </c>
      <c r="L1258" s="163"/>
      <c r="M1258" s="160"/>
      <c r="N1258" s="160"/>
      <c r="O1258" s="128"/>
      <c r="P1258" s="160"/>
      <c r="Q1258" s="160"/>
      <c r="R1258" s="160"/>
      <c r="S1258" s="160"/>
      <c r="T1258" s="160"/>
      <c r="U1258" s="160"/>
      <c r="V1258" s="160"/>
      <c r="W1258" s="160"/>
      <c r="X1258" s="160"/>
      <c r="Y1258" s="160"/>
      <c r="Z1258" s="180"/>
      <c r="AA1258" s="160"/>
      <c r="AB1258" s="160"/>
      <c r="AC1258" s="416"/>
      <c r="AD1258" s="700"/>
      <c r="AE1258" s="700"/>
      <c r="AF1258" s="700"/>
      <c r="AG1258" s="700"/>
      <c r="AH1258" s="700"/>
      <c r="AI1258" s="295"/>
      <c r="AJ1258" s="73"/>
      <c r="AK1258" s="55" t="str">
        <f t="shared" si="311"/>
        <v/>
      </c>
      <c r="AL1258" s="17" t="str">
        <f t="shared" si="312"/>
        <v/>
      </c>
      <c r="AM1258" s="70" t="str">
        <f t="shared" si="323"/>
        <v/>
      </c>
      <c r="AN1258" s="74" t="str">
        <f t="shared" si="324"/>
        <v/>
      </c>
      <c r="AO1258" s="70" t="str">
        <f t="shared" si="327"/>
        <v/>
      </c>
      <c r="AW1258" s="60" t="str">
        <f t="shared" si="325"/>
        <v/>
      </c>
      <c r="AX1258" s="60" t="str">
        <f t="shared" si="326"/>
        <v/>
      </c>
      <c r="AY1258" s="63">
        <f t="shared" si="320"/>
        <v>0</v>
      </c>
      <c r="BP1258" s="64">
        <v>77</v>
      </c>
      <c r="BQ1258" s="64" t="s">
        <v>34126</v>
      </c>
      <c r="BR1258" s="64" t="s">
        <v>34499</v>
      </c>
      <c r="BS1258" s="64" t="s">
        <v>28</v>
      </c>
      <c r="BT1258" s="64" t="s">
        <v>137</v>
      </c>
      <c r="BU1258" s="64" t="s">
        <v>167</v>
      </c>
      <c r="BV1258" s="64" t="s">
        <v>12</v>
      </c>
      <c r="BW1258" s="64" t="s">
        <v>33326</v>
      </c>
      <c r="BX1258" s="64">
        <v>93140</v>
      </c>
      <c r="BY1258" s="64" t="s">
        <v>21</v>
      </c>
      <c r="CA1258" s="64">
        <v>42736</v>
      </c>
      <c r="CB1258" s="64">
        <v>70</v>
      </c>
      <c r="CD1258" s="64">
        <v>60</v>
      </c>
    </row>
    <row r="1259" spans="1:82">
      <c r="A1259" s="128"/>
      <c r="B1259" s="160"/>
      <c r="C1259" s="160"/>
      <c r="D1259" s="160"/>
      <c r="E1259" s="160"/>
      <c r="F1259" s="160"/>
      <c r="G1259" s="160"/>
      <c r="H1259" s="161" t="str">
        <f t="shared" si="321"/>
        <v/>
      </c>
      <c r="I1259" s="162" t="str">
        <f t="shared" si="322"/>
        <v/>
      </c>
      <c r="J1259" s="163"/>
      <c r="K1259" s="164" t="str">
        <f t="shared" si="313"/>
        <v/>
      </c>
      <c r="L1259" s="163"/>
      <c r="M1259" s="160"/>
      <c r="N1259" s="160"/>
      <c r="O1259" s="128"/>
      <c r="P1259" s="185"/>
      <c r="Q1259" s="185"/>
      <c r="R1259" s="160"/>
      <c r="S1259" s="160"/>
      <c r="T1259" s="160"/>
      <c r="U1259" s="160"/>
      <c r="V1259" s="160"/>
      <c r="W1259" s="160"/>
      <c r="X1259" s="160"/>
      <c r="Y1259" s="160"/>
      <c r="Z1259" s="178"/>
      <c r="AA1259" s="160"/>
      <c r="AB1259" s="160"/>
      <c r="AC1259" s="416"/>
      <c r="AD1259" s="700"/>
      <c r="AE1259" s="700"/>
      <c r="AF1259" s="700"/>
      <c r="AG1259" s="700"/>
      <c r="AH1259" s="700"/>
      <c r="AI1259" s="295"/>
      <c r="AJ1259" s="73"/>
      <c r="AK1259" s="55" t="str">
        <f t="shared" si="311"/>
        <v/>
      </c>
      <c r="AL1259" s="17" t="str">
        <f t="shared" si="312"/>
        <v/>
      </c>
      <c r="AM1259" s="70" t="str">
        <f t="shared" si="323"/>
        <v/>
      </c>
      <c r="AN1259" s="74" t="str">
        <f t="shared" si="324"/>
        <v/>
      </c>
      <c r="AO1259" s="70" t="str">
        <f t="shared" si="327"/>
        <v/>
      </c>
      <c r="AW1259" s="60" t="str">
        <f t="shared" si="325"/>
        <v/>
      </c>
      <c r="AX1259" s="60" t="str">
        <f t="shared" si="326"/>
        <v/>
      </c>
      <c r="AY1259" s="63">
        <f t="shared" si="320"/>
        <v>0</v>
      </c>
      <c r="BP1259" s="64">
        <v>77</v>
      </c>
      <c r="BQ1259" s="64" t="s">
        <v>34500</v>
      </c>
      <c r="BR1259" s="64" t="s">
        <v>34501</v>
      </c>
      <c r="BS1259" s="64" t="s">
        <v>28</v>
      </c>
      <c r="BT1259" s="64" t="s">
        <v>137</v>
      </c>
      <c r="BU1259" s="64" t="s">
        <v>175</v>
      </c>
      <c r="BV1259" s="64" t="s">
        <v>19</v>
      </c>
      <c r="BW1259" s="64" t="s">
        <v>33326</v>
      </c>
      <c r="BX1259" s="64">
        <v>93140</v>
      </c>
      <c r="BY1259" s="64" t="s">
        <v>21</v>
      </c>
      <c r="CA1259" s="64">
        <v>42736</v>
      </c>
      <c r="CB1259" s="64">
        <v>5</v>
      </c>
      <c r="CC1259" s="64">
        <v>12</v>
      </c>
    </row>
    <row r="1260" spans="1:82">
      <c r="A1260" s="128"/>
      <c r="B1260" s="160"/>
      <c r="C1260" s="160"/>
      <c r="D1260" s="181"/>
      <c r="E1260" s="181"/>
      <c r="F1260" s="160"/>
      <c r="G1260" s="160"/>
      <c r="H1260" s="161" t="str">
        <f t="shared" si="321"/>
        <v/>
      </c>
      <c r="I1260" s="162" t="str">
        <f t="shared" si="322"/>
        <v/>
      </c>
      <c r="J1260" s="163"/>
      <c r="K1260" s="164" t="str">
        <f t="shared" si="313"/>
        <v/>
      </c>
      <c r="L1260" s="163"/>
      <c r="M1260" s="180"/>
      <c r="N1260" s="160"/>
      <c r="O1260" s="128"/>
      <c r="P1260" s="160"/>
      <c r="Q1260" s="160"/>
      <c r="R1260" s="160"/>
      <c r="S1260" s="160"/>
      <c r="T1260" s="160"/>
      <c r="U1260" s="160"/>
      <c r="V1260" s="160"/>
      <c r="W1260" s="160"/>
      <c r="X1260" s="160"/>
      <c r="Y1260" s="160"/>
      <c r="Z1260" s="180"/>
      <c r="AA1260" s="160"/>
      <c r="AB1260" s="160"/>
      <c r="AC1260" s="416"/>
      <c r="AD1260" s="700"/>
      <c r="AE1260" s="700"/>
      <c r="AF1260" s="700"/>
      <c r="AG1260" s="700"/>
      <c r="AH1260" s="700"/>
      <c r="AI1260" s="295"/>
      <c r="AJ1260" s="73"/>
      <c r="AK1260" s="55" t="str">
        <f t="shared" ref="AK1260:AK1323" si="328">IF(Z1260="","",IF(OR(MONTH(Z1260)=1,MONTH(Z1260)=2,MONTH(Z1260)=3),"1er",IF(OR(MONTH(Z1260)=4,MONTH(Z1260)=5,MONTH(Z1260)=6),"2ème",IF(OR(MONTH(Z1260)=7,MONTH(Z1260)=8,MONTH(Z1260)=9),"3ème",IF(OR(MONTH(Z1260)=10,MONTH(Z1260)=11,MONTH(Z1260)=12),"4ème")))))</f>
        <v/>
      </c>
      <c r="AL1260" s="17" t="str">
        <f t="shared" ref="AL1260:AL1323" si="329">IF(Z1260="","",YEAR(Z1260))</f>
        <v/>
      </c>
      <c r="AM1260" s="70" t="str">
        <f t="shared" si="323"/>
        <v/>
      </c>
      <c r="AN1260" s="74" t="str">
        <f t="shared" si="324"/>
        <v/>
      </c>
      <c r="AO1260" s="70" t="str">
        <f t="shared" si="327"/>
        <v/>
      </c>
      <c r="AW1260" s="60" t="str">
        <f t="shared" si="325"/>
        <v/>
      </c>
      <c r="AX1260" s="60" t="str">
        <f t="shared" si="326"/>
        <v/>
      </c>
      <c r="AY1260" s="63">
        <f t="shared" si="320"/>
        <v>0</v>
      </c>
      <c r="BP1260" s="64">
        <v>78</v>
      </c>
      <c r="BQ1260" s="64" t="s">
        <v>34582</v>
      </c>
      <c r="BR1260" s="64" t="s">
        <v>34597</v>
      </c>
      <c r="BS1260" s="64" t="s">
        <v>28</v>
      </c>
      <c r="BT1260" s="64" t="s">
        <v>137</v>
      </c>
      <c r="BU1260" s="64" t="s">
        <v>166</v>
      </c>
      <c r="BV1260" s="64" t="s">
        <v>12</v>
      </c>
      <c r="BW1260" s="64" t="s">
        <v>34490</v>
      </c>
      <c r="BX1260" s="64">
        <v>93600</v>
      </c>
      <c r="BY1260" s="64" t="s">
        <v>21</v>
      </c>
      <c r="BZ1260" s="64">
        <v>14</v>
      </c>
      <c r="CA1260" s="64">
        <v>42736</v>
      </c>
      <c r="CB1260" s="64">
        <v>18</v>
      </c>
      <c r="CD1260" s="64">
        <v>119</v>
      </c>
    </row>
    <row r="1261" spans="1:82">
      <c r="A1261" s="128"/>
      <c r="B1261" s="160"/>
      <c r="C1261" s="160"/>
      <c r="D1261" s="160"/>
      <c r="E1261" s="160"/>
      <c r="F1261" s="160"/>
      <c r="G1261" s="160"/>
      <c r="H1261" s="161" t="str">
        <f t="shared" si="321"/>
        <v/>
      </c>
      <c r="I1261" s="162" t="str">
        <f t="shared" si="322"/>
        <v/>
      </c>
      <c r="J1261" s="163"/>
      <c r="K1261" s="164" t="str">
        <f t="shared" si="313"/>
        <v/>
      </c>
      <c r="L1261" s="163"/>
      <c r="M1261" s="160"/>
      <c r="N1261" s="160"/>
      <c r="O1261" s="128"/>
      <c r="P1261" s="160"/>
      <c r="Q1261" s="160"/>
      <c r="R1261" s="160"/>
      <c r="S1261" s="160"/>
      <c r="T1261" s="160"/>
      <c r="U1261" s="160"/>
      <c r="V1261" s="160"/>
      <c r="W1261" s="160"/>
      <c r="X1261" s="160"/>
      <c r="Y1261" s="160"/>
      <c r="Z1261" s="180"/>
      <c r="AA1261" s="160"/>
      <c r="AB1261" s="160"/>
      <c r="AC1261" s="416"/>
      <c r="AD1261" s="700"/>
      <c r="AE1261" s="700"/>
      <c r="AF1261" s="700"/>
      <c r="AG1261" s="700"/>
      <c r="AH1261" s="700"/>
      <c r="AI1261" s="295"/>
      <c r="AJ1261" s="73"/>
      <c r="AK1261" s="55" t="str">
        <f t="shared" si="328"/>
        <v/>
      </c>
      <c r="AL1261" s="17" t="str">
        <f t="shared" si="329"/>
        <v/>
      </c>
      <c r="AM1261" s="70" t="str">
        <f t="shared" si="323"/>
        <v/>
      </c>
      <c r="AN1261" s="74" t="str">
        <f t="shared" si="324"/>
        <v/>
      </c>
      <c r="AO1261" s="70" t="str">
        <f t="shared" si="327"/>
        <v/>
      </c>
      <c r="AW1261" s="60" t="str">
        <f t="shared" si="325"/>
        <v/>
      </c>
      <c r="AX1261" s="60" t="str">
        <f t="shared" si="326"/>
        <v/>
      </c>
      <c r="AY1261" s="63">
        <f t="shared" si="320"/>
        <v>0</v>
      </c>
      <c r="BP1261" s="64">
        <v>78</v>
      </c>
      <c r="BQ1261" s="64" t="s">
        <v>34583</v>
      </c>
      <c r="BR1261" s="64" t="s">
        <v>34584</v>
      </c>
      <c r="BS1261" s="64" t="s">
        <v>28</v>
      </c>
      <c r="BT1261" s="64" t="s">
        <v>137</v>
      </c>
      <c r="BU1261" s="64" t="s">
        <v>166</v>
      </c>
      <c r="BV1261" s="64" t="s">
        <v>12</v>
      </c>
      <c r="BW1261" s="64" t="s">
        <v>34490</v>
      </c>
      <c r="BX1261" s="64">
        <v>93600</v>
      </c>
      <c r="BY1261" s="64" t="s">
        <v>21</v>
      </c>
      <c r="CA1261" s="64">
        <v>42736</v>
      </c>
      <c r="CB1261" s="64">
        <v>15</v>
      </c>
      <c r="CD1261" s="64">
        <v>4</v>
      </c>
    </row>
    <row r="1262" spans="1:82">
      <c r="A1262" s="128"/>
      <c r="B1262" s="160"/>
      <c r="C1262" s="160"/>
      <c r="D1262" s="160"/>
      <c r="E1262" s="160"/>
      <c r="F1262" s="160"/>
      <c r="G1262" s="160"/>
      <c r="H1262" s="161" t="str">
        <f t="shared" si="321"/>
        <v/>
      </c>
      <c r="I1262" s="162" t="str">
        <f t="shared" si="322"/>
        <v/>
      </c>
      <c r="J1262" s="163"/>
      <c r="K1262" s="164" t="str">
        <f t="shared" si="313"/>
        <v/>
      </c>
      <c r="L1262" s="163"/>
      <c r="M1262" s="160"/>
      <c r="N1262" s="160"/>
      <c r="O1262" s="128"/>
      <c r="P1262" s="160"/>
      <c r="Q1262" s="160"/>
      <c r="R1262" s="160"/>
      <c r="S1262" s="160"/>
      <c r="T1262" s="160"/>
      <c r="U1262" s="160"/>
      <c r="V1262" s="160"/>
      <c r="W1262" s="160"/>
      <c r="X1262" s="160"/>
      <c r="Y1262" s="160"/>
      <c r="Z1262" s="180"/>
      <c r="AA1262" s="160"/>
      <c r="AB1262" s="160"/>
      <c r="AC1262" s="416"/>
      <c r="AD1262" s="700"/>
      <c r="AE1262" s="700"/>
      <c r="AF1262" s="700"/>
      <c r="AG1262" s="700"/>
      <c r="AH1262" s="700"/>
      <c r="AI1262" s="295"/>
      <c r="AJ1262" s="73"/>
      <c r="AK1262" s="55" t="str">
        <f t="shared" si="328"/>
        <v/>
      </c>
      <c r="AL1262" s="17" t="str">
        <f t="shared" si="329"/>
        <v/>
      </c>
      <c r="AM1262" s="70" t="str">
        <f t="shared" si="323"/>
        <v/>
      </c>
      <c r="AN1262" s="74" t="str">
        <f t="shared" si="324"/>
        <v/>
      </c>
      <c r="AO1262" s="70" t="str">
        <f t="shared" si="327"/>
        <v/>
      </c>
      <c r="AW1262" s="60" t="str">
        <f t="shared" si="325"/>
        <v/>
      </c>
      <c r="AX1262" s="60" t="str">
        <f t="shared" si="326"/>
        <v/>
      </c>
      <c r="AY1262" s="63">
        <f t="shared" si="320"/>
        <v>0</v>
      </c>
      <c r="BP1262" s="64">
        <v>78</v>
      </c>
      <c r="BQ1262" s="64" t="s">
        <v>33907</v>
      </c>
      <c r="BR1262" s="64" t="s">
        <v>34585</v>
      </c>
      <c r="BS1262" s="64" t="s">
        <v>28</v>
      </c>
      <c r="BT1262" s="64" t="s">
        <v>137</v>
      </c>
      <c r="BU1262" s="64" t="s">
        <v>128</v>
      </c>
      <c r="BV1262" s="64" t="s">
        <v>12</v>
      </c>
      <c r="BW1262" s="64" t="s">
        <v>34490</v>
      </c>
      <c r="BX1262" s="64">
        <v>93600</v>
      </c>
      <c r="BY1262" s="64" t="s">
        <v>21</v>
      </c>
      <c r="BZ1262" s="64">
        <v>2</v>
      </c>
      <c r="CA1262" s="64">
        <v>42736</v>
      </c>
      <c r="CB1262" s="64">
        <v>5</v>
      </c>
      <c r="CD1262" s="64">
        <v>2</v>
      </c>
    </row>
    <row r="1263" spans="1:82">
      <c r="A1263" s="128"/>
      <c r="B1263" s="160"/>
      <c r="C1263" s="160"/>
      <c r="D1263" s="160"/>
      <c r="E1263" s="160"/>
      <c r="F1263" s="160"/>
      <c r="G1263" s="160"/>
      <c r="H1263" s="161" t="str">
        <f t="shared" si="321"/>
        <v/>
      </c>
      <c r="I1263" s="162" t="str">
        <f t="shared" si="322"/>
        <v/>
      </c>
      <c r="J1263" s="163"/>
      <c r="K1263" s="164" t="str">
        <f t="shared" si="313"/>
        <v/>
      </c>
      <c r="L1263" s="163"/>
      <c r="M1263" s="160"/>
      <c r="N1263" s="160"/>
      <c r="O1263" s="128"/>
      <c r="P1263" s="160"/>
      <c r="Q1263" s="160"/>
      <c r="R1263" s="160"/>
      <c r="S1263" s="160"/>
      <c r="T1263" s="160"/>
      <c r="U1263" s="160"/>
      <c r="V1263" s="160"/>
      <c r="W1263" s="160"/>
      <c r="X1263" s="160"/>
      <c r="Y1263" s="160"/>
      <c r="Z1263" s="180"/>
      <c r="AA1263" s="160"/>
      <c r="AB1263" s="160"/>
      <c r="AC1263" s="416"/>
      <c r="AD1263" s="700"/>
      <c r="AE1263" s="700"/>
      <c r="AF1263" s="700"/>
      <c r="AG1263" s="700"/>
      <c r="AH1263" s="700"/>
      <c r="AI1263" s="295"/>
      <c r="AJ1263" s="73"/>
      <c r="AK1263" s="55" t="str">
        <f t="shared" si="328"/>
        <v/>
      </c>
      <c r="AL1263" s="17" t="str">
        <f t="shared" si="329"/>
        <v/>
      </c>
      <c r="AM1263" s="70" t="str">
        <f t="shared" si="323"/>
        <v/>
      </c>
      <c r="AN1263" s="74" t="str">
        <f t="shared" si="324"/>
        <v/>
      </c>
      <c r="AO1263" s="70" t="str">
        <f t="shared" si="327"/>
        <v/>
      </c>
      <c r="AW1263" s="60" t="str">
        <f t="shared" si="325"/>
        <v/>
      </c>
      <c r="AX1263" s="60" t="str">
        <f t="shared" si="326"/>
        <v/>
      </c>
      <c r="AY1263" s="63">
        <f t="shared" si="320"/>
        <v>0</v>
      </c>
      <c r="BP1263" s="64">
        <v>78</v>
      </c>
      <c r="BQ1263" s="64" t="s">
        <v>34586</v>
      </c>
      <c r="BR1263" s="64" t="s">
        <v>34584</v>
      </c>
      <c r="BS1263" s="64" t="s">
        <v>28</v>
      </c>
      <c r="BT1263" s="64" t="s">
        <v>137</v>
      </c>
      <c r="BU1263" s="64" t="s">
        <v>166</v>
      </c>
      <c r="BV1263" s="64" t="s">
        <v>12</v>
      </c>
      <c r="BW1263" s="64" t="s">
        <v>34490</v>
      </c>
      <c r="BX1263" s="64">
        <v>93600</v>
      </c>
      <c r="BY1263" s="64" t="s">
        <v>21</v>
      </c>
      <c r="BZ1263" s="64">
        <v>5</v>
      </c>
      <c r="CA1263" s="64">
        <v>42736</v>
      </c>
      <c r="CB1263" s="64">
        <v>5</v>
      </c>
      <c r="CD1263" s="64">
        <v>5</v>
      </c>
    </row>
    <row r="1264" spans="1:82">
      <c r="A1264" s="128"/>
      <c r="B1264" s="160"/>
      <c r="C1264" s="160"/>
      <c r="D1264" s="160"/>
      <c r="E1264" s="160"/>
      <c r="F1264" s="160"/>
      <c r="G1264" s="160"/>
      <c r="H1264" s="161" t="str">
        <f t="shared" si="321"/>
        <v/>
      </c>
      <c r="I1264" s="162" t="str">
        <f t="shared" si="322"/>
        <v/>
      </c>
      <c r="J1264" s="163"/>
      <c r="K1264" s="164" t="str">
        <f t="shared" si="313"/>
        <v/>
      </c>
      <c r="L1264" s="163"/>
      <c r="M1264" s="160"/>
      <c r="N1264" s="160"/>
      <c r="O1264" s="128"/>
      <c r="P1264" s="160"/>
      <c r="Q1264" s="160"/>
      <c r="R1264" s="160"/>
      <c r="S1264" s="160"/>
      <c r="T1264" s="160"/>
      <c r="U1264" s="160"/>
      <c r="V1264" s="160"/>
      <c r="W1264" s="160"/>
      <c r="X1264" s="160"/>
      <c r="Y1264" s="160"/>
      <c r="Z1264" s="180"/>
      <c r="AA1264" s="160"/>
      <c r="AB1264" s="160"/>
      <c r="AC1264" s="416"/>
      <c r="AD1264" s="700"/>
      <c r="AE1264" s="700"/>
      <c r="AF1264" s="700"/>
      <c r="AG1264" s="700"/>
      <c r="AH1264" s="700"/>
      <c r="AI1264" s="295"/>
      <c r="AJ1264" s="90"/>
      <c r="AK1264" s="55" t="str">
        <f t="shared" si="328"/>
        <v/>
      </c>
      <c r="AL1264" s="17" t="str">
        <f t="shared" si="329"/>
        <v/>
      </c>
      <c r="AM1264" s="70" t="str">
        <f t="shared" si="323"/>
        <v/>
      </c>
      <c r="AN1264" s="74" t="str">
        <f t="shared" si="324"/>
        <v/>
      </c>
      <c r="AO1264" s="70" t="str">
        <f t="shared" si="327"/>
        <v/>
      </c>
      <c r="AW1264" s="60" t="str">
        <f t="shared" si="325"/>
        <v/>
      </c>
      <c r="AX1264" s="60" t="str">
        <f t="shared" si="326"/>
        <v/>
      </c>
      <c r="AY1264" s="63">
        <f t="shared" si="320"/>
        <v>0</v>
      </c>
      <c r="BP1264" s="64">
        <v>78</v>
      </c>
      <c r="BQ1264" s="64" t="s">
        <v>34587</v>
      </c>
      <c r="BR1264" s="64" t="s">
        <v>34588</v>
      </c>
      <c r="BS1264" s="64" t="s">
        <v>27</v>
      </c>
      <c r="BT1264" s="64" t="s">
        <v>135</v>
      </c>
      <c r="BU1264" s="64" t="s">
        <v>174</v>
      </c>
      <c r="BV1264" s="64" t="s">
        <v>12</v>
      </c>
      <c r="BW1264" s="64" t="s">
        <v>34490</v>
      </c>
      <c r="BX1264" s="64">
        <v>93600</v>
      </c>
      <c r="BY1264" s="64" t="s">
        <v>21</v>
      </c>
      <c r="BZ1264" s="64">
        <v>7</v>
      </c>
      <c r="CA1264" s="64">
        <v>42736</v>
      </c>
      <c r="CB1264" s="64">
        <v>10</v>
      </c>
      <c r="CD1264" s="64">
        <v>20</v>
      </c>
    </row>
    <row r="1265" spans="1:82">
      <c r="A1265" s="128"/>
      <c r="B1265" s="160"/>
      <c r="C1265" s="160"/>
      <c r="D1265" s="160"/>
      <c r="E1265" s="160"/>
      <c r="F1265" s="160"/>
      <c r="G1265" s="160"/>
      <c r="H1265" s="161" t="str">
        <f t="shared" si="321"/>
        <v/>
      </c>
      <c r="I1265" s="162" t="str">
        <f t="shared" si="322"/>
        <v/>
      </c>
      <c r="J1265" s="163"/>
      <c r="K1265" s="164" t="str">
        <f t="shared" si="313"/>
        <v/>
      </c>
      <c r="L1265" s="163"/>
      <c r="M1265" s="160"/>
      <c r="N1265" s="160"/>
      <c r="O1265" s="128"/>
      <c r="P1265" s="160"/>
      <c r="Q1265" s="160"/>
      <c r="R1265" s="160"/>
      <c r="S1265" s="160"/>
      <c r="T1265" s="160"/>
      <c r="U1265" s="160"/>
      <c r="V1265" s="160"/>
      <c r="W1265" s="160"/>
      <c r="X1265" s="160"/>
      <c r="Y1265" s="160"/>
      <c r="Z1265" s="180"/>
      <c r="AA1265" s="160"/>
      <c r="AB1265" s="160"/>
      <c r="AC1265" s="416"/>
      <c r="AD1265" s="700"/>
      <c r="AE1265" s="700"/>
      <c r="AF1265" s="700"/>
      <c r="AG1265" s="700"/>
      <c r="AH1265" s="700"/>
      <c r="AI1265" s="295"/>
      <c r="AJ1265" s="73"/>
      <c r="AK1265" s="55" t="str">
        <f t="shared" si="328"/>
        <v/>
      </c>
      <c r="AL1265" s="17" t="str">
        <f t="shared" si="329"/>
        <v/>
      </c>
      <c r="AM1265" s="70" t="str">
        <f t="shared" si="323"/>
        <v/>
      </c>
      <c r="AN1265" s="74" t="str">
        <f t="shared" si="324"/>
        <v/>
      </c>
      <c r="AO1265" s="70" t="str">
        <f t="shared" si="327"/>
        <v/>
      </c>
      <c r="AW1265" s="60" t="str">
        <f t="shared" si="325"/>
        <v/>
      </c>
      <c r="AX1265" s="60" t="str">
        <f t="shared" si="326"/>
        <v/>
      </c>
      <c r="AY1265" s="63">
        <f t="shared" si="320"/>
        <v>0</v>
      </c>
      <c r="BP1265" s="64">
        <v>78</v>
      </c>
      <c r="BQ1265" s="64" t="s">
        <v>34589</v>
      </c>
      <c r="BR1265" s="64" t="s">
        <v>34590</v>
      </c>
      <c r="BS1265" s="64" t="s">
        <v>28</v>
      </c>
      <c r="BT1265" s="64" t="s">
        <v>137</v>
      </c>
      <c r="BU1265" s="64" t="s">
        <v>167</v>
      </c>
      <c r="BV1265" s="64" t="s">
        <v>12</v>
      </c>
      <c r="BW1265" s="64" t="s">
        <v>34490</v>
      </c>
      <c r="BX1265" s="64">
        <v>93600</v>
      </c>
      <c r="BY1265" s="64" t="s">
        <v>21</v>
      </c>
      <c r="BZ1265" s="64">
        <v>3</v>
      </c>
      <c r="CA1265" s="64">
        <v>42736</v>
      </c>
      <c r="CB1265" s="64">
        <v>5</v>
      </c>
      <c r="CD1265" s="64">
        <v>10</v>
      </c>
    </row>
    <row r="1266" spans="1:82">
      <c r="A1266" s="128"/>
      <c r="B1266" s="160"/>
      <c r="C1266" s="160"/>
      <c r="D1266" s="160"/>
      <c r="E1266" s="160"/>
      <c r="F1266" s="160"/>
      <c r="G1266" s="160"/>
      <c r="H1266" s="161" t="str">
        <f t="shared" si="321"/>
        <v/>
      </c>
      <c r="I1266" s="162" t="str">
        <f t="shared" si="322"/>
        <v/>
      </c>
      <c r="J1266" s="163"/>
      <c r="K1266" s="164" t="str">
        <f t="shared" si="313"/>
        <v/>
      </c>
      <c r="L1266" s="163"/>
      <c r="M1266" s="160"/>
      <c r="N1266" s="160"/>
      <c r="O1266" s="128"/>
      <c r="P1266" s="160"/>
      <c r="Q1266" s="160"/>
      <c r="R1266" s="160"/>
      <c r="S1266" s="160"/>
      <c r="T1266" s="160"/>
      <c r="U1266" s="160"/>
      <c r="V1266" s="160"/>
      <c r="W1266" s="160"/>
      <c r="X1266" s="160"/>
      <c r="Y1266" s="160"/>
      <c r="Z1266" s="180"/>
      <c r="AA1266" s="160"/>
      <c r="AB1266" s="160"/>
      <c r="AC1266" s="416"/>
      <c r="AD1266" s="700"/>
      <c r="AE1266" s="700"/>
      <c r="AF1266" s="700"/>
      <c r="AG1266" s="700"/>
      <c r="AH1266" s="700"/>
      <c r="AI1266" s="295"/>
      <c r="AJ1266" s="90"/>
      <c r="AK1266" s="55" t="str">
        <f t="shared" si="328"/>
        <v/>
      </c>
      <c r="AL1266" s="17" t="str">
        <f t="shared" si="329"/>
        <v/>
      </c>
      <c r="AM1266" s="70" t="str">
        <f t="shared" si="323"/>
        <v/>
      </c>
      <c r="AN1266" s="74" t="str">
        <f t="shared" si="324"/>
        <v/>
      </c>
      <c r="AO1266" s="70" t="str">
        <f t="shared" si="327"/>
        <v/>
      </c>
      <c r="AW1266" s="60" t="str">
        <f t="shared" si="325"/>
        <v/>
      </c>
      <c r="AX1266" s="60" t="str">
        <f t="shared" si="326"/>
        <v/>
      </c>
      <c r="AY1266" s="63">
        <f t="shared" si="320"/>
        <v>0</v>
      </c>
      <c r="BP1266" s="64">
        <v>78</v>
      </c>
      <c r="BQ1266" s="64" t="s">
        <v>34591</v>
      </c>
      <c r="BR1266" s="64" t="s">
        <v>34592</v>
      </c>
      <c r="BS1266" s="64" t="s">
        <v>28</v>
      </c>
      <c r="BT1266" s="64" t="s">
        <v>135</v>
      </c>
      <c r="BU1266" s="64" t="s">
        <v>5</v>
      </c>
      <c r="BV1266" s="64" t="s">
        <v>12</v>
      </c>
      <c r="BW1266" s="64" t="s">
        <v>34490</v>
      </c>
      <c r="BX1266" s="64">
        <v>93600</v>
      </c>
      <c r="BY1266" s="64" t="s">
        <v>21</v>
      </c>
      <c r="BZ1266" s="64">
        <v>4</v>
      </c>
      <c r="CA1266" s="64">
        <v>42736</v>
      </c>
      <c r="CB1266" s="64">
        <v>12</v>
      </c>
      <c r="CD1266" s="64">
        <v>29</v>
      </c>
    </row>
    <row r="1267" spans="1:82">
      <c r="A1267" s="128"/>
      <c r="B1267" s="160"/>
      <c r="C1267" s="160"/>
      <c r="D1267" s="160"/>
      <c r="E1267" s="160"/>
      <c r="F1267" s="160"/>
      <c r="G1267" s="160"/>
      <c r="H1267" s="161" t="str">
        <f t="shared" si="321"/>
        <v/>
      </c>
      <c r="I1267" s="162" t="str">
        <f t="shared" si="322"/>
        <v/>
      </c>
      <c r="J1267" s="163"/>
      <c r="K1267" s="164" t="str">
        <f t="shared" ref="K1267:K1330" si="330">IFERROR(J1267/H1267,"")</f>
        <v/>
      </c>
      <c r="L1267" s="163"/>
      <c r="M1267" s="160"/>
      <c r="N1267" s="160"/>
      <c r="O1267" s="128"/>
      <c r="P1267" s="160"/>
      <c r="Q1267" s="160"/>
      <c r="R1267" s="160"/>
      <c r="S1267" s="160"/>
      <c r="T1267" s="160"/>
      <c r="U1267" s="160"/>
      <c r="V1267" s="160"/>
      <c r="W1267" s="160"/>
      <c r="X1267" s="160"/>
      <c r="Y1267" s="160"/>
      <c r="Z1267" s="180"/>
      <c r="AA1267" s="160"/>
      <c r="AB1267" s="160"/>
      <c r="AC1267" s="416"/>
      <c r="AD1267" s="700"/>
      <c r="AE1267" s="700"/>
      <c r="AF1267" s="700"/>
      <c r="AG1267" s="700"/>
      <c r="AH1267" s="700"/>
      <c r="AI1267" s="295"/>
      <c r="AJ1267" s="73"/>
      <c r="AK1267" s="55" t="str">
        <f t="shared" si="328"/>
        <v/>
      </c>
      <c r="AL1267" s="17" t="str">
        <f t="shared" si="329"/>
        <v/>
      </c>
      <c r="AM1267" s="70" t="str">
        <f t="shared" si="323"/>
        <v/>
      </c>
      <c r="AN1267" s="74" t="str">
        <f t="shared" si="324"/>
        <v/>
      </c>
      <c r="AO1267" s="70" t="str">
        <f t="shared" si="327"/>
        <v/>
      </c>
      <c r="AW1267" s="60" t="str">
        <f t="shared" si="325"/>
        <v/>
      </c>
      <c r="AX1267" s="60" t="str">
        <f t="shared" si="326"/>
        <v/>
      </c>
      <c r="AY1267" s="63">
        <f t="shared" si="320"/>
        <v>0</v>
      </c>
      <c r="BP1267" s="64">
        <v>78</v>
      </c>
      <c r="BQ1267" s="64" t="s">
        <v>34593</v>
      </c>
      <c r="BR1267" s="64" t="s">
        <v>34594</v>
      </c>
      <c r="BS1267" s="64" t="s">
        <v>28</v>
      </c>
      <c r="BT1267" s="64" t="s">
        <v>137</v>
      </c>
      <c r="BU1267" s="64" t="s">
        <v>166</v>
      </c>
      <c r="BV1267" s="64" t="s">
        <v>19</v>
      </c>
      <c r="BW1267" s="64" t="s">
        <v>34490</v>
      </c>
      <c r="BX1267" s="64">
        <v>93600</v>
      </c>
      <c r="BY1267" s="64" t="s">
        <v>21</v>
      </c>
      <c r="CA1267" s="64">
        <v>42736</v>
      </c>
      <c r="CB1267" s="64">
        <v>60</v>
      </c>
      <c r="CC1267" s="64">
        <v>0</v>
      </c>
    </row>
    <row r="1268" spans="1:82">
      <c r="A1268" s="128"/>
      <c r="B1268" s="160"/>
      <c r="C1268" s="160"/>
      <c r="D1268" s="160"/>
      <c r="E1268" s="160"/>
      <c r="F1268" s="160"/>
      <c r="G1268" s="160"/>
      <c r="H1268" s="161" t="str">
        <f t="shared" si="321"/>
        <v/>
      </c>
      <c r="I1268" s="162" t="str">
        <f t="shared" si="322"/>
        <v/>
      </c>
      <c r="J1268" s="163"/>
      <c r="K1268" s="164" t="str">
        <f t="shared" si="330"/>
        <v/>
      </c>
      <c r="L1268" s="163"/>
      <c r="M1268" s="160"/>
      <c r="N1268" s="160"/>
      <c r="O1268" s="128"/>
      <c r="P1268" s="160"/>
      <c r="Q1268" s="160"/>
      <c r="R1268" s="160"/>
      <c r="S1268" s="160"/>
      <c r="T1268" s="160"/>
      <c r="U1268" s="160"/>
      <c r="V1268" s="160"/>
      <c r="W1268" s="160"/>
      <c r="X1268" s="160"/>
      <c r="Y1268" s="160"/>
      <c r="Z1268" s="180"/>
      <c r="AA1268" s="160"/>
      <c r="AB1268" s="160"/>
      <c r="AC1268" s="416"/>
      <c r="AD1268" s="700"/>
      <c r="AE1268" s="700"/>
      <c r="AF1268" s="700"/>
      <c r="AG1268" s="700"/>
      <c r="AH1268" s="700"/>
      <c r="AI1268" s="295"/>
      <c r="AJ1268" s="73"/>
      <c r="AK1268" s="55" t="str">
        <f t="shared" si="328"/>
        <v/>
      </c>
      <c r="AL1268" s="17" t="str">
        <f t="shared" si="329"/>
        <v/>
      </c>
      <c r="AM1268" s="70" t="str">
        <f t="shared" si="323"/>
        <v/>
      </c>
      <c r="AN1268" s="74" t="str">
        <f t="shared" si="324"/>
        <v/>
      </c>
      <c r="AO1268" s="70" t="str">
        <f t="shared" si="327"/>
        <v/>
      </c>
      <c r="AW1268" s="60" t="str">
        <f t="shared" si="325"/>
        <v/>
      </c>
      <c r="AX1268" s="60" t="str">
        <f t="shared" si="326"/>
        <v/>
      </c>
      <c r="AY1268" s="63">
        <f t="shared" si="320"/>
        <v>0</v>
      </c>
      <c r="BP1268" s="64">
        <v>78</v>
      </c>
      <c r="BQ1268" s="64" t="s">
        <v>34595</v>
      </c>
      <c r="BR1268" s="64" t="s">
        <v>34596</v>
      </c>
      <c r="BS1268" s="64" t="s">
        <v>28</v>
      </c>
      <c r="BT1268" s="64" t="s">
        <v>137</v>
      </c>
      <c r="BU1268" s="64" t="s">
        <v>175</v>
      </c>
      <c r="BV1268" s="64" t="s">
        <v>13</v>
      </c>
      <c r="BW1268" s="64" t="s">
        <v>34490</v>
      </c>
      <c r="BX1268" s="64">
        <v>93600</v>
      </c>
      <c r="BY1268" s="64" t="s">
        <v>21</v>
      </c>
      <c r="CA1268" s="64">
        <v>42736</v>
      </c>
      <c r="CB1268" s="64">
        <v>17</v>
      </c>
      <c r="CC1268" s="64">
        <v>22</v>
      </c>
    </row>
    <row r="1269" spans="1:82">
      <c r="A1269" s="128"/>
      <c r="B1269" s="160"/>
      <c r="C1269" s="160"/>
      <c r="D1269" s="181"/>
      <c r="E1269" s="181"/>
      <c r="F1269" s="160"/>
      <c r="G1269" s="160"/>
      <c r="H1269" s="161" t="str">
        <f t="shared" si="321"/>
        <v/>
      </c>
      <c r="I1269" s="162" t="str">
        <f t="shared" si="322"/>
        <v/>
      </c>
      <c r="J1269" s="163"/>
      <c r="K1269" s="164" t="str">
        <f t="shared" si="330"/>
        <v/>
      </c>
      <c r="L1269" s="163"/>
      <c r="M1269" s="180"/>
      <c r="N1269" s="160"/>
      <c r="O1269" s="128"/>
      <c r="P1269" s="182"/>
      <c r="Q1269" s="160"/>
      <c r="R1269" s="160"/>
      <c r="S1269" s="160"/>
      <c r="T1269" s="160"/>
      <c r="U1269" s="160"/>
      <c r="V1269" s="160"/>
      <c r="W1269" s="179"/>
      <c r="X1269" s="160"/>
      <c r="Y1269" s="160"/>
      <c r="Z1269" s="180"/>
      <c r="AA1269" s="160"/>
      <c r="AB1269" s="160"/>
      <c r="AC1269" s="416"/>
      <c r="AD1269" s="700"/>
      <c r="AE1269" s="700"/>
      <c r="AF1269" s="700"/>
      <c r="AG1269" s="700"/>
      <c r="AH1269" s="700"/>
      <c r="AI1269" s="295"/>
      <c r="AJ1269" s="90"/>
      <c r="AK1269" s="55" t="str">
        <f t="shared" si="328"/>
        <v/>
      </c>
      <c r="AL1269" s="17" t="str">
        <f t="shared" si="329"/>
        <v/>
      </c>
      <c r="AM1269" s="70" t="str">
        <f t="shared" si="323"/>
        <v/>
      </c>
      <c r="AN1269" s="74" t="str">
        <f t="shared" si="324"/>
        <v/>
      </c>
      <c r="AO1269" s="70" t="str">
        <f t="shared" si="327"/>
        <v/>
      </c>
      <c r="AW1269" s="60" t="str">
        <f t="shared" si="325"/>
        <v/>
      </c>
      <c r="AX1269" s="60" t="str">
        <f t="shared" si="326"/>
        <v/>
      </c>
      <c r="AY1269" s="63">
        <f t="shared" si="320"/>
        <v>0</v>
      </c>
      <c r="BP1269" s="64">
        <v>79</v>
      </c>
      <c r="BQ1269" s="64" t="s">
        <v>34600</v>
      </c>
      <c r="BR1269" s="64" t="s">
        <v>34601</v>
      </c>
      <c r="BS1269" s="64" t="s">
        <v>28</v>
      </c>
      <c r="BT1269" s="64" t="s">
        <v>135</v>
      </c>
      <c r="BU1269" s="64" t="s">
        <v>2</v>
      </c>
      <c r="BV1269" s="64" t="s">
        <v>12</v>
      </c>
      <c r="BW1269" s="64" t="s">
        <v>33353</v>
      </c>
      <c r="BX1269" s="64">
        <v>93290</v>
      </c>
      <c r="BY1269" s="64" t="s">
        <v>21</v>
      </c>
      <c r="BZ1269" s="64">
        <v>18</v>
      </c>
      <c r="CA1269" s="64">
        <v>42736</v>
      </c>
      <c r="CD1269" s="64">
        <v>19</v>
      </c>
    </row>
    <row r="1270" spans="1:82">
      <c r="A1270" s="128"/>
      <c r="B1270" s="160"/>
      <c r="C1270" s="160"/>
      <c r="D1270" s="160"/>
      <c r="E1270" s="160"/>
      <c r="F1270" s="160"/>
      <c r="G1270" s="160"/>
      <c r="H1270" s="161" t="str">
        <f t="shared" si="321"/>
        <v/>
      </c>
      <c r="I1270" s="162" t="str">
        <f t="shared" si="322"/>
        <v/>
      </c>
      <c r="J1270" s="163"/>
      <c r="K1270" s="164" t="str">
        <f t="shared" si="330"/>
        <v/>
      </c>
      <c r="L1270" s="163"/>
      <c r="M1270" s="160"/>
      <c r="N1270" s="160"/>
      <c r="O1270" s="128"/>
      <c r="P1270" s="182"/>
      <c r="Q1270" s="182"/>
      <c r="R1270" s="160"/>
      <c r="S1270" s="160"/>
      <c r="T1270" s="160"/>
      <c r="U1270" s="160"/>
      <c r="V1270" s="160"/>
      <c r="W1270" s="179"/>
      <c r="X1270" s="160"/>
      <c r="Y1270" s="160"/>
      <c r="Z1270" s="180"/>
      <c r="AA1270" s="160"/>
      <c r="AB1270" s="160"/>
      <c r="AC1270" s="416"/>
      <c r="AD1270" s="700"/>
      <c r="AE1270" s="700"/>
      <c r="AF1270" s="700"/>
      <c r="AG1270" s="700"/>
      <c r="AH1270" s="700"/>
      <c r="AI1270" s="295"/>
      <c r="AJ1270" s="90"/>
      <c r="AK1270" s="55" t="str">
        <f t="shared" si="328"/>
        <v/>
      </c>
      <c r="AL1270" s="17" t="str">
        <f t="shared" si="329"/>
        <v/>
      </c>
      <c r="AM1270" s="70" t="str">
        <f t="shared" si="323"/>
        <v/>
      </c>
      <c r="AN1270" s="74" t="str">
        <f t="shared" si="324"/>
        <v/>
      </c>
      <c r="AO1270" s="70" t="str">
        <f t="shared" si="327"/>
        <v/>
      </c>
      <c r="AW1270" s="60" t="str">
        <f t="shared" si="325"/>
        <v/>
      </c>
      <c r="AX1270" s="60" t="str">
        <f t="shared" si="326"/>
        <v/>
      </c>
      <c r="AY1270" s="63">
        <f t="shared" si="320"/>
        <v>0</v>
      </c>
      <c r="BP1270" s="64">
        <v>79</v>
      </c>
      <c r="BQ1270" s="64" t="s">
        <v>34602</v>
      </c>
      <c r="BR1270" s="64" t="s">
        <v>34603</v>
      </c>
      <c r="BS1270" s="64" t="s">
        <v>28</v>
      </c>
      <c r="BT1270" s="64" t="s">
        <v>135</v>
      </c>
      <c r="BU1270" s="64" t="s">
        <v>172</v>
      </c>
      <c r="BV1270" s="64" t="s">
        <v>12</v>
      </c>
      <c r="BW1270" s="64" t="s">
        <v>33353</v>
      </c>
      <c r="BX1270" s="64">
        <v>93290</v>
      </c>
      <c r="BY1270" s="64" t="s">
        <v>21</v>
      </c>
      <c r="BZ1270" s="64">
        <v>18</v>
      </c>
      <c r="CA1270" s="64">
        <v>42736</v>
      </c>
      <c r="CD1270" s="64">
        <v>19</v>
      </c>
    </row>
    <row r="1271" spans="1:82">
      <c r="A1271" s="128"/>
      <c r="B1271" s="160"/>
      <c r="C1271" s="160"/>
      <c r="D1271" s="160"/>
      <c r="E1271" s="160"/>
      <c r="F1271" s="160"/>
      <c r="G1271" s="160"/>
      <c r="H1271" s="161" t="str">
        <f t="shared" ref="H1271:H1302" si="331">IF(B1271="","",SUMIF(O:O,A1271,AA:AA))</f>
        <v/>
      </c>
      <c r="I1271" s="162" t="str">
        <f t="shared" ref="I1271:I1302" si="332">IF(B1271="","",(SUMIF(O:O,A1271,AB:AB)+(SUMIF(O:O,A1271,AC:AC))))</f>
        <v/>
      </c>
      <c r="J1271" s="163"/>
      <c r="K1271" s="164" t="str">
        <f t="shared" si="330"/>
        <v/>
      </c>
      <c r="L1271" s="163"/>
      <c r="M1271" s="160"/>
      <c r="N1271" s="160"/>
      <c r="O1271" s="128"/>
      <c r="P1271" s="182"/>
      <c r="Q1271" s="182"/>
      <c r="R1271" s="160"/>
      <c r="S1271" s="160"/>
      <c r="T1271" s="160"/>
      <c r="U1271" s="160"/>
      <c r="V1271" s="160"/>
      <c r="W1271" s="179"/>
      <c r="X1271" s="160"/>
      <c r="Y1271" s="160"/>
      <c r="Z1271" s="180"/>
      <c r="AA1271" s="160"/>
      <c r="AB1271" s="160"/>
      <c r="AC1271" s="416"/>
      <c r="AD1271" s="700"/>
      <c r="AE1271" s="700"/>
      <c r="AF1271" s="700"/>
      <c r="AG1271" s="700"/>
      <c r="AH1271" s="700"/>
      <c r="AI1271" s="295"/>
      <c r="AJ1271" s="73"/>
      <c r="AK1271" s="55" t="str">
        <f t="shared" si="328"/>
        <v/>
      </c>
      <c r="AL1271" s="17" t="str">
        <f t="shared" si="329"/>
        <v/>
      </c>
      <c r="AM1271" s="70" t="str">
        <f t="shared" si="323"/>
        <v/>
      </c>
      <c r="AN1271" s="74" t="str">
        <f t="shared" si="324"/>
        <v/>
      </c>
      <c r="AO1271" s="70" t="str">
        <f t="shared" si="327"/>
        <v/>
      </c>
      <c r="AW1271" s="60" t="str">
        <f t="shared" si="325"/>
        <v/>
      </c>
      <c r="AX1271" s="60" t="str">
        <f t="shared" si="326"/>
        <v/>
      </c>
      <c r="AY1271" s="63">
        <f t="shared" si="320"/>
        <v>0</v>
      </c>
      <c r="BP1271" s="64">
        <v>79</v>
      </c>
      <c r="BQ1271" s="64" t="s">
        <v>34604</v>
      </c>
      <c r="BR1271" s="64" t="s">
        <v>34605</v>
      </c>
      <c r="BS1271" s="64" t="s">
        <v>28</v>
      </c>
      <c r="BT1271" s="64" t="s">
        <v>135</v>
      </c>
      <c r="BU1271" s="64" t="s">
        <v>172</v>
      </c>
      <c r="BV1271" s="64" t="s">
        <v>19</v>
      </c>
      <c r="BW1271" s="64" t="s">
        <v>33353</v>
      </c>
      <c r="BX1271" s="64">
        <v>93290</v>
      </c>
      <c r="BY1271" s="64" t="s">
        <v>21</v>
      </c>
      <c r="CA1271" s="64">
        <v>42736</v>
      </c>
      <c r="CC1271" s="64">
        <v>14</v>
      </c>
    </row>
    <row r="1272" spans="1:82">
      <c r="A1272" s="128"/>
      <c r="B1272" s="160"/>
      <c r="C1272" s="160"/>
      <c r="D1272" s="160"/>
      <c r="E1272" s="160"/>
      <c r="F1272" s="160"/>
      <c r="G1272" s="160"/>
      <c r="H1272" s="161" t="str">
        <f t="shared" si="331"/>
        <v/>
      </c>
      <c r="I1272" s="162" t="str">
        <f t="shared" si="332"/>
        <v/>
      </c>
      <c r="J1272" s="163"/>
      <c r="K1272" s="164" t="str">
        <f t="shared" si="330"/>
        <v/>
      </c>
      <c r="L1272" s="163"/>
      <c r="M1272" s="160"/>
      <c r="N1272" s="160"/>
      <c r="O1272" s="128"/>
      <c r="P1272" s="182"/>
      <c r="Q1272" s="182"/>
      <c r="R1272" s="160"/>
      <c r="S1272" s="160"/>
      <c r="T1272" s="160"/>
      <c r="U1272" s="160"/>
      <c r="V1272" s="160"/>
      <c r="W1272" s="179"/>
      <c r="X1272" s="160"/>
      <c r="Y1272" s="160"/>
      <c r="Z1272" s="180"/>
      <c r="AA1272" s="160"/>
      <c r="AB1272" s="160"/>
      <c r="AC1272" s="416"/>
      <c r="AD1272" s="700"/>
      <c r="AE1272" s="700"/>
      <c r="AF1272" s="700"/>
      <c r="AG1272" s="700"/>
      <c r="AH1272" s="700"/>
      <c r="AI1272" s="295"/>
      <c r="AJ1272" s="73"/>
      <c r="AK1272" s="55" t="str">
        <f t="shared" si="328"/>
        <v/>
      </c>
      <c r="AL1272" s="17" t="str">
        <f t="shared" si="329"/>
        <v/>
      </c>
      <c r="AM1272" s="70" t="str">
        <f t="shared" si="323"/>
        <v/>
      </c>
      <c r="AN1272" s="74" t="str">
        <f t="shared" si="324"/>
        <v/>
      </c>
      <c r="AO1272" s="70" t="str">
        <f t="shared" si="327"/>
        <v/>
      </c>
      <c r="AW1272" s="60" t="str">
        <f t="shared" si="325"/>
        <v/>
      </c>
      <c r="AX1272" s="60" t="str">
        <f t="shared" si="326"/>
        <v/>
      </c>
      <c r="AY1272" s="63">
        <f t="shared" si="320"/>
        <v>0</v>
      </c>
      <c r="BP1272" s="64">
        <v>79</v>
      </c>
      <c r="BQ1272" s="64" t="s">
        <v>34606</v>
      </c>
      <c r="BR1272" s="64" t="s">
        <v>34607</v>
      </c>
      <c r="BS1272" s="64" t="s">
        <v>28</v>
      </c>
      <c r="BT1272" s="64" t="s">
        <v>137</v>
      </c>
      <c r="BU1272" s="64" t="s">
        <v>168</v>
      </c>
      <c r="BV1272" s="64" t="s">
        <v>91</v>
      </c>
      <c r="BW1272" s="64" t="s">
        <v>33353</v>
      </c>
      <c r="BX1272" s="64">
        <v>93290</v>
      </c>
      <c r="BY1272" s="64" t="s">
        <v>21</v>
      </c>
      <c r="CA1272" s="64">
        <v>42736</v>
      </c>
      <c r="CC1272" s="64">
        <v>12</v>
      </c>
    </row>
    <row r="1273" spans="1:82">
      <c r="A1273" s="128"/>
      <c r="B1273" s="160"/>
      <c r="C1273" s="160"/>
      <c r="D1273" s="160"/>
      <c r="E1273" s="160"/>
      <c r="F1273" s="160"/>
      <c r="G1273" s="160"/>
      <c r="H1273" s="161" t="str">
        <f t="shared" si="331"/>
        <v/>
      </c>
      <c r="I1273" s="162" t="str">
        <f t="shared" si="332"/>
        <v/>
      </c>
      <c r="J1273" s="163"/>
      <c r="K1273" s="164" t="str">
        <f t="shared" si="330"/>
        <v/>
      </c>
      <c r="L1273" s="163"/>
      <c r="M1273" s="160"/>
      <c r="N1273" s="160"/>
      <c r="O1273" s="128"/>
      <c r="P1273" s="182"/>
      <c r="Q1273" s="182"/>
      <c r="R1273" s="160"/>
      <c r="S1273" s="160"/>
      <c r="T1273" s="160"/>
      <c r="U1273" s="160"/>
      <c r="V1273" s="160"/>
      <c r="W1273" s="179"/>
      <c r="X1273" s="160"/>
      <c r="Y1273" s="160"/>
      <c r="Z1273" s="180"/>
      <c r="AA1273" s="160"/>
      <c r="AB1273" s="160"/>
      <c r="AC1273" s="416"/>
      <c r="AD1273" s="700"/>
      <c r="AE1273" s="700"/>
      <c r="AF1273" s="700"/>
      <c r="AG1273" s="700"/>
      <c r="AH1273" s="700"/>
      <c r="AI1273" s="295"/>
      <c r="AJ1273" s="73"/>
      <c r="AK1273" s="55" t="str">
        <f t="shared" si="328"/>
        <v/>
      </c>
      <c r="AL1273" s="17" t="str">
        <f t="shared" si="329"/>
        <v/>
      </c>
      <c r="AM1273" s="70" t="str">
        <f t="shared" si="323"/>
        <v/>
      </c>
      <c r="AN1273" s="74" t="str">
        <f t="shared" si="324"/>
        <v/>
      </c>
      <c r="AO1273" s="70" t="str">
        <f t="shared" si="327"/>
        <v/>
      </c>
      <c r="AW1273" s="60" t="str">
        <f t="shared" si="325"/>
        <v/>
      </c>
      <c r="AX1273" s="60" t="str">
        <f t="shared" si="326"/>
        <v/>
      </c>
      <c r="AY1273" s="63">
        <f t="shared" si="320"/>
        <v>0</v>
      </c>
      <c r="BP1273" s="64">
        <v>79</v>
      </c>
      <c r="BQ1273" s="64" t="s">
        <v>34608</v>
      </c>
      <c r="BR1273" s="64" t="s">
        <v>34609</v>
      </c>
      <c r="BS1273" s="64" t="s">
        <v>28</v>
      </c>
      <c r="BT1273" s="64" t="s">
        <v>135</v>
      </c>
      <c r="BU1273" s="64" t="s">
        <v>160</v>
      </c>
      <c r="BV1273" s="64" t="s">
        <v>19</v>
      </c>
      <c r="BW1273" s="64" t="s">
        <v>33353</v>
      </c>
      <c r="BX1273" s="64">
        <v>93290</v>
      </c>
      <c r="BY1273" s="64" t="s">
        <v>21</v>
      </c>
      <c r="CA1273" s="64">
        <v>42736</v>
      </c>
      <c r="CC1273" s="64">
        <v>15</v>
      </c>
    </row>
    <row r="1274" spans="1:82">
      <c r="A1274" s="128"/>
      <c r="B1274" s="160"/>
      <c r="C1274" s="160"/>
      <c r="D1274" s="160"/>
      <c r="E1274" s="160"/>
      <c r="F1274" s="160"/>
      <c r="G1274" s="160"/>
      <c r="H1274" s="161" t="str">
        <f t="shared" si="331"/>
        <v/>
      </c>
      <c r="I1274" s="162" t="str">
        <f t="shared" si="332"/>
        <v/>
      </c>
      <c r="J1274" s="163"/>
      <c r="K1274" s="164" t="str">
        <f t="shared" si="330"/>
        <v/>
      </c>
      <c r="L1274" s="163"/>
      <c r="M1274" s="160"/>
      <c r="N1274" s="160"/>
      <c r="O1274" s="128"/>
      <c r="P1274" s="182"/>
      <c r="Q1274" s="182"/>
      <c r="R1274" s="160"/>
      <c r="S1274" s="160"/>
      <c r="T1274" s="160"/>
      <c r="U1274" s="160"/>
      <c r="V1274" s="160"/>
      <c r="W1274" s="179"/>
      <c r="X1274" s="160"/>
      <c r="Y1274" s="160"/>
      <c r="Z1274" s="180"/>
      <c r="AA1274" s="182"/>
      <c r="AB1274" s="160"/>
      <c r="AC1274" s="416"/>
      <c r="AD1274" s="700"/>
      <c r="AE1274" s="700"/>
      <c r="AF1274" s="700"/>
      <c r="AG1274" s="700"/>
      <c r="AH1274" s="700"/>
      <c r="AI1274" s="295"/>
      <c r="AJ1274" s="90"/>
      <c r="AK1274" s="55" t="str">
        <f t="shared" si="328"/>
        <v/>
      </c>
      <c r="AL1274" s="17" t="str">
        <f t="shared" si="329"/>
        <v/>
      </c>
      <c r="AM1274" s="70" t="str">
        <f t="shared" si="323"/>
        <v/>
      </c>
      <c r="AN1274" s="74" t="str">
        <f t="shared" si="324"/>
        <v/>
      </c>
      <c r="AO1274" s="70" t="str">
        <f t="shared" si="327"/>
        <v/>
      </c>
      <c r="AW1274" s="60" t="str">
        <f t="shared" si="325"/>
        <v/>
      </c>
      <c r="AX1274" s="60" t="str">
        <f t="shared" si="326"/>
        <v/>
      </c>
      <c r="AY1274" s="63">
        <f t="shared" si="320"/>
        <v>0</v>
      </c>
      <c r="BP1274" s="64">
        <v>79</v>
      </c>
      <c r="BQ1274" s="64" t="s">
        <v>34612</v>
      </c>
      <c r="BR1274" s="64" t="s">
        <v>34613</v>
      </c>
      <c r="BS1274" s="64" t="s">
        <v>28</v>
      </c>
      <c r="BT1274" s="64" t="s">
        <v>135</v>
      </c>
      <c r="BU1274" s="64" t="s">
        <v>160</v>
      </c>
      <c r="BV1274" s="64" t="s">
        <v>12</v>
      </c>
      <c r="BW1274" s="64" t="s">
        <v>33353</v>
      </c>
      <c r="BX1274" s="64">
        <v>93290</v>
      </c>
      <c r="BY1274" s="64" t="s">
        <v>21</v>
      </c>
      <c r="BZ1274" s="64">
        <v>2</v>
      </c>
      <c r="CA1274" s="64">
        <v>42736</v>
      </c>
      <c r="CD1274" s="64">
        <v>19</v>
      </c>
    </row>
    <row r="1275" spans="1:82">
      <c r="A1275" s="128"/>
      <c r="B1275" s="160"/>
      <c r="C1275" s="160"/>
      <c r="D1275" s="181"/>
      <c r="E1275" s="181"/>
      <c r="F1275" s="160"/>
      <c r="G1275" s="160"/>
      <c r="H1275" s="161" t="str">
        <f t="shared" si="331"/>
        <v/>
      </c>
      <c r="I1275" s="162" t="str">
        <f t="shared" si="332"/>
        <v/>
      </c>
      <c r="J1275" s="163"/>
      <c r="K1275" s="164" t="str">
        <f t="shared" si="330"/>
        <v/>
      </c>
      <c r="L1275" s="163"/>
      <c r="M1275" s="180"/>
      <c r="N1275" s="160"/>
      <c r="O1275" s="128"/>
      <c r="P1275" s="186"/>
      <c r="Q1275" s="186"/>
      <c r="R1275" s="160"/>
      <c r="S1275" s="160"/>
      <c r="T1275" s="160"/>
      <c r="U1275" s="160"/>
      <c r="V1275" s="186"/>
      <c r="W1275" s="186"/>
      <c r="X1275" s="160"/>
      <c r="Y1275" s="160"/>
      <c r="Z1275" s="187"/>
      <c r="AA1275" s="186"/>
      <c r="AB1275" s="160"/>
      <c r="AC1275" s="416"/>
      <c r="AD1275" s="700"/>
      <c r="AE1275" s="700"/>
      <c r="AF1275" s="700"/>
      <c r="AG1275" s="700"/>
      <c r="AH1275" s="700"/>
      <c r="AI1275" s="295"/>
      <c r="AJ1275" s="73"/>
      <c r="AK1275" s="55" t="str">
        <f t="shared" si="328"/>
        <v/>
      </c>
      <c r="AL1275" s="17" t="str">
        <f t="shared" si="329"/>
        <v/>
      </c>
      <c r="AM1275" s="70" t="str">
        <f t="shared" si="323"/>
        <v/>
      </c>
      <c r="AN1275" s="74" t="str">
        <f t="shared" si="324"/>
        <v/>
      </c>
      <c r="AO1275" s="70" t="str">
        <f t="shared" si="327"/>
        <v/>
      </c>
      <c r="AW1275" s="60" t="str">
        <f t="shared" si="325"/>
        <v/>
      </c>
      <c r="AX1275" s="60" t="str">
        <f t="shared" si="326"/>
        <v/>
      </c>
      <c r="AY1275" s="63">
        <f t="shared" si="320"/>
        <v>0</v>
      </c>
      <c r="BP1275" s="64">
        <v>79</v>
      </c>
      <c r="BQ1275" s="64" t="s">
        <v>34682</v>
      </c>
      <c r="BR1275" s="64" t="s">
        <v>34683</v>
      </c>
      <c r="BS1275" s="64" t="s">
        <v>28</v>
      </c>
      <c r="BT1275" s="64" t="s">
        <v>135</v>
      </c>
      <c r="BU1275" s="64" t="s">
        <v>160</v>
      </c>
      <c r="BV1275" s="64" t="s">
        <v>19</v>
      </c>
      <c r="BW1275" s="64" t="s">
        <v>34697</v>
      </c>
      <c r="BX1275" s="64">
        <v>93330</v>
      </c>
      <c r="BY1275" s="64" t="s">
        <v>21</v>
      </c>
      <c r="CA1275" s="64">
        <v>42736</v>
      </c>
      <c r="CB1275" s="64">
        <v>60</v>
      </c>
      <c r="CC1275" s="64">
        <v>66</v>
      </c>
    </row>
    <row r="1276" spans="1:82">
      <c r="A1276" s="128"/>
      <c r="B1276" s="160"/>
      <c r="C1276" s="160"/>
      <c r="D1276" s="160"/>
      <c r="E1276" s="160"/>
      <c r="F1276" s="160"/>
      <c r="G1276" s="160"/>
      <c r="H1276" s="161" t="str">
        <f t="shared" si="331"/>
        <v/>
      </c>
      <c r="I1276" s="162" t="str">
        <f t="shared" si="332"/>
        <v/>
      </c>
      <c r="J1276" s="163"/>
      <c r="K1276" s="164" t="str">
        <f t="shared" si="330"/>
        <v/>
      </c>
      <c r="L1276" s="163"/>
      <c r="M1276" s="160"/>
      <c r="N1276" s="160"/>
      <c r="O1276" s="128"/>
      <c r="P1276" s="186"/>
      <c r="Q1276" s="186"/>
      <c r="R1276" s="160"/>
      <c r="S1276" s="160"/>
      <c r="T1276" s="160"/>
      <c r="U1276" s="160"/>
      <c r="V1276" s="186"/>
      <c r="W1276" s="186"/>
      <c r="X1276" s="160"/>
      <c r="Y1276" s="186"/>
      <c r="Z1276" s="187"/>
      <c r="AA1276" s="186"/>
      <c r="AB1276" s="160"/>
      <c r="AC1276" s="699"/>
      <c r="AD1276" s="715"/>
      <c r="AE1276" s="715"/>
      <c r="AF1276" s="715"/>
      <c r="AG1276" s="715"/>
      <c r="AH1276" s="715"/>
      <c r="AI1276" s="420"/>
      <c r="AJ1276" s="73"/>
      <c r="AK1276" s="55" t="str">
        <f t="shared" si="328"/>
        <v/>
      </c>
      <c r="AL1276" s="17" t="str">
        <f t="shared" si="329"/>
        <v/>
      </c>
      <c r="AM1276" s="70" t="str">
        <f t="shared" si="323"/>
        <v/>
      </c>
      <c r="AN1276" s="74" t="str">
        <f t="shared" si="324"/>
        <v/>
      </c>
      <c r="AO1276" s="70" t="str">
        <f t="shared" si="327"/>
        <v/>
      </c>
      <c r="AW1276" s="60" t="str">
        <f t="shared" si="325"/>
        <v/>
      </c>
      <c r="AX1276" s="60" t="str">
        <f t="shared" si="326"/>
        <v/>
      </c>
      <c r="AY1276" s="63">
        <f t="shared" si="320"/>
        <v>0</v>
      </c>
      <c r="BP1276" s="64">
        <v>79</v>
      </c>
      <c r="BQ1276" s="64" t="s">
        <v>34684</v>
      </c>
      <c r="BR1276" s="64" t="s">
        <v>34685</v>
      </c>
      <c r="BS1276" s="64" t="s">
        <v>28</v>
      </c>
      <c r="BT1276" s="64" t="s">
        <v>137</v>
      </c>
      <c r="BU1276" s="64" t="s">
        <v>168</v>
      </c>
      <c r="BV1276" s="64" t="s">
        <v>12</v>
      </c>
      <c r="BW1276" s="64" t="s">
        <v>34697</v>
      </c>
      <c r="BX1276" s="64">
        <v>93330</v>
      </c>
      <c r="BY1276" s="64" t="s">
        <v>21</v>
      </c>
      <c r="BZ1276" s="64">
        <v>40</v>
      </c>
      <c r="CA1276" s="64">
        <v>42736</v>
      </c>
      <c r="CB1276" s="64">
        <v>60</v>
      </c>
      <c r="CD1276" s="64">
        <v>52</v>
      </c>
    </row>
    <row r="1277" spans="1:82">
      <c r="A1277" s="128"/>
      <c r="B1277" s="160"/>
      <c r="C1277" s="160"/>
      <c r="D1277" s="160"/>
      <c r="E1277" s="160"/>
      <c r="F1277" s="160"/>
      <c r="G1277" s="160"/>
      <c r="H1277" s="161" t="str">
        <f t="shared" si="331"/>
        <v/>
      </c>
      <c r="I1277" s="162" t="str">
        <f t="shared" si="332"/>
        <v/>
      </c>
      <c r="J1277" s="163"/>
      <c r="K1277" s="164" t="str">
        <f t="shared" si="330"/>
        <v/>
      </c>
      <c r="L1277" s="163"/>
      <c r="M1277" s="160"/>
      <c r="N1277" s="160"/>
      <c r="O1277" s="128"/>
      <c r="P1277" s="186"/>
      <c r="Q1277" s="186"/>
      <c r="R1277" s="160"/>
      <c r="S1277" s="160"/>
      <c r="T1277" s="160"/>
      <c r="U1277" s="160"/>
      <c r="V1277" s="186"/>
      <c r="W1277" s="186"/>
      <c r="X1277" s="160"/>
      <c r="Y1277" s="186"/>
      <c r="Z1277" s="187"/>
      <c r="AA1277" s="186"/>
      <c r="AB1277" s="160"/>
      <c r="AC1277" s="699"/>
      <c r="AD1277" s="715"/>
      <c r="AE1277" s="715"/>
      <c r="AF1277" s="715"/>
      <c r="AG1277" s="715"/>
      <c r="AH1277" s="715"/>
      <c r="AI1277" s="420"/>
      <c r="AJ1277" s="73"/>
      <c r="AK1277" s="55" t="str">
        <f t="shared" si="328"/>
        <v/>
      </c>
      <c r="AL1277" s="17" t="str">
        <f t="shared" si="329"/>
        <v/>
      </c>
      <c r="AM1277" s="70" t="str">
        <f t="shared" si="323"/>
        <v/>
      </c>
      <c r="AN1277" s="74" t="str">
        <f t="shared" si="324"/>
        <v/>
      </c>
      <c r="AO1277" s="70" t="str">
        <f t="shared" si="327"/>
        <v/>
      </c>
      <c r="AW1277" s="60" t="str">
        <f t="shared" si="325"/>
        <v/>
      </c>
      <c r="AX1277" s="60" t="str">
        <f t="shared" si="326"/>
        <v/>
      </c>
      <c r="AY1277" s="63">
        <f t="shared" si="320"/>
        <v>0</v>
      </c>
      <c r="BP1277" s="64">
        <v>79</v>
      </c>
      <c r="BQ1277" s="64" t="s">
        <v>34686</v>
      </c>
      <c r="BR1277" s="64" t="s">
        <v>34687</v>
      </c>
      <c r="BS1277" s="64" t="s">
        <v>28</v>
      </c>
      <c r="BT1277" s="64" t="s">
        <v>137</v>
      </c>
      <c r="BU1277" s="64" t="s">
        <v>9</v>
      </c>
      <c r="BV1277" s="64" t="s">
        <v>12</v>
      </c>
      <c r="BW1277" s="64" t="s">
        <v>34697</v>
      </c>
      <c r="BX1277" s="64">
        <v>93330</v>
      </c>
      <c r="BY1277" s="64" t="s">
        <v>21</v>
      </c>
      <c r="BZ1277" s="64">
        <v>16</v>
      </c>
      <c r="CA1277" s="64">
        <v>42736</v>
      </c>
      <c r="CB1277" s="64">
        <v>60</v>
      </c>
      <c r="CD1277" s="64">
        <v>55</v>
      </c>
    </row>
    <row r="1278" spans="1:82">
      <c r="A1278" s="128"/>
      <c r="B1278" s="160"/>
      <c r="C1278" s="160"/>
      <c r="D1278" s="160"/>
      <c r="E1278" s="160"/>
      <c r="F1278" s="160"/>
      <c r="G1278" s="160"/>
      <c r="H1278" s="161" t="str">
        <f t="shared" si="331"/>
        <v/>
      </c>
      <c r="I1278" s="162" t="str">
        <f t="shared" si="332"/>
        <v/>
      </c>
      <c r="J1278" s="163"/>
      <c r="K1278" s="164" t="str">
        <f t="shared" si="330"/>
        <v/>
      </c>
      <c r="L1278" s="163"/>
      <c r="M1278" s="160"/>
      <c r="N1278" s="160"/>
      <c r="O1278" s="128"/>
      <c r="P1278" s="186"/>
      <c r="Q1278" s="186"/>
      <c r="R1278" s="160"/>
      <c r="S1278" s="160"/>
      <c r="T1278" s="160"/>
      <c r="U1278" s="160"/>
      <c r="V1278" s="186"/>
      <c r="W1278" s="186"/>
      <c r="X1278" s="160"/>
      <c r="Y1278" s="186"/>
      <c r="Z1278" s="187"/>
      <c r="AA1278" s="186"/>
      <c r="AB1278" s="160"/>
      <c r="AC1278" s="416"/>
      <c r="AD1278" s="700"/>
      <c r="AE1278" s="700"/>
      <c r="AF1278" s="700"/>
      <c r="AG1278" s="700"/>
      <c r="AH1278" s="700"/>
      <c r="AI1278" s="295"/>
      <c r="AJ1278" s="73"/>
      <c r="AK1278" s="55" t="str">
        <f t="shared" si="328"/>
        <v/>
      </c>
      <c r="AL1278" s="17" t="str">
        <f t="shared" si="329"/>
        <v/>
      </c>
      <c r="AM1278" s="70" t="str">
        <f t="shared" si="323"/>
        <v/>
      </c>
      <c r="AN1278" s="74" t="str">
        <f t="shared" si="324"/>
        <v/>
      </c>
      <c r="AO1278" s="70" t="str">
        <f t="shared" si="327"/>
        <v/>
      </c>
      <c r="AW1278" s="60" t="str">
        <f t="shared" si="325"/>
        <v/>
      </c>
      <c r="AX1278" s="60" t="str">
        <f t="shared" si="326"/>
        <v/>
      </c>
      <c r="AY1278" s="63">
        <f t="shared" si="320"/>
        <v>0</v>
      </c>
      <c r="BP1278" s="64">
        <v>79</v>
      </c>
      <c r="BQ1278" s="64" t="s">
        <v>34688</v>
      </c>
      <c r="BR1278" s="64" t="s">
        <v>34689</v>
      </c>
      <c r="BS1278" s="64" t="s">
        <v>28</v>
      </c>
      <c r="BT1278" s="64" t="s">
        <v>137</v>
      </c>
      <c r="BU1278" s="64" t="s">
        <v>167</v>
      </c>
      <c r="BV1278" s="64" t="s">
        <v>12</v>
      </c>
      <c r="BW1278" s="64" t="s">
        <v>34697</v>
      </c>
      <c r="BX1278" s="64">
        <v>93330</v>
      </c>
      <c r="BY1278" s="64" t="s">
        <v>21</v>
      </c>
      <c r="BZ1278" s="64">
        <v>22</v>
      </c>
      <c r="CA1278" s="64">
        <v>42736</v>
      </c>
      <c r="CB1278" s="64">
        <v>30</v>
      </c>
      <c r="CD1278" s="64">
        <v>0</v>
      </c>
    </row>
    <row r="1279" spans="1:82">
      <c r="A1279" s="128"/>
      <c r="B1279" s="160"/>
      <c r="C1279" s="160"/>
      <c r="D1279" s="160"/>
      <c r="E1279" s="160"/>
      <c r="F1279" s="160"/>
      <c r="G1279" s="160"/>
      <c r="H1279" s="161" t="str">
        <f t="shared" si="331"/>
        <v/>
      </c>
      <c r="I1279" s="162" t="str">
        <f t="shared" si="332"/>
        <v/>
      </c>
      <c r="J1279" s="163"/>
      <c r="K1279" s="164" t="str">
        <f t="shared" si="330"/>
        <v/>
      </c>
      <c r="L1279" s="163"/>
      <c r="M1279" s="160"/>
      <c r="N1279" s="160"/>
      <c r="O1279" s="128"/>
      <c r="P1279" s="186"/>
      <c r="Q1279" s="186"/>
      <c r="R1279" s="160"/>
      <c r="S1279" s="160"/>
      <c r="T1279" s="160"/>
      <c r="U1279" s="160"/>
      <c r="V1279" s="186"/>
      <c r="W1279" s="186"/>
      <c r="X1279" s="160"/>
      <c r="Y1279" s="186"/>
      <c r="Z1279" s="187"/>
      <c r="AA1279" s="186"/>
      <c r="AB1279" s="160"/>
      <c r="AC1279" s="699"/>
      <c r="AD1279" s="715"/>
      <c r="AE1279" s="715"/>
      <c r="AF1279" s="715"/>
      <c r="AG1279" s="715"/>
      <c r="AH1279" s="715"/>
      <c r="AI1279" s="420"/>
      <c r="AJ1279" s="73"/>
      <c r="AK1279" s="55" t="str">
        <f t="shared" si="328"/>
        <v/>
      </c>
      <c r="AL1279" s="17" t="str">
        <f t="shared" si="329"/>
        <v/>
      </c>
      <c r="AM1279" s="70" t="str">
        <f t="shared" si="323"/>
        <v/>
      </c>
      <c r="AN1279" s="74" t="str">
        <f t="shared" si="324"/>
        <v/>
      </c>
      <c r="AO1279" s="70" t="str">
        <f t="shared" si="327"/>
        <v/>
      </c>
      <c r="AW1279" s="60" t="str">
        <f t="shared" si="325"/>
        <v/>
      </c>
      <c r="AX1279" s="60" t="str">
        <f t="shared" si="326"/>
        <v/>
      </c>
      <c r="AY1279" s="63">
        <f t="shared" si="320"/>
        <v>0</v>
      </c>
      <c r="BP1279" s="64">
        <v>79</v>
      </c>
      <c r="BQ1279" s="64" t="s">
        <v>34690</v>
      </c>
      <c r="BR1279" s="64" t="s">
        <v>34687</v>
      </c>
      <c r="BS1279" s="64" t="s">
        <v>28</v>
      </c>
      <c r="BT1279" s="64" t="s">
        <v>135</v>
      </c>
      <c r="BU1279" s="64" t="s">
        <v>5</v>
      </c>
      <c r="BV1279" s="64" t="s">
        <v>12</v>
      </c>
      <c r="BW1279" s="64" t="s">
        <v>34697</v>
      </c>
      <c r="BX1279" s="64">
        <v>93330</v>
      </c>
      <c r="BY1279" s="64" t="s">
        <v>21</v>
      </c>
      <c r="BZ1279" s="64">
        <v>10</v>
      </c>
      <c r="CA1279" s="64">
        <v>42736</v>
      </c>
      <c r="CB1279" s="64">
        <v>60</v>
      </c>
      <c r="CD1279" s="64">
        <v>35</v>
      </c>
    </row>
    <row r="1280" spans="1:82">
      <c r="A1280" s="128"/>
      <c r="B1280" s="160"/>
      <c r="C1280" s="160"/>
      <c r="D1280" s="160"/>
      <c r="E1280" s="160"/>
      <c r="F1280" s="160"/>
      <c r="G1280" s="160"/>
      <c r="H1280" s="161" t="str">
        <f t="shared" si="331"/>
        <v/>
      </c>
      <c r="I1280" s="162" t="str">
        <f t="shared" si="332"/>
        <v/>
      </c>
      <c r="J1280" s="163"/>
      <c r="K1280" s="164" t="str">
        <f t="shared" si="330"/>
        <v/>
      </c>
      <c r="L1280" s="163"/>
      <c r="M1280" s="160"/>
      <c r="N1280" s="160"/>
      <c r="O1280" s="128"/>
      <c r="P1280" s="186"/>
      <c r="Q1280" s="186"/>
      <c r="R1280" s="160"/>
      <c r="S1280" s="160"/>
      <c r="T1280" s="160"/>
      <c r="U1280" s="160"/>
      <c r="V1280" s="186"/>
      <c r="W1280" s="186"/>
      <c r="X1280" s="160"/>
      <c r="Y1280" s="186"/>
      <c r="Z1280" s="187"/>
      <c r="AA1280" s="186"/>
      <c r="AB1280" s="160"/>
      <c r="AC1280" s="699"/>
      <c r="AD1280" s="715"/>
      <c r="AE1280" s="715"/>
      <c r="AF1280" s="715"/>
      <c r="AG1280" s="715"/>
      <c r="AH1280" s="715"/>
      <c r="AI1280" s="420"/>
      <c r="AJ1280" s="73"/>
      <c r="AK1280" s="55" t="str">
        <f t="shared" si="328"/>
        <v/>
      </c>
      <c r="AL1280" s="17" t="str">
        <f t="shared" si="329"/>
        <v/>
      </c>
      <c r="AM1280" s="70" t="str">
        <f t="shared" si="323"/>
        <v/>
      </c>
      <c r="AN1280" s="74" t="str">
        <f t="shared" si="324"/>
        <v/>
      </c>
      <c r="AO1280" s="70" t="str">
        <f t="shared" si="327"/>
        <v/>
      </c>
      <c r="AW1280" s="60" t="str">
        <f t="shared" si="325"/>
        <v/>
      </c>
      <c r="AX1280" s="60" t="str">
        <f t="shared" si="326"/>
        <v/>
      </c>
      <c r="AY1280" s="63">
        <f t="shared" si="320"/>
        <v>0</v>
      </c>
      <c r="BP1280" s="64">
        <v>79</v>
      </c>
      <c r="BQ1280" s="64" t="s">
        <v>34691</v>
      </c>
      <c r="BR1280" s="64" t="s">
        <v>34692</v>
      </c>
      <c r="BS1280" s="64" t="s">
        <v>28</v>
      </c>
      <c r="BT1280" s="64" t="s">
        <v>137</v>
      </c>
      <c r="BU1280" s="64" t="s">
        <v>9</v>
      </c>
      <c r="BV1280" s="64" t="s">
        <v>12</v>
      </c>
      <c r="BW1280" s="64" t="s">
        <v>34697</v>
      </c>
      <c r="BX1280" s="64">
        <v>93330</v>
      </c>
      <c r="BY1280" s="64" t="s">
        <v>21</v>
      </c>
      <c r="BZ1280" s="64">
        <v>44</v>
      </c>
      <c r="CA1280" s="64">
        <v>42736</v>
      </c>
      <c r="CB1280" s="64">
        <v>10</v>
      </c>
      <c r="CD1280" s="64">
        <v>22</v>
      </c>
    </row>
    <row r="1281" spans="1:82">
      <c r="A1281" s="128"/>
      <c r="B1281" s="160"/>
      <c r="C1281" s="160"/>
      <c r="D1281" s="160"/>
      <c r="E1281" s="160"/>
      <c r="F1281" s="160"/>
      <c r="G1281" s="160"/>
      <c r="H1281" s="161" t="str">
        <f t="shared" si="331"/>
        <v/>
      </c>
      <c r="I1281" s="162" t="str">
        <f t="shared" si="332"/>
        <v/>
      </c>
      <c r="J1281" s="163"/>
      <c r="K1281" s="164" t="str">
        <f t="shared" si="330"/>
        <v/>
      </c>
      <c r="L1281" s="163"/>
      <c r="M1281" s="160"/>
      <c r="N1281" s="160"/>
      <c r="O1281" s="128"/>
      <c r="P1281" s="186"/>
      <c r="Q1281" s="186"/>
      <c r="R1281" s="160"/>
      <c r="S1281" s="160"/>
      <c r="T1281" s="160"/>
      <c r="U1281" s="160"/>
      <c r="V1281" s="186"/>
      <c r="W1281" s="186"/>
      <c r="X1281" s="160"/>
      <c r="Y1281" s="160"/>
      <c r="Z1281" s="187"/>
      <c r="AA1281" s="186"/>
      <c r="AB1281" s="160"/>
      <c r="AC1281" s="699"/>
      <c r="AD1281" s="715"/>
      <c r="AE1281" s="715"/>
      <c r="AF1281" s="715"/>
      <c r="AG1281" s="715"/>
      <c r="AH1281" s="715"/>
      <c r="AI1281" s="420"/>
      <c r="AJ1281" s="73"/>
      <c r="AK1281" s="55" t="str">
        <f t="shared" si="328"/>
        <v/>
      </c>
      <c r="AL1281" s="17" t="str">
        <f t="shared" si="329"/>
        <v/>
      </c>
      <c r="AM1281" s="70" t="str">
        <f t="shared" si="323"/>
        <v/>
      </c>
      <c r="AN1281" s="74" t="str">
        <f t="shared" si="324"/>
        <v/>
      </c>
      <c r="AO1281" s="70" t="str">
        <f t="shared" si="327"/>
        <v/>
      </c>
      <c r="AW1281" s="60" t="str">
        <f t="shared" si="325"/>
        <v/>
      </c>
      <c r="AX1281" s="60" t="str">
        <f t="shared" si="326"/>
        <v/>
      </c>
      <c r="AY1281" s="63">
        <f t="shared" si="320"/>
        <v>0</v>
      </c>
      <c r="BP1281" s="64">
        <v>79</v>
      </c>
      <c r="BQ1281" s="64" t="s">
        <v>34693</v>
      </c>
      <c r="BR1281" s="64" t="s">
        <v>34694</v>
      </c>
      <c r="BS1281" s="64" t="s">
        <v>28</v>
      </c>
      <c r="BT1281" s="64" t="s">
        <v>137</v>
      </c>
      <c r="BU1281" s="64" t="s">
        <v>175</v>
      </c>
      <c r="BV1281" s="64" t="s">
        <v>13</v>
      </c>
      <c r="BW1281" s="64" t="s">
        <v>34697</v>
      </c>
      <c r="BX1281" s="64">
        <v>93330</v>
      </c>
      <c r="BY1281" s="64" t="s">
        <v>21</v>
      </c>
      <c r="CA1281" s="64">
        <v>42736</v>
      </c>
      <c r="CB1281" s="64">
        <v>10</v>
      </c>
      <c r="CC1281" s="64">
        <v>70</v>
      </c>
    </row>
    <row r="1282" spans="1:82">
      <c r="A1282" s="128"/>
      <c r="B1282" s="160"/>
      <c r="C1282" s="160"/>
      <c r="D1282" s="160"/>
      <c r="E1282" s="160"/>
      <c r="F1282" s="160"/>
      <c r="G1282" s="160"/>
      <c r="H1282" s="161" t="str">
        <f t="shared" si="331"/>
        <v/>
      </c>
      <c r="I1282" s="162" t="str">
        <f t="shared" si="332"/>
        <v/>
      </c>
      <c r="J1282" s="163"/>
      <c r="K1282" s="164" t="str">
        <f t="shared" si="330"/>
        <v/>
      </c>
      <c r="L1282" s="163"/>
      <c r="M1282" s="160"/>
      <c r="N1282" s="160"/>
      <c r="O1282" s="128"/>
      <c r="P1282" s="186"/>
      <c r="Q1282" s="186"/>
      <c r="R1282" s="160"/>
      <c r="S1282" s="160"/>
      <c r="T1282" s="160"/>
      <c r="U1282" s="160"/>
      <c r="V1282" s="186"/>
      <c r="W1282" s="186"/>
      <c r="X1282" s="160"/>
      <c r="Y1282" s="160"/>
      <c r="Z1282" s="187"/>
      <c r="AA1282" s="186"/>
      <c r="AB1282" s="186"/>
      <c r="AC1282" s="416"/>
      <c r="AD1282" s="700"/>
      <c r="AE1282" s="700"/>
      <c r="AF1282" s="700"/>
      <c r="AG1282" s="700"/>
      <c r="AH1282" s="700"/>
      <c r="AI1282" s="295"/>
      <c r="AJ1282" s="73"/>
      <c r="AK1282" s="55" t="str">
        <f t="shared" si="328"/>
        <v/>
      </c>
      <c r="AL1282" s="17" t="str">
        <f t="shared" si="329"/>
        <v/>
      </c>
      <c r="AM1282" s="70" t="str">
        <f t="shared" si="323"/>
        <v/>
      </c>
      <c r="AN1282" s="74" t="str">
        <f t="shared" si="324"/>
        <v/>
      </c>
      <c r="AO1282" s="70" t="str">
        <f t="shared" si="327"/>
        <v/>
      </c>
      <c r="AW1282" s="60" t="str">
        <f t="shared" si="325"/>
        <v/>
      </c>
      <c r="AX1282" s="60" t="str">
        <f t="shared" si="326"/>
        <v/>
      </c>
      <c r="AY1282" s="63">
        <f t="shared" si="320"/>
        <v>0</v>
      </c>
      <c r="BP1282" s="64">
        <v>79</v>
      </c>
      <c r="BQ1282" s="64" t="s">
        <v>34695</v>
      </c>
      <c r="BR1282" s="64" t="s">
        <v>34694</v>
      </c>
      <c r="BS1282" s="64" t="s">
        <v>28</v>
      </c>
      <c r="BT1282" s="64" t="s">
        <v>137</v>
      </c>
      <c r="BU1282" s="64" t="s">
        <v>175</v>
      </c>
      <c r="BV1282" s="64" t="s">
        <v>13</v>
      </c>
      <c r="BW1282" s="64" t="s">
        <v>34697</v>
      </c>
      <c r="BX1282" s="64">
        <v>93330</v>
      </c>
      <c r="BY1282" s="64" t="s">
        <v>21</v>
      </c>
      <c r="CA1282" s="64">
        <v>42736</v>
      </c>
      <c r="CB1282" s="64">
        <v>26</v>
      </c>
      <c r="CC1282" s="64">
        <v>26</v>
      </c>
    </row>
    <row r="1283" spans="1:82">
      <c r="A1283" s="128"/>
      <c r="B1283" s="160"/>
      <c r="C1283" s="160"/>
      <c r="D1283" s="160"/>
      <c r="E1283" s="160"/>
      <c r="F1283" s="160"/>
      <c r="G1283" s="160"/>
      <c r="H1283" s="161" t="str">
        <f t="shared" si="331"/>
        <v/>
      </c>
      <c r="I1283" s="162" t="str">
        <f t="shared" si="332"/>
        <v/>
      </c>
      <c r="J1283" s="163"/>
      <c r="K1283" s="164" t="str">
        <f t="shared" si="330"/>
        <v/>
      </c>
      <c r="L1283" s="163"/>
      <c r="M1283" s="160"/>
      <c r="N1283" s="160"/>
      <c r="O1283" s="128"/>
      <c r="P1283" s="186"/>
      <c r="Q1283" s="186"/>
      <c r="R1283" s="160"/>
      <c r="S1283" s="160"/>
      <c r="T1283" s="160"/>
      <c r="U1283" s="160"/>
      <c r="V1283" s="186"/>
      <c r="W1283" s="186"/>
      <c r="X1283" s="160"/>
      <c r="Y1283" s="160"/>
      <c r="Z1283" s="187"/>
      <c r="AA1283" s="186"/>
      <c r="AB1283" s="186"/>
      <c r="AC1283" s="416"/>
      <c r="AD1283" s="700"/>
      <c r="AE1283" s="700"/>
      <c r="AF1283" s="700"/>
      <c r="AG1283" s="700"/>
      <c r="AH1283" s="700"/>
      <c r="AI1283" s="295"/>
      <c r="AJ1283" s="73"/>
      <c r="AK1283" s="55" t="str">
        <f t="shared" si="328"/>
        <v/>
      </c>
      <c r="AL1283" s="17" t="str">
        <f t="shared" si="329"/>
        <v/>
      </c>
      <c r="AM1283" s="70" t="str">
        <f t="shared" si="323"/>
        <v/>
      </c>
      <c r="AN1283" s="74" t="str">
        <f t="shared" si="324"/>
        <v/>
      </c>
      <c r="AO1283" s="70" t="str">
        <f t="shared" si="327"/>
        <v/>
      </c>
      <c r="AW1283" s="60" t="str">
        <f t="shared" si="325"/>
        <v/>
      </c>
      <c r="AX1283" s="60" t="str">
        <f t="shared" si="326"/>
        <v/>
      </c>
      <c r="AY1283" s="63">
        <f t="shared" si="320"/>
        <v>0</v>
      </c>
      <c r="BP1283" s="64">
        <v>79</v>
      </c>
      <c r="BQ1283" s="64" t="s">
        <v>34696</v>
      </c>
      <c r="BR1283" s="64" t="s">
        <v>34683</v>
      </c>
      <c r="BS1283" s="64" t="s">
        <v>28</v>
      </c>
      <c r="BT1283" s="64" t="s">
        <v>137</v>
      </c>
      <c r="BU1283" s="64" t="s">
        <v>175</v>
      </c>
      <c r="BV1283" s="64" t="s">
        <v>19</v>
      </c>
      <c r="BW1283" s="64" t="s">
        <v>34697</v>
      </c>
      <c r="BX1283" s="64">
        <v>93330</v>
      </c>
      <c r="BY1283" s="64" t="s">
        <v>21</v>
      </c>
      <c r="CA1283" s="64">
        <v>42736</v>
      </c>
      <c r="CB1283" s="64">
        <v>16</v>
      </c>
      <c r="CC1283" s="64">
        <v>8</v>
      </c>
    </row>
    <row r="1284" spans="1:82">
      <c r="A1284" s="128"/>
      <c r="B1284" s="160"/>
      <c r="C1284" s="160"/>
      <c r="D1284" s="160"/>
      <c r="E1284" s="160"/>
      <c r="F1284" s="160"/>
      <c r="G1284" s="160"/>
      <c r="H1284" s="161" t="str">
        <f t="shared" si="331"/>
        <v/>
      </c>
      <c r="I1284" s="162" t="str">
        <f t="shared" si="332"/>
        <v/>
      </c>
      <c r="J1284" s="163"/>
      <c r="K1284" s="164" t="str">
        <f t="shared" si="330"/>
        <v/>
      </c>
      <c r="L1284" s="163"/>
      <c r="M1284" s="180"/>
      <c r="N1284" s="160"/>
      <c r="O1284" s="128"/>
      <c r="P1284" s="160"/>
      <c r="Q1284" s="160"/>
      <c r="R1284" s="160"/>
      <c r="S1284" s="160"/>
      <c r="T1284" s="160"/>
      <c r="U1284" s="160"/>
      <c r="V1284" s="160"/>
      <c r="W1284" s="188"/>
      <c r="X1284" s="160"/>
      <c r="Y1284" s="182"/>
      <c r="Z1284" s="187"/>
      <c r="AA1284" s="182"/>
      <c r="AB1284" s="182"/>
      <c r="AC1284" s="672"/>
      <c r="AD1284" s="690"/>
      <c r="AE1284" s="690"/>
      <c r="AF1284" s="690"/>
      <c r="AG1284" s="690"/>
      <c r="AH1284" s="690"/>
      <c r="AI1284" s="515"/>
      <c r="AJ1284" s="90"/>
      <c r="AK1284" s="55" t="str">
        <f t="shared" si="328"/>
        <v/>
      </c>
      <c r="AL1284" s="17" t="str">
        <f t="shared" si="329"/>
        <v/>
      </c>
      <c r="AM1284" s="70" t="str">
        <f t="shared" si="323"/>
        <v/>
      </c>
      <c r="AN1284" s="74" t="str">
        <f t="shared" si="324"/>
        <v/>
      </c>
      <c r="AO1284" s="70" t="str">
        <f t="shared" si="327"/>
        <v/>
      </c>
      <c r="AW1284" s="60" t="str">
        <f t="shared" si="325"/>
        <v/>
      </c>
      <c r="AX1284" s="60" t="str">
        <f t="shared" si="326"/>
        <v/>
      </c>
      <c r="AY1284" s="63">
        <f t="shared" si="320"/>
        <v>0</v>
      </c>
      <c r="BP1284" s="64">
        <v>79</v>
      </c>
      <c r="BQ1284" s="64" t="s">
        <v>34600</v>
      </c>
      <c r="BR1284" s="64" t="s">
        <v>35555</v>
      </c>
      <c r="BS1284" s="64" t="s">
        <v>28</v>
      </c>
      <c r="BT1284" s="64" t="s">
        <v>135</v>
      </c>
      <c r="BU1284" s="64" t="s">
        <v>2</v>
      </c>
      <c r="BV1284" s="64" t="s">
        <v>12</v>
      </c>
      <c r="BW1284" s="64" t="s">
        <v>33353</v>
      </c>
      <c r="BX1284" s="64">
        <v>93290</v>
      </c>
      <c r="BY1284" s="64" t="s">
        <v>148</v>
      </c>
      <c r="BZ1284" s="64">
        <v>23</v>
      </c>
      <c r="CA1284" s="64">
        <v>42795</v>
      </c>
      <c r="CD1284" s="64">
        <v>19</v>
      </c>
    </row>
    <row r="1285" spans="1:82">
      <c r="A1285" s="128"/>
      <c r="B1285" s="160"/>
      <c r="C1285" s="160"/>
      <c r="D1285" s="181"/>
      <c r="E1285" s="181"/>
      <c r="F1285" s="160"/>
      <c r="G1285" s="160"/>
      <c r="H1285" s="161" t="str">
        <f t="shared" si="331"/>
        <v/>
      </c>
      <c r="I1285" s="162" t="str">
        <f t="shared" si="332"/>
        <v/>
      </c>
      <c r="J1285" s="163"/>
      <c r="K1285" s="164" t="str">
        <f t="shared" si="330"/>
        <v/>
      </c>
      <c r="L1285" s="163"/>
      <c r="M1285" s="180"/>
      <c r="N1285" s="160"/>
      <c r="O1285" s="128"/>
      <c r="P1285" s="181"/>
      <c r="Q1285" s="160"/>
      <c r="R1285" s="160"/>
      <c r="S1285" s="160"/>
      <c r="T1285" s="160"/>
      <c r="U1285" s="160"/>
      <c r="V1285" s="160"/>
      <c r="W1285" s="188"/>
      <c r="X1285" s="160"/>
      <c r="Y1285" s="160"/>
      <c r="Z1285" s="180"/>
      <c r="AA1285" s="160"/>
      <c r="AB1285" s="160"/>
      <c r="AC1285" s="416"/>
      <c r="AD1285" s="700"/>
      <c r="AE1285" s="700"/>
      <c r="AF1285" s="700"/>
      <c r="AG1285" s="700"/>
      <c r="AH1285" s="700"/>
      <c r="AI1285" s="295"/>
      <c r="AJ1285" s="73"/>
      <c r="AK1285" s="55" t="str">
        <f t="shared" si="328"/>
        <v/>
      </c>
      <c r="AL1285" s="17" t="str">
        <f t="shared" si="329"/>
        <v/>
      </c>
      <c r="AM1285" s="70" t="str">
        <f t="shared" si="323"/>
        <v/>
      </c>
      <c r="AN1285" s="74" t="str">
        <f t="shared" si="324"/>
        <v/>
      </c>
      <c r="AO1285" s="70" t="str">
        <f t="shared" si="327"/>
        <v/>
      </c>
      <c r="AW1285" s="60" t="str">
        <f t="shared" si="325"/>
        <v/>
      </c>
      <c r="AX1285" s="60" t="str">
        <f t="shared" si="326"/>
        <v/>
      </c>
      <c r="AY1285" s="63">
        <f t="shared" si="320"/>
        <v>0</v>
      </c>
      <c r="BP1285" s="64">
        <v>79</v>
      </c>
      <c r="BQ1285" s="64" t="s">
        <v>34602</v>
      </c>
      <c r="BR1285" s="64" t="s">
        <v>35556</v>
      </c>
      <c r="BS1285" s="64" t="s">
        <v>28</v>
      </c>
      <c r="BT1285" s="64" t="s">
        <v>135</v>
      </c>
      <c r="BU1285" s="64" t="s">
        <v>172</v>
      </c>
      <c r="BV1285" s="64" t="s">
        <v>12</v>
      </c>
      <c r="BW1285" s="64" t="s">
        <v>33353</v>
      </c>
      <c r="BX1285" s="64">
        <v>93290</v>
      </c>
      <c r="BY1285" s="64" t="s">
        <v>148</v>
      </c>
      <c r="BZ1285" s="64">
        <v>23</v>
      </c>
      <c r="CA1285" s="64">
        <v>42795</v>
      </c>
      <c r="CD1285" s="64">
        <v>19</v>
      </c>
    </row>
    <row r="1286" spans="1:82">
      <c r="A1286" s="128"/>
      <c r="B1286" s="160"/>
      <c r="C1286" s="160"/>
      <c r="D1286" s="160"/>
      <c r="E1286" s="160"/>
      <c r="F1286" s="160"/>
      <c r="G1286" s="160"/>
      <c r="H1286" s="161" t="str">
        <f t="shared" si="331"/>
        <v/>
      </c>
      <c r="I1286" s="162" t="str">
        <f t="shared" si="332"/>
        <v/>
      </c>
      <c r="J1286" s="163"/>
      <c r="K1286" s="164" t="str">
        <f t="shared" si="330"/>
        <v/>
      </c>
      <c r="L1286" s="163"/>
      <c r="M1286" s="160"/>
      <c r="N1286" s="160"/>
      <c r="O1286" s="128"/>
      <c r="P1286" s="181"/>
      <c r="Q1286" s="160"/>
      <c r="R1286" s="160"/>
      <c r="S1286" s="160"/>
      <c r="T1286" s="160"/>
      <c r="U1286" s="160"/>
      <c r="V1286" s="160"/>
      <c r="W1286" s="188"/>
      <c r="X1286" s="160"/>
      <c r="Y1286" s="182"/>
      <c r="Z1286" s="180"/>
      <c r="AA1286" s="160"/>
      <c r="AB1286" s="160"/>
      <c r="AC1286" s="416"/>
      <c r="AD1286" s="700"/>
      <c r="AE1286" s="700"/>
      <c r="AF1286" s="700"/>
      <c r="AG1286" s="700"/>
      <c r="AH1286" s="700"/>
      <c r="AI1286" s="295"/>
      <c r="AJ1286" s="73"/>
      <c r="AK1286" s="55" t="str">
        <f t="shared" si="328"/>
        <v/>
      </c>
      <c r="AL1286" s="17" t="str">
        <f t="shared" si="329"/>
        <v/>
      </c>
      <c r="AM1286" s="70" t="str">
        <f t="shared" si="323"/>
        <v/>
      </c>
      <c r="AN1286" s="74" t="str">
        <f t="shared" si="324"/>
        <v/>
      </c>
      <c r="AO1286" s="70" t="str">
        <f t="shared" ref="AO1286:AO1317" si="333">IF(P1286="","",P1286&amp;" ("&amp;O1286&amp;"_"&amp;ROW()&amp;")")</f>
        <v/>
      </c>
      <c r="AW1286" s="60" t="str">
        <f t="shared" si="325"/>
        <v/>
      </c>
      <c r="AX1286" s="60" t="str">
        <f t="shared" si="326"/>
        <v/>
      </c>
      <c r="AY1286" s="63">
        <f t="shared" ref="AY1286:AY1349" si="334">O1286</f>
        <v>0</v>
      </c>
      <c r="BP1286" s="64">
        <v>79</v>
      </c>
      <c r="BQ1286" s="64" t="s">
        <v>35552</v>
      </c>
      <c r="BR1286" s="64" t="s">
        <v>35557</v>
      </c>
      <c r="BS1286" s="64" t="s">
        <v>28</v>
      </c>
      <c r="BT1286" s="64" t="s">
        <v>135</v>
      </c>
      <c r="BU1286" s="64" t="s">
        <v>161</v>
      </c>
      <c r="BV1286" s="64" t="s">
        <v>19</v>
      </c>
      <c r="BW1286" s="64" t="s">
        <v>33353</v>
      </c>
      <c r="BX1286" s="64">
        <v>93290</v>
      </c>
      <c r="BY1286" s="64" t="s">
        <v>148</v>
      </c>
      <c r="CA1286" s="64">
        <v>42736</v>
      </c>
      <c r="CC1286" s="64">
        <v>14</v>
      </c>
    </row>
    <row r="1287" spans="1:82">
      <c r="A1287" s="128"/>
      <c r="B1287" s="160"/>
      <c r="C1287" s="160"/>
      <c r="D1287" s="181"/>
      <c r="E1287" s="181"/>
      <c r="F1287" s="160"/>
      <c r="G1287" s="160"/>
      <c r="H1287" s="161" t="str">
        <f t="shared" si="331"/>
        <v/>
      </c>
      <c r="I1287" s="162" t="str">
        <f t="shared" si="332"/>
        <v/>
      </c>
      <c r="J1287" s="163"/>
      <c r="K1287" s="164" t="str">
        <f t="shared" si="330"/>
        <v/>
      </c>
      <c r="L1287" s="163"/>
      <c r="M1287" s="180"/>
      <c r="N1287" s="160"/>
      <c r="O1287" s="128"/>
      <c r="P1287" s="160"/>
      <c r="Q1287" s="160"/>
      <c r="R1287" s="160"/>
      <c r="S1287" s="160"/>
      <c r="T1287" s="160"/>
      <c r="U1287" s="160"/>
      <c r="V1287" s="160"/>
      <c r="W1287" s="188"/>
      <c r="X1287" s="160"/>
      <c r="Y1287" s="182"/>
      <c r="Z1287" s="180"/>
      <c r="AA1287" s="182"/>
      <c r="AB1287" s="182"/>
      <c r="AC1287" s="672"/>
      <c r="AD1287" s="690"/>
      <c r="AE1287" s="690"/>
      <c r="AF1287" s="690"/>
      <c r="AG1287" s="690"/>
      <c r="AH1287" s="690"/>
      <c r="AI1287" s="515"/>
      <c r="AJ1287" s="73"/>
      <c r="AK1287" s="55" t="str">
        <f t="shared" si="328"/>
        <v/>
      </c>
      <c r="AL1287" s="17" t="str">
        <f t="shared" si="329"/>
        <v/>
      </c>
      <c r="AM1287" s="70" t="str">
        <f t="shared" si="323"/>
        <v/>
      </c>
      <c r="AN1287" s="74" t="str">
        <f t="shared" si="324"/>
        <v/>
      </c>
      <c r="AO1287" s="70" t="str">
        <f t="shared" si="333"/>
        <v/>
      </c>
      <c r="AW1287" s="60" t="str">
        <f t="shared" si="325"/>
        <v/>
      </c>
      <c r="AX1287" s="60" t="str">
        <f t="shared" si="326"/>
        <v/>
      </c>
      <c r="AY1287" s="63">
        <f t="shared" si="334"/>
        <v>0</v>
      </c>
      <c r="BP1287" s="64">
        <v>79</v>
      </c>
      <c r="BQ1287" s="64" t="s">
        <v>35553</v>
      </c>
      <c r="BR1287" s="64" t="s">
        <v>34607</v>
      </c>
      <c r="BS1287" s="64" t="s">
        <v>28</v>
      </c>
      <c r="BT1287" s="64" t="s">
        <v>137</v>
      </c>
      <c r="BU1287" s="64" t="s">
        <v>168</v>
      </c>
      <c r="BV1287" s="64" t="s">
        <v>12</v>
      </c>
      <c r="BW1287" s="64" t="s">
        <v>33353</v>
      </c>
      <c r="BX1287" s="64">
        <v>93290</v>
      </c>
      <c r="BY1287" s="64" t="s">
        <v>147</v>
      </c>
      <c r="BZ1287" s="64">
        <v>24</v>
      </c>
      <c r="CA1287" s="64">
        <v>42736</v>
      </c>
      <c r="CD1287" s="64">
        <v>17</v>
      </c>
    </row>
    <row r="1288" spans="1:82">
      <c r="A1288" s="128"/>
      <c r="B1288" s="160"/>
      <c r="C1288" s="160"/>
      <c r="D1288" s="160"/>
      <c r="E1288" s="160"/>
      <c r="F1288" s="160"/>
      <c r="G1288" s="160"/>
      <c r="H1288" s="161" t="str">
        <f t="shared" si="331"/>
        <v/>
      </c>
      <c r="I1288" s="162" t="str">
        <f t="shared" si="332"/>
        <v/>
      </c>
      <c r="J1288" s="163"/>
      <c r="K1288" s="164" t="str">
        <f t="shared" si="330"/>
        <v/>
      </c>
      <c r="L1288" s="163"/>
      <c r="M1288" s="180"/>
      <c r="N1288" s="160"/>
      <c r="O1288" s="128"/>
      <c r="P1288" s="160"/>
      <c r="Q1288" s="160"/>
      <c r="R1288" s="160"/>
      <c r="S1288" s="160"/>
      <c r="T1288" s="160"/>
      <c r="U1288" s="160"/>
      <c r="V1288" s="160"/>
      <c r="W1288" s="188"/>
      <c r="X1288" s="160"/>
      <c r="Y1288" s="182"/>
      <c r="Z1288" s="180"/>
      <c r="AA1288" s="182"/>
      <c r="AB1288" s="182"/>
      <c r="AC1288" s="672"/>
      <c r="AD1288" s="690"/>
      <c r="AE1288" s="690"/>
      <c r="AF1288" s="690"/>
      <c r="AG1288" s="690"/>
      <c r="AH1288" s="690"/>
      <c r="AI1288" s="515"/>
      <c r="AJ1288" s="73"/>
      <c r="AK1288" s="55" t="str">
        <f t="shared" si="328"/>
        <v/>
      </c>
      <c r="AL1288" s="17" t="str">
        <f t="shared" si="329"/>
        <v/>
      </c>
      <c r="AM1288" s="70" t="str">
        <f t="shared" si="323"/>
        <v/>
      </c>
      <c r="AN1288" s="74" t="str">
        <f t="shared" si="324"/>
        <v/>
      </c>
      <c r="AO1288" s="70" t="str">
        <f t="shared" si="333"/>
        <v/>
      </c>
      <c r="AW1288" s="60" t="str">
        <f t="shared" si="325"/>
        <v/>
      </c>
      <c r="AX1288" s="60" t="str">
        <f t="shared" si="326"/>
        <v/>
      </c>
      <c r="AY1288" s="63">
        <f t="shared" si="334"/>
        <v>0</v>
      </c>
      <c r="BP1288" s="64">
        <v>79</v>
      </c>
      <c r="BQ1288" s="64" t="s">
        <v>34608</v>
      </c>
      <c r="BR1288" s="64" t="s">
        <v>35558</v>
      </c>
      <c r="BS1288" s="64" t="s">
        <v>28</v>
      </c>
      <c r="BT1288" s="64" t="s">
        <v>155</v>
      </c>
      <c r="BU1288" s="64" t="s">
        <v>170</v>
      </c>
      <c r="BV1288" s="64" t="s">
        <v>159</v>
      </c>
      <c r="BW1288" s="64" t="s">
        <v>33353</v>
      </c>
      <c r="BX1288" s="64">
        <v>93290</v>
      </c>
      <c r="BY1288" s="64" t="s">
        <v>24</v>
      </c>
      <c r="CA1288" s="64">
        <v>42736</v>
      </c>
      <c r="CC1288" s="64">
        <v>15</v>
      </c>
    </row>
    <row r="1289" spans="1:82">
      <c r="A1289" s="128"/>
      <c r="B1289" s="160"/>
      <c r="C1289" s="160"/>
      <c r="D1289" s="160"/>
      <c r="E1289" s="160"/>
      <c r="F1289" s="160"/>
      <c r="G1289" s="160"/>
      <c r="H1289" s="161" t="str">
        <f t="shared" si="331"/>
        <v/>
      </c>
      <c r="I1289" s="162" t="str">
        <f t="shared" si="332"/>
        <v/>
      </c>
      <c r="J1289" s="163"/>
      <c r="K1289" s="164" t="str">
        <f t="shared" si="330"/>
        <v/>
      </c>
      <c r="L1289" s="163"/>
      <c r="M1289" s="180"/>
      <c r="N1289" s="160"/>
      <c r="O1289" s="128"/>
      <c r="P1289" s="160"/>
      <c r="Q1289" s="160"/>
      <c r="R1289" s="160"/>
      <c r="S1289" s="160"/>
      <c r="T1289" s="160"/>
      <c r="U1289" s="160"/>
      <c r="V1289" s="160"/>
      <c r="W1289" s="188"/>
      <c r="X1289" s="160"/>
      <c r="Y1289" s="182"/>
      <c r="Z1289" s="180"/>
      <c r="AA1289" s="182"/>
      <c r="AB1289" s="182"/>
      <c r="AC1289" s="672"/>
      <c r="AD1289" s="690"/>
      <c r="AE1289" s="690"/>
      <c r="AF1289" s="690"/>
      <c r="AG1289" s="690"/>
      <c r="AH1289" s="690"/>
      <c r="AI1289" s="515"/>
      <c r="AJ1289" s="73"/>
      <c r="AK1289" s="55" t="str">
        <f t="shared" si="328"/>
        <v/>
      </c>
      <c r="AL1289" s="17" t="str">
        <f t="shared" si="329"/>
        <v/>
      </c>
      <c r="AM1289" s="70" t="str">
        <f t="shared" si="323"/>
        <v/>
      </c>
      <c r="AN1289" s="74" t="str">
        <f t="shared" si="324"/>
        <v/>
      </c>
      <c r="AO1289" s="70" t="str">
        <f t="shared" si="333"/>
        <v/>
      </c>
      <c r="AW1289" s="60" t="str">
        <f t="shared" si="325"/>
        <v/>
      </c>
      <c r="AX1289" s="60" t="str">
        <f t="shared" si="326"/>
        <v/>
      </c>
      <c r="AY1289" s="63">
        <f t="shared" si="334"/>
        <v>0</v>
      </c>
      <c r="BP1289" s="64">
        <v>79</v>
      </c>
      <c r="BQ1289" s="64" t="s">
        <v>34610</v>
      </c>
      <c r="BR1289" s="64" t="s">
        <v>34611</v>
      </c>
      <c r="BS1289" s="64" t="s">
        <v>28</v>
      </c>
      <c r="BT1289" s="64" t="s">
        <v>135</v>
      </c>
      <c r="BU1289" s="64" t="s">
        <v>160</v>
      </c>
      <c r="BV1289" s="64" t="s">
        <v>19</v>
      </c>
      <c r="BW1289" s="64" t="s">
        <v>33353</v>
      </c>
      <c r="BX1289" s="64">
        <v>93290</v>
      </c>
      <c r="BY1289" s="64" t="s">
        <v>148</v>
      </c>
      <c r="CA1289" s="64">
        <v>42736</v>
      </c>
      <c r="CC1289" s="64">
        <v>98</v>
      </c>
    </row>
    <row r="1290" spans="1:82">
      <c r="A1290" s="128"/>
      <c r="B1290" s="160"/>
      <c r="C1290" s="160"/>
      <c r="D1290" s="160"/>
      <c r="E1290" s="160"/>
      <c r="F1290" s="160"/>
      <c r="G1290" s="160"/>
      <c r="H1290" s="161" t="str">
        <f t="shared" si="331"/>
        <v/>
      </c>
      <c r="I1290" s="162" t="str">
        <f t="shared" si="332"/>
        <v/>
      </c>
      <c r="J1290" s="163"/>
      <c r="K1290" s="164" t="str">
        <f t="shared" si="330"/>
        <v/>
      </c>
      <c r="L1290" s="163"/>
      <c r="M1290" s="180"/>
      <c r="N1290" s="160"/>
      <c r="O1290" s="128"/>
      <c r="P1290" s="160"/>
      <c r="Q1290" s="160"/>
      <c r="R1290" s="160"/>
      <c r="S1290" s="160"/>
      <c r="T1290" s="160"/>
      <c r="U1290" s="160"/>
      <c r="V1290" s="160"/>
      <c r="W1290" s="188"/>
      <c r="X1290" s="160"/>
      <c r="Y1290" s="182"/>
      <c r="Z1290" s="180"/>
      <c r="AA1290" s="182"/>
      <c r="AB1290" s="182"/>
      <c r="AC1290" s="672"/>
      <c r="AD1290" s="690"/>
      <c r="AE1290" s="690"/>
      <c r="AF1290" s="690"/>
      <c r="AG1290" s="690"/>
      <c r="AH1290" s="690"/>
      <c r="AI1290" s="515"/>
      <c r="AJ1290" s="73"/>
      <c r="AK1290" s="55" t="str">
        <f t="shared" si="328"/>
        <v/>
      </c>
      <c r="AL1290" s="17" t="str">
        <f t="shared" si="329"/>
        <v/>
      </c>
      <c r="AM1290" s="70" t="str">
        <f t="shared" si="323"/>
        <v/>
      </c>
      <c r="AN1290" s="74" t="str">
        <f t="shared" si="324"/>
        <v/>
      </c>
      <c r="AO1290" s="70" t="str">
        <f t="shared" si="333"/>
        <v/>
      </c>
      <c r="AW1290" s="60" t="str">
        <f t="shared" si="325"/>
        <v/>
      </c>
      <c r="AX1290" s="60" t="str">
        <f t="shared" si="326"/>
        <v/>
      </c>
      <c r="AY1290" s="63">
        <f t="shared" si="334"/>
        <v>0</v>
      </c>
      <c r="BP1290" s="64">
        <v>79</v>
      </c>
      <c r="BQ1290" s="64" t="s">
        <v>35554</v>
      </c>
      <c r="BR1290" s="64" t="s">
        <v>35560</v>
      </c>
      <c r="BS1290" s="64" t="s">
        <v>28</v>
      </c>
      <c r="BT1290" s="64" t="s">
        <v>137</v>
      </c>
      <c r="BU1290" s="64" t="s">
        <v>173</v>
      </c>
      <c r="BV1290" s="64" t="s">
        <v>13</v>
      </c>
      <c r="BW1290" s="64" t="s">
        <v>33353</v>
      </c>
      <c r="BX1290" s="64">
        <v>93290</v>
      </c>
      <c r="BY1290" s="64" t="s">
        <v>148</v>
      </c>
      <c r="CA1290" s="64">
        <v>42736</v>
      </c>
      <c r="CC1290" s="64">
        <v>19</v>
      </c>
    </row>
    <row r="1291" spans="1:82">
      <c r="A1291" s="128"/>
      <c r="B1291" s="160"/>
      <c r="C1291" s="160"/>
      <c r="D1291" s="160"/>
      <c r="E1291" s="160"/>
      <c r="F1291" s="160"/>
      <c r="G1291" s="160"/>
      <c r="H1291" s="161" t="str">
        <f t="shared" si="331"/>
        <v/>
      </c>
      <c r="I1291" s="162" t="str">
        <f t="shared" si="332"/>
        <v/>
      </c>
      <c r="J1291" s="163"/>
      <c r="K1291" s="164" t="str">
        <f t="shared" si="330"/>
        <v/>
      </c>
      <c r="L1291" s="163"/>
      <c r="M1291" s="180"/>
      <c r="N1291" s="160"/>
      <c r="O1291" s="128"/>
      <c r="P1291" s="160"/>
      <c r="Q1291" s="160"/>
      <c r="R1291" s="160"/>
      <c r="S1291" s="160"/>
      <c r="T1291" s="160"/>
      <c r="U1291" s="160"/>
      <c r="V1291" s="160"/>
      <c r="W1291" s="188"/>
      <c r="X1291" s="160"/>
      <c r="Y1291" s="182"/>
      <c r="Z1291" s="189"/>
      <c r="AA1291" s="182"/>
      <c r="AB1291" s="182"/>
      <c r="AC1291" s="672"/>
      <c r="AD1291" s="690"/>
      <c r="AE1291" s="690"/>
      <c r="AF1291" s="690"/>
      <c r="AG1291" s="690"/>
      <c r="AH1291" s="690"/>
      <c r="AI1291" s="515"/>
      <c r="AJ1291" s="73"/>
      <c r="AK1291" s="55" t="str">
        <f t="shared" si="328"/>
        <v/>
      </c>
      <c r="AL1291" s="17" t="str">
        <f t="shared" si="329"/>
        <v/>
      </c>
      <c r="AM1291" s="70" t="str">
        <f t="shared" si="323"/>
        <v/>
      </c>
      <c r="AN1291" s="74" t="str">
        <f t="shared" si="324"/>
        <v/>
      </c>
      <c r="AO1291" s="70" t="str">
        <f t="shared" si="333"/>
        <v/>
      </c>
      <c r="AW1291" s="60" t="str">
        <f t="shared" si="325"/>
        <v/>
      </c>
      <c r="AX1291" s="60" t="str">
        <f t="shared" si="326"/>
        <v/>
      </c>
      <c r="AY1291" s="63">
        <f t="shared" si="334"/>
        <v>0</v>
      </c>
      <c r="BP1291" s="64">
        <v>79</v>
      </c>
      <c r="BQ1291" s="64" t="s">
        <v>34608</v>
      </c>
      <c r="BR1291" s="64" t="s">
        <v>35559</v>
      </c>
      <c r="BS1291" s="64" t="s">
        <v>28</v>
      </c>
      <c r="BT1291" s="64" t="s">
        <v>155</v>
      </c>
      <c r="BU1291" s="64" t="s">
        <v>170</v>
      </c>
      <c r="BV1291" s="64" t="s">
        <v>159</v>
      </c>
      <c r="BW1291" s="64" t="s">
        <v>33353</v>
      </c>
      <c r="BX1291" s="64">
        <v>93290</v>
      </c>
      <c r="BY1291" s="64" t="s">
        <v>24</v>
      </c>
      <c r="CA1291" s="64">
        <v>43009</v>
      </c>
      <c r="CC1291" s="64">
        <v>3</v>
      </c>
    </row>
    <row r="1292" spans="1:82">
      <c r="A1292" s="128"/>
      <c r="B1292" s="160"/>
      <c r="C1292" s="160"/>
      <c r="D1292" s="181"/>
      <c r="E1292" s="181"/>
      <c r="F1292" s="160"/>
      <c r="G1292" s="160"/>
      <c r="H1292" s="161" t="str">
        <f t="shared" si="331"/>
        <v/>
      </c>
      <c r="I1292" s="162" t="str">
        <f t="shared" si="332"/>
        <v/>
      </c>
      <c r="J1292" s="163"/>
      <c r="K1292" s="164" t="str">
        <f t="shared" si="330"/>
        <v/>
      </c>
      <c r="L1292" s="163"/>
      <c r="M1292" s="180"/>
      <c r="N1292" s="160"/>
      <c r="O1292" s="128"/>
      <c r="P1292" s="160"/>
      <c r="Q1292" s="160"/>
      <c r="R1292" s="160"/>
      <c r="S1292" s="160"/>
      <c r="T1292" s="160"/>
      <c r="U1292" s="160"/>
      <c r="V1292" s="160"/>
      <c r="W1292" s="160"/>
      <c r="X1292" s="160"/>
      <c r="Y1292" s="160"/>
      <c r="Z1292" s="190"/>
      <c r="AA1292" s="160"/>
      <c r="AB1292" s="160"/>
      <c r="AC1292" s="416"/>
      <c r="AD1292" s="700"/>
      <c r="AE1292" s="700"/>
      <c r="AF1292" s="700"/>
      <c r="AG1292" s="700"/>
      <c r="AH1292" s="700"/>
      <c r="AI1292" s="295"/>
      <c r="AJ1292" s="73"/>
      <c r="AK1292" s="55" t="str">
        <f t="shared" si="328"/>
        <v/>
      </c>
      <c r="AL1292" s="17" t="str">
        <f t="shared" si="329"/>
        <v/>
      </c>
      <c r="AM1292" s="70" t="str">
        <f t="shared" si="323"/>
        <v/>
      </c>
      <c r="AN1292" s="74" t="str">
        <f t="shared" si="324"/>
        <v/>
      </c>
      <c r="AO1292" s="70" t="str">
        <f t="shared" si="333"/>
        <v/>
      </c>
      <c r="AW1292" s="60" t="str">
        <f t="shared" si="325"/>
        <v/>
      </c>
      <c r="AX1292" s="60" t="str">
        <f t="shared" si="326"/>
        <v/>
      </c>
      <c r="AY1292" s="63">
        <f t="shared" si="334"/>
        <v>0</v>
      </c>
      <c r="BP1292" s="64">
        <v>80</v>
      </c>
      <c r="BQ1292" s="64" t="s">
        <v>34698</v>
      </c>
      <c r="BR1292" s="64" t="s">
        <v>34699</v>
      </c>
      <c r="BS1292" s="64" t="s">
        <v>28</v>
      </c>
      <c r="BT1292" s="64" t="s">
        <v>137</v>
      </c>
      <c r="BU1292" s="64" t="s">
        <v>9</v>
      </c>
      <c r="BV1292" s="64" t="s">
        <v>12</v>
      </c>
      <c r="BW1292" s="64" t="s">
        <v>34490</v>
      </c>
      <c r="BX1292" s="64">
        <v>93600</v>
      </c>
      <c r="BY1292" s="64" t="s">
        <v>21</v>
      </c>
      <c r="BZ1292" s="64">
        <v>12</v>
      </c>
      <c r="CA1292" s="64">
        <v>42736</v>
      </c>
      <c r="CB1292" s="64">
        <v>50</v>
      </c>
      <c r="CD1292" s="64">
        <v>33</v>
      </c>
    </row>
    <row r="1293" spans="1:82">
      <c r="A1293" s="128"/>
      <c r="B1293" s="160"/>
      <c r="C1293" s="160"/>
      <c r="D1293" s="160"/>
      <c r="E1293" s="160"/>
      <c r="F1293" s="160"/>
      <c r="G1293" s="160"/>
      <c r="H1293" s="161" t="str">
        <f t="shared" si="331"/>
        <v/>
      </c>
      <c r="I1293" s="162" t="str">
        <f t="shared" si="332"/>
        <v/>
      </c>
      <c r="J1293" s="163"/>
      <c r="K1293" s="164" t="str">
        <f t="shared" si="330"/>
        <v/>
      </c>
      <c r="L1293" s="163"/>
      <c r="M1293" s="160"/>
      <c r="N1293" s="160"/>
      <c r="O1293" s="128"/>
      <c r="P1293" s="160"/>
      <c r="Q1293" s="160"/>
      <c r="R1293" s="160"/>
      <c r="S1293" s="160"/>
      <c r="T1293" s="160"/>
      <c r="U1293" s="160"/>
      <c r="V1293" s="160"/>
      <c r="W1293" s="160"/>
      <c r="X1293" s="160"/>
      <c r="Y1293" s="160"/>
      <c r="Z1293" s="190"/>
      <c r="AA1293" s="160"/>
      <c r="AB1293" s="160"/>
      <c r="AC1293" s="416"/>
      <c r="AD1293" s="700"/>
      <c r="AE1293" s="700"/>
      <c r="AF1293" s="700"/>
      <c r="AG1293" s="700"/>
      <c r="AH1293" s="700"/>
      <c r="AI1293" s="295"/>
      <c r="AJ1293" s="90"/>
      <c r="AK1293" s="55" t="str">
        <f t="shared" si="328"/>
        <v/>
      </c>
      <c r="AL1293" s="17" t="str">
        <f t="shared" si="329"/>
        <v/>
      </c>
      <c r="AM1293" s="70" t="str">
        <f t="shared" si="323"/>
        <v/>
      </c>
      <c r="AN1293" s="74" t="str">
        <f t="shared" si="324"/>
        <v/>
      </c>
      <c r="AO1293" s="70" t="str">
        <f t="shared" si="333"/>
        <v/>
      </c>
      <c r="AW1293" s="60" t="str">
        <f t="shared" si="325"/>
        <v/>
      </c>
      <c r="AX1293" s="60" t="str">
        <f t="shared" si="326"/>
        <v/>
      </c>
      <c r="AY1293" s="63">
        <f t="shared" si="334"/>
        <v>0</v>
      </c>
      <c r="BP1293" s="64">
        <v>80</v>
      </c>
      <c r="BQ1293" s="64" t="s">
        <v>34700</v>
      </c>
      <c r="BR1293" s="64" t="s">
        <v>34701</v>
      </c>
      <c r="BS1293" s="64" t="s">
        <v>28</v>
      </c>
      <c r="BT1293" s="64" t="s">
        <v>135</v>
      </c>
      <c r="BU1293" s="64" t="s">
        <v>2</v>
      </c>
      <c r="BV1293" s="64" t="s">
        <v>12</v>
      </c>
      <c r="BW1293" s="64" t="s">
        <v>34490</v>
      </c>
      <c r="BX1293" s="64">
        <v>93600</v>
      </c>
      <c r="BY1293" s="64" t="s">
        <v>21</v>
      </c>
      <c r="BZ1293" s="64">
        <v>8</v>
      </c>
      <c r="CA1293" s="64">
        <v>42736</v>
      </c>
      <c r="CB1293" s="64">
        <v>15</v>
      </c>
      <c r="CD1293" s="64">
        <v>15</v>
      </c>
    </row>
    <row r="1294" spans="1:82">
      <c r="A1294" s="128"/>
      <c r="B1294" s="160"/>
      <c r="C1294" s="160"/>
      <c r="D1294" s="160"/>
      <c r="E1294" s="160"/>
      <c r="F1294" s="160"/>
      <c r="G1294" s="160"/>
      <c r="H1294" s="161" t="str">
        <f t="shared" si="331"/>
        <v/>
      </c>
      <c r="I1294" s="162" t="str">
        <f t="shared" si="332"/>
        <v/>
      </c>
      <c r="J1294" s="163"/>
      <c r="K1294" s="164" t="str">
        <f t="shared" si="330"/>
        <v/>
      </c>
      <c r="L1294" s="163"/>
      <c r="M1294" s="160"/>
      <c r="N1294" s="160"/>
      <c r="O1294" s="128"/>
      <c r="P1294" s="160"/>
      <c r="Q1294" s="160"/>
      <c r="R1294" s="160"/>
      <c r="S1294" s="160"/>
      <c r="T1294" s="160"/>
      <c r="U1294" s="160"/>
      <c r="V1294" s="160"/>
      <c r="W1294" s="160"/>
      <c r="X1294" s="160"/>
      <c r="Y1294" s="160"/>
      <c r="Z1294" s="190"/>
      <c r="AA1294" s="160"/>
      <c r="AB1294" s="160"/>
      <c r="AC1294" s="416"/>
      <c r="AD1294" s="700"/>
      <c r="AE1294" s="700"/>
      <c r="AF1294" s="700"/>
      <c r="AG1294" s="700"/>
      <c r="AH1294" s="700"/>
      <c r="AI1294" s="295"/>
      <c r="AJ1294" s="73"/>
      <c r="AK1294" s="55" t="str">
        <f t="shared" si="328"/>
        <v/>
      </c>
      <c r="AL1294" s="17" t="str">
        <f t="shared" si="329"/>
        <v/>
      </c>
      <c r="AM1294" s="70" t="str">
        <f t="shared" si="323"/>
        <v/>
      </c>
      <c r="AN1294" s="74" t="str">
        <f t="shared" si="324"/>
        <v/>
      </c>
      <c r="AO1294" s="70" t="str">
        <f t="shared" si="333"/>
        <v/>
      </c>
      <c r="AW1294" s="60" t="str">
        <f t="shared" si="325"/>
        <v/>
      </c>
      <c r="AX1294" s="60" t="str">
        <f t="shared" si="326"/>
        <v/>
      </c>
      <c r="AY1294" s="63">
        <f t="shared" si="334"/>
        <v>0</v>
      </c>
      <c r="BP1294" s="64">
        <v>80</v>
      </c>
      <c r="BQ1294" s="64" t="s">
        <v>34702</v>
      </c>
      <c r="BR1294" s="64" t="s">
        <v>34703</v>
      </c>
      <c r="BS1294" s="64" t="s">
        <v>28</v>
      </c>
      <c r="BT1294" s="64" t="s">
        <v>137</v>
      </c>
      <c r="BU1294" s="64" t="s">
        <v>175</v>
      </c>
      <c r="BV1294" s="64" t="s">
        <v>19</v>
      </c>
      <c r="BW1294" s="64" t="s">
        <v>34490</v>
      </c>
      <c r="BX1294" s="64">
        <v>93600</v>
      </c>
      <c r="BY1294" s="64" t="s">
        <v>21</v>
      </c>
      <c r="CA1294" s="64">
        <v>42736</v>
      </c>
      <c r="CB1294" s="64">
        <v>30</v>
      </c>
      <c r="CC1294" s="64">
        <v>15</v>
      </c>
    </row>
    <row r="1295" spans="1:82">
      <c r="A1295" s="128"/>
      <c r="B1295" s="160"/>
      <c r="C1295" s="160"/>
      <c r="D1295" s="181"/>
      <c r="E1295" s="181"/>
      <c r="F1295" s="160"/>
      <c r="G1295" s="160"/>
      <c r="H1295" s="161" t="str">
        <f t="shared" si="331"/>
        <v/>
      </c>
      <c r="I1295" s="162" t="str">
        <f t="shared" si="332"/>
        <v/>
      </c>
      <c r="J1295" s="163"/>
      <c r="K1295" s="164" t="str">
        <f t="shared" si="330"/>
        <v/>
      </c>
      <c r="L1295" s="163"/>
      <c r="M1295" s="180"/>
      <c r="N1295" s="160"/>
      <c r="O1295" s="128"/>
      <c r="P1295" s="160"/>
      <c r="Q1295" s="160"/>
      <c r="R1295" s="160"/>
      <c r="S1295" s="160"/>
      <c r="T1295" s="160"/>
      <c r="U1295" s="160"/>
      <c r="V1295" s="160"/>
      <c r="W1295" s="179"/>
      <c r="X1295" s="160"/>
      <c r="Y1295" s="160"/>
      <c r="Z1295" s="189"/>
      <c r="AA1295" s="160"/>
      <c r="AB1295" s="160"/>
      <c r="AC1295" s="416"/>
      <c r="AD1295" s="700"/>
      <c r="AE1295" s="700"/>
      <c r="AF1295" s="700"/>
      <c r="AG1295" s="700"/>
      <c r="AH1295" s="700"/>
      <c r="AI1295" s="295"/>
      <c r="AJ1295" s="73"/>
      <c r="AK1295" s="55" t="str">
        <f t="shared" si="328"/>
        <v/>
      </c>
      <c r="AL1295" s="17" t="str">
        <f t="shared" si="329"/>
        <v/>
      </c>
      <c r="AM1295" s="70" t="str">
        <f t="shared" si="323"/>
        <v/>
      </c>
      <c r="AN1295" s="74" t="str">
        <f t="shared" si="324"/>
        <v/>
      </c>
      <c r="AO1295" s="70" t="str">
        <f t="shared" si="333"/>
        <v/>
      </c>
      <c r="AW1295" s="60" t="str">
        <f t="shared" si="325"/>
        <v/>
      </c>
      <c r="AX1295" s="60" t="str">
        <f t="shared" si="326"/>
        <v/>
      </c>
      <c r="AY1295" s="63">
        <f t="shared" si="334"/>
        <v>0</v>
      </c>
      <c r="BP1295" s="64">
        <v>81</v>
      </c>
      <c r="BQ1295" s="64" t="s">
        <v>34503</v>
      </c>
      <c r="BR1295" s="64" t="s">
        <v>34504</v>
      </c>
      <c r="BS1295" s="64" t="s">
        <v>28</v>
      </c>
      <c r="BT1295" s="64" t="s">
        <v>137</v>
      </c>
      <c r="BU1295" s="64" t="s">
        <v>175</v>
      </c>
      <c r="BV1295" s="64" t="s">
        <v>91</v>
      </c>
      <c r="BW1295" s="64" t="s">
        <v>10333</v>
      </c>
      <c r="BX1295" s="64">
        <v>93100</v>
      </c>
      <c r="BY1295" s="64" t="s">
        <v>148</v>
      </c>
      <c r="CA1295" s="64">
        <v>42740</v>
      </c>
      <c r="CB1295" s="64">
        <v>30</v>
      </c>
      <c r="CC1295" s="64">
        <v>38</v>
      </c>
    </row>
    <row r="1296" spans="1:82">
      <c r="A1296" s="128"/>
      <c r="B1296" s="160"/>
      <c r="C1296" s="160"/>
      <c r="D1296" s="160"/>
      <c r="E1296" s="160"/>
      <c r="F1296" s="160"/>
      <c r="G1296" s="160"/>
      <c r="H1296" s="161" t="str">
        <f t="shared" si="331"/>
        <v/>
      </c>
      <c r="I1296" s="162" t="str">
        <f t="shared" si="332"/>
        <v/>
      </c>
      <c r="J1296" s="163"/>
      <c r="K1296" s="164" t="str">
        <f t="shared" si="330"/>
        <v/>
      </c>
      <c r="L1296" s="163"/>
      <c r="M1296" s="160"/>
      <c r="N1296" s="160"/>
      <c r="O1296" s="128"/>
      <c r="P1296" s="160"/>
      <c r="Q1296" s="160"/>
      <c r="R1296" s="160"/>
      <c r="S1296" s="160"/>
      <c r="T1296" s="160"/>
      <c r="U1296" s="160"/>
      <c r="V1296" s="160"/>
      <c r="W1296" s="179"/>
      <c r="X1296" s="160"/>
      <c r="Y1296" s="160"/>
      <c r="Z1296" s="189"/>
      <c r="AA1296" s="160"/>
      <c r="AB1296" s="160"/>
      <c r="AC1296" s="416"/>
      <c r="AD1296" s="700"/>
      <c r="AE1296" s="700"/>
      <c r="AF1296" s="700"/>
      <c r="AG1296" s="700"/>
      <c r="AH1296" s="700"/>
      <c r="AI1296" s="295"/>
      <c r="AJ1296" s="73"/>
      <c r="AK1296" s="55" t="str">
        <f t="shared" si="328"/>
        <v/>
      </c>
      <c r="AL1296" s="17" t="str">
        <f t="shared" si="329"/>
        <v/>
      </c>
      <c r="AM1296" s="70" t="str">
        <f t="shared" si="323"/>
        <v/>
      </c>
      <c r="AN1296" s="74" t="str">
        <f t="shared" si="324"/>
        <v/>
      </c>
      <c r="AO1296" s="70" t="str">
        <f t="shared" si="333"/>
        <v/>
      </c>
      <c r="AW1296" s="60" t="str">
        <f t="shared" si="325"/>
        <v/>
      </c>
      <c r="AX1296" s="60" t="str">
        <f t="shared" si="326"/>
        <v/>
      </c>
      <c r="AY1296" s="63">
        <f t="shared" si="334"/>
        <v>0</v>
      </c>
      <c r="BP1296" s="64">
        <v>81</v>
      </c>
      <c r="BQ1296" s="64" t="s">
        <v>34505</v>
      </c>
      <c r="BR1296" s="64" t="s">
        <v>34518</v>
      </c>
      <c r="BS1296" s="64" t="s">
        <v>28</v>
      </c>
      <c r="BT1296" s="64" t="s">
        <v>137</v>
      </c>
      <c r="BU1296" s="64" t="s">
        <v>9</v>
      </c>
      <c r="BV1296" s="64" t="s">
        <v>13</v>
      </c>
      <c r="BW1296" s="64" t="s">
        <v>10333</v>
      </c>
      <c r="BX1296" s="64">
        <v>93100</v>
      </c>
      <c r="BY1296" s="64" t="s">
        <v>148</v>
      </c>
      <c r="CA1296" s="64">
        <v>42789</v>
      </c>
      <c r="CC1296" s="64">
        <v>56</v>
      </c>
    </row>
    <row r="1297" spans="1:82">
      <c r="A1297" s="128"/>
      <c r="B1297" s="160"/>
      <c r="C1297" s="160"/>
      <c r="D1297" s="160"/>
      <c r="E1297" s="160"/>
      <c r="F1297" s="160"/>
      <c r="G1297" s="160"/>
      <c r="H1297" s="161" t="str">
        <f t="shared" si="331"/>
        <v/>
      </c>
      <c r="I1297" s="162" t="str">
        <f t="shared" si="332"/>
        <v/>
      </c>
      <c r="J1297" s="163"/>
      <c r="K1297" s="164" t="str">
        <f t="shared" si="330"/>
        <v/>
      </c>
      <c r="L1297" s="163"/>
      <c r="M1297" s="160"/>
      <c r="N1297" s="160"/>
      <c r="O1297" s="128"/>
      <c r="P1297" s="160"/>
      <c r="Q1297" s="160"/>
      <c r="R1297" s="160"/>
      <c r="S1297" s="160"/>
      <c r="T1297" s="160"/>
      <c r="U1297" s="160"/>
      <c r="V1297" s="160"/>
      <c r="W1297" s="179"/>
      <c r="X1297" s="160"/>
      <c r="Y1297" s="160"/>
      <c r="Z1297" s="189"/>
      <c r="AA1297" s="160"/>
      <c r="AB1297" s="160"/>
      <c r="AC1297" s="416"/>
      <c r="AD1297" s="700"/>
      <c r="AE1297" s="700"/>
      <c r="AF1297" s="700"/>
      <c r="AG1297" s="700"/>
      <c r="AH1297" s="700"/>
      <c r="AI1297" s="295"/>
      <c r="AJ1297" s="73"/>
      <c r="AK1297" s="55" t="str">
        <f t="shared" si="328"/>
        <v/>
      </c>
      <c r="AL1297" s="17" t="str">
        <f t="shared" si="329"/>
        <v/>
      </c>
      <c r="AM1297" s="70" t="str">
        <f t="shared" si="323"/>
        <v/>
      </c>
      <c r="AN1297" s="74" t="str">
        <f t="shared" si="324"/>
        <v/>
      </c>
      <c r="AO1297" s="70" t="str">
        <f t="shared" si="333"/>
        <v/>
      </c>
      <c r="AW1297" s="60" t="str">
        <f t="shared" si="325"/>
        <v/>
      </c>
      <c r="AX1297" s="60" t="str">
        <f t="shared" si="326"/>
        <v/>
      </c>
      <c r="AY1297" s="63">
        <f t="shared" si="334"/>
        <v>0</v>
      </c>
      <c r="BP1297" s="64">
        <v>81</v>
      </c>
      <c r="BQ1297" s="64" t="s">
        <v>34506</v>
      </c>
      <c r="BR1297" s="64" t="s">
        <v>34507</v>
      </c>
      <c r="BS1297" s="64" t="s">
        <v>28</v>
      </c>
      <c r="BT1297" s="64" t="s">
        <v>137</v>
      </c>
      <c r="BU1297" s="64" t="s">
        <v>9</v>
      </c>
      <c r="BV1297" s="64" t="s">
        <v>91</v>
      </c>
      <c r="BW1297" s="64" t="s">
        <v>10333</v>
      </c>
      <c r="BX1297" s="64">
        <v>93100</v>
      </c>
      <c r="BY1297" s="64" t="s">
        <v>148</v>
      </c>
      <c r="CA1297" s="64">
        <v>42774</v>
      </c>
      <c r="CC1297" s="64">
        <v>41</v>
      </c>
    </row>
    <row r="1298" spans="1:82">
      <c r="A1298" s="128"/>
      <c r="B1298" s="160"/>
      <c r="C1298" s="160"/>
      <c r="D1298" s="160"/>
      <c r="E1298" s="160"/>
      <c r="F1298" s="160"/>
      <c r="G1298" s="160"/>
      <c r="H1298" s="161" t="str">
        <f t="shared" si="331"/>
        <v/>
      </c>
      <c r="I1298" s="162" t="str">
        <f t="shared" si="332"/>
        <v/>
      </c>
      <c r="J1298" s="163"/>
      <c r="K1298" s="164" t="str">
        <f t="shared" si="330"/>
        <v/>
      </c>
      <c r="L1298" s="163"/>
      <c r="M1298" s="160"/>
      <c r="N1298" s="160"/>
      <c r="O1298" s="128"/>
      <c r="P1298" s="160"/>
      <c r="Q1298" s="160"/>
      <c r="R1298" s="160"/>
      <c r="S1298" s="160"/>
      <c r="T1298" s="160"/>
      <c r="U1298" s="160"/>
      <c r="V1298" s="160"/>
      <c r="W1298" s="179"/>
      <c r="X1298" s="160"/>
      <c r="Y1298" s="160"/>
      <c r="Z1298" s="189"/>
      <c r="AA1298" s="160"/>
      <c r="AB1298" s="160"/>
      <c r="AC1298" s="416"/>
      <c r="AD1298" s="700"/>
      <c r="AE1298" s="700"/>
      <c r="AF1298" s="700"/>
      <c r="AG1298" s="700"/>
      <c r="AH1298" s="700"/>
      <c r="AI1298" s="295"/>
      <c r="AJ1298" s="73"/>
      <c r="AK1298" s="55" t="str">
        <f t="shared" si="328"/>
        <v/>
      </c>
      <c r="AL1298" s="17" t="str">
        <f t="shared" si="329"/>
        <v/>
      </c>
      <c r="AM1298" s="70" t="str">
        <f t="shared" si="323"/>
        <v/>
      </c>
      <c r="AN1298" s="74" t="str">
        <f t="shared" si="324"/>
        <v/>
      </c>
      <c r="AO1298" s="70" t="str">
        <f t="shared" si="333"/>
        <v/>
      </c>
      <c r="AW1298" s="60" t="str">
        <f t="shared" si="325"/>
        <v/>
      </c>
      <c r="AX1298" s="60" t="str">
        <f t="shared" si="326"/>
        <v/>
      </c>
      <c r="AY1298" s="63">
        <f t="shared" si="334"/>
        <v>0</v>
      </c>
      <c r="BP1298" s="64">
        <v>81</v>
      </c>
      <c r="BQ1298" s="64" t="s">
        <v>34508</v>
      </c>
      <c r="BR1298" s="64" t="s">
        <v>34509</v>
      </c>
      <c r="BS1298" s="64" t="s">
        <v>28</v>
      </c>
      <c r="BT1298" s="64" t="s">
        <v>137</v>
      </c>
      <c r="BU1298" s="64" t="s">
        <v>175</v>
      </c>
      <c r="BV1298" s="64" t="s">
        <v>12</v>
      </c>
      <c r="BW1298" s="64" t="s">
        <v>10333</v>
      </c>
      <c r="BX1298" s="64">
        <v>93100</v>
      </c>
      <c r="BY1298" s="64" t="s">
        <v>148</v>
      </c>
      <c r="BZ1298" s="64">
        <v>7</v>
      </c>
      <c r="CA1298" s="64">
        <v>42753</v>
      </c>
      <c r="CB1298" s="64">
        <v>10</v>
      </c>
      <c r="CD1298" s="64">
        <v>6</v>
      </c>
    </row>
    <row r="1299" spans="1:82">
      <c r="A1299" s="128"/>
      <c r="B1299" s="160"/>
      <c r="C1299" s="160"/>
      <c r="D1299" s="160"/>
      <c r="E1299" s="160"/>
      <c r="F1299" s="160"/>
      <c r="G1299" s="160"/>
      <c r="H1299" s="161" t="str">
        <f t="shared" si="331"/>
        <v/>
      </c>
      <c r="I1299" s="162" t="str">
        <f t="shared" si="332"/>
        <v/>
      </c>
      <c r="J1299" s="163"/>
      <c r="K1299" s="164" t="str">
        <f t="shared" si="330"/>
        <v/>
      </c>
      <c r="L1299" s="163"/>
      <c r="M1299" s="160"/>
      <c r="N1299" s="160"/>
      <c r="O1299" s="160"/>
      <c r="P1299" s="160"/>
      <c r="Q1299" s="160"/>
      <c r="R1299" s="160"/>
      <c r="S1299" s="160"/>
      <c r="T1299" s="160"/>
      <c r="U1299" s="160"/>
      <c r="V1299" s="160"/>
      <c r="W1299" s="179"/>
      <c r="X1299" s="160"/>
      <c r="Y1299" s="160"/>
      <c r="Z1299" s="180"/>
      <c r="AA1299" s="160"/>
      <c r="AB1299" s="160"/>
      <c r="AC1299" s="416"/>
      <c r="AD1299" s="700"/>
      <c r="AE1299" s="700"/>
      <c r="AF1299" s="700"/>
      <c r="AG1299" s="700"/>
      <c r="AH1299" s="700"/>
      <c r="AI1299" s="295"/>
      <c r="AJ1299" s="73"/>
      <c r="AK1299" s="55" t="str">
        <f t="shared" si="328"/>
        <v/>
      </c>
      <c r="AL1299" s="17" t="str">
        <f t="shared" si="329"/>
        <v/>
      </c>
      <c r="AM1299" s="70" t="str">
        <f t="shared" si="323"/>
        <v/>
      </c>
      <c r="AN1299" s="74" t="str">
        <f t="shared" si="324"/>
        <v/>
      </c>
      <c r="AO1299" s="70" t="str">
        <f t="shared" si="333"/>
        <v/>
      </c>
      <c r="AW1299" s="60" t="str">
        <f t="shared" si="325"/>
        <v/>
      </c>
      <c r="AX1299" s="60" t="str">
        <f t="shared" si="326"/>
        <v/>
      </c>
      <c r="AY1299" s="63">
        <f t="shared" si="334"/>
        <v>0</v>
      </c>
      <c r="BP1299" s="64">
        <v>81</v>
      </c>
      <c r="BQ1299" s="64" t="s">
        <v>34510</v>
      </c>
      <c r="BR1299" s="64" t="s">
        <v>34511</v>
      </c>
      <c r="BS1299" s="64" t="s">
        <v>28</v>
      </c>
      <c r="BT1299" s="64" t="s">
        <v>135</v>
      </c>
      <c r="BU1299" s="64" t="s">
        <v>172</v>
      </c>
      <c r="BV1299" s="64" t="s">
        <v>91</v>
      </c>
      <c r="BW1299" s="64" t="s">
        <v>10333</v>
      </c>
      <c r="BX1299" s="64">
        <v>93100</v>
      </c>
      <c r="BY1299" s="64" t="s">
        <v>148</v>
      </c>
      <c r="CA1299" s="64">
        <v>42740</v>
      </c>
      <c r="CB1299" s="64">
        <v>4</v>
      </c>
      <c r="CC1299" s="64">
        <v>8</v>
      </c>
    </row>
    <row r="1300" spans="1:82">
      <c r="A1300" s="128"/>
      <c r="B1300" s="160"/>
      <c r="C1300" s="160"/>
      <c r="D1300" s="160"/>
      <c r="E1300" s="160"/>
      <c r="F1300" s="160"/>
      <c r="G1300" s="160"/>
      <c r="H1300" s="161" t="str">
        <f t="shared" si="331"/>
        <v/>
      </c>
      <c r="I1300" s="162" t="str">
        <f t="shared" si="332"/>
        <v/>
      </c>
      <c r="J1300" s="163"/>
      <c r="K1300" s="164" t="str">
        <f t="shared" si="330"/>
        <v/>
      </c>
      <c r="L1300" s="163"/>
      <c r="M1300" s="160"/>
      <c r="N1300" s="160"/>
      <c r="O1300" s="160"/>
      <c r="P1300" s="160"/>
      <c r="Q1300" s="160"/>
      <c r="R1300" s="160"/>
      <c r="S1300" s="160"/>
      <c r="T1300" s="160"/>
      <c r="U1300" s="160"/>
      <c r="V1300" s="160"/>
      <c r="W1300" s="179"/>
      <c r="X1300" s="160"/>
      <c r="Y1300" s="160"/>
      <c r="Z1300" s="191"/>
      <c r="AA1300" s="160"/>
      <c r="AB1300" s="160"/>
      <c r="AC1300" s="416"/>
      <c r="AD1300" s="700"/>
      <c r="AE1300" s="700"/>
      <c r="AF1300" s="700"/>
      <c r="AG1300" s="700"/>
      <c r="AH1300" s="700"/>
      <c r="AI1300" s="295"/>
      <c r="AJ1300" s="73"/>
      <c r="AK1300" s="55" t="str">
        <f t="shared" si="328"/>
        <v/>
      </c>
      <c r="AL1300" s="17" t="str">
        <f t="shared" si="329"/>
        <v/>
      </c>
      <c r="AM1300" s="70" t="str">
        <f t="shared" si="323"/>
        <v/>
      </c>
      <c r="AN1300" s="74" t="str">
        <f t="shared" si="324"/>
        <v/>
      </c>
      <c r="AO1300" s="70" t="str">
        <f t="shared" si="333"/>
        <v/>
      </c>
      <c r="AW1300" s="60" t="str">
        <f t="shared" si="325"/>
        <v/>
      </c>
      <c r="AX1300" s="60" t="str">
        <f t="shared" si="326"/>
        <v/>
      </c>
      <c r="AY1300" s="63">
        <f t="shared" si="334"/>
        <v>0</v>
      </c>
      <c r="BP1300" s="64">
        <v>81</v>
      </c>
      <c r="BQ1300" s="64" t="s">
        <v>34517</v>
      </c>
      <c r="BR1300" s="64" t="s">
        <v>34512</v>
      </c>
      <c r="BS1300" s="64" t="s">
        <v>28</v>
      </c>
      <c r="BT1300" s="64" t="s">
        <v>137</v>
      </c>
      <c r="BU1300" s="64" t="s">
        <v>167</v>
      </c>
      <c r="BV1300" s="64" t="s">
        <v>12</v>
      </c>
      <c r="BW1300" s="64" t="s">
        <v>10333</v>
      </c>
      <c r="BX1300" s="64">
        <v>93100</v>
      </c>
      <c r="BY1300" s="64" t="s">
        <v>148</v>
      </c>
      <c r="BZ1300" s="64">
        <v>110</v>
      </c>
      <c r="CA1300" s="64">
        <v>42738</v>
      </c>
      <c r="CB1300" s="64">
        <v>44</v>
      </c>
      <c r="CD1300" s="64">
        <v>38</v>
      </c>
    </row>
    <row r="1301" spans="1:82">
      <c r="A1301" s="128"/>
      <c r="B1301" s="160"/>
      <c r="C1301" s="160"/>
      <c r="D1301" s="160"/>
      <c r="E1301" s="160"/>
      <c r="F1301" s="160"/>
      <c r="G1301" s="160"/>
      <c r="H1301" s="161" t="str">
        <f t="shared" si="331"/>
        <v/>
      </c>
      <c r="I1301" s="162" t="str">
        <f t="shared" si="332"/>
        <v/>
      </c>
      <c r="J1301" s="163"/>
      <c r="K1301" s="164" t="str">
        <f t="shared" si="330"/>
        <v/>
      </c>
      <c r="L1301" s="163"/>
      <c r="M1301" s="160"/>
      <c r="N1301" s="160"/>
      <c r="O1301" s="160"/>
      <c r="P1301" s="160"/>
      <c r="Q1301" s="160"/>
      <c r="R1301" s="160"/>
      <c r="S1301" s="160"/>
      <c r="T1301" s="160"/>
      <c r="U1301" s="160"/>
      <c r="V1301" s="160"/>
      <c r="W1301" s="179"/>
      <c r="X1301" s="160"/>
      <c r="Y1301" s="160"/>
      <c r="Z1301" s="191"/>
      <c r="AA1301" s="160"/>
      <c r="AB1301" s="160"/>
      <c r="AC1301" s="416"/>
      <c r="AD1301" s="700"/>
      <c r="AE1301" s="700"/>
      <c r="AF1301" s="700"/>
      <c r="AG1301" s="700"/>
      <c r="AH1301" s="700"/>
      <c r="AI1301" s="295"/>
      <c r="AJ1301" s="73"/>
      <c r="AK1301" s="55" t="str">
        <f t="shared" si="328"/>
        <v/>
      </c>
      <c r="AL1301" s="17" t="str">
        <f t="shared" si="329"/>
        <v/>
      </c>
      <c r="AM1301" s="70" t="str">
        <f t="shared" si="323"/>
        <v/>
      </c>
      <c r="AN1301" s="74" t="str">
        <f t="shared" si="324"/>
        <v/>
      </c>
      <c r="AO1301" s="70" t="str">
        <f t="shared" si="333"/>
        <v/>
      </c>
      <c r="AW1301" s="60" t="str">
        <f t="shared" si="325"/>
        <v/>
      </c>
      <c r="AX1301" s="60" t="str">
        <f t="shared" si="326"/>
        <v/>
      </c>
      <c r="AY1301" s="63">
        <f t="shared" si="334"/>
        <v>0</v>
      </c>
      <c r="BP1301" s="64">
        <v>81</v>
      </c>
      <c r="BQ1301" s="64" t="s">
        <v>34513</v>
      </c>
      <c r="BR1301" s="64" t="s">
        <v>90</v>
      </c>
      <c r="BS1301" s="64" t="s">
        <v>28</v>
      </c>
      <c r="BT1301" s="64" t="s">
        <v>135</v>
      </c>
      <c r="BU1301" s="64" t="s">
        <v>160</v>
      </c>
      <c r="BV1301" s="64" t="s">
        <v>19</v>
      </c>
      <c r="BW1301" s="64" t="s">
        <v>10333</v>
      </c>
      <c r="BX1301" s="64">
        <v>93100</v>
      </c>
      <c r="BY1301" s="64" t="s">
        <v>148</v>
      </c>
      <c r="CA1301" s="64">
        <v>42768</v>
      </c>
      <c r="CB1301" s="64">
        <v>35</v>
      </c>
      <c r="CC1301" s="64">
        <v>35</v>
      </c>
    </row>
    <row r="1302" spans="1:82">
      <c r="A1302" s="128"/>
      <c r="B1302" s="160"/>
      <c r="C1302" s="160"/>
      <c r="D1302" s="160"/>
      <c r="E1302" s="160"/>
      <c r="F1302" s="160"/>
      <c r="G1302" s="160"/>
      <c r="H1302" s="161" t="str">
        <f t="shared" si="331"/>
        <v/>
      </c>
      <c r="I1302" s="162" t="str">
        <f t="shared" si="332"/>
        <v/>
      </c>
      <c r="J1302" s="163"/>
      <c r="K1302" s="164" t="str">
        <f t="shared" si="330"/>
        <v/>
      </c>
      <c r="L1302" s="163"/>
      <c r="M1302" s="160"/>
      <c r="N1302" s="160"/>
      <c r="O1302" s="128"/>
      <c r="P1302" s="160"/>
      <c r="Q1302" s="160"/>
      <c r="R1302" s="160"/>
      <c r="S1302" s="160"/>
      <c r="T1302" s="160"/>
      <c r="U1302" s="160"/>
      <c r="V1302" s="160"/>
      <c r="W1302" s="179"/>
      <c r="X1302" s="160"/>
      <c r="Y1302" s="160"/>
      <c r="Z1302" s="191"/>
      <c r="AA1302" s="160"/>
      <c r="AB1302" s="160"/>
      <c r="AC1302" s="416"/>
      <c r="AD1302" s="700"/>
      <c r="AE1302" s="700"/>
      <c r="AF1302" s="700"/>
      <c r="AG1302" s="700"/>
      <c r="AH1302" s="700"/>
      <c r="AI1302" s="295"/>
      <c r="AJ1302" s="73"/>
      <c r="AK1302" s="55" t="str">
        <f t="shared" si="328"/>
        <v/>
      </c>
      <c r="AL1302" s="17" t="str">
        <f t="shared" si="329"/>
        <v/>
      </c>
      <c r="AM1302" s="70" t="str">
        <f t="shared" si="323"/>
        <v/>
      </c>
      <c r="AN1302" s="74" t="str">
        <f t="shared" si="324"/>
        <v/>
      </c>
      <c r="AO1302" s="70" t="str">
        <f t="shared" si="333"/>
        <v/>
      </c>
      <c r="AW1302" s="60" t="str">
        <f t="shared" si="325"/>
        <v/>
      </c>
      <c r="AX1302" s="60" t="str">
        <f t="shared" si="326"/>
        <v/>
      </c>
      <c r="AY1302" s="63">
        <f t="shared" si="334"/>
        <v>0</v>
      </c>
      <c r="BP1302" s="64">
        <v>81</v>
      </c>
      <c r="BQ1302" s="64" t="s">
        <v>34514</v>
      </c>
      <c r="BR1302" s="64" t="s">
        <v>90</v>
      </c>
      <c r="BS1302" s="64" t="s">
        <v>28</v>
      </c>
      <c r="BT1302" s="64" t="s">
        <v>135</v>
      </c>
      <c r="BU1302" s="64" t="s">
        <v>160</v>
      </c>
      <c r="BV1302" s="64" t="s">
        <v>19</v>
      </c>
      <c r="BW1302" s="64" t="s">
        <v>10333</v>
      </c>
      <c r="BX1302" s="64">
        <v>93100</v>
      </c>
      <c r="BY1302" s="64" t="s">
        <v>148</v>
      </c>
      <c r="CA1302" s="64">
        <v>42738</v>
      </c>
      <c r="CB1302" s="64">
        <v>230</v>
      </c>
      <c r="CC1302" s="64">
        <v>157</v>
      </c>
    </row>
    <row r="1303" spans="1:82">
      <c r="A1303" s="128"/>
      <c r="B1303" s="160"/>
      <c r="C1303" s="160"/>
      <c r="D1303" s="160"/>
      <c r="E1303" s="160"/>
      <c r="F1303" s="160"/>
      <c r="G1303" s="160"/>
      <c r="H1303" s="161" t="str">
        <f t="shared" ref="H1303:H1333" si="335">IF(B1303="","",SUMIF(O:O,A1303,AA:AA))</f>
        <v/>
      </c>
      <c r="I1303" s="162" t="str">
        <f t="shared" ref="I1303:I1333" si="336">IF(B1303="","",(SUMIF(O:O,A1303,AB:AB)+(SUMIF(O:O,A1303,AC:AC))))</f>
        <v/>
      </c>
      <c r="J1303" s="163"/>
      <c r="K1303" s="164" t="str">
        <f t="shared" si="330"/>
        <v/>
      </c>
      <c r="L1303" s="163"/>
      <c r="M1303" s="160"/>
      <c r="N1303" s="160"/>
      <c r="O1303" s="128"/>
      <c r="P1303" s="160"/>
      <c r="Q1303" s="160"/>
      <c r="R1303" s="160"/>
      <c r="S1303" s="160"/>
      <c r="T1303" s="160"/>
      <c r="U1303" s="160"/>
      <c r="V1303" s="160"/>
      <c r="W1303" s="179"/>
      <c r="X1303" s="160"/>
      <c r="Y1303" s="160"/>
      <c r="Z1303" s="191"/>
      <c r="AA1303" s="160"/>
      <c r="AB1303" s="160"/>
      <c r="AC1303" s="416"/>
      <c r="AD1303" s="700"/>
      <c r="AE1303" s="700"/>
      <c r="AF1303" s="700"/>
      <c r="AG1303" s="700"/>
      <c r="AH1303" s="700"/>
      <c r="AI1303" s="295"/>
      <c r="AJ1303" s="73"/>
      <c r="AK1303" s="55" t="str">
        <f t="shared" si="328"/>
        <v/>
      </c>
      <c r="AL1303" s="17" t="str">
        <f t="shared" si="329"/>
        <v/>
      </c>
      <c r="AM1303" s="70" t="str">
        <f t="shared" si="323"/>
        <v/>
      </c>
      <c r="AN1303" s="74" t="str">
        <f t="shared" si="324"/>
        <v/>
      </c>
      <c r="AO1303" s="70" t="str">
        <f t="shared" si="333"/>
        <v/>
      </c>
      <c r="AW1303" s="60" t="str">
        <f t="shared" si="325"/>
        <v/>
      </c>
      <c r="AX1303" s="60" t="str">
        <f t="shared" si="326"/>
        <v/>
      </c>
      <c r="AY1303" s="63">
        <f t="shared" si="334"/>
        <v>0</v>
      </c>
      <c r="BP1303" s="64">
        <v>81</v>
      </c>
      <c r="BQ1303" s="64" t="s">
        <v>34515</v>
      </c>
      <c r="BR1303" s="64" t="s">
        <v>34511</v>
      </c>
      <c r="BS1303" s="64" t="s">
        <v>28</v>
      </c>
      <c r="BT1303" s="64" t="s">
        <v>135</v>
      </c>
      <c r="BU1303" s="64" t="s">
        <v>172</v>
      </c>
      <c r="BV1303" s="64" t="s">
        <v>13</v>
      </c>
      <c r="BW1303" s="64" t="s">
        <v>10333</v>
      </c>
      <c r="BX1303" s="64">
        <v>93100</v>
      </c>
      <c r="BY1303" s="64" t="s">
        <v>148</v>
      </c>
      <c r="CA1303" s="64">
        <v>42738</v>
      </c>
      <c r="CB1303" s="64">
        <v>4</v>
      </c>
      <c r="CC1303" s="64">
        <v>2</v>
      </c>
    </row>
    <row r="1304" spans="1:82">
      <c r="A1304" s="128"/>
      <c r="B1304" s="160"/>
      <c r="C1304" s="160"/>
      <c r="D1304" s="160"/>
      <c r="E1304" s="160"/>
      <c r="F1304" s="160"/>
      <c r="G1304" s="160"/>
      <c r="H1304" s="161" t="str">
        <f t="shared" si="335"/>
        <v/>
      </c>
      <c r="I1304" s="162" t="str">
        <f t="shared" si="336"/>
        <v/>
      </c>
      <c r="J1304" s="163"/>
      <c r="K1304" s="164" t="str">
        <f t="shared" si="330"/>
        <v/>
      </c>
      <c r="L1304" s="163"/>
      <c r="M1304" s="160"/>
      <c r="N1304" s="160"/>
      <c r="O1304" s="128"/>
      <c r="P1304" s="160"/>
      <c r="Q1304" s="160"/>
      <c r="R1304" s="160"/>
      <c r="S1304" s="160"/>
      <c r="T1304" s="160"/>
      <c r="U1304" s="160"/>
      <c r="V1304" s="160"/>
      <c r="W1304" s="179"/>
      <c r="X1304" s="160"/>
      <c r="Y1304" s="160"/>
      <c r="Z1304" s="191"/>
      <c r="AA1304" s="160"/>
      <c r="AB1304" s="160"/>
      <c r="AC1304" s="416"/>
      <c r="AD1304" s="700"/>
      <c r="AE1304" s="700"/>
      <c r="AF1304" s="700"/>
      <c r="AG1304" s="700"/>
      <c r="AH1304" s="700"/>
      <c r="AI1304" s="295"/>
      <c r="AJ1304" s="73"/>
      <c r="AK1304" s="55" t="str">
        <f t="shared" si="328"/>
        <v/>
      </c>
      <c r="AL1304" s="17" t="str">
        <f t="shared" si="329"/>
        <v/>
      </c>
      <c r="AM1304" s="70" t="str">
        <f t="shared" si="323"/>
        <v/>
      </c>
      <c r="AN1304" s="74" t="str">
        <f t="shared" si="324"/>
        <v/>
      </c>
      <c r="AO1304" s="70" t="str">
        <f t="shared" si="333"/>
        <v/>
      </c>
      <c r="AW1304" s="60" t="str">
        <f t="shared" si="325"/>
        <v/>
      </c>
      <c r="AX1304" s="60" t="str">
        <f t="shared" si="326"/>
        <v/>
      </c>
      <c r="AY1304" s="63">
        <f t="shared" si="334"/>
        <v>0</v>
      </c>
      <c r="BP1304" s="64">
        <v>81</v>
      </c>
      <c r="BQ1304" s="64" t="s">
        <v>34516</v>
      </c>
      <c r="BR1304" s="64" t="s">
        <v>34511</v>
      </c>
      <c r="BS1304" s="64" t="s">
        <v>28</v>
      </c>
      <c r="BT1304" s="64" t="s">
        <v>135</v>
      </c>
      <c r="BU1304" s="64" t="s">
        <v>172</v>
      </c>
      <c r="BV1304" s="64" t="s">
        <v>13</v>
      </c>
      <c r="BW1304" s="64" t="s">
        <v>10333</v>
      </c>
      <c r="BX1304" s="64">
        <v>93100</v>
      </c>
      <c r="BY1304" s="64" t="s">
        <v>148</v>
      </c>
      <c r="CA1304" s="64">
        <v>42828</v>
      </c>
      <c r="CB1304" s="64">
        <v>16</v>
      </c>
      <c r="CC1304" s="64">
        <v>16</v>
      </c>
    </row>
    <row r="1305" spans="1:82">
      <c r="A1305" s="128"/>
      <c r="B1305" s="160"/>
      <c r="C1305" s="160"/>
      <c r="D1305" s="181"/>
      <c r="E1305" s="181"/>
      <c r="F1305" s="160"/>
      <c r="G1305" s="160"/>
      <c r="H1305" s="161" t="str">
        <f t="shared" si="335"/>
        <v/>
      </c>
      <c r="I1305" s="162" t="str">
        <f t="shared" si="336"/>
        <v/>
      </c>
      <c r="J1305" s="163"/>
      <c r="K1305" s="164" t="str">
        <f t="shared" si="330"/>
        <v/>
      </c>
      <c r="L1305" s="163"/>
      <c r="M1305" s="180"/>
      <c r="N1305" s="160"/>
      <c r="O1305" s="128"/>
      <c r="P1305" s="182"/>
      <c r="Q1305" s="182"/>
      <c r="R1305" s="160"/>
      <c r="S1305" s="160"/>
      <c r="T1305" s="160"/>
      <c r="U1305" s="160"/>
      <c r="V1305" s="186"/>
      <c r="W1305" s="186"/>
      <c r="X1305" s="160"/>
      <c r="Y1305" s="160"/>
      <c r="Z1305" s="180"/>
      <c r="AA1305" s="182"/>
      <c r="AB1305" s="160"/>
      <c r="AC1305" s="416"/>
      <c r="AD1305" s="700"/>
      <c r="AE1305" s="700"/>
      <c r="AF1305" s="700"/>
      <c r="AG1305" s="700"/>
      <c r="AH1305" s="700"/>
      <c r="AI1305" s="295"/>
      <c r="AJ1305" s="73"/>
      <c r="AK1305" s="55" t="str">
        <f t="shared" si="328"/>
        <v/>
      </c>
      <c r="AL1305" s="17" t="str">
        <f t="shared" si="329"/>
        <v/>
      </c>
      <c r="AM1305" s="70" t="str">
        <f t="shared" si="323"/>
        <v/>
      </c>
      <c r="AN1305" s="74" t="str">
        <f t="shared" si="324"/>
        <v/>
      </c>
      <c r="AO1305" s="70" t="str">
        <f t="shared" si="333"/>
        <v/>
      </c>
      <c r="AW1305" s="60" t="str">
        <f t="shared" si="325"/>
        <v/>
      </c>
      <c r="AX1305" s="60" t="str">
        <f t="shared" si="326"/>
        <v/>
      </c>
      <c r="AY1305" s="63">
        <f t="shared" si="334"/>
        <v>0</v>
      </c>
      <c r="BP1305" s="64">
        <v>82</v>
      </c>
      <c r="BQ1305" s="64" t="s">
        <v>34639</v>
      </c>
      <c r="BR1305" s="64" t="s">
        <v>34640</v>
      </c>
      <c r="BS1305" s="64" t="s">
        <v>28</v>
      </c>
      <c r="BT1305" s="64" t="s">
        <v>135</v>
      </c>
      <c r="BU1305" s="64" t="s">
        <v>161</v>
      </c>
      <c r="BV1305" s="64" t="s">
        <v>13</v>
      </c>
      <c r="BW1305" s="64" t="s">
        <v>10333</v>
      </c>
      <c r="BX1305" s="64">
        <v>93100</v>
      </c>
      <c r="BY1305" s="64" t="s">
        <v>21</v>
      </c>
      <c r="CA1305" s="64">
        <v>42736</v>
      </c>
      <c r="CB1305" s="64">
        <v>10</v>
      </c>
      <c r="CC1305" s="64">
        <v>6</v>
      </c>
    </row>
    <row r="1306" spans="1:82">
      <c r="A1306" s="128"/>
      <c r="B1306" s="160"/>
      <c r="C1306" s="160"/>
      <c r="D1306" s="160"/>
      <c r="E1306" s="160"/>
      <c r="F1306" s="160"/>
      <c r="G1306" s="160"/>
      <c r="H1306" s="161" t="str">
        <f t="shared" si="335"/>
        <v/>
      </c>
      <c r="I1306" s="162" t="str">
        <f t="shared" si="336"/>
        <v/>
      </c>
      <c r="J1306" s="163"/>
      <c r="K1306" s="164" t="str">
        <f t="shared" si="330"/>
        <v/>
      </c>
      <c r="L1306" s="163"/>
      <c r="M1306" s="160"/>
      <c r="N1306" s="160"/>
      <c r="O1306" s="128"/>
      <c r="P1306" s="182"/>
      <c r="Q1306" s="182"/>
      <c r="R1306" s="160"/>
      <c r="S1306" s="160"/>
      <c r="T1306" s="160"/>
      <c r="U1306" s="160"/>
      <c r="V1306" s="186"/>
      <c r="W1306" s="186"/>
      <c r="X1306" s="160"/>
      <c r="Y1306" s="182"/>
      <c r="Z1306" s="180"/>
      <c r="AA1306" s="182"/>
      <c r="AB1306" s="160"/>
      <c r="AC1306" s="672"/>
      <c r="AD1306" s="690"/>
      <c r="AE1306" s="690"/>
      <c r="AF1306" s="690"/>
      <c r="AG1306" s="690"/>
      <c r="AH1306" s="690"/>
      <c r="AI1306" s="515"/>
      <c r="AJ1306" s="90"/>
      <c r="AK1306" s="55" t="str">
        <f t="shared" si="328"/>
        <v/>
      </c>
      <c r="AL1306" s="17" t="str">
        <f t="shared" si="329"/>
        <v/>
      </c>
      <c r="AM1306" s="70" t="str">
        <f t="shared" si="323"/>
        <v/>
      </c>
      <c r="AN1306" s="74" t="str">
        <f t="shared" si="324"/>
        <v/>
      </c>
      <c r="AO1306" s="70" t="str">
        <f t="shared" si="333"/>
        <v/>
      </c>
      <c r="AW1306" s="60" t="str">
        <f t="shared" si="325"/>
        <v/>
      </c>
      <c r="AX1306" s="60" t="str">
        <f t="shared" si="326"/>
        <v/>
      </c>
      <c r="AY1306" s="63">
        <f t="shared" si="334"/>
        <v>0</v>
      </c>
      <c r="BP1306" s="64">
        <v>82</v>
      </c>
      <c r="BQ1306" s="64" t="s">
        <v>34641</v>
      </c>
      <c r="BR1306" s="64" t="s">
        <v>34642</v>
      </c>
      <c r="BS1306" s="64" t="s">
        <v>28</v>
      </c>
      <c r="BT1306" s="64" t="s">
        <v>135</v>
      </c>
      <c r="BU1306" s="64" t="s">
        <v>172</v>
      </c>
      <c r="BV1306" s="64" t="s">
        <v>12</v>
      </c>
      <c r="BW1306" s="64" t="s">
        <v>10333</v>
      </c>
      <c r="BX1306" s="64">
        <v>93100</v>
      </c>
      <c r="BY1306" s="64" t="s">
        <v>21</v>
      </c>
      <c r="BZ1306" s="64">
        <v>8</v>
      </c>
      <c r="CA1306" s="64">
        <v>42797</v>
      </c>
      <c r="CB1306" s="64">
        <v>15</v>
      </c>
      <c r="CD1306" s="64">
        <v>15</v>
      </c>
    </row>
    <row r="1307" spans="1:82">
      <c r="A1307" s="128"/>
      <c r="B1307" s="160"/>
      <c r="C1307" s="160"/>
      <c r="D1307" s="160"/>
      <c r="E1307" s="160"/>
      <c r="F1307" s="160"/>
      <c r="G1307" s="160"/>
      <c r="H1307" s="161" t="str">
        <f t="shared" si="335"/>
        <v/>
      </c>
      <c r="I1307" s="162" t="str">
        <f t="shared" si="336"/>
        <v/>
      </c>
      <c r="J1307" s="163"/>
      <c r="K1307" s="164" t="str">
        <f t="shared" si="330"/>
        <v/>
      </c>
      <c r="L1307" s="163"/>
      <c r="M1307" s="160"/>
      <c r="N1307" s="160"/>
      <c r="O1307" s="128"/>
      <c r="P1307" s="186"/>
      <c r="Q1307" s="186"/>
      <c r="R1307" s="160"/>
      <c r="S1307" s="160"/>
      <c r="T1307" s="160"/>
      <c r="U1307" s="160"/>
      <c r="V1307" s="186"/>
      <c r="W1307" s="186"/>
      <c r="X1307" s="160"/>
      <c r="Y1307" s="192"/>
      <c r="Z1307" s="193"/>
      <c r="AA1307" s="186"/>
      <c r="AB1307" s="160"/>
      <c r="AC1307" s="672"/>
      <c r="AD1307" s="690"/>
      <c r="AE1307" s="690"/>
      <c r="AF1307" s="690"/>
      <c r="AG1307" s="690"/>
      <c r="AH1307" s="690"/>
      <c r="AI1307" s="515"/>
      <c r="AJ1307" s="73"/>
      <c r="AK1307" s="55" t="str">
        <f t="shared" si="328"/>
        <v/>
      </c>
      <c r="AL1307" s="17" t="str">
        <f t="shared" si="329"/>
        <v/>
      </c>
      <c r="AM1307" s="70" t="str">
        <f t="shared" si="323"/>
        <v/>
      </c>
      <c r="AN1307" s="74" t="str">
        <f t="shared" si="324"/>
        <v/>
      </c>
      <c r="AO1307" s="70" t="str">
        <f t="shared" si="333"/>
        <v/>
      </c>
      <c r="AW1307" s="60" t="str">
        <f t="shared" si="325"/>
        <v/>
      </c>
      <c r="AX1307" s="60" t="str">
        <f t="shared" si="326"/>
        <v/>
      </c>
      <c r="AY1307" s="63">
        <f t="shared" si="334"/>
        <v>0</v>
      </c>
      <c r="BP1307" s="64">
        <v>82</v>
      </c>
      <c r="BQ1307" s="64" t="s">
        <v>34643</v>
      </c>
      <c r="BR1307" s="64" t="s">
        <v>34642</v>
      </c>
      <c r="BS1307" s="64" t="s">
        <v>28</v>
      </c>
      <c r="BT1307" s="64" t="s">
        <v>135</v>
      </c>
      <c r="BU1307" s="64" t="s">
        <v>174</v>
      </c>
      <c r="BV1307" s="64" t="s">
        <v>12</v>
      </c>
      <c r="BW1307" s="64" t="s">
        <v>10333</v>
      </c>
      <c r="BX1307" s="64">
        <v>93100</v>
      </c>
      <c r="BY1307" s="64" t="s">
        <v>21</v>
      </c>
      <c r="BZ1307" s="64">
        <v>8</v>
      </c>
      <c r="CA1307" s="64">
        <v>42860</v>
      </c>
      <c r="CB1307" s="64">
        <v>10</v>
      </c>
      <c r="CD1307" s="64">
        <v>10</v>
      </c>
    </row>
    <row r="1308" spans="1:82">
      <c r="A1308" s="128"/>
      <c r="B1308" s="160"/>
      <c r="C1308" s="160"/>
      <c r="D1308" s="160"/>
      <c r="E1308" s="160"/>
      <c r="F1308" s="160"/>
      <c r="G1308" s="160"/>
      <c r="H1308" s="161" t="str">
        <f t="shared" si="335"/>
        <v/>
      </c>
      <c r="I1308" s="162" t="str">
        <f t="shared" si="336"/>
        <v/>
      </c>
      <c r="J1308" s="163"/>
      <c r="K1308" s="164" t="str">
        <f t="shared" si="330"/>
        <v/>
      </c>
      <c r="L1308" s="163"/>
      <c r="M1308" s="160"/>
      <c r="N1308" s="160"/>
      <c r="O1308" s="128"/>
      <c r="P1308" s="186"/>
      <c r="Q1308" s="186"/>
      <c r="R1308" s="160"/>
      <c r="S1308" s="160"/>
      <c r="T1308" s="160"/>
      <c r="U1308" s="160"/>
      <c r="V1308" s="186"/>
      <c r="W1308" s="186"/>
      <c r="X1308" s="160"/>
      <c r="Y1308" s="182"/>
      <c r="Z1308" s="180"/>
      <c r="AA1308" s="186"/>
      <c r="AB1308" s="160"/>
      <c r="AC1308" s="672"/>
      <c r="AD1308" s="690"/>
      <c r="AE1308" s="690"/>
      <c r="AF1308" s="690"/>
      <c r="AG1308" s="690"/>
      <c r="AH1308" s="690"/>
      <c r="AI1308" s="515"/>
      <c r="AJ1308" s="90"/>
      <c r="AK1308" s="55" t="str">
        <f t="shared" si="328"/>
        <v/>
      </c>
      <c r="AL1308" s="17" t="str">
        <f t="shared" si="329"/>
        <v/>
      </c>
      <c r="AM1308" s="70" t="str">
        <f t="shared" si="323"/>
        <v/>
      </c>
      <c r="AN1308" s="74" t="str">
        <f t="shared" si="324"/>
        <v/>
      </c>
      <c r="AO1308" s="70" t="str">
        <f t="shared" si="333"/>
        <v/>
      </c>
      <c r="AW1308" s="60" t="str">
        <f t="shared" si="325"/>
        <v/>
      </c>
      <c r="AX1308" s="60" t="str">
        <f t="shared" si="326"/>
        <v/>
      </c>
      <c r="AY1308" s="63">
        <f t="shared" si="334"/>
        <v>0</v>
      </c>
      <c r="BP1308" s="64">
        <v>82</v>
      </c>
      <c r="BQ1308" s="64" t="s">
        <v>34644</v>
      </c>
      <c r="BR1308" s="64" t="s">
        <v>34642</v>
      </c>
      <c r="BS1308" s="64" t="s">
        <v>28</v>
      </c>
      <c r="BT1308" s="64" t="s">
        <v>135</v>
      </c>
      <c r="BU1308" s="64" t="s">
        <v>5</v>
      </c>
      <c r="BV1308" s="64" t="s">
        <v>12</v>
      </c>
      <c r="BW1308" s="64" t="s">
        <v>10333</v>
      </c>
      <c r="BX1308" s="64">
        <v>93100</v>
      </c>
      <c r="BY1308" s="64" t="s">
        <v>21</v>
      </c>
      <c r="BZ1308" s="64">
        <v>18</v>
      </c>
      <c r="CA1308" s="64">
        <v>42738</v>
      </c>
      <c r="CB1308" s="64">
        <v>17</v>
      </c>
      <c r="CD1308" s="64">
        <v>17</v>
      </c>
    </row>
    <row r="1309" spans="1:82">
      <c r="A1309" s="128"/>
      <c r="B1309" s="160"/>
      <c r="C1309" s="160"/>
      <c r="D1309" s="160"/>
      <c r="E1309" s="160"/>
      <c r="F1309" s="160"/>
      <c r="G1309" s="160"/>
      <c r="H1309" s="161" t="str">
        <f t="shared" si="335"/>
        <v/>
      </c>
      <c r="I1309" s="162" t="str">
        <f t="shared" si="336"/>
        <v/>
      </c>
      <c r="J1309" s="163"/>
      <c r="K1309" s="164" t="str">
        <f t="shared" si="330"/>
        <v/>
      </c>
      <c r="L1309" s="163"/>
      <c r="M1309" s="160"/>
      <c r="N1309" s="160"/>
      <c r="O1309" s="128"/>
      <c r="P1309" s="160"/>
      <c r="Q1309" s="186"/>
      <c r="R1309" s="160"/>
      <c r="S1309" s="160"/>
      <c r="T1309" s="160"/>
      <c r="U1309" s="160"/>
      <c r="V1309" s="186"/>
      <c r="W1309" s="186"/>
      <c r="X1309" s="160"/>
      <c r="Y1309" s="186"/>
      <c r="Z1309" s="191"/>
      <c r="AA1309" s="160"/>
      <c r="AB1309" s="160"/>
      <c r="AC1309" s="416"/>
      <c r="AD1309" s="700"/>
      <c r="AE1309" s="700"/>
      <c r="AF1309" s="700"/>
      <c r="AG1309" s="700"/>
      <c r="AH1309" s="700"/>
      <c r="AI1309" s="295"/>
      <c r="AJ1309" s="90"/>
      <c r="AK1309" s="55" t="str">
        <f t="shared" si="328"/>
        <v/>
      </c>
      <c r="AL1309" s="17" t="str">
        <f t="shared" si="329"/>
        <v/>
      </c>
      <c r="AM1309" s="70" t="str">
        <f t="shared" si="323"/>
        <v/>
      </c>
      <c r="AN1309" s="74" t="str">
        <f t="shared" si="324"/>
        <v/>
      </c>
      <c r="AO1309" s="70" t="str">
        <f t="shared" si="333"/>
        <v/>
      </c>
      <c r="AW1309" s="60" t="str">
        <f t="shared" si="325"/>
        <v/>
      </c>
      <c r="AX1309" s="60" t="str">
        <f t="shared" si="326"/>
        <v/>
      </c>
      <c r="AY1309" s="63">
        <f t="shared" si="334"/>
        <v>0</v>
      </c>
      <c r="BP1309" s="64">
        <v>82</v>
      </c>
      <c r="BQ1309" s="64" t="s">
        <v>33938</v>
      </c>
      <c r="BR1309" s="64" t="s">
        <v>34645</v>
      </c>
      <c r="BS1309" s="64" t="s">
        <v>28</v>
      </c>
      <c r="BT1309" s="64" t="s">
        <v>135</v>
      </c>
      <c r="BU1309" s="64" t="s">
        <v>171</v>
      </c>
      <c r="BV1309" s="64" t="s">
        <v>12</v>
      </c>
      <c r="BW1309" s="64" t="s">
        <v>10333</v>
      </c>
      <c r="BX1309" s="64">
        <v>93100</v>
      </c>
      <c r="BY1309" s="64" t="s">
        <v>21</v>
      </c>
      <c r="BZ1309" s="64">
        <v>18</v>
      </c>
      <c r="CA1309" s="64">
        <v>42740</v>
      </c>
      <c r="CB1309" s="64">
        <v>15</v>
      </c>
      <c r="CD1309" s="64">
        <v>15</v>
      </c>
    </row>
    <row r="1310" spans="1:82">
      <c r="A1310" s="128"/>
      <c r="B1310" s="160"/>
      <c r="C1310" s="160"/>
      <c r="D1310" s="160"/>
      <c r="E1310" s="160"/>
      <c r="F1310" s="160"/>
      <c r="G1310" s="160"/>
      <c r="H1310" s="161" t="str">
        <f t="shared" si="335"/>
        <v/>
      </c>
      <c r="I1310" s="162" t="str">
        <f t="shared" si="336"/>
        <v/>
      </c>
      <c r="J1310" s="163"/>
      <c r="K1310" s="164" t="str">
        <f t="shared" si="330"/>
        <v/>
      </c>
      <c r="L1310" s="163"/>
      <c r="M1310" s="160"/>
      <c r="N1310" s="160"/>
      <c r="O1310" s="128"/>
      <c r="P1310" s="160"/>
      <c r="Q1310" s="186"/>
      <c r="R1310" s="160"/>
      <c r="S1310" s="160"/>
      <c r="T1310" s="160"/>
      <c r="U1310" s="160"/>
      <c r="V1310" s="186"/>
      <c r="W1310" s="186"/>
      <c r="X1310" s="160"/>
      <c r="Y1310" s="160"/>
      <c r="Z1310" s="191"/>
      <c r="AA1310" s="160"/>
      <c r="AB1310" s="160"/>
      <c r="AC1310" s="416"/>
      <c r="AD1310" s="700"/>
      <c r="AE1310" s="700"/>
      <c r="AF1310" s="700"/>
      <c r="AG1310" s="700"/>
      <c r="AH1310" s="700"/>
      <c r="AI1310" s="295"/>
      <c r="AJ1310" s="73"/>
      <c r="AK1310" s="55" t="str">
        <f t="shared" si="328"/>
        <v/>
      </c>
      <c r="AL1310" s="17" t="str">
        <f t="shared" si="329"/>
        <v/>
      </c>
      <c r="AM1310" s="70" t="str">
        <f t="shared" si="323"/>
        <v/>
      </c>
      <c r="AN1310" s="74" t="str">
        <f t="shared" si="324"/>
        <v/>
      </c>
      <c r="AO1310" s="70" t="str">
        <f t="shared" si="333"/>
        <v/>
      </c>
      <c r="AW1310" s="60" t="str">
        <f t="shared" si="325"/>
        <v/>
      </c>
      <c r="AX1310" s="60" t="str">
        <f t="shared" si="326"/>
        <v/>
      </c>
      <c r="AY1310" s="63">
        <f t="shared" si="334"/>
        <v>0</v>
      </c>
      <c r="BP1310" s="64">
        <v>82</v>
      </c>
      <c r="BQ1310" s="64" t="s">
        <v>34617</v>
      </c>
      <c r="BR1310" s="64" t="s">
        <v>34646</v>
      </c>
      <c r="BS1310" s="64" t="s">
        <v>28</v>
      </c>
      <c r="BT1310" s="64" t="s">
        <v>137</v>
      </c>
      <c r="BU1310" s="64" t="s">
        <v>167</v>
      </c>
      <c r="BV1310" s="64" t="s">
        <v>12</v>
      </c>
      <c r="BW1310" s="64" t="s">
        <v>10333</v>
      </c>
      <c r="BX1310" s="64">
        <v>93100</v>
      </c>
      <c r="BY1310" s="64" t="s">
        <v>21</v>
      </c>
      <c r="BZ1310" s="64">
        <v>18</v>
      </c>
      <c r="CA1310" s="64">
        <v>42739</v>
      </c>
      <c r="CB1310" s="64">
        <v>14</v>
      </c>
      <c r="CD1310" s="64">
        <v>14</v>
      </c>
    </row>
    <row r="1311" spans="1:82">
      <c r="A1311" s="128"/>
      <c r="B1311" s="160"/>
      <c r="C1311" s="160"/>
      <c r="D1311" s="160"/>
      <c r="E1311" s="160"/>
      <c r="F1311" s="160"/>
      <c r="G1311" s="160"/>
      <c r="H1311" s="161" t="str">
        <f t="shared" si="335"/>
        <v/>
      </c>
      <c r="I1311" s="162" t="str">
        <f t="shared" si="336"/>
        <v/>
      </c>
      <c r="J1311" s="163"/>
      <c r="K1311" s="164" t="str">
        <f t="shared" si="330"/>
        <v/>
      </c>
      <c r="L1311" s="163"/>
      <c r="M1311" s="160"/>
      <c r="N1311" s="160"/>
      <c r="O1311" s="128"/>
      <c r="P1311" s="160"/>
      <c r="Q1311" s="186"/>
      <c r="R1311" s="160"/>
      <c r="S1311" s="160"/>
      <c r="T1311" s="160"/>
      <c r="U1311" s="160"/>
      <c r="V1311" s="186"/>
      <c r="W1311" s="186"/>
      <c r="X1311" s="160"/>
      <c r="Y1311" s="160"/>
      <c r="Z1311" s="191"/>
      <c r="AA1311" s="160"/>
      <c r="AB1311" s="160"/>
      <c r="AC1311" s="416"/>
      <c r="AD1311" s="700"/>
      <c r="AE1311" s="700"/>
      <c r="AF1311" s="700"/>
      <c r="AG1311" s="700"/>
      <c r="AH1311" s="700"/>
      <c r="AI1311" s="295"/>
      <c r="AJ1311" s="73"/>
      <c r="AK1311" s="55" t="str">
        <f t="shared" si="328"/>
        <v/>
      </c>
      <c r="AL1311" s="17" t="str">
        <f t="shared" si="329"/>
        <v/>
      </c>
      <c r="AM1311" s="70" t="str">
        <f t="shared" si="323"/>
        <v/>
      </c>
      <c r="AN1311" s="74" t="str">
        <f t="shared" si="324"/>
        <v/>
      </c>
      <c r="AO1311" s="70" t="str">
        <f t="shared" si="333"/>
        <v/>
      </c>
      <c r="AW1311" s="60" t="str">
        <f t="shared" si="325"/>
        <v/>
      </c>
      <c r="AX1311" s="60" t="str">
        <f t="shared" si="326"/>
        <v/>
      </c>
      <c r="AY1311" s="63">
        <f t="shared" si="334"/>
        <v>0</v>
      </c>
      <c r="BP1311" s="64">
        <v>82</v>
      </c>
      <c r="BQ1311" s="64" t="s">
        <v>34647</v>
      </c>
      <c r="BR1311" s="64" t="s">
        <v>35646</v>
      </c>
      <c r="BS1311" s="64" t="s">
        <v>28</v>
      </c>
      <c r="BT1311" s="64" t="s">
        <v>137</v>
      </c>
      <c r="BU1311" s="64" t="s">
        <v>167</v>
      </c>
      <c r="BV1311" s="64" t="s">
        <v>12</v>
      </c>
      <c r="BW1311" s="64" t="s">
        <v>10333</v>
      </c>
      <c r="BX1311" s="64">
        <v>93100</v>
      </c>
      <c r="BY1311" s="64" t="s">
        <v>21</v>
      </c>
      <c r="BZ1311" s="64">
        <v>9</v>
      </c>
      <c r="CA1311" s="64">
        <v>42741</v>
      </c>
      <c r="CB1311" s="64">
        <v>4</v>
      </c>
      <c r="CD1311" s="64">
        <v>4</v>
      </c>
    </row>
    <row r="1312" spans="1:82">
      <c r="A1312" s="128"/>
      <c r="B1312" s="160"/>
      <c r="C1312" s="160"/>
      <c r="D1312" s="160"/>
      <c r="E1312" s="160"/>
      <c r="F1312" s="160"/>
      <c r="G1312" s="160"/>
      <c r="H1312" s="161" t="str">
        <f t="shared" si="335"/>
        <v/>
      </c>
      <c r="I1312" s="162" t="str">
        <f t="shared" si="336"/>
        <v/>
      </c>
      <c r="J1312" s="163"/>
      <c r="K1312" s="164" t="str">
        <f t="shared" si="330"/>
        <v/>
      </c>
      <c r="L1312" s="163"/>
      <c r="M1312" s="160"/>
      <c r="N1312" s="160"/>
      <c r="O1312" s="128"/>
      <c r="P1312" s="160"/>
      <c r="Q1312" s="186"/>
      <c r="R1312" s="160"/>
      <c r="S1312" s="160"/>
      <c r="T1312" s="160"/>
      <c r="U1312" s="160"/>
      <c r="V1312" s="186"/>
      <c r="W1312" s="186"/>
      <c r="X1312" s="160"/>
      <c r="Y1312" s="184"/>
      <c r="Z1312" s="191"/>
      <c r="AA1312" s="160"/>
      <c r="AB1312" s="160"/>
      <c r="AC1312" s="416"/>
      <c r="AD1312" s="700"/>
      <c r="AE1312" s="700"/>
      <c r="AF1312" s="700"/>
      <c r="AG1312" s="700"/>
      <c r="AH1312" s="700"/>
      <c r="AI1312" s="295"/>
      <c r="AJ1312" s="73"/>
      <c r="AK1312" s="55" t="str">
        <f t="shared" si="328"/>
        <v/>
      </c>
      <c r="AL1312" s="17" t="str">
        <f t="shared" si="329"/>
        <v/>
      </c>
      <c r="AM1312" s="70" t="str">
        <f t="shared" si="323"/>
        <v/>
      </c>
      <c r="AN1312" s="74" t="str">
        <f t="shared" si="324"/>
        <v/>
      </c>
      <c r="AO1312" s="70" t="str">
        <f t="shared" si="333"/>
        <v/>
      </c>
      <c r="AW1312" s="60" t="str">
        <f t="shared" si="325"/>
        <v/>
      </c>
      <c r="AX1312" s="60" t="str">
        <f t="shared" si="326"/>
        <v/>
      </c>
      <c r="AY1312" s="63">
        <f t="shared" si="334"/>
        <v>0</v>
      </c>
      <c r="BP1312" s="64">
        <v>82</v>
      </c>
      <c r="BQ1312" s="64" t="s">
        <v>33874</v>
      </c>
      <c r="BR1312" s="64" t="s">
        <v>34648</v>
      </c>
      <c r="BS1312" s="64" t="s">
        <v>28</v>
      </c>
      <c r="BT1312" s="64" t="s">
        <v>137</v>
      </c>
      <c r="BU1312" s="64" t="s">
        <v>9</v>
      </c>
      <c r="BV1312" s="64" t="s">
        <v>12</v>
      </c>
      <c r="BW1312" s="64" t="s">
        <v>10333</v>
      </c>
      <c r="BX1312" s="64">
        <v>93100</v>
      </c>
      <c r="BY1312" s="64" t="s">
        <v>21</v>
      </c>
      <c r="BZ1312" s="64">
        <v>17</v>
      </c>
      <c r="CA1312" s="64">
        <v>42744</v>
      </c>
      <c r="CB1312" s="64">
        <v>13</v>
      </c>
      <c r="CD1312" s="64">
        <v>14</v>
      </c>
    </row>
    <row r="1313" spans="1:82">
      <c r="A1313" s="128"/>
      <c r="B1313" s="160"/>
      <c r="C1313" s="160"/>
      <c r="D1313" s="160"/>
      <c r="E1313" s="160"/>
      <c r="F1313" s="160"/>
      <c r="G1313" s="160"/>
      <c r="H1313" s="161" t="str">
        <f t="shared" si="335"/>
        <v/>
      </c>
      <c r="I1313" s="162" t="str">
        <f t="shared" si="336"/>
        <v/>
      </c>
      <c r="J1313" s="163"/>
      <c r="K1313" s="164" t="str">
        <f t="shared" si="330"/>
        <v/>
      </c>
      <c r="L1313" s="163"/>
      <c r="M1313" s="160"/>
      <c r="N1313" s="160"/>
      <c r="O1313" s="128"/>
      <c r="P1313" s="160"/>
      <c r="Q1313" s="186"/>
      <c r="R1313" s="160"/>
      <c r="S1313" s="160"/>
      <c r="T1313" s="160"/>
      <c r="U1313" s="160"/>
      <c r="V1313" s="186"/>
      <c r="W1313" s="186"/>
      <c r="X1313" s="160"/>
      <c r="Y1313" s="160"/>
      <c r="Z1313" s="191"/>
      <c r="AA1313" s="160"/>
      <c r="AB1313" s="160"/>
      <c r="AC1313" s="416"/>
      <c r="AD1313" s="700"/>
      <c r="AE1313" s="700"/>
      <c r="AF1313" s="700"/>
      <c r="AG1313" s="700"/>
      <c r="AH1313" s="700"/>
      <c r="AI1313" s="295"/>
      <c r="AJ1313" s="73"/>
      <c r="AK1313" s="55" t="str">
        <f t="shared" si="328"/>
        <v/>
      </c>
      <c r="AL1313" s="17" t="str">
        <f t="shared" si="329"/>
        <v/>
      </c>
      <c r="AM1313" s="70" t="str">
        <f t="shared" si="323"/>
        <v/>
      </c>
      <c r="AN1313" s="74" t="str">
        <f t="shared" si="324"/>
        <v/>
      </c>
      <c r="AO1313" s="70" t="str">
        <f t="shared" si="333"/>
        <v/>
      </c>
      <c r="AW1313" s="60" t="str">
        <f t="shared" si="325"/>
        <v/>
      </c>
      <c r="AX1313" s="60" t="str">
        <f t="shared" si="326"/>
        <v/>
      </c>
      <c r="AY1313" s="63">
        <f t="shared" si="334"/>
        <v>0</v>
      </c>
      <c r="BP1313" s="64">
        <v>82</v>
      </c>
      <c r="BQ1313" s="64" t="s">
        <v>5541</v>
      </c>
      <c r="BR1313" s="64" t="s">
        <v>34649</v>
      </c>
      <c r="BS1313" s="64" t="s">
        <v>28</v>
      </c>
      <c r="BT1313" s="64" t="s">
        <v>137</v>
      </c>
      <c r="BU1313" s="64" t="s">
        <v>166</v>
      </c>
      <c r="BV1313" s="64" t="s">
        <v>12</v>
      </c>
      <c r="BW1313" s="64" t="s">
        <v>10333</v>
      </c>
      <c r="BX1313" s="64">
        <v>93100</v>
      </c>
      <c r="BY1313" s="64" t="s">
        <v>21</v>
      </c>
      <c r="BZ1313" s="64">
        <v>17</v>
      </c>
      <c r="CA1313" s="64">
        <v>42744</v>
      </c>
      <c r="CB1313" s="64">
        <v>10</v>
      </c>
      <c r="CD1313" s="64">
        <v>10</v>
      </c>
    </row>
    <row r="1314" spans="1:82">
      <c r="A1314" s="128"/>
      <c r="B1314" s="160"/>
      <c r="C1314" s="160"/>
      <c r="D1314" s="160"/>
      <c r="E1314" s="160"/>
      <c r="F1314" s="160"/>
      <c r="G1314" s="160"/>
      <c r="H1314" s="161" t="str">
        <f t="shared" si="335"/>
        <v/>
      </c>
      <c r="I1314" s="162" t="str">
        <f t="shared" si="336"/>
        <v/>
      </c>
      <c r="J1314" s="163"/>
      <c r="K1314" s="164" t="str">
        <f t="shared" si="330"/>
        <v/>
      </c>
      <c r="L1314" s="163"/>
      <c r="M1314" s="160"/>
      <c r="N1314" s="160"/>
      <c r="O1314" s="128"/>
      <c r="P1314" s="160"/>
      <c r="Q1314" s="186"/>
      <c r="R1314" s="160"/>
      <c r="S1314" s="160"/>
      <c r="T1314" s="160"/>
      <c r="U1314" s="160"/>
      <c r="V1314" s="186"/>
      <c r="W1314" s="186"/>
      <c r="X1314" s="160"/>
      <c r="Y1314" s="160"/>
      <c r="Z1314" s="191"/>
      <c r="AA1314" s="160"/>
      <c r="AB1314" s="160"/>
      <c r="AC1314" s="416"/>
      <c r="AD1314" s="700"/>
      <c r="AE1314" s="700"/>
      <c r="AF1314" s="700"/>
      <c r="AG1314" s="700"/>
      <c r="AH1314" s="700"/>
      <c r="AI1314" s="295"/>
      <c r="AJ1314" s="73"/>
      <c r="AK1314" s="55" t="str">
        <f t="shared" si="328"/>
        <v/>
      </c>
      <c r="AL1314" s="17" t="str">
        <f t="shared" si="329"/>
        <v/>
      </c>
      <c r="AM1314" s="70" t="str">
        <f t="shared" si="323"/>
        <v/>
      </c>
      <c r="AN1314" s="74" t="str">
        <f t="shared" si="324"/>
        <v/>
      </c>
      <c r="AO1314" s="70" t="str">
        <f t="shared" si="333"/>
        <v/>
      </c>
      <c r="AW1314" s="60" t="str">
        <f t="shared" si="325"/>
        <v/>
      </c>
      <c r="AX1314" s="60" t="str">
        <f t="shared" si="326"/>
        <v/>
      </c>
      <c r="AY1314" s="63">
        <f t="shared" si="334"/>
        <v>0</v>
      </c>
      <c r="BP1314" s="64">
        <v>82</v>
      </c>
      <c r="BQ1314" s="64" t="s">
        <v>5541</v>
      </c>
      <c r="BR1314" s="64" t="s">
        <v>34650</v>
      </c>
      <c r="BS1314" s="64" t="s">
        <v>28</v>
      </c>
      <c r="BT1314" s="64" t="s">
        <v>137</v>
      </c>
      <c r="BU1314" s="64" t="s">
        <v>168</v>
      </c>
      <c r="BV1314" s="64" t="s">
        <v>12</v>
      </c>
      <c r="BW1314" s="64" t="s">
        <v>10333</v>
      </c>
      <c r="BX1314" s="64">
        <v>93100</v>
      </c>
      <c r="BY1314" s="64" t="s">
        <v>21</v>
      </c>
      <c r="BZ1314" s="64">
        <v>18</v>
      </c>
      <c r="CA1314" s="64">
        <v>42738</v>
      </c>
      <c r="CB1314" s="64">
        <v>7</v>
      </c>
      <c r="CD1314" s="64">
        <v>13</v>
      </c>
    </row>
    <row r="1315" spans="1:82">
      <c r="A1315" s="128"/>
      <c r="B1315" s="160"/>
      <c r="C1315" s="160"/>
      <c r="D1315" s="160"/>
      <c r="E1315" s="160"/>
      <c r="F1315" s="160"/>
      <c r="G1315" s="160"/>
      <c r="H1315" s="161" t="str">
        <f t="shared" si="335"/>
        <v/>
      </c>
      <c r="I1315" s="162" t="str">
        <f t="shared" si="336"/>
        <v/>
      </c>
      <c r="J1315" s="163"/>
      <c r="K1315" s="164" t="str">
        <f t="shared" si="330"/>
        <v/>
      </c>
      <c r="L1315" s="163"/>
      <c r="M1315" s="160"/>
      <c r="N1315" s="160"/>
      <c r="O1315" s="128"/>
      <c r="P1315" s="160"/>
      <c r="Q1315" s="186"/>
      <c r="R1315" s="160"/>
      <c r="S1315" s="160"/>
      <c r="T1315" s="160"/>
      <c r="U1315" s="160"/>
      <c r="V1315" s="186"/>
      <c r="W1315" s="186"/>
      <c r="X1315" s="160"/>
      <c r="Y1315" s="160"/>
      <c r="Z1315" s="191"/>
      <c r="AA1315" s="160"/>
      <c r="AB1315" s="160"/>
      <c r="AC1315" s="416"/>
      <c r="AD1315" s="700"/>
      <c r="AE1315" s="700"/>
      <c r="AF1315" s="700"/>
      <c r="AG1315" s="700"/>
      <c r="AH1315" s="700"/>
      <c r="AI1315" s="295"/>
      <c r="AJ1315" s="90"/>
      <c r="AK1315" s="55" t="str">
        <f t="shared" si="328"/>
        <v/>
      </c>
      <c r="AL1315" s="17" t="str">
        <f t="shared" si="329"/>
        <v/>
      </c>
      <c r="AM1315" s="70" t="str">
        <f t="shared" si="323"/>
        <v/>
      </c>
      <c r="AN1315" s="74" t="str">
        <f t="shared" si="324"/>
        <v/>
      </c>
      <c r="AO1315" s="70" t="str">
        <f t="shared" si="333"/>
        <v/>
      </c>
      <c r="AW1315" s="60" t="str">
        <f t="shared" si="325"/>
        <v/>
      </c>
      <c r="AX1315" s="60" t="str">
        <f t="shared" si="326"/>
        <v/>
      </c>
      <c r="AY1315" s="63">
        <f t="shared" si="334"/>
        <v>0</v>
      </c>
      <c r="BP1315" s="64">
        <v>82</v>
      </c>
      <c r="BQ1315" s="64" t="s">
        <v>34448</v>
      </c>
      <c r="BR1315" s="64" t="s">
        <v>34651</v>
      </c>
      <c r="BS1315" s="64" t="s">
        <v>28</v>
      </c>
      <c r="BT1315" s="64" t="s">
        <v>135</v>
      </c>
      <c r="BU1315" s="64" t="s">
        <v>161</v>
      </c>
      <c r="BV1315" s="64" t="s">
        <v>12</v>
      </c>
      <c r="BW1315" s="64" t="s">
        <v>10333</v>
      </c>
      <c r="BX1315" s="64">
        <v>93100</v>
      </c>
      <c r="BY1315" s="64" t="s">
        <v>21</v>
      </c>
      <c r="BZ1315" s="64">
        <v>18</v>
      </c>
      <c r="CA1315" s="64">
        <v>42740</v>
      </c>
      <c r="CB1315" s="64">
        <v>5</v>
      </c>
      <c r="CD1315" s="64">
        <v>10</v>
      </c>
    </row>
    <row r="1316" spans="1:82">
      <c r="A1316" s="128"/>
      <c r="B1316" s="160"/>
      <c r="C1316" s="160"/>
      <c r="D1316" s="160"/>
      <c r="E1316" s="160"/>
      <c r="F1316" s="160"/>
      <c r="G1316" s="160"/>
      <c r="H1316" s="161" t="str">
        <f t="shared" si="335"/>
        <v/>
      </c>
      <c r="I1316" s="162" t="str">
        <f t="shared" si="336"/>
        <v/>
      </c>
      <c r="J1316" s="163"/>
      <c r="K1316" s="164" t="str">
        <f t="shared" si="330"/>
        <v/>
      </c>
      <c r="L1316" s="163"/>
      <c r="M1316" s="160"/>
      <c r="N1316" s="160"/>
      <c r="O1316" s="128"/>
      <c r="P1316" s="160"/>
      <c r="Q1316" s="186"/>
      <c r="R1316" s="160"/>
      <c r="S1316" s="160"/>
      <c r="T1316" s="160"/>
      <c r="U1316" s="160"/>
      <c r="V1316" s="186"/>
      <c r="W1316" s="186"/>
      <c r="X1316" s="160"/>
      <c r="Y1316" s="160"/>
      <c r="Z1316" s="191"/>
      <c r="AA1316" s="160"/>
      <c r="AB1316" s="160"/>
      <c r="AC1316" s="416"/>
      <c r="AD1316" s="700"/>
      <c r="AE1316" s="700"/>
      <c r="AF1316" s="700"/>
      <c r="AG1316" s="700"/>
      <c r="AH1316" s="700"/>
      <c r="AI1316" s="295"/>
      <c r="AJ1316" s="73"/>
      <c r="AK1316" s="55" t="str">
        <f t="shared" si="328"/>
        <v/>
      </c>
      <c r="AL1316" s="17" t="str">
        <f t="shared" si="329"/>
        <v/>
      </c>
      <c r="AM1316" s="70" t="str">
        <f t="shared" ref="AM1316:AM1333" si="337">IF(U1316="","",U1316)</f>
        <v/>
      </c>
      <c r="AN1316" s="74" t="str">
        <f t="shared" ref="AN1316:AN1333" si="338">IF(S1316="","",S1316)</f>
        <v/>
      </c>
      <c r="AO1316" s="70" t="str">
        <f t="shared" si="333"/>
        <v/>
      </c>
      <c r="AW1316" s="60" t="str">
        <f t="shared" ref="AW1316:AW1333" si="339">IF(T1316="","",T1316&amp;"1")</f>
        <v/>
      </c>
      <c r="AX1316" s="60" t="str">
        <f t="shared" ref="AX1316:AX1333" si="340">IF(S1316="","",S1316&amp;"2")</f>
        <v/>
      </c>
      <c r="AY1316" s="63">
        <f t="shared" si="334"/>
        <v>0</v>
      </c>
      <c r="BP1316" s="64">
        <v>82</v>
      </c>
      <c r="BQ1316" s="64" t="s">
        <v>34652</v>
      </c>
      <c r="BR1316" s="64" t="s">
        <v>34650</v>
      </c>
      <c r="BS1316" s="64" t="s">
        <v>28</v>
      </c>
      <c r="BT1316" s="64" t="s">
        <v>137</v>
      </c>
      <c r="BU1316" s="64" t="s">
        <v>168</v>
      </c>
      <c r="BV1316" s="64" t="s">
        <v>12</v>
      </c>
      <c r="BW1316" s="64" t="s">
        <v>10333</v>
      </c>
      <c r="BX1316" s="64">
        <v>93100</v>
      </c>
      <c r="BY1316" s="64" t="s">
        <v>21</v>
      </c>
      <c r="BZ1316" s="64">
        <v>18</v>
      </c>
      <c r="CA1316" s="64">
        <v>42738</v>
      </c>
      <c r="CB1316" s="64">
        <v>3</v>
      </c>
      <c r="CD1316" s="64">
        <v>7</v>
      </c>
    </row>
    <row r="1317" spans="1:82">
      <c r="A1317" s="128"/>
      <c r="B1317" s="160"/>
      <c r="C1317" s="160"/>
      <c r="D1317" s="160"/>
      <c r="E1317" s="160"/>
      <c r="F1317" s="160"/>
      <c r="G1317" s="160"/>
      <c r="H1317" s="161" t="str">
        <f t="shared" si="335"/>
        <v/>
      </c>
      <c r="I1317" s="162" t="str">
        <f t="shared" si="336"/>
        <v/>
      </c>
      <c r="J1317" s="163"/>
      <c r="K1317" s="164" t="str">
        <f t="shared" si="330"/>
        <v/>
      </c>
      <c r="L1317" s="163"/>
      <c r="M1317" s="160"/>
      <c r="N1317" s="160"/>
      <c r="O1317" s="128"/>
      <c r="P1317" s="160"/>
      <c r="Q1317" s="186"/>
      <c r="R1317" s="160"/>
      <c r="S1317" s="160"/>
      <c r="T1317" s="160"/>
      <c r="U1317" s="160"/>
      <c r="V1317" s="186"/>
      <c r="W1317" s="186"/>
      <c r="X1317" s="160"/>
      <c r="Y1317" s="160"/>
      <c r="Z1317" s="191"/>
      <c r="AA1317" s="160"/>
      <c r="AB1317" s="160"/>
      <c r="AC1317" s="416"/>
      <c r="AD1317" s="700"/>
      <c r="AE1317" s="700"/>
      <c r="AF1317" s="700"/>
      <c r="AG1317" s="700"/>
      <c r="AH1317" s="700"/>
      <c r="AI1317" s="295"/>
      <c r="AJ1317" s="73"/>
      <c r="AK1317" s="55" t="str">
        <f t="shared" si="328"/>
        <v/>
      </c>
      <c r="AL1317" s="17" t="str">
        <f t="shared" si="329"/>
        <v/>
      </c>
      <c r="AM1317" s="70" t="str">
        <f t="shared" si="337"/>
        <v/>
      </c>
      <c r="AN1317" s="74" t="str">
        <f t="shared" si="338"/>
        <v/>
      </c>
      <c r="AO1317" s="70" t="str">
        <f t="shared" si="333"/>
        <v/>
      </c>
      <c r="AW1317" s="60" t="str">
        <f t="shared" si="339"/>
        <v/>
      </c>
      <c r="AX1317" s="60" t="str">
        <f t="shared" si="340"/>
        <v/>
      </c>
      <c r="AY1317" s="63">
        <f t="shared" si="334"/>
        <v>0</v>
      </c>
      <c r="BP1317" s="64">
        <v>82</v>
      </c>
      <c r="BQ1317" s="64" t="s">
        <v>34653</v>
      </c>
      <c r="BR1317" s="64" t="s">
        <v>34654</v>
      </c>
      <c r="BS1317" s="64" t="s">
        <v>28</v>
      </c>
      <c r="BT1317" s="64" t="s">
        <v>137</v>
      </c>
      <c r="BU1317" s="64" t="s">
        <v>9</v>
      </c>
      <c r="BV1317" s="64" t="s">
        <v>12</v>
      </c>
      <c r="BW1317" s="64" t="s">
        <v>10333</v>
      </c>
      <c r="BX1317" s="64">
        <v>93100</v>
      </c>
      <c r="BY1317" s="64" t="s">
        <v>21</v>
      </c>
      <c r="BZ1317" s="64">
        <v>17</v>
      </c>
      <c r="CA1317" s="64">
        <v>42744</v>
      </c>
      <c r="CB1317" s="64">
        <v>3</v>
      </c>
      <c r="CD1317" s="64">
        <v>5</v>
      </c>
    </row>
    <row r="1318" spans="1:82">
      <c r="A1318" s="128"/>
      <c r="B1318" s="160"/>
      <c r="C1318" s="160"/>
      <c r="D1318" s="160"/>
      <c r="E1318" s="160"/>
      <c r="F1318" s="160"/>
      <c r="G1318" s="160"/>
      <c r="H1318" s="161" t="str">
        <f t="shared" si="335"/>
        <v/>
      </c>
      <c r="I1318" s="162" t="str">
        <f t="shared" si="336"/>
        <v/>
      </c>
      <c r="J1318" s="163"/>
      <c r="K1318" s="164" t="str">
        <f t="shared" si="330"/>
        <v/>
      </c>
      <c r="L1318" s="163"/>
      <c r="M1318" s="160"/>
      <c r="N1318" s="160"/>
      <c r="O1318" s="128"/>
      <c r="P1318" s="160"/>
      <c r="Q1318" s="186"/>
      <c r="R1318" s="160"/>
      <c r="S1318" s="160"/>
      <c r="T1318" s="160"/>
      <c r="U1318" s="160"/>
      <c r="V1318" s="186"/>
      <c r="W1318" s="186"/>
      <c r="X1318" s="160"/>
      <c r="Y1318" s="160"/>
      <c r="Z1318" s="191"/>
      <c r="AA1318" s="160"/>
      <c r="AB1318" s="160"/>
      <c r="AC1318" s="416"/>
      <c r="AD1318" s="700"/>
      <c r="AE1318" s="700"/>
      <c r="AF1318" s="700"/>
      <c r="AG1318" s="700"/>
      <c r="AH1318" s="700"/>
      <c r="AI1318" s="295"/>
      <c r="AJ1318" s="90"/>
      <c r="AK1318" s="55" t="str">
        <f t="shared" si="328"/>
        <v/>
      </c>
      <c r="AL1318" s="17" t="str">
        <f t="shared" si="329"/>
        <v/>
      </c>
      <c r="AM1318" s="70" t="str">
        <f t="shared" si="337"/>
        <v/>
      </c>
      <c r="AN1318" s="74" t="str">
        <f t="shared" si="338"/>
        <v/>
      </c>
      <c r="AO1318" s="70" t="str">
        <f t="shared" ref="AO1318:AO1333" si="341">IF(P1318="","",P1318&amp;" ("&amp;O1318&amp;"_"&amp;ROW()&amp;")")</f>
        <v/>
      </c>
      <c r="AW1318" s="60" t="str">
        <f t="shared" si="339"/>
        <v/>
      </c>
      <c r="AX1318" s="60" t="str">
        <f t="shared" si="340"/>
        <v/>
      </c>
      <c r="AY1318" s="63">
        <f t="shared" si="334"/>
        <v>0</v>
      </c>
      <c r="BP1318" s="64">
        <v>82</v>
      </c>
      <c r="BQ1318" s="64" t="s">
        <v>34655</v>
      </c>
      <c r="BR1318" s="64" t="s">
        <v>34645</v>
      </c>
      <c r="BS1318" s="64" t="s">
        <v>28</v>
      </c>
      <c r="BT1318" s="64" t="s">
        <v>135</v>
      </c>
      <c r="BU1318" s="64" t="s">
        <v>171</v>
      </c>
      <c r="BV1318" s="64" t="s">
        <v>12</v>
      </c>
      <c r="BW1318" s="64" t="s">
        <v>10333</v>
      </c>
      <c r="BX1318" s="64">
        <v>93100</v>
      </c>
      <c r="BY1318" s="64" t="s">
        <v>21</v>
      </c>
      <c r="BZ1318" s="64">
        <v>18</v>
      </c>
      <c r="CA1318" s="64">
        <v>42740</v>
      </c>
      <c r="CB1318" s="64">
        <v>5</v>
      </c>
      <c r="CD1318" s="64">
        <v>3</v>
      </c>
    </row>
    <row r="1319" spans="1:82">
      <c r="A1319" s="128"/>
      <c r="B1319" s="160"/>
      <c r="C1319" s="160"/>
      <c r="D1319" s="160"/>
      <c r="E1319" s="160"/>
      <c r="F1319" s="160"/>
      <c r="G1319" s="160"/>
      <c r="H1319" s="161" t="str">
        <f t="shared" si="335"/>
        <v/>
      </c>
      <c r="I1319" s="162" t="str">
        <f t="shared" si="336"/>
        <v/>
      </c>
      <c r="J1319" s="163"/>
      <c r="K1319" s="164" t="str">
        <f t="shared" si="330"/>
        <v/>
      </c>
      <c r="L1319" s="163"/>
      <c r="M1319" s="160"/>
      <c r="N1319" s="160"/>
      <c r="O1319" s="128"/>
      <c r="P1319" s="160"/>
      <c r="Q1319" s="186"/>
      <c r="R1319" s="160"/>
      <c r="S1319" s="160"/>
      <c r="T1319" s="160"/>
      <c r="U1319" s="160"/>
      <c r="V1319" s="186"/>
      <c r="W1319" s="186"/>
      <c r="X1319" s="160"/>
      <c r="Y1319" s="160"/>
      <c r="Z1319" s="191"/>
      <c r="AA1319" s="160"/>
      <c r="AB1319" s="160"/>
      <c r="AC1319" s="416"/>
      <c r="AD1319" s="700"/>
      <c r="AE1319" s="700"/>
      <c r="AF1319" s="700"/>
      <c r="AG1319" s="700"/>
      <c r="AH1319" s="700"/>
      <c r="AI1319" s="295"/>
      <c r="AJ1319" s="73"/>
      <c r="AK1319" s="55" t="str">
        <f t="shared" si="328"/>
        <v/>
      </c>
      <c r="AL1319" s="17" t="str">
        <f t="shared" si="329"/>
        <v/>
      </c>
      <c r="AM1319" s="70" t="str">
        <f t="shared" si="337"/>
        <v/>
      </c>
      <c r="AN1319" s="74" t="str">
        <f t="shared" si="338"/>
        <v/>
      </c>
      <c r="AO1319" s="70" t="str">
        <f t="shared" si="341"/>
        <v/>
      </c>
      <c r="AW1319" s="60" t="str">
        <f t="shared" si="339"/>
        <v/>
      </c>
      <c r="AX1319" s="60" t="str">
        <f t="shared" si="340"/>
        <v/>
      </c>
      <c r="AY1319" s="63">
        <f t="shared" si="334"/>
        <v>0</v>
      </c>
      <c r="BP1319" s="64">
        <v>82</v>
      </c>
      <c r="BQ1319" s="64" t="s">
        <v>34656</v>
      </c>
      <c r="BR1319" s="64" t="s">
        <v>34657</v>
      </c>
      <c r="BS1319" s="64" t="s">
        <v>28</v>
      </c>
      <c r="BT1319" s="64" t="s">
        <v>137</v>
      </c>
      <c r="BU1319" s="64" t="s">
        <v>175</v>
      </c>
      <c r="BV1319" s="64" t="s">
        <v>91</v>
      </c>
      <c r="BW1319" s="64" t="s">
        <v>10333</v>
      </c>
      <c r="BX1319" s="64">
        <v>93100</v>
      </c>
      <c r="BY1319" s="64" t="s">
        <v>21</v>
      </c>
      <c r="CA1319" s="64">
        <v>42740</v>
      </c>
      <c r="CB1319" s="64">
        <v>5</v>
      </c>
      <c r="CC1319" s="64">
        <v>3</v>
      </c>
    </row>
    <row r="1320" spans="1:82">
      <c r="A1320" s="128"/>
      <c r="B1320" s="160"/>
      <c r="C1320" s="160"/>
      <c r="D1320" s="160"/>
      <c r="E1320" s="160"/>
      <c r="F1320" s="160"/>
      <c r="G1320" s="160"/>
      <c r="H1320" s="161" t="str">
        <f t="shared" si="335"/>
        <v/>
      </c>
      <c r="I1320" s="162" t="str">
        <f t="shared" si="336"/>
        <v/>
      </c>
      <c r="J1320" s="163"/>
      <c r="K1320" s="164" t="str">
        <f t="shared" si="330"/>
        <v/>
      </c>
      <c r="L1320" s="163"/>
      <c r="M1320" s="160"/>
      <c r="N1320" s="160"/>
      <c r="O1320" s="128"/>
      <c r="P1320" s="160"/>
      <c r="Q1320" s="186"/>
      <c r="R1320" s="160"/>
      <c r="S1320" s="160"/>
      <c r="T1320" s="160"/>
      <c r="U1320" s="160"/>
      <c r="V1320" s="186"/>
      <c r="W1320" s="186"/>
      <c r="X1320" s="160"/>
      <c r="Y1320" s="160"/>
      <c r="Z1320" s="191"/>
      <c r="AA1320" s="160"/>
      <c r="AB1320" s="160"/>
      <c r="AC1320" s="416"/>
      <c r="AD1320" s="700"/>
      <c r="AE1320" s="700"/>
      <c r="AF1320" s="700"/>
      <c r="AG1320" s="700"/>
      <c r="AH1320" s="700"/>
      <c r="AI1320" s="295"/>
      <c r="AJ1320" s="73"/>
      <c r="AK1320" s="55" t="str">
        <f t="shared" si="328"/>
        <v/>
      </c>
      <c r="AL1320" s="17" t="str">
        <f t="shared" si="329"/>
        <v/>
      </c>
      <c r="AM1320" s="70" t="str">
        <f t="shared" si="337"/>
        <v/>
      </c>
      <c r="AN1320" s="74" t="str">
        <f t="shared" si="338"/>
        <v/>
      </c>
      <c r="AO1320" s="70" t="str">
        <f t="shared" si="341"/>
        <v/>
      </c>
      <c r="AW1320" s="60" t="str">
        <f t="shared" si="339"/>
        <v/>
      </c>
      <c r="AX1320" s="60" t="str">
        <f t="shared" si="340"/>
        <v/>
      </c>
      <c r="AY1320" s="63">
        <f t="shared" si="334"/>
        <v>0</v>
      </c>
      <c r="BP1320" s="64">
        <v>82</v>
      </c>
      <c r="BQ1320" s="64" t="s">
        <v>34658</v>
      </c>
      <c r="BR1320" s="64" t="s">
        <v>34657</v>
      </c>
      <c r="BS1320" s="64" t="s">
        <v>28</v>
      </c>
      <c r="BT1320" s="64" t="s">
        <v>137</v>
      </c>
      <c r="BU1320" s="64" t="s">
        <v>175</v>
      </c>
      <c r="BV1320" s="64" t="s">
        <v>12</v>
      </c>
      <c r="BW1320" s="64" t="s">
        <v>10333</v>
      </c>
      <c r="BX1320" s="64">
        <v>93100</v>
      </c>
      <c r="BY1320" s="64" t="s">
        <v>21</v>
      </c>
      <c r="BZ1320" s="64">
        <v>1</v>
      </c>
      <c r="CA1320" s="64">
        <v>42893</v>
      </c>
      <c r="CB1320" s="64">
        <v>8</v>
      </c>
      <c r="CD1320" s="64">
        <v>5</v>
      </c>
    </row>
    <row r="1321" spans="1:82">
      <c r="A1321" s="128"/>
      <c r="B1321" s="160"/>
      <c r="C1321" s="160"/>
      <c r="D1321" s="160"/>
      <c r="E1321" s="160"/>
      <c r="F1321" s="160"/>
      <c r="G1321" s="160"/>
      <c r="H1321" s="161" t="str">
        <f t="shared" si="335"/>
        <v/>
      </c>
      <c r="I1321" s="162" t="str">
        <f t="shared" si="336"/>
        <v/>
      </c>
      <c r="J1321" s="163"/>
      <c r="K1321" s="164" t="str">
        <f t="shared" si="330"/>
        <v/>
      </c>
      <c r="L1321" s="163"/>
      <c r="M1321" s="160"/>
      <c r="N1321" s="160"/>
      <c r="O1321" s="128"/>
      <c r="P1321" s="160"/>
      <c r="Q1321" s="186"/>
      <c r="R1321" s="160"/>
      <c r="S1321" s="160"/>
      <c r="T1321" s="160"/>
      <c r="U1321" s="160"/>
      <c r="V1321" s="186"/>
      <c r="W1321" s="186"/>
      <c r="X1321" s="160"/>
      <c r="Y1321" s="160"/>
      <c r="Z1321" s="191"/>
      <c r="AA1321" s="160"/>
      <c r="AB1321" s="160"/>
      <c r="AC1321" s="416"/>
      <c r="AD1321" s="700"/>
      <c r="AE1321" s="700"/>
      <c r="AF1321" s="700"/>
      <c r="AG1321" s="700"/>
      <c r="AH1321" s="700"/>
      <c r="AI1321" s="295"/>
      <c r="AJ1321" s="73"/>
      <c r="AK1321" s="55" t="str">
        <f t="shared" si="328"/>
        <v/>
      </c>
      <c r="AL1321" s="17" t="str">
        <f t="shared" si="329"/>
        <v/>
      </c>
      <c r="AM1321" s="70" t="str">
        <f t="shared" si="337"/>
        <v/>
      </c>
      <c r="AN1321" s="74" t="str">
        <f t="shared" si="338"/>
        <v/>
      </c>
      <c r="AO1321" s="70" t="str">
        <f t="shared" si="341"/>
        <v/>
      </c>
      <c r="AW1321" s="60" t="str">
        <f t="shared" si="339"/>
        <v/>
      </c>
      <c r="AX1321" s="60" t="str">
        <f t="shared" si="340"/>
        <v/>
      </c>
      <c r="AY1321" s="63">
        <f t="shared" si="334"/>
        <v>0</v>
      </c>
      <c r="BP1321" s="64">
        <v>82</v>
      </c>
      <c r="BQ1321" s="64" t="s">
        <v>34659</v>
      </c>
      <c r="BR1321" s="64" t="s">
        <v>34660</v>
      </c>
      <c r="BS1321" s="64" t="s">
        <v>28</v>
      </c>
      <c r="BT1321" s="64" t="s">
        <v>137</v>
      </c>
      <c r="BU1321" s="64" t="s">
        <v>9</v>
      </c>
      <c r="BV1321" s="64" t="s">
        <v>13</v>
      </c>
      <c r="BW1321" s="64" t="s">
        <v>10333</v>
      </c>
      <c r="BX1321" s="64">
        <v>93100</v>
      </c>
      <c r="BY1321" s="64" t="s">
        <v>21</v>
      </c>
      <c r="CA1321" s="64">
        <v>42773</v>
      </c>
      <c r="CB1321" s="64">
        <v>6</v>
      </c>
      <c r="CC1321" s="64">
        <v>5</v>
      </c>
    </row>
    <row r="1322" spans="1:82">
      <c r="A1322" s="128"/>
      <c r="B1322" s="160"/>
      <c r="C1322" s="160"/>
      <c r="D1322" s="160"/>
      <c r="E1322" s="160"/>
      <c r="F1322" s="160"/>
      <c r="G1322" s="160"/>
      <c r="H1322" s="161" t="str">
        <f t="shared" si="335"/>
        <v/>
      </c>
      <c r="I1322" s="162" t="str">
        <f t="shared" si="336"/>
        <v/>
      </c>
      <c r="J1322" s="163"/>
      <c r="K1322" s="164" t="str">
        <f t="shared" si="330"/>
        <v/>
      </c>
      <c r="L1322" s="163"/>
      <c r="M1322" s="160"/>
      <c r="N1322" s="160"/>
      <c r="O1322" s="128"/>
      <c r="P1322" s="160"/>
      <c r="Q1322" s="186"/>
      <c r="R1322" s="160"/>
      <c r="S1322" s="160"/>
      <c r="T1322" s="160"/>
      <c r="U1322" s="160"/>
      <c r="V1322" s="186"/>
      <c r="W1322" s="186"/>
      <c r="X1322" s="160"/>
      <c r="Y1322" s="160"/>
      <c r="Z1322" s="191"/>
      <c r="AA1322" s="160"/>
      <c r="AB1322" s="160"/>
      <c r="AC1322" s="160"/>
      <c r="AD1322" s="667"/>
      <c r="AE1322" s="667"/>
      <c r="AF1322" s="667"/>
      <c r="AG1322" s="667"/>
      <c r="AH1322" s="667"/>
      <c r="AI1322" s="667"/>
      <c r="AJ1322" s="90"/>
      <c r="AK1322" s="55" t="str">
        <f t="shared" si="328"/>
        <v/>
      </c>
      <c r="AL1322" s="17" t="str">
        <f t="shared" si="329"/>
        <v/>
      </c>
      <c r="AM1322" s="70" t="str">
        <f t="shared" si="337"/>
        <v/>
      </c>
      <c r="AN1322" s="74" t="str">
        <f t="shared" si="338"/>
        <v/>
      </c>
      <c r="AO1322" s="70" t="str">
        <f t="shared" si="341"/>
        <v/>
      </c>
      <c r="AW1322" s="60" t="str">
        <f t="shared" si="339"/>
        <v/>
      </c>
      <c r="AX1322" s="60" t="str">
        <f t="shared" si="340"/>
        <v/>
      </c>
      <c r="AY1322" s="63">
        <f t="shared" si="334"/>
        <v>0</v>
      </c>
      <c r="BP1322" s="64">
        <v>82</v>
      </c>
      <c r="BQ1322" s="64" t="s">
        <v>34661</v>
      </c>
      <c r="BR1322" s="64" t="s">
        <v>34645</v>
      </c>
      <c r="BS1322" s="64" t="s">
        <v>28</v>
      </c>
      <c r="BT1322" s="64" t="s">
        <v>135</v>
      </c>
      <c r="BU1322" s="64" t="s">
        <v>171</v>
      </c>
      <c r="BV1322" s="64" t="s">
        <v>12</v>
      </c>
      <c r="BW1322" s="64" t="s">
        <v>10333</v>
      </c>
      <c r="BX1322" s="64">
        <v>93100</v>
      </c>
      <c r="BY1322" s="64" t="s">
        <v>21</v>
      </c>
      <c r="BZ1322" s="64">
        <v>1</v>
      </c>
      <c r="CA1322" s="64">
        <v>42774</v>
      </c>
      <c r="CB1322" s="64">
        <v>5</v>
      </c>
      <c r="CD1322" s="64">
        <v>5</v>
      </c>
    </row>
    <row r="1323" spans="1:82">
      <c r="A1323" s="128"/>
      <c r="B1323" s="160"/>
      <c r="C1323" s="160"/>
      <c r="D1323" s="160"/>
      <c r="E1323" s="160"/>
      <c r="F1323" s="160"/>
      <c r="G1323" s="160"/>
      <c r="H1323" s="161" t="str">
        <f t="shared" si="335"/>
        <v/>
      </c>
      <c r="I1323" s="162" t="str">
        <f t="shared" si="336"/>
        <v/>
      </c>
      <c r="J1323" s="163"/>
      <c r="K1323" s="164" t="str">
        <f t="shared" si="330"/>
        <v/>
      </c>
      <c r="L1323" s="163"/>
      <c r="M1323" s="160"/>
      <c r="N1323" s="160"/>
      <c r="O1323" s="128"/>
      <c r="P1323" s="160"/>
      <c r="Q1323" s="186"/>
      <c r="R1323" s="160"/>
      <c r="S1323" s="160"/>
      <c r="T1323" s="160"/>
      <c r="U1323" s="160"/>
      <c r="V1323" s="186"/>
      <c r="W1323" s="186"/>
      <c r="X1323" s="160"/>
      <c r="Y1323" s="160"/>
      <c r="Z1323" s="191"/>
      <c r="AA1323" s="160"/>
      <c r="AB1323" s="160"/>
      <c r="AC1323" s="160"/>
      <c r="AD1323" s="667"/>
      <c r="AE1323" s="667"/>
      <c r="AF1323" s="667"/>
      <c r="AG1323" s="667"/>
      <c r="AH1323" s="667"/>
      <c r="AI1323" s="667"/>
      <c r="AJ1323" s="73"/>
      <c r="AK1323" s="55" t="str">
        <f t="shared" si="328"/>
        <v/>
      </c>
      <c r="AL1323" s="17" t="str">
        <f t="shared" si="329"/>
        <v/>
      </c>
      <c r="AM1323" s="70" t="str">
        <f t="shared" si="337"/>
        <v/>
      </c>
      <c r="AN1323" s="74" t="str">
        <f t="shared" si="338"/>
        <v/>
      </c>
      <c r="AO1323" s="70" t="str">
        <f t="shared" si="341"/>
        <v/>
      </c>
      <c r="AW1323" s="60" t="str">
        <f t="shared" si="339"/>
        <v/>
      </c>
      <c r="AX1323" s="60" t="str">
        <f t="shared" si="340"/>
        <v/>
      </c>
      <c r="AY1323" s="63">
        <f t="shared" si="334"/>
        <v>0</v>
      </c>
      <c r="BP1323" s="64">
        <v>82</v>
      </c>
      <c r="BQ1323" s="64" t="s">
        <v>34662</v>
      </c>
      <c r="BR1323" s="64" t="s">
        <v>34650</v>
      </c>
      <c r="BS1323" s="64" t="s">
        <v>28</v>
      </c>
      <c r="BT1323" s="64" t="s">
        <v>137</v>
      </c>
      <c r="BU1323" s="64" t="s">
        <v>168</v>
      </c>
      <c r="BV1323" s="64" t="s">
        <v>12</v>
      </c>
      <c r="BW1323" s="64" t="s">
        <v>10333</v>
      </c>
      <c r="BX1323" s="64">
        <v>93100</v>
      </c>
      <c r="BY1323" s="64" t="s">
        <v>21</v>
      </c>
      <c r="BZ1323" s="64">
        <v>2</v>
      </c>
      <c r="CA1323" s="64">
        <v>42837</v>
      </c>
      <c r="CB1323" s="64">
        <v>8</v>
      </c>
      <c r="CD1323" s="64">
        <v>8</v>
      </c>
    </row>
    <row r="1324" spans="1:82">
      <c r="A1324" s="128"/>
      <c r="B1324" s="160"/>
      <c r="C1324" s="160"/>
      <c r="D1324" s="160"/>
      <c r="E1324" s="160"/>
      <c r="F1324" s="160"/>
      <c r="G1324" s="160"/>
      <c r="H1324" s="161" t="str">
        <f t="shared" si="335"/>
        <v/>
      </c>
      <c r="I1324" s="162" t="str">
        <f t="shared" si="336"/>
        <v/>
      </c>
      <c r="J1324" s="163"/>
      <c r="K1324" s="164" t="str">
        <f t="shared" si="330"/>
        <v/>
      </c>
      <c r="L1324" s="163"/>
      <c r="M1324" s="160"/>
      <c r="N1324" s="160"/>
      <c r="O1324" s="128"/>
      <c r="P1324" s="160"/>
      <c r="Q1324" s="186"/>
      <c r="R1324" s="160"/>
      <c r="S1324" s="160"/>
      <c r="T1324" s="160"/>
      <c r="U1324" s="160"/>
      <c r="V1324" s="186"/>
      <c r="W1324" s="186"/>
      <c r="X1324" s="160"/>
      <c r="Y1324" s="160"/>
      <c r="Z1324" s="191"/>
      <c r="AA1324" s="160"/>
      <c r="AB1324" s="194"/>
      <c r="AC1324" s="160"/>
      <c r="AD1324" s="667"/>
      <c r="AE1324" s="667"/>
      <c r="AF1324" s="667"/>
      <c r="AG1324" s="667"/>
      <c r="AH1324" s="667"/>
      <c r="AI1324" s="667"/>
      <c r="AJ1324" s="73"/>
      <c r="AK1324" s="55" t="str">
        <f t="shared" ref="AK1324:AK1348" si="342">IF(Z1324="","",IF(OR(MONTH(Z1324)=1,MONTH(Z1324)=2,MONTH(Z1324)=3),"1er",IF(OR(MONTH(Z1324)=4,MONTH(Z1324)=5,MONTH(Z1324)=6),"2ème",IF(OR(MONTH(Z1324)=7,MONTH(Z1324)=8,MONTH(Z1324)=9),"3ème",IF(OR(MONTH(Z1324)=10,MONTH(Z1324)=11,MONTH(Z1324)=12),"4ème")))))</f>
        <v/>
      </c>
      <c r="AL1324" s="17" t="str">
        <f t="shared" ref="AL1324:AL1348" si="343">IF(Z1324="","",YEAR(Z1324))</f>
        <v/>
      </c>
      <c r="AM1324" s="70" t="str">
        <f t="shared" si="337"/>
        <v/>
      </c>
      <c r="AN1324" s="74" t="str">
        <f t="shared" si="338"/>
        <v/>
      </c>
      <c r="AO1324" s="70" t="str">
        <f t="shared" si="341"/>
        <v/>
      </c>
      <c r="AW1324" s="60" t="str">
        <f t="shared" si="339"/>
        <v/>
      </c>
      <c r="AX1324" s="60" t="str">
        <f t="shared" si="340"/>
        <v/>
      </c>
      <c r="AY1324" s="63">
        <f t="shared" si="334"/>
        <v>0</v>
      </c>
      <c r="BP1324" s="64">
        <v>82</v>
      </c>
      <c r="BQ1324" s="64" t="s">
        <v>34663</v>
      </c>
      <c r="BR1324" s="64" t="s">
        <v>34664</v>
      </c>
      <c r="BS1324" s="64" t="s">
        <v>28</v>
      </c>
      <c r="BT1324" s="64" t="s">
        <v>137</v>
      </c>
      <c r="BU1324" s="64" t="s">
        <v>167</v>
      </c>
      <c r="BV1324" s="64" t="s">
        <v>12</v>
      </c>
      <c r="BW1324" s="64" t="s">
        <v>10333</v>
      </c>
      <c r="BX1324" s="64">
        <v>93100</v>
      </c>
      <c r="BY1324" s="64" t="s">
        <v>21</v>
      </c>
      <c r="BZ1324" s="64">
        <v>1</v>
      </c>
      <c r="CA1324" s="64">
        <v>42774</v>
      </c>
      <c r="CB1324" s="64">
        <v>10</v>
      </c>
      <c r="CD1324" s="64">
        <v>10</v>
      </c>
    </row>
    <row r="1325" spans="1:82">
      <c r="A1325" s="128"/>
      <c r="B1325" s="160"/>
      <c r="C1325" s="160"/>
      <c r="D1325" s="160"/>
      <c r="E1325" s="160"/>
      <c r="F1325" s="160"/>
      <c r="G1325" s="160"/>
      <c r="H1325" s="161" t="str">
        <f t="shared" si="335"/>
        <v/>
      </c>
      <c r="I1325" s="162" t="str">
        <f t="shared" si="336"/>
        <v/>
      </c>
      <c r="J1325" s="163"/>
      <c r="K1325" s="164" t="str">
        <f t="shared" si="330"/>
        <v/>
      </c>
      <c r="L1325" s="163"/>
      <c r="M1325" s="160"/>
      <c r="N1325" s="160"/>
      <c r="O1325" s="128"/>
      <c r="P1325" s="160"/>
      <c r="Q1325" s="186"/>
      <c r="R1325" s="160"/>
      <c r="S1325" s="160"/>
      <c r="T1325" s="160"/>
      <c r="U1325" s="160"/>
      <c r="V1325" s="186"/>
      <c r="W1325" s="186"/>
      <c r="X1325" s="160"/>
      <c r="Y1325" s="160"/>
      <c r="Z1325" s="191"/>
      <c r="AA1325" s="160"/>
      <c r="AB1325" s="160"/>
      <c r="AC1325" s="160"/>
      <c r="AD1325" s="667"/>
      <c r="AE1325" s="667"/>
      <c r="AF1325" s="667"/>
      <c r="AG1325" s="667"/>
      <c r="AH1325" s="667"/>
      <c r="AI1325" s="667"/>
      <c r="AJ1325" s="73"/>
      <c r="AK1325" s="55" t="str">
        <f t="shared" si="342"/>
        <v/>
      </c>
      <c r="AL1325" s="17" t="str">
        <f t="shared" si="343"/>
        <v/>
      </c>
      <c r="AM1325" s="70" t="str">
        <f t="shared" si="337"/>
        <v/>
      </c>
      <c r="AN1325" s="74" t="str">
        <f t="shared" si="338"/>
        <v/>
      </c>
      <c r="AO1325" s="70" t="str">
        <f t="shared" si="341"/>
        <v/>
      </c>
      <c r="AW1325" s="60" t="str">
        <f t="shared" si="339"/>
        <v/>
      </c>
      <c r="AX1325" s="60" t="str">
        <f t="shared" si="340"/>
        <v/>
      </c>
      <c r="AY1325" s="63">
        <f t="shared" si="334"/>
        <v>0</v>
      </c>
      <c r="BP1325" s="64">
        <v>82</v>
      </c>
      <c r="BQ1325" s="64" t="s">
        <v>34665</v>
      </c>
      <c r="BR1325" s="64" t="s">
        <v>34657</v>
      </c>
      <c r="BS1325" s="64" t="s">
        <v>28</v>
      </c>
      <c r="BT1325" s="64" t="s">
        <v>137</v>
      </c>
      <c r="BU1325" s="64" t="s">
        <v>175</v>
      </c>
      <c r="BV1325" s="64" t="s">
        <v>19</v>
      </c>
      <c r="BW1325" s="64" t="s">
        <v>10333</v>
      </c>
      <c r="BX1325" s="64">
        <v>93100</v>
      </c>
      <c r="BY1325" s="64" t="s">
        <v>21</v>
      </c>
      <c r="CA1325" s="64">
        <v>42774</v>
      </c>
      <c r="CB1325" s="64">
        <v>30</v>
      </c>
      <c r="CC1325" s="64">
        <v>25</v>
      </c>
    </row>
    <row r="1326" spans="1:82">
      <c r="A1326" s="128"/>
      <c r="B1326" s="160"/>
      <c r="C1326" s="160"/>
      <c r="D1326" s="160"/>
      <c r="E1326" s="160"/>
      <c r="F1326" s="160"/>
      <c r="G1326" s="160"/>
      <c r="H1326" s="161" t="str">
        <f t="shared" si="335"/>
        <v/>
      </c>
      <c r="I1326" s="162" t="str">
        <f t="shared" si="336"/>
        <v/>
      </c>
      <c r="J1326" s="163"/>
      <c r="K1326" s="164" t="str">
        <f t="shared" si="330"/>
        <v/>
      </c>
      <c r="L1326" s="163"/>
      <c r="M1326" s="160"/>
      <c r="N1326" s="160"/>
      <c r="O1326" s="128"/>
      <c r="P1326" s="160"/>
      <c r="Q1326" s="186"/>
      <c r="R1326" s="160"/>
      <c r="S1326" s="160"/>
      <c r="T1326" s="160"/>
      <c r="U1326" s="160"/>
      <c r="V1326" s="186"/>
      <c r="W1326" s="186"/>
      <c r="X1326" s="160"/>
      <c r="Y1326" s="160"/>
      <c r="Z1326" s="191"/>
      <c r="AA1326" s="160"/>
      <c r="AB1326" s="194"/>
      <c r="AC1326" s="160"/>
      <c r="AD1326" s="667"/>
      <c r="AE1326" s="667"/>
      <c r="AF1326" s="667"/>
      <c r="AG1326" s="667"/>
      <c r="AH1326" s="667"/>
      <c r="AI1326" s="667"/>
      <c r="AJ1326" s="90"/>
      <c r="AK1326" s="55" t="str">
        <f t="shared" si="342"/>
        <v/>
      </c>
      <c r="AL1326" s="17" t="str">
        <f t="shared" si="343"/>
        <v/>
      </c>
      <c r="AM1326" s="70" t="str">
        <f t="shared" si="337"/>
        <v/>
      </c>
      <c r="AN1326" s="74" t="str">
        <f t="shared" si="338"/>
        <v/>
      </c>
      <c r="AO1326" s="70" t="str">
        <f t="shared" si="341"/>
        <v/>
      </c>
      <c r="AW1326" s="60" t="str">
        <f t="shared" si="339"/>
        <v/>
      </c>
      <c r="AX1326" s="60" t="str">
        <f t="shared" si="340"/>
        <v/>
      </c>
      <c r="AY1326" s="63">
        <f t="shared" si="334"/>
        <v>0</v>
      </c>
      <c r="BP1326" s="64">
        <v>82</v>
      </c>
      <c r="BQ1326" s="64" t="s">
        <v>34666</v>
      </c>
      <c r="BR1326" s="64" t="s">
        <v>34667</v>
      </c>
      <c r="BS1326" s="64" t="s">
        <v>28</v>
      </c>
      <c r="BT1326" s="64" t="s">
        <v>135</v>
      </c>
      <c r="BU1326" s="64" t="s">
        <v>172</v>
      </c>
      <c r="BV1326" s="64" t="s">
        <v>12</v>
      </c>
      <c r="BW1326" s="64" t="s">
        <v>10333</v>
      </c>
      <c r="BX1326" s="64">
        <v>93100</v>
      </c>
      <c r="BY1326" s="64" t="s">
        <v>21</v>
      </c>
      <c r="BZ1326" s="64">
        <v>12</v>
      </c>
      <c r="CA1326" s="64">
        <v>42774</v>
      </c>
      <c r="CB1326" s="64">
        <v>10</v>
      </c>
      <c r="CD1326" s="64">
        <v>11</v>
      </c>
    </row>
    <row r="1327" spans="1:82">
      <c r="A1327" s="128"/>
      <c r="B1327" s="160"/>
      <c r="C1327" s="160"/>
      <c r="D1327" s="181"/>
      <c r="E1327" s="181"/>
      <c r="F1327" s="160"/>
      <c r="G1327" s="160"/>
      <c r="H1327" s="161" t="str">
        <f t="shared" si="335"/>
        <v/>
      </c>
      <c r="I1327" s="162" t="str">
        <f t="shared" si="336"/>
        <v/>
      </c>
      <c r="J1327" s="163"/>
      <c r="K1327" s="164" t="str">
        <f t="shared" si="330"/>
        <v/>
      </c>
      <c r="L1327" s="163"/>
      <c r="M1327" s="180"/>
      <c r="N1327" s="160"/>
      <c r="O1327" s="128"/>
      <c r="P1327" s="160"/>
      <c r="Q1327" s="160"/>
      <c r="R1327" s="160"/>
      <c r="S1327" s="160"/>
      <c r="T1327" s="160"/>
      <c r="U1327" s="160"/>
      <c r="V1327" s="160"/>
      <c r="W1327" s="179"/>
      <c r="X1327" s="160"/>
      <c r="Y1327" s="160"/>
      <c r="Z1327" s="180"/>
      <c r="AA1327" s="160"/>
      <c r="AB1327" s="160"/>
      <c r="AC1327" s="160"/>
      <c r="AD1327" s="667"/>
      <c r="AE1327" s="667"/>
      <c r="AF1327" s="667"/>
      <c r="AG1327" s="667"/>
      <c r="AH1327" s="667"/>
      <c r="AI1327" s="667"/>
      <c r="AJ1327" s="73"/>
      <c r="AK1327" s="55" t="str">
        <f t="shared" si="342"/>
        <v/>
      </c>
      <c r="AL1327" s="17" t="str">
        <f t="shared" si="343"/>
        <v/>
      </c>
      <c r="AM1327" s="70" t="str">
        <f t="shared" si="337"/>
        <v/>
      </c>
      <c r="AN1327" s="74" t="str">
        <f t="shared" si="338"/>
        <v/>
      </c>
      <c r="AO1327" s="70" t="str">
        <f t="shared" si="341"/>
        <v/>
      </c>
      <c r="AW1327" s="60" t="str">
        <f t="shared" si="339"/>
        <v/>
      </c>
      <c r="AX1327" s="60" t="str">
        <f t="shared" si="340"/>
        <v/>
      </c>
      <c r="AY1327" s="63">
        <f t="shared" si="334"/>
        <v>0</v>
      </c>
      <c r="BP1327" s="64">
        <v>83</v>
      </c>
      <c r="BQ1327" s="64" t="s">
        <v>35561</v>
      </c>
      <c r="BR1327" s="64" t="s">
        <v>34535</v>
      </c>
      <c r="BS1327" s="64" t="s">
        <v>28</v>
      </c>
      <c r="BT1327" s="64" t="s">
        <v>137</v>
      </c>
      <c r="BU1327" s="64" t="s">
        <v>166</v>
      </c>
      <c r="BV1327" s="64" t="s">
        <v>12</v>
      </c>
      <c r="BW1327" s="64" t="s">
        <v>34544</v>
      </c>
      <c r="BX1327" s="64">
        <v>93110</v>
      </c>
      <c r="BY1327" s="64" t="s">
        <v>148</v>
      </c>
      <c r="BZ1327" s="64">
        <v>42</v>
      </c>
      <c r="CA1327" s="64">
        <v>42737</v>
      </c>
      <c r="CB1327" s="64">
        <v>25</v>
      </c>
      <c r="CD1327" s="64">
        <v>20</v>
      </c>
    </row>
    <row r="1328" spans="1:82">
      <c r="A1328" s="128"/>
      <c r="B1328" s="160"/>
      <c r="C1328" s="160"/>
      <c r="D1328" s="160"/>
      <c r="E1328" s="160"/>
      <c r="F1328" s="160"/>
      <c r="G1328" s="160"/>
      <c r="H1328" s="161" t="str">
        <f t="shared" si="335"/>
        <v/>
      </c>
      <c r="I1328" s="162" t="str">
        <f t="shared" si="336"/>
        <v/>
      </c>
      <c r="J1328" s="163"/>
      <c r="K1328" s="164" t="str">
        <f t="shared" si="330"/>
        <v/>
      </c>
      <c r="L1328" s="163"/>
      <c r="M1328" s="160"/>
      <c r="N1328" s="160"/>
      <c r="O1328" s="128"/>
      <c r="P1328" s="160"/>
      <c r="Q1328" s="160"/>
      <c r="R1328" s="160"/>
      <c r="S1328" s="160"/>
      <c r="T1328" s="160"/>
      <c r="U1328" s="160"/>
      <c r="V1328" s="160"/>
      <c r="W1328" s="179"/>
      <c r="X1328" s="160"/>
      <c r="Y1328" s="160"/>
      <c r="Z1328" s="180"/>
      <c r="AA1328" s="160"/>
      <c r="AB1328" s="160"/>
      <c r="AC1328" s="160"/>
      <c r="AD1328" s="667"/>
      <c r="AE1328" s="667"/>
      <c r="AF1328" s="667"/>
      <c r="AG1328" s="667"/>
      <c r="AH1328" s="667"/>
      <c r="AI1328" s="667"/>
      <c r="AJ1328" s="73"/>
      <c r="AK1328" s="55" t="str">
        <f t="shared" si="342"/>
        <v/>
      </c>
      <c r="AL1328" s="17" t="str">
        <f t="shared" si="343"/>
        <v/>
      </c>
      <c r="AM1328" s="70" t="str">
        <f t="shared" si="337"/>
        <v/>
      </c>
      <c r="AN1328" s="74" t="str">
        <f t="shared" si="338"/>
        <v/>
      </c>
      <c r="AO1328" s="70" t="str">
        <f t="shared" si="341"/>
        <v/>
      </c>
      <c r="AW1328" s="60" t="str">
        <f t="shared" si="339"/>
        <v/>
      </c>
      <c r="AX1328" s="60" t="str">
        <f t="shared" si="340"/>
        <v/>
      </c>
      <c r="AY1328" s="63">
        <f t="shared" si="334"/>
        <v>0</v>
      </c>
      <c r="BP1328" s="64">
        <v>83</v>
      </c>
      <c r="BQ1328" s="64" t="s">
        <v>34536</v>
      </c>
      <c r="BR1328" s="64" t="s">
        <v>34537</v>
      </c>
      <c r="BS1328" s="64" t="s">
        <v>28</v>
      </c>
      <c r="BT1328" s="64" t="s">
        <v>137</v>
      </c>
      <c r="BU1328" s="64" t="s">
        <v>128</v>
      </c>
      <c r="BV1328" s="64" t="s">
        <v>12</v>
      </c>
      <c r="BW1328" s="64" t="s">
        <v>34544</v>
      </c>
      <c r="BX1328" s="64">
        <v>93110</v>
      </c>
      <c r="BY1328" s="64" t="s">
        <v>148</v>
      </c>
      <c r="BZ1328" s="64">
        <v>20</v>
      </c>
      <c r="CA1328" s="64">
        <v>42745</v>
      </c>
      <c r="CB1328" s="64">
        <v>15</v>
      </c>
      <c r="CD1328" s="64">
        <v>15</v>
      </c>
    </row>
    <row r="1329" spans="1:82">
      <c r="A1329" s="128"/>
      <c r="B1329" s="160"/>
      <c r="C1329" s="160"/>
      <c r="D1329" s="160"/>
      <c r="E1329" s="160"/>
      <c r="F1329" s="160"/>
      <c r="G1329" s="160"/>
      <c r="H1329" s="161" t="str">
        <f t="shared" si="335"/>
        <v/>
      </c>
      <c r="I1329" s="162" t="str">
        <f t="shared" si="336"/>
        <v/>
      </c>
      <c r="J1329" s="163"/>
      <c r="K1329" s="164" t="str">
        <f t="shared" si="330"/>
        <v/>
      </c>
      <c r="L1329" s="163"/>
      <c r="M1329" s="160"/>
      <c r="N1329" s="160"/>
      <c r="O1329" s="128"/>
      <c r="P1329" s="160"/>
      <c r="Q1329" s="160"/>
      <c r="R1329" s="160"/>
      <c r="S1329" s="160"/>
      <c r="T1329" s="160"/>
      <c r="U1329" s="160"/>
      <c r="V1329" s="160"/>
      <c r="W1329" s="179"/>
      <c r="X1329" s="160"/>
      <c r="Y1329" s="160"/>
      <c r="Z1329" s="180"/>
      <c r="AA1329" s="160"/>
      <c r="AB1329" s="160"/>
      <c r="AC1329" s="160"/>
      <c r="AD1329" s="667"/>
      <c r="AE1329" s="667"/>
      <c r="AF1329" s="667"/>
      <c r="AG1329" s="667"/>
      <c r="AH1329" s="667"/>
      <c r="AI1329" s="667"/>
      <c r="AJ1329" s="73"/>
      <c r="AK1329" s="55" t="str">
        <f t="shared" si="342"/>
        <v/>
      </c>
      <c r="AL1329" s="17" t="str">
        <f t="shared" si="343"/>
        <v/>
      </c>
      <c r="AM1329" s="70" t="str">
        <f t="shared" si="337"/>
        <v/>
      </c>
      <c r="AN1329" s="74" t="str">
        <f t="shared" si="338"/>
        <v/>
      </c>
      <c r="AO1329" s="70" t="str">
        <f t="shared" si="341"/>
        <v/>
      </c>
      <c r="AW1329" s="60" t="str">
        <f t="shared" si="339"/>
        <v/>
      </c>
      <c r="AX1329" s="60" t="str">
        <f t="shared" si="340"/>
        <v/>
      </c>
      <c r="AY1329" s="63">
        <f t="shared" si="334"/>
        <v>0</v>
      </c>
      <c r="BP1329" s="64">
        <v>83</v>
      </c>
      <c r="BQ1329" s="64" t="s">
        <v>34538</v>
      </c>
      <c r="BR1329" s="64" t="s">
        <v>34539</v>
      </c>
      <c r="BS1329" s="64" t="s">
        <v>28</v>
      </c>
      <c r="BT1329" s="64" t="s">
        <v>137</v>
      </c>
      <c r="BU1329" s="64" t="s">
        <v>175</v>
      </c>
      <c r="BV1329" s="64" t="s">
        <v>13</v>
      </c>
      <c r="BW1329" s="64" t="s">
        <v>34544</v>
      </c>
      <c r="BX1329" s="64">
        <v>93110</v>
      </c>
      <c r="BY1329" s="64" t="s">
        <v>148</v>
      </c>
      <c r="CA1329" s="64">
        <v>42896</v>
      </c>
      <c r="CB1329" s="64">
        <v>10</v>
      </c>
      <c r="CC1329" s="64">
        <v>10</v>
      </c>
    </row>
    <row r="1330" spans="1:82">
      <c r="A1330" s="128"/>
      <c r="B1330" s="160"/>
      <c r="C1330" s="160"/>
      <c r="D1330" s="160"/>
      <c r="E1330" s="160"/>
      <c r="F1330" s="160"/>
      <c r="G1330" s="160"/>
      <c r="H1330" s="161" t="str">
        <f t="shared" si="335"/>
        <v/>
      </c>
      <c r="I1330" s="162" t="str">
        <f t="shared" si="336"/>
        <v/>
      </c>
      <c r="J1330" s="163"/>
      <c r="K1330" s="164" t="str">
        <f t="shared" si="330"/>
        <v/>
      </c>
      <c r="L1330" s="163"/>
      <c r="M1330" s="160"/>
      <c r="N1330" s="160"/>
      <c r="O1330" s="128"/>
      <c r="P1330" s="160"/>
      <c r="Q1330" s="160"/>
      <c r="R1330" s="160"/>
      <c r="S1330" s="160"/>
      <c r="T1330" s="160"/>
      <c r="U1330" s="160"/>
      <c r="V1330" s="160"/>
      <c r="W1330" s="179"/>
      <c r="X1330" s="160"/>
      <c r="Y1330" s="160"/>
      <c r="Z1330" s="180"/>
      <c r="AA1330" s="160"/>
      <c r="AB1330" s="160"/>
      <c r="AC1330" s="160"/>
      <c r="AD1330" s="667"/>
      <c r="AE1330" s="667"/>
      <c r="AF1330" s="667"/>
      <c r="AG1330" s="667"/>
      <c r="AH1330" s="667"/>
      <c r="AI1330" s="667"/>
      <c r="AJ1330" s="73"/>
      <c r="AK1330" s="55" t="str">
        <f t="shared" si="342"/>
        <v/>
      </c>
      <c r="AL1330" s="17" t="str">
        <f t="shared" si="343"/>
        <v/>
      </c>
      <c r="AM1330" s="70" t="str">
        <f t="shared" si="337"/>
        <v/>
      </c>
      <c r="AN1330" s="74" t="str">
        <f t="shared" si="338"/>
        <v/>
      </c>
      <c r="AO1330" s="70" t="str">
        <f t="shared" si="341"/>
        <v/>
      </c>
      <c r="AW1330" s="60" t="str">
        <f t="shared" si="339"/>
        <v/>
      </c>
      <c r="AX1330" s="60" t="str">
        <f t="shared" si="340"/>
        <v/>
      </c>
      <c r="AY1330" s="63">
        <f t="shared" si="334"/>
        <v>0</v>
      </c>
      <c r="BP1330" s="64">
        <v>83</v>
      </c>
      <c r="BQ1330" s="64" t="s">
        <v>34540</v>
      </c>
      <c r="BR1330" s="64" t="s">
        <v>34539</v>
      </c>
      <c r="BS1330" s="64" t="s">
        <v>28</v>
      </c>
      <c r="BT1330" s="64" t="s">
        <v>137</v>
      </c>
      <c r="BU1330" s="64" t="s">
        <v>175</v>
      </c>
      <c r="BV1330" s="64" t="s">
        <v>13</v>
      </c>
      <c r="BW1330" s="64" t="s">
        <v>34544</v>
      </c>
      <c r="BX1330" s="64">
        <v>93110</v>
      </c>
      <c r="BY1330" s="64" t="s">
        <v>148</v>
      </c>
      <c r="CA1330" s="64">
        <v>42826</v>
      </c>
      <c r="CB1330" s="64">
        <v>35</v>
      </c>
      <c r="CC1330" s="64">
        <v>35</v>
      </c>
    </row>
    <row r="1331" spans="1:82">
      <c r="A1331" s="128"/>
      <c r="B1331" s="160"/>
      <c r="C1331" s="160"/>
      <c r="D1331" s="160"/>
      <c r="E1331" s="160"/>
      <c r="F1331" s="160"/>
      <c r="G1331" s="160"/>
      <c r="H1331" s="161" t="str">
        <f t="shared" si="335"/>
        <v/>
      </c>
      <c r="I1331" s="162" t="str">
        <f t="shared" si="336"/>
        <v/>
      </c>
      <c r="J1331" s="163"/>
      <c r="K1331" s="164" t="str">
        <f t="shared" ref="K1331:K1333" si="344">IFERROR(J1331/H1331,"")</f>
        <v/>
      </c>
      <c r="L1331" s="163"/>
      <c r="M1331" s="160"/>
      <c r="N1331" s="160"/>
      <c r="O1331" s="128"/>
      <c r="P1331" s="160"/>
      <c r="Q1331" s="160"/>
      <c r="R1331" s="160"/>
      <c r="S1331" s="160"/>
      <c r="T1331" s="160"/>
      <c r="U1331" s="160"/>
      <c r="V1331" s="160"/>
      <c r="W1331" s="179"/>
      <c r="X1331" s="160"/>
      <c r="Y1331" s="160"/>
      <c r="Z1331" s="180"/>
      <c r="AA1331" s="160"/>
      <c r="AB1331" s="160"/>
      <c r="AC1331" s="160"/>
      <c r="AD1331" s="667"/>
      <c r="AE1331" s="667"/>
      <c r="AF1331" s="667"/>
      <c r="AG1331" s="667"/>
      <c r="AH1331" s="667"/>
      <c r="AI1331" s="667"/>
      <c r="AJ1331" s="73"/>
      <c r="AK1331" s="55" t="str">
        <f t="shared" si="342"/>
        <v/>
      </c>
      <c r="AL1331" s="17" t="str">
        <f t="shared" si="343"/>
        <v/>
      </c>
      <c r="AM1331" s="70" t="str">
        <f t="shared" si="337"/>
        <v/>
      </c>
      <c r="AN1331" s="74" t="str">
        <f t="shared" si="338"/>
        <v/>
      </c>
      <c r="AO1331" s="70" t="str">
        <f t="shared" si="341"/>
        <v/>
      </c>
      <c r="AW1331" s="60" t="str">
        <f t="shared" si="339"/>
        <v/>
      </c>
      <c r="AX1331" s="60" t="str">
        <f t="shared" si="340"/>
        <v/>
      </c>
      <c r="AY1331" s="63">
        <f t="shared" si="334"/>
        <v>0</v>
      </c>
      <c r="BP1331" s="64">
        <v>83</v>
      </c>
      <c r="BQ1331" s="64" t="s">
        <v>34541</v>
      </c>
      <c r="BR1331" s="64" t="s">
        <v>34542</v>
      </c>
      <c r="BS1331" s="64" t="s">
        <v>28</v>
      </c>
      <c r="BT1331" s="64" t="s">
        <v>137</v>
      </c>
      <c r="BU1331" s="64" t="s">
        <v>167</v>
      </c>
      <c r="BV1331" s="64" t="s">
        <v>12</v>
      </c>
      <c r="BW1331" s="64" t="s">
        <v>34544</v>
      </c>
      <c r="BX1331" s="64">
        <v>93110</v>
      </c>
      <c r="BY1331" s="64" t="s">
        <v>148</v>
      </c>
      <c r="BZ1331" s="64">
        <v>21</v>
      </c>
      <c r="CA1331" s="64">
        <v>42737</v>
      </c>
      <c r="CB1331" s="64">
        <v>9</v>
      </c>
      <c r="CD1331" s="64">
        <v>9</v>
      </c>
    </row>
    <row r="1332" spans="1:82">
      <c r="A1332" s="128"/>
      <c r="B1332" s="160"/>
      <c r="C1332" s="160"/>
      <c r="D1332" s="160"/>
      <c r="E1332" s="160"/>
      <c r="F1332" s="160"/>
      <c r="G1332" s="160"/>
      <c r="H1332" s="161" t="str">
        <f t="shared" si="335"/>
        <v/>
      </c>
      <c r="I1332" s="162" t="str">
        <f t="shared" si="336"/>
        <v/>
      </c>
      <c r="J1332" s="163"/>
      <c r="K1332" s="164" t="str">
        <f t="shared" si="344"/>
        <v/>
      </c>
      <c r="L1332" s="163"/>
      <c r="M1332" s="160"/>
      <c r="N1332" s="160"/>
      <c r="O1332" s="128"/>
      <c r="P1332" s="160"/>
      <c r="Q1332" s="160"/>
      <c r="R1332" s="160"/>
      <c r="S1332" s="160"/>
      <c r="T1332" s="160"/>
      <c r="U1332" s="160"/>
      <c r="V1332" s="160"/>
      <c r="W1332" s="179"/>
      <c r="X1332" s="160"/>
      <c r="Y1332" s="160"/>
      <c r="Z1332" s="180"/>
      <c r="AA1332" s="160"/>
      <c r="AB1332" s="160"/>
      <c r="AC1332" s="160"/>
      <c r="AD1332" s="667"/>
      <c r="AE1332" s="667"/>
      <c r="AF1332" s="667"/>
      <c r="AG1332" s="667"/>
      <c r="AH1332" s="667"/>
      <c r="AI1332" s="667"/>
      <c r="AJ1332" s="73"/>
      <c r="AK1332" s="55" t="str">
        <f t="shared" si="342"/>
        <v/>
      </c>
      <c r="AL1332" s="17" t="str">
        <f t="shared" si="343"/>
        <v/>
      </c>
      <c r="AM1332" s="70" t="str">
        <f t="shared" si="337"/>
        <v/>
      </c>
      <c r="AN1332" s="74" t="str">
        <f t="shared" si="338"/>
        <v/>
      </c>
      <c r="AO1332" s="70" t="str">
        <f t="shared" si="341"/>
        <v/>
      </c>
      <c r="AW1332" s="60" t="str">
        <f t="shared" si="339"/>
        <v/>
      </c>
      <c r="AX1332" s="60" t="str">
        <f t="shared" si="340"/>
        <v/>
      </c>
      <c r="AY1332" s="63">
        <f t="shared" si="334"/>
        <v>0</v>
      </c>
      <c r="BP1332" s="64">
        <v>83</v>
      </c>
      <c r="BQ1332" s="64" t="s">
        <v>34543</v>
      </c>
      <c r="BR1332" s="64" t="s">
        <v>34537</v>
      </c>
      <c r="BS1332" s="64" t="s">
        <v>28</v>
      </c>
      <c r="BT1332" s="64" t="s">
        <v>137</v>
      </c>
      <c r="BU1332" s="64" t="s">
        <v>175</v>
      </c>
      <c r="BV1332" s="64" t="s">
        <v>13</v>
      </c>
      <c r="BW1332" s="64" t="s">
        <v>34544</v>
      </c>
      <c r="BX1332" s="64">
        <v>93110</v>
      </c>
      <c r="BY1332" s="64" t="s">
        <v>148</v>
      </c>
      <c r="CA1332" s="64">
        <v>42898</v>
      </c>
      <c r="CB1332" s="64">
        <v>14</v>
      </c>
      <c r="CC1332" s="64">
        <v>14</v>
      </c>
    </row>
    <row r="1333" spans="1:82">
      <c r="A1333" s="128"/>
      <c r="B1333" s="160"/>
      <c r="C1333" s="160"/>
      <c r="D1333" s="181"/>
      <c r="E1333" s="181"/>
      <c r="F1333" s="160"/>
      <c r="G1333" s="160"/>
      <c r="H1333" s="161" t="str">
        <f t="shared" si="335"/>
        <v/>
      </c>
      <c r="I1333" s="162" t="str">
        <f t="shared" si="336"/>
        <v/>
      </c>
      <c r="J1333" s="163"/>
      <c r="K1333" s="164" t="str">
        <f t="shared" si="344"/>
        <v/>
      </c>
      <c r="L1333" s="163"/>
      <c r="M1333" s="180"/>
      <c r="N1333" s="160"/>
      <c r="O1333" s="128"/>
      <c r="P1333" s="160"/>
      <c r="Q1333" s="195"/>
      <c r="R1333" s="160"/>
      <c r="S1333" s="160"/>
      <c r="T1333" s="160"/>
      <c r="U1333" s="160"/>
      <c r="V1333" s="160"/>
      <c r="W1333" s="188"/>
      <c r="X1333" s="160"/>
      <c r="Y1333" s="182"/>
      <c r="Z1333" s="180"/>
      <c r="AA1333" s="182"/>
      <c r="AB1333" s="182"/>
      <c r="AC1333" s="182"/>
      <c r="AD1333" s="665"/>
      <c r="AE1333" s="665"/>
      <c r="AF1333" s="665"/>
      <c r="AG1333" s="665"/>
      <c r="AH1333" s="665"/>
      <c r="AI1333" s="665"/>
      <c r="AJ1333" s="73"/>
      <c r="AK1333" s="55" t="str">
        <f t="shared" si="342"/>
        <v/>
      </c>
      <c r="AL1333" s="17" t="str">
        <f t="shared" si="343"/>
        <v/>
      </c>
      <c r="AM1333" s="70" t="str">
        <f t="shared" si="337"/>
        <v/>
      </c>
      <c r="AN1333" s="74" t="str">
        <f t="shared" si="338"/>
        <v/>
      </c>
      <c r="AO1333" s="70" t="str">
        <f t="shared" si="341"/>
        <v/>
      </c>
      <c r="AW1333" s="60" t="str">
        <f t="shared" si="339"/>
        <v/>
      </c>
      <c r="AX1333" s="60" t="str">
        <f t="shared" si="340"/>
        <v/>
      </c>
      <c r="AY1333" s="63">
        <f t="shared" si="334"/>
        <v>0</v>
      </c>
      <c r="BP1333" s="64">
        <v>83</v>
      </c>
      <c r="BQ1333" s="64" t="s">
        <v>35562</v>
      </c>
      <c r="BR1333" s="64" t="s">
        <v>35567</v>
      </c>
      <c r="BS1333" s="64" t="s">
        <v>28</v>
      </c>
      <c r="BT1333" s="64" t="s">
        <v>135</v>
      </c>
      <c r="BU1333" s="64" t="s">
        <v>5</v>
      </c>
      <c r="BV1333" s="64" t="s">
        <v>12</v>
      </c>
      <c r="BW1333" s="64" t="s">
        <v>35571</v>
      </c>
      <c r="BX1333" s="64">
        <v>93110</v>
      </c>
      <c r="BY1333" s="64" t="s">
        <v>148</v>
      </c>
      <c r="BZ1333" s="64">
        <v>16</v>
      </c>
      <c r="CA1333" s="64">
        <v>42917</v>
      </c>
      <c r="CB1333" s="64">
        <v>25</v>
      </c>
      <c r="CD1333" s="64">
        <v>20</v>
      </c>
    </row>
    <row r="1334" spans="1:82">
      <c r="A1334" s="128"/>
      <c r="B1334" s="160"/>
      <c r="C1334" s="160"/>
      <c r="D1334" s="181"/>
      <c r="E1334" s="181"/>
      <c r="F1334" s="160"/>
      <c r="G1334" s="160"/>
      <c r="H1334" s="161"/>
      <c r="I1334" s="162"/>
      <c r="J1334" s="163"/>
      <c r="K1334" s="164"/>
      <c r="L1334" s="163"/>
      <c r="M1334" s="180"/>
      <c r="N1334" s="160"/>
      <c r="O1334" s="128"/>
      <c r="P1334" s="160"/>
      <c r="Q1334" s="195"/>
      <c r="R1334" s="160"/>
      <c r="S1334" s="160"/>
      <c r="T1334" s="160"/>
      <c r="U1334" s="160"/>
      <c r="V1334" s="160"/>
      <c r="W1334" s="188"/>
      <c r="X1334" s="160"/>
      <c r="Y1334" s="182"/>
      <c r="Z1334" s="180"/>
      <c r="AA1334" s="182"/>
      <c r="AB1334" s="182"/>
      <c r="AC1334" s="182"/>
      <c r="AD1334" s="665"/>
      <c r="AE1334" s="665"/>
      <c r="AF1334" s="665"/>
      <c r="AG1334" s="665"/>
      <c r="AH1334" s="665"/>
      <c r="AI1334" s="665"/>
      <c r="AJ1334" s="73"/>
      <c r="AK1334" s="55" t="str">
        <f t="shared" si="342"/>
        <v/>
      </c>
      <c r="AL1334" s="17" t="str">
        <f t="shared" si="343"/>
        <v/>
      </c>
      <c r="AM1334" s="70"/>
      <c r="AN1334" s="74"/>
      <c r="AO1334" s="70"/>
      <c r="AW1334" s="60"/>
      <c r="AX1334" s="60"/>
      <c r="AY1334" s="63">
        <f t="shared" si="334"/>
        <v>0</v>
      </c>
      <c r="BP1334" s="64">
        <v>83</v>
      </c>
      <c r="BQ1334" s="64" t="s">
        <v>128</v>
      </c>
      <c r="BR1334" s="64" t="s">
        <v>34152</v>
      </c>
      <c r="BS1334" s="64" t="s">
        <v>28</v>
      </c>
      <c r="BT1334" s="64" t="s">
        <v>137</v>
      </c>
      <c r="BU1334" s="64" t="s">
        <v>128</v>
      </c>
      <c r="BV1334" s="64" t="s">
        <v>12</v>
      </c>
      <c r="BW1334" s="64" t="s">
        <v>35571</v>
      </c>
      <c r="BX1334" s="64">
        <v>93110</v>
      </c>
      <c r="BZ1334" s="64">
        <v>16</v>
      </c>
      <c r="CA1334" s="64">
        <v>42917</v>
      </c>
      <c r="CB1334" s="64">
        <v>15</v>
      </c>
      <c r="CD1334" s="64">
        <v>15</v>
      </c>
    </row>
    <row r="1335" spans="1:82">
      <c r="A1335" s="128"/>
      <c r="B1335" s="160"/>
      <c r="C1335" s="160"/>
      <c r="D1335" s="181"/>
      <c r="E1335" s="181"/>
      <c r="F1335" s="160"/>
      <c r="G1335" s="160"/>
      <c r="H1335" s="161" t="str">
        <f t="shared" ref="H1335:H1366" si="345">IF(B1335="","",SUMIF(O:O,A1335,AA:AA))</f>
        <v/>
      </c>
      <c r="I1335" s="162" t="str">
        <f t="shared" ref="I1335:I1366" si="346">IF(B1335="","",(SUMIF(O:O,A1335,AB:AB)+(SUMIF(O:O,A1335,AC:AC))))</f>
        <v/>
      </c>
      <c r="J1335" s="163"/>
      <c r="K1335" s="164" t="str">
        <f t="shared" ref="K1335:K1366" si="347">IFERROR(J1335/H1335,"")</f>
        <v/>
      </c>
      <c r="L1335" s="163"/>
      <c r="M1335" s="180"/>
      <c r="N1335" s="160"/>
      <c r="O1335" s="128"/>
      <c r="P1335" s="160"/>
      <c r="Q1335" s="160"/>
      <c r="R1335" s="160"/>
      <c r="S1335" s="160"/>
      <c r="T1335" s="160"/>
      <c r="U1335" s="160"/>
      <c r="V1335" s="179"/>
      <c r="W1335" s="179"/>
      <c r="X1335" s="160"/>
      <c r="Y1335" s="182"/>
      <c r="Z1335" s="180"/>
      <c r="AA1335" s="182"/>
      <c r="AB1335" s="182"/>
      <c r="AC1335" s="182"/>
      <c r="AD1335" s="665"/>
      <c r="AE1335" s="665"/>
      <c r="AF1335" s="665"/>
      <c r="AG1335" s="665"/>
      <c r="AH1335" s="665"/>
      <c r="AI1335" s="665"/>
      <c r="AJ1335" s="73"/>
      <c r="AK1335" s="55" t="str">
        <f t="shared" si="342"/>
        <v/>
      </c>
      <c r="AL1335" s="17" t="str">
        <f t="shared" si="343"/>
        <v/>
      </c>
      <c r="AM1335" s="70" t="str">
        <f t="shared" ref="AM1335:AM1366" si="348">IF(U1335="","",U1335)</f>
        <v/>
      </c>
      <c r="AN1335" s="74" t="str">
        <f t="shared" ref="AN1335:AN1366" si="349">IF(S1335="","",S1335)</f>
        <v/>
      </c>
      <c r="AO1335" s="70" t="str">
        <f t="shared" ref="AO1335:AO1366" si="350">IF(P1335="","",P1335&amp;" ("&amp;O1335&amp;"_"&amp;ROW()&amp;")")</f>
        <v/>
      </c>
      <c r="AW1335" s="60" t="str">
        <f t="shared" ref="AW1335:AW1366" si="351">IF(T1335="","",T1335&amp;"1")</f>
        <v/>
      </c>
      <c r="AX1335" s="60" t="str">
        <f t="shared" ref="AX1335:AX1366" si="352">IF(S1335="","",S1335&amp;"2")</f>
        <v/>
      </c>
      <c r="AY1335" s="63">
        <f t="shared" si="334"/>
        <v>0</v>
      </c>
      <c r="BP1335" s="64">
        <v>83</v>
      </c>
      <c r="BQ1335" s="64" t="s">
        <v>35563</v>
      </c>
      <c r="BR1335" s="64" t="s">
        <v>35568</v>
      </c>
      <c r="BS1335" s="64" t="s">
        <v>28</v>
      </c>
      <c r="BT1335" s="64" t="s">
        <v>137</v>
      </c>
      <c r="BU1335" s="64" t="s">
        <v>130</v>
      </c>
      <c r="BV1335" s="64" t="s">
        <v>18</v>
      </c>
      <c r="BY1335" s="64" t="s">
        <v>148</v>
      </c>
      <c r="CA1335" s="64">
        <v>42917</v>
      </c>
      <c r="CB1335" s="64">
        <v>35</v>
      </c>
      <c r="CC1335" s="64">
        <v>30</v>
      </c>
    </row>
    <row r="1336" spans="1:82">
      <c r="A1336" s="128"/>
      <c r="B1336" s="160"/>
      <c r="C1336" s="160"/>
      <c r="D1336" s="160"/>
      <c r="E1336" s="160"/>
      <c r="F1336" s="160"/>
      <c r="G1336" s="160"/>
      <c r="H1336" s="161" t="str">
        <f t="shared" si="345"/>
        <v/>
      </c>
      <c r="I1336" s="162" t="str">
        <f t="shared" si="346"/>
        <v/>
      </c>
      <c r="J1336" s="163"/>
      <c r="K1336" s="164" t="str">
        <f t="shared" si="347"/>
        <v/>
      </c>
      <c r="L1336" s="163"/>
      <c r="M1336" s="180"/>
      <c r="N1336" s="160"/>
      <c r="O1336" s="128"/>
      <c r="P1336" s="160"/>
      <c r="Q1336" s="160"/>
      <c r="R1336" s="160"/>
      <c r="S1336" s="160"/>
      <c r="T1336" s="160"/>
      <c r="U1336" s="160"/>
      <c r="V1336" s="160"/>
      <c r="W1336" s="188"/>
      <c r="X1336" s="160"/>
      <c r="Y1336" s="182"/>
      <c r="Z1336" s="180"/>
      <c r="AA1336" s="182"/>
      <c r="AB1336" s="182"/>
      <c r="AC1336" s="182"/>
      <c r="AD1336" s="665"/>
      <c r="AE1336" s="665"/>
      <c r="AF1336" s="665"/>
      <c r="AG1336" s="665"/>
      <c r="AH1336" s="665"/>
      <c r="AI1336" s="665"/>
      <c r="AJ1336" s="73"/>
      <c r="AK1336" s="55" t="str">
        <f t="shared" si="342"/>
        <v/>
      </c>
      <c r="AL1336" s="17" t="str">
        <f t="shared" si="343"/>
        <v/>
      </c>
      <c r="AM1336" s="70" t="str">
        <f t="shared" si="348"/>
        <v/>
      </c>
      <c r="AN1336" s="74" t="str">
        <f t="shared" si="349"/>
        <v/>
      </c>
      <c r="AO1336" s="70" t="str">
        <f t="shared" si="350"/>
        <v/>
      </c>
      <c r="AW1336" s="60" t="str">
        <f t="shared" si="351"/>
        <v/>
      </c>
      <c r="AX1336" s="60" t="str">
        <f t="shared" si="352"/>
        <v/>
      </c>
      <c r="AY1336" s="63">
        <f t="shared" si="334"/>
        <v>0</v>
      </c>
      <c r="BP1336" s="64">
        <v>83</v>
      </c>
      <c r="BQ1336" s="64" t="s">
        <v>34617</v>
      </c>
      <c r="BR1336" s="64" t="s">
        <v>35569</v>
      </c>
      <c r="BS1336" s="64" t="s">
        <v>28</v>
      </c>
      <c r="BT1336" s="64" t="s">
        <v>137</v>
      </c>
      <c r="BU1336" s="64" t="s">
        <v>167</v>
      </c>
      <c r="BV1336" s="64" t="s">
        <v>12</v>
      </c>
      <c r="BW1336" s="64" t="s">
        <v>35571</v>
      </c>
      <c r="BX1336" s="64">
        <v>93110</v>
      </c>
      <c r="BY1336" s="64" t="s">
        <v>148</v>
      </c>
      <c r="BZ1336" s="64">
        <v>28</v>
      </c>
      <c r="CA1336" s="64">
        <v>42917</v>
      </c>
      <c r="CB1336" s="64">
        <v>9</v>
      </c>
      <c r="CD1336" s="64">
        <v>15</v>
      </c>
    </row>
    <row r="1337" spans="1:82">
      <c r="A1337" s="128"/>
      <c r="B1337" s="160"/>
      <c r="C1337" s="160"/>
      <c r="D1337" s="160"/>
      <c r="E1337" s="160"/>
      <c r="F1337" s="160"/>
      <c r="G1337" s="160"/>
      <c r="H1337" s="161" t="str">
        <f t="shared" si="345"/>
        <v/>
      </c>
      <c r="I1337" s="162" t="str">
        <f t="shared" si="346"/>
        <v/>
      </c>
      <c r="J1337" s="163"/>
      <c r="K1337" s="164" t="str">
        <f t="shared" si="347"/>
        <v/>
      </c>
      <c r="L1337" s="163"/>
      <c r="M1337" s="180"/>
      <c r="N1337" s="160"/>
      <c r="O1337" s="128"/>
      <c r="P1337" s="160"/>
      <c r="Q1337" s="160"/>
      <c r="R1337" s="160"/>
      <c r="S1337" s="160"/>
      <c r="T1337" s="160"/>
      <c r="U1337" s="160"/>
      <c r="V1337" s="160"/>
      <c r="W1337" s="188"/>
      <c r="X1337" s="160"/>
      <c r="Y1337" s="182"/>
      <c r="Z1337" s="180"/>
      <c r="AA1337" s="182"/>
      <c r="AB1337" s="182"/>
      <c r="AC1337" s="182"/>
      <c r="AD1337" s="665"/>
      <c r="AE1337" s="665"/>
      <c r="AF1337" s="665"/>
      <c r="AG1337" s="665"/>
      <c r="AH1337" s="665"/>
      <c r="AI1337" s="665"/>
      <c r="AJ1337" s="90"/>
      <c r="AK1337" s="55" t="str">
        <f t="shared" si="342"/>
        <v/>
      </c>
      <c r="AL1337" s="17" t="str">
        <f t="shared" si="343"/>
        <v/>
      </c>
      <c r="AM1337" s="70" t="str">
        <f t="shared" si="348"/>
        <v/>
      </c>
      <c r="AN1337" s="74" t="str">
        <f t="shared" si="349"/>
        <v/>
      </c>
      <c r="AO1337" s="70" t="str">
        <f t="shared" si="350"/>
        <v/>
      </c>
      <c r="AW1337" s="60" t="str">
        <f t="shared" si="351"/>
        <v/>
      </c>
      <c r="AX1337" s="60" t="str">
        <f t="shared" si="352"/>
        <v/>
      </c>
      <c r="AY1337" s="63">
        <f t="shared" si="334"/>
        <v>0</v>
      </c>
      <c r="BP1337" s="64">
        <v>83</v>
      </c>
      <c r="BQ1337" s="64" t="s">
        <v>35564</v>
      </c>
      <c r="BR1337" s="64" t="s">
        <v>35570</v>
      </c>
      <c r="BS1337" s="64" t="s">
        <v>28</v>
      </c>
      <c r="BT1337" s="64" t="s">
        <v>135</v>
      </c>
      <c r="BU1337" s="64" t="s">
        <v>160</v>
      </c>
      <c r="BV1337" s="64" t="s">
        <v>91</v>
      </c>
      <c r="BW1337" s="64" t="s">
        <v>35571</v>
      </c>
      <c r="BX1337" s="64">
        <v>93110</v>
      </c>
      <c r="BY1337" s="64" t="s">
        <v>148</v>
      </c>
      <c r="CA1337" s="64">
        <v>43062</v>
      </c>
      <c r="CB1337" s="64">
        <v>14</v>
      </c>
      <c r="CC1337" s="64">
        <v>14</v>
      </c>
    </row>
    <row r="1338" spans="1:82">
      <c r="A1338" s="128"/>
      <c r="B1338" s="160"/>
      <c r="C1338" s="160"/>
      <c r="D1338" s="160"/>
      <c r="E1338" s="160"/>
      <c r="F1338" s="160"/>
      <c r="G1338" s="160"/>
      <c r="H1338" s="161" t="str">
        <f t="shared" si="345"/>
        <v/>
      </c>
      <c r="I1338" s="162" t="str">
        <f t="shared" si="346"/>
        <v/>
      </c>
      <c r="J1338" s="163"/>
      <c r="K1338" s="164" t="str">
        <f t="shared" si="347"/>
        <v/>
      </c>
      <c r="L1338" s="163"/>
      <c r="M1338" s="180"/>
      <c r="N1338" s="160"/>
      <c r="O1338" s="160"/>
      <c r="P1338" s="160"/>
      <c r="Q1338" s="160"/>
      <c r="R1338" s="160"/>
      <c r="S1338" s="160"/>
      <c r="T1338" s="160"/>
      <c r="U1338" s="160"/>
      <c r="V1338" s="160"/>
      <c r="W1338" s="188"/>
      <c r="X1338" s="160"/>
      <c r="Y1338" s="182"/>
      <c r="Z1338" s="180"/>
      <c r="AA1338" s="182"/>
      <c r="AB1338" s="182"/>
      <c r="AC1338" s="182"/>
      <c r="AD1338" s="665"/>
      <c r="AE1338" s="665"/>
      <c r="AF1338" s="665"/>
      <c r="AG1338" s="665"/>
      <c r="AH1338" s="665"/>
      <c r="AI1338" s="665"/>
      <c r="AJ1338" s="73"/>
      <c r="AK1338" s="55" t="str">
        <f t="shared" si="342"/>
        <v/>
      </c>
      <c r="AL1338" s="17" t="str">
        <f t="shared" si="343"/>
        <v/>
      </c>
      <c r="AM1338" s="70" t="str">
        <f t="shared" si="348"/>
        <v/>
      </c>
      <c r="AN1338" s="74" t="str">
        <f t="shared" si="349"/>
        <v/>
      </c>
      <c r="AO1338" s="70" t="str">
        <f t="shared" si="350"/>
        <v/>
      </c>
      <c r="AW1338" s="60" t="str">
        <f t="shared" si="351"/>
        <v/>
      </c>
      <c r="AX1338" s="60" t="str">
        <f t="shared" si="352"/>
        <v/>
      </c>
      <c r="AY1338" s="63">
        <f t="shared" si="334"/>
        <v>0</v>
      </c>
      <c r="BP1338" s="64">
        <v>83</v>
      </c>
      <c r="BQ1338" s="64" t="s">
        <v>35565</v>
      </c>
      <c r="BR1338" s="64" t="s">
        <v>34152</v>
      </c>
      <c r="BS1338" s="64" t="s">
        <v>28</v>
      </c>
      <c r="BT1338" s="64" t="s">
        <v>137</v>
      </c>
      <c r="BU1338" s="64" t="s">
        <v>166</v>
      </c>
      <c r="BV1338" s="64" t="s">
        <v>19</v>
      </c>
      <c r="BW1338" s="64" t="s">
        <v>35571</v>
      </c>
      <c r="BX1338" s="64">
        <v>93110</v>
      </c>
      <c r="BY1338" s="64" t="s">
        <v>148</v>
      </c>
      <c r="CA1338" s="64">
        <v>43084</v>
      </c>
      <c r="CB1338" s="64">
        <v>20</v>
      </c>
      <c r="CC1338" s="64">
        <v>20</v>
      </c>
    </row>
    <row r="1339" spans="1:82">
      <c r="A1339" s="128"/>
      <c r="B1339" s="160"/>
      <c r="C1339" s="160"/>
      <c r="D1339" s="160"/>
      <c r="E1339" s="160"/>
      <c r="F1339" s="160"/>
      <c r="G1339" s="160"/>
      <c r="H1339" s="161" t="str">
        <f t="shared" si="345"/>
        <v/>
      </c>
      <c r="I1339" s="162" t="str">
        <f t="shared" si="346"/>
        <v/>
      </c>
      <c r="J1339" s="163"/>
      <c r="K1339" s="164" t="str">
        <f t="shared" si="347"/>
        <v/>
      </c>
      <c r="L1339" s="163"/>
      <c r="M1339" s="180"/>
      <c r="N1339" s="160"/>
      <c r="O1339" s="160"/>
      <c r="P1339" s="160"/>
      <c r="Q1339" s="160"/>
      <c r="R1339" s="160"/>
      <c r="S1339" s="160"/>
      <c r="T1339" s="160"/>
      <c r="U1339" s="160"/>
      <c r="V1339" s="160"/>
      <c r="W1339" s="196"/>
      <c r="X1339" s="160"/>
      <c r="Y1339" s="182"/>
      <c r="Z1339" s="180"/>
      <c r="AA1339" s="182"/>
      <c r="AB1339" s="182"/>
      <c r="AC1339" s="182"/>
      <c r="AD1339" s="665"/>
      <c r="AE1339" s="665"/>
      <c r="AF1339" s="665"/>
      <c r="AG1339" s="665"/>
      <c r="AH1339" s="665"/>
      <c r="AI1339" s="665"/>
      <c r="AJ1339" s="90"/>
      <c r="AK1339" s="55" t="str">
        <f t="shared" si="342"/>
        <v/>
      </c>
      <c r="AL1339" s="17" t="str">
        <f t="shared" si="343"/>
        <v/>
      </c>
      <c r="AM1339" s="70" t="str">
        <f t="shared" si="348"/>
        <v/>
      </c>
      <c r="AN1339" s="74" t="str">
        <f t="shared" si="349"/>
        <v/>
      </c>
      <c r="AO1339" s="70" t="str">
        <f t="shared" si="350"/>
        <v/>
      </c>
      <c r="AW1339" s="60" t="str">
        <f t="shared" si="351"/>
        <v/>
      </c>
      <c r="AX1339" s="60" t="str">
        <f t="shared" si="352"/>
        <v/>
      </c>
      <c r="AY1339" s="63">
        <f t="shared" si="334"/>
        <v>0</v>
      </c>
      <c r="BP1339" s="64">
        <v>83</v>
      </c>
      <c r="BQ1339" s="64" t="s">
        <v>35566</v>
      </c>
      <c r="BR1339" s="64" t="s">
        <v>34152</v>
      </c>
      <c r="BS1339" s="64" t="s">
        <v>28</v>
      </c>
      <c r="BT1339" s="64" t="s">
        <v>137</v>
      </c>
      <c r="BU1339" s="64" t="s">
        <v>130</v>
      </c>
      <c r="BV1339" s="64" t="s">
        <v>18</v>
      </c>
      <c r="BY1339" s="64" t="s">
        <v>148</v>
      </c>
      <c r="CA1339" s="64">
        <v>43070</v>
      </c>
      <c r="CB1339" s="64">
        <v>29</v>
      </c>
      <c r="CC1339" s="64">
        <v>23</v>
      </c>
    </row>
    <row r="1340" spans="1:82">
      <c r="A1340" s="128"/>
      <c r="B1340" s="160"/>
      <c r="C1340" s="160"/>
      <c r="D1340" s="181"/>
      <c r="E1340" s="181"/>
      <c r="F1340" s="160"/>
      <c r="G1340" s="160"/>
      <c r="H1340" s="161" t="str">
        <f t="shared" si="345"/>
        <v/>
      </c>
      <c r="I1340" s="162" t="str">
        <f t="shared" si="346"/>
        <v/>
      </c>
      <c r="J1340" s="163"/>
      <c r="K1340" s="164" t="str">
        <f t="shared" si="347"/>
        <v/>
      </c>
      <c r="L1340" s="163"/>
      <c r="M1340" s="180"/>
      <c r="N1340" s="160"/>
      <c r="O1340" s="160"/>
      <c r="P1340" s="192"/>
      <c r="Q1340" s="197"/>
      <c r="R1340" s="160"/>
      <c r="S1340" s="160"/>
      <c r="T1340" s="160"/>
      <c r="U1340" s="160"/>
      <c r="V1340" s="198"/>
      <c r="W1340" s="198"/>
      <c r="X1340" s="160"/>
      <c r="Y1340" s="199"/>
      <c r="Z1340" s="180"/>
      <c r="AA1340" s="182"/>
      <c r="AB1340" s="160"/>
      <c r="AC1340" s="182"/>
      <c r="AD1340" s="665"/>
      <c r="AE1340" s="665"/>
      <c r="AF1340" s="665"/>
      <c r="AG1340" s="665"/>
      <c r="AH1340" s="665"/>
      <c r="AI1340" s="665"/>
      <c r="AJ1340" s="90"/>
      <c r="AK1340" s="55" t="str">
        <f t="shared" si="342"/>
        <v/>
      </c>
      <c r="AL1340" s="17" t="str">
        <f t="shared" si="343"/>
        <v/>
      </c>
      <c r="AM1340" s="70" t="str">
        <f t="shared" si="348"/>
        <v/>
      </c>
      <c r="AN1340" s="74" t="str">
        <f t="shared" si="349"/>
        <v/>
      </c>
      <c r="AO1340" s="70" t="str">
        <f t="shared" si="350"/>
        <v/>
      </c>
      <c r="AW1340" s="60" t="str">
        <f t="shared" si="351"/>
        <v/>
      </c>
      <c r="AX1340" s="60" t="str">
        <f t="shared" si="352"/>
        <v/>
      </c>
      <c r="AY1340" s="63">
        <f t="shared" si="334"/>
        <v>0</v>
      </c>
      <c r="BP1340" s="64">
        <v>84</v>
      </c>
      <c r="BQ1340" s="64" t="s">
        <v>34668</v>
      </c>
      <c r="BR1340" s="64" t="s">
        <v>34669</v>
      </c>
      <c r="BS1340" s="64" t="s">
        <v>28</v>
      </c>
      <c r="BT1340" s="64" t="s">
        <v>135</v>
      </c>
      <c r="BU1340" s="64" t="s">
        <v>174</v>
      </c>
      <c r="BV1340" s="64" t="s">
        <v>12</v>
      </c>
      <c r="BW1340" s="64" t="s">
        <v>34681</v>
      </c>
      <c r="BX1340" s="64">
        <v>93270</v>
      </c>
      <c r="BY1340" s="64" t="s">
        <v>21</v>
      </c>
      <c r="BZ1340" s="64">
        <v>12</v>
      </c>
      <c r="CA1340" s="64">
        <v>42738</v>
      </c>
      <c r="CB1340" s="64">
        <v>12</v>
      </c>
      <c r="CD1340" s="64">
        <v>12</v>
      </c>
    </row>
    <row r="1341" spans="1:82">
      <c r="A1341" s="128"/>
      <c r="B1341" s="160"/>
      <c r="C1341" s="160"/>
      <c r="D1341" s="160"/>
      <c r="E1341" s="160"/>
      <c r="F1341" s="160"/>
      <c r="G1341" s="160"/>
      <c r="H1341" s="161" t="str">
        <f t="shared" si="345"/>
        <v/>
      </c>
      <c r="I1341" s="162" t="str">
        <f t="shared" si="346"/>
        <v/>
      </c>
      <c r="J1341" s="163"/>
      <c r="K1341" s="164" t="str">
        <f t="shared" si="347"/>
        <v/>
      </c>
      <c r="L1341" s="163"/>
      <c r="M1341" s="160"/>
      <c r="N1341" s="160"/>
      <c r="O1341" s="160"/>
      <c r="P1341" s="200"/>
      <c r="Q1341" s="197"/>
      <c r="R1341" s="160"/>
      <c r="S1341" s="160"/>
      <c r="T1341" s="160"/>
      <c r="U1341" s="160"/>
      <c r="V1341" s="184"/>
      <c r="W1341" s="184"/>
      <c r="X1341" s="160"/>
      <c r="Y1341" s="199"/>
      <c r="Z1341" s="180"/>
      <c r="AA1341" s="182"/>
      <c r="AB1341" s="160"/>
      <c r="AC1341" s="182"/>
      <c r="AD1341" s="665"/>
      <c r="AE1341" s="665"/>
      <c r="AF1341" s="665"/>
      <c r="AG1341" s="665"/>
      <c r="AH1341" s="665"/>
      <c r="AI1341" s="665"/>
      <c r="AJ1341" s="90"/>
      <c r="AK1341" s="55" t="str">
        <f t="shared" si="342"/>
        <v/>
      </c>
      <c r="AL1341" s="17" t="str">
        <f t="shared" si="343"/>
        <v/>
      </c>
      <c r="AM1341" s="70" t="str">
        <f t="shared" si="348"/>
        <v/>
      </c>
      <c r="AN1341" s="74" t="str">
        <f t="shared" si="349"/>
        <v/>
      </c>
      <c r="AO1341" s="70" t="str">
        <f t="shared" si="350"/>
        <v/>
      </c>
      <c r="AW1341" s="60" t="str">
        <f t="shared" si="351"/>
        <v/>
      </c>
      <c r="AX1341" s="60" t="str">
        <f t="shared" si="352"/>
        <v/>
      </c>
      <c r="AY1341" s="63">
        <f t="shared" si="334"/>
        <v>0</v>
      </c>
      <c r="BP1341" s="64">
        <v>84</v>
      </c>
      <c r="BQ1341" s="64" t="s">
        <v>34021</v>
      </c>
      <c r="BR1341" s="64" t="s">
        <v>34670</v>
      </c>
      <c r="BS1341" s="64" t="s">
        <v>28</v>
      </c>
      <c r="BT1341" s="64" t="s">
        <v>135</v>
      </c>
      <c r="BU1341" s="64" t="s">
        <v>5</v>
      </c>
      <c r="BV1341" s="64" t="s">
        <v>12</v>
      </c>
      <c r="BW1341" s="64" t="s">
        <v>34681</v>
      </c>
      <c r="BX1341" s="64">
        <v>93270</v>
      </c>
      <c r="BY1341" s="64" t="s">
        <v>21</v>
      </c>
      <c r="BZ1341" s="64">
        <v>18</v>
      </c>
      <c r="CA1341" s="64">
        <v>42738</v>
      </c>
      <c r="CB1341" s="64">
        <v>15</v>
      </c>
      <c r="CD1341" s="64">
        <v>12</v>
      </c>
    </row>
    <row r="1342" spans="1:82">
      <c r="A1342" s="128"/>
      <c r="B1342" s="160"/>
      <c r="C1342" s="160"/>
      <c r="D1342" s="160"/>
      <c r="E1342" s="160"/>
      <c r="F1342" s="160"/>
      <c r="G1342" s="160"/>
      <c r="H1342" s="161" t="str">
        <f t="shared" si="345"/>
        <v/>
      </c>
      <c r="I1342" s="162" t="str">
        <f t="shared" si="346"/>
        <v/>
      </c>
      <c r="J1342" s="163"/>
      <c r="K1342" s="164" t="str">
        <f t="shared" si="347"/>
        <v/>
      </c>
      <c r="L1342" s="163"/>
      <c r="M1342" s="160"/>
      <c r="N1342" s="160"/>
      <c r="O1342" s="160"/>
      <c r="P1342" s="200"/>
      <c r="Q1342" s="197"/>
      <c r="R1342" s="160"/>
      <c r="S1342" s="160"/>
      <c r="T1342" s="160"/>
      <c r="U1342" s="160"/>
      <c r="V1342" s="184"/>
      <c r="W1342" s="184"/>
      <c r="X1342" s="160"/>
      <c r="Y1342" s="199"/>
      <c r="Z1342" s="180"/>
      <c r="AA1342" s="182"/>
      <c r="AB1342" s="160"/>
      <c r="AC1342" s="182"/>
      <c r="AD1342" s="665"/>
      <c r="AE1342" s="665"/>
      <c r="AF1342" s="665"/>
      <c r="AG1342" s="665"/>
      <c r="AH1342" s="665"/>
      <c r="AI1342" s="665"/>
      <c r="AJ1342" s="90"/>
      <c r="AK1342" s="55" t="str">
        <f t="shared" si="342"/>
        <v/>
      </c>
      <c r="AL1342" s="17" t="str">
        <f t="shared" si="343"/>
        <v/>
      </c>
      <c r="AM1342" s="70" t="str">
        <f t="shared" si="348"/>
        <v/>
      </c>
      <c r="AN1342" s="74" t="str">
        <f t="shared" si="349"/>
        <v/>
      </c>
      <c r="AO1342" s="70" t="str">
        <f t="shared" si="350"/>
        <v/>
      </c>
      <c r="AW1342" s="60" t="str">
        <f t="shared" si="351"/>
        <v/>
      </c>
      <c r="AX1342" s="60" t="str">
        <f t="shared" si="352"/>
        <v/>
      </c>
      <c r="AY1342" s="63">
        <f t="shared" si="334"/>
        <v>0</v>
      </c>
      <c r="BP1342" s="64">
        <v>84</v>
      </c>
      <c r="BQ1342" s="64" t="s">
        <v>34671</v>
      </c>
      <c r="BR1342" s="64" t="s">
        <v>34672</v>
      </c>
      <c r="BS1342" s="64" t="s">
        <v>28</v>
      </c>
      <c r="BT1342" s="64" t="s">
        <v>135</v>
      </c>
      <c r="BU1342" s="64" t="s">
        <v>174</v>
      </c>
      <c r="BV1342" s="64" t="s">
        <v>12</v>
      </c>
      <c r="BW1342" s="64" t="s">
        <v>34681</v>
      </c>
      <c r="BX1342" s="64">
        <v>93270</v>
      </c>
      <c r="BY1342" s="64" t="s">
        <v>21</v>
      </c>
      <c r="BZ1342" s="64">
        <v>12</v>
      </c>
      <c r="CA1342" s="64">
        <v>42738</v>
      </c>
      <c r="CB1342" s="64">
        <v>15</v>
      </c>
      <c r="CD1342" s="64">
        <v>12</v>
      </c>
    </row>
    <row r="1343" spans="1:82">
      <c r="A1343" s="160"/>
      <c r="B1343" s="160"/>
      <c r="C1343" s="160"/>
      <c r="D1343" s="160"/>
      <c r="E1343" s="160"/>
      <c r="F1343" s="160"/>
      <c r="G1343" s="160"/>
      <c r="H1343" s="161" t="str">
        <f t="shared" si="345"/>
        <v/>
      </c>
      <c r="I1343" s="162" t="str">
        <f t="shared" si="346"/>
        <v/>
      </c>
      <c r="J1343" s="163"/>
      <c r="K1343" s="164" t="str">
        <f t="shared" si="347"/>
        <v/>
      </c>
      <c r="L1343" s="163"/>
      <c r="M1343" s="160"/>
      <c r="N1343" s="160"/>
      <c r="O1343" s="160"/>
      <c r="P1343" s="200"/>
      <c r="Q1343" s="201"/>
      <c r="R1343" s="160"/>
      <c r="S1343" s="160"/>
      <c r="T1343" s="160"/>
      <c r="U1343" s="160"/>
      <c r="V1343" s="184"/>
      <c r="W1343" s="184"/>
      <c r="X1343" s="160"/>
      <c r="Y1343" s="199"/>
      <c r="Z1343" s="180"/>
      <c r="AA1343" s="186"/>
      <c r="AB1343" s="160"/>
      <c r="AC1343" s="182"/>
      <c r="AD1343" s="665"/>
      <c r="AE1343" s="665"/>
      <c r="AF1343" s="665"/>
      <c r="AG1343" s="665"/>
      <c r="AH1343" s="665"/>
      <c r="AI1343" s="665"/>
      <c r="AJ1343" s="90"/>
      <c r="AK1343" s="55" t="str">
        <f t="shared" si="342"/>
        <v/>
      </c>
      <c r="AL1343" s="17" t="str">
        <f t="shared" si="343"/>
        <v/>
      </c>
      <c r="AM1343" s="70" t="str">
        <f t="shared" si="348"/>
        <v/>
      </c>
      <c r="AN1343" s="74" t="str">
        <f t="shared" si="349"/>
        <v/>
      </c>
      <c r="AO1343" s="70" t="str">
        <f t="shared" si="350"/>
        <v/>
      </c>
      <c r="AW1343" s="60" t="str">
        <f t="shared" si="351"/>
        <v/>
      </c>
      <c r="AX1343" s="60" t="str">
        <f t="shared" si="352"/>
        <v/>
      </c>
      <c r="AY1343" s="63">
        <f t="shared" si="334"/>
        <v>0</v>
      </c>
      <c r="BP1343" s="64">
        <v>84</v>
      </c>
      <c r="BQ1343" s="64" t="s">
        <v>34673</v>
      </c>
      <c r="BR1343" s="64" t="s">
        <v>34674</v>
      </c>
      <c r="BS1343" s="64" t="s">
        <v>28</v>
      </c>
      <c r="BT1343" s="64" t="s">
        <v>135</v>
      </c>
      <c r="BU1343" s="64" t="s">
        <v>172</v>
      </c>
      <c r="BV1343" s="64" t="s">
        <v>12</v>
      </c>
      <c r="BW1343" s="64" t="s">
        <v>34681</v>
      </c>
      <c r="BX1343" s="64">
        <v>93270</v>
      </c>
      <c r="BY1343" s="64" t="s">
        <v>21</v>
      </c>
      <c r="BZ1343" s="64">
        <v>18</v>
      </c>
      <c r="CA1343" s="64">
        <v>42738</v>
      </c>
      <c r="CB1343" s="64">
        <v>20</v>
      </c>
      <c r="CD1343" s="64">
        <v>19</v>
      </c>
    </row>
    <row r="1344" spans="1:82">
      <c r="A1344" s="160"/>
      <c r="B1344" s="160"/>
      <c r="C1344" s="160"/>
      <c r="D1344" s="160"/>
      <c r="E1344" s="160"/>
      <c r="F1344" s="160"/>
      <c r="G1344" s="160"/>
      <c r="H1344" s="161" t="str">
        <f t="shared" si="345"/>
        <v/>
      </c>
      <c r="I1344" s="162" t="str">
        <f t="shared" si="346"/>
        <v/>
      </c>
      <c r="J1344" s="163"/>
      <c r="K1344" s="164" t="str">
        <f t="shared" si="347"/>
        <v/>
      </c>
      <c r="L1344" s="163"/>
      <c r="M1344" s="160"/>
      <c r="N1344" s="160"/>
      <c r="O1344" s="160"/>
      <c r="P1344" s="197"/>
      <c r="Q1344" s="197"/>
      <c r="R1344" s="160"/>
      <c r="S1344" s="160"/>
      <c r="T1344" s="160"/>
      <c r="U1344" s="160"/>
      <c r="V1344" s="184"/>
      <c r="W1344" s="184"/>
      <c r="X1344" s="160"/>
      <c r="Y1344" s="199"/>
      <c r="Z1344" s="180"/>
      <c r="AA1344" s="186"/>
      <c r="AB1344" s="160"/>
      <c r="AC1344" s="182"/>
      <c r="AD1344" s="665"/>
      <c r="AE1344" s="665"/>
      <c r="AF1344" s="665"/>
      <c r="AG1344" s="665"/>
      <c r="AH1344" s="665"/>
      <c r="AI1344" s="665"/>
      <c r="AJ1344" s="90"/>
      <c r="AK1344" s="55" t="str">
        <f t="shared" si="342"/>
        <v/>
      </c>
      <c r="AL1344" s="17" t="str">
        <f t="shared" si="343"/>
        <v/>
      </c>
      <c r="AM1344" s="70" t="str">
        <f t="shared" si="348"/>
        <v/>
      </c>
      <c r="AN1344" s="74" t="str">
        <f t="shared" si="349"/>
        <v/>
      </c>
      <c r="AO1344" s="70" t="str">
        <f t="shared" si="350"/>
        <v/>
      </c>
      <c r="AW1344" s="60" t="str">
        <f t="shared" si="351"/>
        <v/>
      </c>
      <c r="AX1344" s="60" t="str">
        <f t="shared" si="352"/>
        <v/>
      </c>
      <c r="AY1344" s="63">
        <f t="shared" si="334"/>
        <v>0</v>
      </c>
      <c r="BP1344" s="64">
        <v>84</v>
      </c>
      <c r="BQ1344" s="64" t="s">
        <v>34675</v>
      </c>
      <c r="BR1344" s="64" t="s">
        <v>34676</v>
      </c>
      <c r="BS1344" s="64" t="s">
        <v>28</v>
      </c>
      <c r="BT1344" s="64" t="s">
        <v>135</v>
      </c>
      <c r="BU1344" s="64" t="s">
        <v>161</v>
      </c>
      <c r="BV1344" s="64" t="s">
        <v>12</v>
      </c>
      <c r="BW1344" s="64" t="s">
        <v>34681</v>
      </c>
      <c r="BX1344" s="64">
        <v>93270</v>
      </c>
      <c r="BY1344" s="64" t="s">
        <v>21</v>
      </c>
      <c r="BZ1344" s="64">
        <v>15</v>
      </c>
      <c r="CA1344" s="64">
        <v>42738</v>
      </c>
      <c r="CB1344" s="64">
        <v>10</v>
      </c>
      <c r="CD1344" s="64">
        <v>10</v>
      </c>
    </row>
    <row r="1345" spans="1:82">
      <c r="A1345" s="128"/>
      <c r="B1345" s="160"/>
      <c r="C1345" s="160"/>
      <c r="D1345" s="160"/>
      <c r="E1345" s="160"/>
      <c r="F1345" s="160"/>
      <c r="G1345" s="160"/>
      <c r="H1345" s="161" t="str">
        <f t="shared" si="345"/>
        <v/>
      </c>
      <c r="I1345" s="162" t="str">
        <f t="shared" si="346"/>
        <v/>
      </c>
      <c r="J1345" s="163"/>
      <c r="K1345" s="164" t="str">
        <f t="shared" si="347"/>
        <v/>
      </c>
      <c r="L1345" s="163"/>
      <c r="M1345" s="160"/>
      <c r="N1345" s="160"/>
      <c r="O1345" s="160"/>
      <c r="P1345" s="192"/>
      <c r="Q1345" s="197"/>
      <c r="R1345" s="160"/>
      <c r="S1345" s="160"/>
      <c r="T1345" s="160"/>
      <c r="U1345" s="160"/>
      <c r="V1345" s="184"/>
      <c r="W1345" s="184"/>
      <c r="X1345" s="160"/>
      <c r="Y1345" s="199"/>
      <c r="Z1345" s="180"/>
      <c r="AA1345" s="184"/>
      <c r="AB1345" s="160"/>
      <c r="AC1345" s="182"/>
      <c r="AD1345" s="665"/>
      <c r="AE1345" s="665"/>
      <c r="AF1345" s="665"/>
      <c r="AG1345" s="665"/>
      <c r="AH1345" s="665"/>
      <c r="AI1345" s="665"/>
      <c r="AJ1345" s="90"/>
      <c r="AK1345" s="55" t="str">
        <f t="shared" si="342"/>
        <v/>
      </c>
      <c r="AL1345" s="17" t="str">
        <f t="shared" si="343"/>
        <v/>
      </c>
      <c r="AM1345" s="70" t="str">
        <f t="shared" si="348"/>
        <v/>
      </c>
      <c r="AN1345" s="74" t="str">
        <f t="shared" si="349"/>
        <v/>
      </c>
      <c r="AO1345" s="70" t="str">
        <f t="shared" si="350"/>
        <v/>
      </c>
      <c r="AW1345" s="60" t="str">
        <f t="shared" si="351"/>
        <v/>
      </c>
      <c r="AX1345" s="60" t="str">
        <f t="shared" si="352"/>
        <v/>
      </c>
      <c r="AY1345" s="63">
        <f t="shared" si="334"/>
        <v>0</v>
      </c>
      <c r="BP1345" s="64">
        <v>84</v>
      </c>
      <c r="BQ1345" s="64" t="s">
        <v>34677</v>
      </c>
      <c r="BR1345" s="64" t="s">
        <v>34676</v>
      </c>
      <c r="BS1345" s="64" t="s">
        <v>28</v>
      </c>
      <c r="BT1345" s="64" t="s">
        <v>135</v>
      </c>
      <c r="BU1345" s="64" t="s">
        <v>161</v>
      </c>
      <c r="BV1345" s="64" t="s">
        <v>12</v>
      </c>
      <c r="BW1345" s="64" t="s">
        <v>34681</v>
      </c>
      <c r="BX1345" s="64">
        <v>93270</v>
      </c>
      <c r="BY1345" s="64" t="s">
        <v>21</v>
      </c>
      <c r="BZ1345" s="64">
        <v>22</v>
      </c>
      <c r="CA1345" s="64">
        <v>42738</v>
      </c>
      <c r="CB1345" s="64">
        <v>15</v>
      </c>
      <c r="CD1345" s="64">
        <v>15</v>
      </c>
    </row>
    <row r="1346" spans="1:82">
      <c r="A1346" s="128"/>
      <c r="B1346" s="160"/>
      <c r="C1346" s="160"/>
      <c r="D1346" s="160"/>
      <c r="E1346" s="160"/>
      <c r="F1346" s="160"/>
      <c r="G1346" s="160"/>
      <c r="H1346" s="161" t="str">
        <f t="shared" si="345"/>
        <v/>
      </c>
      <c r="I1346" s="162" t="str">
        <f t="shared" si="346"/>
        <v/>
      </c>
      <c r="J1346" s="163"/>
      <c r="K1346" s="164" t="str">
        <f t="shared" si="347"/>
        <v/>
      </c>
      <c r="L1346" s="163"/>
      <c r="M1346" s="160"/>
      <c r="N1346" s="160"/>
      <c r="O1346" s="160"/>
      <c r="P1346" s="197"/>
      <c r="Q1346" s="197"/>
      <c r="R1346" s="160"/>
      <c r="S1346" s="160"/>
      <c r="T1346" s="160"/>
      <c r="U1346" s="160"/>
      <c r="V1346" s="184"/>
      <c r="W1346" s="184"/>
      <c r="X1346" s="160"/>
      <c r="Y1346" s="199"/>
      <c r="Z1346" s="180"/>
      <c r="AA1346" s="184"/>
      <c r="AB1346" s="160"/>
      <c r="AC1346" s="182"/>
      <c r="AD1346" s="665"/>
      <c r="AE1346" s="665"/>
      <c r="AF1346" s="665"/>
      <c r="AG1346" s="665"/>
      <c r="AH1346" s="665"/>
      <c r="AI1346" s="665"/>
      <c r="AJ1346" s="90"/>
      <c r="AK1346" s="55" t="str">
        <f t="shared" si="342"/>
        <v/>
      </c>
      <c r="AL1346" s="17" t="str">
        <f t="shared" si="343"/>
        <v/>
      </c>
      <c r="AM1346" s="70" t="str">
        <f t="shared" si="348"/>
        <v/>
      </c>
      <c r="AN1346" s="74" t="str">
        <f t="shared" si="349"/>
        <v/>
      </c>
      <c r="AO1346" s="70" t="str">
        <f t="shared" si="350"/>
        <v/>
      </c>
      <c r="AW1346" s="60" t="str">
        <f t="shared" si="351"/>
        <v/>
      </c>
      <c r="AX1346" s="60" t="str">
        <f t="shared" si="352"/>
        <v/>
      </c>
      <c r="AY1346" s="63">
        <f t="shared" si="334"/>
        <v>0</v>
      </c>
      <c r="BP1346" s="64">
        <v>84</v>
      </c>
      <c r="BQ1346" s="64" t="s">
        <v>34678</v>
      </c>
      <c r="BR1346" s="64" t="s">
        <v>34679</v>
      </c>
      <c r="BS1346" s="64" t="s">
        <v>28</v>
      </c>
      <c r="BT1346" s="64" t="s">
        <v>135</v>
      </c>
      <c r="BU1346" s="64" t="s">
        <v>160</v>
      </c>
      <c r="BV1346" s="64" t="s">
        <v>12</v>
      </c>
      <c r="BW1346" s="64" t="s">
        <v>34681</v>
      </c>
      <c r="BX1346" s="64">
        <v>93270</v>
      </c>
      <c r="BY1346" s="64" t="s">
        <v>21</v>
      </c>
      <c r="BZ1346" s="64">
        <v>20</v>
      </c>
      <c r="CA1346" s="64">
        <v>42738</v>
      </c>
      <c r="CB1346" s="64">
        <v>15</v>
      </c>
      <c r="CD1346" s="64">
        <v>12</v>
      </c>
    </row>
    <row r="1347" spans="1:82">
      <c r="A1347" s="160"/>
      <c r="B1347" s="160"/>
      <c r="C1347" s="160"/>
      <c r="D1347" s="160"/>
      <c r="E1347" s="160"/>
      <c r="F1347" s="160"/>
      <c r="G1347" s="160"/>
      <c r="H1347" s="161" t="str">
        <f t="shared" si="345"/>
        <v/>
      </c>
      <c r="I1347" s="162" t="str">
        <f t="shared" si="346"/>
        <v/>
      </c>
      <c r="J1347" s="163"/>
      <c r="K1347" s="164" t="str">
        <f t="shared" si="347"/>
        <v/>
      </c>
      <c r="L1347" s="163"/>
      <c r="M1347" s="160"/>
      <c r="N1347" s="160"/>
      <c r="O1347" s="160"/>
      <c r="P1347" s="197"/>
      <c r="Q1347" s="197"/>
      <c r="R1347" s="160"/>
      <c r="S1347" s="160"/>
      <c r="T1347" s="160"/>
      <c r="U1347" s="160"/>
      <c r="V1347" s="184"/>
      <c r="W1347" s="184"/>
      <c r="X1347" s="160"/>
      <c r="Y1347" s="199"/>
      <c r="Z1347" s="180"/>
      <c r="AA1347" s="184"/>
      <c r="AB1347" s="160"/>
      <c r="AC1347" s="182"/>
      <c r="AD1347" s="665"/>
      <c r="AE1347" s="665"/>
      <c r="AF1347" s="665"/>
      <c r="AG1347" s="665"/>
      <c r="AH1347" s="665"/>
      <c r="AI1347" s="665"/>
      <c r="AJ1347" s="90"/>
      <c r="AK1347" s="55" t="str">
        <f t="shared" si="342"/>
        <v/>
      </c>
      <c r="AL1347" s="17" t="str">
        <f t="shared" si="343"/>
        <v/>
      </c>
      <c r="AM1347" s="70" t="str">
        <f t="shared" si="348"/>
        <v/>
      </c>
      <c r="AN1347" s="74" t="str">
        <f t="shared" si="349"/>
        <v/>
      </c>
      <c r="AO1347" s="70" t="str">
        <f t="shared" si="350"/>
        <v/>
      </c>
      <c r="AW1347" s="60" t="str">
        <f t="shared" si="351"/>
        <v/>
      </c>
      <c r="AX1347" s="60" t="str">
        <f t="shared" si="352"/>
        <v/>
      </c>
      <c r="AY1347" s="63">
        <f t="shared" si="334"/>
        <v>0</v>
      </c>
      <c r="BP1347" s="64">
        <v>84</v>
      </c>
      <c r="BQ1347" s="64" t="s">
        <v>34680</v>
      </c>
      <c r="BR1347" s="64" t="s">
        <v>34676</v>
      </c>
      <c r="BS1347" s="64" t="s">
        <v>28</v>
      </c>
      <c r="BT1347" s="64" t="s">
        <v>135</v>
      </c>
      <c r="BU1347" s="64" t="s">
        <v>161</v>
      </c>
      <c r="BV1347" s="64" t="s">
        <v>12</v>
      </c>
      <c r="BW1347" s="64" t="s">
        <v>34681</v>
      </c>
      <c r="BX1347" s="64">
        <v>93270</v>
      </c>
      <c r="BY1347" s="64" t="s">
        <v>21</v>
      </c>
      <c r="BZ1347" s="64">
        <v>20</v>
      </c>
      <c r="CA1347" s="64">
        <v>42739</v>
      </c>
      <c r="CB1347" s="64">
        <v>19</v>
      </c>
      <c r="CD1347" s="64">
        <v>12</v>
      </c>
    </row>
    <row r="1348" spans="1:82">
      <c r="A1348" s="160"/>
      <c r="B1348" s="160"/>
      <c r="C1348" s="160"/>
      <c r="D1348" s="160"/>
      <c r="E1348" s="160"/>
      <c r="F1348" s="160"/>
      <c r="G1348" s="160"/>
      <c r="H1348" s="161" t="str">
        <f t="shared" si="345"/>
        <v/>
      </c>
      <c r="I1348" s="162" t="str">
        <f t="shared" si="346"/>
        <v/>
      </c>
      <c r="J1348" s="163"/>
      <c r="K1348" s="164" t="str">
        <f t="shared" si="347"/>
        <v/>
      </c>
      <c r="L1348" s="163"/>
      <c r="M1348" s="160"/>
      <c r="N1348" s="160"/>
      <c r="O1348" s="160"/>
      <c r="P1348" s="160"/>
      <c r="Q1348" s="160"/>
      <c r="R1348" s="160"/>
      <c r="S1348" s="160"/>
      <c r="T1348" s="160"/>
      <c r="U1348" s="160"/>
      <c r="V1348" s="160"/>
      <c r="W1348" s="160"/>
      <c r="X1348" s="160"/>
      <c r="Y1348" s="182"/>
      <c r="Z1348" s="180"/>
      <c r="AA1348" s="160"/>
      <c r="AB1348" s="160"/>
      <c r="AC1348" s="160"/>
      <c r="AD1348" s="667"/>
      <c r="AE1348" s="667"/>
      <c r="AF1348" s="667"/>
      <c r="AG1348" s="667"/>
      <c r="AH1348" s="667"/>
      <c r="AI1348" s="667"/>
      <c r="AJ1348" s="73"/>
      <c r="AK1348" s="55" t="str">
        <f t="shared" si="342"/>
        <v/>
      </c>
      <c r="AL1348" s="17" t="str">
        <f t="shared" si="343"/>
        <v/>
      </c>
      <c r="AM1348" s="70" t="str">
        <f t="shared" si="348"/>
        <v/>
      </c>
      <c r="AN1348" s="74" t="str">
        <f t="shared" si="349"/>
        <v/>
      </c>
      <c r="AO1348" s="70" t="str">
        <f t="shared" si="350"/>
        <v/>
      </c>
      <c r="AW1348" s="60" t="str">
        <f t="shared" si="351"/>
        <v/>
      </c>
      <c r="AX1348" s="60" t="str">
        <f t="shared" si="352"/>
        <v/>
      </c>
      <c r="AY1348" s="63">
        <f t="shared" si="334"/>
        <v>0</v>
      </c>
      <c r="BP1348" s="64">
        <v>85</v>
      </c>
      <c r="BQ1348" s="64" t="s">
        <v>34120</v>
      </c>
      <c r="BR1348" s="64" t="s">
        <v>34121</v>
      </c>
      <c r="BS1348" s="64" t="s">
        <v>28</v>
      </c>
      <c r="BT1348" s="64" t="s">
        <v>137</v>
      </c>
      <c r="BU1348" s="64" t="s">
        <v>175</v>
      </c>
      <c r="BV1348" s="64" t="s">
        <v>19</v>
      </c>
      <c r="BW1348" s="64" t="s">
        <v>33448</v>
      </c>
      <c r="BX1348" s="64">
        <v>95330</v>
      </c>
      <c r="BY1348" s="64" t="s">
        <v>21</v>
      </c>
      <c r="CA1348" s="64">
        <v>42856</v>
      </c>
      <c r="CB1348" s="64">
        <v>100</v>
      </c>
      <c r="CC1348" s="64">
        <v>85</v>
      </c>
    </row>
    <row r="1349" spans="1:82">
      <c r="A1349" s="160"/>
      <c r="B1349" s="160"/>
      <c r="C1349" s="160"/>
      <c r="D1349" s="160"/>
      <c r="E1349" s="160"/>
      <c r="F1349" s="160"/>
      <c r="G1349" s="160"/>
      <c r="H1349" s="161" t="str">
        <f t="shared" si="345"/>
        <v/>
      </c>
      <c r="I1349" s="162" t="str">
        <f t="shared" si="346"/>
        <v/>
      </c>
      <c r="J1349" s="163"/>
      <c r="K1349" s="164" t="str">
        <f t="shared" si="347"/>
        <v/>
      </c>
      <c r="L1349" s="160"/>
      <c r="M1349" s="160"/>
      <c r="N1349" s="160"/>
      <c r="O1349" s="160"/>
      <c r="P1349" s="194"/>
      <c r="Q1349" s="194"/>
      <c r="R1349" s="160"/>
      <c r="S1349" s="160"/>
      <c r="T1349" s="160"/>
      <c r="U1349" s="160"/>
      <c r="V1349" s="160"/>
      <c r="W1349" s="202"/>
      <c r="X1349" s="160"/>
      <c r="Y1349" s="160"/>
      <c r="Z1349" s="203"/>
      <c r="AA1349" s="186"/>
      <c r="AB1349" s="160"/>
      <c r="AC1349" s="160"/>
      <c r="AD1349" s="667"/>
      <c r="AE1349" s="667"/>
      <c r="AF1349" s="667"/>
      <c r="AG1349" s="667"/>
      <c r="AH1349" s="667"/>
      <c r="AI1349" s="667"/>
      <c r="AJ1349" s="73"/>
      <c r="AK1349" s="55" t="str">
        <f>IF(Z1348="","",IF(OR(MONTH(Z1348)=1,MONTH(Z1348)=2,MONTH(Z1348)=3),"1er",IF(OR(MONTH(Z1348)=4,MONTH(Z1348)=5,MONTH(Z1348)=6),"2ème",IF(OR(MONTH(Z1348)=7,MONTH(Z1348)=8,MONTH(Z1348)=9),"3ème",IF(OR(MONTH(Z1348)=10,MONTH(Z1348)=11,MONTH(Z1348)=12),"4ème")))))</f>
        <v/>
      </c>
      <c r="AL1349" s="17" t="str">
        <f>IF(Z1348="","",YEAR(Z1348))</f>
        <v/>
      </c>
      <c r="AM1349" s="70" t="str">
        <f t="shared" si="348"/>
        <v/>
      </c>
      <c r="AN1349" s="74" t="str">
        <f t="shared" si="349"/>
        <v/>
      </c>
      <c r="AO1349" s="70" t="str">
        <f t="shared" si="350"/>
        <v/>
      </c>
      <c r="AW1349" s="60" t="str">
        <f t="shared" si="351"/>
        <v/>
      </c>
      <c r="AX1349" s="60" t="str">
        <f t="shared" si="352"/>
        <v/>
      </c>
      <c r="AY1349" s="63">
        <f t="shared" si="334"/>
        <v>0</v>
      </c>
      <c r="BP1349" s="64">
        <v>85</v>
      </c>
      <c r="BQ1349" s="64" t="s">
        <v>35509</v>
      </c>
      <c r="BR1349" s="64" t="s">
        <v>35510</v>
      </c>
      <c r="BS1349" s="64" t="s">
        <v>28</v>
      </c>
      <c r="BT1349" s="64" t="s">
        <v>137</v>
      </c>
      <c r="BU1349" s="64" t="s">
        <v>175</v>
      </c>
      <c r="BV1349" s="64" t="s">
        <v>19</v>
      </c>
      <c r="BW1349" s="64" t="s">
        <v>33448</v>
      </c>
      <c r="BX1349" s="64">
        <v>95330</v>
      </c>
      <c r="BY1349" s="64" t="s">
        <v>21</v>
      </c>
      <c r="CA1349" s="64">
        <v>43009</v>
      </c>
      <c r="CB1349" s="64">
        <v>15</v>
      </c>
      <c r="CC1349" s="64">
        <v>15</v>
      </c>
    </row>
    <row r="1350" spans="1:82">
      <c r="A1350" s="160"/>
      <c r="B1350" s="160"/>
      <c r="C1350" s="160"/>
      <c r="D1350" s="181"/>
      <c r="E1350" s="181"/>
      <c r="F1350" s="160"/>
      <c r="G1350" s="160"/>
      <c r="H1350" s="161" t="str">
        <f t="shared" si="345"/>
        <v/>
      </c>
      <c r="I1350" s="162" t="str">
        <f t="shared" si="346"/>
        <v/>
      </c>
      <c r="J1350" s="163"/>
      <c r="K1350" s="164" t="str">
        <f t="shared" si="347"/>
        <v/>
      </c>
      <c r="L1350" s="163"/>
      <c r="M1350" s="160"/>
      <c r="N1350" s="160"/>
      <c r="O1350" s="160"/>
      <c r="P1350" s="160"/>
      <c r="Q1350" s="160"/>
      <c r="R1350" s="160"/>
      <c r="S1350" s="160"/>
      <c r="T1350" s="160"/>
      <c r="U1350" s="160"/>
      <c r="V1350" s="160"/>
      <c r="W1350" s="179"/>
      <c r="X1350" s="160"/>
      <c r="Y1350" s="182"/>
      <c r="Z1350" s="180"/>
      <c r="AA1350" s="160"/>
      <c r="AB1350" s="182"/>
      <c r="AC1350" s="160"/>
      <c r="AD1350" s="667"/>
      <c r="AE1350" s="667"/>
      <c r="AF1350" s="667"/>
      <c r="AG1350" s="667"/>
      <c r="AH1350" s="667"/>
      <c r="AI1350" s="667"/>
      <c r="AJ1350" s="90"/>
      <c r="AK1350" s="55" t="str">
        <f t="shared" ref="AK1350:AK1357" si="353">IF(Z1350="","",IF(OR(MONTH(Z1350)=1,MONTH(Z1350)=2,MONTH(Z1350)=3),"1er",IF(OR(MONTH(Z1350)=4,MONTH(Z1350)=5,MONTH(Z1350)=6),"2ème",IF(OR(MONTH(Z1350)=7,MONTH(Z1350)=8,MONTH(Z1350)=9),"3ème",IF(OR(MONTH(Z1350)=10,MONTH(Z1350)=11,MONTH(Z1350)=12),"4ème")))))</f>
        <v/>
      </c>
      <c r="AL1350" s="17" t="str">
        <f t="shared" ref="AL1350:AL1357" si="354">IF(Z1350="","",YEAR(Z1350))</f>
        <v/>
      </c>
      <c r="AM1350" s="70" t="str">
        <f t="shared" si="348"/>
        <v/>
      </c>
      <c r="AN1350" s="74" t="str">
        <f t="shared" si="349"/>
        <v/>
      </c>
      <c r="AO1350" s="70" t="str">
        <f t="shared" si="350"/>
        <v/>
      </c>
      <c r="AW1350" s="60" t="str">
        <f t="shared" si="351"/>
        <v/>
      </c>
      <c r="AX1350" s="60" t="str">
        <f t="shared" si="352"/>
        <v/>
      </c>
      <c r="AY1350" s="63">
        <f t="shared" ref="AY1350:AY1413" si="355">O1350</f>
        <v>0</v>
      </c>
      <c r="BP1350" s="64">
        <v>86</v>
      </c>
      <c r="BQ1350" s="64" t="s">
        <v>34068</v>
      </c>
      <c r="BR1350" s="64" t="s">
        <v>34069</v>
      </c>
      <c r="BS1350" s="64" t="s">
        <v>28</v>
      </c>
      <c r="BT1350" s="64" t="s">
        <v>135</v>
      </c>
      <c r="BU1350" s="64" t="s">
        <v>2</v>
      </c>
      <c r="BV1350" s="64" t="s">
        <v>12</v>
      </c>
      <c r="BW1350" s="64" t="s">
        <v>10260</v>
      </c>
      <c r="BX1350" s="64">
        <v>95190</v>
      </c>
      <c r="BY1350" s="64" t="s">
        <v>21</v>
      </c>
      <c r="BZ1350" s="64">
        <v>16</v>
      </c>
      <c r="CA1350" s="64">
        <v>42736</v>
      </c>
      <c r="CB1350" s="64">
        <v>12</v>
      </c>
      <c r="CD1350" s="64">
        <v>12</v>
      </c>
    </row>
    <row r="1351" spans="1:82">
      <c r="A1351" s="160"/>
      <c r="B1351" s="160"/>
      <c r="C1351" s="160"/>
      <c r="D1351" s="160"/>
      <c r="E1351" s="160"/>
      <c r="F1351" s="160"/>
      <c r="G1351" s="160"/>
      <c r="H1351" s="161" t="str">
        <f t="shared" si="345"/>
        <v/>
      </c>
      <c r="I1351" s="162" t="str">
        <f t="shared" si="346"/>
        <v/>
      </c>
      <c r="J1351" s="163"/>
      <c r="K1351" s="164" t="str">
        <f t="shared" si="347"/>
        <v/>
      </c>
      <c r="L1351" s="163"/>
      <c r="M1351" s="160"/>
      <c r="N1351" s="160"/>
      <c r="O1351" s="160"/>
      <c r="P1351" s="160"/>
      <c r="Q1351" s="160"/>
      <c r="R1351" s="160"/>
      <c r="S1351" s="160"/>
      <c r="T1351" s="160"/>
      <c r="U1351" s="160"/>
      <c r="V1351" s="160"/>
      <c r="W1351" s="179"/>
      <c r="X1351" s="160"/>
      <c r="Y1351" s="182"/>
      <c r="Z1351" s="180"/>
      <c r="AA1351" s="160"/>
      <c r="AB1351" s="182"/>
      <c r="AC1351" s="160"/>
      <c r="AD1351" s="667"/>
      <c r="AE1351" s="667"/>
      <c r="AF1351" s="667"/>
      <c r="AG1351" s="667"/>
      <c r="AH1351" s="667"/>
      <c r="AI1351" s="667"/>
      <c r="AJ1351" s="73"/>
      <c r="AK1351" s="55" t="str">
        <f t="shared" si="353"/>
        <v/>
      </c>
      <c r="AL1351" s="17" t="str">
        <f t="shared" si="354"/>
        <v/>
      </c>
      <c r="AM1351" s="70" t="str">
        <f t="shared" si="348"/>
        <v/>
      </c>
      <c r="AN1351" s="74" t="str">
        <f t="shared" si="349"/>
        <v/>
      </c>
      <c r="AO1351" s="70" t="str">
        <f t="shared" si="350"/>
        <v/>
      </c>
      <c r="AW1351" s="60" t="str">
        <f t="shared" si="351"/>
        <v/>
      </c>
      <c r="AX1351" s="60" t="str">
        <f t="shared" si="352"/>
        <v/>
      </c>
      <c r="AY1351" s="63">
        <f t="shared" si="355"/>
        <v>0</v>
      </c>
      <c r="BP1351" s="64">
        <v>86</v>
      </c>
      <c r="BQ1351" s="64" t="s">
        <v>34070</v>
      </c>
      <c r="BR1351" s="64" t="s">
        <v>34071</v>
      </c>
      <c r="BS1351" s="64" t="s">
        <v>28</v>
      </c>
      <c r="BT1351" s="64" t="s">
        <v>135</v>
      </c>
      <c r="BU1351" s="64" t="s">
        <v>160</v>
      </c>
      <c r="BV1351" s="64" t="s">
        <v>19</v>
      </c>
      <c r="BW1351" s="64" t="s">
        <v>10260</v>
      </c>
      <c r="BX1351" s="64">
        <v>95190</v>
      </c>
      <c r="BY1351" s="64" t="s">
        <v>21</v>
      </c>
      <c r="CA1351" s="64">
        <v>42736</v>
      </c>
      <c r="CB1351" s="64">
        <v>50</v>
      </c>
      <c r="CC1351" s="64">
        <v>30</v>
      </c>
    </row>
    <row r="1352" spans="1:82">
      <c r="A1352" s="160"/>
      <c r="B1352" s="160"/>
      <c r="C1352" s="160"/>
      <c r="D1352" s="160"/>
      <c r="E1352" s="160"/>
      <c r="F1352" s="160"/>
      <c r="G1352" s="160"/>
      <c r="H1352" s="161" t="str">
        <f t="shared" si="345"/>
        <v/>
      </c>
      <c r="I1352" s="162" t="str">
        <f t="shared" si="346"/>
        <v/>
      </c>
      <c r="J1352" s="163"/>
      <c r="K1352" s="164" t="str">
        <f t="shared" si="347"/>
        <v/>
      </c>
      <c r="L1352" s="163"/>
      <c r="M1352" s="160"/>
      <c r="N1352" s="160"/>
      <c r="O1352" s="160"/>
      <c r="P1352" s="160"/>
      <c r="Q1352" s="160"/>
      <c r="R1352" s="160"/>
      <c r="S1352" s="160"/>
      <c r="T1352" s="160"/>
      <c r="U1352" s="160"/>
      <c r="V1352" s="160"/>
      <c r="W1352" s="179"/>
      <c r="X1352" s="160"/>
      <c r="Y1352" s="182"/>
      <c r="Z1352" s="180"/>
      <c r="AA1352" s="160"/>
      <c r="AB1352" s="182"/>
      <c r="AC1352" s="160"/>
      <c r="AD1352" s="667"/>
      <c r="AE1352" s="667"/>
      <c r="AF1352" s="667"/>
      <c r="AG1352" s="667"/>
      <c r="AH1352" s="667"/>
      <c r="AI1352" s="667"/>
      <c r="AJ1352" s="73"/>
      <c r="AK1352" s="55" t="str">
        <f t="shared" si="353"/>
        <v/>
      </c>
      <c r="AL1352" s="17" t="str">
        <f t="shared" si="354"/>
        <v/>
      </c>
      <c r="AM1352" s="70" t="str">
        <f t="shared" si="348"/>
        <v/>
      </c>
      <c r="AN1352" s="74" t="str">
        <f t="shared" si="349"/>
        <v/>
      </c>
      <c r="AO1352" s="70" t="str">
        <f t="shared" si="350"/>
        <v/>
      </c>
      <c r="AW1352" s="60" t="str">
        <f t="shared" si="351"/>
        <v/>
      </c>
      <c r="AX1352" s="60" t="str">
        <f t="shared" si="352"/>
        <v/>
      </c>
      <c r="AY1352" s="63">
        <f t="shared" si="355"/>
        <v>0</v>
      </c>
      <c r="BP1352" s="64">
        <v>86</v>
      </c>
      <c r="BQ1352" s="64" t="s">
        <v>34072</v>
      </c>
      <c r="BR1352" s="64" t="s">
        <v>34073</v>
      </c>
      <c r="BS1352" s="64" t="s">
        <v>28</v>
      </c>
      <c r="BT1352" s="64" t="s">
        <v>135</v>
      </c>
      <c r="BU1352" s="64" t="s">
        <v>171</v>
      </c>
      <c r="BV1352" s="64" t="s">
        <v>19</v>
      </c>
      <c r="BW1352" s="64" t="s">
        <v>10260</v>
      </c>
      <c r="BX1352" s="64">
        <v>95190</v>
      </c>
      <c r="BY1352" s="64" t="s">
        <v>21</v>
      </c>
      <c r="CA1352" s="64">
        <v>42736</v>
      </c>
      <c r="CB1352" s="64">
        <v>12</v>
      </c>
      <c r="CC1352" s="64">
        <v>12</v>
      </c>
    </row>
    <row r="1353" spans="1:82">
      <c r="A1353" s="160"/>
      <c r="B1353" s="160"/>
      <c r="C1353" s="160"/>
      <c r="D1353" s="160"/>
      <c r="E1353" s="160"/>
      <c r="F1353" s="160"/>
      <c r="G1353" s="160"/>
      <c r="H1353" s="161" t="str">
        <f t="shared" si="345"/>
        <v/>
      </c>
      <c r="I1353" s="162" t="str">
        <f t="shared" si="346"/>
        <v/>
      </c>
      <c r="J1353" s="163"/>
      <c r="K1353" s="164" t="str">
        <f t="shared" si="347"/>
        <v/>
      </c>
      <c r="L1353" s="163"/>
      <c r="M1353" s="160"/>
      <c r="N1353" s="160"/>
      <c r="O1353" s="160"/>
      <c r="P1353" s="160"/>
      <c r="Q1353" s="160"/>
      <c r="R1353" s="160"/>
      <c r="S1353" s="160"/>
      <c r="T1353" s="160"/>
      <c r="U1353" s="160"/>
      <c r="V1353" s="160"/>
      <c r="W1353" s="179"/>
      <c r="X1353" s="160"/>
      <c r="Y1353" s="182"/>
      <c r="Z1353" s="180"/>
      <c r="AA1353" s="160"/>
      <c r="AB1353" s="182"/>
      <c r="AC1353" s="160"/>
      <c r="AD1353" s="667"/>
      <c r="AE1353" s="667"/>
      <c r="AF1353" s="667"/>
      <c r="AG1353" s="667"/>
      <c r="AH1353" s="667"/>
      <c r="AI1353" s="667"/>
      <c r="AJ1353" s="73"/>
      <c r="AK1353" s="55" t="str">
        <f t="shared" si="353"/>
        <v/>
      </c>
      <c r="AL1353" s="17" t="str">
        <f t="shared" si="354"/>
        <v/>
      </c>
      <c r="AM1353" s="70" t="str">
        <f t="shared" si="348"/>
        <v/>
      </c>
      <c r="AN1353" s="74" t="str">
        <f t="shared" si="349"/>
        <v/>
      </c>
      <c r="AO1353" s="70" t="str">
        <f t="shared" si="350"/>
        <v/>
      </c>
      <c r="AW1353" s="60" t="str">
        <f t="shared" si="351"/>
        <v/>
      </c>
      <c r="AX1353" s="60" t="str">
        <f t="shared" si="352"/>
        <v/>
      </c>
      <c r="AY1353" s="63">
        <f t="shared" si="355"/>
        <v>0</v>
      </c>
      <c r="BP1353" s="64">
        <v>86</v>
      </c>
      <c r="BQ1353" s="64" t="s">
        <v>34074</v>
      </c>
      <c r="BR1353" s="64" t="s">
        <v>34075</v>
      </c>
      <c r="BS1353" s="64" t="s">
        <v>28</v>
      </c>
      <c r="BT1353" s="64" t="s">
        <v>137</v>
      </c>
      <c r="BU1353" s="64" t="s">
        <v>175</v>
      </c>
      <c r="BV1353" s="64" t="s">
        <v>19</v>
      </c>
      <c r="BW1353" s="64" t="s">
        <v>10260</v>
      </c>
      <c r="BX1353" s="64">
        <v>95190</v>
      </c>
      <c r="BY1353" s="64" t="s">
        <v>21</v>
      </c>
      <c r="CA1353" s="64">
        <v>42736</v>
      </c>
      <c r="CB1353" s="64">
        <v>25</v>
      </c>
      <c r="CC1353" s="64">
        <v>28</v>
      </c>
    </row>
    <row r="1354" spans="1:82">
      <c r="A1354" s="160"/>
      <c r="B1354" s="160"/>
      <c r="C1354" s="160"/>
      <c r="D1354" s="160"/>
      <c r="E1354" s="160"/>
      <c r="F1354" s="160"/>
      <c r="G1354" s="160"/>
      <c r="H1354" s="161" t="str">
        <f t="shared" si="345"/>
        <v/>
      </c>
      <c r="I1354" s="162" t="str">
        <f t="shared" si="346"/>
        <v/>
      </c>
      <c r="J1354" s="163"/>
      <c r="K1354" s="164" t="str">
        <f t="shared" si="347"/>
        <v/>
      </c>
      <c r="L1354" s="163"/>
      <c r="M1354" s="160"/>
      <c r="N1354" s="160"/>
      <c r="O1354" s="160"/>
      <c r="P1354" s="160"/>
      <c r="Q1354" s="160"/>
      <c r="R1354" s="160"/>
      <c r="S1354" s="160"/>
      <c r="T1354" s="160"/>
      <c r="U1354" s="160"/>
      <c r="V1354" s="160"/>
      <c r="W1354" s="179"/>
      <c r="X1354" s="160"/>
      <c r="Y1354" s="182"/>
      <c r="Z1354" s="180"/>
      <c r="AA1354" s="160"/>
      <c r="AB1354" s="182"/>
      <c r="AC1354" s="160"/>
      <c r="AD1354" s="667"/>
      <c r="AE1354" s="667"/>
      <c r="AF1354" s="667"/>
      <c r="AG1354" s="667"/>
      <c r="AH1354" s="667"/>
      <c r="AI1354" s="667"/>
      <c r="AJ1354" s="73"/>
      <c r="AK1354" s="55" t="str">
        <f t="shared" si="353"/>
        <v/>
      </c>
      <c r="AL1354" s="17" t="str">
        <f t="shared" si="354"/>
        <v/>
      </c>
      <c r="AM1354" s="70" t="str">
        <f t="shared" si="348"/>
        <v/>
      </c>
      <c r="AN1354" s="74" t="str">
        <f t="shared" si="349"/>
        <v/>
      </c>
      <c r="AO1354" s="70" t="str">
        <f t="shared" si="350"/>
        <v/>
      </c>
      <c r="AW1354" s="60" t="str">
        <f t="shared" si="351"/>
        <v/>
      </c>
      <c r="AX1354" s="60" t="str">
        <f t="shared" si="352"/>
        <v/>
      </c>
      <c r="AY1354" s="63">
        <f t="shared" si="355"/>
        <v>0</v>
      </c>
      <c r="BP1354" s="64">
        <v>86</v>
      </c>
      <c r="BQ1354" s="64" t="s">
        <v>34076</v>
      </c>
      <c r="BR1354" s="64" t="s">
        <v>34077</v>
      </c>
      <c r="BS1354" s="64" t="s">
        <v>28</v>
      </c>
      <c r="BT1354" s="64" t="s">
        <v>137</v>
      </c>
      <c r="BU1354" s="64" t="s">
        <v>168</v>
      </c>
      <c r="BV1354" s="64" t="s">
        <v>12</v>
      </c>
      <c r="BW1354" s="64" t="s">
        <v>10260</v>
      </c>
      <c r="BX1354" s="64">
        <v>95190</v>
      </c>
      <c r="BY1354" s="64" t="s">
        <v>21</v>
      </c>
      <c r="BZ1354" s="64">
        <v>32</v>
      </c>
      <c r="CA1354" s="64">
        <v>42736</v>
      </c>
      <c r="CB1354" s="64">
        <v>12</v>
      </c>
      <c r="CD1354" s="64">
        <v>13</v>
      </c>
    </row>
    <row r="1355" spans="1:82">
      <c r="A1355" s="160"/>
      <c r="B1355" s="160"/>
      <c r="C1355" s="160"/>
      <c r="D1355" s="160"/>
      <c r="E1355" s="160"/>
      <c r="F1355" s="160"/>
      <c r="G1355" s="160"/>
      <c r="H1355" s="161" t="str">
        <f t="shared" si="345"/>
        <v/>
      </c>
      <c r="I1355" s="162" t="str">
        <f t="shared" si="346"/>
        <v/>
      </c>
      <c r="J1355" s="163"/>
      <c r="K1355" s="164" t="str">
        <f t="shared" si="347"/>
        <v/>
      </c>
      <c r="L1355" s="163"/>
      <c r="M1355" s="160"/>
      <c r="N1355" s="160"/>
      <c r="O1355" s="160"/>
      <c r="P1355" s="160"/>
      <c r="Q1355" s="160"/>
      <c r="R1355" s="160"/>
      <c r="S1355" s="160"/>
      <c r="T1355" s="160"/>
      <c r="U1355" s="160"/>
      <c r="V1355" s="160"/>
      <c r="W1355" s="179"/>
      <c r="X1355" s="160"/>
      <c r="Y1355" s="182"/>
      <c r="Z1355" s="180"/>
      <c r="AA1355" s="160"/>
      <c r="AB1355" s="182"/>
      <c r="AC1355" s="160"/>
      <c r="AD1355" s="667"/>
      <c r="AE1355" s="667"/>
      <c r="AF1355" s="667"/>
      <c r="AG1355" s="667"/>
      <c r="AH1355" s="667"/>
      <c r="AI1355" s="667"/>
      <c r="AJ1355" s="73"/>
      <c r="AK1355" s="55" t="str">
        <f t="shared" si="353"/>
        <v/>
      </c>
      <c r="AL1355" s="17" t="str">
        <f t="shared" si="354"/>
        <v/>
      </c>
      <c r="AM1355" s="70" t="str">
        <f t="shared" si="348"/>
        <v/>
      </c>
      <c r="AN1355" s="74" t="str">
        <f t="shared" si="349"/>
        <v/>
      </c>
      <c r="AO1355" s="70" t="str">
        <f t="shared" si="350"/>
        <v/>
      </c>
      <c r="AW1355" s="60" t="str">
        <f t="shared" si="351"/>
        <v/>
      </c>
      <c r="AX1355" s="60" t="str">
        <f t="shared" si="352"/>
        <v/>
      </c>
      <c r="AY1355" s="63">
        <f t="shared" si="355"/>
        <v>0</v>
      </c>
      <c r="BP1355" s="64">
        <v>86</v>
      </c>
      <c r="BQ1355" s="64" t="s">
        <v>34078</v>
      </c>
      <c r="BR1355" s="64" t="s">
        <v>34079</v>
      </c>
      <c r="BS1355" s="64" t="s">
        <v>28</v>
      </c>
      <c r="BT1355" s="64" t="s">
        <v>137</v>
      </c>
      <c r="BU1355" s="64" t="s">
        <v>167</v>
      </c>
      <c r="BV1355" s="64" t="s">
        <v>12</v>
      </c>
      <c r="BW1355" s="64" t="s">
        <v>10260</v>
      </c>
      <c r="BX1355" s="64">
        <v>95190</v>
      </c>
      <c r="BY1355" s="64" t="s">
        <v>21</v>
      </c>
      <c r="BZ1355" s="64">
        <v>32</v>
      </c>
      <c r="CA1355" s="64">
        <v>42736</v>
      </c>
      <c r="CB1355" s="64">
        <v>12</v>
      </c>
      <c r="CD1355" s="64">
        <v>11</v>
      </c>
    </row>
    <row r="1356" spans="1:82">
      <c r="A1356" s="160"/>
      <c r="B1356" s="160"/>
      <c r="C1356" s="160"/>
      <c r="D1356" s="160"/>
      <c r="E1356" s="160"/>
      <c r="F1356" s="160"/>
      <c r="G1356" s="160"/>
      <c r="H1356" s="161" t="str">
        <f t="shared" si="345"/>
        <v/>
      </c>
      <c r="I1356" s="162" t="str">
        <f t="shared" si="346"/>
        <v/>
      </c>
      <c r="J1356" s="163"/>
      <c r="K1356" s="164" t="str">
        <f t="shared" si="347"/>
        <v/>
      </c>
      <c r="L1356" s="163"/>
      <c r="M1356" s="160"/>
      <c r="N1356" s="160"/>
      <c r="O1356" s="160"/>
      <c r="P1356" s="160"/>
      <c r="Q1356" s="160"/>
      <c r="R1356" s="160"/>
      <c r="S1356" s="160"/>
      <c r="T1356" s="160"/>
      <c r="U1356" s="160"/>
      <c r="V1356" s="160"/>
      <c r="W1356" s="179"/>
      <c r="X1356" s="160"/>
      <c r="Y1356" s="182"/>
      <c r="Z1356" s="180"/>
      <c r="AA1356" s="160"/>
      <c r="AB1356" s="182"/>
      <c r="AC1356" s="160"/>
      <c r="AD1356" s="667"/>
      <c r="AE1356" s="667"/>
      <c r="AF1356" s="667"/>
      <c r="AG1356" s="667"/>
      <c r="AH1356" s="667"/>
      <c r="AI1356" s="667"/>
      <c r="AJ1356" s="90"/>
      <c r="AK1356" s="55" t="str">
        <f t="shared" si="353"/>
        <v/>
      </c>
      <c r="AL1356" s="17" t="str">
        <f t="shared" si="354"/>
        <v/>
      </c>
      <c r="AM1356" s="70" t="str">
        <f t="shared" si="348"/>
        <v/>
      </c>
      <c r="AN1356" s="74" t="str">
        <f t="shared" si="349"/>
        <v/>
      </c>
      <c r="AO1356" s="70" t="str">
        <f t="shared" si="350"/>
        <v/>
      </c>
      <c r="AW1356" s="60" t="str">
        <f t="shared" si="351"/>
        <v/>
      </c>
      <c r="AX1356" s="60" t="str">
        <f t="shared" si="352"/>
        <v/>
      </c>
      <c r="AY1356" s="63">
        <f t="shared" si="355"/>
        <v>0</v>
      </c>
      <c r="BP1356" s="64">
        <v>86</v>
      </c>
      <c r="BQ1356" s="64" t="s">
        <v>34080</v>
      </c>
      <c r="BR1356" s="64" t="s">
        <v>34081</v>
      </c>
      <c r="BS1356" s="64" t="s">
        <v>28</v>
      </c>
      <c r="BT1356" s="64" t="s">
        <v>135</v>
      </c>
      <c r="BU1356" s="64" t="s">
        <v>5</v>
      </c>
      <c r="BV1356" s="64" t="s">
        <v>12</v>
      </c>
      <c r="BW1356" s="64" t="s">
        <v>10260</v>
      </c>
      <c r="BX1356" s="64">
        <v>95190</v>
      </c>
      <c r="BY1356" s="64" t="s">
        <v>21</v>
      </c>
      <c r="BZ1356" s="64">
        <v>32</v>
      </c>
      <c r="CA1356" s="64">
        <v>42736</v>
      </c>
      <c r="CB1356" s="64">
        <v>7</v>
      </c>
      <c r="CD1356" s="64">
        <v>11</v>
      </c>
    </row>
    <row r="1357" spans="1:82">
      <c r="A1357" s="160"/>
      <c r="B1357" s="160"/>
      <c r="C1357" s="160"/>
      <c r="D1357" s="160"/>
      <c r="E1357" s="160"/>
      <c r="F1357" s="160"/>
      <c r="G1357" s="160"/>
      <c r="H1357" s="161" t="str">
        <f t="shared" si="345"/>
        <v/>
      </c>
      <c r="I1357" s="162" t="str">
        <f t="shared" si="346"/>
        <v/>
      </c>
      <c r="J1357" s="163"/>
      <c r="K1357" s="164" t="str">
        <f t="shared" si="347"/>
        <v/>
      </c>
      <c r="L1357" s="163"/>
      <c r="M1357" s="160"/>
      <c r="N1357" s="160"/>
      <c r="O1357" s="160"/>
      <c r="P1357" s="160"/>
      <c r="Q1357" s="160"/>
      <c r="R1357" s="160"/>
      <c r="S1357" s="160"/>
      <c r="T1357" s="160"/>
      <c r="U1357" s="160"/>
      <c r="V1357" s="160"/>
      <c r="W1357" s="179"/>
      <c r="X1357" s="160"/>
      <c r="Y1357" s="182"/>
      <c r="Z1357" s="180"/>
      <c r="AA1357" s="160"/>
      <c r="AB1357" s="182"/>
      <c r="AC1357" s="160"/>
      <c r="AD1357" s="667"/>
      <c r="AE1357" s="667"/>
      <c r="AF1357" s="667"/>
      <c r="AG1357" s="667"/>
      <c r="AH1357" s="667"/>
      <c r="AI1357" s="667"/>
      <c r="AJ1357" s="73"/>
      <c r="AK1357" s="55" t="str">
        <f t="shared" si="353"/>
        <v/>
      </c>
      <c r="AL1357" s="17" t="str">
        <f t="shared" si="354"/>
        <v/>
      </c>
      <c r="AM1357" s="70" t="str">
        <f t="shared" si="348"/>
        <v/>
      </c>
      <c r="AN1357" s="74" t="str">
        <f t="shared" si="349"/>
        <v/>
      </c>
      <c r="AO1357" s="70" t="str">
        <f t="shared" si="350"/>
        <v/>
      </c>
      <c r="AW1357" s="60" t="str">
        <f t="shared" si="351"/>
        <v/>
      </c>
      <c r="AX1357" s="60" t="str">
        <f t="shared" si="352"/>
        <v/>
      </c>
      <c r="AY1357" s="63">
        <f t="shared" si="355"/>
        <v>0</v>
      </c>
      <c r="BP1357" s="64">
        <v>86</v>
      </c>
      <c r="BQ1357" s="64" t="s">
        <v>34082</v>
      </c>
      <c r="BR1357" s="64" t="s">
        <v>34083</v>
      </c>
      <c r="BS1357" s="64" t="s">
        <v>28</v>
      </c>
      <c r="BT1357" s="64" t="s">
        <v>137</v>
      </c>
      <c r="BU1357" s="64" t="s">
        <v>9</v>
      </c>
      <c r="BV1357" s="64" t="s">
        <v>13</v>
      </c>
      <c r="BW1357" s="64" t="s">
        <v>10260</v>
      </c>
      <c r="BX1357" s="64">
        <v>95190</v>
      </c>
      <c r="BY1357" s="64" t="s">
        <v>21</v>
      </c>
      <c r="CA1357" s="64">
        <v>42736</v>
      </c>
      <c r="CB1357" s="64">
        <v>25</v>
      </c>
      <c r="CC1357" s="64">
        <v>21</v>
      </c>
    </row>
    <row r="1358" spans="1:82">
      <c r="A1358" s="160"/>
      <c r="B1358" s="160"/>
      <c r="C1358" s="160"/>
      <c r="D1358" s="160"/>
      <c r="E1358" s="160"/>
      <c r="F1358" s="160"/>
      <c r="G1358" s="160"/>
      <c r="H1358" s="161" t="str">
        <f t="shared" si="345"/>
        <v/>
      </c>
      <c r="I1358" s="162" t="str">
        <f t="shared" si="346"/>
        <v/>
      </c>
      <c r="J1358" s="163"/>
      <c r="K1358" s="164" t="str">
        <f t="shared" si="347"/>
        <v/>
      </c>
      <c r="L1358" s="160"/>
      <c r="M1358" s="160"/>
      <c r="N1358" s="160"/>
      <c r="O1358" s="160"/>
      <c r="P1358" s="194"/>
      <c r="Q1358" s="194"/>
      <c r="R1358" s="160"/>
      <c r="S1358" s="160"/>
      <c r="T1358" s="160"/>
      <c r="U1358" s="160"/>
      <c r="V1358" s="160"/>
      <c r="W1358" s="202"/>
      <c r="X1358" s="160"/>
      <c r="Y1358" s="160"/>
      <c r="Z1358" s="203"/>
      <c r="AA1358" s="186"/>
      <c r="AB1358" s="160"/>
      <c r="AC1358" s="160"/>
      <c r="AD1358" s="667"/>
      <c r="AE1358" s="667"/>
      <c r="AF1358" s="667"/>
      <c r="AG1358" s="667"/>
      <c r="AH1358" s="667"/>
      <c r="AI1358" s="667"/>
      <c r="AJ1358" s="73"/>
      <c r="AK1358" s="55" t="str">
        <f>IF(Z1357="","",IF(OR(MONTH(Z1357)=1,MONTH(Z1357)=2,MONTH(Z1357)=3),"1er",IF(OR(MONTH(Z1357)=4,MONTH(Z1357)=5,MONTH(Z1357)=6),"2ème",IF(OR(MONTH(Z1357)=7,MONTH(Z1357)=8,MONTH(Z1357)=9),"3ème",IF(OR(MONTH(Z1357)=10,MONTH(Z1357)=11,MONTH(Z1357)=12),"4ème")))))</f>
        <v/>
      </c>
      <c r="AL1358" s="17" t="str">
        <f>IF(Z1357="","",YEAR(Z1357))</f>
        <v/>
      </c>
      <c r="AM1358" s="70" t="str">
        <f t="shared" si="348"/>
        <v/>
      </c>
      <c r="AN1358" s="74" t="str">
        <f t="shared" si="349"/>
        <v/>
      </c>
      <c r="AO1358" s="70" t="str">
        <f t="shared" si="350"/>
        <v/>
      </c>
      <c r="AW1358" s="60" t="str">
        <f t="shared" si="351"/>
        <v/>
      </c>
      <c r="AX1358" s="60" t="str">
        <f t="shared" si="352"/>
        <v/>
      </c>
      <c r="AY1358" s="63">
        <f t="shared" si="355"/>
        <v>0</v>
      </c>
      <c r="BP1358" s="64">
        <v>86</v>
      </c>
      <c r="BQ1358" s="64" t="s">
        <v>35514</v>
      </c>
      <c r="BR1358" s="64" t="s">
        <v>35515</v>
      </c>
      <c r="BS1358" s="64" t="s">
        <v>28</v>
      </c>
      <c r="BT1358" s="64" t="s">
        <v>137</v>
      </c>
      <c r="BU1358" s="64" t="s">
        <v>175</v>
      </c>
      <c r="BV1358" s="64" t="s">
        <v>12</v>
      </c>
      <c r="BW1358" s="64" t="s">
        <v>10260</v>
      </c>
      <c r="BX1358" s="64">
        <v>95190</v>
      </c>
      <c r="BY1358" s="64" t="s">
        <v>21</v>
      </c>
      <c r="BZ1358" s="64">
        <v>12</v>
      </c>
      <c r="CA1358" s="64">
        <v>42979</v>
      </c>
      <c r="CB1358" s="64">
        <v>12</v>
      </c>
      <c r="CD1358" s="64">
        <v>13</v>
      </c>
    </row>
    <row r="1359" spans="1:82">
      <c r="A1359" s="160"/>
      <c r="B1359" s="160"/>
      <c r="C1359" s="160"/>
      <c r="D1359" s="181"/>
      <c r="E1359" s="181"/>
      <c r="F1359" s="160"/>
      <c r="G1359" s="160"/>
      <c r="H1359" s="161" t="str">
        <f t="shared" si="345"/>
        <v/>
      </c>
      <c r="I1359" s="162" t="str">
        <f t="shared" si="346"/>
        <v/>
      </c>
      <c r="J1359" s="163"/>
      <c r="K1359" s="164" t="str">
        <f t="shared" si="347"/>
        <v/>
      </c>
      <c r="L1359" s="163"/>
      <c r="M1359" s="180"/>
      <c r="N1359" s="160"/>
      <c r="O1359" s="160"/>
      <c r="P1359" s="160"/>
      <c r="Q1359" s="160"/>
      <c r="R1359" s="160"/>
      <c r="S1359" s="160"/>
      <c r="T1359" s="160"/>
      <c r="U1359" s="160"/>
      <c r="V1359" s="160"/>
      <c r="W1359" s="160"/>
      <c r="X1359" s="160"/>
      <c r="Y1359" s="182"/>
      <c r="Z1359" s="180"/>
      <c r="AA1359" s="160"/>
      <c r="AB1359" s="182"/>
      <c r="AC1359" s="160"/>
      <c r="AD1359" s="667"/>
      <c r="AE1359" s="667"/>
      <c r="AF1359" s="667"/>
      <c r="AG1359" s="667"/>
      <c r="AH1359" s="667"/>
      <c r="AI1359" s="667"/>
      <c r="AJ1359" s="73"/>
      <c r="AK1359" s="55" t="str">
        <f t="shared" ref="AK1359:AK1368" si="356">IF(Z1359="","",IF(OR(MONTH(Z1359)=1,MONTH(Z1359)=2,MONTH(Z1359)=3),"1er",IF(OR(MONTH(Z1359)=4,MONTH(Z1359)=5,MONTH(Z1359)=6),"2ème",IF(OR(MONTH(Z1359)=7,MONTH(Z1359)=8,MONTH(Z1359)=9),"3ème",IF(OR(MONTH(Z1359)=10,MONTH(Z1359)=11,MONTH(Z1359)=12),"4ème")))))</f>
        <v/>
      </c>
      <c r="AL1359" s="17" t="str">
        <f t="shared" ref="AL1359:AL1368" si="357">IF(Z1359="","",YEAR(Z1359))</f>
        <v/>
      </c>
      <c r="AM1359" s="70" t="str">
        <f t="shared" si="348"/>
        <v/>
      </c>
      <c r="AN1359" s="74" t="str">
        <f t="shared" si="349"/>
        <v/>
      </c>
      <c r="AO1359" s="70" t="str">
        <f t="shared" si="350"/>
        <v/>
      </c>
      <c r="AW1359" s="60" t="str">
        <f t="shared" si="351"/>
        <v/>
      </c>
      <c r="AX1359" s="60" t="str">
        <f t="shared" si="352"/>
        <v/>
      </c>
      <c r="AY1359" s="63">
        <f t="shared" si="355"/>
        <v>0</v>
      </c>
      <c r="BP1359" s="64">
        <v>87</v>
      </c>
      <c r="BQ1359" s="64" t="s">
        <v>34027</v>
      </c>
      <c r="BR1359" s="64" t="s">
        <v>34028</v>
      </c>
      <c r="BS1359" s="64" t="s">
        <v>28</v>
      </c>
      <c r="BT1359" s="64" t="s">
        <v>137</v>
      </c>
      <c r="BU1359" s="64" t="s">
        <v>168</v>
      </c>
      <c r="BV1359" s="64" t="s">
        <v>91</v>
      </c>
      <c r="BW1359" s="64" t="s">
        <v>29796</v>
      </c>
      <c r="BX1359" s="64">
        <v>78200</v>
      </c>
      <c r="BY1359" s="64" t="s">
        <v>21</v>
      </c>
      <c r="CA1359" s="64">
        <v>42754</v>
      </c>
      <c r="CB1359" s="64">
        <v>6</v>
      </c>
      <c r="CC1359" s="64">
        <v>8</v>
      </c>
    </row>
    <row r="1360" spans="1:82">
      <c r="A1360" s="160"/>
      <c r="B1360" s="160"/>
      <c r="C1360" s="160"/>
      <c r="D1360" s="160"/>
      <c r="E1360" s="160"/>
      <c r="F1360" s="160"/>
      <c r="G1360" s="160"/>
      <c r="H1360" s="161" t="str">
        <f t="shared" si="345"/>
        <v/>
      </c>
      <c r="I1360" s="162" t="str">
        <f t="shared" si="346"/>
        <v/>
      </c>
      <c r="J1360" s="163"/>
      <c r="K1360" s="164" t="str">
        <f t="shared" si="347"/>
        <v/>
      </c>
      <c r="L1360" s="163"/>
      <c r="M1360" s="160"/>
      <c r="N1360" s="160"/>
      <c r="O1360" s="160"/>
      <c r="P1360" s="160"/>
      <c r="Q1360" s="160"/>
      <c r="R1360" s="160"/>
      <c r="S1360" s="160"/>
      <c r="T1360" s="160"/>
      <c r="U1360" s="160"/>
      <c r="V1360" s="160"/>
      <c r="W1360" s="160"/>
      <c r="X1360" s="160"/>
      <c r="Y1360" s="182"/>
      <c r="Z1360" s="180"/>
      <c r="AA1360" s="160"/>
      <c r="AB1360" s="182"/>
      <c r="AC1360" s="160"/>
      <c r="AD1360" s="667"/>
      <c r="AE1360" s="667"/>
      <c r="AF1360" s="667"/>
      <c r="AG1360" s="667"/>
      <c r="AH1360" s="667"/>
      <c r="AI1360" s="667"/>
      <c r="AJ1360" s="73"/>
      <c r="AK1360" s="55" t="str">
        <f t="shared" si="356"/>
        <v/>
      </c>
      <c r="AL1360" s="17" t="str">
        <f t="shared" si="357"/>
        <v/>
      </c>
      <c r="AM1360" s="70" t="str">
        <f t="shared" si="348"/>
        <v/>
      </c>
      <c r="AN1360" s="74" t="str">
        <f t="shared" si="349"/>
        <v/>
      </c>
      <c r="AO1360" s="70" t="str">
        <f t="shared" si="350"/>
        <v/>
      </c>
      <c r="AW1360" s="60" t="str">
        <f t="shared" si="351"/>
        <v/>
      </c>
      <c r="AX1360" s="60" t="str">
        <f t="shared" si="352"/>
        <v/>
      </c>
      <c r="AY1360" s="63">
        <f t="shared" si="355"/>
        <v>0</v>
      </c>
      <c r="BP1360" s="64">
        <v>87</v>
      </c>
      <c r="BQ1360" s="64" t="s">
        <v>34029</v>
      </c>
      <c r="BR1360" s="64" t="s">
        <v>34030</v>
      </c>
      <c r="BS1360" s="64" t="s">
        <v>28</v>
      </c>
      <c r="BT1360" s="64" t="s">
        <v>135</v>
      </c>
      <c r="BU1360" s="64" t="s">
        <v>172</v>
      </c>
      <c r="BV1360" s="64" t="s">
        <v>91</v>
      </c>
      <c r="BW1360" s="64" t="s">
        <v>29796</v>
      </c>
      <c r="BX1360" s="64">
        <v>78200</v>
      </c>
      <c r="BY1360" s="64" t="s">
        <v>21</v>
      </c>
      <c r="CA1360" s="64">
        <v>42754</v>
      </c>
      <c r="CB1360" s="64">
        <v>40</v>
      </c>
      <c r="CC1360" s="64">
        <v>55</v>
      </c>
    </row>
    <row r="1361" spans="1:82">
      <c r="A1361" s="160"/>
      <c r="B1361" s="160"/>
      <c r="C1361" s="160"/>
      <c r="D1361" s="160"/>
      <c r="E1361" s="160"/>
      <c r="F1361" s="160"/>
      <c r="G1361" s="160"/>
      <c r="H1361" s="161" t="str">
        <f t="shared" si="345"/>
        <v/>
      </c>
      <c r="I1361" s="162" t="str">
        <f t="shared" si="346"/>
        <v/>
      </c>
      <c r="J1361" s="163"/>
      <c r="K1361" s="164" t="str">
        <f t="shared" si="347"/>
        <v/>
      </c>
      <c r="L1361" s="163"/>
      <c r="M1361" s="160"/>
      <c r="N1361" s="160"/>
      <c r="O1361" s="160"/>
      <c r="P1361" s="160"/>
      <c r="Q1361" s="160"/>
      <c r="R1361" s="160"/>
      <c r="S1361" s="160"/>
      <c r="T1361" s="160"/>
      <c r="U1361" s="160"/>
      <c r="V1361" s="160"/>
      <c r="W1361" s="160"/>
      <c r="X1361" s="160"/>
      <c r="Y1361" s="182"/>
      <c r="Z1361" s="180"/>
      <c r="AA1361" s="160"/>
      <c r="AB1361" s="160"/>
      <c r="AC1361" s="160"/>
      <c r="AD1361" s="667"/>
      <c r="AE1361" s="667"/>
      <c r="AF1361" s="667"/>
      <c r="AG1361" s="667"/>
      <c r="AH1361" s="667"/>
      <c r="AI1361" s="667"/>
      <c r="AJ1361" s="73"/>
      <c r="AK1361" s="55" t="str">
        <f t="shared" si="356"/>
        <v/>
      </c>
      <c r="AL1361" s="17" t="str">
        <f t="shared" si="357"/>
        <v/>
      </c>
      <c r="AM1361" s="70" t="str">
        <f t="shared" si="348"/>
        <v/>
      </c>
      <c r="AN1361" s="74" t="str">
        <f t="shared" si="349"/>
        <v/>
      </c>
      <c r="AO1361" s="70" t="str">
        <f t="shared" si="350"/>
        <v/>
      </c>
      <c r="AW1361" s="60" t="str">
        <f t="shared" si="351"/>
        <v/>
      </c>
      <c r="AX1361" s="60" t="str">
        <f t="shared" si="352"/>
        <v/>
      </c>
      <c r="AY1361" s="63">
        <f t="shared" si="355"/>
        <v>0</v>
      </c>
      <c r="BP1361" s="64">
        <v>88</v>
      </c>
      <c r="BQ1361" s="64" t="s">
        <v>33906</v>
      </c>
      <c r="BR1361" s="64" t="s">
        <v>35511</v>
      </c>
      <c r="BS1361" s="64" t="s">
        <v>28</v>
      </c>
      <c r="BT1361" s="64" t="s">
        <v>137</v>
      </c>
      <c r="BU1361" s="64" t="s">
        <v>167</v>
      </c>
      <c r="BV1361" s="64" t="s">
        <v>12</v>
      </c>
      <c r="BW1361" s="64" t="s">
        <v>33459</v>
      </c>
      <c r="BX1361" s="64">
        <v>95470</v>
      </c>
      <c r="BY1361" s="64" t="s">
        <v>21</v>
      </c>
      <c r="BZ1361" s="64">
        <v>6</v>
      </c>
      <c r="CA1361" s="64">
        <v>42736</v>
      </c>
      <c r="CB1361" s="64">
        <v>25</v>
      </c>
      <c r="CD1361" s="64">
        <v>20</v>
      </c>
    </row>
    <row r="1362" spans="1:82">
      <c r="A1362" s="160"/>
      <c r="B1362" s="160"/>
      <c r="C1362" s="160"/>
      <c r="D1362" s="160"/>
      <c r="E1362" s="160"/>
      <c r="F1362" s="160"/>
      <c r="G1362" s="160"/>
      <c r="H1362" s="161" t="str">
        <f t="shared" si="345"/>
        <v/>
      </c>
      <c r="I1362" s="162" t="str">
        <f t="shared" si="346"/>
        <v/>
      </c>
      <c r="J1362" s="163"/>
      <c r="K1362" s="164" t="str">
        <f t="shared" si="347"/>
        <v/>
      </c>
      <c r="L1362" s="163"/>
      <c r="M1362" s="160"/>
      <c r="N1362" s="160"/>
      <c r="O1362" s="160"/>
      <c r="P1362" s="160"/>
      <c r="Q1362" s="160"/>
      <c r="R1362" s="160"/>
      <c r="S1362" s="160"/>
      <c r="T1362" s="160"/>
      <c r="U1362" s="160"/>
      <c r="V1362" s="160"/>
      <c r="W1362" s="160"/>
      <c r="X1362" s="160"/>
      <c r="Y1362" s="182"/>
      <c r="Z1362" s="180"/>
      <c r="AA1362" s="160"/>
      <c r="AB1362" s="160"/>
      <c r="AC1362" s="160"/>
      <c r="AD1362" s="667"/>
      <c r="AE1362" s="667"/>
      <c r="AF1362" s="667"/>
      <c r="AG1362" s="667"/>
      <c r="AH1362" s="667"/>
      <c r="AI1362" s="667"/>
      <c r="AJ1362" s="73"/>
      <c r="AK1362" s="55" t="str">
        <f t="shared" si="356"/>
        <v/>
      </c>
      <c r="AL1362" s="17" t="str">
        <f t="shared" si="357"/>
        <v/>
      </c>
      <c r="AM1362" s="70" t="str">
        <f t="shared" si="348"/>
        <v/>
      </c>
      <c r="AN1362" s="74" t="str">
        <f t="shared" si="349"/>
        <v/>
      </c>
      <c r="AO1362" s="70" t="str">
        <f t="shared" si="350"/>
        <v/>
      </c>
      <c r="AW1362" s="60" t="str">
        <f t="shared" si="351"/>
        <v/>
      </c>
      <c r="AX1362" s="60" t="str">
        <f t="shared" si="352"/>
        <v/>
      </c>
      <c r="AY1362" s="63">
        <f t="shared" si="355"/>
        <v>0</v>
      </c>
      <c r="BP1362" s="64">
        <v>88</v>
      </c>
      <c r="BQ1362" s="64" t="s">
        <v>35512</v>
      </c>
      <c r="BR1362" s="64" t="s">
        <v>35513</v>
      </c>
      <c r="BS1362" s="64" t="s">
        <v>28</v>
      </c>
      <c r="BT1362" s="64" t="s">
        <v>135</v>
      </c>
      <c r="BU1362" s="64" t="s">
        <v>172</v>
      </c>
      <c r="BV1362" s="64" t="s">
        <v>12</v>
      </c>
      <c r="BW1362" s="64" t="s">
        <v>33459</v>
      </c>
      <c r="BX1362" s="64">
        <v>95470</v>
      </c>
      <c r="BY1362" s="64" t="s">
        <v>148</v>
      </c>
      <c r="BZ1362" s="64">
        <v>7</v>
      </c>
      <c r="CA1362" s="64">
        <v>42736</v>
      </c>
      <c r="CB1362" s="64">
        <v>40</v>
      </c>
      <c r="CD1362" s="64">
        <v>36</v>
      </c>
    </row>
    <row r="1363" spans="1:82">
      <c r="A1363" s="160"/>
      <c r="B1363" s="160"/>
      <c r="C1363" s="160"/>
      <c r="D1363" s="181"/>
      <c r="E1363" s="181"/>
      <c r="F1363" s="160"/>
      <c r="G1363" s="160"/>
      <c r="H1363" s="161" t="str">
        <f t="shared" si="345"/>
        <v/>
      </c>
      <c r="I1363" s="162" t="str">
        <f t="shared" si="346"/>
        <v/>
      </c>
      <c r="J1363" s="163"/>
      <c r="K1363" s="164" t="str">
        <f t="shared" si="347"/>
        <v/>
      </c>
      <c r="L1363" s="163"/>
      <c r="M1363" s="160"/>
      <c r="N1363" s="160"/>
      <c r="O1363" s="160"/>
      <c r="P1363" s="160"/>
      <c r="Q1363" s="160"/>
      <c r="R1363" s="160"/>
      <c r="S1363" s="160"/>
      <c r="T1363" s="160"/>
      <c r="U1363" s="160"/>
      <c r="V1363" s="160"/>
      <c r="W1363" s="160"/>
      <c r="X1363" s="160"/>
      <c r="Y1363" s="182"/>
      <c r="Z1363" s="180"/>
      <c r="AA1363" s="160"/>
      <c r="AB1363" s="160"/>
      <c r="AC1363" s="160"/>
      <c r="AD1363" s="667"/>
      <c r="AE1363" s="667"/>
      <c r="AF1363" s="667"/>
      <c r="AG1363" s="667"/>
      <c r="AH1363" s="667"/>
      <c r="AI1363" s="667"/>
      <c r="AJ1363" s="73"/>
      <c r="AK1363" s="55" t="str">
        <f t="shared" si="356"/>
        <v/>
      </c>
      <c r="AL1363" s="17" t="str">
        <f t="shared" si="357"/>
        <v/>
      </c>
      <c r="AM1363" s="70" t="str">
        <f t="shared" si="348"/>
        <v/>
      </c>
      <c r="AN1363" s="74" t="str">
        <f t="shared" si="349"/>
        <v/>
      </c>
      <c r="AO1363" s="70" t="str">
        <f t="shared" si="350"/>
        <v/>
      </c>
      <c r="AW1363" s="60" t="str">
        <f t="shared" si="351"/>
        <v/>
      </c>
      <c r="AX1363" s="60" t="str">
        <f t="shared" si="352"/>
        <v/>
      </c>
      <c r="AY1363" s="63">
        <f t="shared" si="355"/>
        <v>0</v>
      </c>
      <c r="BP1363" s="64">
        <v>89</v>
      </c>
      <c r="BQ1363" s="64" t="s">
        <v>34108</v>
      </c>
      <c r="BR1363" s="64" t="s">
        <v>34109</v>
      </c>
      <c r="BS1363" s="64" t="s">
        <v>28</v>
      </c>
      <c r="BT1363" s="64" t="s">
        <v>135</v>
      </c>
      <c r="BU1363" s="64" t="s">
        <v>160</v>
      </c>
      <c r="BV1363" s="64" t="s">
        <v>91</v>
      </c>
      <c r="BW1363" s="64" t="s">
        <v>33466</v>
      </c>
      <c r="BX1363" s="64">
        <v>95140</v>
      </c>
      <c r="BY1363" s="64" t="s">
        <v>21</v>
      </c>
      <c r="CA1363" s="64">
        <v>42760</v>
      </c>
      <c r="CB1363" s="64">
        <v>37</v>
      </c>
      <c r="CC1363" s="64">
        <v>16</v>
      </c>
    </row>
    <row r="1364" spans="1:82">
      <c r="A1364" s="160"/>
      <c r="B1364" s="160"/>
      <c r="C1364" s="160"/>
      <c r="D1364" s="160"/>
      <c r="E1364" s="160"/>
      <c r="F1364" s="160"/>
      <c r="G1364" s="160"/>
      <c r="H1364" s="161" t="str">
        <f t="shared" si="345"/>
        <v/>
      </c>
      <c r="I1364" s="162" t="str">
        <f t="shared" si="346"/>
        <v/>
      </c>
      <c r="J1364" s="163"/>
      <c r="K1364" s="164" t="str">
        <f t="shared" si="347"/>
        <v/>
      </c>
      <c r="L1364" s="163"/>
      <c r="M1364" s="160"/>
      <c r="N1364" s="160"/>
      <c r="O1364" s="160"/>
      <c r="P1364" s="160"/>
      <c r="Q1364" s="160"/>
      <c r="R1364" s="160"/>
      <c r="S1364" s="160"/>
      <c r="T1364" s="160"/>
      <c r="U1364" s="160"/>
      <c r="V1364" s="160"/>
      <c r="W1364" s="160"/>
      <c r="X1364" s="160"/>
      <c r="Y1364" s="182"/>
      <c r="Z1364" s="180"/>
      <c r="AA1364" s="160"/>
      <c r="AB1364" s="160"/>
      <c r="AC1364" s="160"/>
      <c r="AD1364" s="667"/>
      <c r="AE1364" s="667"/>
      <c r="AF1364" s="667"/>
      <c r="AG1364" s="667"/>
      <c r="AH1364" s="667"/>
      <c r="AI1364" s="667"/>
      <c r="AJ1364" s="73"/>
      <c r="AK1364" s="55" t="str">
        <f t="shared" si="356"/>
        <v/>
      </c>
      <c r="AL1364" s="17" t="str">
        <f t="shared" si="357"/>
        <v/>
      </c>
      <c r="AM1364" s="70" t="str">
        <f t="shared" si="348"/>
        <v/>
      </c>
      <c r="AN1364" s="74" t="str">
        <f t="shared" si="349"/>
        <v/>
      </c>
      <c r="AO1364" s="70" t="str">
        <f t="shared" si="350"/>
        <v/>
      </c>
      <c r="AW1364" s="60" t="str">
        <f t="shared" si="351"/>
        <v/>
      </c>
      <c r="AX1364" s="60" t="str">
        <f t="shared" si="352"/>
        <v/>
      </c>
      <c r="AY1364" s="63">
        <f t="shared" si="355"/>
        <v>0</v>
      </c>
      <c r="BP1364" s="64">
        <v>89</v>
      </c>
      <c r="BQ1364" s="64" t="s">
        <v>34110</v>
      </c>
      <c r="BR1364" s="64" t="s">
        <v>34111</v>
      </c>
      <c r="BS1364" s="64" t="s">
        <v>28</v>
      </c>
      <c r="BT1364" s="64" t="s">
        <v>137</v>
      </c>
      <c r="BU1364" s="64" t="s">
        <v>166</v>
      </c>
      <c r="BV1364" s="64" t="s">
        <v>12</v>
      </c>
      <c r="BW1364" s="64" t="s">
        <v>33466</v>
      </c>
      <c r="BX1364" s="64">
        <v>95140</v>
      </c>
      <c r="BY1364" s="64" t="s">
        <v>148</v>
      </c>
      <c r="BZ1364" s="64">
        <v>3</v>
      </c>
      <c r="CA1364" s="64">
        <v>42736</v>
      </c>
      <c r="CB1364" s="64">
        <v>17</v>
      </c>
      <c r="CD1364" s="64">
        <v>13</v>
      </c>
    </row>
    <row r="1365" spans="1:82">
      <c r="A1365" s="160"/>
      <c r="B1365" s="160"/>
      <c r="C1365" s="160"/>
      <c r="D1365" s="181"/>
      <c r="E1365" s="181"/>
      <c r="F1365" s="160"/>
      <c r="G1365" s="160"/>
      <c r="H1365" s="161" t="str">
        <f t="shared" si="345"/>
        <v/>
      </c>
      <c r="I1365" s="162" t="str">
        <f t="shared" si="346"/>
        <v/>
      </c>
      <c r="J1365" s="163"/>
      <c r="K1365" s="164" t="str">
        <f t="shared" si="347"/>
        <v/>
      </c>
      <c r="L1365" s="163"/>
      <c r="M1365" s="180"/>
      <c r="N1365" s="160"/>
      <c r="O1365" s="160"/>
      <c r="P1365" s="160"/>
      <c r="Q1365" s="160"/>
      <c r="R1365" s="160"/>
      <c r="S1365" s="160"/>
      <c r="T1365" s="160"/>
      <c r="U1365" s="160"/>
      <c r="V1365" s="160"/>
      <c r="W1365" s="179"/>
      <c r="X1365" s="160"/>
      <c r="Y1365" s="160"/>
      <c r="Z1365" s="180"/>
      <c r="AA1365" s="160"/>
      <c r="AB1365" s="160"/>
      <c r="AC1365" s="160"/>
      <c r="AD1365" s="667"/>
      <c r="AE1365" s="667"/>
      <c r="AF1365" s="667"/>
      <c r="AG1365" s="667"/>
      <c r="AH1365" s="667"/>
      <c r="AI1365" s="667"/>
      <c r="AJ1365" s="90"/>
      <c r="AK1365" s="55" t="str">
        <f t="shared" si="356"/>
        <v/>
      </c>
      <c r="AL1365" s="17" t="str">
        <f t="shared" si="357"/>
        <v/>
      </c>
      <c r="AM1365" s="70" t="str">
        <f t="shared" si="348"/>
        <v/>
      </c>
      <c r="AN1365" s="74" t="str">
        <f t="shared" si="349"/>
        <v/>
      </c>
      <c r="AO1365" s="70" t="str">
        <f t="shared" si="350"/>
        <v/>
      </c>
      <c r="AW1365" s="60" t="str">
        <f t="shared" si="351"/>
        <v/>
      </c>
      <c r="AX1365" s="60" t="str">
        <f t="shared" si="352"/>
        <v/>
      </c>
      <c r="AY1365" s="63">
        <f t="shared" si="355"/>
        <v>0</v>
      </c>
      <c r="BP1365" s="64">
        <v>90</v>
      </c>
      <c r="BQ1365" s="64" t="s">
        <v>34452</v>
      </c>
      <c r="BR1365" s="64" t="s">
        <v>34453</v>
      </c>
      <c r="BS1365" s="64" t="s">
        <v>28</v>
      </c>
      <c r="BT1365" s="64" t="s">
        <v>135</v>
      </c>
      <c r="BU1365" s="64" t="s">
        <v>172</v>
      </c>
      <c r="BV1365" s="64" t="s">
        <v>12</v>
      </c>
      <c r="BW1365" s="64" t="s">
        <v>34460</v>
      </c>
      <c r="BX1365" s="64">
        <v>95008</v>
      </c>
      <c r="BY1365" s="64" t="s">
        <v>148</v>
      </c>
      <c r="BZ1365" s="64">
        <v>57</v>
      </c>
      <c r="CA1365" s="64">
        <v>42736</v>
      </c>
      <c r="CB1365" s="64">
        <v>187</v>
      </c>
      <c r="CD1365" s="64">
        <v>189</v>
      </c>
    </row>
    <row r="1366" spans="1:82">
      <c r="A1366" s="160"/>
      <c r="B1366" s="160"/>
      <c r="C1366" s="160"/>
      <c r="D1366" s="160"/>
      <c r="E1366" s="160"/>
      <c r="F1366" s="160"/>
      <c r="G1366" s="160"/>
      <c r="H1366" s="161" t="str">
        <f t="shared" si="345"/>
        <v/>
      </c>
      <c r="I1366" s="162" t="str">
        <f t="shared" si="346"/>
        <v/>
      </c>
      <c r="J1366" s="163"/>
      <c r="K1366" s="164" t="str">
        <f t="shared" si="347"/>
        <v/>
      </c>
      <c r="L1366" s="163"/>
      <c r="M1366" s="160"/>
      <c r="N1366" s="160"/>
      <c r="O1366" s="160"/>
      <c r="P1366" s="160"/>
      <c r="Q1366" s="160"/>
      <c r="R1366" s="160"/>
      <c r="S1366" s="160"/>
      <c r="T1366" s="160"/>
      <c r="U1366" s="160"/>
      <c r="V1366" s="160"/>
      <c r="W1366" s="179"/>
      <c r="X1366" s="160"/>
      <c r="Y1366" s="160"/>
      <c r="Z1366" s="180"/>
      <c r="AA1366" s="160"/>
      <c r="AB1366" s="160"/>
      <c r="AC1366" s="160"/>
      <c r="AD1366" s="667"/>
      <c r="AE1366" s="667"/>
      <c r="AF1366" s="667"/>
      <c r="AG1366" s="667"/>
      <c r="AH1366" s="667"/>
      <c r="AI1366" s="667"/>
      <c r="AJ1366" s="90"/>
      <c r="AK1366" s="55" t="str">
        <f t="shared" si="356"/>
        <v/>
      </c>
      <c r="AL1366" s="17" t="str">
        <f t="shared" si="357"/>
        <v/>
      </c>
      <c r="AM1366" s="70" t="str">
        <f t="shared" si="348"/>
        <v/>
      </c>
      <c r="AN1366" s="74" t="str">
        <f t="shared" si="349"/>
        <v/>
      </c>
      <c r="AO1366" s="70" t="str">
        <f t="shared" si="350"/>
        <v/>
      </c>
      <c r="AW1366" s="60" t="str">
        <f t="shared" si="351"/>
        <v/>
      </c>
      <c r="AX1366" s="60" t="str">
        <f t="shared" si="352"/>
        <v/>
      </c>
      <c r="AY1366" s="63">
        <f t="shared" si="355"/>
        <v>0</v>
      </c>
      <c r="BP1366" s="64">
        <v>90</v>
      </c>
      <c r="BQ1366" s="64" t="s">
        <v>34454</v>
      </c>
      <c r="BR1366" s="64" t="s">
        <v>34455</v>
      </c>
      <c r="BS1366" s="64" t="s">
        <v>28</v>
      </c>
      <c r="BT1366" s="64" t="s">
        <v>135</v>
      </c>
      <c r="BU1366" s="64" t="s">
        <v>161</v>
      </c>
      <c r="BV1366" s="64" t="s">
        <v>12</v>
      </c>
      <c r="BW1366" s="64" t="s">
        <v>34460</v>
      </c>
      <c r="BX1366" s="64">
        <v>95008</v>
      </c>
      <c r="BY1366" s="64" t="s">
        <v>148</v>
      </c>
      <c r="BZ1366" s="64">
        <v>31</v>
      </c>
      <c r="CA1366" s="64">
        <v>42736</v>
      </c>
      <c r="CB1366" s="64">
        <v>79</v>
      </c>
      <c r="CD1366" s="64">
        <v>77</v>
      </c>
    </row>
    <row r="1367" spans="1:82">
      <c r="A1367" s="160"/>
      <c r="B1367" s="160"/>
      <c r="C1367" s="160"/>
      <c r="D1367" s="160"/>
      <c r="E1367" s="160"/>
      <c r="F1367" s="160"/>
      <c r="G1367" s="160"/>
      <c r="H1367" s="161" t="str">
        <f t="shared" ref="H1367:H1391" si="358">IF(B1367="","",SUMIF(O:O,A1367,AA:AA))</f>
        <v/>
      </c>
      <c r="I1367" s="162" t="str">
        <f t="shared" ref="I1367:I1391" si="359">IF(B1367="","",(SUMIF(O:O,A1367,AB:AB)+(SUMIF(O:O,A1367,AC:AC))))</f>
        <v/>
      </c>
      <c r="J1367" s="163"/>
      <c r="K1367" s="164" t="str">
        <f t="shared" ref="K1367:K1391" si="360">IFERROR(J1367/H1367,"")</f>
        <v/>
      </c>
      <c r="L1367" s="163"/>
      <c r="M1367" s="160"/>
      <c r="N1367" s="160"/>
      <c r="O1367" s="160"/>
      <c r="P1367" s="160"/>
      <c r="Q1367" s="160"/>
      <c r="R1367" s="160"/>
      <c r="S1367" s="160"/>
      <c r="T1367" s="160"/>
      <c r="U1367" s="160"/>
      <c r="V1367" s="160"/>
      <c r="W1367" s="179"/>
      <c r="X1367" s="160"/>
      <c r="Y1367" s="160"/>
      <c r="Z1367" s="180"/>
      <c r="AA1367" s="160"/>
      <c r="AB1367" s="160"/>
      <c r="AC1367" s="160"/>
      <c r="AD1367" s="667"/>
      <c r="AE1367" s="667"/>
      <c r="AF1367" s="667"/>
      <c r="AG1367" s="667"/>
      <c r="AH1367" s="667"/>
      <c r="AI1367" s="667"/>
      <c r="AJ1367" s="73"/>
      <c r="AK1367" s="55" t="str">
        <f t="shared" si="356"/>
        <v/>
      </c>
      <c r="AL1367" s="17" t="str">
        <f t="shared" si="357"/>
        <v/>
      </c>
      <c r="AM1367" s="70" t="str">
        <f t="shared" ref="AM1367:AM1391" si="361">IF(U1367="","",U1367)</f>
        <v/>
      </c>
      <c r="AN1367" s="74" t="str">
        <f t="shared" ref="AN1367:AN1391" si="362">IF(S1367="","",S1367)</f>
        <v/>
      </c>
      <c r="AO1367" s="70" t="str">
        <f t="shared" ref="AO1367:AO1391" si="363">IF(P1367="","",P1367&amp;" ("&amp;O1367&amp;"_"&amp;ROW()&amp;")")</f>
        <v/>
      </c>
      <c r="AW1367" s="60" t="str">
        <f t="shared" ref="AW1367:AW1391" si="364">IF(T1367="","",T1367&amp;"1")</f>
        <v/>
      </c>
      <c r="AX1367" s="60" t="str">
        <f t="shared" ref="AX1367:AX1391" si="365">IF(S1367="","",S1367&amp;"2")</f>
        <v/>
      </c>
      <c r="AY1367" s="63">
        <f t="shared" si="355"/>
        <v>0</v>
      </c>
      <c r="BP1367" s="64">
        <v>90</v>
      </c>
      <c r="BQ1367" s="64" t="s">
        <v>34456</v>
      </c>
      <c r="BR1367" s="64" t="s">
        <v>34457</v>
      </c>
      <c r="BS1367" s="64" t="s">
        <v>28</v>
      </c>
      <c r="BT1367" s="64" t="s">
        <v>137</v>
      </c>
      <c r="BU1367" s="64" t="s">
        <v>175</v>
      </c>
      <c r="BV1367" s="64" t="s">
        <v>91</v>
      </c>
      <c r="BW1367" s="64" t="s">
        <v>34460</v>
      </c>
      <c r="BX1367" s="64">
        <v>95008</v>
      </c>
      <c r="BY1367" s="64" t="s">
        <v>148</v>
      </c>
      <c r="CA1367" s="64">
        <v>42736</v>
      </c>
      <c r="CB1367" s="64">
        <v>151</v>
      </c>
      <c r="CC1367" s="64">
        <v>159</v>
      </c>
    </row>
    <row r="1368" spans="1:82">
      <c r="A1368" s="160"/>
      <c r="B1368" s="160"/>
      <c r="C1368" s="160"/>
      <c r="D1368" s="160"/>
      <c r="E1368" s="160"/>
      <c r="F1368" s="160"/>
      <c r="G1368" s="160"/>
      <c r="H1368" s="161" t="str">
        <f t="shared" si="358"/>
        <v/>
      </c>
      <c r="I1368" s="162" t="str">
        <f t="shared" si="359"/>
        <v/>
      </c>
      <c r="J1368" s="163"/>
      <c r="K1368" s="164" t="str">
        <f t="shared" si="360"/>
        <v/>
      </c>
      <c r="L1368" s="163"/>
      <c r="M1368" s="160"/>
      <c r="N1368" s="160"/>
      <c r="O1368" s="160"/>
      <c r="P1368" s="160"/>
      <c r="Q1368" s="160"/>
      <c r="R1368" s="160"/>
      <c r="S1368" s="160"/>
      <c r="T1368" s="160"/>
      <c r="U1368" s="160"/>
      <c r="V1368" s="160"/>
      <c r="W1368" s="179"/>
      <c r="X1368" s="160"/>
      <c r="Y1368" s="160"/>
      <c r="Z1368" s="180"/>
      <c r="AA1368" s="160"/>
      <c r="AB1368" s="160"/>
      <c r="AC1368" s="160"/>
      <c r="AD1368" s="667"/>
      <c r="AE1368" s="667"/>
      <c r="AF1368" s="667"/>
      <c r="AG1368" s="667"/>
      <c r="AH1368" s="667"/>
      <c r="AI1368" s="667"/>
      <c r="AJ1368" s="73"/>
      <c r="AK1368" s="55" t="str">
        <f t="shared" si="356"/>
        <v/>
      </c>
      <c r="AL1368" s="17" t="str">
        <f t="shared" si="357"/>
        <v/>
      </c>
      <c r="AM1368" s="70" t="str">
        <f t="shared" si="361"/>
        <v/>
      </c>
      <c r="AN1368" s="74" t="str">
        <f t="shared" si="362"/>
        <v/>
      </c>
      <c r="AO1368" s="70" t="str">
        <f t="shared" si="363"/>
        <v/>
      </c>
      <c r="AW1368" s="60" t="str">
        <f t="shared" si="364"/>
        <v/>
      </c>
      <c r="AX1368" s="60" t="str">
        <f t="shared" si="365"/>
        <v/>
      </c>
      <c r="AY1368" s="63">
        <f t="shared" si="355"/>
        <v>0</v>
      </c>
      <c r="BP1368" s="64">
        <v>90</v>
      </c>
      <c r="BQ1368" s="64" t="s">
        <v>34458</v>
      </c>
      <c r="BR1368" s="64" t="s">
        <v>34459</v>
      </c>
      <c r="BS1368" s="64" t="s">
        <v>28</v>
      </c>
      <c r="BT1368" s="64" t="s">
        <v>137</v>
      </c>
      <c r="BU1368" s="64" t="s">
        <v>175</v>
      </c>
      <c r="BV1368" s="64" t="s">
        <v>13</v>
      </c>
      <c r="BW1368" s="64" t="s">
        <v>34460</v>
      </c>
      <c r="BX1368" s="64">
        <v>95008</v>
      </c>
      <c r="BY1368" s="64" t="s">
        <v>148</v>
      </c>
      <c r="CA1368" s="64">
        <v>42736</v>
      </c>
      <c r="CB1368" s="64">
        <v>846</v>
      </c>
      <c r="CC1368" s="64">
        <v>729</v>
      </c>
    </row>
    <row r="1369" spans="1:82">
      <c r="A1369" s="160"/>
      <c r="B1369" s="160"/>
      <c r="C1369" s="160"/>
      <c r="D1369" s="184"/>
      <c r="E1369" s="160"/>
      <c r="F1369" s="160"/>
      <c r="G1369" s="160"/>
      <c r="H1369" s="161" t="str">
        <f t="shared" si="358"/>
        <v/>
      </c>
      <c r="I1369" s="162" t="str">
        <f t="shared" si="359"/>
        <v/>
      </c>
      <c r="J1369" s="163"/>
      <c r="K1369" s="164" t="str">
        <f t="shared" si="360"/>
        <v/>
      </c>
      <c r="L1369" s="160"/>
      <c r="M1369" s="180"/>
      <c r="N1369" s="160"/>
      <c r="O1369" s="160"/>
      <c r="P1369" s="194"/>
      <c r="Q1369" s="204"/>
      <c r="R1369" s="160"/>
      <c r="S1369" s="160"/>
      <c r="T1369" s="160"/>
      <c r="U1369" s="160"/>
      <c r="V1369" s="160"/>
      <c r="W1369" s="160"/>
      <c r="X1369" s="160"/>
      <c r="Y1369" s="182"/>
      <c r="Z1369" s="205"/>
      <c r="AA1369" s="186"/>
      <c r="AB1369" s="160"/>
      <c r="AC1369" s="160"/>
      <c r="AD1369" s="667"/>
      <c r="AE1369" s="667"/>
      <c r="AF1369" s="667"/>
      <c r="AG1369" s="667"/>
      <c r="AH1369" s="667"/>
      <c r="AI1369" s="667"/>
      <c r="AJ1369" s="73"/>
      <c r="AK1369" s="55" t="str">
        <f>IF(Z1368="","",IF(OR(MONTH(Z1368)=1,MONTH(Z1368)=2,MONTH(Z1368)=3),"1er",IF(OR(MONTH(Z1368)=4,MONTH(Z1368)=5,MONTH(Z1368)=6),"2ème",IF(OR(MONTH(Z1368)=7,MONTH(Z1368)=8,MONTH(Z1368)=9),"3ème",IF(OR(MONTH(Z1368)=10,MONTH(Z1368)=11,MONTH(Z1368)=12),"4ème")))))</f>
        <v/>
      </c>
      <c r="AL1369" s="17" t="str">
        <f>IF(Z1368="","",YEAR(Z1368))</f>
        <v/>
      </c>
      <c r="AM1369" s="70" t="str">
        <f t="shared" si="361"/>
        <v/>
      </c>
      <c r="AN1369" s="74" t="str">
        <f t="shared" si="362"/>
        <v/>
      </c>
      <c r="AO1369" s="70" t="str">
        <f t="shared" si="363"/>
        <v/>
      </c>
      <c r="AW1369" s="60" t="str">
        <f t="shared" si="364"/>
        <v/>
      </c>
      <c r="AX1369" s="60" t="str">
        <f t="shared" si="365"/>
        <v/>
      </c>
      <c r="AY1369" s="63">
        <f t="shared" si="355"/>
        <v>0</v>
      </c>
      <c r="BP1369" s="64">
        <v>91</v>
      </c>
      <c r="BQ1369" s="64" t="s">
        <v>35516</v>
      </c>
      <c r="BR1369" s="64" t="s">
        <v>35517</v>
      </c>
      <c r="BS1369" s="64" t="s">
        <v>28</v>
      </c>
      <c r="BT1369" s="64" t="s">
        <v>135</v>
      </c>
      <c r="BU1369" s="64" t="s">
        <v>160</v>
      </c>
      <c r="BV1369" s="64" t="s">
        <v>12</v>
      </c>
      <c r="BW1369" s="64" t="s">
        <v>35404</v>
      </c>
      <c r="BX1369" s="64">
        <v>95800</v>
      </c>
      <c r="BY1369" s="64" t="s">
        <v>21</v>
      </c>
      <c r="BZ1369" s="64">
        <v>1</v>
      </c>
      <c r="CA1369" s="64">
        <v>42740</v>
      </c>
      <c r="CB1369" s="64">
        <v>28</v>
      </c>
      <c r="CD1369" s="64">
        <v>15</v>
      </c>
    </row>
    <row r="1370" spans="1:82">
      <c r="A1370" s="160"/>
      <c r="B1370" s="160"/>
      <c r="C1370" s="160"/>
      <c r="D1370" s="160"/>
      <c r="E1370" s="160"/>
      <c r="F1370" s="160"/>
      <c r="G1370" s="160"/>
      <c r="H1370" s="161" t="str">
        <f t="shared" si="358"/>
        <v/>
      </c>
      <c r="I1370" s="162" t="str">
        <f t="shared" si="359"/>
        <v/>
      </c>
      <c r="J1370" s="163"/>
      <c r="K1370" s="164" t="str">
        <f t="shared" si="360"/>
        <v/>
      </c>
      <c r="L1370" s="160"/>
      <c r="M1370" s="160"/>
      <c r="N1370" s="160"/>
      <c r="O1370" s="160"/>
      <c r="P1370" s="194"/>
      <c r="Q1370" s="204"/>
      <c r="R1370" s="160"/>
      <c r="S1370" s="160"/>
      <c r="T1370" s="160"/>
      <c r="U1370" s="160"/>
      <c r="V1370" s="160"/>
      <c r="W1370" s="160"/>
      <c r="X1370" s="160"/>
      <c r="Y1370" s="182"/>
      <c r="Z1370" s="205"/>
      <c r="AA1370" s="186"/>
      <c r="AB1370" s="160"/>
      <c r="AC1370" s="160"/>
      <c r="AD1370" s="667"/>
      <c r="AE1370" s="667"/>
      <c r="AF1370" s="667"/>
      <c r="AG1370" s="667"/>
      <c r="AH1370" s="667"/>
      <c r="AI1370" s="667"/>
      <c r="AJ1370" s="73"/>
      <c r="AK1370" s="55" t="str">
        <f t="shared" ref="AK1370:AK1433" si="366">IF(Z1370="","",IF(OR(MONTH(Z1370)=1,MONTH(Z1370)=2,MONTH(Z1370)=3),"1er",IF(OR(MONTH(Z1370)=4,MONTH(Z1370)=5,MONTH(Z1370)=6),"2ème",IF(OR(MONTH(Z1370)=7,MONTH(Z1370)=8,MONTH(Z1370)=9),"3ème",IF(OR(MONTH(Z1370)=10,MONTH(Z1370)=11,MONTH(Z1370)=12),"4ème")))))</f>
        <v/>
      </c>
      <c r="AL1370" s="17" t="str">
        <f t="shared" ref="AL1370:AL1433" si="367">IF(Z1370="","",YEAR(Z1370))</f>
        <v/>
      </c>
      <c r="AM1370" s="70" t="str">
        <f t="shared" si="361"/>
        <v/>
      </c>
      <c r="AN1370" s="74" t="str">
        <f t="shared" si="362"/>
        <v/>
      </c>
      <c r="AO1370" s="70" t="str">
        <f t="shared" si="363"/>
        <v/>
      </c>
      <c r="AW1370" s="60" t="str">
        <f t="shared" si="364"/>
        <v/>
      </c>
      <c r="AX1370" s="60" t="str">
        <f t="shared" si="365"/>
        <v/>
      </c>
      <c r="AY1370" s="63">
        <f t="shared" si="355"/>
        <v>0</v>
      </c>
      <c r="BP1370" s="64">
        <v>91</v>
      </c>
      <c r="BQ1370" s="64" t="s">
        <v>35518</v>
      </c>
      <c r="BR1370" s="64" t="s">
        <v>35517</v>
      </c>
      <c r="BS1370" s="64" t="s">
        <v>28</v>
      </c>
      <c r="BT1370" s="64" t="s">
        <v>135</v>
      </c>
      <c r="BU1370" s="64" t="s">
        <v>160</v>
      </c>
      <c r="BV1370" s="64" t="s">
        <v>12</v>
      </c>
      <c r="BW1370" s="64" t="s">
        <v>35404</v>
      </c>
      <c r="BX1370" s="64">
        <v>95800</v>
      </c>
      <c r="BY1370" s="64" t="s">
        <v>21</v>
      </c>
      <c r="BZ1370" s="64">
        <v>1</v>
      </c>
      <c r="CA1370" s="64">
        <v>42807</v>
      </c>
      <c r="CB1370" s="64">
        <v>150</v>
      </c>
      <c r="CD1370" s="64">
        <v>124</v>
      </c>
    </row>
    <row r="1371" spans="1:82">
      <c r="A1371" s="160"/>
      <c r="B1371" s="160"/>
      <c r="C1371" s="160"/>
      <c r="D1371" s="160"/>
      <c r="E1371" s="160"/>
      <c r="F1371" s="160"/>
      <c r="G1371" s="160"/>
      <c r="H1371" s="161" t="str">
        <f t="shared" si="358"/>
        <v/>
      </c>
      <c r="I1371" s="162" t="str">
        <f t="shared" si="359"/>
        <v/>
      </c>
      <c r="J1371" s="163"/>
      <c r="K1371" s="164" t="str">
        <f t="shared" si="360"/>
        <v/>
      </c>
      <c r="L1371" s="160"/>
      <c r="M1371" s="160"/>
      <c r="N1371" s="160"/>
      <c r="O1371" s="160"/>
      <c r="P1371" s="194"/>
      <c r="Q1371" s="204"/>
      <c r="R1371" s="160"/>
      <c r="S1371" s="160"/>
      <c r="T1371" s="160"/>
      <c r="U1371" s="160"/>
      <c r="V1371" s="160"/>
      <c r="W1371" s="160"/>
      <c r="X1371" s="160"/>
      <c r="Y1371" s="182"/>
      <c r="Z1371" s="205"/>
      <c r="AA1371" s="186"/>
      <c r="AB1371" s="160"/>
      <c r="AC1371" s="160"/>
      <c r="AD1371" s="667"/>
      <c r="AE1371" s="667"/>
      <c r="AF1371" s="667"/>
      <c r="AG1371" s="667"/>
      <c r="AH1371" s="667"/>
      <c r="AI1371" s="667"/>
      <c r="AJ1371" s="73"/>
      <c r="AK1371" s="55" t="str">
        <f t="shared" si="366"/>
        <v/>
      </c>
      <c r="AL1371" s="17" t="str">
        <f t="shared" si="367"/>
        <v/>
      </c>
      <c r="AM1371" s="70" t="str">
        <f t="shared" si="361"/>
        <v/>
      </c>
      <c r="AN1371" s="74" t="str">
        <f t="shared" si="362"/>
        <v/>
      </c>
      <c r="AO1371" s="70" t="str">
        <f t="shared" si="363"/>
        <v/>
      </c>
      <c r="AW1371" s="60" t="str">
        <f t="shared" si="364"/>
        <v/>
      </c>
      <c r="AX1371" s="60" t="str">
        <f t="shared" si="365"/>
        <v/>
      </c>
      <c r="AY1371" s="63">
        <f t="shared" si="355"/>
        <v>0</v>
      </c>
      <c r="BP1371" s="64">
        <v>91</v>
      </c>
      <c r="BQ1371" s="64" t="s">
        <v>35519</v>
      </c>
      <c r="BR1371" s="64" t="s">
        <v>35517</v>
      </c>
      <c r="BS1371" s="64" t="s">
        <v>28</v>
      </c>
      <c r="BT1371" s="64" t="s">
        <v>135</v>
      </c>
      <c r="BU1371" s="64" t="s">
        <v>160</v>
      </c>
      <c r="BV1371" s="64" t="s">
        <v>12</v>
      </c>
      <c r="BW1371" s="64" t="s">
        <v>35404</v>
      </c>
      <c r="BX1371" s="64">
        <v>95800</v>
      </c>
      <c r="BY1371" s="64" t="s">
        <v>21</v>
      </c>
      <c r="BZ1371" s="64">
        <v>2</v>
      </c>
      <c r="CA1371" s="64">
        <v>42801</v>
      </c>
      <c r="CB1371" s="64">
        <v>30</v>
      </c>
      <c r="CD1371" s="64">
        <v>16</v>
      </c>
    </row>
    <row r="1372" spans="1:82">
      <c r="A1372" s="160"/>
      <c r="B1372" s="160"/>
      <c r="C1372" s="160"/>
      <c r="D1372" s="160"/>
      <c r="E1372" s="160"/>
      <c r="F1372" s="160"/>
      <c r="G1372" s="160"/>
      <c r="H1372" s="161" t="str">
        <f t="shared" si="358"/>
        <v/>
      </c>
      <c r="I1372" s="162" t="str">
        <f t="shared" si="359"/>
        <v/>
      </c>
      <c r="J1372" s="163"/>
      <c r="K1372" s="164" t="str">
        <f t="shared" si="360"/>
        <v/>
      </c>
      <c r="L1372" s="160"/>
      <c r="M1372" s="160"/>
      <c r="N1372" s="160"/>
      <c r="O1372" s="160"/>
      <c r="P1372" s="194"/>
      <c r="Q1372" s="204"/>
      <c r="R1372" s="160"/>
      <c r="S1372" s="160"/>
      <c r="T1372" s="160"/>
      <c r="U1372" s="160"/>
      <c r="V1372" s="160"/>
      <c r="W1372" s="160"/>
      <c r="X1372" s="160"/>
      <c r="Y1372" s="182"/>
      <c r="Z1372" s="205"/>
      <c r="AA1372" s="186"/>
      <c r="AB1372" s="160"/>
      <c r="AC1372" s="160"/>
      <c r="AD1372" s="667"/>
      <c r="AE1372" s="667"/>
      <c r="AF1372" s="667"/>
      <c r="AG1372" s="667"/>
      <c r="AH1372" s="667"/>
      <c r="AI1372" s="667"/>
      <c r="AJ1372" s="73"/>
      <c r="AK1372" s="55" t="str">
        <f t="shared" si="366"/>
        <v/>
      </c>
      <c r="AL1372" s="17" t="str">
        <f t="shared" si="367"/>
        <v/>
      </c>
      <c r="AM1372" s="70" t="str">
        <f t="shared" si="361"/>
        <v/>
      </c>
      <c r="AN1372" s="74" t="str">
        <f t="shared" si="362"/>
        <v/>
      </c>
      <c r="AO1372" s="70" t="str">
        <f t="shared" si="363"/>
        <v/>
      </c>
      <c r="AW1372" s="60" t="str">
        <f t="shared" si="364"/>
        <v/>
      </c>
      <c r="AX1372" s="60" t="str">
        <f t="shared" si="365"/>
        <v/>
      </c>
      <c r="AY1372" s="63">
        <f t="shared" si="355"/>
        <v>0</v>
      </c>
      <c r="BP1372" s="64">
        <v>91</v>
      </c>
      <c r="BQ1372" s="64" t="s">
        <v>35520</v>
      </c>
      <c r="BR1372" s="64" t="s">
        <v>34301</v>
      </c>
      <c r="BS1372" s="64" t="s">
        <v>28</v>
      </c>
      <c r="BT1372" s="64" t="s">
        <v>137</v>
      </c>
      <c r="BU1372" s="64" t="s">
        <v>168</v>
      </c>
      <c r="BV1372" s="64" t="s">
        <v>12</v>
      </c>
      <c r="BW1372" s="64" t="s">
        <v>35404</v>
      </c>
      <c r="BX1372" s="64">
        <v>95800</v>
      </c>
      <c r="BY1372" s="64" t="s">
        <v>21</v>
      </c>
      <c r="BZ1372" s="64">
        <v>1</v>
      </c>
      <c r="CA1372" s="64">
        <v>42864</v>
      </c>
      <c r="CB1372" s="64">
        <v>30</v>
      </c>
      <c r="CD1372" s="64">
        <v>32</v>
      </c>
    </row>
    <row r="1373" spans="1:82">
      <c r="A1373" s="128"/>
      <c r="B1373" s="160"/>
      <c r="C1373" s="160"/>
      <c r="D1373" s="160"/>
      <c r="E1373" s="160"/>
      <c r="F1373" s="160"/>
      <c r="G1373" s="160"/>
      <c r="H1373" s="161" t="str">
        <f t="shared" si="358"/>
        <v/>
      </c>
      <c r="I1373" s="162" t="str">
        <f t="shared" si="359"/>
        <v/>
      </c>
      <c r="J1373" s="163"/>
      <c r="K1373" s="164" t="str">
        <f t="shared" si="360"/>
        <v/>
      </c>
      <c r="L1373" s="160"/>
      <c r="M1373" s="160"/>
      <c r="N1373" s="160"/>
      <c r="O1373" s="128"/>
      <c r="P1373" s="194"/>
      <c r="Q1373" s="194"/>
      <c r="R1373" s="160"/>
      <c r="S1373" s="160"/>
      <c r="T1373" s="160"/>
      <c r="U1373" s="160"/>
      <c r="V1373" s="160"/>
      <c r="W1373" s="160"/>
      <c r="X1373" s="160"/>
      <c r="Y1373" s="182"/>
      <c r="Z1373" s="203"/>
      <c r="AA1373" s="186"/>
      <c r="AB1373" s="160"/>
      <c r="AC1373" s="160"/>
      <c r="AD1373" s="667"/>
      <c r="AE1373" s="667"/>
      <c r="AF1373" s="667"/>
      <c r="AG1373" s="667"/>
      <c r="AH1373" s="667"/>
      <c r="AI1373" s="667"/>
      <c r="AJ1373" s="73"/>
      <c r="AK1373" s="55" t="str">
        <f t="shared" si="366"/>
        <v/>
      </c>
      <c r="AL1373" s="17" t="str">
        <f t="shared" si="367"/>
        <v/>
      </c>
      <c r="AM1373" s="70" t="str">
        <f t="shared" si="361"/>
        <v/>
      </c>
      <c r="AN1373" s="74" t="str">
        <f t="shared" si="362"/>
        <v/>
      </c>
      <c r="AO1373" s="70" t="str">
        <f t="shared" si="363"/>
        <v/>
      </c>
      <c r="AW1373" s="60" t="str">
        <f t="shared" si="364"/>
        <v/>
      </c>
      <c r="AX1373" s="60" t="str">
        <f t="shared" si="365"/>
        <v/>
      </c>
      <c r="AY1373" s="63">
        <f t="shared" si="355"/>
        <v>0</v>
      </c>
      <c r="BP1373" s="64">
        <v>91</v>
      </c>
      <c r="BQ1373" s="64" t="s">
        <v>35521</v>
      </c>
      <c r="BR1373" s="64" t="s">
        <v>34301</v>
      </c>
      <c r="BS1373" s="64" t="s">
        <v>28</v>
      </c>
      <c r="BT1373" s="64" t="s">
        <v>137</v>
      </c>
      <c r="BU1373" s="64" t="s">
        <v>175</v>
      </c>
      <c r="BV1373" s="64" t="s">
        <v>12</v>
      </c>
      <c r="BW1373" s="64" t="s">
        <v>35404</v>
      </c>
      <c r="BX1373" s="64">
        <v>95800</v>
      </c>
      <c r="BY1373" s="64" t="s">
        <v>21</v>
      </c>
      <c r="BZ1373" s="64">
        <v>32</v>
      </c>
      <c r="CA1373" s="64">
        <v>42736</v>
      </c>
      <c r="CB1373" s="64">
        <v>704</v>
      </c>
      <c r="CD1373" s="64">
        <v>234</v>
      </c>
    </row>
    <row r="1374" spans="1:82">
      <c r="A1374" s="128"/>
      <c r="B1374" s="160"/>
      <c r="C1374" s="160"/>
      <c r="D1374" s="160"/>
      <c r="E1374" s="160"/>
      <c r="F1374" s="160"/>
      <c r="G1374" s="160"/>
      <c r="H1374" s="161" t="str">
        <f t="shared" si="358"/>
        <v/>
      </c>
      <c r="I1374" s="162" t="str">
        <f t="shared" si="359"/>
        <v/>
      </c>
      <c r="J1374" s="163"/>
      <c r="K1374" s="164" t="str">
        <f t="shared" si="360"/>
        <v/>
      </c>
      <c r="L1374" s="160"/>
      <c r="M1374" s="160"/>
      <c r="N1374" s="160"/>
      <c r="O1374" s="128"/>
      <c r="P1374" s="194"/>
      <c r="Q1374" s="194"/>
      <c r="R1374" s="160"/>
      <c r="S1374" s="160"/>
      <c r="T1374" s="160"/>
      <c r="U1374" s="160"/>
      <c r="V1374" s="160"/>
      <c r="W1374" s="160"/>
      <c r="X1374" s="160"/>
      <c r="Y1374" s="182"/>
      <c r="Z1374" s="203"/>
      <c r="AA1374" s="186"/>
      <c r="AB1374" s="160"/>
      <c r="AC1374" s="160"/>
      <c r="AD1374" s="667"/>
      <c r="AE1374" s="667"/>
      <c r="AF1374" s="667"/>
      <c r="AG1374" s="667"/>
      <c r="AH1374" s="667"/>
      <c r="AI1374" s="667"/>
      <c r="AJ1374" s="73"/>
      <c r="AK1374" s="55" t="str">
        <f t="shared" si="366"/>
        <v/>
      </c>
      <c r="AL1374" s="17" t="str">
        <f t="shared" si="367"/>
        <v/>
      </c>
      <c r="AM1374" s="70" t="str">
        <f t="shared" si="361"/>
        <v/>
      </c>
      <c r="AN1374" s="74" t="str">
        <f t="shared" si="362"/>
        <v/>
      </c>
      <c r="AO1374" s="70" t="str">
        <f t="shared" si="363"/>
        <v/>
      </c>
      <c r="AW1374" s="60" t="str">
        <f t="shared" si="364"/>
        <v/>
      </c>
      <c r="AX1374" s="60" t="str">
        <f t="shared" si="365"/>
        <v/>
      </c>
      <c r="AY1374" s="63">
        <f t="shared" si="355"/>
        <v>0</v>
      </c>
      <c r="BP1374" s="64">
        <v>91</v>
      </c>
      <c r="BQ1374" s="64" t="s">
        <v>35522</v>
      </c>
      <c r="BR1374" s="64" t="s">
        <v>34301</v>
      </c>
      <c r="BS1374" s="64" t="s">
        <v>28</v>
      </c>
      <c r="BT1374" s="64" t="s">
        <v>137</v>
      </c>
      <c r="BU1374" s="64" t="s">
        <v>175</v>
      </c>
      <c r="BV1374" s="64" t="s">
        <v>12</v>
      </c>
      <c r="BW1374" s="64" t="s">
        <v>35404</v>
      </c>
      <c r="BX1374" s="64">
        <v>95800</v>
      </c>
      <c r="BY1374" s="64" t="s">
        <v>21</v>
      </c>
      <c r="CA1374" s="64">
        <v>42736</v>
      </c>
      <c r="CB1374" s="64">
        <v>128</v>
      </c>
      <c r="CD1374" s="64">
        <v>128</v>
      </c>
    </row>
    <row r="1375" spans="1:82">
      <c r="A1375" s="128"/>
      <c r="B1375" s="160"/>
      <c r="C1375" s="160"/>
      <c r="D1375" s="160"/>
      <c r="E1375" s="160"/>
      <c r="F1375" s="160"/>
      <c r="G1375" s="160"/>
      <c r="H1375" s="161" t="str">
        <f t="shared" si="358"/>
        <v/>
      </c>
      <c r="I1375" s="162" t="str">
        <f t="shared" si="359"/>
        <v/>
      </c>
      <c r="J1375" s="163"/>
      <c r="K1375" s="164" t="str">
        <f t="shared" si="360"/>
        <v/>
      </c>
      <c r="L1375" s="160"/>
      <c r="M1375" s="160"/>
      <c r="N1375" s="160"/>
      <c r="O1375" s="128"/>
      <c r="P1375" s="194"/>
      <c r="Q1375" s="194"/>
      <c r="R1375" s="160"/>
      <c r="S1375" s="160"/>
      <c r="T1375" s="160"/>
      <c r="U1375" s="160"/>
      <c r="V1375" s="160"/>
      <c r="W1375" s="160"/>
      <c r="X1375" s="160"/>
      <c r="Y1375" s="182"/>
      <c r="Z1375" s="203"/>
      <c r="AA1375" s="186"/>
      <c r="AB1375" s="160"/>
      <c r="AC1375" s="160"/>
      <c r="AD1375" s="667"/>
      <c r="AE1375" s="667"/>
      <c r="AF1375" s="667"/>
      <c r="AG1375" s="667"/>
      <c r="AH1375" s="667"/>
      <c r="AI1375" s="667"/>
      <c r="AJ1375" s="73"/>
      <c r="AK1375" s="55" t="str">
        <f t="shared" si="366"/>
        <v/>
      </c>
      <c r="AL1375" s="17" t="str">
        <f t="shared" si="367"/>
        <v/>
      </c>
      <c r="AM1375" s="70" t="str">
        <f t="shared" si="361"/>
        <v/>
      </c>
      <c r="AN1375" s="74" t="str">
        <f t="shared" si="362"/>
        <v/>
      </c>
      <c r="AO1375" s="70" t="str">
        <f t="shared" si="363"/>
        <v/>
      </c>
      <c r="AW1375" s="60" t="str">
        <f t="shared" si="364"/>
        <v/>
      </c>
      <c r="AX1375" s="60" t="str">
        <f t="shared" si="365"/>
        <v/>
      </c>
      <c r="AY1375" s="63">
        <f t="shared" si="355"/>
        <v>0</v>
      </c>
      <c r="BP1375" s="64">
        <v>91</v>
      </c>
      <c r="BQ1375" s="64" t="s">
        <v>35523</v>
      </c>
      <c r="BR1375" s="64" t="s">
        <v>34301</v>
      </c>
      <c r="BS1375" s="64" t="s">
        <v>28</v>
      </c>
      <c r="BT1375" s="64" t="s">
        <v>137</v>
      </c>
      <c r="BU1375" s="64" t="s">
        <v>9</v>
      </c>
      <c r="BV1375" s="64" t="s">
        <v>13</v>
      </c>
      <c r="BW1375" s="64" t="s">
        <v>35404</v>
      </c>
      <c r="BX1375" s="64">
        <v>95800</v>
      </c>
      <c r="BY1375" s="64" t="s">
        <v>21</v>
      </c>
      <c r="CA1375" s="64">
        <v>42736</v>
      </c>
      <c r="CB1375" s="64">
        <v>28</v>
      </c>
      <c r="CC1375" s="64">
        <v>16</v>
      </c>
    </row>
    <row r="1376" spans="1:82">
      <c r="A1376" s="128"/>
      <c r="B1376" s="160"/>
      <c r="C1376" s="160"/>
      <c r="D1376" s="160"/>
      <c r="E1376" s="160"/>
      <c r="F1376" s="160"/>
      <c r="G1376" s="160"/>
      <c r="H1376" s="161" t="str">
        <f t="shared" si="358"/>
        <v/>
      </c>
      <c r="I1376" s="162" t="str">
        <f t="shared" si="359"/>
        <v/>
      </c>
      <c r="J1376" s="163"/>
      <c r="K1376" s="164" t="str">
        <f t="shared" si="360"/>
        <v/>
      </c>
      <c r="L1376" s="160"/>
      <c r="M1376" s="160"/>
      <c r="N1376" s="160"/>
      <c r="O1376" s="128"/>
      <c r="P1376" s="194"/>
      <c r="Q1376" s="194"/>
      <c r="R1376" s="160"/>
      <c r="S1376" s="160"/>
      <c r="T1376" s="160"/>
      <c r="U1376" s="160"/>
      <c r="V1376" s="160"/>
      <c r="W1376" s="160"/>
      <c r="X1376" s="160"/>
      <c r="Y1376" s="182"/>
      <c r="Z1376" s="203"/>
      <c r="AA1376" s="186"/>
      <c r="AB1376" s="160"/>
      <c r="AC1376" s="160"/>
      <c r="AD1376" s="667"/>
      <c r="AE1376" s="667"/>
      <c r="AF1376" s="667"/>
      <c r="AG1376" s="667"/>
      <c r="AH1376" s="667"/>
      <c r="AI1376" s="667"/>
      <c r="AJ1376" s="73"/>
      <c r="AK1376" s="55" t="str">
        <f t="shared" si="366"/>
        <v/>
      </c>
      <c r="AL1376" s="17" t="str">
        <f t="shared" si="367"/>
        <v/>
      </c>
      <c r="AM1376" s="70" t="str">
        <f t="shared" si="361"/>
        <v/>
      </c>
      <c r="AN1376" s="74" t="str">
        <f t="shared" si="362"/>
        <v/>
      </c>
      <c r="AO1376" s="70" t="str">
        <f t="shared" si="363"/>
        <v/>
      </c>
      <c r="AW1376" s="60" t="str">
        <f t="shared" si="364"/>
        <v/>
      </c>
      <c r="AX1376" s="60" t="str">
        <f t="shared" si="365"/>
        <v/>
      </c>
      <c r="AY1376" s="63">
        <f t="shared" si="355"/>
        <v>0</v>
      </c>
      <c r="BP1376" s="64">
        <v>91</v>
      </c>
      <c r="BQ1376" s="64" t="s">
        <v>35524</v>
      </c>
      <c r="BR1376" s="64" t="s">
        <v>34301</v>
      </c>
      <c r="BS1376" s="64" t="s">
        <v>28</v>
      </c>
      <c r="BT1376" s="64" t="s">
        <v>137</v>
      </c>
      <c r="BU1376" s="64" t="s">
        <v>9</v>
      </c>
      <c r="BV1376" s="64" t="s">
        <v>91</v>
      </c>
      <c r="BW1376" s="64" t="s">
        <v>35404</v>
      </c>
      <c r="BX1376" s="64">
        <v>95800</v>
      </c>
      <c r="BY1376" s="64" t="s">
        <v>21</v>
      </c>
      <c r="CA1376" s="64">
        <v>42795</v>
      </c>
      <c r="CB1376" s="64">
        <v>12</v>
      </c>
      <c r="CC1376" s="64">
        <v>9</v>
      </c>
    </row>
    <row r="1377" spans="1:82">
      <c r="A1377" s="128"/>
      <c r="B1377" s="160"/>
      <c r="C1377" s="160"/>
      <c r="D1377" s="160"/>
      <c r="E1377" s="160"/>
      <c r="F1377" s="160"/>
      <c r="G1377" s="160"/>
      <c r="H1377" s="161" t="str">
        <f t="shared" si="358"/>
        <v/>
      </c>
      <c r="I1377" s="162" t="str">
        <f t="shared" si="359"/>
        <v/>
      </c>
      <c r="J1377" s="163"/>
      <c r="K1377" s="164" t="str">
        <f t="shared" si="360"/>
        <v/>
      </c>
      <c r="L1377" s="160"/>
      <c r="M1377" s="160"/>
      <c r="N1377" s="160"/>
      <c r="O1377" s="160"/>
      <c r="P1377" s="194"/>
      <c r="Q1377" s="194"/>
      <c r="R1377" s="160"/>
      <c r="S1377" s="160"/>
      <c r="T1377" s="160"/>
      <c r="U1377" s="160"/>
      <c r="V1377" s="160"/>
      <c r="W1377" s="160"/>
      <c r="X1377" s="160"/>
      <c r="Y1377" s="182"/>
      <c r="Z1377" s="203"/>
      <c r="AA1377" s="186"/>
      <c r="AB1377" s="160"/>
      <c r="AC1377" s="160"/>
      <c r="AD1377" s="667"/>
      <c r="AE1377" s="667"/>
      <c r="AF1377" s="667"/>
      <c r="AG1377" s="667"/>
      <c r="AH1377" s="667"/>
      <c r="AI1377" s="667"/>
      <c r="AJ1377" s="73"/>
      <c r="AK1377" s="55" t="str">
        <f t="shared" si="366"/>
        <v/>
      </c>
      <c r="AL1377" s="17" t="str">
        <f t="shared" si="367"/>
        <v/>
      </c>
      <c r="AM1377" s="70" t="str">
        <f t="shared" si="361"/>
        <v/>
      </c>
      <c r="AN1377" s="74" t="str">
        <f t="shared" si="362"/>
        <v/>
      </c>
      <c r="AO1377" s="70" t="str">
        <f t="shared" si="363"/>
        <v/>
      </c>
      <c r="AW1377" s="60" t="str">
        <f t="shared" si="364"/>
        <v/>
      </c>
      <c r="AX1377" s="60" t="str">
        <f t="shared" si="365"/>
        <v/>
      </c>
      <c r="AY1377" s="63">
        <f t="shared" si="355"/>
        <v>0</v>
      </c>
      <c r="BP1377" s="64">
        <v>91</v>
      </c>
      <c r="BQ1377" s="64" t="s">
        <v>35525</v>
      </c>
      <c r="BR1377" s="64" t="s">
        <v>34301</v>
      </c>
      <c r="BS1377" s="64" t="s">
        <v>28</v>
      </c>
      <c r="BT1377" s="64" t="s">
        <v>137</v>
      </c>
      <c r="BU1377" s="64" t="s">
        <v>175</v>
      </c>
      <c r="BV1377" s="64" t="s">
        <v>19</v>
      </c>
      <c r="BW1377" s="64" t="s">
        <v>35404</v>
      </c>
      <c r="BX1377" s="64">
        <v>95800</v>
      </c>
      <c r="BY1377" s="64" t="s">
        <v>21</v>
      </c>
      <c r="CA1377" s="64">
        <v>42736</v>
      </c>
      <c r="CB1377" s="64">
        <v>0</v>
      </c>
      <c r="CC1377" s="64">
        <v>0</v>
      </c>
    </row>
    <row r="1378" spans="1:82">
      <c r="A1378" s="128"/>
      <c r="B1378" s="160"/>
      <c r="C1378" s="160"/>
      <c r="D1378" s="160"/>
      <c r="E1378" s="160"/>
      <c r="F1378" s="160"/>
      <c r="G1378" s="160"/>
      <c r="H1378" s="161" t="str">
        <f t="shared" si="358"/>
        <v/>
      </c>
      <c r="I1378" s="162" t="str">
        <f t="shared" si="359"/>
        <v/>
      </c>
      <c r="J1378" s="163"/>
      <c r="K1378" s="164" t="str">
        <f t="shared" si="360"/>
        <v/>
      </c>
      <c r="L1378" s="160"/>
      <c r="M1378" s="160"/>
      <c r="N1378" s="160"/>
      <c r="O1378" s="128"/>
      <c r="P1378" s="194"/>
      <c r="Q1378" s="194"/>
      <c r="R1378" s="160"/>
      <c r="S1378" s="160"/>
      <c r="T1378" s="160"/>
      <c r="U1378" s="160"/>
      <c r="V1378" s="160"/>
      <c r="W1378" s="160"/>
      <c r="X1378" s="160"/>
      <c r="Y1378" s="182"/>
      <c r="Z1378" s="203"/>
      <c r="AA1378" s="186"/>
      <c r="AB1378" s="160"/>
      <c r="AC1378" s="160"/>
      <c r="AD1378" s="667"/>
      <c r="AE1378" s="667"/>
      <c r="AF1378" s="667"/>
      <c r="AG1378" s="667"/>
      <c r="AH1378" s="667"/>
      <c r="AI1378" s="667"/>
      <c r="AJ1378" s="73"/>
      <c r="AK1378" s="55" t="str">
        <f t="shared" si="366"/>
        <v/>
      </c>
      <c r="AL1378" s="17" t="str">
        <f t="shared" si="367"/>
        <v/>
      </c>
      <c r="AM1378" s="70" t="str">
        <f t="shared" si="361"/>
        <v/>
      </c>
      <c r="AN1378" s="74" t="str">
        <f t="shared" si="362"/>
        <v/>
      </c>
      <c r="AO1378" s="70" t="str">
        <f t="shared" si="363"/>
        <v/>
      </c>
      <c r="AW1378" s="60" t="str">
        <f t="shared" si="364"/>
        <v/>
      </c>
      <c r="AX1378" s="60" t="str">
        <f t="shared" si="365"/>
        <v/>
      </c>
      <c r="AY1378" s="63">
        <f t="shared" si="355"/>
        <v>0</v>
      </c>
      <c r="BP1378" s="64">
        <v>91</v>
      </c>
      <c r="BQ1378" s="64" t="s">
        <v>35526</v>
      </c>
      <c r="BR1378" s="64" t="s">
        <v>34301</v>
      </c>
      <c r="BS1378" s="64" t="s">
        <v>28</v>
      </c>
      <c r="BT1378" s="64" t="s">
        <v>137</v>
      </c>
      <c r="BU1378" s="64" t="s">
        <v>175</v>
      </c>
      <c r="BV1378" s="64" t="s">
        <v>19</v>
      </c>
      <c r="BW1378" s="64" t="s">
        <v>35404</v>
      </c>
      <c r="BX1378" s="64">
        <v>95800</v>
      </c>
      <c r="BY1378" s="64" t="s">
        <v>21</v>
      </c>
      <c r="CA1378" s="64">
        <v>42896</v>
      </c>
      <c r="CB1378" s="64">
        <v>480</v>
      </c>
      <c r="CC1378" s="64">
        <v>160</v>
      </c>
    </row>
    <row r="1379" spans="1:82">
      <c r="A1379" s="128"/>
      <c r="B1379" s="160"/>
      <c r="C1379" s="160"/>
      <c r="D1379" s="160"/>
      <c r="E1379" s="160"/>
      <c r="F1379" s="160"/>
      <c r="G1379" s="160"/>
      <c r="H1379" s="161" t="str">
        <f t="shared" si="358"/>
        <v/>
      </c>
      <c r="I1379" s="162" t="str">
        <f t="shared" si="359"/>
        <v/>
      </c>
      <c r="J1379" s="163"/>
      <c r="K1379" s="164" t="str">
        <f t="shared" si="360"/>
        <v/>
      </c>
      <c r="L1379" s="160"/>
      <c r="M1379" s="160"/>
      <c r="N1379" s="160"/>
      <c r="O1379" s="128"/>
      <c r="P1379" s="194"/>
      <c r="Q1379" s="194"/>
      <c r="R1379" s="160"/>
      <c r="S1379" s="160"/>
      <c r="T1379" s="160"/>
      <c r="U1379" s="160"/>
      <c r="V1379" s="160"/>
      <c r="W1379" s="160"/>
      <c r="X1379" s="160"/>
      <c r="Y1379" s="182"/>
      <c r="Z1379" s="203"/>
      <c r="AA1379" s="186"/>
      <c r="AB1379" s="160"/>
      <c r="AC1379" s="160"/>
      <c r="AD1379" s="667"/>
      <c r="AE1379" s="667"/>
      <c r="AF1379" s="667"/>
      <c r="AG1379" s="667"/>
      <c r="AH1379" s="667"/>
      <c r="AI1379" s="667"/>
      <c r="AJ1379" s="73"/>
      <c r="AK1379" s="55" t="str">
        <f t="shared" si="366"/>
        <v/>
      </c>
      <c r="AL1379" s="17" t="str">
        <f t="shared" si="367"/>
        <v/>
      </c>
      <c r="AM1379" s="70" t="str">
        <f t="shared" si="361"/>
        <v/>
      </c>
      <c r="AN1379" s="74" t="str">
        <f t="shared" si="362"/>
        <v/>
      </c>
      <c r="AO1379" s="70" t="str">
        <f t="shared" si="363"/>
        <v/>
      </c>
      <c r="AW1379" s="60" t="str">
        <f t="shared" si="364"/>
        <v/>
      </c>
      <c r="AX1379" s="60" t="str">
        <f t="shared" si="365"/>
        <v/>
      </c>
      <c r="AY1379" s="63">
        <f t="shared" si="355"/>
        <v>0</v>
      </c>
      <c r="BP1379" s="64">
        <v>91</v>
      </c>
      <c r="BQ1379" s="64" t="s">
        <v>35527</v>
      </c>
      <c r="BR1379" s="64" t="s">
        <v>34301</v>
      </c>
      <c r="BS1379" s="64" t="s">
        <v>28</v>
      </c>
      <c r="BT1379" s="64" t="s">
        <v>137</v>
      </c>
      <c r="BU1379" s="64" t="s">
        <v>175</v>
      </c>
      <c r="BV1379" s="64" t="s">
        <v>19</v>
      </c>
      <c r="BW1379" s="64" t="s">
        <v>35404</v>
      </c>
      <c r="BX1379" s="64">
        <v>95800</v>
      </c>
      <c r="BY1379" s="64" t="s">
        <v>21</v>
      </c>
      <c r="CA1379" s="64">
        <v>42917</v>
      </c>
      <c r="CB1379" s="64">
        <v>212</v>
      </c>
      <c r="CC1379" s="64">
        <v>16</v>
      </c>
    </row>
    <row r="1380" spans="1:82">
      <c r="A1380" s="128"/>
      <c r="B1380" s="160"/>
      <c r="C1380" s="160"/>
      <c r="D1380" s="181"/>
      <c r="E1380" s="181"/>
      <c r="F1380" s="160"/>
      <c r="G1380" s="160"/>
      <c r="H1380" s="161" t="str">
        <f t="shared" si="358"/>
        <v/>
      </c>
      <c r="I1380" s="162" t="str">
        <f t="shared" si="359"/>
        <v/>
      </c>
      <c r="J1380" s="163"/>
      <c r="K1380" s="164" t="str">
        <f t="shared" si="360"/>
        <v/>
      </c>
      <c r="L1380" s="163"/>
      <c r="M1380" s="180"/>
      <c r="N1380" s="160"/>
      <c r="O1380" s="128"/>
      <c r="P1380" s="192"/>
      <c r="Q1380" s="192"/>
      <c r="R1380" s="160"/>
      <c r="S1380" s="160"/>
      <c r="T1380" s="160"/>
      <c r="U1380" s="160"/>
      <c r="V1380" s="186"/>
      <c r="W1380" s="206"/>
      <c r="X1380" s="160"/>
      <c r="Y1380" s="182"/>
      <c r="Z1380" s="207"/>
      <c r="AA1380" s="182"/>
      <c r="AB1380" s="182"/>
      <c r="AC1380" s="182"/>
      <c r="AD1380" s="665"/>
      <c r="AE1380" s="665"/>
      <c r="AF1380" s="665"/>
      <c r="AG1380" s="665"/>
      <c r="AH1380" s="665"/>
      <c r="AI1380" s="665"/>
      <c r="AJ1380" s="73"/>
      <c r="AK1380" s="55" t="str">
        <f t="shared" si="366"/>
        <v/>
      </c>
      <c r="AL1380" s="17" t="str">
        <f t="shared" si="367"/>
        <v/>
      </c>
      <c r="AM1380" s="70" t="str">
        <f t="shared" si="361"/>
        <v/>
      </c>
      <c r="AN1380" s="74" t="str">
        <f t="shared" si="362"/>
        <v/>
      </c>
      <c r="AO1380" s="70" t="str">
        <f t="shared" si="363"/>
        <v/>
      </c>
      <c r="AW1380" s="60" t="str">
        <f t="shared" si="364"/>
        <v/>
      </c>
      <c r="AX1380" s="60" t="str">
        <f t="shared" si="365"/>
        <v/>
      </c>
      <c r="AY1380" s="63">
        <f t="shared" si="355"/>
        <v>0</v>
      </c>
      <c r="BP1380" s="64">
        <v>92</v>
      </c>
      <c r="BQ1380" s="64" t="s">
        <v>33775</v>
      </c>
      <c r="BR1380" s="64" t="s">
        <v>33776</v>
      </c>
      <c r="BS1380" s="64" t="s">
        <v>28</v>
      </c>
      <c r="BT1380" s="64" t="s">
        <v>135</v>
      </c>
      <c r="BU1380" s="64" t="s">
        <v>163</v>
      </c>
      <c r="BV1380" s="64" t="s">
        <v>16</v>
      </c>
      <c r="BW1380" s="64" t="s">
        <v>33777</v>
      </c>
      <c r="BX1380" s="64">
        <v>92390</v>
      </c>
      <c r="BY1380" s="64" t="s">
        <v>148</v>
      </c>
      <c r="CA1380" s="64">
        <v>42740</v>
      </c>
      <c r="CB1380" s="64">
        <v>1</v>
      </c>
      <c r="CC1380" s="64">
        <v>1</v>
      </c>
    </row>
    <row r="1381" spans="1:82">
      <c r="A1381" s="128"/>
      <c r="B1381" s="160"/>
      <c r="C1381" s="160"/>
      <c r="D1381" s="160"/>
      <c r="E1381" s="160"/>
      <c r="F1381" s="160"/>
      <c r="G1381" s="160"/>
      <c r="H1381" s="161" t="str">
        <f t="shared" si="358"/>
        <v/>
      </c>
      <c r="I1381" s="162" t="str">
        <f t="shared" si="359"/>
        <v/>
      </c>
      <c r="J1381" s="163"/>
      <c r="K1381" s="164" t="str">
        <f t="shared" si="360"/>
        <v/>
      </c>
      <c r="L1381" s="160"/>
      <c r="M1381" s="160"/>
      <c r="N1381" s="160"/>
      <c r="O1381" s="128"/>
      <c r="P1381" s="160"/>
      <c r="Q1381" s="160"/>
      <c r="R1381" s="160"/>
      <c r="S1381" s="160"/>
      <c r="T1381" s="160"/>
      <c r="U1381" s="160"/>
      <c r="V1381" s="160"/>
      <c r="W1381" s="179"/>
      <c r="X1381" s="160"/>
      <c r="Y1381" s="160"/>
      <c r="Z1381" s="180"/>
      <c r="AA1381" s="160"/>
      <c r="AB1381" s="160"/>
      <c r="AC1381" s="160"/>
      <c r="AD1381" s="667"/>
      <c r="AE1381" s="667"/>
      <c r="AF1381" s="667"/>
      <c r="AG1381" s="667"/>
      <c r="AH1381" s="667"/>
      <c r="AI1381" s="667"/>
      <c r="AJ1381" s="73"/>
      <c r="AK1381" s="55" t="str">
        <f t="shared" si="366"/>
        <v/>
      </c>
      <c r="AL1381" s="17" t="str">
        <f t="shared" si="367"/>
        <v/>
      </c>
      <c r="AM1381" s="70" t="str">
        <f t="shared" si="361"/>
        <v/>
      </c>
      <c r="AN1381" s="74" t="str">
        <f t="shared" si="362"/>
        <v/>
      </c>
      <c r="AO1381" s="70" t="str">
        <f t="shared" si="363"/>
        <v/>
      </c>
      <c r="AW1381" s="60" t="str">
        <f t="shared" si="364"/>
        <v/>
      </c>
      <c r="AX1381" s="60" t="str">
        <f t="shared" si="365"/>
        <v/>
      </c>
      <c r="AY1381" s="63">
        <f t="shared" si="355"/>
        <v>0</v>
      </c>
      <c r="BP1381" s="64">
        <v>92</v>
      </c>
      <c r="BQ1381" s="64" t="s">
        <v>35008</v>
      </c>
      <c r="BR1381" s="64" t="s">
        <v>35009</v>
      </c>
      <c r="BS1381" s="64" t="s">
        <v>28</v>
      </c>
      <c r="BT1381" s="64" t="s">
        <v>135</v>
      </c>
      <c r="BU1381" s="64" t="s">
        <v>163</v>
      </c>
      <c r="BV1381" s="64" t="s">
        <v>19</v>
      </c>
      <c r="BW1381" s="64" t="s">
        <v>28554</v>
      </c>
      <c r="BX1381" s="64">
        <v>75015</v>
      </c>
      <c r="BY1381" s="64" t="s">
        <v>148</v>
      </c>
      <c r="CA1381" s="64">
        <v>43032</v>
      </c>
      <c r="CB1381" s="64">
        <v>2</v>
      </c>
      <c r="CC1381" s="64">
        <v>2</v>
      </c>
    </row>
    <row r="1382" spans="1:82">
      <c r="A1382" s="128"/>
      <c r="B1382" s="160"/>
      <c r="C1382" s="160"/>
      <c r="D1382" s="181"/>
      <c r="E1382" s="181"/>
      <c r="F1382" s="160"/>
      <c r="G1382" s="160"/>
      <c r="H1382" s="161" t="str">
        <f t="shared" si="358"/>
        <v/>
      </c>
      <c r="I1382" s="162" t="str">
        <f t="shared" si="359"/>
        <v/>
      </c>
      <c r="J1382" s="163"/>
      <c r="K1382" s="164" t="str">
        <f t="shared" si="360"/>
        <v/>
      </c>
      <c r="L1382" s="163"/>
      <c r="M1382" s="180"/>
      <c r="N1382" s="160"/>
      <c r="O1382" s="160"/>
      <c r="P1382" s="160"/>
      <c r="Q1382" s="160"/>
      <c r="R1382" s="160"/>
      <c r="S1382" s="160"/>
      <c r="T1382" s="160"/>
      <c r="U1382" s="160"/>
      <c r="V1382" s="160"/>
      <c r="W1382" s="188"/>
      <c r="X1382" s="160"/>
      <c r="Y1382" s="182"/>
      <c r="Z1382" s="187"/>
      <c r="AA1382" s="182"/>
      <c r="AB1382" s="182"/>
      <c r="AC1382" s="182"/>
      <c r="AD1382" s="665"/>
      <c r="AE1382" s="665"/>
      <c r="AF1382" s="665"/>
      <c r="AG1382" s="665"/>
      <c r="AH1382" s="665"/>
      <c r="AI1382" s="665"/>
      <c r="AJ1382" s="90"/>
      <c r="AK1382" s="55" t="str">
        <f t="shared" si="366"/>
        <v/>
      </c>
      <c r="AL1382" s="17" t="str">
        <f t="shared" si="367"/>
        <v/>
      </c>
      <c r="AM1382" s="70" t="str">
        <f t="shared" si="361"/>
        <v/>
      </c>
      <c r="AN1382" s="74" t="str">
        <f t="shared" si="362"/>
        <v/>
      </c>
      <c r="AO1382" s="70" t="str">
        <f t="shared" si="363"/>
        <v/>
      </c>
      <c r="AW1382" s="60" t="str">
        <f t="shared" si="364"/>
        <v/>
      </c>
      <c r="AX1382" s="60" t="str">
        <f t="shared" si="365"/>
        <v/>
      </c>
      <c r="AY1382" s="63">
        <f t="shared" si="355"/>
        <v>0</v>
      </c>
      <c r="BP1382" s="64">
        <v>93</v>
      </c>
      <c r="BQ1382" s="64" t="s">
        <v>33746</v>
      </c>
      <c r="BR1382" s="64" t="s">
        <v>33747</v>
      </c>
      <c r="BS1382" s="64" t="s">
        <v>28</v>
      </c>
      <c r="BT1382" s="64" t="s">
        <v>135</v>
      </c>
      <c r="BU1382" s="64" t="s">
        <v>172</v>
      </c>
      <c r="BV1382" s="64" t="s">
        <v>12</v>
      </c>
      <c r="BW1382" s="64" t="s">
        <v>33738</v>
      </c>
      <c r="BX1382" s="64">
        <v>75013</v>
      </c>
      <c r="BY1382" s="64" t="s">
        <v>108</v>
      </c>
      <c r="BZ1382" s="64">
        <v>7</v>
      </c>
      <c r="CA1382" s="64">
        <v>42744</v>
      </c>
      <c r="CB1382" s="64">
        <v>12</v>
      </c>
      <c r="CD1382" s="64">
        <v>8</v>
      </c>
    </row>
    <row r="1383" spans="1:82">
      <c r="A1383" s="128"/>
      <c r="B1383" s="160"/>
      <c r="C1383" s="160"/>
      <c r="D1383" s="160"/>
      <c r="E1383" s="160"/>
      <c r="F1383" s="160"/>
      <c r="G1383" s="160"/>
      <c r="H1383" s="161" t="str">
        <f t="shared" si="358"/>
        <v/>
      </c>
      <c r="I1383" s="162" t="str">
        <f t="shared" si="359"/>
        <v/>
      </c>
      <c r="J1383" s="163"/>
      <c r="K1383" s="164" t="str">
        <f t="shared" si="360"/>
        <v/>
      </c>
      <c r="L1383" s="163"/>
      <c r="M1383" s="180"/>
      <c r="N1383" s="160"/>
      <c r="O1383" s="160"/>
      <c r="P1383" s="160"/>
      <c r="Q1383" s="160"/>
      <c r="R1383" s="160"/>
      <c r="S1383" s="160"/>
      <c r="T1383" s="160"/>
      <c r="U1383" s="160"/>
      <c r="V1383" s="160"/>
      <c r="W1383" s="188"/>
      <c r="X1383" s="160"/>
      <c r="Y1383" s="182"/>
      <c r="Z1383" s="187"/>
      <c r="AA1383" s="182"/>
      <c r="AB1383" s="182"/>
      <c r="AC1383" s="182"/>
      <c r="AD1383" s="665"/>
      <c r="AE1383" s="665"/>
      <c r="AF1383" s="665"/>
      <c r="AG1383" s="665"/>
      <c r="AH1383" s="665"/>
      <c r="AI1383" s="665"/>
      <c r="AJ1383" s="90"/>
      <c r="AK1383" s="55" t="str">
        <f t="shared" si="366"/>
        <v/>
      </c>
      <c r="AL1383" s="17" t="str">
        <f t="shared" si="367"/>
        <v/>
      </c>
      <c r="AM1383" s="70" t="str">
        <f t="shared" si="361"/>
        <v/>
      </c>
      <c r="AN1383" s="74" t="str">
        <f t="shared" si="362"/>
        <v/>
      </c>
      <c r="AO1383" s="70" t="str">
        <f t="shared" si="363"/>
        <v/>
      </c>
      <c r="AW1383" s="60" t="str">
        <f t="shared" si="364"/>
        <v/>
      </c>
      <c r="AX1383" s="60" t="str">
        <f t="shared" si="365"/>
        <v/>
      </c>
      <c r="AY1383" s="63">
        <f t="shared" si="355"/>
        <v>0</v>
      </c>
      <c r="BP1383" s="64">
        <v>93</v>
      </c>
      <c r="BQ1383" s="64" t="s">
        <v>33746</v>
      </c>
      <c r="BR1383" s="64" t="s">
        <v>33747</v>
      </c>
      <c r="BS1383" s="64" t="s">
        <v>28</v>
      </c>
      <c r="BT1383" s="64" t="s">
        <v>135</v>
      </c>
      <c r="BU1383" s="64" t="s">
        <v>172</v>
      </c>
      <c r="BV1383" s="64" t="s">
        <v>12</v>
      </c>
      <c r="BW1383" s="64" t="s">
        <v>33738</v>
      </c>
      <c r="BX1383" s="64">
        <v>75013</v>
      </c>
      <c r="BY1383" s="64" t="s">
        <v>108</v>
      </c>
      <c r="BZ1383" s="64">
        <v>7</v>
      </c>
      <c r="CA1383" s="64">
        <v>42796</v>
      </c>
      <c r="CB1383" s="64">
        <v>8</v>
      </c>
      <c r="CD1383" s="64">
        <v>7</v>
      </c>
    </row>
    <row r="1384" spans="1:82">
      <c r="A1384" s="128"/>
      <c r="B1384" s="160"/>
      <c r="C1384" s="160"/>
      <c r="D1384" s="181"/>
      <c r="E1384" s="181"/>
      <c r="F1384" s="160"/>
      <c r="G1384" s="160"/>
      <c r="H1384" s="161" t="str">
        <f t="shared" si="358"/>
        <v/>
      </c>
      <c r="I1384" s="162" t="str">
        <f t="shared" si="359"/>
        <v/>
      </c>
      <c r="J1384" s="163"/>
      <c r="K1384" s="164" t="str">
        <f t="shared" si="360"/>
        <v/>
      </c>
      <c r="L1384" s="163"/>
      <c r="M1384" s="180"/>
      <c r="N1384" s="160"/>
      <c r="O1384" s="160"/>
      <c r="P1384" s="181"/>
      <c r="Q1384" s="160"/>
      <c r="R1384" s="160"/>
      <c r="S1384" s="160"/>
      <c r="T1384" s="160"/>
      <c r="U1384" s="160"/>
      <c r="V1384" s="160"/>
      <c r="W1384" s="188"/>
      <c r="X1384" s="160"/>
      <c r="Y1384" s="160"/>
      <c r="Z1384" s="180"/>
      <c r="AA1384" s="160"/>
      <c r="AB1384" s="160"/>
      <c r="AC1384" s="160"/>
      <c r="AD1384" s="667"/>
      <c r="AE1384" s="667"/>
      <c r="AF1384" s="667"/>
      <c r="AG1384" s="667"/>
      <c r="AH1384" s="667"/>
      <c r="AI1384" s="667"/>
      <c r="AJ1384" s="73"/>
      <c r="AK1384" s="55" t="str">
        <f t="shared" si="366"/>
        <v/>
      </c>
      <c r="AL1384" s="17" t="str">
        <f t="shared" si="367"/>
        <v/>
      </c>
      <c r="AM1384" s="70" t="str">
        <f t="shared" si="361"/>
        <v/>
      </c>
      <c r="AN1384" s="74" t="str">
        <f t="shared" si="362"/>
        <v/>
      </c>
      <c r="AO1384" s="70" t="str">
        <f t="shared" si="363"/>
        <v/>
      </c>
      <c r="AW1384" s="60" t="str">
        <f t="shared" si="364"/>
        <v/>
      </c>
      <c r="AX1384" s="60" t="str">
        <f t="shared" si="365"/>
        <v/>
      </c>
      <c r="AY1384" s="63">
        <f t="shared" si="355"/>
        <v>0</v>
      </c>
      <c r="BP1384" s="64">
        <v>93</v>
      </c>
      <c r="BQ1384" s="64" t="s">
        <v>33746</v>
      </c>
      <c r="BR1384" s="64" t="s">
        <v>33747</v>
      </c>
      <c r="BS1384" s="64" t="s">
        <v>28</v>
      </c>
      <c r="BT1384" s="64" t="s">
        <v>135</v>
      </c>
      <c r="BU1384" s="64" t="s">
        <v>172</v>
      </c>
      <c r="BV1384" s="64" t="s">
        <v>12</v>
      </c>
      <c r="BW1384" s="64" t="s">
        <v>33738</v>
      </c>
      <c r="BX1384" s="64">
        <v>75013</v>
      </c>
      <c r="BY1384" s="64" t="s">
        <v>108</v>
      </c>
      <c r="BZ1384" s="64">
        <v>7</v>
      </c>
      <c r="CA1384" s="64">
        <v>42845</v>
      </c>
      <c r="CB1384" s="64">
        <v>12</v>
      </c>
      <c r="CD1384" s="64">
        <v>12</v>
      </c>
    </row>
    <row r="1385" spans="1:82">
      <c r="A1385" s="128"/>
      <c r="B1385" s="160"/>
      <c r="C1385" s="160"/>
      <c r="D1385" s="160"/>
      <c r="E1385" s="160"/>
      <c r="F1385" s="160"/>
      <c r="G1385" s="160"/>
      <c r="H1385" s="161" t="str">
        <f t="shared" si="358"/>
        <v/>
      </c>
      <c r="I1385" s="162" t="str">
        <f t="shared" si="359"/>
        <v/>
      </c>
      <c r="J1385" s="163"/>
      <c r="K1385" s="164" t="str">
        <f t="shared" si="360"/>
        <v/>
      </c>
      <c r="L1385" s="163"/>
      <c r="M1385" s="160"/>
      <c r="N1385" s="160"/>
      <c r="O1385" s="128"/>
      <c r="P1385" s="181"/>
      <c r="Q1385" s="160"/>
      <c r="R1385" s="160"/>
      <c r="S1385" s="160"/>
      <c r="T1385" s="160"/>
      <c r="U1385" s="160"/>
      <c r="V1385" s="160"/>
      <c r="W1385" s="188"/>
      <c r="X1385" s="160"/>
      <c r="Y1385" s="182"/>
      <c r="Z1385" s="180"/>
      <c r="AA1385" s="160"/>
      <c r="AB1385" s="160"/>
      <c r="AC1385" s="160"/>
      <c r="AD1385" s="667"/>
      <c r="AE1385" s="667"/>
      <c r="AF1385" s="667"/>
      <c r="AG1385" s="667"/>
      <c r="AH1385" s="667"/>
      <c r="AI1385" s="667"/>
      <c r="AJ1385" s="73"/>
      <c r="AK1385" s="55" t="str">
        <f t="shared" si="366"/>
        <v/>
      </c>
      <c r="AL1385" s="17" t="str">
        <f t="shared" si="367"/>
        <v/>
      </c>
      <c r="AM1385" s="70" t="str">
        <f t="shared" si="361"/>
        <v/>
      </c>
      <c r="AN1385" s="74" t="str">
        <f t="shared" si="362"/>
        <v/>
      </c>
      <c r="AO1385" s="70" t="str">
        <f t="shared" si="363"/>
        <v/>
      </c>
      <c r="AW1385" s="60" t="str">
        <f t="shared" si="364"/>
        <v/>
      </c>
      <c r="AX1385" s="60" t="str">
        <f t="shared" si="365"/>
        <v/>
      </c>
      <c r="AY1385" s="63">
        <f t="shared" si="355"/>
        <v>0</v>
      </c>
      <c r="BP1385" s="64">
        <v>93</v>
      </c>
      <c r="BQ1385" s="64" t="s">
        <v>33746</v>
      </c>
      <c r="BR1385" s="64" t="s">
        <v>33747</v>
      </c>
      <c r="BS1385" s="64" t="s">
        <v>28</v>
      </c>
      <c r="BT1385" s="64" t="s">
        <v>135</v>
      </c>
      <c r="BU1385" s="64" t="s">
        <v>172</v>
      </c>
      <c r="BV1385" s="64" t="s">
        <v>12</v>
      </c>
      <c r="BW1385" s="64" t="s">
        <v>33738</v>
      </c>
      <c r="BX1385" s="64">
        <v>75013</v>
      </c>
      <c r="BY1385" s="64" t="s">
        <v>108</v>
      </c>
      <c r="BZ1385" s="64">
        <v>7</v>
      </c>
      <c r="CA1385" s="64">
        <v>42871</v>
      </c>
      <c r="CB1385" s="64">
        <v>12</v>
      </c>
      <c r="CD1385" s="64">
        <v>4</v>
      </c>
    </row>
    <row r="1386" spans="1:82">
      <c r="A1386" s="128"/>
      <c r="B1386" s="160"/>
      <c r="C1386" s="160"/>
      <c r="D1386" s="181"/>
      <c r="E1386" s="181"/>
      <c r="F1386" s="160"/>
      <c r="G1386" s="160"/>
      <c r="H1386" s="161" t="str">
        <f t="shared" si="358"/>
        <v/>
      </c>
      <c r="I1386" s="162" t="str">
        <f t="shared" si="359"/>
        <v/>
      </c>
      <c r="J1386" s="163"/>
      <c r="K1386" s="164" t="str">
        <f t="shared" si="360"/>
        <v/>
      </c>
      <c r="L1386" s="163"/>
      <c r="M1386" s="180"/>
      <c r="N1386" s="160"/>
      <c r="O1386" s="128"/>
      <c r="P1386" s="160"/>
      <c r="Q1386" s="160"/>
      <c r="R1386" s="160"/>
      <c r="S1386" s="160"/>
      <c r="T1386" s="160"/>
      <c r="U1386" s="160"/>
      <c r="V1386" s="186"/>
      <c r="W1386" s="179"/>
      <c r="X1386" s="160"/>
      <c r="Y1386" s="182"/>
      <c r="Z1386" s="180"/>
      <c r="AA1386" s="182"/>
      <c r="AB1386" s="182"/>
      <c r="AC1386" s="182"/>
      <c r="AD1386" s="665"/>
      <c r="AE1386" s="665"/>
      <c r="AF1386" s="665"/>
      <c r="AG1386" s="665"/>
      <c r="AH1386" s="665"/>
      <c r="AI1386" s="665"/>
      <c r="AJ1386" s="73"/>
      <c r="AK1386" s="55" t="str">
        <f t="shared" si="366"/>
        <v/>
      </c>
      <c r="AL1386" s="17" t="str">
        <f t="shared" si="367"/>
        <v/>
      </c>
      <c r="AM1386" s="70" t="str">
        <f t="shared" si="361"/>
        <v/>
      </c>
      <c r="AN1386" s="74" t="str">
        <f t="shared" si="362"/>
        <v/>
      </c>
      <c r="AO1386" s="70" t="str">
        <f t="shared" si="363"/>
        <v/>
      </c>
      <c r="AW1386" s="60" t="str">
        <f t="shared" si="364"/>
        <v/>
      </c>
      <c r="AX1386" s="60" t="str">
        <f t="shared" si="365"/>
        <v/>
      </c>
      <c r="AY1386" s="63">
        <f t="shared" si="355"/>
        <v>0</v>
      </c>
      <c r="BP1386" s="64">
        <v>95</v>
      </c>
      <c r="BQ1386" s="64" t="s">
        <v>33736</v>
      </c>
      <c r="BR1386" s="64" t="s">
        <v>33737</v>
      </c>
      <c r="BS1386" s="64" t="s">
        <v>28</v>
      </c>
      <c r="BT1386" s="64" t="s">
        <v>137</v>
      </c>
      <c r="BU1386" s="64" t="s">
        <v>167</v>
      </c>
      <c r="BV1386" s="64" t="s">
        <v>12</v>
      </c>
      <c r="BW1386" s="64" t="s">
        <v>33738</v>
      </c>
      <c r="BX1386" s="64">
        <v>75018</v>
      </c>
      <c r="BY1386" s="64" t="s">
        <v>148</v>
      </c>
      <c r="BZ1386" s="64">
        <v>20</v>
      </c>
      <c r="CA1386" s="64">
        <v>42736</v>
      </c>
      <c r="CD1386" s="64">
        <v>26</v>
      </c>
    </row>
    <row r="1387" spans="1:82">
      <c r="A1387" s="128"/>
      <c r="B1387" s="160"/>
      <c r="C1387" s="160"/>
      <c r="D1387" s="160"/>
      <c r="E1387" s="160"/>
      <c r="F1387" s="160"/>
      <c r="G1387" s="160"/>
      <c r="H1387" s="161" t="str">
        <f t="shared" si="358"/>
        <v/>
      </c>
      <c r="I1387" s="162" t="str">
        <f t="shared" si="359"/>
        <v/>
      </c>
      <c r="J1387" s="163"/>
      <c r="K1387" s="164" t="str">
        <f t="shared" si="360"/>
        <v/>
      </c>
      <c r="L1387" s="163"/>
      <c r="M1387" s="180"/>
      <c r="N1387" s="160"/>
      <c r="O1387" s="128"/>
      <c r="P1387" s="160"/>
      <c r="Q1387" s="160"/>
      <c r="R1387" s="160"/>
      <c r="S1387" s="160"/>
      <c r="T1387" s="160"/>
      <c r="U1387" s="160"/>
      <c r="V1387" s="186"/>
      <c r="W1387" s="179"/>
      <c r="X1387" s="160"/>
      <c r="Y1387" s="182"/>
      <c r="Z1387" s="180"/>
      <c r="AA1387" s="182"/>
      <c r="AB1387" s="182"/>
      <c r="AC1387" s="182"/>
      <c r="AD1387" s="665"/>
      <c r="AE1387" s="665"/>
      <c r="AF1387" s="665"/>
      <c r="AG1387" s="665"/>
      <c r="AH1387" s="665"/>
      <c r="AI1387" s="665"/>
      <c r="AJ1387" s="73"/>
      <c r="AK1387" s="55" t="str">
        <f t="shared" si="366"/>
        <v/>
      </c>
      <c r="AL1387" s="17" t="str">
        <f t="shared" si="367"/>
        <v/>
      </c>
      <c r="AM1387" s="70" t="str">
        <f t="shared" si="361"/>
        <v/>
      </c>
      <c r="AN1387" s="74" t="str">
        <f t="shared" si="362"/>
        <v/>
      </c>
      <c r="AO1387" s="70" t="str">
        <f t="shared" si="363"/>
        <v/>
      </c>
      <c r="AW1387" s="60" t="str">
        <f t="shared" si="364"/>
        <v/>
      </c>
      <c r="AX1387" s="60" t="str">
        <f t="shared" si="365"/>
        <v/>
      </c>
      <c r="AY1387" s="63">
        <f t="shared" si="355"/>
        <v>0</v>
      </c>
      <c r="BP1387" s="64">
        <v>95</v>
      </c>
      <c r="BQ1387" s="64" t="s">
        <v>33736</v>
      </c>
      <c r="BR1387" s="64" t="s">
        <v>33737</v>
      </c>
      <c r="BS1387" s="64" t="s">
        <v>28</v>
      </c>
      <c r="BT1387" s="64" t="s">
        <v>137</v>
      </c>
      <c r="BU1387" s="64" t="s">
        <v>167</v>
      </c>
      <c r="BV1387" s="64" t="s">
        <v>12</v>
      </c>
      <c r="BW1387" s="64" t="s">
        <v>33738</v>
      </c>
      <c r="BX1387" s="64">
        <v>75010</v>
      </c>
      <c r="BY1387" s="64" t="s">
        <v>148</v>
      </c>
      <c r="BZ1387" s="64">
        <v>20</v>
      </c>
      <c r="CA1387" s="64">
        <v>42736</v>
      </c>
      <c r="CD1387" s="64">
        <v>26</v>
      </c>
    </row>
    <row r="1388" spans="1:82">
      <c r="A1388" s="128"/>
      <c r="B1388" s="160"/>
      <c r="C1388" s="160"/>
      <c r="D1388" s="160"/>
      <c r="E1388" s="160"/>
      <c r="F1388" s="160"/>
      <c r="G1388" s="160"/>
      <c r="H1388" s="161" t="str">
        <f t="shared" si="358"/>
        <v/>
      </c>
      <c r="I1388" s="162" t="str">
        <f t="shared" si="359"/>
        <v/>
      </c>
      <c r="J1388" s="163"/>
      <c r="K1388" s="164" t="str">
        <f t="shared" si="360"/>
        <v/>
      </c>
      <c r="L1388" s="163"/>
      <c r="M1388" s="180"/>
      <c r="N1388" s="160"/>
      <c r="O1388" s="128"/>
      <c r="P1388" s="160"/>
      <c r="Q1388" s="160"/>
      <c r="R1388" s="160"/>
      <c r="S1388" s="160"/>
      <c r="T1388" s="160"/>
      <c r="U1388" s="160"/>
      <c r="V1388" s="186"/>
      <c r="W1388" s="179"/>
      <c r="X1388" s="160"/>
      <c r="Y1388" s="182"/>
      <c r="Z1388" s="180"/>
      <c r="AA1388" s="182"/>
      <c r="AB1388" s="182"/>
      <c r="AC1388" s="182"/>
      <c r="AD1388" s="665"/>
      <c r="AE1388" s="665"/>
      <c r="AF1388" s="665"/>
      <c r="AG1388" s="665"/>
      <c r="AH1388" s="665"/>
      <c r="AI1388" s="665"/>
      <c r="AJ1388" s="73"/>
      <c r="AK1388" s="55" t="str">
        <f t="shared" si="366"/>
        <v/>
      </c>
      <c r="AL1388" s="17" t="str">
        <f t="shared" si="367"/>
        <v/>
      </c>
      <c r="AM1388" s="70" t="str">
        <f t="shared" si="361"/>
        <v/>
      </c>
      <c r="AN1388" s="74" t="str">
        <f t="shared" si="362"/>
        <v/>
      </c>
      <c r="AO1388" s="70" t="str">
        <f t="shared" si="363"/>
        <v/>
      </c>
      <c r="AW1388" s="60" t="str">
        <f t="shared" si="364"/>
        <v/>
      </c>
      <c r="AX1388" s="60" t="str">
        <f t="shared" si="365"/>
        <v/>
      </c>
      <c r="AY1388" s="63">
        <f t="shared" si="355"/>
        <v>0</v>
      </c>
      <c r="BP1388" s="64">
        <v>95</v>
      </c>
      <c r="BQ1388" s="64" t="s">
        <v>33736</v>
      </c>
      <c r="BR1388" s="64" t="s">
        <v>33737</v>
      </c>
      <c r="BS1388" s="64" t="s">
        <v>28</v>
      </c>
      <c r="BT1388" s="64" t="s">
        <v>137</v>
      </c>
      <c r="BU1388" s="64" t="s">
        <v>167</v>
      </c>
      <c r="BV1388" s="64" t="s">
        <v>12</v>
      </c>
      <c r="BW1388" s="64" t="s">
        <v>33391</v>
      </c>
      <c r="BX1388" s="64">
        <v>94320</v>
      </c>
      <c r="BY1388" s="64" t="s">
        <v>148</v>
      </c>
      <c r="BZ1388" s="64">
        <v>20</v>
      </c>
      <c r="CA1388" s="64">
        <v>42767</v>
      </c>
      <c r="CD1388" s="64">
        <v>26</v>
      </c>
    </row>
    <row r="1389" spans="1:82">
      <c r="A1389" s="128"/>
      <c r="B1389" s="160"/>
      <c r="C1389" s="160"/>
      <c r="D1389" s="160"/>
      <c r="E1389" s="160"/>
      <c r="F1389" s="160"/>
      <c r="G1389" s="160"/>
      <c r="H1389" s="161" t="str">
        <f t="shared" si="358"/>
        <v/>
      </c>
      <c r="I1389" s="162" t="str">
        <f t="shared" si="359"/>
        <v/>
      </c>
      <c r="J1389" s="163"/>
      <c r="K1389" s="164" t="str">
        <f t="shared" si="360"/>
        <v/>
      </c>
      <c r="L1389" s="163"/>
      <c r="M1389" s="180"/>
      <c r="N1389" s="160"/>
      <c r="O1389" s="128"/>
      <c r="P1389" s="160"/>
      <c r="Q1389" s="160"/>
      <c r="R1389" s="160"/>
      <c r="S1389" s="160"/>
      <c r="T1389" s="160"/>
      <c r="U1389" s="160"/>
      <c r="V1389" s="160"/>
      <c r="W1389" s="179"/>
      <c r="X1389" s="160"/>
      <c r="Y1389" s="182"/>
      <c r="Z1389" s="180"/>
      <c r="AA1389" s="182"/>
      <c r="AB1389" s="182"/>
      <c r="AC1389" s="182"/>
      <c r="AD1389" s="665"/>
      <c r="AE1389" s="665"/>
      <c r="AF1389" s="665"/>
      <c r="AG1389" s="665"/>
      <c r="AH1389" s="665"/>
      <c r="AI1389" s="665"/>
      <c r="AJ1389" s="73"/>
      <c r="AK1389" s="55" t="str">
        <f t="shared" si="366"/>
        <v/>
      </c>
      <c r="AL1389" s="17" t="str">
        <f t="shared" si="367"/>
        <v/>
      </c>
      <c r="AM1389" s="70" t="str">
        <f t="shared" si="361"/>
        <v/>
      </c>
      <c r="AN1389" s="74" t="str">
        <f t="shared" si="362"/>
        <v/>
      </c>
      <c r="AO1389" s="70" t="str">
        <f t="shared" si="363"/>
        <v/>
      </c>
      <c r="AW1389" s="60" t="str">
        <f t="shared" si="364"/>
        <v/>
      </c>
      <c r="AX1389" s="60" t="str">
        <f t="shared" si="365"/>
        <v/>
      </c>
      <c r="AY1389" s="63">
        <f t="shared" si="355"/>
        <v>0</v>
      </c>
      <c r="BP1389" s="64">
        <v>95</v>
      </c>
      <c r="BQ1389" s="64" t="s">
        <v>33736</v>
      </c>
      <c r="BR1389" s="64" t="s">
        <v>33737</v>
      </c>
      <c r="BS1389" s="64" t="s">
        <v>28</v>
      </c>
      <c r="BT1389" s="64" t="s">
        <v>137</v>
      </c>
      <c r="BU1389" s="64" t="s">
        <v>167</v>
      </c>
      <c r="BV1389" s="64" t="s">
        <v>12</v>
      </c>
      <c r="BW1389" s="64" t="s">
        <v>33378</v>
      </c>
      <c r="BX1389" s="64">
        <v>94520</v>
      </c>
      <c r="BY1389" s="64" t="s">
        <v>148</v>
      </c>
      <c r="BZ1389" s="64">
        <v>20</v>
      </c>
      <c r="CA1389" s="64">
        <v>42767</v>
      </c>
      <c r="CD1389" s="64">
        <v>26</v>
      </c>
    </row>
    <row r="1390" spans="1:82">
      <c r="A1390" s="128"/>
      <c r="B1390" s="160"/>
      <c r="C1390" s="160"/>
      <c r="D1390" s="160"/>
      <c r="E1390" s="160"/>
      <c r="F1390" s="160"/>
      <c r="G1390" s="160"/>
      <c r="H1390" s="161" t="str">
        <f t="shared" si="358"/>
        <v/>
      </c>
      <c r="I1390" s="162" t="str">
        <f t="shared" si="359"/>
        <v/>
      </c>
      <c r="J1390" s="163"/>
      <c r="K1390" s="164" t="str">
        <f t="shared" si="360"/>
        <v/>
      </c>
      <c r="L1390" s="163"/>
      <c r="M1390" s="180"/>
      <c r="N1390" s="160"/>
      <c r="O1390" s="128"/>
      <c r="P1390" s="160"/>
      <c r="Q1390" s="160"/>
      <c r="R1390" s="160"/>
      <c r="S1390" s="160"/>
      <c r="T1390" s="160"/>
      <c r="U1390" s="160"/>
      <c r="V1390" s="160"/>
      <c r="W1390" s="179"/>
      <c r="X1390" s="160"/>
      <c r="Y1390" s="182"/>
      <c r="Z1390" s="180"/>
      <c r="AA1390" s="182"/>
      <c r="AB1390" s="182"/>
      <c r="AC1390" s="182"/>
      <c r="AD1390" s="665"/>
      <c r="AE1390" s="665"/>
      <c r="AF1390" s="665"/>
      <c r="AG1390" s="665"/>
      <c r="AH1390" s="665"/>
      <c r="AI1390" s="665"/>
      <c r="AJ1390" s="73"/>
      <c r="AK1390" s="55" t="str">
        <f t="shared" si="366"/>
        <v/>
      </c>
      <c r="AL1390" s="17" t="str">
        <f t="shared" si="367"/>
        <v/>
      </c>
      <c r="AM1390" s="70" t="str">
        <f t="shared" si="361"/>
        <v/>
      </c>
      <c r="AN1390" s="74" t="str">
        <f t="shared" si="362"/>
        <v/>
      </c>
      <c r="AO1390" s="70" t="str">
        <f t="shared" si="363"/>
        <v/>
      </c>
      <c r="AW1390" s="60" t="str">
        <f t="shared" si="364"/>
        <v/>
      </c>
      <c r="AX1390" s="60" t="str">
        <f t="shared" si="365"/>
        <v/>
      </c>
      <c r="AY1390" s="63">
        <f t="shared" si="355"/>
        <v>0</v>
      </c>
      <c r="BP1390" s="64">
        <v>95</v>
      </c>
      <c r="BQ1390" s="64" t="s">
        <v>33736</v>
      </c>
      <c r="BR1390" s="64" t="s">
        <v>33737</v>
      </c>
      <c r="BS1390" s="64" t="s">
        <v>28</v>
      </c>
      <c r="BT1390" s="64" t="s">
        <v>137</v>
      </c>
      <c r="BU1390" s="64" t="s">
        <v>167</v>
      </c>
      <c r="BV1390" s="64" t="s">
        <v>12</v>
      </c>
      <c r="BW1390" s="64" t="s">
        <v>33393</v>
      </c>
      <c r="BX1390" s="64">
        <v>94440</v>
      </c>
      <c r="BY1390" s="64" t="s">
        <v>148</v>
      </c>
      <c r="BZ1390" s="64">
        <v>12</v>
      </c>
      <c r="CA1390" s="64">
        <v>42795</v>
      </c>
      <c r="CD1390" s="64">
        <v>23</v>
      </c>
    </row>
    <row r="1391" spans="1:82">
      <c r="A1391" s="128"/>
      <c r="B1391" s="160"/>
      <c r="C1391" s="124"/>
      <c r="D1391" s="181"/>
      <c r="E1391" s="181"/>
      <c r="F1391" s="160"/>
      <c r="G1391" s="160"/>
      <c r="H1391" s="161" t="str">
        <f t="shared" si="358"/>
        <v/>
      </c>
      <c r="I1391" s="162" t="str">
        <f t="shared" si="359"/>
        <v/>
      </c>
      <c r="J1391" s="163"/>
      <c r="K1391" s="164" t="str">
        <f t="shared" si="360"/>
        <v/>
      </c>
      <c r="L1391" s="163"/>
      <c r="M1391" s="180"/>
      <c r="N1391" s="160"/>
      <c r="O1391" s="128"/>
      <c r="P1391" s="160"/>
      <c r="Q1391" s="195"/>
      <c r="R1391" s="160"/>
      <c r="S1391" s="160"/>
      <c r="T1391" s="160"/>
      <c r="U1391" s="160"/>
      <c r="V1391" s="160"/>
      <c r="W1391" s="188"/>
      <c r="X1391" s="160"/>
      <c r="Y1391" s="182"/>
      <c r="Z1391" s="180"/>
      <c r="AA1391" s="182"/>
      <c r="AB1391" s="182"/>
      <c r="AC1391" s="182"/>
      <c r="AD1391" s="665"/>
      <c r="AE1391" s="665"/>
      <c r="AF1391" s="665"/>
      <c r="AG1391" s="665"/>
      <c r="AH1391" s="665"/>
      <c r="AI1391" s="665"/>
      <c r="AJ1391" s="73"/>
      <c r="AK1391" s="55" t="str">
        <f t="shared" si="366"/>
        <v/>
      </c>
      <c r="AL1391" s="17" t="str">
        <f t="shared" si="367"/>
        <v/>
      </c>
      <c r="AM1391" s="70" t="str">
        <f t="shared" si="361"/>
        <v/>
      </c>
      <c r="AN1391" s="74" t="str">
        <f t="shared" si="362"/>
        <v/>
      </c>
      <c r="AO1391" s="70" t="str">
        <f t="shared" si="363"/>
        <v/>
      </c>
      <c r="AW1391" s="60" t="str">
        <f t="shared" si="364"/>
        <v/>
      </c>
      <c r="AX1391" s="60" t="str">
        <f t="shared" si="365"/>
        <v/>
      </c>
      <c r="AY1391" s="63">
        <f t="shared" si="355"/>
        <v>0</v>
      </c>
      <c r="BP1391" s="64">
        <v>97</v>
      </c>
      <c r="BQ1391" s="64" t="s">
        <v>33739</v>
      </c>
      <c r="BR1391" s="64" t="s">
        <v>33740</v>
      </c>
      <c r="BS1391" s="64" t="s">
        <v>28</v>
      </c>
      <c r="BT1391" s="64" t="s">
        <v>137</v>
      </c>
      <c r="BU1391" s="64" t="s">
        <v>168</v>
      </c>
      <c r="BV1391" s="64" t="s">
        <v>91</v>
      </c>
      <c r="BW1391" s="64" t="s">
        <v>33741</v>
      </c>
      <c r="BX1391" s="64">
        <v>93110</v>
      </c>
      <c r="BY1391" s="64" t="s">
        <v>108</v>
      </c>
      <c r="CA1391" s="64">
        <v>42772</v>
      </c>
      <c r="CB1391" s="64">
        <v>5</v>
      </c>
      <c r="CC1391" s="64">
        <v>6</v>
      </c>
    </row>
    <row r="1392" spans="1:82">
      <c r="A1392" s="128"/>
      <c r="B1392" s="160"/>
      <c r="C1392" s="160"/>
      <c r="D1392" s="181"/>
      <c r="E1392" s="181"/>
      <c r="F1392" s="160"/>
      <c r="G1392" s="160"/>
      <c r="H1392" s="161"/>
      <c r="I1392" s="162"/>
      <c r="J1392" s="163"/>
      <c r="K1392" s="164"/>
      <c r="L1392" s="163"/>
      <c r="M1392" s="180"/>
      <c r="N1392" s="160"/>
      <c r="O1392" s="128"/>
      <c r="P1392" s="160"/>
      <c r="Q1392" s="195"/>
      <c r="R1392" s="160"/>
      <c r="S1392" s="160"/>
      <c r="T1392" s="160"/>
      <c r="U1392" s="160"/>
      <c r="V1392" s="160"/>
      <c r="W1392" s="188"/>
      <c r="X1392" s="160"/>
      <c r="Y1392" s="182"/>
      <c r="Z1392" s="180"/>
      <c r="AA1392" s="182"/>
      <c r="AB1392" s="182"/>
      <c r="AC1392" s="182"/>
      <c r="AD1392" s="665"/>
      <c r="AE1392" s="665"/>
      <c r="AF1392" s="665"/>
      <c r="AG1392" s="665"/>
      <c r="AH1392" s="665"/>
      <c r="AI1392" s="665"/>
      <c r="AJ1392" s="73"/>
      <c r="AK1392" s="55" t="str">
        <f t="shared" si="366"/>
        <v/>
      </c>
      <c r="AL1392" s="17" t="str">
        <f t="shared" si="367"/>
        <v/>
      </c>
      <c r="AM1392" s="70"/>
      <c r="AN1392" s="74"/>
      <c r="AO1392" s="70"/>
      <c r="AW1392" s="60"/>
      <c r="AX1392" s="60"/>
      <c r="AY1392" s="63">
        <f t="shared" si="355"/>
        <v>0</v>
      </c>
      <c r="BP1392" s="64">
        <v>97</v>
      </c>
      <c r="BQ1392" s="64" t="s">
        <v>33739</v>
      </c>
      <c r="BR1392" s="64" t="s">
        <v>33740</v>
      </c>
      <c r="BS1392" s="64" t="s">
        <v>28</v>
      </c>
      <c r="BT1392" s="64" t="s">
        <v>137</v>
      </c>
      <c r="BU1392" s="64" t="s">
        <v>168</v>
      </c>
      <c r="BV1392" s="64" t="s">
        <v>91</v>
      </c>
      <c r="BW1392" s="64" t="s">
        <v>33742</v>
      </c>
      <c r="BX1392" s="64">
        <v>93370</v>
      </c>
      <c r="BY1392" s="64" t="s">
        <v>108</v>
      </c>
      <c r="CA1392" s="64">
        <v>42772</v>
      </c>
      <c r="CB1392" s="64">
        <v>5</v>
      </c>
      <c r="CC1392" s="64">
        <v>5</v>
      </c>
    </row>
    <row r="1393" spans="1:82">
      <c r="A1393" s="128"/>
      <c r="B1393" s="160"/>
      <c r="C1393" s="160"/>
      <c r="D1393" s="181"/>
      <c r="E1393" s="181"/>
      <c r="F1393" s="160"/>
      <c r="G1393" s="160"/>
      <c r="H1393" s="161" t="str">
        <f t="shared" ref="H1393:H1456" si="368">IF(B1393="","",SUMIF(O:O,A1393,AA:AA))</f>
        <v/>
      </c>
      <c r="I1393" s="162" t="str">
        <f t="shared" ref="I1393:I1456" si="369">IF(B1393="","",(SUMIF(O:O,A1393,AB:AB)+(SUMIF(O:O,A1393,AC:AC))))</f>
        <v/>
      </c>
      <c r="J1393" s="163"/>
      <c r="K1393" s="164" t="str">
        <f t="shared" ref="K1393:K1456" si="370">IFERROR(J1393/H1393,"")</f>
        <v/>
      </c>
      <c r="L1393" s="163"/>
      <c r="M1393" s="180"/>
      <c r="N1393" s="160"/>
      <c r="O1393" s="128"/>
      <c r="P1393" s="160"/>
      <c r="Q1393" s="160"/>
      <c r="R1393" s="160"/>
      <c r="S1393" s="160"/>
      <c r="T1393" s="160"/>
      <c r="U1393" s="160"/>
      <c r="V1393" s="179"/>
      <c r="W1393" s="179"/>
      <c r="X1393" s="160"/>
      <c r="Y1393" s="182"/>
      <c r="Z1393" s="180"/>
      <c r="AA1393" s="182"/>
      <c r="AB1393" s="182"/>
      <c r="AC1393" s="182"/>
      <c r="AD1393" s="665"/>
      <c r="AE1393" s="665"/>
      <c r="AF1393" s="665"/>
      <c r="AG1393" s="665"/>
      <c r="AH1393" s="665"/>
      <c r="AI1393" s="665"/>
      <c r="AJ1393" s="73"/>
      <c r="AK1393" s="55" t="str">
        <f t="shared" si="366"/>
        <v/>
      </c>
      <c r="AL1393" s="17" t="str">
        <f t="shared" si="367"/>
        <v/>
      </c>
      <c r="AM1393" s="70" t="str">
        <f t="shared" ref="AM1393:AM1456" si="371">IF(U1393="","",U1393)</f>
        <v/>
      </c>
      <c r="AN1393" s="74" t="str">
        <f t="shared" ref="AN1393:AN1456" si="372">IF(S1393="","",S1393)</f>
        <v/>
      </c>
      <c r="AO1393" s="70" t="str">
        <f t="shared" ref="AO1393:AO1456" si="373">IF(P1393="","",P1393&amp;" ("&amp;O1393&amp;"_"&amp;ROW()&amp;")")</f>
        <v/>
      </c>
      <c r="AW1393" s="60" t="str">
        <f t="shared" ref="AW1393:AW1456" si="374">IF(T1393="","",T1393&amp;"1")</f>
        <v/>
      </c>
      <c r="AX1393" s="60" t="str">
        <f t="shared" ref="AX1393:AX1456" si="375">IF(S1393="","",S1393&amp;"2")</f>
        <v/>
      </c>
      <c r="AY1393" s="63">
        <f t="shared" si="355"/>
        <v>0</v>
      </c>
      <c r="BP1393" s="64">
        <v>98</v>
      </c>
      <c r="BQ1393" s="64" t="s">
        <v>33706</v>
      </c>
      <c r="BR1393" s="64" t="s">
        <v>33707</v>
      </c>
      <c r="BS1393" s="64" t="s">
        <v>28</v>
      </c>
      <c r="BT1393" s="64" t="s">
        <v>137</v>
      </c>
      <c r="BU1393" s="64" t="s">
        <v>175</v>
      </c>
      <c r="BV1393" s="64" t="s">
        <v>12</v>
      </c>
      <c r="BW1393" s="64" t="s">
        <v>33708</v>
      </c>
      <c r="BX1393" s="64">
        <v>94600</v>
      </c>
      <c r="BY1393" s="64" t="s">
        <v>108</v>
      </c>
      <c r="BZ1393" s="64">
        <v>1</v>
      </c>
      <c r="CA1393" s="64">
        <v>42742</v>
      </c>
      <c r="CB1393" s="64">
        <v>10</v>
      </c>
      <c r="CD1393" s="64">
        <v>8</v>
      </c>
    </row>
    <row r="1394" spans="1:82">
      <c r="A1394" s="128"/>
      <c r="B1394" s="160"/>
      <c r="C1394" s="160"/>
      <c r="D1394" s="160"/>
      <c r="E1394" s="160"/>
      <c r="F1394" s="160"/>
      <c r="G1394" s="160"/>
      <c r="H1394" s="161" t="str">
        <f t="shared" si="368"/>
        <v/>
      </c>
      <c r="I1394" s="162" t="str">
        <f t="shared" si="369"/>
        <v/>
      </c>
      <c r="J1394" s="163"/>
      <c r="K1394" s="164" t="str">
        <f t="shared" si="370"/>
        <v/>
      </c>
      <c r="L1394" s="163"/>
      <c r="M1394" s="180"/>
      <c r="N1394" s="160"/>
      <c r="O1394" s="128"/>
      <c r="P1394" s="160"/>
      <c r="Q1394" s="160"/>
      <c r="R1394" s="160"/>
      <c r="S1394" s="160"/>
      <c r="T1394" s="160"/>
      <c r="U1394" s="160"/>
      <c r="V1394" s="160"/>
      <c r="W1394" s="196"/>
      <c r="X1394" s="160"/>
      <c r="Y1394" s="182"/>
      <c r="Z1394" s="180"/>
      <c r="AA1394" s="182"/>
      <c r="AB1394" s="182"/>
      <c r="AC1394" s="182"/>
      <c r="AD1394" s="665"/>
      <c r="AE1394" s="665"/>
      <c r="AF1394" s="665"/>
      <c r="AG1394" s="665"/>
      <c r="AH1394" s="665"/>
      <c r="AI1394" s="665"/>
      <c r="AJ1394" s="73"/>
      <c r="AK1394" s="55" t="str">
        <f t="shared" si="366"/>
        <v/>
      </c>
      <c r="AL1394" s="17" t="str">
        <f t="shared" si="367"/>
        <v/>
      </c>
      <c r="AM1394" s="70" t="str">
        <f t="shared" si="371"/>
        <v/>
      </c>
      <c r="AN1394" s="74" t="str">
        <f t="shared" si="372"/>
        <v/>
      </c>
      <c r="AO1394" s="70" t="str">
        <f t="shared" si="373"/>
        <v/>
      </c>
      <c r="AW1394" s="60" t="str">
        <f t="shared" si="374"/>
        <v/>
      </c>
      <c r="AX1394" s="60" t="str">
        <f t="shared" si="375"/>
        <v/>
      </c>
      <c r="AY1394" s="63">
        <f t="shared" si="355"/>
        <v>0</v>
      </c>
      <c r="BP1394" s="64">
        <v>98</v>
      </c>
      <c r="BQ1394" s="64" t="s">
        <v>33709</v>
      </c>
      <c r="BR1394" s="64" t="s">
        <v>33707</v>
      </c>
      <c r="BS1394" s="64" t="s">
        <v>28</v>
      </c>
      <c r="BT1394" s="64" t="s">
        <v>137</v>
      </c>
      <c r="BU1394" s="64" t="s">
        <v>168</v>
      </c>
      <c r="BV1394" s="64" t="s">
        <v>12</v>
      </c>
      <c r="BW1394" s="64" t="s">
        <v>33710</v>
      </c>
      <c r="BX1394" s="64">
        <v>94200</v>
      </c>
      <c r="BY1394" s="64" t="s">
        <v>108</v>
      </c>
      <c r="BZ1394" s="64">
        <v>1</v>
      </c>
      <c r="CA1394" s="64">
        <v>42744</v>
      </c>
      <c r="CB1394" s="64">
        <v>10</v>
      </c>
      <c r="CD1394" s="64">
        <v>7</v>
      </c>
    </row>
    <row r="1395" spans="1:82">
      <c r="A1395" s="128"/>
      <c r="B1395" s="160"/>
      <c r="C1395" s="160"/>
      <c r="D1395" s="160"/>
      <c r="E1395" s="160"/>
      <c r="F1395" s="160"/>
      <c r="G1395" s="160"/>
      <c r="H1395" s="161" t="str">
        <f t="shared" si="368"/>
        <v/>
      </c>
      <c r="I1395" s="162" t="str">
        <f t="shared" si="369"/>
        <v/>
      </c>
      <c r="J1395" s="163"/>
      <c r="K1395" s="164" t="str">
        <f t="shared" si="370"/>
        <v/>
      </c>
      <c r="L1395" s="163"/>
      <c r="M1395" s="180"/>
      <c r="N1395" s="160"/>
      <c r="O1395" s="160"/>
      <c r="P1395" s="160"/>
      <c r="Q1395" s="160"/>
      <c r="R1395" s="160"/>
      <c r="S1395" s="160"/>
      <c r="T1395" s="160"/>
      <c r="U1395" s="160"/>
      <c r="V1395" s="160"/>
      <c r="W1395" s="179"/>
      <c r="X1395" s="160"/>
      <c r="Y1395" s="182"/>
      <c r="Z1395" s="180"/>
      <c r="AA1395" s="182"/>
      <c r="AB1395" s="182"/>
      <c r="AC1395" s="182"/>
      <c r="AD1395" s="665"/>
      <c r="AE1395" s="665"/>
      <c r="AF1395" s="665"/>
      <c r="AG1395" s="665"/>
      <c r="AH1395" s="665"/>
      <c r="AI1395" s="665"/>
      <c r="AJ1395" s="90"/>
      <c r="AK1395" s="55" t="str">
        <f t="shared" si="366"/>
        <v/>
      </c>
      <c r="AL1395" s="17" t="str">
        <f t="shared" si="367"/>
        <v/>
      </c>
      <c r="AM1395" s="70" t="str">
        <f t="shared" si="371"/>
        <v/>
      </c>
      <c r="AN1395" s="74" t="str">
        <f t="shared" si="372"/>
        <v/>
      </c>
      <c r="AO1395" s="70" t="str">
        <f t="shared" si="373"/>
        <v/>
      </c>
      <c r="AW1395" s="60" t="str">
        <f t="shared" si="374"/>
        <v/>
      </c>
      <c r="AX1395" s="60" t="str">
        <f t="shared" si="375"/>
        <v/>
      </c>
      <c r="AY1395" s="63">
        <f t="shared" si="355"/>
        <v>0</v>
      </c>
      <c r="BP1395" s="64">
        <v>98</v>
      </c>
      <c r="BQ1395" s="64" t="s">
        <v>33711</v>
      </c>
      <c r="BR1395" s="64" t="s">
        <v>33707</v>
      </c>
      <c r="BS1395" s="64" t="s">
        <v>28</v>
      </c>
      <c r="BT1395" s="64" t="s">
        <v>135</v>
      </c>
      <c r="BU1395" s="64" t="s">
        <v>172</v>
      </c>
      <c r="BV1395" s="64" t="s">
        <v>12</v>
      </c>
      <c r="BW1395" s="64" t="s">
        <v>33712</v>
      </c>
      <c r="BX1395" s="64">
        <v>94270</v>
      </c>
      <c r="BY1395" s="64" t="s">
        <v>108</v>
      </c>
      <c r="BZ1395" s="64">
        <v>1</v>
      </c>
      <c r="CA1395" s="64">
        <v>42745</v>
      </c>
      <c r="CB1395" s="64">
        <v>10</v>
      </c>
      <c r="CD1395" s="64">
        <v>1</v>
      </c>
    </row>
    <row r="1396" spans="1:82">
      <c r="A1396" s="128"/>
      <c r="B1396" s="160"/>
      <c r="C1396" s="160"/>
      <c r="D1396" s="160"/>
      <c r="E1396" s="160"/>
      <c r="F1396" s="160"/>
      <c r="G1396" s="160"/>
      <c r="H1396" s="161" t="str">
        <f t="shared" si="368"/>
        <v/>
      </c>
      <c r="I1396" s="162" t="str">
        <f t="shared" si="369"/>
        <v/>
      </c>
      <c r="J1396" s="163"/>
      <c r="K1396" s="164" t="str">
        <f t="shared" si="370"/>
        <v/>
      </c>
      <c r="L1396" s="163"/>
      <c r="M1396" s="180"/>
      <c r="N1396" s="160"/>
      <c r="O1396" s="160"/>
      <c r="P1396" s="160"/>
      <c r="Q1396" s="160"/>
      <c r="R1396" s="160"/>
      <c r="S1396" s="160"/>
      <c r="T1396" s="160"/>
      <c r="U1396" s="160"/>
      <c r="V1396" s="160"/>
      <c r="W1396" s="179"/>
      <c r="X1396" s="160"/>
      <c r="Y1396" s="182"/>
      <c r="Z1396" s="180"/>
      <c r="AA1396" s="182"/>
      <c r="AB1396" s="182"/>
      <c r="AC1396" s="182"/>
      <c r="AD1396" s="665"/>
      <c r="AE1396" s="665"/>
      <c r="AF1396" s="665"/>
      <c r="AG1396" s="665"/>
      <c r="AH1396" s="665"/>
      <c r="AI1396" s="665"/>
      <c r="AJ1396" s="73"/>
      <c r="AK1396" s="55" t="str">
        <f t="shared" si="366"/>
        <v/>
      </c>
      <c r="AL1396" s="17" t="str">
        <f t="shared" si="367"/>
        <v/>
      </c>
      <c r="AM1396" s="70" t="str">
        <f t="shared" si="371"/>
        <v/>
      </c>
      <c r="AN1396" s="74" t="str">
        <f t="shared" si="372"/>
        <v/>
      </c>
      <c r="AO1396" s="70" t="str">
        <f t="shared" si="373"/>
        <v/>
      </c>
      <c r="AW1396" s="60" t="str">
        <f t="shared" si="374"/>
        <v/>
      </c>
      <c r="AX1396" s="60" t="str">
        <f t="shared" si="375"/>
        <v/>
      </c>
      <c r="AY1396" s="63">
        <f t="shared" si="355"/>
        <v>0</v>
      </c>
      <c r="BP1396" s="64">
        <v>98</v>
      </c>
      <c r="BQ1396" s="64" t="s">
        <v>33713</v>
      </c>
      <c r="BR1396" s="64" t="s">
        <v>33707</v>
      </c>
      <c r="BS1396" s="64" t="s">
        <v>28</v>
      </c>
      <c r="BT1396" s="64" t="s">
        <v>137</v>
      </c>
      <c r="BU1396" s="64" t="s">
        <v>175</v>
      </c>
      <c r="BV1396" s="64" t="s">
        <v>12</v>
      </c>
      <c r="BW1396" s="64" t="s">
        <v>33714</v>
      </c>
      <c r="BX1396" s="64">
        <v>94400</v>
      </c>
      <c r="BY1396" s="64" t="s">
        <v>108</v>
      </c>
      <c r="BZ1396" s="64">
        <v>1</v>
      </c>
      <c r="CA1396" s="64">
        <v>42747</v>
      </c>
      <c r="CB1396" s="64">
        <v>10</v>
      </c>
      <c r="CD1396" s="64">
        <v>1</v>
      </c>
    </row>
    <row r="1397" spans="1:82">
      <c r="A1397" s="128"/>
      <c r="B1397" s="160"/>
      <c r="C1397" s="160"/>
      <c r="D1397" s="160"/>
      <c r="E1397" s="160"/>
      <c r="F1397" s="160"/>
      <c r="G1397" s="160"/>
      <c r="H1397" s="161" t="str">
        <f t="shared" si="368"/>
        <v/>
      </c>
      <c r="I1397" s="162" t="str">
        <f t="shared" si="369"/>
        <v/>
      </c>
      <c r="J1397" s="163"/>
      <c r="K1397" s="164" t="str">
        <f t="shared" si="370"/>
        <v/>
      </c>
      <c r="L1397" s="163"/>
      <c r="M1397" s="180"/>
      <c r="N1397" s="160"/>
      <c r="O1397" s="128"/>
      <c r="P1397" s="160"/>
      <c r="Q1397" s="160"/>
      <c r="R1397" s="160"/>
      <c r="S1397" s="160"/>
      <c r="T1397" s="160"/>
      <c r="U1397" s="160"/>
      <c r="V1397" s="160"/>
      <c r="W1397" s="196"/>
      <c r="X1397" s="160"/>
      <c r="Y1397" s="182"/>
      <c r="Z1397" s="180"/>
      <c r="AA1397" s="182"/>
      <c r="AB1397" s="182"/>
      <c r="AC1397" s="182"/>
      <c r="AD1397" s="665"/>
      <c r="AE1397" s="665"/>
      <c r="AF1397" s="665"/>
      <c r="AG1397" s="665"/>
      <c r="AH1397" s="665"/>
      <c r="AI1397" s="665"/>
      <c r="AJ1397" s="90"/>
      <c r="AK1397" s="55" t="str">
        <f t="shared" si="366"/>
        <v/>
      </c>
      <c r="AL1397" s="17" t="str">
        <f t="shared" si="367"/>
        <v/>
      </c>
      <c r="AM1397" s="70" t="str">
        <f t="shared" si="371"/>
        <v/>
      </c>
      <c r="AN1397" s="74" t="str">
        <f t="shared" si="372"/>
        <v/>
      </c>
      <c r="AO1397" s="70" t="str">
        <f t="shared" si="373"/>
        <v/>
      </c>
      <c r="AW1397" s="60" t="str">
        <f t="shared" si="374"/>
        <v/>
      </c>
      <c r="AX1397" s="60" t="str">
        <f t="shared" si="375"/>
        <v/>
      </c>
      <c r="AY1397" s="63">
        <f t="shared" si="355"/>
        <v>0</v>
      </c>
      <c r="BP1397" s="64">
        <v>98</v>
      </c>
      <c r="BQ1397" s="64" t="s">
        <v>33715</v>
      </c>
      <c r="BR1397" s="64" t="s">
        <v>33707</v>
      </c>
      <c r="BS1397" s="64" t="s">
        <v>28</v>
      </c>
      <c r="BT1397" s="64" t="s">
        <v>135</v>
      </c>
      <c r="BU1397" s="64" t="s">
        <v>161</v>
      </c>
      <c r="BV1397" s="64" t="s">
        <v>12</v>
      </c>
      <c r="BW1397" s="64" t="s">
        <v>33710</v>
      </c>
      <c r="BX1397" s="64">
        <v>94200</v>
      </c>
      <c r="BY1397" s="64" t="s">
        <v>108</v>
      </c>
      <c r="BZ1397" s="64">
        <v>1</v>
      </c>
      <c r="CA1397" s="64">
        <v>42752</v>
      </c>
      <c r="CB1397" s="64">
        <v>10</v>
      </c>
      <c r="CD1397" s="64">
        <v>4</v>
      </c>
    </row>
    <row r="1398" spans="1:82">
      <c r="A1398" s="128"/>
      <c r="B1398" s="160"/>
      <c r="C1398" s="160"/>
      <c r="D1398" s="160"/>
      <c r="E1398" s="160"/>
      <c r="F1398" s="160"/>
      <c r="G1398" s="160"/>
      <c r="H1398" s="161" t="str">
        <f t="shared" si="368"/>
        <v/>
      </c>
      <c r="I1398" s="162" t="str">
        <f t="shared" si="369"/>
        <v/>
      </c>
      <c r="J1398" s="163"/>
      <c r="K1398" s="164" t="str">
        <f t="shared" si="370"/>
        <v/>
      </c>
      <c r="L1398" s="163"/>
      <c r="M1398" s="160"/>
      <c r="N1398" s="160"/>
      <c r="O1398" s="128"/>
      <c r="P1398" s="160"/>
      <c r="Q1398" s="160"/>
      <c r="R1398" s="160"/>
      <c r="S1398" s="160"/>
      <c r="T1398" s="160"/>
      <c r="U1398" s="160"/>
      <c r="V1398" s="160"/>
      <c r="W1398" s="179"/>
      <c r="X1398" s="160"/>
      <c r="Y1398" s="182"/>
      <c r="Z1398" s="180"/>
      <c r="AA1398" s="182"/>
      <c r="AB1398" s="182"/>
      <c r="AC1398" s="182"/>
      <c r="AD1398" s="665"/>
      <c r="AE1398" s="665"/>
      <c r="AF1398" s="665"/>
      <c r="AG1398" s="665"/>
      <c r="AH1398" s="665"/>
      <c r="AI1398" s="665"/>
      <c r="AJ1398" s="73"/>
      <c r="AK1398" s="55" t="str">
        <f t="shared" si="366"/>
        <v/>
      </c>
      <c r="AL1398" s="17" t="str">
        <f t="shared" si="367"/>
        <v/>
      </c>
      <c r="AM1398" s="70" t="str">
        <f t="shared" si="371"/>
        <v/>
      </c>
      <c r="AN1398" s="74" t="str">
        <f t="shared" si="372"/>
        <v/>
      </c>
      <c r="AO1398" s="70" t="str">
        <f t="shared" si="373"/>
        <v/>
      </c>
      <c r="AW1398" s="60" t="str">
        <f t="shared" si="374"/>
        <v/>
      </c>
      <c r="AX1398" s="60" t="str">
        <f t="shared" si="375"/>
        <v/>
      </c>
      <c r="AY1398" s="63">
        <f t="shared" si="355"/>
        <v>0</v>
      </c>
      <c r="BP1398" s="64">
        <v>98</v>
      </c>
      <c r="BQ1398" s="64" t="s">
        <v>33716</v>
      </c>
      <c r="BR1398" s="64" t="s">
        <v>33707</v>
      </c>
      <c r="BS1398" s="64" t="s">
        <v>28</v>
      </c>
      <c r="BT1398" s="64" t="s">
        <v>137</v>
      </c>
      <c r="BU1398" s="64" t="s">
        <v>175</v>
      </c>
      <c r="BV1398" s="64" t="s">
        <v>12</v>
      </c>
      <c r="BW1398" s="64" t="s">
        <v>33717</v>
      </c>
      <c r="BX1398" s="64">
        <v>94100</v>
      </c>
      <c r="BY1398" s="64" t="s">
        <v>108</v>
      </c>
      <c r="BZ1398" s="64">
        <v>1</v>
      </c>
      <c r="CA1398" s="64">
        <v>42755</v>
      </c>
      <c r="CB1398" s="64">
        <v>10</v>
      </c>
      <c r="CD1398" s="64">
        <v>1</v>
      </c>
    </row>
    <row r="1399" spans="1:82">
      <c r="A1399" s="128"/>
      <c r="B1399" s="160"/>
      <c r="C1399" s="160"/>
      <c r="D1399" s="160"/>
      <c r="E1399" s="160"/>
      <c r="F1399" s="160"/>
      <c r="G1399" s="160"/>
      <c r="H1399" s="161" t="str">
        <f t="shared" si="368"/>
        <v/>
      </c>
      <c r="I1399" s="162" t="str">
        <f t="shared" si="369"/>
        <v/>
      </c>
      <c r="J1399" s="163"/>
      <c r="K1399" s="164" t="str">
        <f t="shared" si="370"/>
        <v/>
      </c>
      <c r="L1399" s="163"/>
      <c r="M1399" s="180"/>
      <c r="N1399" s="160"/>
      <c r="O1399" s="128"/>
      <c r="P1399" s="160"/>
      <c r="Q1399" s="160"/>
      <c r="R1399" s="160"/>
      <c r="S1399" s="160"/>
      <c r="T1399" s="160"/>
      <c r="U1399" s="160"/>
      <c r="V1399" s="179"/>
      <c r="W1399" s="179"/>
      <c r="X1399" s="160"/>
      <c r="Y1399" s="182"/>
      <c r="Z1399" s="180"/>
      <c r="AA1399" s="182"/>
      <c r="AB1399" s="182"/>
      <c r="AC1399" s="182"/>
      <c r="AD1399" s="665"/>
      <c r="AE1399" s="665"/>
      <c r="AF1399" s="665"/>
      <c r="AG1399" s="665"/>
      <c r="AH1399" s="665"/>
      <c r="AI1399" s="665"/>
      <c r="AJ1399" s="90"/>
      <c r="AK1399" s="55" t="str">
        <f t="shared" si="366"/>
        <v/>
      </c>
      <c r="AL1399" s="17" t="str">
        <f t="shared" si="367"/>
        <v/>
      </c>
      <c r="AM1399" s="70" t="str">
        <f t="shared" si="371"/>
        <v/>
      </c>
      <c r="AN1399" s="74" t="str">
        <f t="shared" si="372"/>
        <v/>
      </c>
      <c r="AO1399" s="70" t="str">
        <f t="shared" si="373"/>
        <v/>
      </c>
      <c r="AW1399" s="60" t="str">
        <f t="shared" si="374"/>
        <v/>
      </c>
      <c r="AX1399" s="60" t="str">
        <f t="shared" si="375"/>
        <v/>
      </c>
      <c r="AY1399" s="63">
        <f t="shared" si="355"/>
        <v>0</v>
      </c>
      <c r="BP1399" s="64">
        <v>98</v>
      </c>
      <c r="BQ1399" s="64" t="s">
        <v>33718</v>
      </c>
      <c r="BR1399" s="64" t="s">
        <v>33707</v>
      </c>
      <c r="BS1399" s="64" t="s">
        <v>28</v>
      </c>
      <c r="BT1399" s="64" t="s">
        <v>135</v>
      </c>
      <c r="BU1399" s="64" t="s">
        <v>160</v>
      </c>
      <c r="BV1399" s="64" t="s">
        <v>12</v>
      </c>
      <c r="BW1399" s="64" t="s">
        <v>33708</v>
      </c>
      <c r="BX1399" s="64">
        <v>94600</v>
      </c>
      <c r="BY1399" s="64" t="s">
        <v>108</v>
      </c>
      <c r="BZ1399" s="64">
        <v>1</v>
      </c>
      <c r="CA1399" s="64">
        <v>42765</v>
      </c>
      <c r="CB1399" s="64">
        <v>10</v>
      </c>
      <c r="CD1399" s="64">
        <v>4</v>
      </c>
    </row>
    <row r="1400" spans="1:82">
      <c r="A1400" s="128"/>
      <c r="B1400" s="160"/>
      <c r="C1400" s="160"/>
      <c r="D1400" s="160"/>
      <c r="E1400" s="160"/>
      <c r="F1400" s="160"/>
      <c r="G1400" s="160"/>
      <c r="H1400" s="161" t="str">
        <f t="shared" si="368"/>
        <v/>
      </c>
      <c r="I1400" s="162" t="str">
        <f t="shared" si="369"/>
        <v/>
      </c>
      <c r="J1400" s="163"/>
      <c r="K1400" s="164" t="str">
        <f t="shared" si="370"/>
        <v/>
      </c>
      <c r="L1400" s="163"/>
      <c r="M1400" s="180"/>
      <c r="N1400" s="160"/>
      <c r="O1400" s="128"/>
      <c r="P1400" s="160"/>
      <c r="Q1400" s="160"/>
      <c r="R1400" s="160"/>
      <c r="S1400" s="160"/>
      <c r="T1400" s="160"/>
      <c r="U1400" s="160"/>
      <c r="V1400" s="160"/>
      <c r="W1400" s="196"/>
      <c r="X1400" s="160"/>
      <c r="Y1400" s="182"/>
      <c r="Z1400" s="180"/>
      <c r="AA1400" s="182"/>
      <c r="AB1400" s="182"/>
      <c r="AC1400" s="182"/>
      <c r="AD1400" s="665"/>
      <c r="AE1400" s="665"/>
      <c r="AF1400" s="665"/>
      <c r="AG1400" s="665"/>
      <c r="AH1400" s="665"/>
      <c r="AI1400" s="665"/>
      <c r="AJ1400" s="90"/>
      <c r="AK1400" s="55" t="str">
        <f t="shared" si="366"/>
        <v/>
      </c>
      <c r="AL1400" s="17" t="str">
        <f t="shared" si="367"/>
        <v/>
      </c>
      <c r="AM1400" s="70" t="str">
        <f t="shared" si="371"/>
        <v/>
      </c>
      <c r="AN1400" s="74" t="str">
        <f t="shared" si="372"/>
        <v/>
      </c>
      <c r="AO1400" s="70" t="str">
        <f t="shared" si="373"/>
        <v/>
      </c>
      <c r="AW1400" s="60" t="str">
        <f t="shared" si="374"/>
        <v/>
      </c>
      <c r="AX1400" s="60" t="str">
        <f t="shared" si="375"/>
        <v/>
      </c>
      <c r="AY1400" s="63">
        <f t="shared" si="355"/>
        <v>0</v>
      </c>
      <c r="BP1400" s="64">
        <v>98</v>
      </c>
      <c r="BQ1400" s="64" t="s">
        <v>33719</v>
      </c>
      <c r="BR1400" s="64" t="s">
        <v>33707</v>
      </c>
      <c r="BS1400" s="64" t="s">
        <v>28</v>
      </c>
      <c r="BT1400" s="64" t="s">
        <v>135</v>
      </c>
      <c r="BU1400" s="64" t="s">
        <v>171</v>
      </c>
      <c r="BV1400" s="64" t="s">
        <v>12</v>
      </c>
      <c r="BW1400" s="64" t="s">
        <v>33710</v>
      </c>
      <c r="BX1400" s="64">
        <v>94200</v>
      </c>
      <c r="BY1400" s="64" t="s">
        <v>108</v>
      </c>
      <c r="BZ1400" s="64">
        <v>1</v>
      </c>
      <c r="CA1400" s="64">
        <v>42768</v>
      </c>
      <c r="CB1400" s="64">
        <v>10</v>
      </c>
      <c r="CD1400" s="64">
        <v>4</v>
      </c>
    </row>
    <row r="1401" spans="1:82">
      <c r="A1401" s="128"/>
      <c r="B1401" s="160"/>
      <c r="C1401" s="160"/>
      <c r="D1401" s="160"/>
      <c r="E1401" s="160"/>
      <c r="F1401" s="160"/>
      <c r="G1401" s="160"/>
      <c r="H1401" s="161" t="str">
        <f t="shared" si="368"/>
        <v/>
      </c>
      <c r="I1401" s="162" t="str">
        <f t="shared" si="369"/>
        <v/>
      </c>
      <c r="J1401" s="163"/>
      <c r="K1401" s="164" t="str">
        <f t="shared" si="370"/>
        <v/>
      </c>
      <c r="L1401" s="163"/>
      <c r="M1401" s="180"/>
      <c r="N1401" s="160"/>
      <c r="O1401" s="128"/>
      <c r="P1401" s="160"/>
      <c r="Q1401" s="160"/>
      <c r="R1401" s="160"/>
      <c r="S1401" s="160"/>
      <c r="T1401" s="160"/>
      <c r="U1401" s="160"/>
      <c r="V1401" s="179"/>
      <c r="W1401" s="179"/>
      <c r="X1401" s="160"/>
      <c r="Y1401" s="182"/>
      <c r="Z1401" s="180"/>
      <c r="AA1401" s="182"/>
      <c r="AB1401" s="182"/>
      <c r="AC1401" s="182"/>
      <c r="AD1401" s="665"/>
      <c r="AE1401" s="665"/>
      <c r="AF1401" s="665"/>
      <c r="AG1401" s="665"/>
      <c r="AH1401" s="665"/>
      <c r="AI1401" s="665"/>
      <c r="AJ1401" s="73"/>
      <c r="AK1401" s="55" t="str">
        <f t="shared" si="366"/>
        <v/>
      </c>
      <c r="AL1401" s="17" t="str">
        <f t="shared" si="367"/>
        <v/>
      </c>
      <c r="AM1401" s="70" t="str">
        <f t="shared" si="371"/>
        <v/>
      </c>
      <c r="AN1401" s="74" t="str">
        <f t="shared" si="372"/>
        <v/>
      </c>
      <c r="AO1401" s="70" t="str">
        <f t="shared" si="373"/>
        <v/>
      </c>
      <c r="AW1401" s="60" t="str">
        <f t="shared" si="374"/>
        <v/>
      </c>
      <c r="AX1401" s="60" t="str">
        <f t="shared" si="375"/>
        <v/>
      </c>
      <c r="AY1401" s="63">
        <f t="shared" si="355"/>
        <v>0</v>
      </c>
      <c r="BP1401" s="64">
        <v>98</v>
      </c>
      <c r="BQ1401" s="64" t="s">
        <v>33709</v>
      </c>
      <c r="BR1401" s="64" t="s">
        <v>33707</v>
      </c>
      <c r="BS1401" s="64" t="s">
        <v>28</v>
      </c>
      <c r="BT1401" s="64" t="s">
        <v>137</v>
      </c>
      <c r="BU1401" s="64" t="s">
        <v>168</v>
      </c>
      <c r="BV1401" s="64" t="s">
        <v>12</v>
      </c>
      <c r="BW1401" s="64" t="s">
        <v>33708</v>
      </c>
      <c r="BX1401" s="64">
        <v>94600</v>
      </c>
      <c r="BY1401" s="64" t="s">
        <v>108</v>
      </c>
      <c r="BZ1401" s="64">
        <v>1</v>
      </c>
      <c r="CA1401" s="64">
        <v>42782</v>
      </c>
      <c r="CB1401" s="64">
        <v>31</v>
      </c>
      <c r="CD1401" s="64">
        <v>10</v>
      </c>
    </row>
    <row r="1402" spans="1:82">
      <c r="A1402" s="128"/>
      <c r="B1402" s="160"/>
      <c r="C1402" s="160"/>
      <c r="D1402" s="160"/>
      <c r="E1402" s="160"/>
      <c r="F1402" s="160"/>
      <c r="G1402" s="160"/>
      <c r="H1402" s="161" t="str">
        <f t="shared" si="368"/>
        <v/>
      </c>
      <c r="I1402" s="162" t="str">
        <f t="shared" si="369"/>
        <v/>
      </c>
      <c r="J1402" s="163"/>
      <c r="K1402" s="164" t="str">
        <f t="shared" si="370"/>
        <v/>
      </c>
      <c r="L1402" s="163"/>
      <c r="M1402" s="180"/>
      <c r="N1402" s="160"/>
      <c r="O1402" s="160"/>
      <c r="P1402" s="160"/>
      <c r="Q1402" s="160"/>
      <c r="R1402" s="160"/>
      <c r="S1402" s="160"/>
      <c r="T1402" s="160"/>
      <c r="U1402" s="160"/>
      <c r="V1402" s="160"/>
      <c r="W1402" s="196"/>
      <c r="X1402" s="160"/>
      <c r="Y1402" s="182"/>
      <c r="Z1402" s="180"/>
      <c r="AA1402" s="182"/>
      <c r="AB1402" s="182"/>
      <c r="AC1402" s="182"/>
      <c r="AD1402" s="665"/>
      <c r="AE1402" s="665"/>
      <c r="AF1402" s="665"/>
      <c r="AG1402" s="665"/>
      <c r="AH1402" s="665"/>
      <c r="AI1402" s="665"/>
      <c r="AJ1402" s="73"/>
      <c r="AK1402" s="55" t="str">
        <f t="shared" si="366"/>
        <v/>
      </c>
      <c r="AL1402" s="17" t="str">
        <f t="shared" si="367"/>
        <v/>
      </c>
      <c r="AM1402" s="70" t="str">
        <f t="shared" si="371"/>
        <v/>
      </c>
      <c r="AN1402" s="74" t="str">
        <f t="shared" si="372"/>
        <v/>
      </c>
      <c r="AO1402" s="70" t="str">
        <f t="shared" si="373"/>
        <v/>
      </c>
      <c r="AW1402" s="60" t="str">
        <f t="shared" si="374"/>
        <v/>
      </c>
      <c r="AX1402" s="60" t="str">
        <f t="shared" si="375"/>
        <v/>
      </c>
      <c r="AY1402" s="63">
        <f t="shared" si="355"/>
        <v>0</v>
      </c>
      <c r="BP1402" s="64">
        <v>98</v>
      </c>
      <c r="BQ1402" s="64" t="s">
        <v>33720</v>
      </c>
      <c r="BR1402" s="64" t="s">
        <v>33707</v>
      </c>
      <c r="BS1402" s="64" t="s">
        <v>28</v>
      </c>
      <c r="BT1402" s="64" t="s">
        <v>137</v>
      </c>
      <c r="BU1402" s="64" t="s">
        <v>168</v>
      </c>
      <c r="BV1402" s="64" t="s">
        <v>12</v>
      </c>
      <c r="BW1402" s="64" t="s">
        <v>33710</v>
      </c>
      <c r="BX1402" s="64">
        <v>94200</v>
      </c>
      <c r="BY1402" s="64" t="s">
        <v>108</v>
      </c>
      <c r="BZ1402" s="64">
        <v>1</v>
      </c>
      <c r="CA1402" s="64">
        <v>42786</v>
      </c>
      <c r="CB1402" s="64">
        <v>10</v>
      </c>
      <c r="CD1402" s="64">
        <v>7</v>
      </c>
    </row>
    <row r="1403" spans="1:82">
      <c r="A1403" s="160"/>
      <c r="B1403" s="160"/>
      <c r="C1403" s="160"/>
      <c r="D1403" s="160"/>
      <c r="E1403" s="160"/>
      <c r="F1403" s="160"/>
      <c r="G1403" s="160"/>
      <c r="H1403" s="161" t="str">
        <f t="shared" si="368"/>
        <v/>
      </c>
      <c r="I1403" s="162" t="str">
        <f t="shared" si="369"/>
        <v/>
      </c>
      <c r="J1403" s="163"/>
      <c r="K1403" s="164" t="str">
        <f t="shared" si="370"/>
        <v/>
      </c>
      <c r="L1403" s="163"/>
      <c r="M1403" s="180"/>
      <c r="N1403" s="160"/>
      <c r="O1403" s="160"/>
      <c r="P1403" s="160"/>
      <c r="Q1403" s="160"/>
      <c r="R1403" s="160"/>
      <c r="S1403" s="160"/>
      <c r="T1403" s="160"/>
      <c r="U1403" s="160"/>
      <c r="V1403" s="179"/>
      <c r="W1403" s="179"/>
      <c r="X1403" s="160"/>
      <c r="Y1403" s="182"/>
      <c r="Z1403" s="180"/>
      <c r="AA1403" s="182"/>
      <c r="AB1403" s="182"/>
      <c r="AC1403" s="182"/>
      <c r="AD1403" s="665"/>
      <c r="AE1403" s="665"/>
      <c r="AF1403" s="665"/>
      <c r="AG1403" s="665"/>
      <c r="AH1403" s="665"/>
      <c r="AI1403" s="665"/>
      <c r="AJ1403" s="73"/>
      <c r="AK1403" s="55" t="str">
        <f t="shared" si="366"/>
        <v/>
      </c>
      <c r="AL1403" s="17" t="str">
        <f t="shared" si="367"/>
        <v/>
      </c>
      <c r="AM1403" s="70" t="str">
        <f t="shared" si="371"/>
        <v/>
      </c>
      <c r="AN1403" s="74" t="str">
        <f t="shared" si="372"/>
        <v/>
      </c>
      <c r="AO1403" s="70" t="str">
        <f t="shared" si="373"/>
        <v/>
      </c>
      <c r="AW1403" s="60" t="str">
        <f t="shared" si="374"/>
        <v/>
      </c>
      <c r="AX1403" s="60" t="str">
        <f t="shared" si="375"/>
        <v/>
      </c>
      <c r="AY1403" s="63">
        <f t="shared" si="355"/>
        <v>0</v>
      </c>
      <c r="BP1403" s="64">
        <v>98</v>
      </c>
      <c r="BQ1403" s="64" t="s">
        <v>33721</v>
      </c>
      <c r="BR1403" s="64" t="s">
        <v>33707</v>
      </c>
      <c r="BS1403" s="64" t="s">
        <v>28</v>
      </c>
      <c r="BT1403" s="64" t="s">
        <v>137</v>
      </c>
      <c r="BU1403" s="64" t="s">
        <v>168</v>
      </c>
      <c r="BV1403" s="64" t="s">
        <v>12</v>
      </c>
      <c r="BW1403" s="64" t="s">
        <v>33708</v>
      </c>
      <c r="BX1403" s="64">
        <v>94600</v>
      </c>
      <c r="BY1403" s="64" t="s">
        <v>108</v>
      </c>
      <c r="BZ1403" s="64">
        <v>1</v>
      </c>
      <c r="CA1403" s="64">
        <v>42793</v>
      </c>
      <c r="CB1403" s="64">
        <v>10</v>
      </c>
      <c r="CD1403" s="64">
        <v>9</v>
      </c>
    </row>
    <row r="1404" spans="1:82">
      <c r="A1404" s="160"/>
      <c r="B1404" s="160"/>
      <c r="C1404" s="160"/>
      <c r="D1404" s="181"/>
      <c r="E1404" s="181"/>
      <c r="F1404" s="160"/>
      <c r="G1404" s="160"/>
      <c r="H1404" s="161" t="str">
        <f t="shared" si="368"/>
        <v/>
      </c>
      <c r="I1404" s="162" t="str">
        <f t="shared" si="369"/>
        <v/>
      </c>
      <c r="J1404" s="163"/>
      <c r="K1404" s="164" t="str">
        <f t="shared" si="370"/>
        <v/>
      </c>
      <c r="L1404" s="163"/>
      <c r="M1404" s="180"/>
      <c r="N1404" s="160"/>
      <c r="O1404" s="160"/>
      <c r="P1404" s="182"/>
      <c r="Q1404" s="182"/>
      <c r="R1404" s="160"/>
      <c r="S1404" s="160"/>
      <c r="T1404" s="160"/>
      <c r="U1404" s="160"/>
      <c r="V1404" s="160"/>
      <c r="W1404" s="179"/>
      <c r="X1404" s="160"/>
      <c r="Y1404" s="182"/>
      <c r="Z1404" s="180"/>
      <c r="AA1404" s="182"/>
      <c r="AB1404" s="182"/>
      <c r="AC1404" s="182"/>
      <c r="AD1404" s="665"/>
      <c r="AE1404" s="665"/>
      <c r="AF1404" s="665"/>
      <c r="AG1404" s="665"/>
      <c r="AH1404" s="665"/>
      <c r="AI1404" s="665"/>
      <c r="AJ1404" s="73"/>
      <c r="AK1404" s="55" t="str">
        <f t="shared" si="366"/>
        <v/>
      </c>
      <c r="AL1404" s="17" t="str">
        <f t="shared" si="367"/>
        <v/>
      </c>
      <c r="AM1404" s="70" t="str">
        <f t="shared" si="371"/>
        <v/>
      </c>
      <c r="AN1404" s="74" t="str">
        <f t="shared" si="372"/>
        <v/>
      </c>
      <c r="AO1404" s="70" t="str">
        <f t="shared" si="373"/>
        <v/>
      </c>
      <c r="AW1404" s="60" t="str">
        <f t="shared" si="374"/>
        <v/>
      </c>
      <c r="AX1404" s="60" t="str">
        <f t="shared" si="375"/>
        <v/>
      </c>
      <c r="AY1404" s="63">
        <f t="shared" si="355"/>
        <v>0</v>
      </c>
      <c r="BP1404" s="64">
        <v>99</v>
      </c>
      <c r="BQ1404" s="64" t="s">
        <v>33743</v>
      </c>
      <c r="BR1404" s="64" t="s">
        <v>33744</v>
      </c>
      <c r="BS1404" s="64" t="s">
        <v>28</v>
      </c>
      <c r="BT1404" s="64" t="s">
        <v>135</v>
      </c>
      <c r="BU1404" s="64" t="s">
        <v>2</v>
      </c>
      <c r="BV1404" s="64" t="s">
        <v>16</v>
      </c>
      <c r="BW1404" s="64" t="s">
        <v>33745</v>
      </c>
      <c r="BY1404" s="64" t="s">
        <v>108</v>
      </c>
      <c r="CA1404" s="64">
        <v>42736</v>
      </c>
      <c r="CB1404" s="64">
        <v>60</v>
      </c>
      <c r="CC1404" s="64">
        <v>25</v>
      </c>
    </row>
    <row r="1405" spans="1:82">
      <c r="A1405" s="160"/>
      <c r="B1405" s="160"/>
      <c r="C1405" s="160"/>
      <c r="D1405" s="181"/>
      <c r="E1405" s="181"/>
      <c r="F1405" s="160"/>
      <c r="G1405" s="160"/>
      <c r="H1405" s="161" t="str">
        <f t="shared" si="368"/>
        <v/>
      </c>
      <c r="I1405" s="162" t="str">
        <f t="shared" si="369"/>
        <v/>
      </c>
      <c r="J1405" s="163"/>
      <c r="K1405" s="164" t="str">
        <f t="shared" si="370"/>
        <v/>
      </c>
      <c r="L1405" s="163"/>
      <c r="M1405" s="180"/>
      <c r="N1405" s="160"/>
      <c r="O1405" s="160"/>
      <c r="P1405" s="182"/>
      <c r="Q1405" s="182"/>
      <c r="R1405" s="160"/>
      <c r="S1405" s="160"/>
      <c r="T1405" s="160"/>
      <c r="U1405" s="160"/>
      <c r="V1405" s="160"/>
      <c r="W1405" s="188"/>
      <c r="X1405" s="160"/>
      <c r="Y1405" s="182"/>
      <c r="Z1405" s="180"/>
      <c r="AA1405" s="182"/>
      <c r="AB1405" s="182"/>
      <c r="AC1405" s="182"/>
      <c r="AD1405" s="665"/>
      <c r="AE1405" s="665"/>
      <c r="AF1405" s="665"/>
      <c r="AG1405" s="665"/>
      <c r="AH1405" s="665"/>
      <c r="AI1405" s="665"/>
      <c r="AJ1405" s="73"/>
      <c r="AK1405" s="55" t="str">
        <f t="shared" si="366"/>
        <v/>
      </c>
      <c r="AL1405" s="17" t="str">
        <f t="shared" si="367"/>
        <v/>
      </c>
      <c r="AM1405" s="70" t="str">
        <f t="shared" si="371"/>
        <v/>
      </c>
      <c r="AN1405" s="74" t="str">
        <f t="shared" si="372"/>
        <v/>
      </c>
      <c r="AO1405" s="70" t="str">
        <f t="shared" si="373"/>
        <v/>
      </c>
      <c r="AW1405" s="60" t="str">
        <f t="shared" si="374"/>
        <v/>
      </c>
      <c r="AX1405" s="60" t="str">
        <f t="shared" si="375"/>
        <v/>
      </c>
      <c r="AY1405" s="63">
        <f t="shared" si="355"/>
        <v>0</v>
      </c>
      <c r="BP1405" s="64">
        <v>103</v>
      </c>
      <c r="BQ1405" s="64" t="s">
        <v>33748</v>
      </c>
      <c r="BR1405" s="64" t="s">
        <v>33749</v>
      </c>
      <c r="BS1405" s="64" t="s">
        <v>28</v>
      </c>
      <c r="BT1405" s="64" t="s">
        <v>137</v>
      </c>
      <c r="BU1405" s="64" t="s">
        <v>175</v>
      </c>
      <c r="BV1405" s="64" t="s">
        <v>12</v>
      </c>
      <c r="BW1405" s="64" t="s">
        <v>33539</v>
      </c>
      <c r="BX1405" s="64">
        <v>95200</v>
      </c>
      <c r="BY1405" s="64" t="s">
        <v>108</v>
      </c>
      <c r="BZ1405" s="64">
        <v>19</v>
      </c>
      <c r="CA1405" s="64">
        <v>42737</v>
      </c>
      <c r="CD1405" s="64">
        <v>64</v>
      </c>
    </row>
    <row r="1406" spans="1:82">
      <c r="A1406" s="160"/>
      <c r="B1406" s="160"/>
      <c r="C1406" s="160"/>
      <c r="D1406" s="160"/>
      <c r="E1406" s="160"/>
      <c r="F1406" s="160"/>
      <c r="G1406" s="160"/>
      <c r="H1406" s="161" t="str">
        <f t="shared" si="368"/>
        <v/>
      </c>
      <c r="I1406" s="162" t="str">
        <f t="shared" si="369"/>
        <v/>
      </c>
      <c r="J1406" s="163"/>
      <c r="K1406" s="164" t="str">
        <f t="shared" si="370"/>
        <v/>
      </c>
      <c r="L1406" s="163"/>
      <c r="M1406" s="180"/>
      <c r="N1406" s="160"/>
      <c r="O1406" s="160"/>
      <c r="P1406" s="186"/>
      <c r="Q1406" s="160"/>
      <c r="R1406" s="160"/>
      <c r="S1406" s="160"/>
      <c r="T1406" s="160"/>
      <c r="U1406" s="160"/>
      <c r="V1406" s="160"/>
      <c r="W1406" s="188"/>
      <c r="X1406" s="160"/>
      <c r="Y1406" s="182"/>
      <c r="Z1406" s="180"/>
      <c r="AA1406" s="182"/>
      <c r="AB1406" s="182"/>
      <c r="AC1406" s="182"/>
      <c r="AD1406" s="665"/>
      <c r="AE1406" s="665"/>
      <c r="AF1406" s="665"/>
      <c r="AG1406" s="665"/>
      <c r="AH1406" s="665"/>
      <c r="AI1406" s="665"/>
      <c r="AJ1406" s="90"/>
      <c r="AK1406" s="55" t="str">
        <f t="shared" si="366"/>
        <v/>
      </c>
      <c r="AL1406" s="17" t="str">
        <f t="shared" si="367"/>
        <v/>
      </c>
      <c r="AM1406" s="70" t="str">
        <f t="shared" si="371"/>
        <v/>
      </c>
      <c r="AN1406" s="74" t="str">
        <f t="shared" si="372"/>
        <v/>
      </c>
      <c r="AO1406" s="70" t="str">
        <f t="shared" si="373"/>
        <v/>
      </c>
      <c r="AW1406" s="60" t="str">
        <f t="shared" si="374"/>
        <v/>
      </c>
      <c r="AX1406" s="60" t="str">
        <f t="shared" si="375"/>
        <v/>
      </c>
      <c r="AY1406" s="63">
        <f t="shared" si="355"/>
        <v>0</v>
      </c>
      <c r="BP1406" s="64">
        <v>103</v>
      </c>
      <c r="BQ1406" s="64" t="s">
        <v>33750</v>
      </c>
      <c r="BR1406" s="64" t="s">
        <v>33751</v>
      </c>
      <c r="BS1406" s="64" t="s">
        <v>28</v>
      </c>
      <c r="BT1406" s="64" t="s">
        <v>135</v>
      </c>
      <c r="BU1406" s="64" t="s">
        <v>160</v>
      </c>
      <c r="BV1406" s="64" t="s">
        <v>12</v>
      </c>
      <c r="BW1406" s="64" t="s">
        <v>33539</v>
      </c>
      <c r="BX1406" s="64">
        <v>95200</v>
      </c>
      <c r="BY1406" s="64" t="s">
        <v>108</v>
      </c>
      <c r="BZ1406" s="64">
        <v>2</v>
      </c>
      <c r="CA1406" s="64">
        <v>42780</v>
      </c>
      <c r="CD1406" s="64">
        <v>7</v>
      </c>
    </row>
    <row r="1407" spans="1:82">
      <c r="A1407" s="160"/>
      <c r="B1407" s="160"/>
      <c r="C1407" s="160"/>
      <c r="D1407" s="160"/>
      <c r="E1407" s="160"/>
      <c r="F1407" s="160"/>
      <c r="G1407" s="160"/>
      <c r="H1407" s="161" t="str">
        <f t="shared" si="368"/>
        <v/>
      </c>
      <c r="I1407" s="162" t="str">
        <f t="shared" si="369"/>
        <v/>
      </c>
      <c r="J1407" s="163"/>
      <c r="K1407" s="164" t="str">
        <f t="shared" si="370"/>
        <v/>
      </c>
      <c r="L1407" s="163"/>
      <c r="M1407" s="180"/>
      <c r="N1407" s="160"/>
      <c r="O1407" s="160"/>
      <c r="P1407" s="186"/>
      <c r="Q1407" s="186"/>
      <c r="R1407" s="160"/>
      <c r="S1407" s="160"/>
      <c r="T1407" s="160"/>
      <c r="U1407" s="160"/>
      <c r="V1407" s="160"/>
      <c r="W1407" s="188"/>
      <c r="X1407" s="160"/>
      <c r="Y1407" s="182"/>
      <c r="Z1407" s="180"/>
      <c r="AA1407" s="182"/>
      <c r="AB1407" s="182"/>
      <c r="AC1407" s="182"/>
      <c r="AD1407" s="665"/>
      <c r="AE1407" s="665"/>
      <c r="AF1407" s="665"/>
      <c r="AG1407" s="665"/>
      <c r="AH1407" s="665"/>
      <c r="AI1407" s="665"/>
      <c r="AJ1407" s="73"/>
      <c r="AK1407" s="55" t="str">
        <f t="shared" si="366"/>
        <v/>
      </c>
      <c r="AL1407" s="17" t="str">
        <f t="shared" si="367"/>
        <v/>
      </c>
      <c r="AM1407" s="70" t="str">
        <f t="shared" si="371"/>
        <v/>
      </c>
      <c r="AN1407" s="74" t="str">
        <f t="shared" si="372"/>
        <v/>
      </c>
      <c r="AO1407" s="70" t="str">
        <f t="shared" si="373"/>
        <v/>
      </c>
      <c r="AW1407" s="60" t="str">
        <f t="shared" si="374"/>
        <v/>
      </c>
      <c r="AX1407" s="60" t="str">
        <f t="shared" si="375"/>
        <v/>
      </c>
      <c r="AY1407" s="63">
        <f t="shared" si="355"/>
        <v>0</v>
      </c>
      <c r="BP1407" s="64">
        <v>103</v>
      </c>
      <c r="BQ1407" s="64" t="s">
        <v>33752</v>
      </c>
      <c r="BR1407" s="64" t="s">
        <v>33753</v>
      </c>
      <c r="BS1407" s="64" t="s">
        <v>28</v>
      </c>
      <c r="BT1407" s="64" t="s">
        <v>137</v>
      </c>
      <c r="BU1407" s="64" t="s">
        <v>175</v>
      </c>
      <c r="BV1407" s="64" t="s">
        <v>12</v>
      </c>
      <c r="BW1407" s="64" t="s">
        <v>33539</v>
      </c>
      <c r="BX1407" s="64">
        <v>95200</v>
      </c>
      <c r="BY1407" s="64" t="s">
        <v>108</v>
      </c>
      <c r="BZ1407" s="64">
        <v>1</v>
      </c>
      <c r="CA1407" s="64">
        <v>42787</v>
      </c>
      <c r="CD1407" s="64">
        <v>4</v>
      </c>
    </row>
    <row r="1408" spans="1:82">
      <c r="A1408" s="160"/>
      <c r="B1408" s="160"/>
      <c r="C1408" s="160"/>
      <c r="D1408" s="160"/>
      <c r="E1408" s="160"/>
      <c r="F1408" s="160"/>
      <c r="G1408" s="160"/>
      <c r="H1408" s="161" t="str">
        <f t="shared" si="368"/>
        <v/>
      </c>
      <c r="I1408" s="162" t="str">
        <f t="shared" si="369"/>
        <v/>
      </c>
      <c r="J1408" s="163"/>
      <c r="K1408" s="164" t="str">
        <f t="shared" si="370"/>
        <v/>
      </c>
      <c r="L1408" s="163"/>
      <c r="M1408" s="180"/>
      <c r="N1408" s="160"/>
      <c r="O1408" s="160"/>
      <c r="P1408" s="160"/>
      <c r="Q1408" s="160"/>
      <c r="R1408" s="160"/>
      <c r="S1408" s="160"/>
      <c r="T1408" s="160"/>
      <c r="U1408" s="160"/>
      <c r="V1408" s="160"/>
      <c r="W1408" s="188"/>
      <c r="X1408" s="160"/>
      <c r="Y1408" s="182"/>
      <c r="Z1408" s="180"/>
      <c r="AA1408" s="182"/>
      <c r="AB1408" s="182"/>
      <c r="AC1408" s="182"/>
      <c r="AD1408" s="665"/>
      <c r="AE1408" s="665"/>
      <c r="AF1408" s="665"/>
      <c r="AG1408" s="665"/>
      <c r="AH1408" s="665"/>
      <c r="AI1408" s="665"/>
      <c r="AJ1408" s="90"/>
      <c r="AK1408" s="55" t="str">
        <f t="shared" si="366"/>
        <v/>
      </c>
      <c r="AL1408" s="17" t="str">
        <f t="shared" si="367"/>
        <v/>
      </c>
      <c r="AM1408" s="70" t="str">
        <f t="shared" si="371"/>
        <v/>
      </c>
      <c r="AN1408" s="74" t="str">
        <f t="shared" si="372"/>
        <v/>
      </c>
      <c r="AO1408" s="70" t="str">
        <f t="shared" si="373"/>
        <v/>
      </c>
      <c r="AW1408" s="60" t="str">
        <f t="shared" si="374"/>
        <v/>
      </c>
      <c r="AX1408" s="60" t="str">
        <f t="shared" si="375"/>
        <v/>
      </c>
      <c r="AY1408" s="63">
        <f t="shared" si="355"/>
        <v>0</v>
      </c>
      <c r="BP1408" s="64">
        <v>103</v>
      </c>
      <c r="BQ1408" s="64" t="s">
        <v>33754</v>
      </c>
      <c r="BR1408" s="64" t="s">
        <v>33755</v>
      </c>
      <c r="BS1408" s="64" t="s">
        <v>28</v>
      </c>
      <c r="BT1408" s="64" t="s">
        <v>135</v>
      </c>
      <c r="BU1408" s="64" t="s">
        <v>171</v>
      </c>
      <c r="BV1408" s="64" t="s">
        <v>12</v>
      </c>
      <c r="BW1408" s="64" t="s">
        <v>33539</v>
      </c>
      <c r="BX1408" s="64">
        <v>95200</v>
      </c>
      <c r="BY1408" s="64" t="s">
        <v>108</v>
      </c>
      <c r="BZ1408" s="64">
        <v>2</v>
      </c>
      <c r="CA1408" s="64">
        <v>42752</v>
      </c>
      <c r="CD1408" s="64">
        <v>4</v>
      </c>
    </row>
    <row r="1409" spans="1:82">
      <c r="A1409" s="128"/>
      <c r="B1409" s="160"/>
      <c r="C1409" s="160"/>
      <c r="D1409" s="160"/>
      <c r="E1409" s="160"/>
      <c r="F1409" s="160"/>
      <c r="G1409" s="160"/>
      <c r="H1409" s="161" t="str">
        <f t="shared" si="368"/>
        <v/>
      </c>
      <c r="I1409" s="162" t="str">
        <f t="shared" si="369"/>
        <v/>
      </c>
      <c r="J1409" s="163"/>
      <c r="K1409" s="164" t="str">
        <f t="shared" si="370"/>
        <v/>
      </c>
      <c r="L1409" s="163"/>
      <c r="M1409" s="180"/>
      <c r="N1409" s="160"/>
      <c r="O1409" s="160"/>
      <c r="P1409" s="160"/>
      <c r="Q1409" s="160"/>
      <c r="R1409" s="160"/>
      <c r="S1409" s="160"/>
      <c r="T1409" s="160"/>
      <c r="U1409" s="160"/>
      <c r="V1409" s="160"/>
      <c r="W1409" s="188"/>
      <c r="X1409" s="160"/>
      <c r="Y1409" s="182"/>
      <c r="Z1409" s="180"/>
      <c r="AA1409" s="182"/>
      <c r="AB1409" s="182"/>
      <c r="AC1409" s="182"/>
      <c r="AD1409" s="665"/>
      <c r="AE1409" s="665"/>
      <c r="AF1409" s="665"/>
      <c r="AG1409" s="665"/>
      <c r="AH1409" s="665"/>
      <c r="AI1409" s="665"/>
      <c r="AJ1409" s="90"/>
      <c r="AK1409" s="55" t="str">
        <f t="shared" si="366"/>
        <v/>
      </c>
      <c r="AL1409" s="17" t="str">
        <f t="shared" si="367"/>
        <v/>
      </c>
      <c r="AM1409" s="70" t="str">
        <f t="shared" si="371"/>
        <v/>
      </c>
      <c r="AN1409" s="74" t="str">
        <f t="shared" si="372"/>
        <v/>
      </c>
      <c r="AO1409" s="70" t="str">
        <f t="shared" si="373"/>
        <v/>
      </c>
      <c r="AW1409" s="60" t="str">
        <f t="shared" si="374"/>
        <v/>
      </c>
      <c r="AX1409" s="60" t="str">
        <f t="shared" si="375"/>
        <v/>
      </c>
      <c r="AY1409" s="63">
        <f t="shared" si="355"/>
        <v>0</v>
      </c>
      <c r="BP1409" s="64">
        <v>103</v>
      </c>
      <c r="BQ1409" s="64" t="s">
        <v>33756</v>
      </c>
      <c r="BR1409" s="64" t="s">
        <v>33757</v>
      </c>
      <c r="BS1409" s="64" t="s">
        <v>28</v>
      </c>
      <c r="BT1409" s="64" t="s">
        <v>135</v>
      </c>
      <c r="BU1409" s="64" t="s">
        <v>160</v>
      </c>
      <c r="BV1409" s="64" t="s">
        <v>12</v>
      </c>
      <c r="BW1409" s="64" t="s">
        <v>33539</v>
      </c>
      <c r="BX1409" s="64">
        <v>95200</v>
      </c>
      <c r="BY1409" s="64" t="s">
        <v>108</v>
      </c>
      <c r="BZ1409" s="64">
        <v>2</v>
      </c>
      <c r="CA1409" s="64">
        <v>42766</v>
      </c>
      <c r="CD1409" s="64">
        <v>13</v>
      </c>
    </row>
    <row r="1410" spans="1:82">
      <c r="A1410" s="128"/>
      <c r="B1410" s="160"/>
      <c r="C1410" s="160"/>
      <c r="D1410" s="160"/>
      <c r="E1410" s="160"/>
      <c r="F1410" s="160"/>
      <c r="G1410" s="160"/>
      <c r="H1410" s="161" t="str">
        <f t="shared" si="368"/>
        <v/>
      </c>
      <c r="I1410" s="162" t="str">
        <f t="shared" si="369"/>
        <v/>
      </c>
      <c r="J1410" s="163"/>
      <c r="K1410" s="164" t="str">
        <f t="shared" si="370"/>
        <v/>
      </c>
      <c r="L1410" s="163"/>
      <c r="M1410" s="180"/>
      <c r="N1410" s="160"/>
      <c r="O1410" s="160"/>
      <c r="P1410" s="186"/>
      <c r="Q1410" s="160"/>
      <c r="R1410" s="160"/>
      <c r="S1410" s="160"/>
      <c r="T1410" s="160"/>
      <c r="U1410" s="160"/>
      <c r="V1410" s="160"/>
      <c r="W1410" s="188"/>
      <c r="X1410" s="160"/>
      <c r="Y1410" s="182"/>
      <c r="Z1410" s="180"/>
      <c r="AA1410" s="182"/>
      <c r="AB1410" s="182"/>
      <c r="AC1410" s="182"/>
      <c r="AD1410" s="665"/>
      <c r="AE1410" s="665"/>
      <c r="AF1410" s="665"/>
      <c r="AG1410" s="665"/>
      <c r="AH1410" s="665"/>
      <c r="AI1410" s="665"/>
      <c r="AJ1410" s="90"/>
      <c r="AK1410" s="55" t="str">
        <f t="shared" si="366"/>
        <v/>
      </c>
      <c r="AL1410" s="17" t="str">
        <f t="shared" si="367"/>
        <v/>
      </c>
      <c r="AM1410" s="70" t="str">
        <f t="shared" si="371"/>
        <v/>
      </c>
      <c r="AN1410" s="74" t="str">
        <f t="shared" si="372"/>
        <v/>
      </c>
      <c r="AO1410" s="70" t="str">
        <f t="shared" si="373"/>
        <v/>
      </c>
      <c r="AW1410" s="60" t="str">
        <f t="shared" si="374"/>
        <v/>
      </c>
      <c r="AX1410" s="60" t="str">
        <f t="shared" si="375"/>
        <v/>
      </c>
      <c r="AY1410" s="63">
        <f t="shared" si="355"/>
        <v>0</v>
      </c>
      <c r="BP1410" s="64">
        <v>103</v>
      </c>
      <c r="BQ1410" s="64" t="s">
        <v>33758</v>
      </c>
      <c r="BR1410" s="64" t="s">
        <v>33759</v>
      </c>
      <c r="BS1410" s="64" t="s">
        <v>28</v>
      </c>
      <c r="BT1410" s="64" t="s">
        <v>135</v>
      </c>
      <c r="BU1410" s="64" t="s">
        <v>171</v>
      </c>
      <c r="BV1410" s="64" t="s">
        <v>12</v>
      </c>
      <c r="BW1410" s="64" t="s">
        <v>33539</v>
      </c>
      <c r="BX1410" s="64">
        <v>95200</v>
      </c>
      <c r="BY1410" s="64" t="s">
        <v>108</v>
      </c>
      <c r="BZ1410" s="64">
        <v>2</v>
      </c>
      <c r="CA1410" s="64">
        <v>42768</v>
      </c>
      <c r="CD1410" s="64">
        <v>4</v>
      </c>
    </row>
    <row r="1411" spans="1:82">
      <c r="A1411" s="128"/>
      <c r="B1411" s="160"/>
      <c r="C1411" s="160"/>
      <c r="D1411" s="160"/>
      <c r="E1411" s="160"/>
      <c r="F1411" s="160"/>
      <c r="G1411" s="160"/>
      <c r="H1411" s="161" t="str">
        <f t="shared" si="368"/>
        <v/>
      </c>
      <c r="I1411" s="162" t="str">
        <f t="shared" si="369"/>
        <v/>
      </c>
      <c r="J1411" s="163"/>
      <c r="K1411" s="164" t="str">
        <f t="shared" si="370"/>
        <v/>
      </c>
      <c r="L1411" s="163"/>
      <c r="M1411" s="180"/>
      <c r="N1411" s="160"/>
      <c r="O1411" s="128"/>
      <c r="P1411" s="160"/>
      <c r="Q1411" s="160"/>
      <c r="R1411" s="160"/>
      <c r="S1411" s="160"/>
      <c r="T1411" s="160"/>
      <c r="U1411" s="160"/>
      <c r="V1411" s="160"/>
      <c r="W1411" s="188"/>
      <c r="X1411" s="160"/>
      <c r="Y1411" s="182"/>
      <c r="Z1411" s="180"/>
      <c r="AA1411" s="182"/>
      <c r="AB1411" s="182"/>
      <c r="AC1411" s="182"/>
      <c r="AD1411" s="665"/>
      <c r="AE1411" s="665"/>
      <c r="AF1411" s="665"/>
      <c r="AG1411" s="665"/>
      <c r="AH1411" s="665"/>
      <c r="AI1411" s="665"/>
      <c r="AJ1411" s="90"/>
      <c r="AK1411" s="55" t="str">
        <f t="shared" si="366"/>
        <v/>
      </c>
      <c r="AL1411" s="17" t="str">
        <f t="shared" si="367"/>
        <v/>
      </c>
      <c r="AM1411" s="70" t="str">
        <f t="shared" si="371"/>
        <v/>
      </c>
      <c r="AN1411" s="74" t="str">
        <f t="shared" si="372"/>
        <v/>
      </c>
      <c r="AO1411" s="70" t="str">
        <f t="shared" si="373"/>
        <v/>
      </c>
      <c r="AW1411" s="60" t="str">
        <f t="shared" si="374"/>
        <v/>
      </c>
      <c r="AX1411" s="60" t="str">
        <f t="shared" si="375"/>
        <v/>
      </c>
      <c r="AY1411" s="63">
        <f t="shared" si="355"/>
        <v>0</v>
      </c>
      <c r="BP1411" s="64">
        <v>103</v>
      </c>
      <c r="BQ1411" s="64" t="s">
        <v>33760</v>
      </c>
      <c r="BR1411" s="64" t="s">
        <v>33761</v>
      </c>
      <c r="BS1411" s="64" t="s">
        <v>28</v>
      </c>
      <c r="BT1411" s="64" t="s">
        <v>135</v>
      </c>
      <c r="BU1411" s="64" t="s">
        <v>171</v>
      </c>
      <c r="BV1411" s="64" t="s">
        <v>12</v>
      </c>
      <c r="BW1411" s="64" t="s">
        <v>33539</v>
      </c>
      <c r="BX1411" s="64">
        <v>95200</v>
      </c>
      <c r="BY1411" s="64" t="s">
        <v>108</v>
      </c>
      <c r="BZ1411" s="64">
        <v>10</v>
      </c>
      <c r="CA1411" s="64">
        <v>42736</v>
      </c>
      <c r="CD1411" s="64">
        <v>22</v>
      </c>
    </row>
    <row r="1412" spans="1:82">
      <c r="A1412" s="128"/>
      <c r="B1412" s="160"/>
      <c r="C1412" s="160"/>
      <c r="D1412" s="181"/>
      <c r="E1412" s="181"/>
      <c r="F1412" s="160"/>
      <c r="G1412" s="160"/>
      <c r="H1412" s="161" t="str">
        <f t="shared" si="368"/>
        <v/>
      </c>
      <c r="I1412" s="162" t="str">
        <f t="shared" si="369"/>
        <v/>
      </c>
      <c r="J1412" s="163"/>
      <c r="K1412" s="164" t="str">
        <f t="shared" si="370"/>
        <v/>
      </c>
      <c r="L1412" s="163"/>
      <c r="M1412" s="180"/>
      <c r="N1412" s="160"/>
      <c r="O1412" s="128"/>
      <c r="P1412" s="208"/>
      <c r="Q1412" s="192"/>
      <c r="R1412" s="160"/>
      <c r="S1412" s="160"/>
      <c r="T1412" s="160"/>
      <c r="U1412" s="160"/>
      <c r="V1412" s="160"/>
      <c r="W1412" s="188"/>
      <c r="X1412" s="160"/>
      <c r="Y1412" s="160"/>
      <c r="Z1412" s="180"/>
      <c r="AA1412" s="160"/>
      <c r="AB1412" s="160"/>
      <c r="AC1412" s="160"/>
      <c r="AD1412" s="667"/>
      <c r="AE1412" s="667"/>
      <c r="AF1412" s="667"/>
      <c r="AG1412" s="667"/>
      <c r="AH1412" s="667"/>
      <c r="AI1412" s="667"/>
      <c r="AJ1412" s="73"/>
      <c r="AK1412" s="55" t="str">
        <f t="shared" si="366"/>
        <v/>
      </c>
      <c r="AL1412" s="17" t="str">
        <f t="shared" si="367"/>
        <v/>
      </c>
      <c r="AM1412" s="70" t="str">
        <f t="shared" si="371"/>
        <v/>
      </c>
      <c r="AN1412" s="74" t="str">
        <f t="shared" si="372"/>
        <v/>
      </c>
      <c r="AO1412" s="70" t="str">
        <f t="shared" si="373"/>
        <v/>
      </c>
      <c r="AW1412" s="60" t="str">
        <f t="shared" si="374"/>
        <v/>
      </c>
      <c r="AX1412" s="60" t="str">
        <f t="shared" si="375"/>
        <v/>
      </c>
      <c r="AY1412" s="63">
        <f t="shared" si="355"/>
        <v>0</v>
      </c>
      <c r="BP1412" s="64">
        <v>103</v>
      </c>
      <c r="BQ1412" s="64" t="s">
        <v>33748</v>
      </c>
      <c r="BR1412" s="64" t="s">
        <v>33749</v>
      </c>
      <c r="BS1412" s="64" t="s">
        <v>28</v>
      </c>
      <c r="BT1412" s="64" t="s">
        <v>135</v>
      </c>
      <c r="BU1412" s="64" t="s">
        <v>171</v>
      </c>
      <c r="BV1412" s="64" t="s">
        <v>19</v>
      </c>
      <c r="BW1412" s="64" t="s">
        <v>33539</v>
      </c>
      <c r="BX1412" s="64">
        <v>95200</v>
      </c>
      <c r="BY1412" s="64" t="s">
        <v>108</v>
      </c>
      <c r="CA1412" s="64">
        <v>42805</v>
      </c>
      <c r="CC1412" s="64">
        <v>11</v>
      </c>
    </row>
    <row r="1413" spans="1:82">
      <c r="A1413" s="128"/>
      <c r="B1413" s="160"/>
      <c r="C1413" s="160"/>
      <c r="D1413" s="160"/>
      <c r="E1413" s="160"/>
      <c r="F1413" s="160"/>
      <c r="G1413" s="160"/>
      <c r="H1413" s="161" t="str">
        <f t="shared" si="368"/>
        <v/>
      </c>
      <c r="I1413" s="162" t="str">
        <f t="shared" si="369"/>
        <v/>
      </c>
      <c r="J1413" s="163"/>
      <c r="K1413" s="164" t="str">
        <f t="shared" si="370"/>
        <v/>
      </c>
      <c r="L1413" s="163"/>
      <c r="M1413" s="160"/>
      <c r="N1413" s="160"/>
      <c r="O1413" s="128"/>
      <c r="P1413" s="192"/>
      <c r="Q1413" s="192"/>
      <c r="R1413" s="160"/>
      <c r="S1413" s="160"/>
      <c r="T1413" s="160"/>
      <c r="U1413" s="160"/>
      <c r="V1413" s="160"/>
      <c r="W1413" s="188"/>
      <c r="X1413" s="160"/>
      <c r="Y1413" s="160"/>
      <c r="Z1413" s="180"/>
      <c r="AA1413" s="160"/>
      <c r="AB1413" s="160"/>
      <c r="AC1413" s="160"/>
      <c r="AD1413" s="667"/>
      <c r="AE1413" s="667"/>
      <c r="AF1413" s="667"/>
      <c r="AG1413" s="667"/>
      <c r="AH1413" s="667"/>
      <c r="AI1413" s="667"/>
      <c r="AJ1413" s="73"/>
      <c r="AK1413" s="55" t="str">
        <f t="shared" si="366"/>
        <v/>
      </c>
      <c r="AL1413" s="17" t="str">
        <f t="shared" si="367"/>
        <v/>
      </c>
      <c r="AM1413" s="70" t="str">
        <f t="shared" si="371"/>
        <v/>
      </c>
      <c r="AN1413" s="74" t="str">
        <f t="shared" si="372"/>
        <v/>
      </c>
      <c r="AO1413" s="70" t="str">
        <f t="shared" si="373"/>
        <v/>
      </c>
      <c r="AW1413" s="60" t="str">
        <f t="shared" si="374"/>
        <v/>
      </c>
      <c r="AX1413" s="60" t="str">
        <f t="shared" si="375"/>
        <v/>
      </c>
      <c r="AY1413" s="63">
        <f t="shared" si="355"/>
        <v>0</v>
      </c>
      <c r="BP1413" s="64">
        <v>103</v>
      </c>
      <c r="BQ1413" s="64" t="s">
        <v>34277</v>
      </c>
      <c r="BR1413" s="64" t="s">
        <v>34278</v>
      </c>
      <c r="BS1413" s="64" t="s">
        <v>28</v>
      </c>
      <c r="BT1413" s="64" t="s">
        <v>135</v>
      </c>
      <c r="BU1413" s="64" t="s">
        <v>172</v>
      </c>
      <c r="BV1413" s="64" t="s">
        <v>16</v>
      </c>
      <c r="BW1413" s="64" t="s">
        <v>33539</v>
      </c>
      <c r="BX1413" s="64">
        <v>95200</v>
      </c>
      <c r="BY1413" s="64" t="s">
        <v>108</v>
      </c>
      <c r="CA1413" s="64">
        <v>42805</v>
      </c>
      <c r="CC1413" s="64">
        <v>0</v>
      </c>
    </row>
    <row r="1414" spans="1:82">
      <c r="A1414" s="128"/>
      <c r="B1414" s="160"/>
      <c r="C1414" s="160"/>
      <c r="D1414" s="160"/>
      <c r="E1414" s="160"/>
      <c r="F1414" s="160"/>
      <c r="G1414" s="160"/>
      <c r="H1414" s="161" t="str">
        <f t="shared" si="368"/>
        <v/>
      </c>
      <c r="I1414" s="162" t="str">
        <f t="shared" si="369"/>
        <v/>
      </c>
      <c r="J1414" s="163"/>
      <c r="K1414" s="164" t="str">
        <f t="shared" si="370"/>
        <v/>
      </c>
      <c r="L1414" s="163"/>
      <c r="M1414" s="160"/>
      <c r="N1414" s="160"/>
      <c r="O1414" s="128"/>
      <c r="P1414" s="192"/>
      <c r="Q1414" s="192"/>
      <c r="R1414" s="160"/>
      <c r="S1414" s="160"/>
      <c r="T1414" s="160"/>
      <c r="U1414" s="160"/>
      <c r="V1414" s="160"/>
      <c r="W1414" s="188"/>
      <c r="X1414" s="160"/>
      <c r="Y1414" s="160"/>
      <c r="Z1414" s="180"/>
      <c r="AA1414" s="160"/>
      <c r="AB1414" s="160"/>
      <c r="AC1414" s="160"/>
      <c r="AD1414" s="667"/>
      <c r="AE1414" s="667"/>
      <c r="AF1414" s="667"/>
      <c r="AG1414" s="667"/>
      <c r="AH1414" s="667"/>
      <c r="AI1414" s="667"/>
      <c r="AJ1414" s="90"/>
      <c r="AK1414" s="55" t="str">
        <f t="shared" si="366"/>
        <v/>
      </c>
      <c r="AL1414" s="17" t="str">
        <f t="shared" si="367"/>
        <v/>
      </c>
      <c r="AM1414" s="70" t="str">
        <f t="shared" si="371"/>
        <v/>
      </c>
      <c r="AN1414" s="74" t="str">
        <f t="shared" si="372"/>
        <v/>
      </c>
      <c r="AO1414" s="70" t="str">
        <f t="shared" si="373"/>
        <v/>
      </c>
      <c r="AW1414" s="60" t="str">
        <f t="shared" si="374"/>
        <v/>
      </c>
      <c r="AX1414" s="60" t="str">
        <f t="shared" si="375"/>
        <v/>
      </c>
      <c r="AY1414" s="63">
        <f t="shared" ref="AY1414:AY1477" si="376">O1414</f>
        <v>0</v>
      </c>
      <c r="BP1414" s="64">
        <v>103</v>
      </c>
      <c r="BQ1414" s="64" t="s">
        <v>33752</v>
      </c>
      <c r="BR1414" s="64" t="s">
        <v>33753</v>
      </c>
      <c r="BS1414" s="64" t="s">
        <v>28</v>
      </c>
      <c r="BT1414" s="64" t="s">
        <v>135</v>
      </c>
      <c r="BU1414" s="64" t="s">
        <v>171</v>
      </c>
      <c r="BV1414" s="64" t="s">
        <v>12</v>
      </c>
      <c r="BW1414" s="64" t="s">
        <v>33539</v>
      </c>
      <c r="BX1414" s="64">
        <v>95200</v>
      </c>
      <c r="BY1414" s="64" t="s">
        <v>108</v>
      </c>
      <c r="BZ1414" s="64">
        <v>2</v>
      </c>
      <c r="CA1414" s="64">
        <v>42805</v>
      </c>
      <c r="CD1414" s="64">
        <v>2</v>
      </c>
    </row>
    <row r="1415" spans="1:82">
      <c r="A1415" s="128"/>
      <c r="B1415" s="160"/>
      <c r="C1415" s="160"/>
      <c r="D1415" s="160"/>
      <c r="E1415" s="160"/>
      <c r="F1415" s="160"/>
      <c r="G1415" s="160"/>
      <c r="H1415" s="161" t="str">
        <f t="shared" si="368"/>
        <v/>
      </c>
      <c r="I1415" s="162" t="str">
        <f t="shared" si="369"/>
        <v/>
      </c>
      <c r="J1415" s="163"/>
      <c r="K1415" s="164" t="str">
        <f t="shared" si="370"/>
        <v/>
      </c>
      <c r="L1415" s="163"/>
      <c r="M1415" s="160"/>
      <c r="N1415" s="160"/>
      <c r="O1415" s="128"/>
      <c r="P1415" s="192"/>
      <c r="Q1415" s="192"/>
      <c r="R1415" s="160"/>
      <c r="S1415" s="160"/>
      <c r="T1415" s="160"/>
      <c r="U1415" s="160"/>
      <c r="V1415" s="160"/>
      <c r="W1415" s="188"/>
      <c r="X1415" s="160"/>
      <c r="Y1415" s="160"/>
      <c r="Z1415" s="180"/>
      <c r="AA1415" s="160"/>
      <c r="AB1415" s="160"/>
      <c r="AC1415" s="160"/>
      <c r="AD1415" s="667"/>
      <c r="AE1415" s="667"/>
      <c r="AF1415" s="667"/>
      <c r="AG1415" s="667"/>
      <c r="AH1415" s="667"/>
      <c r="AI1415" s="667"/>
      <c r="AJ1415" s="73"/>
      <c r="AK1415" s="55" t="str">
        <f t="shared" si="366"/>
        <v/>
      </c>
      <c r="AL1415" s="17" t="str">
        <f t="shared" si="367"/>
        <v/>
      </c>
      <c r="AM1415" s="70" t="str">
        <f t="shared" si="371"/>
        <v/>
      </c>
      <c r="AN1415" s="74" t="str">
        <f t="shared" si="372"/>
        <v/>
      </c>
      <c r="AO1415" s="70" t="str">
        <f t="shared" si="373"/>
        <v/>
      </c>
      <c r="AW1415" s="60" t="str">
        <f t="shared" si="374"/>
        <v/>
      </c>
      <c r="AX1415" s="60" t="str">
        <f t="shared" si="375"/>
        <v/>
      </c>
      <c r="AY1415" s="63">
        <f t="shared" si="376"/>
        <v>0</v>
      </c>
      <c r="BP1415" s="64">
        <v>103</v>
      </c>
      <c r="BQ1415" s="64" t="s">
        <v>33754</v>
      </c>
      <c r="BR1415" s="64" t="s">
        <v>33755</v>
      </c>
      <c r="BS1415" s="64" t="s">
        <v>28</v>
      </c>
      <c r="BT1415" s="64" t="s">
        <v>137</v>
      </c>
      <c r="BU1415" s="64" t="s">
        <v>175</v>
      </c>
      <c r="BV1415" s="64" t="s">
        <v>19</v>
      </c>
      <c r="BW1415" s="64" t="s">
        <v>33539</v>
      </c>
      <c r="BX1415" s="64">
        <v>95200</v>
      </c>
      <c r="BY1415" s="64" t="s">
        <v>108</v>
      </c>
      <c r="CA1415" s="64">
        <v>42805</v>
      </c>
      <c r="CC1415" s="64">
        <v>4</v>
      </c>
    </row>
    <row r="1416" spans="1:82">
      <c r="A1416" s="128"/>
      <c r="B1416" s="160"/>
      <c r="C1416" s="160"/>
      <c r="D1416" s="160"/>
      <c r="E1416" s="160"/>
      <c r="F1416" s="160"/>
      <c r="G1416" s="160"/>
      <c r="H1416" s="161" t="str">
        <f t="shared" si="368"/>
        <v/>
      </c>
      <c r="I1416" s="162" t="str">
        <f t="shared" si="369"/>
        <v/>
      </c>
      <c r="J1416" s="163"/>
      <c r="K1416" s="164" t="str">
        <f t="shared" si="370"/>
        <v/>
      </c>
      <c r="L1416" s="163"/>
      <c r="M1416" s="160"/>
      <c r="N1416" s="160"/>
      <c r="O1416" s="128"/>
      <c r="P1416" s="192"/>
      <c r="Q1416" s="192"/>
      <c r="R1416" s="160"/>
      <c r="S1416" s="160"/>
      <c r="T1416" s="160"/>
      <c r="U1416" s="160"/>
      <c r="V1416" s="160"/>
      <c r="W1416" s="188"/>
      <c r="X1416" s="160"/>
      <c r="Y1416" s="160"/>
      <c r="Z1416" s="180"/>
      <c r="AA1416" s="160"/>
      <c r="AB1416" s="160"/>
      <c r="AC1416" s="160"/>
      <c r="AD1416" s="667"/>
      <c r="AE1416" s="667"/>
      <c r="AF1416" s="667"/>
      <c r="AG1416" s="667"/>
      <c r="AH1416" s="667"/>
      <c r="AI1416" s="667"/>
      <c r="AJ1416" s="73"/>
      <c r="AK1416" s="55" t="str">
        <f t="shared" si="366"/>
        <v/>
      </c>
      <c r="AL1416" s="17" t="str">
        <f t="shared" si="367"/>
        <v/>
      </c>
      <c r="AM1416" s="70" t="str">
        <f t="shared" si="371"/>
        <v/>
      </c>
      <c r="AN1416" s="74" t="str">
        <f t="shared" si="372"/>
        <v/>
      </c>
      <c r="AO1416" s="70" t="str">
        <f t="shared" si="373"/>
        <v/>
      </c>
      <c r="AW1416" s="60" t="str">
        <f t="shared" si="374"/>
        <v/>
      </c>
      <c r="AX1416" s="60" t="str">
        <f t="shared" si="375"/>
        <v/>
      </c>
      <c r="AY1416" s="63">
        <f t="shared" si="376"/>
        <v>0</v>
      </c>
      <c r="BP1416" s="64">
        <v>103</v>
      </c>
      <c r="BQ1416" s="64" t="s">
        <v>33756</v>
      </c>
      <c r="BR1416" s="64" t="s">
        <v>33757</v>
      </c>
      <c r="BS1416" s="64" t="s">
        <v>28</v>
      </c>
      <c r="BT1416" s="64" t="s">
        <v>135</v>
      </c>
      <c r="BU1416" s="64" t="s">
        <v>172</v>
      </c>
      <c r="BV1416" s="64" t="s">
        <v>14</v>
      </c>
      <c r="BW1416" s="64" t="s">
        <v>33539</v>
      </c>
      <c r="BX1416" s="64">
        <v>95200</v>
      </c>
      <c r="BY1416" s="64" t="s">
        <v>108</v>
      </c>
      <c r="CA1416" s="64">
        <v>42805</v>
      </c>
      <c r="CC1416" s="64">
        <v>4</v>
      </c>
    </row>
    <row r="1417" spans="1:82">
      <c r="A1417" s="128"/>
      <c r="B1417" s="160"/>
      <c r="C1417" s="160"/>
      <c r="D1417" s="160"/>
      <c r="E1417" s="160"/>
      <c r="F1417" s="160"/>
      <c r="G1417" s="160"/>
      <c r="H1417" s="161" t="str">
        <f t="shared" si="368"/>
        <v/>
      </c>
      <c r="I1417" s="162" t="str">
        <f t="shared" si="369"/>
        <v/>
      </c>
      <c r="J1417" s="163"/>
      <c r="K1417" s="164" t="str">
        <f t="shared" si="370"/>
        <v/>
      </c>
      <c r="L1417" s="163"/>
      <c r="M1417" s="160"/>
      <c r="N1417" s="160"/>
      <c r="O1417" s="128"/>
      <c r="P1417" s="192"/>
      <c r="Q1417" s="192"/>
      <c r="R1417" s="160"/>
      <c r="S1417" s="160"/>
      <c r="T1417" s="160"/>
      <c r="U1417" s="160"/>
      <c r="V1417" s="160"/>
      <c r="W1417" s="188"/>
      <c r="X1417" s="160"/>
      <c r="Y1417" s="160"/>
      <c r="Z1417" s="180"/>
      <c r="AA1417" s="160"/>
      <c r="AB1417" s="160"/>
      <c r="AC1417" s="160"/>
      <c r="AD1417" s="667"/>
      <c r="AE1417" s="667"/>
      <c r="AF1417" s="667"/>
      <c r="AG1417" s="667"/>
      <c r="AH1417" s="667"/>
      <c r="AI1417" s="667"/>
      <c r="AJ1417" s="90"/>
      <c r="AK1417" s="55" t="str">
        <f t="shared" si="366"/>
        <v/>
      </c>
      <c r="AL1417" s="17" t="str">
        <f t="shared" si="367"/>
        <v/>
      </c>
      <c r="AM1417" s="70" t="str">
        <f t="shared" si="371"/>
        <v/>
      </c>
      <c r="AN1417" s="74" t="str">
        <f t="shared" si="372"/>
        <v/>
      </c>
      <c r="AO1417" s="70" t="str">
        <f t="shared" si="373"/>
        <v/>
      </c>
      <c r="AW1417" s="60" t="str">
        <f t="shared" si="374"/>
        <v/>
      </c>
      <c r="AX1417" s="60" t="str">
        <f t="shared" si="375"/>
        <v/>
      </c>
      <c r="AY1417" s="63">
        <f t="shared" si="376"/>
        <v>0</v>
      </c>
      <c r="BP1417" s="64">
        <v>103</v>
      </c>
      <c r="BQ1417" s="64" t="s">
        <v>33758</v>
      </c>
      <c r="BR1417" s="64" t="s">
        <v>34279</v>
      </c>
      <c r="BS1417" s="64" t="s">
        <v>28</v>
      </c>
      <c r="BT1417" s="64" t="s">
        <v>135</v>
      </c>
      <c r="BU1417" s="64" t="s">
        <v>171</v>
      </c>
      <c r="BV1417" s="64" t="s">
        <v>12</v>
      </c>
      <c r="BW1417" s="64" t="s">
        <v>33539</v>
      </c>
      <c r="BX1417" s="64">
        <v>95200</v>
      </c>
      <c r="BY1417" s="64" t="s">
        <v>108</v>
      </c>
      <c r="BZ1417" s="64">
        <v>1</v>
      </c>
      <c r="CA1417" s="64">
        <v>42805</v>
      </c>
      <c r="CD1417" s="64">
        <v>1</v>
      </c>
    </row>
    <row r="1418" spans="1:82">
      <c r="A1418" s="128"/>
      <c r="B1418" s="160"/>
      <c r="C1418" s="160"/>
      <c r="D1418" s="160"/>
      <c r="E1418" s="160"/>
      <c r="F1418" s="160"/>
      <c r="G1418" s="160"/>
      <c r="H1418" s="161" t="str">
        <f t="shared" si="368"/>
        <v/>
      </c>
      <c r="I1418" s="162" t="str">
        <f t="shared" si="369"/>
        <v/>
      </c>
      <c r="J1418" s="163"/>
      <c r="K1418" s="164" t="str">
        <f t="shared" si="370"/>
        <v/>
      </c>
      <c r="L1418" s="163"/>
      <c r="M1418" s="160"/>
      <c r="N1418" s="160"/>
      <c r="O1418" s="128"/>
      <c r="P1418" s="192"/>
      <c r="Q1418" s="192"/>
      <c r="R1418" s="160"/>
      <c r="S1418" s="160"/>
      <c r="T1418" s="160"/>
      <c r="U1418" s="160"/>
      <c r="V1418" s="160"/>
      <c r="W1418" s="188"/>
      <c r="X1418" s="160"/>
      <c r="Y1418" s="160"/>
      <c r="Z1418" s="180"/>
      <c r="AA1418" s="160"/>
      <c r="AB1418" s="160"/>
      <c r="AC1418" s="160"/>
      <c r="AD1418" s="667"/>
      <c r="AE1418" s="667"/>
      <c r="AF1418" s="667"/>
      <c r="AG1418" s="667"/>
      <c r="AH1418" s="667"/>
      <c r="AI1418" s="667"/>
      <c r="AJ1418" s="73"/>
      <c r="AK1418" s="55" t="str">
        <f t="shared" si="366"/>
        <v/>
      </c>
      <c r="AL1418" s="17" t="str">
        <f t="shared" si="367"/>
        <v/>
      </c>
      <c r="AM1418" s="70" t="str">
        <f t="shared" si="371"/>
        <v/>
      </c>
      <c r="AN1418" s="74" t="str">
        <f t="shared" si="372"/>
        <v/>
      </c>
      <c r="AO1418" s="70" t="str">
        <f t="shared" si="373"/>
        <v/>
      </c>
      <c r="AW1418" s="60" t="str">
        <f t="shared" si="374"/>
        <v/>
      </c>
      <c r="AX1418" s="60" t="str">
        <f t="shared" si="375"/>
        <v/>
      </c>
      <c r="AY1418" s="63">
        <f t="shared" si="376"/>
        <v>0</v>
      </c>
      <c r="BP1418" s="64">
        <v>103</v>
      </c>
      <c r="BQ1418" s="64" t="s">
        <v>33760</v>
      </c>
      <c r="BR1418" s="64" t="s">
        <v>34280</v>
      </c>
      <c r="BS1418" s="64" t="s">
        <v>28</v>
      </c>
      <c r="BT1418" s="64" t="s">
        <v>135</v>
      </c>
      <c r="BU1418" s="64" t="s">
        <v>171</v>
      </c>
      <c r="BV1418" s="64" t="s">
        <v>19</v>
      </c>
      <c r="BW1418" s="64" t="s">
        <v>33539</v>
      </c>
      <c r="BX1418" s="64">
        <v>95200</v>
      </c>
      <c r="BY1418" s="64" t="s">
        <v>108</v>
      </c>
      <c r="CA1418" s="64">
        <v>42805</v>
      </c>
      <c r="CC1418" s="64">
        <v>16</v>
      </c>
    </row>
    <row r="1419" spans="1:82">
      <c r="A1419" s="160"/>
      <c r="B1419" s="160"/>
      <c r="C1419" s="160"/>
      <c r="D1419" s="160"/>
      <c r="E1419" s="160"/>
      <c r="F1419" s="160"/>
      <c r="G1419" s="160"/>
      <c r="H1419" s="161" t="str">
        <f t="shared" si="368"/>
        <v/>
      </c>
      <c r="I1419" s="162" t="str">
        <f t="shared" si="369"/>
        <v/>
      </c>
      <c r="J1419" s="163"/>
      <c r="K1419" s="164" t="str">
        <f t="shared" si="370"/>
        <v/>
      </c>
      <c r="L1419" s="163"/>
      <c r="M1419" s="180"/>
      <c r="N1419" s="160"/>
      <c r="O1419" s="160"/>
      <c r="P1419" s="186"/>
      <c r="Q1419" s="160"/>
      <c r="R1419" s="160"/>
      <c r="S1419" s="160"/>
      <c r="T1419" s="160"/>
      <c r="U1419" s="160"/>
      <c r="V1419" s="160"/>
      <c r="W1419" s="188"/>
      <c r="X1419" s="160"/>
      <c r="Y1419" s="182"/>
      <c r="Z1419" s="180"/>
      <c r="AA1419" s="182"/>
      <c r="AB1419" s="182"/>
      <c r="AC1419" s="182"/>
      <c r="AD1419" s="665"/>
      <c r="AE1419" s="665"/>
      <c r="AF1419" s="665"/>
      <c r="AG1419" s="665"/>
      <c r="AH1419" s="665"/>
      <c r="AI1419" s="665"/>
      <c r="AJ1419" s="90"/>
      <c r="AK1419" s="55" t="str">
        <f t="shared" si="366"/>
        <v/>
      </c>
      <c r="AL1419" s="17" t="str">
        <f t="shared" si="367"/>
        <v/>
      </c>
      <c r="AM1419" s="70" t="str">
        <f t="shared" si="371"/>
        <v/>
      </c>
      <c r="AN1419" s="74" t="str">
        <f t="shared" si="372"/>
        <v/>
      </c>
      <c r="AO1419" s="70" t="str">
        <f t="shared" si="373"/>
        <v/>
      </c>
      <c r="AW1419" s="60" t="str">
        <f t="shared" si="374"/>
        <v/>
      </c>
      <c r="AX1419" s="60" t="str">
        <f t="shared" si="375"/>
        <v/>
      </c>
      <c r="AY1419" s="63">
        <f t="shared" si="376"/>
        <v>0</v>
      </c>
      <c r="BP1419" s="64">
        <v>103</v>
      </c>
      <c r="BQ1419" s="64" t="s">
        <v>34277</v>
      </c>
      <c r="BR1419" s="64" t="s">
        <v>35576</v>
      </c>
      <c r="BS1419" s="64" t="s">
        <v>28</v>
      </c>
      <c r="BT1419" s="64" t="s">
        <v>135</v>
      </c>
      <c r="BU1419" s="64" t="s">
        <v>172</v>
      </c>
      <c r="BV1419" s="64" t="s">
        <v>19</v>
      </c>
      <c r="BW1419" s="64" t="s">
        <v>33539</v>
      </c>
      <c r="BX1419" s="64">
        <v>95200</v>
      </c>
      <c r="BY1419" s="64" t="s">
        <v>108</v>
      </c>
      <c r="CA1419" s="64">
        <v>43083</v>
      </c>
      <c r="CB1419" s="64">
        <v>10</v>
      </c>
      <c r="CC1419" s="64">
        <v>1</v>
      </c>
    </row>
    <row r="1420" spans="1:82">
      <c r="A1420" s="160"/>
      <c r="B1420" s="160"/>
      <c r="C1420" s="160"/>
      <c r="D1420" s="160"/>
      <c r="E1420" s="160"/>
      <c r="F1420" s="160"/>
      <c r="G1420" s="160"/>
      <c r="H1420" s="161" t="str">
        <f t="shared" si="368"/>
        <v/>
      </c>
      <c r="I1420" s="162" t="str">
        <f t="shared" si="369"/>
        <v/>
      </c>
      <c r="J1420" s="163"/>
      <c r="K1420" s="164" t="str">
        <f t="shared" si="370"/>
        <v/>
      </c>
      <c r="L1420" s="163"/>
      <c r="M1420" s="180"/>
      <c r="N1420" s="160"/>
      <c r="O1420" s="160"/>
      <c r="P1420" s="186"/>
      <c r="Q1420" s="186"/>
      <c r="R1420" s="160"/>
      <c r="S1420" s="160"/>
      <c r="T1420" s="160"/>
      <c r="U1420" s="160"/>
      <c r="V1420" s="160"/>
      <c r="W1420" s="188"/>
      <c r="X1420" s="160"/>
      <c r="Y1420" s="182"/>
      <c r="Z1420" s="180"/>
      <c r="AA1420" s="182"/>
      <c r="AB1420" s="182"/>
      <c r="AC1420" s="182"/>
      <c r="AD1420" s="665"/>
      <c r="AE1420" s="665"/>
      <c r="AF1420" s="665"/>
      <c r="AG1420" s="665"/>
      <c r="AH1420" s="665"/>
      <c r="AI1420" s="665"/>
      <c r="AJ1420" s="73"/>
      <c r="AK1420" s="55" t="str">
        <f t="shared" si="366"/>
        <v/>
      </c>
      <c r="AL1420" s="17" t="str">
        <f t="shared" si="367"/>
        <v/>
      </c>
      <c r="AM1420" s="70" t="str">
        <f t="shared" si="371"/>
        <v/>
      </c>
      <c r="AN1420" s="74" t="str">
        <f t="shared" si="372"/>
        <v/>
      </c>
      <c r="AO1420" s="70" t="str">
        <f t="shared" si="373"/>
        <v/>
      </c>
      <c r="AW1420" s="60" t="str">
        <f t="shared" si="374"/>
        <v/>
      </c>
      <c r="AX1420" s="60" t="str">
        <f t="shared" si="375"/>
        <v/>
      </c>
      <c r="AY1420" s="63">
        <f t="shared" si="376"/>
        <v>0</v>
      </c>
      <c r="BP1420" s="64">
        <v>103</v>
      </c>
      <c r="BQ1420" s="64" t="s">
        <v>35577</v>
      </c>
      <c r="BR1420" s="64" t="s">
        <v>35578</v>
      </c>
      <c r="BS1420" s="64" t="s">
        <v>28</v>
      </c>
      <c r="BT1420" s="64" t="s">
        <v>135</v>
      </c>
      <c r="BU1420" s="64" t="s">
        <v>172</v>
      </c>
      <c r="BV1420" s="64" t="s">
        <v>14</v>
      </c>
      <c r="BW1420" s="64" t="s">
        <v>33539</v>
      </c>
      <c r="BX1420" s="64">
        <v>95200</v>
      </c>
      <c r="BY1420" s="64" t="s">
        <v>108</v>
      </c>
      <c r="CA1420" s="64">
        <v>43053</v>
      </c>
      <c r="CC1420" s="64">
        <v>3</v>
      </c>
    </row>
    <row r="1421" spans="1:82">
      <c r="A1421" s="160"/>
      <c r="B1421" s="160"/>
      <c r="C1421" s="160"/>
      <c r="D1421" s="160"/>
      <c r="E1421" s="160"/>
      <c r="F1421" s="160"/>
      <c r="G1421" s="160"/>
      <c r="H1421" s="161" t="str">
        <f t="shared" si="368"/>
        <v/>
      </c>
      <c r="I1421" s="162" t="str">
        <f t="shared" si="369"/>
        <v/>
      </c>
      <c r="J1421" s="163"/>
      <c r="K1421" s="164" t="str">
        <f t="shared" si="370"/>
        <v/>
      </c>
      <c r="L1421" s="163"/>
      <c r="M1421" s="180"/>
      <c r="N1421" s="160"/>
      <c r="O1421" s="160"/>
      <c r="P1421" s="160"/>
      <c r="Q1421" s="160"/>
      <c r="R1421" s="160"/>
      <c r="S1421" s="160"/>
      <c r="T1421" s="160"/>
      <c r="U1421" s="160"/>
      <c r="V1421" s="160"/>
      <c r="W1421" s="188"/>
      <c r="X1421" s="160"/>
      <c r="Y1421" s="182"/>
      <c r="Z1421" s="180"/>
      <c r="AA1421" s="182"/>
      <c r="AB1421" s="182"/>
      <c r="AC1421" s="182"/>
      <c r="AD1421" s="665"/>
      <c r="AE1421" s="665"/>
      <c r="AF1421" s="665"/>
      <c r="AG1421" s="665"/>
      <c r="AH1421" s="665"/>
      <c r="AI1421" s="665"/>
      <c r="AJ1421" s="90"/>
      <c r="AK1421" s="55" t="str">
        <f t="shared" si="366"/>
        <v/>
      </c>
      <c r="AL1421" s="17" t="str">
        <f t="shared" si="367"/>
        <v/>
      </c>
      <c r="AM1421" s="70" t="str">
        <f t="shared" si="371"/>
        <v/>
      </c>
      <c r="AN1421" s="74" t="str">
        <f t="shared" si="372"/>
        <v/>
      </c>
      <c r="AO1421" s="70" t="str">
        <f t="shared" si="373"/>
        <v/>
      </c>
      <c r="AW1421" s="60" t="str">
        <f t="shared" si="374"/>
        <v/>
      </c>
      <c r="AX1421" s="60" t="str">
        <f t="shared" si="375"/>
        <v/>
      </c>
      <c r="AY1421" s="63">
        <f t="shared" si="376"/>
        <v>0</v>
      </c>
      <c r="BP1421" s="64">
        <v>103</v>
      </c>
      <c r="BQ1421" s="64" t="s">
        <v>35579</v>
      </c>
      <c r="BR1421" s="64" t="s">
        <v>35580</v>
      </c>
      <c r="BS1421" s="64" t="s">
        <v>28</v>
      </c>
      <c r="BT1421" s="64" t="s">
        <v>135</v>
      </c>
      <c r="BU1421" s="64" t="s">
        <v>171</v>
      </c>
      <c r="BV1421" s="64" t="s">
        <v>12</v>
      </c>
      <c r="BW1421" s="64" t="s">
        <v>33539</v>
      </c>
      <c r="BX1421" s="64">
        <v>95200</v>
      </c>
      <c r="BY1421" s="64" t="s">
        <v>108</v>
      </c>
      <c r="BZ1421" s="64">
        <v>2</v>
      </c>
      <c r="CA1421" s="64">
        <v>43035</v>
      </c>
      <c r="CB1421" s="64">
        <v>4</v>
      </c>
      <c r="CD1421" s="64">
        <v>4</v>
      </c>
    </row>
    <row r="1422" spans="1:82">
      <c r="A1422" s="160"/>
      <c r="B1422" s="160"/>
      <c r="C1422" s="160"/>
      <c r="D1422" s="160"/>
      <c r="E1422" s="160"/>
      <c r="F1422" s="160"/>
      <c r="G1422" s="160"/>
      <c r="H1422" s="161" t="str">
        <f t="shared" si="368"/>
        <v/>
      </c>
      <c r="I1422" s="162" t="str">
        <f t="shared" si="369"/>
        <v/>
      </c>
      <c r="J1422" s="163"/>
      <c r="K1422" s="164" t="str">
        <f t="shared" si="370"/>
        <v/>
      </c>
      <c r="L1422" s="163"/>
      <c r="M1422" s="180"/>
      <c r="N1422" s="160"/>
      <c r="O1422" s="160"/>
      <c r="P1422" s="160"/>
      <c r="Q1422" s="160"/>
      <c r="R1422" s="160"/>
      <c r="S1422" s="160"/>
      <c r="T1422" s="160"/>
      <c r="U1422" s="160"/>
      <c r="V1422" s="160"/>
      <c r="W1422" s="188"/>
      <c r="X1422" s="160"/>
      <c r="Y1422" s="182"/>
      <c r="Z1422" s="180"/>
      <c r="AA1422" s="182"/>
      <c r="AB1422" s="182"/>
      <c r="AC1422" s="182"/>
      <c r="AD1422" s="665"/>
      <c r="AE1422" s="665"/>
      <c r="AF1422" s="665"/>
      <c r="AG1422" s="665"/>
      <c r="AH1422" s="665"/>
      <c r="AI1422" s="665"/>
      <c r="AJ1422" s="90"/>
      <c r="AK1422" s="55" t="str">
        <f t="shared" si="366"/>
        <v/>
      </c>
      <c r="AL1422" s="17" t="str">
        <f t="shared" si="367"/>
        <v/>
      </c>
      <c r="AM1422" s="70" t="str">
        <f t="shared" si="371"/>
        <v/>
      </c>
      <c r="AN1422" s="74" t="str">
        <f t="shared" si="372"/>
        <v/>
      </c>
      <c r="AO1422" s="70" t="str">
        <f t="shared" si="373"/>
        <v/>
      </c>
      <c r="AW1422" s="60" t="str">
        <f t="shared" si="374"/>
        <v/>
      </c>
      <c r="AX1422" s="60" t="str">
        <f t="shared" si="375"/>
        <v/>
      </c>
      <c r="AY1422" s="63">
        <f t="shared" si="376"/>
        <v>0</v>
      </c>
      <c r="BP1422" s="64">
        <v>103</v>
      </c>
      <c r="BQ1422" s="64" t="s">
        <v>35581</v>
      </c>
      <c r="BR1422" s="64" t="s">
        <v>35582</v>
      </c>
      <c r="BS1422" s="64" t="s">
        <v>28</v>
      </c>
      <c r="BT1422" s="64" t="s">
        <v>135</v>
      </c>
      <c r="BU1422" s="64" t="s">
        <v>171</v>
      </c>
      <c r="BV1422" s="64" t="s">
        <v>19</v>
      </c>
      <c r="BW1422" s="64" t="s">
        <v>33539</v>
      </c>
      <c r="BX1422" s="64">
        <v>95200</v>
      </c>
      <c r="BY1422" s="64" t="s">
        <v>108</v>
      </c>
      <c r="CA1422" s="64">
        <v>43082</v>
      </c>
      <c r="CB1422" s="64">
        <v>5</v>
      </c>
      <c r="CC1422" s="64">
        <v>5</v>
      </c>
    </row>
    <row r="1423" spans="1:82">
      <c r="A1423" s="160"/>
      <c r="B1423" s="160"/>
      <c r="C1423" s="160"/>
      <c r="D1423" s="160"/>
      <c r="E1423" s="160"/>
      <c r="F1423" s="160"/>
      <c r="G1423" s="160"/>
      <c r="H1423" s="161" t="str">
        <f t="shared" si="368"/>
        <v/>
      </c>
      <c r="I1423" s="162" t="str">
        <f t="shared" si="369"/>
        <v/>
      </c>
      <c r="J1423" s="163"/>
      <c r="K1423" s="164" t="str">
        <f t="shared" si="370"/>
        <v/>
      </c>
      <c r="L1423" s="163"/>
      <c r="M1423" s="160"/>
      <c r="N1423" s="160"/>
      <c r="O1423" s="160"/>
      <c r="P1423" s="160"/>
      <c r="Q1423" s="160"/>
      <c r="R1423" s="160"/>
      <c r="S1423" s="160"/>
      <c r="T1423" s="160"/>
      <c r="U1423" s="160"/>
      <c r="V1423" s="160"/>
      <c r="W1423" s="179"/>
      <c r="X1423" s="160"/>
      <c r="Y1423" s="160"/>
      <c r="Z1423" s="180"/>
      <c r="AA1423" s="160"/>
      <c r="AB1423" s="160"/>
      <c r="AC1423" s="160"/>
      <c r="AD1423" s="667"/>
      <c r="AE1423" s="667"/>
      <c r="AF1423" s="667"/>
      <c r="AG1423" s="667"/>
      <c r="AH1423" s="667"/>
      <c r="AI1423" s="667"/>
      <c r="AJ1423" s="73"/>
      <c r="AK1423" s="55" t="str">
        <f t="shared" si="366"/>
        <v/>
      </c>
      <c r="AL1423" s="17" t="str">
        <f t="shared" si="367"/>
        <v/>
      </c>
      <c r="AM1423" s="70" t="str">
        <f t="shared" si="371"/>
        <v/>
      </c>
      <c r="AN1423" s="74" t="str">
        <f t="shared" si="372"/>
        <v/>
      </c>
      <c r="AO1423" s="70" t="str">
        <f t="shared" si="373"/>
        <v/>
      </c>
      <c r="AW1423" s="60" t="str">
        <f t="shared" si="374"/>
        <v/>
      </c>
      <c r="AX1423" s="60" t="str">
        <f t="shared" si="375"/>
        <v/>
      </c>
      <c r="AY1423" s="63">
        <f t="shared" si="376"/>
        <v>0</v>
      </c>
      <c r="BP1423" s="64">
        <v>103</v>
      </c>
      <c r="BQ1423" s="64" t="s">
        <v>35605</v>
      </c>
      <c r="BR1423" s="64" t="s">
        <v>35606</v>
      </c>
      <c r="BS1423" s="64" t="s">
        <v>28</v>
      </c>
      <c r="BT1423" s="64" t="s">
        <v>135</v>
      </c>
      <c r="BU1423" s="64" t="s">
        <v>172</v>
      </c>
      <c r="BV1423" s="64" t="s">
        <v>16</v>
      </c>
      <c r="BW1423" s="64" t="s">
        <v>33539</v>
      </c>
      <c r="BX1423" s="64">
        <v>95200</v>
      </c>
      <c r="BY1423" s="64" t="s">
        <v>108</v>
      </c>
      <c r="CA1423" s="64">
        <v>42887</v>
      </c>
      <c r="CC1423" s="64">
        <v>13</v>
      </c>
    </row>
    <row r="1424" spans="1:82">
      <c r="A1424" s="160"/>
      <c r="B1424" s="160"/>
      <c r="C1424" s="160"/>
      <c r="D1424" s="160"/>
      <c r="E1424" s="160"/>
      <c r="F1424" s="160"/>
      <c r="G1424" s="160"/>
      <c r="H1424" s="161" t="str">
        <f t="shared" si="368"/>
        <v/>
      </c>
      <c r="I1424" s="162" t="str">
        <f t="shared" si="369"/>
        <v/>
      </c>
      <c r="J1424" s="163"/>
      <c r="K1424" s="164" t="str">
        <f t="shared" si="370"/>
        <v/>
      </c>
      <c r="L1424" s="163"/>
      <c r="M1424" s="160"/>
      <c r="N1424" s="160"/>
      <c r="O1424" s="160"/>
      <c r="P1424" s="160"/>
      <c r="Q1424" s="160"/>
      <c r="R1424" s="160"/>
      <c r="S1424" s="160"/>
      <c r="T1424" s="160"/>
      <c r="U1424" s="160"/>
      <c r="V1424" s="160"/>
      <c r="W1424" s="179"/>
      <c r="X1424" s="160"/>
      <c r="Y1424" s="160"/>
      <c r="Z1424" s="180"/>
      <c r="AA1424" s="160"/>
      <c r="AB1424" s="160"/>
      <c r="AC1424" s="160"/>
      <c r="AD1424" s="667"/>
      <c r="AE1424" s="667"/>
      <c r="AF1424" s="667"/>
      <c r="AG1424" s="667"/>
      <c r="AH1424" s="667"/>
      <c r="AI1424" s="667"/>
      <c r="AJ1424" s="73"/>
      <c r="AK1424" s="55" t="str">
        <f t="shared" si="366"/>
        <v/>
      </c>
      <c r="AL1424" s="17" t="str">
        <f t="shared" si="367"/>
        <v/>
      </c>
      <c r="AM1424" s="70" t="str">
        <f t="shared" si="371"/>
        <v/>
      </c>
      <c r="AN1424" s="74" t="str">
        <f t="shared" si="372"/>
        <v/>
      </c>
      <c r="AO1424" s="70" t="str">
        <f t="shared" si="373"/>
        <v/>
      </c>
      <c r="AW1424" s="60" t="str">
        <f t="shared" si="374"/>
        <v/>
      </c>
      <c r="AX1424" s="60" t="str">
        <f t="shared" si="375"/>
        <v/>
      </c>
      <c r="AY1424" s="63">
        <f t="shared" si="376"/>
        <v>0</v>
      </c>
      <c r="BP1424" s="64">
        <v>103</v>
      </c>
      <c r="BQ1424" s="64" t="s">
        <v>35605</v>
      </c>
      <c r="BR1424" s="64" t="s">
        <v>35606</v>
      </c>
      <c r="BS1424" s="64" t="s">
        <v>28</v>
      </c>
      <c r="BT1424" s="64" t="s">
        <v>135</v>
      </c>
      <c r="BU1424" s="64" t="s">
        <v>172</v>
      </c>
      <c r="BV1424" s="64" t="s">
        <v>16</v>
      </c>
      <c r="BW1424" s="64" t="s">
        <v>33539</v>
      </c>
      <c r="BX1424" s="64">
        <v>95200</v>
      </c>
      <c r="BY1424" s="64" t="s">
        <v>108</v>
      </c>
      <c r="CA1424" s="64">
        <v>42917</v>
      </c>
      <c r="CC1424" s="64">
        <v>19</v>
      </c>
    </row>
    <row r="1425" spans="1:82">
      <c r="A1425" s="160"/>
      <c r="B1425" s="160"/>
      <c r="C1425" s="160"/>
      <c r="D1425" s="181"/>
      <c r="E1425" s="181"/>
      <c r="F1425" s="160"/>
      <c r="G1425" s="160"/>
      <c r="H1425" s="161" t="str">
        <f t="shared" si="368"/>
        <v/>
      </c>
      <c r="I1425" s="162" t="str">
        <f t="shared" si="369"/>
        <v/>
      </c>
      <c r="J1425" s="163"/>
      <c r="K1425" s="164" t="str">
        <f t="shared" si="370"/>
        <v/>
      </c>
      <c r="L1425" s="163"/>
      <c r="M1425" s="180"/>
      <c r="N1425" s="160"/>
      <c r="O1425" s="160"/>
      <c r="P1425" s="160"/>
      <c r="Q1425" s="160"/>
      <c r="R1425" s="160"/>
      <c r="S1425" s="160"/>
      <c r="T1425" s="160"/>
      <c r="U1425" s="160"/>
      <c r="V1425" s="160"/>
      <c r="W1425" s="188"/>
      <c r="X1425" s="160"/>
      <c r="Y1425" s="182"/>
      <c r="Z1425" s="180"/>
      <c r="AA1425" s="182"/>
      <c r="AB1425" s="182"/>
      <c r="AC1425" s="182"/>
      <c r="AD1425" s="665"/>
      <c r="AE1425" s="665"/>
      <c r="AF1425" s="665"/>
      <c r="AG1425" s="665"/>
      <c r="AH1425" s="665"/>
      <c r="AI1425" s="665"/>
      <c r="AJ1425" s="90"/>
      <c r="AK1425" s="55" t="str">
        <f t="shared" si="366"/>
        <v/>
      </c>
      <c r="AL1425" s="17" t="str">
        <f t="shared" si="367"/>
        <v/>
      </c>
      <c r="AM1425" s="70" t="str">
        <f t="shared" si="371"/>
        <v/>
      </c>
      <c r="AN1425" s="74" t="str">
        <f t="shared" si="372"/>
        <v/>
      </c>
      <c r="AO1425" s="70" t="str">
        <f t="shared" si="373"/>
        <v/>
      </c>
      <c r="AW1425" s="60" t="str">
        <f t="shared" si="374"/>
        <v/>
      </c>
      <c r="AX1425" s="60" t="str">
        <f t="shared" si="375"/>
        <v/>
      </c>
      <c r="AY1425" s="63">
        <f t="shared" si="376"/>
        <v>0</v>
      </c>
      <c r="BP1425" s="64">
        <v>104</v>
      </c>
      <c r="BQ1425" s="64" t="s">
        <v>33767</v>
      </c>
      <c r="BR1425" s="64" t="s">
        <v>33747</v>
      </c>
      <c r="BS1425" s="64" t="s">
        <v>28</v>
      </c>
      <c r="BT1425" s="64" t="s">
        <v>135</v>
      </c>
      <c r="BU1425" s="64" t="s">
        <v>172</v>
      </c>
      <c r="BV1425" s="64" t="s">
        <v>12</v>
      </c>
      <c r="BW1425" s="64" t="s">
        <v>33766</v>
      </c>
      <c r="BX1425" s="64">
        <v>92270</v>
      </c>
      <c r="BY1425" s="64" t="s">
        <v>108</v>
      </c>
      <c r="BZ1425" s="64">
        <v>6</v>
      </c>
      <c r="CA1425" s="64">
        <v>42736</v>
      </c>
      <c r="CB1425" s="64">
        <v>70</v>
      </c>
      <c r="CD1425" s="64">
        <v>42</v>
      </c>
    </row>
    <row r="1426" spans="1:82">
      <c r="A1426" s="160"/>
      <c r="B1426" s="160"/>
      <c r="C1426" s="160"/>
      <c r="D1426" s="181"/>
      <c r="E1426" s="181"/>
      <c r="F1426" s="160"/>
      <c r="G1426" s="160"/>
      <c r="H1426" s="161" t="str">
        <f t="shared" si="368"/>
        <v/>
      </c>
      <c r="I1426" s="162" t="str">
        <f t="shared" si="369"/>
        <v/>
      </c>
      <c r="J1426" s="163"/>
      <c r="K1426" s="164" t="str">
        <f t="shared" si="370"/>
        <v/>
      </c>
      <c r="L1426" s="163"/>
      <c r="M1426" s="180"/>
      <c r="N1426" s="160"/>
      <c r="O1426" s="160"/>
      <c r="P1426" s="160"/>
      <c r="Q1426" s="160"/>
      <c r="R1426" s="160"/>
      <c r="S1426" s="160"/>
      <c r="T1426" s="160"/>
      <c r="U1426" s="160"/>
      <c r="V1426" s="184"/>
      <c r="W1426" s="188"/>
      <c r="X1426" s="160"/>
      <c r="Y1426" s="182"/>
      <c r="Z1426" s="180"/>
      <c r="AA1426" s="160"/>
      <c r="AB1426" s="182"/>
      <c r="AC1426" s="182"/>
      <c r="AD1426" s="665"/>
      <c r="AE1426" s="665"/>
      <c r="AF1426" s="665"/>
      <c r="AG1426" s="665"/>
      <c r="AH1426" s="665"/>
      <c r="AI1426" s="665"/>
      <c r="AJ1426" s="73"/>
      <c r="AK1426" s="55" t="str">
        <f t="shared" si="366"/>
        <v/>
      </c>
      <c r="AL1426" s="17" t="str">
        <f t="shared" si="367"/>
        <v/>
      </c>
      <c r="AM1426" s="70" t="str">
        <f t="shared" si="371"/>
        <v/>
      </c>
      <c r="AN1426" s="74" t="str">
        <f t="shared" si="372"/>
        <v/>
      </c>
      <c r="AO1426" s="70" t="str">
        <f t="shared" si="373"/>
        <v/>
      </c>
      <c r="AW1426" s="60" t="str">
        <f t="shared" si="374"/>
        <v/>
      </c>
      <c r="AX1426" s="60" t="str">
        <f t="shared" si="375"/>
        <v/>
      </c>
      <c r="AY1426" s="63">
        <f t="shared" si="376"/>
        <v>0</v>
      </c>
      <c r="BP1426" s="64">
        <v>108</v>
      </c>
      <c r="BQ1426" s="64" t="s">
        <v>33687</v>
      </c>
      <c r="BR1426" s="64" t="s">
        <v>33688</v>
      </c>
      <c r="BS1426" s="64" t="s">
        <v>28</v>
      </c>
      <c r="BT1426" s="64" t="s">
        <v>137</v>
      </c>
      <c r="BU1426" s="64" t="s">
        <v>167</v>
      </c>
      <c r="BV1426" s="64" t="s">
        <v>12</v>
      </c>
      <c r="BW1426" s="64" t="s">
        <v>33689</v>
      </c>
      <c r="BX1426" s="64">
        <v>77141</v>
      </c>
      <c r="BY1426" s="64" t="s">
        <v>21</v>
      </c>
      <c r="BZ1426" s="64">
        <v>1</v>
      </c>
      <c r="CA1426" s="64">
        <v>42786</v>
      </c>
      <c r="CB1426" s="64">
        <v>5</v>
      </c>
      <c r="CD1426" s="64">
        <v>3</v>
      </c>
    </row>
    <row r="1427" spans="1:82">
      <c r="A1427" s="160"/>
      <c r="B1427" s="160"/>
      <c r="C1427" s="160"/>
      <c r="D1427" s="160"/>
      <c r="E1427" s="160"/>
      <c r="F1427" s="160"/>
      <c r="G1427" s="160"/>
      <c r="H1427" s="161" t="str">
        <f t="shared" si="368"/>
        <v/>
      </c>
      <c r="I1427" s="162" t="str">
        <f t="shared" si="369"/>
        <v/>
      </c>
      <c r="J1427" s="163"/>
      <c r="K1427" s="164" t="str">
        <f t="shared" si="370"/>
        <v/>
      </c>
      <c r="L1427" s="163"/>
      <c r="M1427" s="160"/>
      <c r="N1427" s="160"/>
      <c r="O1427" s="160"/>
      <c r="P1427" s="160"/>
      <c r="Q1427" s="160"/>
      <c r="R1427" s="160"/>
      <c r="S1427" s="160"/>
      <c r="T1427" s="160"/>
      <c r="U1427" s="160"/>
      <c r="V1427" s="184"/>
      <c r="W1427" s="188"/>
      <c r="X1427" s="160"/>
      <c r="Y1427" s="182"/>
      <c r="Z1427" s="180"/>
      <c r="AA1427" s="160"/>
      <c r="AB1427" s="182"/>
      <c r="AC1427" s="182"/>
      <c r="AD1427" s="665"/>
      <c r="AE1427" s="665"/>
      <c r="AF1427" s="665"/>
      <c r="AG1427" s="665"/>
      <c r="AH1427" s="665"/>
      <c r="AI1427" s="665"/>
      <c r="AJ1427" s="73"/>
      <c r="AK1427" s="55" t="str">
        <f t="shared" si="366"/>
        <v/>
      </c>
      <c r="AL1427" s="17" t="str">
        <f t="shared" si="367"/>
        <v/>
      </c>
      <c r="AM1427" s="70" t="str">
        <f t="shared" si="371"/>
        <v/>
      </c>
      <c r="AN1427" s="74" t="str">
        <f t="shared" si="372"/>
        <v/>
      </c>
      <c r="AO1427" s="70" t="str">
        <f t="shared" si="373"/>
        <v/>
      </c>
      <c r="AW1427" s="60" t="str">
        <f t="shared" si="374"/>
        <v/>
      </c>
      <c r="AX1427" s="60" t="str">
        <f t="shared" si="375"/>
        <v/>
      </c>
      <c r="AY1427" s="63">
        <f t="shared" si="376"/>
        <v>0</v>
      </c>
      <c r="BP1427" s="64">
        <v>108</v>
      </c>
      <c r="BQ1427" s="64" t="s">
        <v>33687</v>
      </c>
      <c r="BR1427" s="64" t="s">
        <v>33688</v>
      </c>
      <c r="BS1427" s="64" t="s">
        <v>28</v>
      </c>
      <c r="BT1427" s="64" t="s">
        <v>137</v>
      </c>
      <c r="BU1427" s="64" t="s">
        <v>167</v>
      </c>
      <c r="BV1427" s="64" t="s">
        <v>12</v>
      </c>
      <c r="BW1427" s="64" t="s">
        <v>29325</v>
      </c>
      <c r="BX1427" s="64">
        <v>77120</v>
      </c>
      <c r="BY1427" s="64" t="s">
        <v>21</v>
      </c>
      <c r="BZ1427" s="64">
        <v>20</v>
      </c>
      <c r="CA1427" s="64">
        <v>42766</v>
      </c>
      <c r="CB1427" s="64">
        <v>100</v>
      </c>
      <c r="CD1427" s="64">
        <v>100</v>
      </c>
    </row>
    <row r="1428" spans="1:82">
      <c r="A1428" s="160"/>
      <c r="B1428" s="160"/>
      <c r="C1428" s="160"/>
      <c r="D1428" s="160"/>
      <c r="E1428" s="160"/>
      <c r="F1428" s="160"/>
      <c r="G1428" s="160"/>
      <c r="H1428" s="161" t="str">
        <f t="shared" si="368"/>
        <v/>
      </c>
      <c r="I1428" s="162" t="str">
        <f t="shared" si="369"/>
        <v/>
      </c>
      <c r="J1428" s="163"/>
      <c r="K1428" s="164" t="str">
        <f t="shared" si="370"/>
        <v/>
      </c>
      <c r="L1428" s="163"/>
      <c r="M1428" s="160"/>
      <c r="N1428" s="160"/>
      <c r="O1428" s="160"/>
      <c r="P1428" s="160"/>
      <c r="Q1428" s="160"/>
      <c r="R1428" s="160"/>
      <c r="S1428" s="160"/>
      <c r="T1428" s="160"/>
      <c r="U1428" s="160"/>
      <c r="V1428" s="184"/>
      <c r="W1428" s="188"/>
      <c r="X1428" s="160"/>
      <c r="Y1428" s="182"/>
      <c r="Z1428" s="180"/>
      <c r="AA1428" s="160"/>
      <c r="AB1428" s="182"/>
      <c r="AC1428" s="182"/>
      <c r="AD1428" s="665"/>
      <c r="AE1428" s="665"/>
      <c r="AF1428" s="665"/>
      <c r="AG1428" s="665"/>
      <c r="AH1428" s="665"/>
      <c r="AI1428" s="665"/>
      <c r="AJ1428" s="73"/>
      <c r="AK1428" s="55" t="str">
        <f t="shared" si="366"/>
        <v/>
      </c>
      <c r="AL1428" s="17" t="str">
        <f t="shared" si="367"/>
        <v/>
      </c>
      <c r="AM1428" s="70" t="str">
        <f t="shared" si="371"/>
        <v/>
      </c>
      <c r="AN1428" s="74" t="str">
        <f t="shared" si="372"/>
        <v/>
      </c>
      <c r="AO1428" s="70" t="str">
        <f t="shared" si="373"/>
        <v/>
      </c>
      <c r="AW1428" s="60" t="str">
        <f t="shared" si="374"/>
        <v/>
      </c>
      <c r="AX1428" s="60" t="str">
        <f t="shared" si="375"/>
        <v/>
      </c>
      <c r="AY1428" s="63">
        <f t="shared" si="376"/>
        <v>0</v>
      </c>
      <c r="BP1428" s="64">
        <v>108</v>
      </c>
      <c r="BQ1428" s="64" t="s">
        <v>33690</v>
      </c>
      <c r="BR1428" s="64" t="s">
        <v>33691</v>
      </c>
      <c r="BS1428" s="64" t="s">
        <v>28</v>
      </c>
      <c r="BT1428" s="64" t="s">
        <v>137</v>
      </c>
      <c r="BU1428" s="64" t="s">
        <v>175</v>
      </c>
      <c r="BV1428" s="64" t="s">
        <v>12</v>
      </c>
      <c r="BW1428" s="64" t="s">
        <v>29325</v>
      </c>
      <c r="BX1428" s="64">
        <v>77120</v>
      </c>
      <c r="BY1428" s="64" t="s">
        <v>21</v>
      </c>
      <c r="BZ1428" s="64">
        <v>3</v>
      </c>
      <c r="CA1428" s="64">
        <v>42788</v>
      </c>
      <c r="CB1428" s="64">
        <v>8</v>
      </c>
      <c r="CD1428" s="64">
        <v>5</v>
      </c>
    </row>
    <row r="1429" spans="1:82">
      <c r="A1429" s="160"/>
      <c r="B1429" s="160"/>
      <c r="C1429" s="160"/>
      <c r="D1429" s="160"/>
      <c r="E1429" s="160"/>
      <c r="F1429" s="160"/>
      <c r="G1429" s="160"/>
      <c r="H1429" s="161" t="str">
        <f t="shared" si="368"/>
        <v/>
      </c>
      <c r="I1429" s="162" t="str">
        <f t="shared" si="369"/>
        <v/>
      </c>
      <c r="J1429" s="163"/>
      <c r="K1429" s="164" t="str">
        <f t="shared" si="370"/>
        <v/>
      </c>
      <c r="L1429" s="163"/>
      <c r="M1429" s="160"/>
      <c r="N1429" s="160"/>
      <c r="O1429" s="160"/>
      <c r="P1429" s="160"/>
      <c r="Q1429" s="160"/>
      <c r="R1429" s="160"/>
      <c r="S1429" s="160"/>
      <c r="T1429" s="160"/>
      <c r="U1429" s="160"/>
      <c r="V1429" s="160"/>
      <c r="W1429" s="179"/>
      <c r="X1429" s="160"/>
      <c r="Y1429" s="160"/>
      <c r="Z1429" s="180"/>
      <c r="AA1429" s="160"/>
      <c r="AB1429" s="160"/>
      <c r="AC1429" s="160"/>
      <c r="AD1429" s="667"/>
      <c r="AE1429" s="667"/>
      <c r="AF1429" s="667"/>
      <c r="AG1429" s="667"/>
      <c r="AH1429" s="667"/>
      <c r="AI1429" s="667"/>
      <c r="AJ1429" s="73"/>
      <c r="AK1429" s="55" t="str">
        <f t="shared" si="366"/>
        <v/>
      </c>
      <c r="AL1429" s="17" t="str">
        <f t="shared" si="367"/>
        <v/>
      </c>
      <c r="AM1429" s="70" t="str">
        <f t="shared" si="371"/>
        <v/>
      </c>
      <c r="AN1429" s="74" t="str">
        <f t="shared" si="372"/>
        <v/>
      </c>
      <c r="AO1429" s="70" t="str">
        <f t="shared" si="373"/>
        <v/>
      </c>
      <c r="AW1429" s="60" t="str">
        <f t="shared" si="374"/>
        <v/>
      </c>
      <c r="AX1429" s="60" t="str">
        <f t="shared" si="375"/>
        <v/>
      </c>
      <c r="AY1429" s="63">
        <f t="shared" si="376"/>
        <v>0</v>
      </c>
      <c r="BP1429" s="64">
        <v>108</v>
      </c>
      <c r="BQ1429" s="64" t="s">
        <v>33687</v>
      </c>
      <c r="BR1429" s="64" t="s">
        <v>34898</v>
      </c>
      <c r="BS1429" s="64" t="s">
        <v>28</v>
      </c>
      <c r="BT1429" s="64" t="s">
        <v>137</v>
      </c>
      <c r="BU1429" s="64" t="s">
        <v>167</v>
      </c>
      <c r="BV1429" s="64" t="s">
        <v>12</v>
      </c>
      <c r="BW1429" s="64" t="s">
        <v>29325</v>
      </c>
      <c r="BX1429" s="64">
        <v>77120</v>
      </c>
      <c r="BY1429" s="64" t="s">
        <v>21</v>
      </c>
      <c r="BZ1429" s="64">
        <v>1</v>
      </c>
      <c r="CA1429" s="64">
        <v>42851</v>
      </c>
      <c r="CB1429" s="64">
        <v>2</v>
      </c>
      <c r="CD1429" s="64">
        <v>2</v>
      </c>
    </row>
    <row r="1430" spans="1:82">
      <c r="A1430" s="160"/>
      <c r="B1430" s="160"/>
      <c r="C1430" s="160"/>
      <c r="D1430" s="160"/>
      <c r="E1430" s="160"/>
      <c r="F1430" s="160"/>
      <c r="G1430" s="160"/>
      <c r="H1430" s="161" t="str">
        <f t="shared" si="368"/>
        <v/>
      </c>
      <c r="I1430" s="162" t="str">
        <f t="shared" si="369"/>
        <v/>
      </c>
      <c r="J1430" s="163"/>
      <c r="K1430" s="164" t="str">
        <f t="shared" si="370"/>
        <v/>
      </c>
      <c r="L1430" s="163"/>
      <c r="M1430" s="160"/>
      <c r="N1430" s="160"/>
      <c r="O1430" s="160"/>
      <c r="P1430" s="160"/>
      <c r="Q1430" s="160"/>
      <c r="R1430" s="160"/>
      <c r="S1430" s="160"/>
      <c r="T1430" s="160"/>
      <c r="U1430" s="160"/>
      <c r="V1430" s="160"/>
      <c r="W1430" s="179"/>
      <c r="X1430" s="160"/>
      <c r="Y1430" s="160"/>
      <c r="Z1430" s="180"/>
      <c r="AA1430" s="160"/>
      <c r="AB1430" s="160"/>
      <c r="AC1430" s="160"/>
      <c r="AD1430" s="667"/>
      <c r="AE1430" s="667"/>
      <c r="AF1430" s="667"/>
      <c r="AG1430" s="667"/>
      <c r="AH1430" s="667"/>
      <c r="AI1430" s="667"/>
      <c r="AJ1430" s="73"/>
      <c r="AK1430" s="55" t="str">
        <f t="shared" si="366"/>
        <v/>
      </c>
      <c r="AL1430" s="17" t="str">
        <f t="shared" si="367"/>
        <v/>
      </c>
      <c r="AM1430" s="70" t="str">
        <f t="shared" si="371"/>
        <v/>
      </c>
      <c r="AN1430" s="74" t="str">
        <f t="shared" si="372"/>
        <v/>
      </c>
      <c r="AO1430" s="70" t="str">
        <f t="shared" si="373"/>
        <v/>
      </c>
      <c r="AW1430" s="60" t="str">
        <f t="shared" si="374"/>
        <v/>
      </c>
      <c r="AX1430" s="60" t="str">
        <f t="shared" si="375"/>
        <v/>
      </c>
      <c r="AY1430" s="63">
        <f t="shared" si="376"/>
        <v>0</v>
      </c>
      <c r="BP1430" s="64">
        <v>108</v>
      </c>
      <c r="BQ1430" s="64" t="s">
        <v>33687</v>
      </c>
      <c r="BR1430" s="64" t="s">
        <v>34898</v>
      </c>
      <c r="BS1430" s="64" t="s">
        <v>28</v>
      </c>
      <c r="BT1430" s="64" t="s">
        <v>137</v>
      </c>
      <c r="BU1430" s="64" t="s">
        <v>167</v>
      </c>
      <c r="BV1430" s="64" t="s">
        <v>12</v>
      </c>
      <c r="BW1430" s="64" t="s">
        <v>29325</v>
      </c>
      <c r="BX1430" s="64">
        <v>77120</v>
      </c>
      <c r="BY1430" s="64" t="s">
        <v>21</v>
      </c>
      <c r="BZ1430" s="64">
        <v>1</v>
      </c>
      <c r="CA1430" s="64">
        <v>42828</v>
      </c>
      <c r="CB1430" s="64">
        <v>2</v>
      </c>
      <c r="CD1430" s="64">
        <v>1</v>
      </c>
    </row>
    <row r="1431" spans="1:82">
      <c r="A1431" s="160"/>
      <c r="B1431" s="160"/>
      <c r="C1431" s="160"/>
      <c r="D1431" s="160"/>
      <c r="E1431" s="160"/>
      <c r="F1431" s="160"/>
      <c r="G1431" s="160"/>
      <c r="H1431" s="161" t="str">
        <f t="shared" si="368"/>
        <v/>
      </c>
      <c r="I1431" s="162" t="str">
        <f t="shared" si="369"/>
        <v/>
      </c>
      <c r="J1431" s="163"/>
      <c r="K1431" s="164" t="str">
        <f t="shared" si="370"/>
        <v/>
      </c>
      <c r="L1431" s="163"/>
      <c r="M1431" s="160"/>
      <c r="N1431" s="160"/>
      <c r="O1431" s="160"/>
      <c r="P1431" s="160"/>
      <c r="Q1431" s="160"/>
      <c r="R1431" s="160"/>
      <c r="S1431" s="160"/>
      <c r="T1431" s="160"/>
      <c r="U1431" s="160"/>
      <c r="V1431" s="160"/>
      <c r="W1431" s="179"/>
      <c r="X1431" s="160"/>
      <c r="Y1431" s="160"/>
      <c r="Z1431" s="180"/>
      <c r="AA1431" s="160"/>
      <c r="AB1431" s="160"/>
      <c r="AC1431" s="160"/>
      <c r="AD1431" s="667"/>
      <c r="AE1431" s="667"/>
      <c r="AF1431" s="667"/>
      <c r="AG1431" s="667"/>
      <c r="AH1431" s="667"/>
      <c r="AI1431" s="667"/>
      <c r="AJ1431" s="73"/>
      <c r="AK1431" s="55" t="str">
        <f t="shared" si="366"/>
        <v/>
      </c>
      <c r="AL1431" s="17" t="str">
        <f t="shared" si="367"/>
        <v/>
      </c>
      <c r="AM1431" s="70" t="str">
        <f t="shared" si="371"/>
        <v/>
      </c>
      <c r="AN1431" s="74" t="str">
        <f t="shared" si="372"/>
        <v/>
      </c>
      <c r="AO1431" s="70" t="str">
        <f t="shared" si="373"/>
        <v/>
      </c>
      <c r="AW1431" s="60" t="str">
        <f t="shared" si="374"/>
        <v/>
      </c>
      <c r="AX1431" s="60" t="str">
        <f t="shared" si="375"/>
        <v/>
      </c>
      <c r="AY1431" s="63">
        <f t="shared" si="376"/>
        <v>0</v>
      </c>
      <c r="BP1431" s="64">
        <v>108</v>
      </c>
      <c r="BQ1431" s="64" t="s">
        <v>33687</v>
      </c>
      <c r="BR1431" s="64" t="s">
        <v>34898</v>
      </c>
      <c r="BS1431" s="64" t="s">
        <v>28</v>
      </c>
      <c r="BT1431" s="64" t="s">
        <v>137</v>
      </c>
      <c r="BU1431" s="64" t="s">
        <v>167</v>
      </c>
      <c r="BV1431" s="64" t="s">
        <v>12</v>
      </c>
      <c r="BW1431" s="64" t="s">
        <v>29325</v>
      </c>
      <c r="BX1431" s="64">
        <v>77120</v>
      </c>
      <c r="BY1431" s="64" t="s">
        <v>21</v>
      </c>
      <c r="BZ1431" s="64">
        <v>1</v>
      </c>
      <c r="CA1431" s="64">
        <v>42849</v>
      </c>
      <c r="CB1431" s="64">
        <v>2</v>
      </c>
      <c r="CD1431" s="64">
        <v>2</v>
      </c>
    </row>
    <row r="1432" spans="1:82">
      <c r="A1432" s="160"/>
      <c r="B1432" s="160"/>
      <c r="C1432" s="160"/>
      <c r="D1432" s="160"/>
      <c r="E1432" s="160"/>
      <c r="F1432" s="160"/>
      <c r="G1432" s="160"/>
      <c r="H1432" s="161" t="str">
        <f t="shared" si="368"/>
        <v/>
      </c>
      <c r="I1432" s="162" t="str">
        <f t="shared" si="369"/>
        <v/>
      </c>
      <c r="J1432" s="163"/>
      <c r="K1432" s="164" t="str">
        <f t="shared" si="370"/>
        <v/>
      </c>
      <c r="L1432" s="163"/>
      <c r="M1432" s="160"/>
      <c r="N1432" s="160"/>
      <c r="O1432" s="160"/>
      <c r="P1432" s="160"/>
      <c r="Q1432" s="160"/>
      <c r="R1432" s="160"/>
      <c r="S1432" s="160"/>
      <c r="T1432" s="160"/>
      <c r="U1432" s="160"/>
      <c r="V1432" s="160"/>
      <c r="W1432" s="179"/>
      <c r="X1432" s="160"/>
      <c r="Y1432" s="160"/>
      <c r="Z1432" s="180"/>
      <c r="AA1432" s="160"/>
      <c r="AB1432" s="160"/>
      <c r="AC1432" s="160"/>
      <c r="AD1432" s="667"/>
      <c r="AE1432" s="667"/>
      <c r="AF1432" s="667"/>
      <c r="AG1432" s="667"/>
      <c r="AH1432" s="667"/>
      <c r="AI1432" s="667"/>
      <c r="AJ1432" s="73"/>
      <c r="AK1432" s="55" t="str">
        <f t="shared" si="366"/>
        <v/>
      </c>
      <c r="AL1432" s="17" t="str">
        <f t="shared" si="367"/>
        <v/>
      </c>
      <c r="AM1432" s="70" t="str">
        <f t="shared" si="371"/>
        <v/>
      </c>
      <c r="AN1432" s="74" t="str">
        <f t="shared" si="372"/>
        <v/>
      </c>
      <c r="AO1432" s="70" t="str">
        <f t="shared" si="373"/>
        <v/>
      </c>
      <c r="AW1432" s="60" t="str">
        <f t="shared" si="374"/>
        <v/>
      </c>
      <c r="AX1432" s="60" t="str">
        <f t="shared" si="375"/>
        <v/>
      </c>
      <c r="AY1432" s="63">
        <f t="shared" si="376"/>
        <v>0</v>
      </c>
      <c r="BP1432" s="64">
        <v>108</v>
      </c>
      <c r="BQ1432" s="64" t="s">
        <v>33690</v>
      </c>
      <c r="BR1432" s="64" t="s">
        <v>34899</v>
      </c>
      <c r="BS1432" s="64" t="s">
        <v>28</v>
      </c>
      <c r="BT1432" s="64" t="s">
        <v>137</v>
      </c>
      <c r="BU1432" s="64" t="s">
        <v>175</v>
      </c>
      <c r="BV1432" s="64" t="s">
        <v>12</v>
      </c>
      <c r="BW1432" s="64" t="s">
        <v>29325</v>
      </c>
      <c r="BX1432" s="64">
        <v>77120</v>
      </c>
      <c r="BY1432" s="64" t="s">
        <v>21</v>
      </c>
      <c r="BZ1432" s="64">
        <v>1</v>
      </c>
      <c r="CA1432" s="64">
        <v>42845</v>
      </c>
      <c r="CB1432" s="64">
        <v>3</v>
      </c>
      <c r="CD1432" s="64">
        <v>2</v>
      </c>
    </row>
    <row r="1433" spans="1:82">
      <c r="A1433" s="160"/>
      <c r="B1433" s="160"/>
      <c r="C1433" s="160"/>
      <c r="D1433" s="160"/>
      <c r="E1433" s="160"/>
      <c r="F1433" s="160"/>
      <c r="G1433" s="160"/>
      <c r="H1433" s="161" t="str">
        <f t="shared" si="368"/>
        <v/>
      </c>
      <c r="I1433" s="162" t="str">
        <f t="shared" si="369"/>
        <v/>
      </c>
      <c r="J1433" s="163"/>
      <c r="K1433" s="164" t="str">
        <f t="shared" si="370"/>
        <v/>
      </c>
      <c r="L1433" s="163"/>
      <c r="M1433" s="160"/>
      <c r="N1433" s="160"/>
      <c r="O1433" s="160"/>
      <c r="P1433" s="160"/>
      <c r="Q1433" s="160"/>
      <c r="R1433" s="160"/>
      <c r="S1433" s="160"/>
      <c r="T1433" s="160"/>
      <c r="U1433" s="160"/>
      <c r="V1433" s="160"/>
      <c r="W1433" s="179"/>
      <c r="X1433" s="160"/>
      <c r="Y1433" s="160"/>
      <c r="Z1433" s="180"/>
      <c r="AA1433" s="160"/>
      <c r="AB1433" s="160"/>
      <c r="AC1433" s="160"/>
      <c r="AD1433" s="667"/>
      <c r="AE1433" s="667"/>
      <c r="AF1433" s="667"/>
      <c r="AG1433" s="667"/>
      <c r="AH1433" s="667"/>
      <c r="AI1433" s="667"/>
      <c r="AJ1433" s="73"/>
      <c r="AK1433" s="55" t="str">
        <f t="shared" si="366"/>
        <v/>
      </c>
      <c r="AL1433" s="17" t="str">
        <f t="shared" si="367"/>
        <v/>
      </c>
      <c r="AM1433" s="70" t="str">
        <f t="shared" si="371"/>
        <v/>
      </c>
      <c r="AN1433" s="74" t="str">
        <f t="shared" si="372"/>
        <v/>
      </c>
      <c r="AO1433" s="70" t="str">
        <f t="shared" si="373"/>
        <v/>
      </c>
      <c r="AW1433" s="60" t="str">
        <f t="shared" si="374"/>
        <v/>
      </c>
      <c r="AX1433" s="60" t="str">
        <f t="shared" si="375"/>
        <v/>
      </c>
      <c r="AY1433" s="63">
        <f t="shared" si="376"/>
        <v>0</v>
      </c>
      <c r="BP1433" s="64">
        <v>108</v>
      </c>
      <c r="BQ1433" s="64" t="s">
        <v>33690</v>
      </c>
      <c r="BR1433" s="64" t="s">
        <v>34899</v>
      </c>
      <c r="BS1433" s="64" t="s">
        <v>28</v>
      </c>
      <c r="BT1433" s="64" t="s">
        <v>137</v>
      </c>
      <c r="BU1433" s="64" t="s">
        <v>175</v>
      </c>
      <c r="BV1433" s="64" t="s">
        <v>12</v>
      </c>
      <c r="BW1433" s="64" t="s">
        <v>29325</v>
      </c>
      <c r="BX1433" s="64">
        <v>77120</v>
      </c>
      <c r="BY1433" s="64" t="s">
        <v>21</v>
      </c>
      <c r="BZ1433" s="64">
        <v>1</v>
      </c>
      <c r="CA1433" s="64">
        <v>42859</v>
      </c>
      <c r="CB1433" s="64">
        <v>3</v>
      </c>
      <c r="CD1433" s="64">
        <v>1</v>
      </c>
    </row>
    <row r="1434" spans="1:82">
      <c r="A1434" s="160"/>
      <c r="B1434" s="160"/>
      <c r="C1434" s="160"/>
      <c r="D1434" s="160"/>
      <c r="E1434" s="160"/>
      <c r="F1434" s="160"/>
      <c r="G1434" s="160"/>
      <c r="H1434" s="161" t="str">
        <f t="shared" si="368"/>
        <v/>
      </c>
      <c r="I1434" s="162" t="str">
        <f t="shared" si="369"/>
        <v/>
      </c>
      <c r="J1434" s="163"/>
      <c r="K1434" s="164" t="str">
        <f t="shared" si="370"/>
        <v/>
      </c>
      <c r="L1434" s="163"/>
      <c r="M1434" s="160"/>
      <c r="N1434" s="160"/>
      <c r="O1434" s="160"/>
      <c r="P1434" s="160"/>
      <c r="Q1434" s="160"/>
      <c r="R1434" s="160"/>
      <c r="S1434" s="160"/>
      <c r="T1434" s="160"/>
      <c r="U1434" s="160"/>
      <c r="V1434" s="160"/>
      <c r="W1434" s="179"/>
      <c r="X1434" s="160"/>
      <c r="Y1434" s="160"/>
      <c r="Z1434" s="180"/>
      <c r="AA1434" s="160"/>
      <c r="AB1434" s="160"/>
      <c r="AC1434" s="160"/>
      <c r="AD1434" s="667"/>
      <c r="AE1434" s="667"/>
      <c r="AF1434" s="667"/>
      <c r="AG1434" s="667"/>
      <c r="AH1434" s="667"/>
      <c r="AI1434" s="667"/>
      <c r="AJ1434" s="73"/>
      <c r="AK1434" s="55" t="str">
        <f t="shared" ref="AK1434:AK1497" si="377">IF(Z1434="","",IF(OR(MONTH(Z1434)=1,MONTH(Z1434)=2,MONTH(Z1434)=3),"1er",IF(OR(MONTH(Z1434)=4,MONTH(Z1434)=5,MONTH(Z1434)=6),"2ème",IF(OR(MONTH(Z1434)=7,MONTH(Z1434)=8,MONTH(Z1434)=9),"3ème",IF(OR(MONTH(Z1434)=10,MONTH(Z1434)=11,MONTH(Z1434)=12),"4ème")))))</f>
        <v/>
      </c>
      <c r="AL1434" s="17" t="str">
        <f t="shared" ref="AL1434:AL1497" si="378">IF(Z1434="","",YEAR(Z1434))</f>
        <v/>
      </c>
      <c r="AM1434" s="70" t="str">
        <f t="shared" si="371"/>
        <v/>
      </c>
      <c r="AN1434" s="74" t="str">
        <f t="shared" si="372"/>
        <v/>
      </c>
      <c r="AO1434" s="70" t="str">
        <f t="shared" si="373"/>
        <v/>
      </c>
      <c r="AW1434" s="60" t="str">
        <f t="shared" si="374"/>
        <v/>
      </c>
      <c r="AX1434" s="60" t="str">
        <f t="shared" si="375"/>
        <v/>
      </c>
      <c r="AY1434" s="63">
        <f t="shared" si="376"/>
        <v>0</v>
      </c>
      <c r="BP1434" s="64">
        <v>108</v>
      </c>
      <c r="BQ1434" s="64" t="s">
        <v>34900</v>
      </c>
      <c r="BR1434" s="64" t="s">
        <v>34899</v>
      </c>
      <c r="BS1434" s="64" t="s">
        <v>28</v>
      </c>
      <c r="BT1434" s="64" t="s">
        <v>137</v>
      </c>
      <c r="BU1434" s="64" t="s">
        <v>175</v>
      </c>
      <c r="BV1434" s="64" t="s">
        <v>12</v>
      </c>
      <c r="BW1434" s="64" t="s">
        <v>29538</v>
      </c>
      <c r="BX1434" s="64">
        <v>77515</v>
      </c>
      <c r="BY1434" s="64" t="s">
        <v>21</v>
      </c>
      <c r="BZ1434" s="64">
        <v>1</v>
      </c>
      <c r="CA1434" s="64">
        <v>42894</v>
      </c>
      <c r="CB1434" s="64">
        <v>3</v>
      </c>
      <c r="CD1434" s="64">
        <v>1</v>
      </c>
    </row>
    <row r="1435" spans="1:82">
      <c r="A1435" s="160"/>
      <c r="B1435" s="160"/>
      <c r="C1435" s="160"/>
      <c r="D1435" s="160"/>
      <c r="E1435" s="160"/>
      <c r="F1435" s="160"/>
      <c r="G1435" s="160"/>
      <c r="H1435" s="161" t="str">
        <f t="shared" si="368"/>
        <v/>
      </c>
      <c r="I1435" s="162" t="str">
        <f t="shared" si="369"/>
        <v/>
      </c>
      <c r="J1435" s="163"/>
      <c r="K1435" s="164" t="str">
        <f t="shared" si="370"/>
        <v/>
      </c>
      <c r="L1435" s="163"/>
      <c r="M1435" s="160"/>
      <c r="N1435" s="160"/>
      <c r="O1435" s="160"/>
      <c r="P1435" s="160"/>
      <c r="Q1435" s="160"/>
      <c r="R1435" s="160"/>
      <c r="S1435" s="160"/>
      <c r="T1435" s="160"/>
      <c r="U1435" s="160"/>
      <c r="V1435" s="160"/>
      <c r="W1435" s="179"/>
      <c r="X1435" s="160"/>
      <c r="Y1435" s="160"/>
      <c r="Z1435" s="180"/>
      <c r="AA1435" s="160"/>
      <c r="AB1435" s="160"/>
      <c r="AC1435" s="160"/>
      <c r="AD1435" s="667"/>
      <c r="AE1435" s="667"/>
      <c r="AF1435" s="667"/>
      <c r="AG1435" s="667"/>
      <c r="AH1435" s="667"/>
      <c r="AI1435" s="667"/>
      <c r="AJ1435" s="73"/>
      <c r="AK1435" s="55" t="str">
        <f t="shared" si="377"/>
        <v/>
      </c>
      <c r="AL1435" s="17" t="str">
        <f t="shared" si="378"/>
        <v/>
      </c>
      <c r="AM1435" s="70" t="str">
        <f t="shared" si="371"/>
        <v/>
      </c>
      <c r="AN1435" s="74" t="str">
        <f t="shared" si="372"/>
        <v/>
      </c>
      <c r="AO1435" s="70" t="str">
        <f t="shared" si="373"/>
        <v/>
      </c>
      <c r="AW1435" s="60" t="str">
        <f t="shared" si="374"/>
        <v/>
      </c>
      <c r="AX1435" s="60" t="str">
        <f t="shared" si="375"/>
        <v/>
      </c>
      <c r="AY1435" s="63">
        <f t="shared" si="376"/>
        <v>0</v>
      </c>
      <c r="BP1435" s="64">
        <v>108</v>
      </c>
      <c r="BQ1435" s="64" t="s">
        <v>34901</v>
      </c>
      <c r="BR1435" s="64" t="s">
        <v>34899</v>
      </c>
      <c r="BS1435" s="64" t="s">
        <v>28</v>
      </c>
      <c r="BT1435" s="64" t="s">
        <v>137</v>
      </c>
      <c r="BU1435" s="64" t="s">
        <v>175</v>
      </c>
      <c r="BV1435" s="64" t="s">
        <v>12</v>
      </c>
      <c r="BW1435" s="64" t="s">
        <v>29325</v>
      </c>
      <c r="BX1435" s="64">
        <v>77120</v>
      </c>
      <c r="BY1435" s="64" t="s">
        <v>21</v>
      </c>
      <c r="BZ1435" s="64">
        <v>1</v>
      </c>
      <c r="CA1435" s="64">
        <v>42916</v>
      </c>
      <c r="CB1435" s="64">
        <v>1</v>
      </c>
      <c r="CD1435" s="64">
        <v>1</v>
      </c>
    </row>
    <row r="1436" spans="1:82">
      <c r="A1436" s="160"/>
      <c r="B1436" s="160"/>
      <c r="C1436" s="160"/>
      <c r="D1436" s="160"/>
      <c r="E1436" s="160"/>
      <c r="F1436" s="160"/>
      <c r="G1436" s="160"/>
      <c r="H1436" s="161" t="str">
        <f t="shared" si="368"/>
        <v/>
      </c>
      <c r="I1436" s="162" t="str">
        <f t="shared" si="369"/>
        <v/>
      </c>
      <c r="J1436" s="163"/>
      <c r="K1436" s="164" t="str">
        <f t="shared" si="370"/>
        <v/>
      </c>
      <c r="L1436" s="163"/>
      <c r="M1436" s="160"/>
      <c r="N1436" s="160"/>
      <c r="O1436" s="160"/>
      <c r="P1436" s="160"/>
      <c r="Q1436" s="160"/>
      <c r="R1436" s="160"/>
      <c r="S1436" s="160"/>
      <c r="T1436" s="160"/>
      <c r="U1436" s="160"/>
      <c r="V1436" s="160"/>
      <c r="W1436" s="179"/>
      <c r="X1436" s="160"/>
      <c r="Y1436" s="160"/>
      <c r="Z1436" s="180"/>
      <c r="AA1436" s="160"/>
      <c r="AB1436" s="160"/>
      <c r="AC1436" s="160"/>
      <c r="AD1436" s="667"/>
      <c r="AE1436" s="667"/>
      <c r="AF1436" s="667"/>
      <c r="AG1436" s="667"/>
      <c r="AH1436" s="667"/>
      <c r="AI1436" s="667"/>
      <c r="AJ1436" s="73"/>
      <c r="AK1436" s="55" t="str">
        <f t="shared" si="377"/>
        <v/>
      </c>
      <c r="AL1436" s="17" t="str">
        <f t="shared" si="378"/>
        <v/>
      </c>
      <c r="AM1436" s="70" t="str">
        <f t="shared" si="371"/>
        <v/>
      </c>
      <c r="AN1436" s="74" t="str">
        <f t="shared" si="372"/>
        <v/>
      </c>
      <c r="AO1436" s="70" t="str">
        <f t="shared" si="373"/>
        <v/>
      </c>
      <c r="AW1436" s="60" t="str">
        <f t="shared" si="374"/>
        <v/>
      </c>
      <c r="AX1436" s="60" t="str">
        <f t="shared" si="375"/>
        <v/>
      </c>
      <c r="AY1436" s="63">
        <f t="shared" si="376"/>
        <v>0</v>
      </c>
      <c r="BP1436" s="64">
        <v>108</v>
      </c>
      <c r="BQ1436" s="64" t="s">
        <v>34901</v>
      </c>
      <c r="BR1436" s="64" t="s">
        <v>34899</v>
      </c>
      <c r="BS1436" s="64" t="s">
        <v>28</v>
      </c>
      <c r="BT1436" s="64" t="s">
        <v>137</v>
      </c>
      <c r="BU1436" s="64" t="s">
        <v>175</v>
      </c>
      <c r="BV1436" s="64" t="s">
        <v>12</v>
      </c>
      <c r="BW1436" s="64" t="s">
        <v>29538</v>
      </c>
      <c r="BX1436" s="64">
        <v>77515</v>
      </c>
      <c r="BY1436" s="64" t="s">
        <v>21</v>
      </c>
      <c r="BZ1436" s="64">
        <v>1</v>
      </c>
      <c r="CA1436" s="64">
        <v>42944</v>
      </c>
      <c r="CB1436" s="64">
        <v>1</v>
      </c>
      <c r="CD1436" s="64">
        <v>2</v>
      </c>
    </row>
    <row r="1437" spans="1:82">
      <c r="A1437" s="160"/>
      <c r="B1437" s="160"/>
      <c r="C1437" s="160"/>
      <c r="D1437" s="160"/>
      <c r="E1437" s="160"/>
      <c r="F1437" s="160"/>
      <c r="G1437" s="160"/>
      <c r="H1437" s="161" t="str">
        <f t="shared" si="368"/>
        <v/>
      </c>
      <c r="I1437" s="162" t="str">
        <f t="shared" si="369"/>
        <v/>
      </c>
      <c r="J1437" s="163"/>
      <c r="K1437" s="164" t="str">
        <f t="shared" si="370"/>
        <v/>
      </c>
      <c r="L1437" s="163"/>
      <c r="M1437" s="160"/>
      <c r="N1437" s="160"/>
      <c r="O1437" s="160"/>
      <c r="P1437" s="160"/>
      <c r="Q1437" s="160"/>
      <c r="R1437" s="160"/>
      <c r="S1437" s="160"/>
      <c r="T1437" s="160"/>
      <c r="U1437" s="160"/>
      <c r="V1437" s="160"/>
      <c r="W1437" s="179"/>
      <c r="X1437" s="160"/>
      <c r="Y1437" s="160"/>
      <c r="Z1437" s="180"/>
      <c r="AA1437" s="160"/>
      <c r="AB1437" s="160"/>
      <c r="AC1437" s="160"/>
      <c r="AD1437" s="667"/>
      <c r="AE1437" s="667"/>
      <c r="AF1437" s="667"/>
      <c r="AG1437" s="667"/>
      <c r="AH1437" s="667"/>
      <c r="AI1437" s="667"/>
      <c r="AJ1437" s="73"/>
      <c r="AK1437" s="55" t="str">
        <f t="shared" si="377"/>
        <v/>
      </c>
      <c r="AL1437" s="17" t="str">
        <f t="shared" si="378"/>
        <v/>
      </c>
      <c r="AM1437" s="70" t="str">
        <f t="shared" si="371"/>
        <v/>
      </c>
      <c r="AN1437" s="74" t="str">
        <f t="shared" si="372"/>
        <v/>
      </c>
      <c r="AO1437" s="70" t="str">
        <f t="shared" si="373"/>
        <v/>
      </c>
      <c r="AW1437" s="60" t="str">
        <f t="shared" si="374"/>
        <v/>
      </c>
      <c r="AX1437" s="60" t="str">
        <f t="shared" si="375"/>
        <v/>
      </c>
      <c r="AY1437" s="63">
        <f t="shared" si="376"/>
        <v>0</v>
      </c>
      <c r="BP1437" s="64">
        <v>108</v>
      </c>
      <c r="BQ1437" s="64" t="s">
        <v>34901</v>
      </c>
      <c r="BR1437" s="64" t="s">
        <v>34899</v>
      </c>
      <c r="BS1437" s="64" t="s">
        <v>28</v>
      </c>
      <c r="BT1437" s="64" t="s">
        <v>137</v>
      </c>
      <c r="BU1437" s="64" t="s">
        <v>175</v>
      </c>
      <c r="BV1437" s="64" t="s">
        <v>12</v>
      </c>
      <c r="BW1437" s="64" t="s">
        <v>29364</v>
      </c>
      <c r="BX1437" s="64">
        <v>77515</v>
      </c>
      <c r="BY1437" s="64" t="s">
        <v>21</v>
      </c>
      <c r="BZ1437" s="64">
        <v>1</v>
      </c>
      <c r="CA1437" s="64">
        <v>42997</v>
      </c>
      <c r="CB1437" s="64">
        <v>1</v>
      </c>
      <c r="CD1437" s="64">
        <v>2</v>
      </c>
    </row>
    <row r="1438" spans="1:82">
      <c r="A1438" s="160"/>
      <c r="B1438" s="160"/>
      <c r="C1438" s="160"/>
      <c r="D1438" s="160"/>
      <c r="E1438" s="160"/>
      <c r="F1438" s="160"/>
      <c r="G1438" s="160"/>
      <c r="H1438" s="161" t="str">
        <f t="shared" si="368"/>
        <v/>
      </c>
      <c r="I1438" s="162" t="str">
        <f t="shared" si="369"/>
        <v/>
      </c>
      <c r="J1438" s="163"/>
      <c r="K1438" s="164" t="str">
        <f t="shared" si="370"/>
        <v/>
      </c>
      <c r="L1438" s="163"/>
      <c r="M1438" s="160"/>
      <c r="N1438" s="160"/>
      <c r="O1438" s="160"/>
      <c r="P1438" s="160"/>
      <c r="Q1438" s="160"/>
      <c r="R1438" s="160"/>
      <c r="S1438" s="160"/>
      <c r="T1438" s="160"/>
      <c r="U1438" s="160"/>
      <c r="V1438" s="160"/>
      <c r="W1438" s="179"/>
      <c r="X1438" s="160"/>
      <c r="Y1438" s="160"/>
      <c r="Z1438" s="180"/>
      <c r="AA1438" s="160"/>
      <c r="AB1438" s="160"/>
      <c r="AC1438" s="160"/>
      <c r="AD1438" s="667"/>
      <c r="AE1438" s="667"/>
      <c r="AF1438" s="667"/>
      <c r="AG1438" s="667"/>
      <c r="AH1438" s="667"/>
      <c r="AI1438" s="667"/>
      <c r="AJ1438" s="73"/>
      <c r="AK1438" s="55" t="str">
        <f t="shared" si="377"/>
        <v/>
      </c>
      <c r="AL1438" s="17" t="str">
        <f t="shared" si="378"/>
        <v/>
      </c>
      <c r="AM1438" s="70" t="str">
        <f t="shared" si="371"/>
        <v/>
      </c>
      <c r="AN1438" s="74" t="str">
        <f t="shared" si="372"/>
        <v/>
      </c>
      <c r="AO1438" s="70" t="str">
        <f t="shared" si="373"/>
        <v/>
      </c>
      <c r="AW1438" s="60" t="str">
        <f t="shared" si="374"/>
        <v/>
      </c>
      <c r="AX1438" s="60" t="str">
        <f t="shared" si="375"/>
        <v/>
      </c>
      <c r="AY1438" s="63">
        <f t="shared" si="376"/>
        <v>0</v>
      </c>
      <c r="BP1438" s="64">
        <v>108</v>
      </c>
      <c r="BQ1438" s="64" t="s">
        <v>34902</v>
      </c>
      <c r="BR1438" s="64" t="s">
        <v>34899</v>
      </c>
      <c r="BS1438" s="64" t="s">
        <v>28</v>
      </c>
      <c r="BT1438" s="64" t="s">
        <v>137</v>
      </c>
      <c r="BU1438" s="64" t="s">
        <v>175</v>
      </c>
      <c r="BV1438" s="64" t="s">
        <v>12</v>
      </c>
      <c r="BW1438" s="64" t="s">
        <v>29325</v>
      </c>
      <c r="BX1438" s="64">
        <v>77120</v>
      </c>
      <c r="BY1438" s="64" t="s">
        <v>21</v>
      </c>
      <c r="BZ1438" s="64">
        <v>1</v>
      </c>
      <c r="CA1438" s="64">
        <v>42926</v>
      </c>
      <c r="CB1438" s="64">
        <v>5</v>
      </c>
      <c r="CD1438" s="64">
        <v>15</v>
      </c>
    </row>
    <row r="1439" spans="1:82">
      <c r="A1439" s="160"/>
      <c r="B1439" s="160"/>
      <c r="C1439" s="160"/>
      <c r="D1439" s="160"/>
      <c r="E1439" s="160"/>
      <c r="F1439" s="160"/>
      <c r="G1439" s="160"/>
      <c r="H1439" s="161" t="str">
        <f t="shared" si="368"/>
        <v/>
      </c>
      <c r="I1439" s="162" t="str">
        <f t="shared" si="369"/>
        <v/>
      </c>
      <c r="J1439" s="163"/>
      <c r="K1439" s="164" t="str">
        <f t="shared" si="370"/>
        <v/>
      </c>
      <c r="L1439" s="163"/>
      <c r="M1439" s="160"/>
      <c r="N1439" s="160"/>
      <c r="O1439" s="160"/>
      <c r="P1439" s="160"/>
      <c r="Q1439" s="160"/>
      <c r="R1439" s="160"/>
      <c r="S1439" s="160"/>
      <c r="T1439" s="160"/>
      <c r="U1439" s="160"/>
      <c r="V1439" s="160"/>
      <c r="W1439" s="179"/>
      <c r="X1439" s="160"/>
      <c r="Y1439" s="160"/>
      <c r="Z1439" s="180"/>
      <c r="AA1439" s="160"/>
      <c r="AB1439" s="160"/>
      <c r="AC1439" s="160"/>
      <c r="AD1439" s="667"/>
      <c r="AE1439" s="667"/>
      <c r="AF1439" s="667"/>
      <c r="AG1439" s="667"/>
      <c r="AH1439" s="667"/>
      <c r="AI1439" s="667"/>
      <c r="AJ1439" s="73"/>
      <c r="AK1439" s="55" t="str">
        <f t="shared" si="377"/>
        <v/>
      </c>
      <c r="AL1439" s="17" t="str">
        <f t="shared" si="378"/>
        <v/>
      </c>
      <c r="AM1439" s="70" t="str">
        <f t="shared" si="371"/>
        <v/>
      </c>
      <c r="AN1439" s="74" t="str">
        <f t="shared" si="372"/>
        <v/>
      </c>
      <c r="AO1439" s="70" t="str">
        <f t="shared" si="373"/>
        <v/>
      </c>
      <c r="AW1439" s="60" t="str">
        <f t="shared" si="374"/>
        <v/>
      </c>
      <c r="AX1439" s="60" t="str">
        <f t="shared" si="375"/>
        <v/>
      </c>
      <c r="AY1439" s="63">
        <f t="shared" si="376"/>
        <v>0</v>
      </c>
      <c r="BP1439" s="64">
        <v>108</v>
      </c>
      <c r="BQ1439" s="64" t="s">
        <v>34902</v>
      </c>
      <c r="BR1439" s="64" t="s">
        <v>34899</v>
      </c>
      <c r="BS1439" s="64" t="s">
        <v>28</v>
      </c>
      <c r="BT1439" s="64" t="s">
        <v>137</v>
      </c>
      <c r="BU1439" s="64" t="s">
        <v>175</v>
      </c>
      <c r="BV1439" s="64" t="s">
        <v>12</v>
      </c>
      <c r="BW1439" s="64" t="s">
        <v>29325</v>
      </c>
      <c r="BX1439" s="64">
        <v>77120</v>
      </c>
      <c r="BY1439" s="64" t="s">
        <v>21</v>
      </c>
      <c r="BZ1439" s="64">
        <v>1</v>
      </c>
      <c r="CA1439" s="64">
        <v>42990</v>
      </c>
      <c r="CB1439" s="64">
        <v>5</v>
      </c>
      <c r="CD1439" s="64">
        <v>8</v>
      </c>
    </row>
    <row r="1440" spans="1:82">
      <c r="A1440" s="160"/>
      <c r="B1440" s="160"/>
      <c r="C1440" s="160"/>
      <c r="D1440" s="160"/>
      <c r="E1440" s="160"/>
      <c r="F1440" s="160"/>
      <c r="G1440" s="160"/>
      <c r="H1440" s="161" t="str">
        <f t="shared" si="368"/>
        <v/>
      </c>
      <c r="I1440" s="162" t="str">
        <f t="shared" si="369"/>
        <v/>
      </c>
      <c r="J1440" s="163"/>
      <c r="K1440" s="164" t="str">
        <f t="shared" si="370"/>
        <v/>
      </c>
      <c r="L1440" s="163"/>
      <c r="M1440" s="160"/>
      <c r="N1440" s="160"/>
      <c r="O1440" s="160"/>
      <c r="P1440" s="160"/>
      <c r="Q1440" s="160"/>
      <c r="R1440" s="160"/>
      <c r="S1440" s="160"/>
      <c r="T1440" s="160"/>
      <c r="U1440" s="160"/>
      <c r="V1440" s="160"/>
      <c r="W1440" s="179"/>
      <c r="X1440" s="160"/>
      <c r="Y1440" s="160"/>
      <c r="Z1440" s="180"/>
      <c r="AA1440" s="160"/>
      <c r="AB1440" s="160"/>
      <c r="AC1440" s="160"/>
      <c r="AD1440" s="667"/>
      <c r="AE1440" s="667"/>
      <c r="AF1440" s="667"/>
      <c r="AG1440" s="667"/>
      <c r="AH1440" s="667"/>
      <c r="AI1440" s="667"/>
      <c r="AJ1440" s="73"/>
      <c r="AK1440" s="55" t="str">
        <f t="shared" si="377"/>
        <v/>
      </c>
      <c r="AL1440" s="17" t="str">
        <f t="shared" si="378"/>
        <v/>
      </c>
      <c r="AM1440" s="70" t="str">
        <f t="shared" si="371"/>
        <v/>
      </c>
      <c r="AN1440" s="74" t="str">
        <f t="shared" si="372"/>
        <v/>
      </c>
      <c r="AO1440" s="70" t="str">
        <f t="shared" si="373"/>
        <v/>
      </c>
      <c r="AW1440" s="60" t="str">
        <f t="shared" si="374"/>
        <v/>
      </c>
      <c r="AX1440" s="60" t="str">
        <f t="shared" si="375"/>
        <v/>
      </c>
      <c r="AY1440" s="63">
        <f t="shared" si="376"/>
        <v>0</v>
      </c>
      <c r="BP1440" s="64">
        <v>108</v>
      </c>
      <c r="BQ1440" s="64" t="s">
        <v>34903</v>
      </c>
      <c r="BR1440" s="64" t="s">
        <v>34904</v>
      </c>
      <c r="BS1440" s="64" t="s">
        <v>28</v>
      </c>
      <c r="BT1440" s="64" t="s">
        <v>137</v>
      </c>
      <c r="BU1440" s="64" t="s">
        <v>175</v>
      </c>
      <c r="BV1440" s="64" t="s">
        <v>12</v>
      </c>
      <c r="BW1440" s="64" t="s">
        <v>29325</v>
      </c>
      <c r="BX1440" s="64">
        <v>77120</v>
      </c>
      <c r="BY1440" s="64" t="s">
        <v>21</v>
      </c>
      <c r="BZ1440" s="64">
        <v>1</v>
      </c>
      <c r="CA1440" s="64">
        <v>42889</v>
      </c>
      <c r="CB1440" s="64">
        <v>3</v>
      </c>
      <c r="CD1440" s="64">
        <v>3</v>
      </c>
    </row>
    <row r="1441" spans="1:82">
      <c r="A1441" s="160"/>
      <c r="B1441" s="160"/>
      <c r="C1441" s="160"/>
      <c r="D1441" s="160"/>
      <c r="E1441" s="160"/>
      <c r="F1441" s="160"/>
      <c r="G1441" s="160"/>
      <c r="H1441" s="161" t="str">
        <f t="shared" si="368"/>
        <v/>
      </c>
      <c r="I1441" s="162" t="str">
        <f t="shared" si="369"/>
        <v/>
      </c>
      <c r="J1441" s="163"/>
      <c r="K1441" s="164" t="str">
        <f t="shared" si="370"/>
        <v/>
      </c>
      <c r="L1441" s="163"/>
      <c r="M1441" s="160"/>
      <c r="N1441" s="160"/>
      <c r="O1441" s="160"/>
      <c r="P1441" s="160"/>
      <c r="Q1441" s="160"/>
      <c r="R1441" s="160"/>
      <c r="S1441" s="160"/>
      <c r="T1441" s="160"/>
      <c r="U1441" s="160"/>
      <c r="V1441" s="160"/>
      <c r="W1441" s="179"/>
      <c r="X1441" s="160"/>
      <c r="Y1441" s="160"/>
      <c r="Z1441" s="180"/>
      <c r="AA1441" s="160"/>
      <c r="AB1441" s="160"/>
      <c r="AC1441" s="160"/>
      <c r="AD1441" s="667"/>
      <c r="AE1441" s="667"/>
      <c r="AF1441" s="667"/>
      <c r="AG1441" s="667"/>
      <c r="AH1441" s="667"/>
      <c r="AI1441" s="667"/>
      <c r="AJ1441" s="73"/>
      <c r="AK1441" s="55" t="str">
        <f t="shared" si="377"/>
        <v/>
      </c>
      <c r="AL1441" s="17" t="str">
        <f t="shared" si="378"/>
        <v/>
      </c>
      <c r="AM1441" s="70" t="str">
        <f t="shared" si="371"/>
        <v/>
      </c>
      <c r="AN1441" s="74" t="str">
        <f t="shared" si="372"/>
        <v/>
      </c>
      <c r="AO1441" s="70" t="str">
        <f t="shared" si="373"/>
        <v/>
      </c>
      <c r="AW1441" s="60" t="str">
        <f t="shared" si="374"/>
        <v/>
      </c>
      <c r="AX1441" s="60" t="str">
        <f t="shared" si="375"/>
        <v/>
      </c>
      <c r="AY1441" s="63">
        <f t="shared" si="376"/>
        <v>0</v>
      </c>
      <c r="BP1441" s="64">
        <v>108</v>
      </c>
      <c r="BQ1441" s="64" t="s">
        <v>34903</v>
      </c>
      <c r="BR1441" s="64" t="s">
        <v>34904</v>
      </c>
      <c r="BS1441" s="64" t="s">
        <v>28</v>
      </c>
      <c r="BT1441" s="64" t="s">
        <v>137</v>
      </c>
      <c r="BU1441" s="64" t="s">
        <v>175</v>
      </c>
      <c r="BV1441" s="64" t="s">
        <v>12</v>
      </c>
      <c r="BW1441" s="64" t="s">
        <v>29325</v>
      </c>
      <c r="BX1441" s="64">
        <v>77120</v>
      </c>
      <c r="BY1441" s="64" t="s">
        <v>21</v>
      </c>
      <c r="BZ1441" s="64">
        <v>1</v>
      </c>
      <c r="CA1441" s="64">
        <v>42928</v>
      </c>
      <c r="CB1441" s="64">
        <v>2</v>
      </c>
      <c r="CD1441" s="64">
        <v>1</v>
      </c>
    </row>
    <row r="1442" spans="1:82">
      <c r="A1442" s="160"/>
      <c r="B1442" s="160"/>
      <c r="C1442" s="160"/>
      <c r="D1442" s="160"/>
      <c r="E1442" s="160"/>
      <c r="F1442" s="160"/>
      <c r="G1442" s="160"/>
      <c r="H1442" s="161" t="str">
        <f t="shared" si="368"/>
        <v/>
      </c>
      <c r="I1442" s="162" t="str">
        <f t="shared" si="369"/>
        <v/>
      </c>
      <c r="J1442" s="163"/>
      <c r="K1442" s="164" t="str">
        <f t="shared" si="370"/>
        <v/>
      </c>
      <c r="L1442" s="163"/>
      <c r="M1442" s="160"/>
      <c r="N1442" s="160"/>
      <c r="O1442" s="160"/>
      <c r="P1442" s="160"/>
      <c r="Q1442" s="160"/>
      <c r="R1442" s="160"/>
      <c r="S1442" s="160"/>
      <c r="T1442" s="160"/>
      <c r="U1442" s="160"/>
      <c r="V1442" s="160"/>
      <c r="W1442" s="179"/>
      <c r="X1442" s="160"/>
      <c r="Y1442" s="160"/>
      <c r="Z1442" s="180"/>
      <c r="AA1442" s="160"/>
      <c r="AB1442" s="160"/>
      <c r="AC1442" s="160"/>
      <c r="AD1442" s="667"/>
      <c r="AE1442" s="667"/>
      <c r="AF1442" s="667"/>
      <c r="AG1442" s="667"/>
      <c r="AH1442" s="667"/>
      <c r="AI1442" s="667"/>
      <c r="AJ1442" s="73"/>
      <c r="AK1442" s="55" t="str">
        <f t="shared" si="377"/>
        <v/>
      </c>
      <c r="AL1442" s="17" t="str">
        <f t="shared" si="378"/>
        <v/>
      </c>
      <c r="AM1442" s="70" t="str">
        <f t="shared" si="371"/>
        <v/>
      </c>
      <c r="AN1442" s="74" t="str">
        <f t="shared" si="372"/>
        <v/>
      </c>
      <c r="AO1442" s="70" t="str">
        <f t="shared" si="373"/>
        <v/>
      </c>
      <c r="AW1442" s="60" t="str">
        <f t="shared" si="374"/>
        <v/>
      </c>
      <c r="AX1442" s="60" t="str">
        <f t="shared" si="375"/>
        <v/>
      </c>
      <c r="AY1442" s="63">
        <f t="shared" si="376"/>
        <v>0</v>
      </c>
      <c r="BP1442" s="64">
        <v>108</v>
      </c>
      <c r="BQ1442" s="64" t="s">
        <v>34903</v>
      </c>
      <c r="BR1442" s="64" t="s">
        <v>34904</v>
      </c>
      <c r="BS1442" s="64" t="s">
        <v>28</v>
      </c>
      <c r="BT1442" s="64" t="s">
        <v>137</v>
      </c>
      <c r="BU1442" s="64" t="s">
        <v>175</v>
      </c>
      <c r="BV1442" s="64" t="s">
        <v>12</v>
      </c>
      <c r="BW1442" s="64" t="s">
        <v>29325</v>
      </c>
      <c r="BX1442" s="64">
        <v>77120</v>
      </c>
      <c r="BY1442" s="64" t="s">
        <v>21</v>
      </c>
      <c r="BZ1442" s="64">
        <v>1</v>
      </c>
      <c r="CA1442" s="64">
        <v>42984</v>
      </c>
      <c r="CB1442" s="64">
        <v>2</v>
      </c>
      <c r="CD1442" s="64">
        <v>4</v>
      </c>
    </row>
    <row r="1443" spans="1:82">
      <c r="A1443" s="160"/>
      <c r="B1443" s="160"/>
      <c r="C1443" s="160"/>
      <c r="D1443" s="160"/>
      <c r="E1443" s="160"/>
      <c r="F1443" s="160"/>
      <c r="G1443" s="160"/>
      <c r="H1443" s="161" t="str">
        <f t="shared" si="368"/>
        <v/>
      </c>
      <c r="I1443" s="162" t="str">
        <f t="shared" si="369"/>
        <v/>
      </c>
      <c r="J1443" s="163"/>
      <c r="K1443" s="164" t="str">
        <f t="shared" si="370"/>
        <v/>
      </c>
      <c r="L1443" s="163"/>
      <c r="M1443" s="160"/>
      <c r="N1443" s="160"/>
      <c r="O1443" s="160"/>
      <c r="P1443" s="160"/>
      <c r="Q1443" s="160"/>
      <c r="R1443" s="160"/>
      <c r="S1443" s="160"/>
      <c r="T1443" s="160"/>
      <c r="U1443" s="160"/>
      <c r="V1443" s="160"/>
      <c r="W1443" s="179"/>
      <c r="X1443" s="160"/>
      <c r="Y1443" s="160"/>
      <c r="Z1443" s="180"/>
      <c r="AA1443" s="160"/>
      <c r="AB1443" s="160"/>
      <c r="AC1443" s="160"/>
      <c r="AD1443" s="667"/>
      <c r="AE1443" s="667"/>
      <c r="AF1443" s="667"/>
      <c r="AG1443" s="667"/>
      <c r="AH1443" s="667"/>
      <c r="AI1443" s="667"/>
      <c r="AJ1443" s="73"/>
      <c r="AK1443" s="55" t="str">
        <f t="shared" si="377"/>
        <v/>
      </c>
      <c r="AL1443" s="17" t="str">
        <f t="shared" si="378"/>
        <v/>
      </c>
      <c r="AM1443" s="70" t="str">
        <f t="shared" si="371"/>
        <v/>
      </c>
      <c r="AN1443" s="74" t="str">
        <f t="shared" si="372"/>
        <v/>
      </c>
      <c r="AO1443" s="70" t="str">
        <f t="shared" si="373"/>
        <v/>
      </c>
      <c r="AW1443" s="60" t="str">
        <f t="shared" si="374"/>
        <v/>
      </c>
      <c r="AX1443" s="60" t="str">
        <f t="shared" si="375"/>
        <v/>
      </c>
      <c r="AY1443" s="63">
        <f t="shared" si="376"/>
        <v>0</v>
      </c>
      <c r="BP1443" s="64">
        <v>108</v>
      </c>
      <c r="BQ1443" s="64" t="s">
        <v>34905</v>
      </c>
      <c r="BR1443" s="64" t="s">
        <v>34909</v>
      </c>
      <c r="BS1443" s="64" t="s">
        <v>28</v>
      </c>
      <c r="BT1443" s="64" t="s">
        <v>137</v>
      </c>
      <c r="BU1443" s="64" t="s">
        <v>175</v>
      </c>
      <c r="BV1443" s="64" t="s">
        <v>12</v>
      </c>
      <c r="BW1443" s="64" t="s">
        <v>29325</v>
      </c>
      <c r="BX1443" s="64">
        <v>77120</v>
      </c>
      <c r="BY1443" s="64" t="s">
        <v>21</v>
      </c>
      <c r="BZ1443" s="64">
        <v>1</v>
      </c>
      <c r="CA1443" s="64">
        <v>42893</v>
      </c>
      <c r="CB1443" s="64">
        <v>3</v>
      </c>
      <c r="CD1443" s="64">
        <v>1</v>
      </c>
    </row>
    <row r="1444" spans="1:82">
      <c r="A1444" s="160"/>
      <c r="B1444" s="160"/>
      <c r="C1444" s="160"/>
      <c r="D1444" s="160"/>
      <c r="E1444" s="160"/>
      <c r="F1444" s="160"/>
      <c r="G1444" s="160"/>
      <c r="H1444" s="161" t="str">
        <f t="shared" si="368"/>
        <v/>
      </c>
      <c r="I1444" s="162" t="str">
        <f t="shared" si="369"/>
        <v/>
      </c>
      <c r="J1444" s="163"/>
      <c r="K1444" s="164" t="str">
        <f t="shared" si="370"/>
        <v/>
      </c>
      <c r="L1444" s="163"/>
      <c r="M1444" s="160"/>
      <c r="N1444" s="160"/>
      <c r="O1444" s="160"/>
      <c r="P1444" s="160"/>
      <c r="Q1444" s="160"/>
      <c r="R1444" s="160"/>
      <c r="S1444" s="160"/>
      <c r="T1444" s="160"/>
      <c r="U1444" s="160"/>
      <c r="V1444" s="160"/>
      <c r="W1444" s="179"/>
      <c r="X1444" s="160"/>
      <c r="Y1444" s="160"/>
      <c r="Z1444" s="180"/>
      <c r="AA1444" s="160"/>
      <c r="AB1444" s="160"/>
      <c r="AC1444" s="160"/>
      <c r="AD1444" s="667"/>
      <c r="AE1444" s="667"/>
      <c r="AF1444" s="667"/>
      <c r="AG1444" s="667"/>
      <c r="AH1444" s="667"/>
      <c r="AI1444" s="667"/>
      <c r="AJ1444" s="73"/>
      <c r="AK1444" s="55" t="str">
        <f t="shared" si="377"/>
        <v/>
      </c>
      <c r="AL1444" s="17" t="str">
        <f t="shared" si="378"/>
        <v/>
      </c>
      <c r="AM1444" s="70" t="str">
        <f t="shared" si="371"/>
        <v/>
      </c>
      <c r="AN1444" s="74" t="str">
        <f t="shared" si="372"/>
        <v/>
      </c>
      <c r="AO1444" s="70" t="str">
        <f t="shared" si="373"/>
        <v/>
      </c>
      <c r="AW1444" s="60" t="str">
        <f t="shared" si="374"/>
        <v/>
      </c>
      <c r="AX1444" s="60" t="str">
        <f t="shared" si="375"/>
        <v/>
      </c>
      <c r="AY1444" s="63">
        <f t="shared" si="376"/>
        <v>0</v>
      </c>
      <c r="BP1444" s="64">
        <v>108</v>
      </c>
      <c r="BQ1444" s="64" t="s">
        <v>34906</v>
      </c>
      <c r="BR1444" s="64" t="s">
        <v>34910</v>
      </c>
      <c r="BS1444" s="64" t="s">
        <v>28</v>
      </c>
      <c r="BT1444" s="64" t="s">
        <v>137</v>
      </c>
      <c r="BU1444" s="64" t="s">
        <v>175</v>
      </c>
      <c r="BV1444" s="64" t="s">
        <v>12</v>
      </c>
      <c r="BW1444" s="64" t="s">
        <v>34912</v>
      </c>
      <c r="BX1444" s="64">
        <v>77120</v>
      </c>
      <c r="BY1444" s="64" t="s">
        <v>21</v>
      </c>
      <c r="BZ1444" s="64">
        <v>1</v>
      </c>
      <c r="CA1444" s="64">
        <v>42838</v>
      </c>
      <c r="CB1444" s="64">
        <v>5</v>
      </c>
      <c r="CD1444" s="64">
        <v>1</v>
      </c>
    </row>
    <row r="1445" spans="1:82">
      <c r="A1445" s="160"/>
      <c r="B1445" s="160"/>
      <c r="C1445" s="160"/>
      <c r="D1445" s="160"/>
      <c r="E1445" s="160"/>
      <c r="F1445" s="160"/>
      <c r="G1445" s="160"/>
      <c r="H1445" s="161" t="str">
        <f t="shared" si="368"/>
        <v/>
      </c>
      <c r="I1445" s="162" t="str">
        <f t="shared" si="369"/>
        <v/>
      </c>
      <c r="J1445" s="163"/>
      <c r="K1445" s="164" t="str">
        <f t="shared" si="370"/>
        <v/>
      </c>
      <c r="L1445" s="163"/>
      <c r="M1445" s="160"/>
      <c r="N1445" s="160"/>
      <c r="O1445" s="160"/>
      <c r="P1445" s="160"/>
      <c r="Q1445" s="160"/>
      <c r="R1445" s="160"/>
      <c r="S1445" s="160"/>
      <c r="T1445" s="160"/>
      <c r="U1445" s="160"/>
      <c r="V1445" s="160"/>
      <c r="W1445" s="179"/>
      <c r="X1445" s="160"/>
      <c r="Y1445" s="160"/>
      <c r="Z1445" s="180"/>
      <c r="AA1445" s="160"/>
      <c r="AB1445" s="160"/>
      <c r="AC1445" s="160"/>
      <c r="AD1445" s="667"/>
      <c r="AE1445" s="667"/>
      <c r="AF1445" s="667"/>
      <c r="AG1445" s="667"/>
      <c r="AH1445" s="667"/>
      <c r="AI1445" s="667"/>
      <c r="AJ1445" s="73"/>
      <c r="AK1445" s="55" t="str">
        <f t="shared" si="377"/>
        <v/>
      </c>
      <c r="AL1445" s="17" t="str">
        <f t="shared" si="378"/>
        <v/>
      </c>
      <c r="AM1445" s="70" t="str">
        <f t="shared" si="371"/>
        <v/>
      </c>
      <c r="AN1445" s="74" t="str">
        <f t="shared" si="372"/>
        <v/>
      </c>
      <c r="AO1445" s="70" t="str">
        <f t="shared" si="373"/>
        <v/>
      </c>
      <c r="AW1445" s="60" t="str">
        <f t="shared" si="374"/>
        <v/>
      </c>
      <c r="AX1445" s="60" t="str">
        <f t="shared" si="375"/>
        <v/>
      </c>
      <c r="AY1445" s="63">
        <f t="shared" si="376"/>
        <v>0</v>
      </c>
      <c r="BP1445" s="64">
        <v>108</v>
      </c>
      <c r="BQ1445" s="64" t="s">
        <v>34906</v>
      </c>
      <c r="BR1445" s="64" t="s">
        <v>34910</v>
      </c>
      <c r="BS1445" s="64" t="s">
        <v>28</v>
      </c>
      <c r="BT1445" s="64" t="s">
        <v>137</v>
      </c>
      <c r="BU1445" s="64" t="s">
        <v>175</v>
      </c>
      <c r="BV1445" s="64" t="s">
        <v>12</v>
      </c>
      <c r="BW1445" s="64" t="s">
        <v>34911</v>
      </c>
      <c r="BX1445" s="64">
        <v>77163</v>
      </c>
      <c r="BY1445" s="64" t="s">
        <v>21</v>
      </c>
      <c r="BZ1445" s="64">
        <v>1</v>
      </c>
      <c r="CA1445" s="64">
        <v>42901</v>
      </c>
      <c r="CB1445" s="64">
        <v>5</v>
      </c>
      <c r="CD1445" s="64">
        <v>1</v>
      </c>
    </row>
    <row r="1446" spans="1:82">
      <c r="A1446" s="128"/>
      <c r="B1446" s="160"/>
      <c r="C1446" s="160"/>
      <c r="D1446" s="160"/>
      <c r="E1446" s="160"/>
      <c r="F1446" s="160"/>
      <c r="G1446" s="160"/>
      <c r="H1446" s="161" t="str">
        <f t="shared" si="368"/>
        <v/>
      </c>
      <c r="I1446" s="162" t="str">
        <f t="shared" si="369"/>
        <v/>
      </c>
      <c r="J1446" s="163"/>
      <c r="K1446" s="164" t="str">
        <f t="shared" si="370"/>
        <v/>
      </c>
      <c r="L1446" s="163"/>
      <c r="M1446" s="160"/>
      <c r="N1446" s="160"/>
      <c r="O1446" s="160"/>
      <c r="P1446" s="160"/>
      <c r="Q1446" s="160"/>
      <c r="R1446" s="160"/>
      <c r="S1446" s="160"/>
      <c r="T1446" s="160"/>
      <c r="U1446" s="160"/>
      <c r="V1446" s="160"/>
      <c r="W1446" s="179"/>
      <c r="X1446" s="160"/>
      <c r="Y1446" s="160"/>
      <c r="Z1446" s="180"/>
      <c r="AA1446" s="160"/>
      <c r="AB1446" s="160"/>
      <c r="AC1446" s="160"/>
      <c r="AD1446" s="667"/>
      <c r="AE1446" s="667"/>
      <c r="AF1446" s="667"/>
      <c r="AG1446" s="667"/>
      <c r="AH1446" s="667"/>
      <c r="AI1446" s="667"/>
      <c r="AJ1446" s="73"/>
      <c r="AK1446" s="55" t="str">
        <f t="shared" si="377"/>
        <v/>
      </c>
      <c r="AL1446" s="17" t="str">
        <f t="shared" si="378"/>
        <v/>
      </c>
      <c r="AM1446" s="70" t="str">
        <f t="shared" si="371"/>
        <v/>
      </c>
      <c r="AN1446" s="74" t="str">
        <f t="shared" si="372"/>
        <v/>
      </c>
      <c r="AO1446" s="70" t="str">
        <f t="shared" si="373"/>
        <v/>
      </c>
      <c r="AW1446" s="60" t="str">
        <f t="shared" si="374"/>
        <v/>
      </c>
      <c r="AX1446" s="60" t="str">
        <f t="shared" si="375"/>
        <v/>
      </c>
      <c r="AY1446" s="63">
        <f t="shared" si="376"/>
        <v>0</v>
      </c>
      <c r="BP1446" s="64">
        <v>108</v>
      </c>
      <c r="BQ1446" s="64" t="s">
        <v>34906</v>
      </c>
      <c r="BR1446" s="64" t="s">
        <v>34910</v>
      </c>
      <c r="BS1446" s="64" t="s">
        <v>28</v>
      </c>
      <c r="BT1446" s="64" t="s">
        <v>137</v>
      </c>
      <c r="BU1446" s="64" t="s">
        <v>175</v>
      </c>
      <c r="BV1446" s="64" t="s">
        <v>12</v>
      </c>
      <c r="BW1446" s="64" t="s">
        <v>18816</v>
      </c>
      <c r="BX1446" s="64">
        <v>77580</v>
      </c>
      <c r="BY1446" s="64" t="s">
        <v>21</v>
      </c>
      <c r="BZ1446" s="64">
        <v>1</v>
      </c>
      <c r="CA1446" s="64">
        <v>42929</v>
      </c>
      <c r="CB1446" s="64">
        <v>3</v>
      </c>
    </row>
    <row r="1447" spans="1:82">
      <c r="A1447" s="128"/>
      <c r="B1447" s="160"/>
      <c r="C1447" s="160"/>
      <c r="D1447" s="160"/>
      <c r="E1447" s="160"/>
      <c r="F1447" s="160"/>
      <c r="G1447" s="160"/>
      <c r="H1447" s="161" t="str">
        <f t="shared" si="368"/>
        <v/>
      </c>
      <c r="I1447" s="162" t="str">
        <f t="shared" si="369"/>
        <v/>
      </c>
      <c r="J1447" s="163"/>
      <c r="K1447" s="164" t="str">
        <f t="shared" si="370"/>
        <v/>
      </c>
      <c r="L1447" s="163"/>
      <c r="M1447" s="160"/>
      <c r="N1447" s="160"/>
      <c r="O1447" s="160"/>
      <c r="P1447" s="160"/>
      <c r="Q1447" s="160"/>
      <c r="R1447" s="160"/>
      <c r="S1447" s="160"/>
      <c r="T1447" s="160"/>
      <c r="U1447" s="160"/>
      <c r="V1447" s="160"/>
      <c r="W1447" s="179"/>
      <c r="X1447" s="160"/>
      <c r="Y1447" s="160"/>
      <c r="Z1447" s="180"/>
      <c r="AA1447" s="160"/>
      <c r="AB1447" s="160"/>
      <c r="AC1447" s="160"/>
      <c r="AD1447" s="667"/>
      <c r="AE1447" s="667"/>
      <c r="AF1447" s="667"/>
      <c r="AG1447" s="667"/>
      <c r="AH1447" s="667"/>
      <c r="AI1447" s="667"/>
      <c r="AJ1447" s="73"/>
      <c r="AK1447" s="55" t="str">
        <f t="shared" si="377"/>
        <v/>
      </c>
      <c r="AL1447" s="17" t="str">
        <f t="shared" si="378"/>
        <v/>
      </c>
      <c r="AM1447" s="70" t="str">
        <f t="shared" si="371"/>
        <v/>
      </c>
      <c r="AN1447" s="74" t="str">
        <f t="shared" si="372"/>
        <v/>
      </c>
      <c r="AO1447" s="70" t="str">
        <f t="shared" si="373"/>
        <v/>
      </c>
      <c r="AW1447" s="60" t="str">
        <f t="shared" si="374"/>
        <v/>
      </c>
      <c r="AX1447" s="60" t="str">
        <f t="shared" si="375"/>
        <v/>
      </c>
      <c r="AY1447" s="63">
        <f t="shared" si="376"/>
        <v>0</v>
      </c>
      <c r="BP1447" s="64">
        <v>108</v>
      </c>
      <c r="BQ1447" s="64" t="s">
        <v>34906</v>
      </c>
      <c r="BR1447" s="64" t="s">
        <v>34910</v>
      </c>
      <c r="BS1447" s="64" t="s">
        <v>28</v>
      </c>
      <c r="BT1447" s="64" t="s">
        <v>137</v>
      </c>
      <c r="BU1447" s="64" t="s">
        <v>175</v>
      </c>
      <c r="BV1447" s="64" t="s">
        <v>12</v>
      </c>
      <c r="BW1447" s="64" t="s">
        <v>29325</v>
      </c>
      <c r="BX1447" s="64">
        <v>77120</v>
      </c>
      <c r="BY1447" s="64" t="s">
        <v>21</v>
      </c>
      <c r="BZ1447" s="64">
        <v>1</v>
      </c>
      <c r="CA1447" s="64">
        <v>42929</v>
      </c>
      <c r="CB1447" s="64">
        <v>5</v>
      </c>
    </row>
    <row r="1448" spans="1:82">
      <c r="A1448" s="128"/>
      <c r="B1448" s="160"/>
      <c r="C1448" s="160"/>
      <c r="D1448" s="160"/>
      <c r="E1448" s="160"/>
      <c r="F1448" s="160"/>
      <c r="G1448" s="160"/>
      <c r="H1448" s="161" t="str">
        <f t="shared" si="368"/>
        <v/>
      </c>
      <c r="I1448" s="162" t="str">
        <f t="shared" si="369"/>
        <v/>
      </c>
      <c r="J1448" s="163"/>
      <c r="K1448" s="164" t="str">
        <f t="shared" si="370"/>
        <v/>
      </c>
      <c r="L1448" s="163"/>
      <c r="M1448" s="160"/>
      <c r="N1448" s="160"/>
      <c r="O1448" s="160"/>
      <c r="P1448" s="160"/>
      <c r="Q1448" s="160"/>
      <c r="R1448" s="160"/>
      <c r="S1448" s="160"/>
      <c r="T1448" s="160"/>
      <c r="U1448" s="160"/>
      <c r="V1448" s="160"/>
      <c r="W1448" s="179"/>
      <c r="X1448" s="160"/>
      <c r="Y1448" s="160"/>
      <c r="Z1448" s="180"/>
      <c r="AA1448" s="160"/>
      <c r="AB1448" s="160"/>
      <c r="AC1448" s="160"/>
      <c r="AD1448" s="667"/>
      <c r="AE1448" s="667"/>
      <c r="AF1448" s="667"/>
      <c r="AG1448" s="667"/>
      <c r="AH1448" s="667"/>
      <c r="AI1448" s="667"/>
      <c r="AJ1448" s="73"/>
      <c r="AK1448" s="55" t="str">
        <f t="shared" si="377"/>
        <v/>
      </c>
      <c r="AL1448" s="17" t="str">
        <f t="shared" si="378"/>
        <v/>
      </c>
      <c r="AM1448" s="70" t="str">
        <f t="shared" si="371"/>
        <v/>
      </c>
      <c r="AN1448" s="74" t="str">
        <f t="shared" si="372"/>
        <v/>
      </c>
      <c r="AO1448" s="70" t="str">
        <f t="shared" si="373"/>
        <v/>
      </c>
      <c r="AW1448" s="60" t="str">
        <f t="shared" si="374"/>
        <v/>
      </c>
      <c r="AX1448" s="60" t="str">
        <f t="shared" si="375"/>
        <v/>
      </c>
      <c r="AY1448" s="63">
        <f t="shared" si="376"/>
        <v>0</v>
      </c>
      <c r="BP1448" s="64">
        <v>108</v>
      </c>
      <c r="BQ1448" s="64" t="s">
        <v>34907</v>
      </c>
      <c r="BR1448" s="64" t="s">
        <v>34908</v>
      </c>
      <c r="BS1448" s="64" t="s">
        <v>28</v>
      </c>
      <c r="BT1448" s="64" t="s">
        <v>137</v>
      </c>
      <c r="BU1448" s="64" t="s">
        <v>175</v>
      </c>
      <c r="BV1448" s="64" t="s">
        <v>13</v>
      </c>
      <c r="BW1448" s="64" t="s">
        <v>29325</v>
      </c>
      <c r="BX1448" s="64">
        <v>77120</v>
      </c>
      <c r="BY1448" s="64" t="s">
        <v>21</v>
      </c>
      <c r="CA1448" s="64">
        <v>42854</v>
      </c>
      <c r="CB1448" s="64">
        <v>8</v>
      </c>
      <c r="CC1448" s="64">
        <v>10</v>
      </c>
    </row>
    <row r="1449" spans="1:82">
      <c r="A1449" s="128"/>
      <c r="B1449" s="160"/>
      <c r="C1449" s="160"/>
      <c r="D1449" s="160"/>
      <c r="E1449" s="160"/>
      <c r="F1449" s="160"/>
      <c r="G1449" s="160"/>
      <c r="H1449" s="161" t="str">
        <f t="shared" si="368"/>
        <v/>
      </c>
      <c r="I1449" s="162" t="str">
        <f t="shared" si="369"/>
        <v/>
      </c>
      <c r="J1449" s="163"/>
      <c r="K1449" s="164" t="str">
        <f t="shared" si="370"/>
        <v/>
      </c>
      <c r="L1449" s="163"/>
      <c r="M1449" s="160"/>
      <c r="N1449" s="160"/>
      <c r="O1449" s="160"/>
      <c r="P1449" s="160"/>
      <c r="Q1449" s="160"/>
      <c r="R1449" s="160"/>
      <c r="S1449" s="160"/>
      <c r="T1449" s="160"/>
      <c r="U1449" s="160"/>
      <c r="V1449" s="160"/>
      <c r="W1449" s="179"/>
      <c r="X1449" s="160"/>
      <c r="Y1449" s="160"/>
      <c r="Z1449" s="180"/>
      <c r="AA1449" s="160"/>
      <c r="AB1449" s="160"/>
      <c r="AC1449" s="160"/>
      <c r="AD1449" s="667"/>
      <c r="AE1449" s="667"/>
      <c r="AF1449" s="667"/>
      <c r="AG1449" s="667"/>
      <c r="AH1449" s="667"/>
      <c r="AI1449" s="667"/>
      <c r="AJ1449" s="73"/>
      <c r="AK1449" s="55" t="str">
        <f t="shared" si="377"/>
        <v/>
      </c>
      <c r="AL1449" s="17" t="str">
        <f t="shared" si="378"/>
        <v/>
      </c>
      <c r="AM1449" s="70" t="str">
        <f t="shared" si="371"/>
        <v/>
      </c>
      <c r="AN1449" s="74" t="str">
        <f t="shared" si="372"/>
        <v/>
      </c>
      <c r="AO1449" s="70" t="str">
        <f t="shared" si="373"/>
        <v/>
      </c>
      <c r="AW1449" s="60" t="str">
        <f t="shared" si="374"/>
        <v/>
      </c>
      <c r="AX1449" s="60" t="str">
        <f t="shared" si="375"/>
        <v/>
      </c>
      <c r="AY1449" s="63">
        <f t="shared" si="376"/>
        <v>0</v>
      </c>
      <c r="BP1449" s="64">
        <v>108</v>
      </c>
      <c r="BQ1449" s="64" t="s">
        <v>34907</v>
      </c>
      <c r="BR1449" s="64" t="s">
        <v>34908</v>
      </c>
      <c r="BS1449" s="64" t="s">
        <v>28</v>
      </c>
      <c r="BT1449" s="64" t="s">
        <v>137</v>
      </c>
      <c r="BU1449" s="64" t="s">
        <v>175</v>
      </c>
      <c r="BV1449" s="64" t="s">
        <v>13</v>
      </c>
      <c r="BW1449" s="64" t="s">
        <v>29325</v>
      </c>
      <c r="BX1449" s="64">
        <v>77120</v>
      </c>
      <c r="BY1449" s="64" t="s">
        <v>21</v>
      </c>
      <c r="CA1449" s="64">
        <v>42910</v>
      </c>
      <c r="CB1449" s="64">
        <v>8</v>
      </c>
      <c r="CC1449" s="64">
        <v>10</v>
      </c>
    </row>
    <row r="1450" spans="1:82">
      <c r="A1450" s="128"/>
      <c r="B1450" s="160"/>
      <c r="C1450" s="160"/>
      <c r="D1450" s="160"/>
      <c r="E1450" s="160"/>
      <c r="F1450" s="160"/>
      <c r="G1450" s="160"/>
      <c r="H1450" s="161" t="str">
        <f t="shared" si="368"/>
        <v/>
      </c>
      <c r="I1450" s="162" t="str">
        <f t="shared" si="369"/>
        <v/>
      </c>
      <c r="J1450" s="163"/>
      <c r="K1450" s="164" t="str">
        <f t="shared" si="370"/>
        <v/>
      </c>
      <c r="L1450" s="163"/>
      <c r="M1450" s="160"/>
      <c r="N1450" s="160"/>
      <c r="O1450" s="160"/>
      <c r="P1450" s="160"/>
      <c r="Q1450" s="160"/>
      <c r="R1450" s="160"/>
      <c r="S1450" s="160"/>
      <c r="T1450" s="160"/>
      <c r="U1450" s="160"/>
      <c r="V1450" s="160"/>
      <c r="W1450" s="179"/>
      <c r="X1450" s="160"/>
      <c r="Y1450" s="160"/>
      <c r="Z1450" s="180"/>
      <c r="AA1450" s="160"/>
      <c r="AB1450" s="160"/>
      <c r="AC1450" s="160"/>
      <c r="AD1450" s="667"/>
      <c r="AE1450" s="667"/>
      <c r="AF1450" s="667"/>
      <c r="AG1450" s="667"/>
      <c r="AH1450" s="667"/>
      <c r="AI1450" s="667"/>
      <c r="AJ1450" s="73"/>
      <c r="AK1450" s="55" t="str">
        <f t="shared" si="377"/>
        <v/>
      </c>
      <c r="AL1450" s="17" t="str">
        <f t="shared" si="378"/>
        <v/>
      </c>
      <c r="AM1450" s="70" t="str">
        <f t="shared" si="371"/>
        <v/>
      </c>
      <c r="AN1450" s="74" t="str">
        <f t="shared" si="372"/>
        <v/>
      </c>
      <c r="AO1450" s="70" t="str">
        <f t="shared" si="373"/>
        <v/>
      </c>
      <c r="AW1450" s="60" t="str">
        <f t="shared" si="374"/>
        <v/>
      </c>
      <c r="AX1450" s="60" t="str">
        <f t="shared" si="375"/>
        <v/>
      </c>
      <c r="AY1450" s="63">
        <f t="shared" si="376"/>
        <v>0</v>
      </c>
      <c r="BP1450" s="64">
        <v>108</v>
      </c>
      <c r="BQ1450" s="64" t="s">
        <v>34907</v>
      </c>
      <c r="BR1450" s="64" t="s">
        <v>34908</v>
      </c>
      <c r="BS1450" s="64" t="s">
        <v>28</v>
      </c>
      <c r="BT1450" s="64" t="s">
        <v>137</v>
      </c>
      <c r="BU1450" s="64" t="s">
        <v>175</v>
      </c>
      <c r="BV1450" s="64" t="s">
        <v>13</v>
      </c>
      <c r="BW1450" s="64" t="s">
        <v>29325</v>
      </c>
      <c r="BX1450" s="64">
        <v>77120</v>
      </c>
      <c r="BY1450" s="64" t="s">
        <v>21</v>
      </c>
      <c r="CA1450" s="64">
        <v>42917</v>
      </c>
      <c r="CB1450" s="64">
        <v>8</v>
      </c>
      <c r="CC1450" s="64">
        <v>15</v>
      </c>
    </row>
    <row r="1451" spans="1:82">
      <c r="A1451" s="128"/>
      <c r="B1451" s="160"/>
      <c r="C1451" s="160"/>
      <c r="D1451" s="160"/>
      <c r="E1451" s="160"/>
      <c r="F1451" s="160"/>
      <c r="G1451" s="160"/>
      <c r="H1451" s="161" t="str">
        <f t="shared" si="368"/>
        <v/>
      </c>
      <c r="I1451" s="162" t="str">
        <f t="shared" si="369"/>
        <v/>
      </c>
      <c r="J1451" s="163"/>
      <c r="K1451" s="164" t="str">
        <f t="shared" si="370"/>
        <v/>
      </c>
      <c r="L1451" s="163"/>
      <c r="M1451" s="160"/>
      <c r="N1451" s="160"/>
      <c r="O1451" s="160"/>
      <c r="P1451" s="160"/>
      <c r="Q1451" s="160"/>
      <c r="R1451" s="160"/>
      <c r="S1451" s="160"/>
      <c r="T1451" s="160"/>
      <c r="U1451" s="160"/>
      <c r="V1451" s="160"/>
      <c r="W1451" s="179"/>
      <c r="X1451" s="160"/>
      <c r="Y1451" s="160"/>
      <c r="Z1451" s="180"/>
      <c r="AA1451" s="160"/>
      <c r="AB1451" s="160"/>
      <c r="AC1451" s="160"/>
      <c r="AD1451" s="667"/>
      <c r="AE1451" s="667"/>
      <c r="AF1451" s="667"/>
      <c r="AG1451" s="667"/>
      <c r="AH1451" s="667"/>
      <c r="AI1451" s="667"/>
      <c r="AJ1451" s="73"/>
      <c r="AK1451" s="55" t="str">
        <f t="shared" si="377"/>
        <v/>
      </c>
      <c r="AL1451" s="17" t="str">
        <f t="shared" si="378"/>
        <v/>
      </c>
      <c r="AM1451" s="70" t="str">
        <f t="shared" si="371"/>
        <v/>
      </c>
      <c r="AN1451" s="74" t="str">
        <f t="shared" si="372"/>
        <v/>
      </c>
      <c r="AO1451" s="70" t="str">
        <f t="shared" si="373"/>
        <v/>
      </c>
      <c r="AW1451" s="60" t="str">
        <f t="shared" si="374"/>
        <v/>
      </c>
      <c r="AX1451" s="60" t="str">
        <f t="shared" si="375"/>
        <v/>
      </c>
      <c r="AY1451" s="63">
        <f t="shared" si="376"/>
        <v>0</v>
      </c>
      <c r="BP1451" s="64">
        <v>108</v>
      </c>
      <c r="BQ1451" s="64" t="s">
        <v>34907</v>
      </c>
      <c r="BR1451" s="64" t="s">
        <v>34908</v>
      </c>
      <c r="BS1451" s="64" t="s">
        <v>28</v>
      </c>
      <c r="BT1451" s="64" t="s">
        <v>137</v>
      </c>
      <c r="BU1451" s="64" t="s">
        <v>175</v>
      </c>
      <c r="BV1451" s="64" t="s">
        <v>13</v>
      </c>
      <c r="BW1451" s="64" t="s">
        <v>29325</v>
      </c>
      <c r="BX1451" s="64">
        <v>77120</v>
      </c>
      <c r="BY1451" s="64" t="s">
        <v>21</v>
      </c>
      <c r="CA1451" s="64">
        <v>42994</v>
      </c>
      <c r="CB1451" s="64">
        <v>5</v>
      </c>
      <c r="CC1451" s="64">
        <v>5</v>
      </c>
    </row>
    <row r="1452" spans="1:82">
      <c r="A1452" s="128"/>
      <c r="B1452" s="160"/>
      <c r="C1452" s="160"/>
      <c r="D1452" s="160"/>
      <c r="E1452" s="160"/>
      <c r="F1452" s="160"/>
      <c r="G1452" s="160"/>
      <c r="H1452" s="161" t="str">
        <f t="shared" si="368"/>
        <v/>
      </c>
      <c r="I1452" s="162" t="str">
        <f t="shared" si="369"/>
        <v/>
      </c>
      <c r="J1452" s="163"/>
      <c r="K1452" s="164" t="str">
        <f t="shared" si="370"/>
        <v/>
      </c>
      <c r="L1452" s="163"/>
      <c r="M1452" s="160"/>
      <c r="N1452" s="160"/>
      <c r="O1452" s="160"/>
      <c r="P1452" s="160"/>
      <c r="Q1452" s="160"/>
      <c r="R1452" s="160"/>
      <c r="S1452" s="160"/>
      <c r="T1452" s="160"/>
      <c r="U1452" s="160"/>
      <c r="V1452" s="160"/>
      <c r="W1452" s="179"/>
      <c r="X1452" s="160"/>
      <c r="Y1452" s="160"/>
      <c r="Z1452" s="180"/>
      <c r="AA1452" s="160"/>
      <c r="AB1452" s="160"/>
      <c r="AC1452" s="160"/>
      <c r="AD1452" s="667"/>
      <c r="AE1452" s="667"/>
      <c r="AF1452" s="667"/>
      <c r="AG1452" s="667"/>
      <c r="AH1452" s="667"/>
      <c r="AI1452" s="667"/>
      <c r="AJ1452" s="73"/>
      <c r="AK1452" s="55" t="str">
        <f t="shared" si="377"/>
        <v/>
      </c>
      <c r="AL1452" s="17" t="str">
        <f t="shared" si="378"/>
        <v/>
      </c>
      <c r="AM1452" s="70" t="str">
        <f t="shared" si="371"/>
        <v/>
      </c>
      <c r="AN1452" s="74" t="str">
        <f t="shared" si="372"/>
        <v/>
      </c>
      <c r="AO1452" s="70" t="str">
        <f t="shared" si="373"/>
        <v/>
      </c>
      <c r="AW1452" s="60" t="str">
        <f t="shared" si="374"/>
        <v/>
      </c>
      <c r="AX1452" s="60" t="str">
        <f t="shared" si="375"/>
        <v/>
      </c>
      <c r="AY1452" s="63">
        <f t="shared" si="376"/>
        <v>0</v>
      </c>
      <c r="BP1452" s="64">
        <v>108</v>
      </c>
      <c r="BQ1452" s="64" t="s">
        <v>34907</v>
      </c>
      <c r="BR1452" s="64" t="s">
        <v>34908</v>
      </c>
      <c r="BS1452" s="64" t="s">
        <v>28</v>
      </c>
      <c r="BT1452" s="64" t="s">
        <v>137</v>
      </c>
      <c r="BU1452" s="64" t="s">
        <v>175</v>
      </c>
      <c r="BV1452" s="64" t="s">
        <v>13</v>
      </c>
      <c r="BW1452" s="64" t="s">
        <v>29325</v>
      </c>
      <c r="BX1452" s="64">
        <v>77120</v>
      </c>
      <c r="BY1452" s="64" t="s">
        <v>21</v>
      </c>
      <c r="CA1452" s="64">
        <v>42995</v>
      </c>
      <c r="CB1452" s="64">
        <v>5</v>
      </c>
      <c r="CC1452" s="64">
        <v>5</v>
      </c>
    </row>
    <row r="1453" spans="1:82">
      <c r="A1453" s="128"/>
      <c r="B1453" s="160"/>
      <c r="C1453" s="160"/>
      <c r="D1453" s="160"/>
      <c r="E1453" s="160"/>
      <c r="F1453" s="160"/>
      <c r="G1453" s="160"/>
      <c r="H1453" s="161" t="str">
        <f t="shared" si="368"/>
        <v/>
      </c>
      <c r="I1453" s="162" t="str">
        <f t="shared" si="369"/>
        <v/>
      </c>
      <c r="J1453" s="163"/>
      <c r="K1453" s="164" t="str">
        <f t="shared" si="370"/>
        <v/>
      </c>
      <c r="L1453" s="163"/>
      <c r="M1453" s="160"/>
      <c r="N1453" s="160"/>
      <c r="O1453" s="160"/>
      <c r="P1453" s="160"/>
      <c r="Q1453" s="160"/>
      <c r="R1453" s="160"/>
      <c r="S1453" s="160"/>
      <c r="T1453" s="160"/>
      <c r="U1453" s="160"/>
      <c r="V1453" s="160"/>
      <c r="W1453" s="179"/>
      <c r="X1453" s="160"/>
      <c r="Y1453" s="160"/>
      <c r="Z1453" s="180"/>
      <c r="AA1453" s="160"/>
      <c r="AB1453" s="160"/>
      <c r="AC1453" s="160"/>
      <c r="AD1453" s="667"/>
      <c r="AE1453" s="667"/>
      <c r="AF1453" s="667"/>
      <c r="AG1453" s="667"/>
      <c r="AH1453" s="667"/>
      <c r="AI1453" s="667"/>
      <c r="AJ1453" s="73"/>
      <c r="AK1453" s="55" t="str">
        <f t="shared" si="377"/>
        <v/>
      </c>
      <c r="AL1453" s="17" t="str">
        <f t="shared" si="378"/>
        <v/>
      </c>
      <c r="AM1453" s="70" t="str">
        <f t="shared" si="371"/>
        <v/>
      </c>
      <c r="AN1453" s="74" t="str">
        <f t="shared" si="372"/>
        <v/>
      </c>
      <c r="AO1453" s="70" t="str">
        <f t="shared" si="373"/>
        <v/>
      </c>
      <c r="AW1453" s="60" t="str">
        <f t="shared" si="374"/>
        <v/>
      </c>
      <c r="AX1453" s="60" t="str">
        <f t="shared" si="375"/>
        <v/>
      </c>
      <c r="AY1453" s="63">
        <f t="shared" si="376"/>
        <v>0</v>
      </c>
      <c r="BP1453" s="64">
        <v>108</v>
      </c>
      <c r="BQ1453" s="64" t="s">
        <v>34916</v>
      </c>
      <c r="BR1453" s="64" t="s">
        <v>34914</v>
      </c>
      <c r="BS1453" s="64" t="s">
        <v>28</v>
      </c>
      <c r="BT1453" s="64" t="s">
        <v>135</v>
      </c>
      <c r="BU1453" s="64" t="s">
        <v>160</v>
      </c>
      <c r="BV1453" s="64" t="s">
        <v>19</v>
      </c>
      <c r="BW1453" s="64" t="s">
        <v>34915</v>
      </c>
      <c r="BX1453" s="64">
        <v>77120</v>
      </c>
      <c r="BY1453" s="64" t="s">
        <v>21</v>
      </c>
      <c r="CA1453" s="64">
        <v>42826</v>
      </c>
      <c r="CB1453" s="64">
        <v>50</v>
      </c>
      <c r="CC1453" s="64">
        <v>41</v>
      </c>
    </row>
    <row r="1454" spans="1:82">
      <c r="A1454" s="128"/>
      <c r="B1454" s="160"/>
      <c r="C1454" s="160"/>
      <c r="D1454" s="160"/>
      <c r="E1454" s="160"/>
      <c r="F1454" s="160"/>
      <c r="G1454" s="160"/>
      <c r="H1454" s="161" t="str">
        <f t="shared" si="368"/>
        <v/>
      </c>
      <c r="I1454" s="162" t="str">
        <f t="shared" si="369"/>
        <v/>
      </c>
      <c r="J1454" s="163"/>
      <c r="K1454" s="164" t="str">
        <f t="shared" si="370"/>
        <v/>
      </c>
      <c r="L1454" s="163"/>
      <c r="M1454" s="160"/>
      <c r="N1454" s="160"/>
      <c r="O1454" s="160"/>
      <c r="P1454" s="160"/>
      <c r="Q1454" s="160"/>
      <c r="R1454" s="160"/>
      <c r="S1454" s="160"/>
      <c r="T1454" s="160"/>
      <c r="U1454" s="160"/>
      <c r="V1454" s="160"/>
      <c r="W1454" s="179"/>
      <c r="X1454" s="160"/>
      <c r="Y1454" s="160"/>
      <c r="Z1454" s="180"/>
      <c r="AA1454" s="160"/>
      <c r="AB1454" s="160"/>
      <c r="AC1454" s="160"/>
      <c r="AD1454" s="667"/>
      <c r="AE1454" s="667"/>
      <c r="AF1454" s="667"/>
      <c r="AG1454" s="667"/>
      <c r="AH1454" s="667"/>
      <c r="AI1454" s="667"/>
      <c r="AJ1454" s="73"/>
      <c r="AK1454" s="55" t="str">
        <f t="shared" si="377"/>
        <v/>
      </c>
      <c r="AL1454" s="17" t="str">
        <f t="shared" si="378"/>
        <v/>
      </c>
      <c r="AM1454" s="70" t="str">
        <f t="shared" si="371"/>
        <v/>
      </c>
      <c r="AN1454" s="74" t="str">
        <f t="shared" si="372"/>
        <v/>
      </c>
      <c r="AO1454" s="70" t="str">
        <f t="shared" si="373"/>
        <v/>
      </c>
      <c r="AW1454" s="60" t="str">
        <f t="shared" si="374"/>
        <v/>
      </c>
      <c r="AX1454" s="60" t="str">
        <f t="shared" si="375"/>
        <v/>
      </c>
      <c r="AY1454" s="63">
        <f t="shared" si="376"/>
        <v>0</v>
      </c>
      <c r="BP1454" s="64">
        <v>108</v>
      </c>
      <c r="BQ1454" s="64" t="s">
        <v>34913</v>
      </c>
      <c r="BR1454" s="64" t="s">
        <v>34914</v>
      </c>
      <c r="BS1454" s="64" t="s">
        <v>28</v>
      </c>
      <c r="BT1454" s="64" t="s">
        <v>135</v>
      </c>
      <c r="BU1454" s="64" t="s">
        <v>160</v>
      </c>
      <c r="BV1454" s="64" t="s">
        <v>19</v>
      </c>
      <c r="BW1454" s="64" t="s">
        <v>29325</v>
      </c>
      <c r="BX1454" s="64">
        <v>77120</v>
      </c>
      <c r="BY1454" s="64" t="s">
        <v>21</v>
      </c>
      <c r="CA1454" s="64">
        <v>42900</v>
      </c>
      <c r="CB1454" s="64">
        <v>2</v>
      </c>
      <c r="CC1454" s="64">
        <v>8</v>
      </c>
    </row>
    <row r="1455" spans="1:82">
      <c r="A1455" s="128"/>
      <c r="B1455" s="160"/>
      <c r="C1455" s="160"/>
      <c r="D1455" s="160"/>
      <c r="E1455" s="160"/>
      <c r="F1455" s="160"/>
      <c r="G1455" s="160"/>
      <c r="H1455" s="161" t="str">
        <f t="shared" si="368"/>
        <v/>
      </c>
      <c r="I1455" s="162" t="str">
        <f t="shared" si="369"/>
        <v/>
      </c>
      <c r="J1455" s="163"/>
      <c r="K1455" s="164" t="str">
        <f t="shared" si="370"/>
        <v/>
      </c>
      <c r="L1455" s="163"/>
      <c r="M1455" s="160"/>
      <c r="N1455" s="160"/>
      <c r="O1455" s="160"/>
      <c r="P1455" s="160"/>
      <c r="Q1455" s="160"/>
      <c r="R1455" s="160"/>
      <c r="S1455" s="160"/>
      <c r="T1455" s="160"/>
      <c r="U1455" s="160"/>
      <c r="V1455" s="160"/>
      <c r="W1455" s="179"/>
      <c r="X1455" s="160"/>
      <c r="Y1455" s="160"/>
      <c r="Z1455" s="180"/>
      <c r="AA1455" s="160"/>
      <c r="AB1455" s="160"/>
      <c r="AC1455" s="160"/>
      <c r="AD1455" s="667"/>
      <c r="AE1455" s="667"/>
      <c r="AF1455" s="667"/>
      <c r="AG1455" s="667"/>
      <c r="AH1455" s="667"/>
      <c r="AI1455" s="667"/>
      <c r="AJ1455" s="73"/>
      <c r="AK1455" s="55" t="str">
        <f t="shared" si="377"/>
        <v/>
      </c>
      <c r="AL1455" s="17" t="str">
        <f t="shared" si="378"/>
        <v/>
      </c>
      <c r="AM1455" s="70" t="str">
        <f t="shared" si="371"/>
        <v/>
      </c>
      <c r="AN1455" s="74" t="str">
        <f t="shared" si="372"/>
        <v/>
      </c>
      <c r="AO1455" s="70" t="str">
        <f t="shared" si="373"/>
        <v/>
      </c>
      <c r="AW1455" s="60" t="str">
        <f t="shared" si="374"/>
        <v/>
      </c>
      <c r="AX1455" s="60" t="str">
        <f t="shared" si="375"/>
        <v/>
      </c>
      <c r="AY1455" s="63">
        <f t="shared" si="376"/>
        <v>0</v>
      </c>
      <c r="BP1455" s="64">
        <v>108</v>
      </c>
      <c r="BQ1455" s="64" t="s">
        <v>34913</v>
      </c>
      <c r="BR1455" s="64" t="s">
        <v>34914</v>
      </c>
      <c r="BS1455" s="64" t="s">
        <v>28</v>
      </c>
      <c r="BT1455" s="64" t="s">
        <v>135</v>
      </c>
      <c r="BU1455" s="64" t="s">
        <v>160</v>
      </c>
      <c r="BV1455" s="64" t="s">
        <v>19</v>
      </c>
      <c r="BW1455" s="64" t="s">
        <v>29325</v>
      </c>
      <c r="BX1455" s="64">
        <v>77120</v>
      </c>
      <c r="BY1455" s="64" t="s">
        <v>21</v>
      </c>
      <c r="CA1455" s="64">
        <v>42912</v>
      </c>
      <c r="CB1455" s="64">
        <v>2</v>
      </c>
      <c r="CC1455" s="64">
        <v>2</v>
      </c>
    </row>
    <row r="1456" spans="1:82">
      <c r="A1456" s="128"/>
      <c r="B1456" s="160"/>
      <c r="C1456" s="160"/>
      <c r="D1456" s="160"/>
      <c r="E1456" s="160"/>
      <c r="F1456" s="160"/>
      <c r="G1456" s="160"/>
      <c r="H1456" s="161" t="str">
        <f t="shared" si="368"/>
        <v/>
      </c>
      <c r="I1456" s="162" t="str">
        <f t="shared" si="369"/>
        <v/>
      </c>
      <c r="J1456" s="163"/>
      <c r="K1456" s="164" t="str">
        <f t="shared" si="370"/>
        <v/>
      </c>
      <c r="L1456" s="163"/>
      <c r="M1456" s="160"/>
      <c r="N1456" s="160"/>
      <c r="O1456" s="160"/>
      <c r="P1456" s="160"/>
      <c r="Q1456" s="160"/>
      <c r="R1456" s="160"/>
      <c r="S1456" s="160"/>
      <c r="T1456" s="160"/>
      <c r="U1456" s="160"/>
      <c r="V1456" s="160"/>
      <c r="W1456" s="179"/>
      <c r="X1456" s="160"/>
      <c r="Y1456" s="160"/>
      <c r="Z1456" s="180"/>
      <c r="AA1456" s="160"/>
      <c r="AB1456" s="160"/>
      <c r="AC1456" s="160"/>
      <c r="AD1456" s="667"/>
      <c r="AE1456" s="667"/>
      <c r="AF1456" s="667"/>
      <c r="AG1456" s="667"/>
      <c r="AH1456" s="667"/>
      <c r="AI1456" s="667"/>
      <c r="AJ1456" s="73"/>
      <c r="AK1456" s="55" t="str">
        <f t="shared" si="377"/>
        <v/>
      </c>
      <c r="AL1456" s="17" t="str">
        <f t="shared" si="378"/>
        <v/>
      </c>
      <c r="AM1456" s="70" t="str">
        <f t="shared" si="371"/>
        <v/>
      </c>
      <c r="AN1456" s="74" t="str">
        <f t="shared" si="372"/>
        <v/>
      </c>
      <c r="AO1456" s="70" t="str">
        <f t="shared" si="373"/>
        <v/>
      </c>
      <c r="AW1456" s="60" t="str">
        <f t="shared" si="374"/>
        <v/>
      </c>
      <c r="AX1456" s="60" t="str">
        <f t="shared" si="375"/>
        <v/>
      </c>
      <c r="AY1456" s="63">
        <f t="shared" si="376"/>
        <v>0</v>
      </c>
      <c r="BP1456" s="64">
        <v>108</v>
      </c>
      <c r="BQ1456" s="64" t="s">
        <v>34913</v>
      </c>
      <c r="BR1456" s="64" t="s">
        <v>34914</v>
      </c>
      <c r="BS1456" s="64" t="s">
        <v>28</v>
      </c>
      <c r="BT1456" s="64" t="s">
        <v>135</v>
      </c>
      <c r="BU1456" s="64" t="s">
        <v>160</v>
      </c>
      <c r="BV1456" s="64" t="s">
        <v>19</v>
      </c>
      <c r="BW1456" s="64" t="s">
        <v>29325</v>
      </c>
      <c r="BX1456" s="64">
        <v>77120</v>
      </c>
      <c r="BY1456" s="64" t="s">
        <v>21</v>
      </c>
      <c r="CA1456" s="64">
        <v>42826</v>
      </c>
      <c r="CB1456" s="64">
        <v>200</v>
      </c>
      <c r="CC1456" s="64">
        <v>92</v>
      </c>
    </row>
    <row r="1457" spans="1:82">
      <c r="A1457" s="128"/>
      <c r="B1457" s="160"/>
      <c r="C1457" s="160"/>
      <c r="D1457" s="160"/>
      <c r="E1457" s="160"/>
      <c r="F1457" s="160"/>
      <c r="G1457" s="160"/>
      <c r="H1457" s="161" t="str">
        <f t="shared" ref="H1457:H1520" si="379">IF(B1457="","",SUMIF(O:O,A1457,AA:AA))</f>
        <v/>
      </c>
      <c r="I1457" s="162" t="str">
        <f t="shared" ref="I1457:I1520" si="380">IF(B1457="","",(SUMIF(O:O,A1457,AB:AB)+(SUMIF(O:O,A1457,AC:AC))))</f>
        <v/>
      </c>
      <c r="J1457" s="163"/>
      <c r="K1457" s="164" t="str">
        <f t="shared" ref="K1457:K1520" si="381">IFERROR(J1457/H1457,"")</f>
        <v/>
      </c>
      <c r="L1457" s="163"/>
      <c r="M1457" s="160"/>
      <c r="N1457" s="160"/>
      <c r="O1457" s="160"/>
      <c r="P1457" s="160"/>
      <c r="Q1457" s="160"/>
      <c r="R1457" s="160"/>
      <c r="S1457" s="160"/>
      <c r="T1457" s="160"/>
      <c r="U1457" s="160"/>
      <c r="V1457" s="160"/>
      <c r="W1457" s="160"/>
      <c r="X1457" s="160"/>
      <c r="Y1457" s="160"/>
      <c r="Z1457" s="180"/>
      <c r="AA1457" s="160"/>
      <c r="AB1457" s="160"/>
      <c r="AC1457" s="160"/>
      <c r="AD1457" s="667"/>
      <c r="AE1457" s="667"/>
      <c r="AF1457" s="667"/>
      <c r="AG1457" s="667"/>
      <c r="AH1457" s="667"/>
      <c r="AI1457" s="667"/>
      <c r="AJ1457" s="90"/>
      <c r="AK1457" s="55" t="str">
        <f t="shared" si="377"/>
        <v/>
      </c>
      <c r="AL1457" s="17" t="str">
        <f t="shared" si="378"/>
        <v/>
      </c>
      <c r="AM1457" s="70" t="str">
        <f t="shared" ref="AM1457:AM1520" si="382">IF(U1457="","",U1457)</f>
        <v/>
      </c>
      <c r="AN1457" s="74" t="str">
        <f t="shared" ref="AN1457:AN1520" si="383">IF(S1457="","",S1457)</f>
        <v/>
      </c>
      <c r="AO1457" s="70" t="str">
        <f t="shared" ref="AO1457:AO1520" si="384">IF(P1457="","",P1457&amp;" ("&amp;O1457&amp;"_"&amp;ROW()&amp;")")</f>
        <v/>
      </c>
      <c r="AW1457" s="60" t="str">
        <f t="shared" ref="AW1457:AW1520" si="385">IF(T1457="","",T1457&amp;"1")</f>
        <v/>
      </c>
      <c r="AX1457" s="60" t="str">
        <f t="shared" ref="AX1457:AX1520" si="386">IF(S1457="","",S1457&amp;"2")</f>
        <v/>
      </c>
      <c r="AY1457" s="63">
        <f t="shared" si="376"/>
        <v>0</v>
      </c>
      <c r="BP1457" s="64">
        <v>108</v>
      </c>
      <c r="BQ1457" s="64" t="s">
        <v>35631</v>
      </c>
      <c r="BR1457" s="64" t="s">
        <v>35632</v>
      </c>
      <c r="BS1457" s="64" t="s">
        <v>28</v>
      </c>
      <c r="BT1457" s="64" t="s">
        <v>137</v>
      </c>
      <c r="BU1457" s="64" t="s">
        <v>175</v>
      </c>
      <c r="BV1457" s="64" t="s">
        <v>12</v>
      </c>
      <c r="BW1457" s="64" t="s">
        <v>29325</v>
      </c>
      <c r="BX1457" s="64">
        <v>77120</v>
      </c>
      <c r="BY1457" s="64" t="s">
        <v>21</v>
      </c>
      <c r="BZ1457" s="64">
        <v>1</v>
      </c>
      <c r="CA1457" s="64">
        <v>43007</v>
      </c>
      <c r="CB1457" s="64">
        <v>3</v>
      </c>
      <c r="CD1457" s="64">
        <v>2</v>
      </c>
    </row>
    <row r="1458" spans="1:82">
      <c r="A1458" s="128"/>
      <c r="B1458" s="160"/>
      <c r="C1458" s="160"/>
      <c r="D1458" s="181"/>
      <c r="E1458" s="181"/>
      <c r="F1458" s="160"/>
      <c r="G1458" s="160"/>
      <c r="H1458" s="161" t="str">
        <f t="shared" si="379"/>
        <v/>
      </c>
      <c r="I1458" s="162" t="str">
        <f t="shared" si="380"/>
        <v/>
      </c>
      <c r="J1458" s="163"/>
      <c r="K1458" s="164" t="str">
        <f t="shared" si="381"/>
        <v/>
      </c>
      <c r="L1458" s="163"/>
      <c r="M1458" s="180"/>
      <c r="N1458" s="160"/>
      <c r="O1458" s="160"/>
      <c r="P1458" s="160"/>
      <c r="Q1458" s="160"/>
      <c r="R1458" s="160"/>
      <c r="S1458" s="160"/>
      <c r="T1458" s="160"/>
      <c r="U1458" s="160"/>
      <c r="V1458" s="160"/>
      <c r="W1458" s="160"/>
      <c r="X1458" s="160"/>
      <c r="Y1458" s="182"/>
      <c r="Z1458" s="180"/>
      <c r="AA1458" s="209"/>
      <c r="AB1458" s="182"/>
      <c r="AC1458" s="182"/>
      <c r="AD1458" s="665"/>
      <c r="AE1458" s="665"/>
      <c r="AF1458" s="665"/>
      <c r="AG1458" s="665"/>
      <c r="AH1458" s="665"/>
      <c r="AI1458" s="665"/>
      <c r="AJ1458" s="73"/>
      <c r="AK1458" s="55" t="str">
        <f t="shared" si="377"/>
        <v/>
      </c>
      <c r="AL1458" s="17" t="str">
        <f t="shared" si="378"/>
        <v/>
      </c>
      <c r="AM1458" s="70" t="str">
        <f t="shared" si="382"/>
        <v/>
      </c>
      <c r="AN1458" s="74" t="str">
        <f t="shared" si="383"/>
        <v/>
      </c>
      <c r="AO1458" s="70" t="str">
        <f t="shared" si="384"/>
        <v/>
      </c>
      <c r="AW1458" s="60" t="str">
        <f t="shared" si="385"/>
        <v/>
      </c>
      <c r="AX1458" s="60" t="str">
        <f t="shared" si="386"/>
        <v/>
      </c>
      <c r="AY1458" s="63">
        <f t="shared" si="376"/>
        <v>0</v>
      </c>
      <c r="BP1458" s="64">
        <v>108</v>
      </c>
      <c r="BQ1458" s="64" t="s">
        <v>35631</v>
      </c>
      <c r="BR1458" s="64" t="s">
        <v>35632</v>
      </c>
      <c r="BS1458" s="64" t="s">
        <v>28</v>
      </c>
      <c r="BT1458" s="64" t="s">
        <v>137</v>
      </c>
      <c r="BU1458" s="64" t="s">
        <v>175</v>
      </c>
      <c r="BV1458" s="64" t="s">
        <v>12</v>
      </c>
      <c r="BW1458" s="64" t="s">
        <v>29325</v>
      </c>
      <c r="BX1458" s="64">
        <v>77120</v>
      </c>
      <c r="BY1458" s="64" t="s">
        <v>21</v>
      </c>
      <c r="BZ1458" s="64">
        <v>1</v>
      </c>
      <c r="CA1458" s="64">
        <v>43035</v>
      </c>
      <c r="CB1458" s="64">
        <v>3</v>
      </c>
      <c r="CD1458" s="64">
        <v>7</v>
      </c>
    </row>
    <row r="1459" spans="1:82">
      <c r="A1459" s="128"/>
      <c r="B1459" s="160"/>
      <c r="C1459" s="160"/>
      <c r="D1459" s="160"/>
      <c r="E1459" s="160"/>
      <c r="F1459" s="160"/>
      <c r="G1459" s="160"/>
      <c r="H1459" s="161" t="str">
        <f t="shared" si="379"/>
        <v/>
      </c>
      <c r="I1459" s="162" t="str">
        <f t="shared" si="380"/>
        <v/>
      </c>
      <c r="J1459" s="163"/>
      <c r="K1459" s="164" t="str">
        <f t="shared" si="381"/>
        <v/>
      </c>
      <c r="L1459" s="163"/>
      <c r="M1459" s="160"/>
      <c r="N1459" s="160"/>
      <c r="O1459" s="160"/>
      <c r="P1459" s="160"/>
      <c r="Q1459" s="160"/>
      <c r="R1459" s="160"/>
      <c r="S1459" s="160"/>
      <c r="T1459" s="160"/>
      <c r="U1459" s="160"/>
      <c r="V1459" s="160"/>
      <c r="W1459" s="202"/>
      <c r="X1459" s="160"/>
      <c r="Y1459" s="182"/>
      <c r="Z1459" s="180"/>
      <c r="AA1459" s="160"/>
      <c r="AB1459" s="160"/>
      <c r="AC1459" s="182"/>
      <c r="AD1459" s="665"/>
      <c r="AE1459" s="665"/>
      <c r="AF1459" s="665"/>
      <c r="AG1459" s="665"/>
      <c r="AH1459" s="665"/>
      <c r="AI1459" s="665"/>
      <c r="AJ1459" s="73"/>
      <c r="AK1459" s="55" t="str">
        <f t="shared" si="377"/>
        <v/>
      </c>
      <c r="AL1459" s="17" t="str">
        <f t="shared" si="378"/>
        <v/>
      </c>
      <c r="AM1459" s="70" t="str">
        <f t="shared" si="382"/>
        <v/>
      </c>
      <c r="AN1459" s="74" t="str">
        <f t="shared" si="383"/>
        <v/>
      </c>
      <c r="AO1459" s="70" t="str">
        <f t="shared" si="384"/>
        <v/>
      </c>
      <c r="AW1459" s="60" t="str">
        <f t="shared" si="385"/>
        <v/>
      </c>
      <c r="AX1459" s="60" t="str">
        <f t="shared" si="386"/>
        <v/>
      </c>
      <c r="AY1459" s="63">
        <f t="shared" si="376"/>
        <v>0</v>
      </c>
      <c r="BP1459" s="64">
        <v>108</v>
      </c>
      <c r="BQ1459" s="64" t="s">
        <v>34907</v>
      </c>
      <c r="BR1459" s="64" t="s">
        <v>35636</v>
      </c>
      <c r="BS1459" s="64" t="s">
        <v>28</v>
      </c>
      <c r="BT1459" s="64" t="s">
        <v>135</v>
      </c>
      <c r="BU1459" s="64" t="s">
        <v>160</v>
      </c>
      <c r="BV1459" s="64" t="s">
        <v>12</v>
      </c>
      <c r="BW1459" s="64" t="s">
        <v>29325</v>
      </c>
      <c r="BX1459" s="64">
        <v>77120</v>
      </c>
      <c r="BY1459" s="64" t="s">
        <v>21</v>
      </c>
      <c r="BZ1459" s="64">
        <v>1</v>
      </c>
      <c r="CA1459" s="64">
        <v>43022</v>
      </c>
      <c r="CB1459" s="64">
        <v>10</v>
      </c>
      <c r="CD1459" s="64">
        <v>6</v>
      </c>
    </row>
    <row r="1460" spans="1:82">
      <c r="A1460" s="128"/>
      <c r="B1460" s="160"/>
      <c r="C1460" s="160"/>
      <c r="D1460" s="160"/>
      <c r="E1460" s="160"/>
      <c r="F1460" s="160"/>
      <c r="G1460" s="160"/>
      <c r="H1460" s="161" t="str">
        <f t="shared" si="379"/>
        <v/>
      </c>
      <c r="I1460" s="162" t="str">
        <f t="shared" si="380"/>
        <v/>
      </c>
      <c r="J1460" s="163"/>
      <c r="K1460" s="164" t="str">
        <f t="shared" si="381"/>
        <v/>
      </c>
      <c r="L1460" s="163"/>
      <c r="M1460" s="160"/>
      <c r="N1460" s="160"/>
      <c r="O1460" s="160"/>
      <c r="P1460" s="160"/>
      <c r="Q1460" s="160"/>
      <c r="R1460" s="160"/>
      <c r="S1460" s="160"/>
      <c r="T1460" s="160"/>
      <c r="U1460" s="160"/>
      <c r="V1460" s="160"/>
      <c r="W1460" s="202"/>
      <c r="X1460" s="160"/>
      <c r="Y1460" s="160"/>
      <c r="Z1460" s="180"/>
      <c r="AA1460" s="182"/>
      <c r="AB1460" s="182"/>
      <c r="AC1460" s="160"/>
      <c r="AD1460" s="667"/>
      <c r="AE1460" s="667"/>
      <c r="AF1460" s="667"/>
      <c r="AG1460" s="667"/>
      <c r="AH1460" s="667"/>
      <c r="AI1460" s="667"/>
      <c r="AJ1460" s="73"/>
      <c r="AK1460" s="55" t="str">
        <f t="shared" si="377"/>
        <v/>
      </c>
      <c r="AL1460" s="17" t="str">
        <f t="shared" si="378"/>
        <v/>
      </c>
      <c r="AM1460" s="70" t="str">
        <f t="shared" si="382"/>
        <v/>
      </c>
      <c r="AN1460" s="74" t="str">
        <f t="shared" si="383"/>
        <v/>
      </c>
      <c r="AO1460" s="70" t="str">
        <f t="shared" si="384"/>
        <v/>
      </c>
      <c r="AW1460" s="60" t="str">
        <f t="shared" si="385"/>
        <v/>
      </c>
      <c r="AX1460" s="60" t="str">
        <f t="shared" si="386"/>
        <v/>
      </c>
      <c r="AY1460" s="63">
        <f t="shared" si="376"/>
        <v>0</v>
      </c>
      <c r="BP1460" s="64">
        <v>108</v>
      </c>
      <c r="BQ1460" s="64" t="s">
        <v>35637</v>
      </c>
      <c r="BR1460" s="64" t="s">
        <v>35636</v>
      </c>
      <c r="BS1460" s="64" t="s">
        <v>28</v>
      </c>
      <c r="BT1460" s="64" t="s">
        <v>137</v>
      </c>
      <c r="BU1460" s="64" t="s">
        <v>175</v>
      </c>
      <c r="BV1460" s="64" t="s">
        <v>12</v>
      </c>
      <c r="BW1460" s="64" t="s">
        <v>29325</v>
      </c>
      <c r="BX1460" s="64">
        <v>77120</v>
      </c>
      <c r="BY1460" s="64" t="s">
        <v>21</v>
      </c>
      <c r="BZ1460" s="64">
        <v>21</v>
      </c>
      <c r="CA1460" s="64">
        <v>43005</v>
      </c>
      <c r="CB1460" s="64">
        <v>42</v>
      </c>
      <c r="CD1460" s="64">
        <v>47</v>
      </c>
    </row>
    <row r="1461" spans="1:82">
      <c r="A1461" s="128"/>
      <c r="B1461" s="160"/>
      <c r="C1461" s="160"/>
      <c r="D1461" s="160"/>
      <c r="E1461" s="160"/>
      <c r="F1461" s="160"/>
      <c r="G1461" s="160"/>
      <c r="H1461" s="161" t="str">
        <f t="shared" si="379"/>
        <v/>
      </c>
      <c r="I1461" s="162" t="str">
        <f t="shared" si="380"/>
        <v/>
      </c>
      <c r="J1461" s="163"/>
      <c r="K1461" s="164" t="str">
        <f t="shared" si="381"/>
        <v/>
      </c>
      <c r="L1461" s="163"/>
      <c r="M1461" s="160"/>
      <c r="N1461" s="160"/>
      <c r="O1461" s="160"/>
      <c r="P1461" s="160"/>
      <c r="Q1461" s="160"/>
      <c r="R1461" s="160"/>
      <c r="S1461" s="160"/>
      <c r="T1461" s="160"/>
      <c r="U1461" s="160"/>
      <c r="V1461" s="160"/>
      <c r="W1461" s="202"/>
      <c r="X1461" s="160"/>
      <c r="Y1461" s="160"/>
      <c r="Z1461" s="180"/>
      <c r="AA1461" s="182"/>
      <c r="AB1461" s="184"/>
      <c r="AC1461" s="160"/>
      <c r="AD1461" s="667"/>
      <c r="AE1461" s="667"/>
      <c r="AF1461" s="667"/>
      <c r="AG1461" s="667"/>
      <c r="AH1461" s="667"/>
      <c r="AI1461" s="667"/>
      <c r="AJ1461" s="73"/>
      <c r="AK1461" s="55" t="str">
        <f t="shared" si="377"/>
        <v/>
      </c>
      <c r="AL1461" s="17" t="str">
        <f t="shared" si="378"/>
        <v/>
      </c>
      <c r="AM1461" s="70" t="str">
        <f t="shared" si="382"/>
        <v/>
      </c>
      <c r="AN1461" s="74" t="str">
        <f t="shared" si="383"/>
        <v/>
      </c>
      <c r="AO1461" s="70" t="str">
        <f t="shared" si="384"/>
        <v/>
      </c>
      <c r="AW1461" s="60" t="str">
        <f t="shared" si="385"/>
        <v/>
      </c>
      <c r="AX1461" s="60" t="str">
        <f t="shared" si="386"/>
        <v/>
      </c>
      <c r="AY1461" s="63">
        <f t="shared" si="376"/>
        <v>0</v>
      </c>
      <c r="BP1461" s="64">
        <v>108</v>
      </c>
      <c r="BQ1461" s="64" t="s">
        <v>35635</v>
      </c>
      <c r="BR1461" s="64" t="s">
        <v>35636</v>
      </c>
      <c r="BS1461" s="64" t="s">
        <v>28</v>
      </c>
      <c r="BT1461" s="64" t="s">
        <v>137</v>
      </c>
      <c r="BU1461" s="64" t="s">
        <v>175</v>
      </c>
      <c r="BV1461" s="64" t="s">
        <v>12</v>
      </c>
      <c r="BW1461" s="64" t="s">
        <v>29325</v>
      </c>
      <c r="BX1461" s="64">
        <v>77120</v>
      </c>
      <c r="BY1461" s="64" t="s">
        <v>21</v>
      </c>
      <c r="BZ1461" s="64">
        <v>7</v>
      </c>
      <c r="CA1461" s="64">
        <v>43005</v>
      </c>
      <c r="CB1461" s="64">
        <v>26</v>
      </c>
      <c r="CD1461" s="64">
        <v>22</v>
      </c>
    </row>
    <row r="1462" spans="1:82">
      <c r="A1462" s="128"/>
      <c r="B1462" s="160"/>
      <c r="C1462" s="160"/>
      <c r="D1462" s="160"/>
      <c r="E1462" s="160"/>
      <c r="F1462" s="160"/>
      <c r="G1462" s="160"/>
      <c r="H1462" s="161" t="str">
        <f t="shared" si="379"/>
        <v/>
      </c>
      <c r="I1462" s="162" t="str">
        <f t="shared" si="380"/>
        <v/>
      </c>
      <c r="J1462" s="163"/>
      <c r="K1462" s="164" t="str">
        <f t="shared" si="381"/>
        <v/>
      </c>
      <c r="L1462" s="163"/>
      <c r="M1462" s="160"/>
      <c r="N1462" s="160"/>
      <c r="O1462" s="160"/>
      <c r="P1462" s="160"/>
      <c r="Q1462" s="160"/>
      <c r="R1462" s="160"/>
      <c r="S1462" s="160"/>
      <c r="T1462" s="160"/>
      <c r="U1462" s="160"/>
      <c r="V1462" s="160"/>
      <c r="W1462" s="202"/>
      <c r="X1462" s="160"/>
      <c r="Y1462" s="160"/>
      <c r="Z1462" s="180"/>
      <c r="AA1462" s="182"/>
      <c r="AB1462" s="160"/>
      <c r="AC1462" s="160"/>
      <c r="AD1462" s="667"/>
      <c r="AE1462" s="667"/>
      <c r="AF1462" s="667"/>
      <c r="AG1462" s="667"/>
      <c r="AH1462" s="667"/>
      <c r="AI1462" s="667"/>
      <c r="AJ1462" s="73"/>
      <c r="AK1462" s="55" t="str">
        <f t="shared" si="377"/>
        <v/>
      </c>
      <c r="AL1462" s="17" t="str">
        <f t="shared" si="378"/>
        <v/>
      </c>
      <c r="AM1462" s="70" t="str">
        <f t="shared" si="382"/>
        <v/>
      </c>
      <c r="AN1462" s="74" t="str">
        <f t="shared" si="383"/>
        <v/>
      </c>
      <c r="AO1462" s="70" t="str">
        <f t="shared" si="384"/>
        <v/>
      </c>
      <c r="AW1462" s="60" t="str">
        <f t="shared" si="385"/>
        <v/>
      </c>
      <c r="AX1462" s="60" t="str">
        <f t="shared" si="386"/>
        <v/>
      </c>
      <c r="AY1462" s="63">
        <f t="shared" si="376"/>
        <v>0</v>
      </c>
      <c r="BP1462" s="64">
        <v>108</v>
      </c>
      <c r="BQ1462" s="64" t="s">
        <v>35631</v>
      </c>
      <c r="BR1462" s="64" t="s">
        <v>35632</v>
      </c>
      <c r="BS1462" s="64" t="s">
        <v>28</v>
      </c>
      <c r="BT1462" s="64" t="s">
        <v>137</v>
      </c>
      <c r="BU1462" s="64" t="s">
        <v>175</v>
      </c>
      <c r="BV1462" s="64" t="s">
        <v>12</v>
      </c>
      <c r="BW1462" s="64" t="s">
        <v>29325</v>
      </c>
      <c r="BX1462" s="64">
        <v>77120</v>
      </c>
      <c r="BY1462" s="64" t="s">
        <v>21</v>
      </c>
      <c r="BZ1462" s="64">
        <v>1</v>
      </c>
      <c r="CA1462" s="64">
        <v>43046</v>
      </c>
      <c r="CB1462" s="64">
        <v>3</v>
      </c>
      <c r="CD1462" s="64">
        <v>6</v>
      </c>
    </row>
    <row r="1463" spans="1:82">
      <c r="A1463" s="128"/>
      <c r="B1463" s="160"/>
      <c r="C1463" s="160"/>
      <c r="D1463" s="160"/>
      <c r="E1463" s="160"/>
      <c r="F1463" s="160"/>
      <c r="G1463" s="160"/>
      <c r="H1463" s="161" t="str">
        <f t="shared" si="379"/>
        <v/>
      </c>
      <c r="I1463" s="162" t="str">
        <f t="shared" si="380"/>
        <v/>
      </c>
      <c r="J1463" s="163"/>
      <c r="K1463" s="164" t="str">
        <f t="shared" si="381"/>
        <v/>
      </c>
      <c r="L1463" s="163"/>
      <c r="M1463" s="160"/>
      <c r="N1463" s="160"/>
      <c r="O1463" s="160"/>
      <c r="P1463" s="160"/>
      <c r="Q1463" s="160"/>
      <c r="R1463" s="160"/>
      <c r="S1463" s="160"/>
      <c r="T1463" s="160"/>
      <c r="U1463" s="160"/>
      <c r="V1463" s="160"/>
      <c r="W1463" s="202"/>
      <c r="X1463" s="160"/>
      <c r="Y1463" s="184"/>
      <c r="Z1463" s="180"/>
      <c r="AA1463" s="182"/>
      <c r="AB1463" s="160"/>
      <c r="AC1463" s="160"/>
      <c r="AD1463" s="667"/>
      <c r="AE1463" s="667"/>
      <c r="AF1463" s="667"/>
      <c r="AG1463" s="667"/>
      <c r="AH1463" s="667"/>
      <c r="AI1463" s="667"/>
      <c r="AJ1463" s="73"/>
      <c r="AK1463" s="55" t="str">
        <f t="shared" si="377"/>
        <v/>
      </c>
      <c r="AL1463" s="17" t="str">
        <f t="shared" si="378"/>
        <v/>
      </c>
      <c r="AM1463" s="70" t="str">
        <f t="shared" si="382"/>
        <v/>
      </c>
      <c r="AN1463" s="74" t="str">
        <f t="shared" si="383"/>
        <v/>
      </c>
      <c r="AO1463" s="70" t="str">
        <f t="shared" si="384"/>
        <v/>
      </c>
      <c r="AW1463" s="60" t="str">
        <f t="shared" si="385"/>
        <v/>
      </c>
      <c r="AX1463" s="60" t="str">
        <f t="shared" si="386"/>
        <v/>
      </c>
      <c r="AY1463" s="63">
        <f t="shared" si="376"/>
        <v>0</v>
      </c>
      <c r="BP1463" s="64">
        <v>108</v>
      </c>
      <c r="BQ1463" s="64" t="s">
        <v>35633</v>
      </c>
      <c r="BR1463" s="64" t="s">
        <v>35634</v>
      </c>
      <c r="BS1463" s="64" t="s">
        <v>28</v>
      </c>
      <c r="BT1463" s="64" t="s">
        <v>137</v>
      </c>
      <c r="BU1463" s="64" t="s">
        <v>175</v>
      </c>
      <c r="BV1463" s="64" t="s">
        <v>12</v>
      </c>
      <c r="BW1463" s="64" t="s">
        <v>29325</v>
      </c>
      <c r="BX1463" s="64">
        <v>77120</v>
      </c>
      <c r="BY1463" s="64" t="s">
        <v>21</v>
      </c>
      <c r="BZ1463" s="64">
        <v>3</v>
      </c>
      <c r="CA1463" s="64">
        <v>43045</v>
      </c>
      <c r="CB1463" s="64">
        <v>9</v>
      </c>
      <c r="CD1463" s="64">
        <v>9</v>
      </c>
    </row>
    <row r="1464" spans="1:82">
      <c r="A1464" s="128"/>
      <c r="B1464" s="160"/>
      <c r="C1464" s="160"/>
      <c r="D1464" s="210"/>
      <c r="E1464" s="181"/>
      <c r="F1464" s="160"/>
      <c r="G1464" s="160"/>
      <c r="H1464" s="161" t="str">
        <f t="shared" si="379"/>
        <v/>
      </c>
      <c r="I1464" s="162" t="str">
        <f t="shared" si="380"/>
        <v/>
      </c>
      <c r="J1464" s="163"/>
      <c r="K1464" s="164" t="str">
        <f t="shared" si="381"/>
        <v/>
      </c>
      <c r="L1464" s="163"/>
      <c r="M1464" s="180"/>
      <c r="N1464" s="160"/>
      <c r="O1464" s="128"/>
      <c r="P1464" s="182"/>
      <c r="Q1464" s="185"/>
      <c r="R1464" s="160"/>
      <c r="S1464" s="160"/>
      <c r="T1464" s="160"/>
      <c r="U1464" s="160"/>
      <c r="V1464" s="160"/>
      <c r="W1464" s="160"/>
      <c r="X1464" s="160"/>
      <c r="Y1464" s="182"/>
      <c r="Z1464" s="178"/>
      <c r="AA1464" s="158"/>
      <c r="AB1464" s="160"/>
      <c r="AC1464" s="182"/>
      <c r="AD1464" s="665"/>
      <c r="AE1464" s="665"/>
      <c r="AF1464" s="665"/>
      <c r="AG1464" s="665"/>
      <c r="AH1464" s="665"/>
      <c r="AI1464" s="665"/>
      <c r="AJ1464" s="90"/>
      <c r="AK1464" s="55" t="str">
        <f t="shared" si="377"/>
        <v/>
      </c>
      <c r="AL1464" s="17" t="str">
        <f t="shared" si="378"/>
        <v/>
      </c>
      <c r="AM1464" s="70" t="str">
        <f t="shared" si="382"/>
        <v/>
      </c>
      <c r="AN1464" s="74" t="str">
        <f t="shared" si="383"/>
        <v/>
      </c>
      <c r="AO1464" s="70" t="str">
        <f t="shared" si="384"/>
        <v/>
      </c>
      <c r="AW1464" s="60" t="str">
        <f t="shared" si="385"/>
        <v/>
      </c>
      <c r="AX1464" s="60" t="str">
        <f t="shared" si="386"/>
        <v/>
      </c>
      <c r="AY1464" s="63">
        <f t="shared" si="376"/>
        <v>0</v>
      </c>
      <c r="BP1464" s="64">
        <v>110</v>
      </c>
      <c r="BQ1464" s="64" t="s">
        <v>34568</v>
      </c>
      <c r="BR1464" s="64" t="s">
        <v>34569</v>
      </c>
      <c r="BS1464" s="64" t="s">
        <v>28</v>
      </c>
      <c r="BT1464" s="64" t="s">
        <v>135</v>
      </c>
      <c r="BU1464" s="64" t="s">
        <v>5</v>
      </c>
      <c r="BV1464" s="64" t="s">
        <v>12</v>
      </c>
      <c r="BW1464" s="64" t="s">
        <v>34580</v>
      </c>
      <c r="BX1464" s="64">
        <v>93110</v>
      </c>
      <c r="BY1464" s="64" t="s">
        <v>148</v>
      </c>
      <c r="BZ1464" s="64">
        <v>17</v>
      </c>
      <c r="CA1464" s="64">
        <v>42738</v>
      </c>
      <c r="CB1464" s="64">
        <v>30</v>
      </c>
      <c r="CD1464" s="64">
        <v>26</v>
      </c>
    </row>
    <row r="1465" spans="1:82">
      <c r="A1465" s="128"/>
      <c r="B1465" s="160"/>
      <c r="C1465" s="160"/>
      <c r="D1465" s="160"/>
      <c r="E1465" s="160"/>
      <c r="F1465" s="160"/>
      <c r="G1465" s="160"/>
      <c r="H1465" s="161" t="str">
        <f t="shared" si="379"/>
        <v/>
      </c>
      <c r="I1465" s="162" t="str">
        <f t="shared" si="380"/>
        <v/>
      </c>
      <c r="J1465" s="163"/>
      <c r="K1465" s="164" t="str">
        <f t="shared" si="381"/>
        <v/>
      </c>
      <c r="L1465" s="163"/>
      <c r="M1465" s="160"/>
      <c r="N1465" s="160"/>
      <c r="O1465" s="128"/>
      <c r="P1465" s="182"/>
      <c r="Q1465" s="185"/>
      <c r="R1465" s="160"/>
      <c r="S1465" s="160"/>
      <c r="T1465" s="160"/>
      <c r="U1465" s="160"/>
      <c r="V1465" s="160"/>
      <c r="W1465" s="160"/>
      <c r="X1465" s="160"/>
      <c r="Y1465" s="182"/>
      <c r="Z1465" s="178"/>
      <c r="AA1465" s="182"/>
      <c r="AB1465" s="160"/>
      <c r="AC1465" s="182"/>
      <c r="AD1465" s="665"/>
      <c r="AE1465" s="665"/>
      <c r="AF1465" s="665"/>
      <c r="AG1465" s="665"/>
      <c r="AH1465" s="665"/>
      <c r="AI1465" s="665"/>
      <c r="AJ1465" s="90"/>
      <c r="AK1465" s="55" t="str">
        <f t="shared" si="377"/>
        <v/>
      </c>
      <c r="AL1465" s="17" t="str">
        <f t="shared" si="378"/>
        <v/>
      </c>
      <c r="AM1465" s="70" t="str">
        <f t="shared" si="382"/>
        <v/>
      </c>
      <c r="AN1465" s="74" t="str">
        <f t="shared" si="383"/>
        <v/>
      </c>
      <c r="AO1465" s="70" t="str">
        <f t="shared" si="384"/>
        <v/>
      </c>
      <c r="AW1465" s="60" t="str">
        <f t="shared" si="385"/>
        <v/>
      </c>
      <c r="AX1465" s="60" t="str">
        <f t="shared" si="386"/>
        <v/>
      </c>
      <c r="AY1465" s="63">
        <f t="shared" si="376"/>
        <v>0</v>
      </c>
      <c r="BP1465" s="64">
        <v>110</v>
      </c>
      <c r="BQ1465" s="64" t="s">
        <v>34570</v>
      </c>
      <c r="BR1465" s="64" t="s">
        <v>34571</v>
      </c>
      <c r="BS1465" s="64" t="s">
        <v>28</v>
      </c>
      <c r="BT1465" s="64" t="s">
        <v>135</v>
      </c>
      <c r="BU1465" s="64" t="s">
        <v>2</v>
      </c>
      <c r="BV1465" s="64" t="s">
        <v>12</v>
      </c>
      <c r="BW1465" s="64" t="s">
        <v>34580</v>
      </c>
      <c r="BX1465" s="64">
        <v>93110</v>
      </c>
      <c r="BY1465" s="64" t="s">
        <v>148</v>
      </c>
      <c r="BZ1465" s="64">
        <v>7</v>
      </c>
      <c r="CA1465" s="64">
        <v>42742</v>
      </c>
      <c r="CB1465" s="64">
        <v>30</v>
      </c>
      <c r="CD1465" s="64">
        <v>25</v>
      </c>
    </row>
    <row r="1466" spans="1:82">
      <c r="A1466" s="128"/>
      <c r="B1466" s="160"/>
      <c r="C1466" s="160"/>
      <c r="D1466" s="160"/>
      <c r="E1466" s="160"/>
      <c r="F1466" s="160"/>
      <c r="G1466" s="160"/>
      <c r="H1466" s="161" t="str">
        <f t="shared" si="379"/>
        <v/>
      </c>
      <c r="I1466" s="162" t="str">
        <f t="shared" si="380"/>
        <v/>
      </c>
      <c r="J1466" s="163"/>
      <c r="K1466" s="164" t="str">
        <f t="shared" si="381"/>
        <v/>
      </c>
      <c r="L1466" s="163"/>
      <c r="M1466" s="160"/>
      <c r="N1466" s="160"/>
      <c r="O1466" s="128"/>
      <c r="P1466" s="182"/>
      <c r="Q1466" s="185"/>
      <c r="R1466" s="160"/>
      <c r="S1466" s="160"/>
      <c r="T1466" s="160"/>
      <c r="U1466" s="160"/>
      <c r="V1466" s="160"/>
      <c r="W1466" s="160"/>
      <c r="X1466" s="160"/>
      <c r="Y1466" s="182"/>
      <c r="Z1466" s="178"/>
      <c r="AA1466" s="182"/>
      <c r="AB1466" s="160"/>
      <c r="AC1466" s="182"/>
      <c r="AD1466" s="665"/>
      <c r="AE1466" s="665"/>
      <c r="AF1466" s="665"/>
      <c r="AG1466" s="665"/>
      <c r="AH1466" s="665"/>
      <c r="AI1466" s="665"/>
      <c r="AJ1466" s="73"/>
      <c r="AK1466" s="55" t="str">
        <f t="shared" si="377"/>
        <v/>
      </c>
      <c r="AL1466" s="17" t="str">
        <f t="shared" si="378"/>
        <v/>
      </c>
      <c r="AM1466" s="70" t="str">
        <f t="shared" si="382"/>
        <v/>
      </c>
      <c r="AN1466" s="74" t="str">
        <f t="shared" si="383"/>
        <v/>
      </c>
      <c r="AO1466" s="70" t="str">
        <f t="shared" si="384"/>
        <v/>
      </c>
      <c r="AW1466" s="60" t="str">
        <f t="shared" si="385"/>
        <v/>
      </c>
      <c r="AX1466" s="60" t="str">
        <f t="shared" si="386"/>
        <v/>
      </c>
      <c r="AY1466" s="63">
        <f t="shared" si="376"/>
        <v>0</v>
      </c>
      <c r="BP1466" s="64">
        <v>110</v>
      </c>
      <c r="BQ1466" s="64" t="s">
        <v>34572</v>
      </c>
      <c r="BR1466" s="64" t="s">
        <v>34573</v>
      </c>
      <c r="BS1466" s="64" t="s">
        <v>28</v>
      </c>
      <c r="BT1466" s="64" t="s">
        <v>137</v>
      </c>
      <c r="BU1466" s="64" t="s">
        <v>166</v>
      </c>
      <c r="BV1466" s="64" t="s">
        <v>12</v>
      </c>
      <c r="BW1466" s="64" t="s">
        <v>34580</v>
      </c>
      <c r="BX1466" s="64">
        <v>93110</v>
      </c>
      <c r="BY1466" s="64" t="s">
        <v>148</v>
      </c>
      <c r="BZ1466" s="64">
        <v>14</v>
      </c>
      <c r="CA1466" s="64">
        <v>42740</v>
      </c>
      <c r="CB1466" s="64">
        <v>8</v>
      </c>
      <c r="CD1466" s="64">
        <v>5</v>
      </c>
    </row>
    <row r="1467" spans="1:82">
      <c r="A1467" s="128"/>
      <c r="B1467" s="160"/>
      <c r="C1467" s="160"/>
      <c r="D1467" s="160"/>
      <c r="E1467" s="160"/>
      <c r="F1467" s="160"/>
      <c r="G1467" s="160"/>
      <c r="H1467" s="161" t="str">
        <f t="shared" si="379"/>
        <v/>
      </c>
      <c r="I1467" s="162" t="str">
        <f t="shared" si="380"/>
        <v/>
      </c>
      <c r="J1467" s="163"/>
      <c r="K1467" s="164" t="str">
        <f t="shared" si="381"/>
        <v/>
      </c>
      <c r="L1467" s="163"/>
      <c r="M1467" s="160"/>
      <c r="N1467" s="160"/>
      <c r="O1467" s="128"/>
      <c r="P1467" s="160"/>
      <c r="Q1467" s="141"/>
      <c r="R1467" s="160"/>
      <c r="S1467" s="160"/>
      <c r="T1467" s="160"/>
      <c r="U1467" s="160"/>
      <c r="V1467" s="160"/>
      <c r="W1467" s="160"/>
      <c r="X1467" s="160"/>
      <c r="Y1467" s="182"/>
      <c r="Z1467" s="178"/>
      <c r="AA1467" s="124"/>
      <c r="AB1467" s="160"/>
      <c r="AC1467" s="182"/>
      <c r="AD1467" s="665"/>
      <c r="AE1467" s="665"/>
      <c r="AF1467" s="665"/>
      <c r="AG1467" s="665"/>
      <c r="AH1467" s="665"/>
      <c r="AI1467" s="665"/>
      <c r="AJ1467" s="73"/>
      <c r="AK1467" s="55" t="str">
        <f t="shared" si="377"/>
        <v/>
      </c>
      <c r="AL1467" s="17" t="str">
        <f t="shared" si="378"/>
        <v/>
      </c>
      <c r="AM1467" s="70" t="str">
        <f t="shared" si="382"/>
        <v/>
      </c>
      <c r="AN1467" s="74" t="str">
        <f t="shared" si="383"/>
        <v/>
      </c>
      <c r="AO1467" s="70" t="str">
        <f t="shared" si="384"/>
        <v/>
      </c>
      <c r="AW1467" s="60" t="str">
        <f t="shared" si="385"/>
        <v/>
      </c>
      <c r="AX1467" s="60" t="str">
        <f t="shared" si="386"/>
        <v/>
      </c>
      <c r="AY1467" s="63">
        <f t="shared" si="376"/>
        <v>0</v>
      </c>
      <c r="BP1467" s="64">
        <v>110</v>
      </c>
      <c r="BQ1467" s="64" t="s">
        <v>34574</v>
      </c>
      <c r="BR1467" s="64" t="s">
        <v>34220</v>
      </c>
      <c r="BS1467" s="64" t="s">
        <v>28</v>
      </c>
      <c r="BT1467" s="64" t="s">
        <v>137</v>
      </c>
      <c r="BU1467" s="64" t="s">
        <v>166</v>
      </c>
      <c r="BV1467" s="64" t="s">
        <v>12</v>
      </c>
      <c r="BW1467" s="64" t="s">
        <v>34580</v>
      </c>
      <c r="BX1467" s="64">
        <v>93110</v>
      </c>
      <c r="BY1467" s="64" t="s">
        <v>148</v>
      </c>
      <c r="BZ1467" s="64">
        <v>2</v>
      </c>
      <c r="CA1467" s="64">
        <v>42797</v>
      </c>
      <c r="CB1467" s="64">
        <v>20</v>
      </c>
      <c r="CD1467" s="64">
        <v>11</v>
      </c>
    </row>
    <row r="1468" spans="1:82">
      <c r="A1468" s="128"/>
      <c r="B1468" s="160"/>
      <c r="C1468" s="160"/>
      <c r="D1468" s="160"/>
      <c r="E1468" s="160"/>
      <c r="F1468" s="160"/>
      <c r="G1468" s="160"/>
      <c r="H1468" s="161" t="str">
        <f t="shared" si="379"/>
        <v/>
      </c>
      <c r="I1468" s="162" t="str">
        <f t="shared" si="380"/>
        <v/>
      </c>
      <c r="J1468" s="163"/>
      <c r="K1468" s="164" t="str">
        <f t="shared" si="381"/>
        <v/>
      </c>
      <c r="L1468" s="163"/>
      <c r="M1468" s="160"/>
      <c r="N1468" s="160"/>
      <c r="O1468" s="128"/>
      <c r="P1468" s="160"/>
      <c r="Q1468" s="141"/>
      <c r="R1468" s="160"/>
      <c r="S1468" s="160"/>
      <c r="T1468" s="160"/>
      <c r="U1468" s="160"/>
      <c r="V1468" s="160"/>
      <c r="W1468" s="179"/>
      <c r="X1468" s="160"/>
      <c r="Y1468" s="160"/>
      <c r="Z1468" s="178"/>
      <c r="AA1468" s="182"/>
      <c r="AB1468" s="182"/>
      <c r="AC1468" s="160"/>
      <c r="AD1468" s="667"/>
      <c r="AE1468" s="667"/>
      <c r="AF1468" s="667"/>
      <c r="AG1468" s="667"/>
      <c r="AH1468" s="667"/>
      <c r="AI1468" s="667"/>
      <c r="AJ1468" s="73"/>
      <c r="AK1468" s="55" t="str">
        <f t="shared" si="377"/>
        <v/>
      </c>
      <c r="AL1468" s="17" t="str">
        <f t="shared" si="378"/>
        <v/>
      </c>
      <c r="AM1468" s="70" t="str">
        <f t="shared" si="382"/>
        <v/>
      </c>
      <c r="AN1468" s="74" t="str">
        <f t="shared" si="383"/>
        <v/>
      </c>
      <c r="AO1468" s="70" t="str">
        <f t="shared" si="384"/>
        <v/>
      </c>
      <c r="AW1468" s="60" t="str">
        <f t="shared" si="385"/>
        <v/>
      </c>
      <c r="AX1468" s="60" t="str">
        <f t="shared" si="386"/>
        <v/>
      </c>
      <c r="AY1468" s="63">
        <f t="shared" si="376"/>
        <v>0</v>
      </c>
      <c r="BP1468" s="64">
        <v>110</v>
      </c>
      <c r="BQ1468" s="64" t="s">
        <v>34575</v>
      </c>
      <c r="BR1468" s="64" t="s">
        <v>34576</v>
      </c>
      <c r="BS1468" s="64" t="s">
        <v>28</v>
      </c>
      <c r="BT1468" s="64" t="s">
        <v>137</v>
      </c>
      <c r="BU1468" s="64" t="s">
        <v>175</v>
      </c>
      <c r="BV1468" s="64" t="s">
        <v>13</v>
      </c>
      <c r="BW1468" s="64" t="s">
        <v>21848</v>
      </c>
      <c r="BX1468" s="64">
        <v>59000</v>
      </c>
      <c r="BY1468" s="64" t="s">
        <v>148</v>
      </c>
      <c r="CA1468" s="64">
        <v>42898</v>
      </c>
      <c r="CB1468" s="64">
        <v>1</v>
      </c>
      <c r="CC1468" s="64">
        <v>28</v>
      </c>
    </row>
    <row r="1469" spans="1:82">
      <c r="A1469" s="128"/>
      <c r="B1469" s="160"/>
      <c r="C1469" s="160"/>
      <c r="D1469" s="160"/>
      <c r="E1469" s="160"/>
      <c r="F1469" s="160"/>
      <c r="G1469" s="160"/>
      <c r="H1469" s="161" t="str">
        <f t="shared" si="379"/>
        <v/>
      </c>
      <c r="I1469" s="162" t="str">
        <f t="shared" si="380"/>
        <v/>
      </c>
      <c r="J1469" s="163"/>
      <c r="K1469" s="164" t="str">
        <f t="shared" si="381"/>
        <v/>
      </c>
      <c r="L1469" s="163"/>
      <c r="M1469" s="160"/>
      <c r="N1469" s="160"/>
      <c r="O1469" s="128"/>
      <c r="P1469" s="184"/>
      <c r="Q1469" s="141"/>
      <c r="R1469" s="160"/>
      <c r="S1469" s="160"/>
      <c r="T1469" s="160"/>
      <c r="U1469" s="160"/>
      <c r="V1469" s="160"/>
      <c r="W1469" s="179"/>
      <c r="X1469" s="160"/>
      <c r="Y1469" s="160"/>
      <c r="Z1469" s="178"/>
      <c r="AA1469" s="182"/>
      <c r="AB1469" s="184"/>
      <c r="AC1469" s="160"/>
      <c r="AD1469" s="667"/>
      <c r="AE1469" s="667"/>
      <c r="AF1469" s="667"/>
      <c r="AG1469" s="667"/>
      <c r="AH1469" s="667"/>
      <c r="AI1469" s="667"/>
      <c r="AJ1469" s="73"/>
      <c r="AK1469" s="55" t="str">
        <f t="shared" si="377"/>
        <v/>
      </c>
      <c r="AL1469" s="17" t="str">
        <f t="shared" si="378"/>
        <v/>
      </c>
      <c r="AM1469" s="70" t="str">
        <f t="shared" si="382"/>
        <v/>
      </c>
      <c r="AN1469" s="74" t="str">
        <f t="shared" si="383"/>
        <v/>
      </c>
      <c r="AO1469" s="70" t="str">
        <f t="shared" si="384"/>
        <v/>
      </c>
      <c r="AW1469" s="60" t="str">
        <f t="shared" si="385"/>
        <v/>
      </c>
      <c r="AX1469" s="60" t="str">
        <f t="shared" si="386"/>
        <v/>
      </c>
      <c r="AY1469" s="63">
        <f t="shared" si="376"/>
        <v>0</v>
      </c>
      <c r="BP1469" s="64">
        <v>110</v>
      </c>
      <c r="BQ1469" s="64" t="s">
        <v>33875</v>
      </c>
      <c r="BR1469" s="64" t="s">
        <v>34576</v>
      </c>
      <c r="BS1469" s="64" t="s">
        <v>28</v>
      </c>
      <c r="BT1469" s="64" t="s">
        <v>137</v>
      </c>
      <c r="BU1469" s="64" t="s">
        <v>9</v>
      </c>
      <c r="BV1469" s="64" t="s">
        <v>13</v>
      </c>
      <c r="BW1469" s="64" t="s">
        <v>33738</v>
      </c>
      <c r="BX1469" s="64">
        <v>75000</v>
      </c>
      <c r="BY1469" s="64" t="s">
        <v>148</v>
      </c>
      <c r="CA1469" s="64">
        <v>42856</v>
      </c>
      <c r="CB1469" s="64">
        <v>3</v>
      </c>
      <c r="CC1469" s="64">
        <v>12</v>
      </c>
    </row>
    <row r="1470" spans="1:82">
      <c r="A1470" s="128"/>
      <c r="B1470" s="160"/>
      <c r="C1470" s="160"/>
      <c r="D1470" s="160"/>
      <c r="E1470" s="160"/>
      <c r="F1470" s="160"/>
      <c r="G1470" s="160"/>
      <c r="H1470" s="161" t="str">
        <f t="shared" si="379"/>
        <v/>
      </c>
      <c r="I1470" s="162" t="str">
        <f t="shared" si="380"/>
        <v/>
      </c>
      <c r="J1470" s="163"/>
      <c r="K1470" s="164" t="str">
        <f t="shared" si="381"/>
        <v/>
      </c>
      <c r="L1470" s="163"/>
      <c r="M1470" s="160"/>
      <c r="N1470" s="160"/>
      <c r="O1470" s="128"/>
      <c r="P1470" s="160"/>
      <c r="Q1470" s="141"/>
      <c r="R1470" s="160"/>
      <c r="S1470" s="160"/>
      <c r="T1470" s="160"/>
      <c r="U1470" s="160"/>
      <c r="V1470" s="160"/>
      <c r="W1470" s="160"/>
      <c r="X1470" s="160"/>
      <c r="Y1470" s="160"/>
      <c r="Z1470" s="178"/>
      <c r="AA1470" s="158"/>
      <c r="AB1470" s="160"/>
      <c r="AC1470" s="160"/>
      <c r="AD1470" s="667"/>
      <c r="AE1470" s="667"/>
      <c r="AF1470" s="667"/>
      <c r="AG1470" s="667"/>
      <c r="AH1470" s="667"/>
      <c r="AI1470" s="667"/>
      <c r="AJ1470" s="73"/>
      <c r="AK1470" s="55" t="str">
        <f t="shared" si="377"/>
        <v/>
      </c>
      <c r="AL1470" s="17" t="str">
        <f t="shared" si="378"/>
        <v/>
      </c>
      <c r="AM1470" s="70" t="str">
        <f t="shared" si="382"/>
        <v/>
      </c>
      <c r="AN1470" s="74" t="str">
        <f t="shared" si="383"/>
        <v/>
      </c>
      <c r="AO1470" s="70" t="str">
        <f t="shared" si="384"/>
        <v/>
      </c>
      <c r="AW1470" s="60" t="str">
        <f t="shared" si="385"/>
        <v/>
      </c>
      <c r="AX1470" s="60" t="str">
        <f t="shared" si="386"/>
        <v/>
      </c>
      <c r="AY1470" s="63">
        <f t="shared" si="376"/>
        <v>0</v>
      </c>
      <c r="BP1470" s="64">
        <v>110</v>
      </c>
      <c r="BQ1470" s="64" t="s">
        <v>34579</v>
      </c>
      <c r="BR1470" s="64" t="s">
        <v>34577</v>
      </c>
      <c r="BS1470" s="64" t="s">
        <v>28</v>
      </c>
      <c r="BT1470" s="64" t="s">
        <v>135</v>
      </c>
      <c r="BU1470" s="64" t="s">
        <v>172</v>
      </c>
      <c r="BV1470" s="64" t="s">
        <v>91</v>
      </c>
      <c r="BW1470" s="64" t="s">
        <v>34580</v>
      </c>
      <c r="BX1470" s="64">
        <v>93110</v>
      </c>
      <c r="BY1470" s="64" t="s">
        <v>148</v>
      </c>
      <c r="CA1470" s="64">
        <v>42851</v>
      </c>
      <c r="CB1470" s="64">
        <v>1</v>
      </c>
      <c r="CC1470" s="64">
        <v>28</v>
      </c>
    </row>
    <row r="1471" spans="1:82">
      <c r="A1471" s="128"/>
      <c r="B1471" s="160"/>
      <c r="C1471" s="160"/>
      <c r="D1471" s="160"/>
      <c r="E1471" s="160"/>
      <c r="F1471" s="160"/>
      <c r="G1471" s="160"/>
      <c r="H1471" s="161" t="str">
        <f t="shared" si="379"/>
        <v/>
      </c>
      <c r="I1471" s="162" t="str">
        <f t="shared" si="380"/>
        <v/>
      </c>
      <c r="J1471" s="163"/>
      <c r="K1471" s="164" t="str">
        <f t="shared" si="381"/>
        <v/>
      </c>
      <c r="L1471" s="163"/>
      <c r="M1471" s="160"/>
      <c r="N1471" s="160"/>
      <c r="O1471" s="128"/>
      <c r="P1471" s="184"/>
      <c r="Q1471" s="141"/>
      <c r="R1471" s="160"/>
      <c r="S1471" s="160"/>
      <c r="T1471" s="160"/>
      <c r="U1471" s="160"/>
      <c r="V1471" s="160"/>
      <c r="W1471" s="160"/>
      <c r="X1471" s="160"/>
      <c r="Y1471" s="160"/>
      <c r="Z1471" s="178"/>
      <c r="AA1471" s="182"/>
      <c r="AB1471" s="160"/>
      <c r="AC1471" s="160"/>
      <c r="AD1471" s="667"/>
      <c r="AE1471" s="667"/>
      <c r="AF1471" s="667"/>
      <c r="AG1471" s="667"/>
      <c r="AH1471" s="667"/>
      <c r="AI1471" s="667"/>
      <c r="AJ1471" s="73"/>
      <c r="AK1471" s="55" t="str">
        <f t="shared" si="377"/>
        <v/>
      </c>
      <c r="AL1471" s="17" t="str">
        <f t="shared" si="378"/>
        <v/>
      </c>
      <c r="AM1471" s="70" t="str">
        <f t="shared" si="382"/>
        <v/>
      </c>
      <c r="AN1471" s="74" t="str">
        <f t="shared" si="383"/>
        <v/>
      </c>
      <c r="AO1471" s="70" t="str">
        <f t="shared" si="384"/>
        <v/>
      </c>
      <c r="AW1471" s="60" t="str">
        <f t="shared" si="385"/>
        <v/>
      </c>
      <c r="AX1471" s="60" t="str">
        <f t="shared" si="386"/>
        <v/>
      </c>
      <c r="AY1471" s="63">
        <f t="shared" si="376"/>
        <v>0</v>
      </c>
      <c r="BP1471" s="64">
        <v>110</v>
      </c>
      <c r="BQ1471" s="64" t="s">
        <v>34578</v>
      </c>
      <c r="BR1471" s="64" t="s">
        <v>34576</v>
      </c>
      <c r="BS1471" s="64" t="s">
        <v>28</v>
      </c>
      <c r="BT1471" s="64" t="s">
        <v>137</v>
      </c>
      <c r="BU1471" s="64" t="s">
        <v>175</v>
      </c>
      <c r="BV1471" s="64" t="s">
        <v>13</v>
      </c>
      <c r="BW1471" s="64" t="s">
        <v>34581</v>
      </c>
      <c r="BX1471" s="64">
        <v>41110</v>
      </c>
      <c r="BY1471" s="64" t="s">
        <v>148</v>
      </c>
      <c r="CA1471" s="64">
        <v>42835</v>
      </c>
      <c r="CB1471" s="64">
        <v>1</v>
      </c>
      <c r="CC1471" s="64">
        <v>6</v>
      </c>
    </row>
    <row r="1472" spans="1:82">
      <c r="A1472" s="128"/>
      <c r="B1472" s="160"/>
      <c r="C1472" s="160"/>
      <c r="D1472" s="181"/>
      <c r="E1472" s="181"/>
      <c r="F1472" s="160"/>
      <c r="G1472" s="160"/>
      <c r="H1472" s="161" t="str">
        <f t="shared" si="379"/>
        <v/>
      </c>
      <c r="I1472" s="162" t="str">
        <f t="shared" si="380"/>
        <v/>
      </c>
      <c r="J1472" s="163"/>
      <c r="K1472" s="164" t="str">
        <f t="shared" si="381"/>
        <v/>
      </c>
      <c r="L1472" s="163"/>
      <c r="M1472" s="180"/>
      <c r="N1472" s="160"/>
      <c r="O1472" s="128"/>
      <c r="P1472" s="160"/>
      <c r="Q1472" s="141"/>
      <c r="R1472" s="160"/>
      <c r="S1472" s="160"/>
      <c r="T1472" s="160"/>
      <c r="U1472" s="160"/>
      <c r="V1472" s="160"/>
      <c r="W1472" s="160"/>
      <c r="X1472" s="160"/>
      <c r="Y1472" s="160"/>
      <c r="Z1472" s="178"/>
      <c r="AA1472" s="160"/>
      <c r="AB1472" s="160"/>
      <c r="AC1472" s="160"/>
      <c r="AD1472" s="667"/>
      <c r="AE1472" s="667"/>
      <c r="AF1472" s="667"/>
      <c r="AG1472" s="667"/>
      <c r="AH1472" s="667"/>
      <c r="AI1472" s="667"/>
      <c r="AJ1472" s="73"/>
      <c r="AK1472" s="55" t="str">
        <f t="shared" si="377"/>
        <v/>
      </c>
      <c r="AL1472" s="17" t="str">
        <f t="shared" si="378"/>
        <v/>
      </c>
      <c r="AM1472" s="70" t="str">
        <f t="shared" si="382"/>
        <v/>
      </c>
      <c r="AN1472" s="74" t="str">
        <f t="shared" si="383"/>
        <v/>
      </c>
      <c r="AO1472" s="70" t="str">
        <f t="shared" si="384"/>
        <v/>
      </c>
      <c r="AW1472" s="60" t="str">
        <f t="shared" si="385"/>
        <v/>
      </c>
      <c r="AX1472" s="60" t="str">
        <f t="shared" si="386"/>
        <v/>
      </c>
      <c r="AY1472" s="63">
        <f t="shared" si="376"/>
        <v>0</v>
      </c>
      <c r="BP1472" s="64">
        <v>111</v>
      </c>
      <c r="BQ1472" s="64" t="s">
        <v>34619</v>
      </c>
      <c r="BR1472" s="64" t="s">
        <v>34620</v>
      </c>
      <c r="BS1472" s="64" t="s">
        <v>28</v>
      </c>
      <c r="BT1472" s="64" t="s">
        <v>137</v>
      </c>
      <c r="BU1472" s="64" t="s">
        <v>9</v>
      </c>
      <c r="BV1472" s="64" t="s">
        <v>12</v>
      </c>
      <c r="BW1472" s="64" t="s">
        <v>33969</v>
      </c>
      <c r="BX1472" s="64">
        <v>93390</v>
      </c>
      <c r="BY1472" s="64" t="s">
        <v>21</v>
      </c>
      <c r="BZ1472" s="64">
        <v>21</v>
      </c>
      <c r="CA1472" s="64">
        <v>42736</v>
      </c>
      <c r="CB1472" s="64">
        <v>20</v>
      </c>
      <c r="CD1472" s="64">
        <v>109</v>
      </c>
    </row>
    <row r="1473" spans="1:82">
      <c r="A1473" s="128"/>
      <c r="B1473" s="160"/>
      <c r="C1473" s="160"/>
      <c r="D1473" s="160"/>
      <c r="E1473" s="160"/>
      <c r="F1473" s="160"/>
      <c r="G1473" s="160"/>
      <c r="H1473" s="161" t="str">
        <f t="shared" si="379"/>
        <v/>
      </c>
      <c r="I1473" s="162" t="str">
        <f t="shared" si="380"/>
        <v/>
      </c>
      <c r="J1473" s="163"/>
      <c r="K1473" s="164" t="str">
        <f t="shared" si="381"/>
        <v/>
      </c>
      <c r="L1473" s="163"/>
      <c r="M1473" s="160"/>
      <c r="N1473" s="160"/>
      <c r="O1473" s="128"/>
      <c r="P1473" s="160"/>
      <c r="Q1473" s="141"/>
      <c r="R1473" s="160"/>
      <c r="S1473" s="160"/>
      <c r="T1473" s="160"/>
      <c r="U1473" s="160"/>
      <c r="V1473" s="160"/>
      <c r="W1473" s="160"/>
      <c r="X1473" s="160"/>
      <c r="Y1473" s="160"/>
      <c r="Z1473" s="178"/>
      <c r="AA1473" s="124"/>
      <c r="AB1473" s="160"/>
      <c r="AC1473" s="160"/>
      <c r="AD1473" s="667"/>
      <c r="AE1473" s="667"/>
      <c r="AF1473" s="667"/>
      <c r="AG1473" s="667"/>
      <c r="AH1473" s="667"/>
      <c r="AI1473" s="667"/>
      <c r="AJ1473" s="73"/>
      <c r="AK1473" s="55" t="str">
        <f t="shared" si="377"/>
        <v/>
      </c>
      <c r="AL1473" s="17" t="str">
        <f t="shared" si="378"/>
        <v/>
      </c>
      <c r="AM1473" s="70" t="str">
        <f t="shared" si="382"/>
        <v/>
      </c>
      <c r="AN1473" s="74" t="str">
        <f t="shared" si="383"/>
        <v/>
      </c>
      <c r="AO1473" s="70" t="str">
        <f t="shared" si="384"/>
        <v/>
      </c>
      <c r="AW1473" s="60" t="str">
        <f t="shared" si="385"/>
        <v/>
      </c>
      <c r="AX1473" s="60" t="str">
        <f t="shared" si="386"/>
        <v/>
      </c>
      <c r="AY1473" s="63">
        <f t="shared" si="376"/>
        <v>0</v>
      </c>
      <c r="BP1473" s="64">
        <v>111</v>
      </c>
      <c r="BQ1473" s="64" t="s">
        <v>34621</v>
      </c>
      <c r="BR1473" s="64" t="s">
        <v>34622</v>
      </c>
      <c r="BS1473" s="64" t="s">
        <v>28</v>
      </c>
      <c r="BT1473" s="64" t="s">
        <v>137</v>
      </c>
      <c r="BU1473" s="64" t="s">
        <v>9</v>
      </c>
      <c r="BV1473" s="64" t="s">
        <v>12</v>
      </c>
      <c r="BW1473" s="64" t="s">
        <v>33969</v>
      </c>
      <c r="BX1473" s="64">
        <v>93390</v>
      </c>
      <c r="BY1473" s="64" t="s">
        <v>21</v>
      </c>
      <c r="BZ1473" s="64">
        <v>19</v>
      </c>
      <c r="CA1473" s="64">
        <v>42736</v>
      </c>
      <c r="CB1473" s="64">
        <v>20</v>
      </c>
      <c r="CD1473" s="64">
        <v>26</v>
      </c>
    </row>
    <row r="1474" spans="1:82">
      <c r="A1474" s="128"/>
      <c r="B1474" s="160"/>
      <c r="C1474" s="160"/>
      <c r="D1474" s="160"/>
      <c r="E1474" s="160"/>
      <c r="F1474" s="160"/>
      <c r="G1474" s="160"/>
      <c r="H1474" s="161" t="str">
        <f t="shared" si="379"/>
        <v/>
      </c>
      <c r="I1474" s="162" t="str">
        <f t="shared" si="380"/>
        <v/>
      </c>
      <c r="J1474" s="163"/>
      <c r="K1474" s="164" t="str">
        <f t="shared" si="381"/>
        <v/>
      </c>
      <c r="L1474" s="163"/>
      <c r="M1474" s="160"/>
      <c r="N1474" s="160"/>
      <c r="O1474" s="128"/>
      <c r="P1474" s="160"/>
      <c r="Q1474" s="141"/>
      <c r="R1474" s="160"/>
      <c r="S1474" s="160"/>
      <c r="T1474" s="160"/>
      <c r="U1474" s="160"/>
      <c r="V1474" s="160"/>
      <c r="W1474" s="160"/>
      <c r="X1474" s="160"/>
      <c r="Y1474" s="160"/>
      <c r="Z1474" s="178"/>
      <c r="AA1474" s="160"/>
      <c r="AB1474" s="160"/>
      <c r="AC1474" s="160"/>
      <c r="AD1474" s="667"/>
      <c r="AE1474" s="667"/>
      <c r="AF1474" s="667"/>
      <c r="AG1474" s="667"/>
      <c r="AH1474" s="667"/>
      <c r="AI1474" s="667"/>
      <c r="AJ1474" s="73"/>
      <c r="AK1474" s="55" t="str">
        <f t="shared" si="377"/>
        <v/>
      </c>
      <c r="AL1474" s="17" t="str">
        <f t="shared" si="378"/>
        <v/>
      </c>
      <c r="AM1474" s="70" t="str">
        <f t="shared" si="382"/>
        <v/>
      </c>
      <c r="AN1474" s="74" t="str">
        <f t="shared" si="383"/>
        <v/>
      </c>
      <c r="AO1474" s="70" t="str">
        <f t="shared" si="384"/>
        <v/>
      </c>
      <c r="AW1474" s="60" t="str">
        <f t="shared" si="385"/>
        <v/>
      </c>
      <c r="AX1474" s="60" t="str">
        <f t="shared" si="386"/>
        <v/>
      </c>
      <c r="AY1474" s="63">
        <f t="shared" si="376"/>
        <v>0</v>
      </c>
      <c r="BP1474" s="64">
        <v>111</v>
      </c>
      <c r="BQ1474" s="64" t="s">
        <v>34623</v>
      </c>
      <c r="BR1474" s="64" t="s">
        <v>34624</v>
      </c>
      <c r="BS1474" s="64" t="s">
        <v>28</v>
      </c>
      <c r="BT1474" s="64" t="s">
        <v>137</v>
      </c>
      <c r="BU1474" s="64" t="s">
        <v>175</v>
      </c>
      <c r="BV1474" s="64" t="s">
        <v>12</v>
      </c>
      <c r="BW1474" s="64" t="s">
        <v>33969</v>
      </c>
      <c r="BX1474" s="64">
        <v>93390</v>
      </c>
      <c r="BY1474" s="64" t="s">
        <v>147</v>
      </c>
      <c r="BZ1474" s="64">
        <v>7</v>
      </c>
      <c r="CA1474" s="64">
        <v>42736</v>
      </c>
      <c r="CB1474" s="64">
        <v>20</v>
      </c>
      <c r="CD1474" s="64">
        <v>36</v>
      </c>
    </row>
    <row r="1475" spans="1:82">
      <c r="A1475" s="128"/>
      <c r="B1475" s="160"/>
      <c r="C1475" s="160"/>
      <c r="D1475" s="160"/>
      <c r="E1475" s="160"/>
      <c r="F1475" s="160"/>
      <c r="G1475" s="160"/>
      <c r="H1475" s="161" t="str">
        <f t="shared" si="379"/>
        <v/>
      </c>
      <c r="I1475" s="162" t="str">
        <f t="shared" si="380"/>
        <v/>
      </c>
      <c r="J1475" s="163"/>
      <c r="K1475" s="164" t="str">
        <f t="shared" si="381"/>
        <v/>
      </c>
      <c r="L1475" s="163"/>
      <c r="M1475" s="160"/>
      <c r="N1475" s="160"/>
      <c r="O1475" s="128"/>
      <c r="P1475" s="160"/>
      <c r="Q1475" s="141"/>
      <c r="R1475" s="160"/>
      <c r="S1475" s="160"/>
      <c r="T1475" s="160"/>
      <c r="U1475" s="160"/>
      <c r="V1475" s="160"/>
      <c r="W1475" s="160"/>
      <c r="X1475" s="160"/>
      <c r="Y1475" s="160"/>
      <c r="Z1475" s="178"/>
      <c r="AA1475" s="160"/>
      <c r="AB1475" s="160"/>
      <c r="AC1475" s="160"/>
      <c r="AD1475" s="667"/>
      <c r="AE1475" s="667"/>
      <c r="AF1475" s="667"/>
      <c r="AG1475" s="667"/>
      <c r="AH1475" s="667"/>
      <c r="AI1475" s="667"/>
      <c r="AJ1475" s="73"/>
      <c r="AK1475" s="55" t="str">
        <f t="shared" si="377"/>
        <v/>
      </c>
      <c r="AL1475" s="17" t="str">
        <f t="shared" si="378"/>
        <v/>
      </c>
      <c r="AM1475" s="70" t="str">
        <f t="shared" si="382"/>
        <v/>
      </c>
      <c r="AN1475" s="74" t="str">
        <f t="shared" si="383"/>
        <v/>
      </c>
      <c r="AO1475" s="70" t="str">
        <f t="shared" si="384"/>
        <v/>
      </c>
      <c r="AW1475" s="60" t="str">
        <f t="shared" si="385"/>
        <v/>
      </c>
      <c r="AX1475" s="60" t="str">
        <f t="shared" si="386"/>
        <v/>
      </c>
      <c r="AY1475" s="63">
        <f t="shared" si="376"/>
        <v>0</v>
      </c>
      <c r="BP1475" s="64">
        <v>111</v>
      </c>
      <c r="BQ1475" s="64" t="s">
        <v>34628</v>
      </c>
      <c r="BR1475" s="64" t="s">
        <v>34625</v>
      </c>
      <c r="BS1475" s="64" t="s">
        <v>28</v>
      </c>
      <c r="BT1475" s="64" t="s">
        <v>137</v>
      </c>
      <c r="BU1475" s="64" t="s">
        <v>128</v>
      </c>
      <c r="BV1475" s="64" t="s">
        <v>12</v>
      </c>
      <c r="BW1475" s="64" t="s">
        <v>33969</v>
      </c>
      <c r="BX1475" s="64">
        <v>93390</v>
      </c>
      <c r="BY1475" s="64" t="s">
        <v>147</v>
      </c>
      <c r="BZ1475" s="64">
        <v>8</v>
      </c>
      <c r="CA1475" s="64">
        <v>42736</v>
      </c>
      <c r="CB1475" s="64">
        <v>15</v>
      </c>
      <c r="CD1475" s="64">
        <v>43</v>
      </c>
    </row>
    <row r="1476" spans="1:82">
      <c r="A1476" s="128"/>
      <c r="B1476" s="160"/>
      <c r="C1476" s="160"/>
      <c r="D1476" s="160"/>
      <c r="E1476" s="160"/>
      <c r="F1476" s="160"/>
      <c r="G1476" s="160"/>
      <c r="H1476" s="161" t="str">
        <f t="shared" si="379"/>
        <v/>
      </c>
      <c r="I1476" s="162" t="str">
        <f t="shared" si="380"/>
        <v/>
      </c>
      <c r="J1476" s="163"/>
      <c r="K1476" s="164" t="str">
        <f t="shared" si="381"/>
        <v/>
      </c>
      <c r="L1476" s="163"/>
      <c r="M1476" s="160"/>
      <c r="N1476" s="160"/>
      <c r="O1476" s="160"/>
      <c r="P1476" s="141"/>
      <c r="Q1476" s="160"/>
      <c r="R1476" s="160"/>
      <c r="S1476" s="160"/>
      <c r="T1476" s="160"/>
      <c r="U1476" s="160"/>
      <c r="V1476" s="160"/>
      <c r="W1476" s="160"/>
      <c r="X1476" s="160"/>
      <c r="Y1476" s="160"/>
      <c r="Z1476" s="180"/>
      <c r="AA1476" s="160"/>
      <c r="AB1476" s="160"/>
      <c r="AC1476" s="160"/>
      <c r="AD1476" s="667"/>
      <c r="AE1476" s="667"/>
      <c r="AF1476" s="667"/>
      <c r="AG1476" s="667"/>
      <c r="AH1476" s="667"/>
      <c r="AI1476" s="667"/>
      <c r="AJ1476" s="90"/>
      <c r="AK1476" s="55" t="str">
        <f t="shared" si="377"/>
        <v/>
      </c>
      <c r="AL1476" s="17" t="str">
        <f t="shared" si="378"/>
        <v/>
      </c>
      <c r="AM1476" s="70" t="str">
        <f t="shared" si="382"/>
        <v/>
      </c>
      <c r="AN1476" s="74" t="str">
        <f t="shared" si="383"/>
        <v/>
      </c>
      <c r="AO1476" s="70" t="str">
        <f t="shared" si="384"/>
        <v/>
      </c>
      <c r="AW1476" s="60" t="str">
        <f t="shared" si="385"/>
        <v/>
      </c>
      <c r="AX1476" s="60" t="str">
        <f t="shared" si="386"/>
        <v/>
      </c>
      <c r="AY1476" s="63">
        <f t="shared" si="376"/>
        <v>0</v>
      </c>
      <c r="BP1476" s="64">
        <v>111</v>
      </c>
      <c r="BQ1476" s="64" t="s">
        <v>34626</v>
      </c>
      <c r="BR1476" s="64" t="s">
        <v>34627</v>
      </c>
      <c r="BS1476" s="64" t="s">
        <v>28</v>
      </c>
      <c r="BT1476" s="64" t="s">
        <v>135</v>
      </c>
      <c r="BU1476" s="64" t="s">
        <v>171</v>
      </c>
      <c r="BV1476" s="64" t="s">
        <v>12</v>
      </c>
      <c r="BW1476" s="64" t="s">
        <v>33969</v>
      </c>
      <c r="BX1476" s="64">
        <v>93390</v>
      </c>
      <c r="BY1476" s="64" t="s">
        <v>21</v>
      </c>
      <c r="BZ1476" s="64">
        <v>12</v>
      </c>
      <c r="CA1476" s="64">
        <v>42736</v>
      </c>
      <c r="CB1476" s="64">
        <v>10</v>
      </c>
      <c r="CD1476" s="64">
        <v>80</v>
      </c>
    </row>
    <row r="1477" spans="1:82">
      <c r="A1477" s="128"/>
      <c r="B1477" s="160"/>
      <c r="C1477" s="160"/>
      <c r="D1477" s="181"/>
      <c r="E1477" s="181"/>
      <c r="F1477" s="160"/>
      <c r="G1477" s="160"/>
      <c r="H1477" s="161" t="str">
        <f t="shared" si="379"/>
        <v/>
      </c>
      <c r="I1477" s="162" t="str">
        <f t="shared" si="380"/>
        <v/>
      </c>
      <c r="J1477" s="163"/>
      <c r="K1477" s="164" t="str">
        <f t="shared" si="381"/>
        <v/>
      </c>
      <c r="L1477" s="163"/>
      <c r="M1477" s="180"/>
      <c r="N1477" s="160"/>
      <c r="O1477" s="160"/>
      <c r="P1477" s="141"/>
      <c r="Q1477" s="160"/>
      <c r="R1477" s="160"/>
      <c r="S1477" s="160"/>
      <c r="T1477" s="160"/>
      <c r="U1477" s="160"/>
      <c r="V1477" s="160"/>
      <c r="W1477" s="160"/>
      <c r="X1477" s="160"/>
      <c r="Y1477" s="182"/>
      <c r="Z1477" s="180"/>
      <c r="AA1477" s="192"/>
      <c r="AB1477" s="160"/>
      <c r="AC1477" s="192"/>
      <c r="AD1477" s="669"/>
      <c r="AE1477" s="669"/>
      <c r="AF1477" s="669"/>
      <c r="AG1477" s="669"/>
      <c r="AH1477" s="669"/>
      <c r="AI1477" s="669"/>
      <c r="AJ1477" s="73"/>
      <c r="AK1477" s="55" t="str">
        <f t="shared" si="377"/>
        <v/>
      </c>
      <c r="AL1477" s="17" t="str">
        <f t="shared" si="378"/>
        <v/>
      </c>
      <c r="AM1477" s="70" t="str">
        <f t="shared" si="382"/>
        <v/>
      </c>
      <c r="AN1477" s="74" t="str">
        <f t="shared" si="383"/>
        <v/>
      </c>
      <c r="AO1477" s="70" t="str">
        <f t="shared" si="384"/>
        <v/>
      </c>
      <c r="AW1477" s="60" t="str">
        <f t="shared" si="385"/>
        <v/>
      </c>
      <c r="AX1477" s="60" t="str">
        <f t="shared" si="386"/>
        <v/>
      </c>
      <c r="AY1477" s="63">
        <f t="shared" si="376"/>
        <v>0</v>
      </c>
      <c r="BP1477" s="64">
        <v>112</v>
      </c>
      <c r="BQ1477" s="64" t="s">
        <v>34311</v>
      </c>
      <c r="BR1477" s="64" t="s">
        <v>34312</v>
      </c>
      <c r="BS1477" s="64" t="s">
        <v>28</v>
      </c>
      <c r="BT1477" s="64" t="s">
        <v>137</v>
      </c>
      <c r="BU1477" s="64" t="s">
        <v>166</v>
      </c>
      <c r="BV1477" s="64" t="s">
        <v>12</v>
      </c>
      <c r="BW1477" s="64" t="s">
        <v>33831</v>
      </c>
      <c r="BX1477" s="64">
        <v>94550</v>
      </c>
      <c r="BY1477" s="64" t="s">
        <v>148</v>
      </c>
      <c r="BZ1477" s="64">
        <v>2</v>
      </c>
      <c r="CA1477" s="64">
        <v>42788</v>
      </c>
      <c r="CB1477" s="64">
        <v>15</v>
      </c>
      <c r="CD1477" s="64">
        <v>11</v>
      </c>
    </row>
    <row r="1478" spans="1:82">
      <c r="A1478" s="128"/>
      <c r="B1478" s="160"/>
      <c r="C1478" s="160"/>
      <c r="D1478" s="160"/>
      <c r="E1478" s="160"/>
      <c r="F1478" s="160"/>
      <c r="G1478" s="160"/>
      <c r="H1478" s="161" t="str">
        <f t="shared" si="379"/>
        <v/>
      </c>
      <c r="I1478" s="162" t="str">
        <f t="shared" si="380"/>
        <v/>
      </c>
      <c r="J1478" s="163"/>
      <c r="K1478" s="164" t="str">
        <f t="shared" si="381"/>
        <v/>
      </c>
      <c r="L1478" s="163"/>
      <c r="M1478" s="160"/>
      <c r="N1478" s="160"/>
      <c r="O1478" s="160"/>
      <c r="P1478" s="160"/>
      <c r="Q1478" s="160"/>
      <c r="R1478" s="160"/>
      <c r="S1478" s="160"/>
      <c r="T1478" s="160"/>
      <c r="U1478" s="160"/>
      <c r="V1478" s="160"/>
      <c r="W1478" s="160"/>
      <c r="X1478" s="160"/>
      <c r="Y1478" s="182"/>
      <c r="Z1478" s="180"/>
      <c r="AA1478" s="192"/>
      <c r="AB1478" s="160"/>
      <c r="AC1478" s="192"/>
      <c r="AD1478" s="669"/>
      <c r="AE1478" s="669"/>
      <c r="AF1478" s="669"/>
      <c r="AG1478" s="669"/>
      <c r="AH1478" s="669"/>
      <c r="AI1478" s="669"/>
      <c r="AJ1478" s="73"/>
      <c r="AK1478" s="55" t="str">
        <f t="shared" si="377"/>
        <v/>
      </c>
      <c r="AL1478" s="17" t="str">
        <f t="shared" si="378"/>
        <v/>
      </c>
      <c r="AM1478" s="70" t="str">
        <f t="shared" si="382"/>
        <v/>
      </c>
      <c r="AN1478" s="74" t="str">
        <f t="shared" si="383"/>
        <v/>
      </c>
      <c r="AO1478" s="70" t="str">
        <f t="shared" si="384"/>
        <v/>
      </c>
      <c r="AW1478" s="60" t="str">
        <f t="shared" si="385"/>
        <v/>
      </c>
      <c r="AX1478" s="60" t="str">
        <f t="shared" si="386"/>
        <v/>
      </c>
      <c r="AY1478" s="63">
        <f t="shared" ref="AY1478:AY1541" si="387">O1478</f>
        <v>0</v>
      </c>
      <c r="BP1478" s="64">
        <v>112</v>
      </c>
      <c r="BQ1478" s="64" t="s">
        <v>34313</v>
      </c>
      <c r="BR1478" s="64" t="s">
        <v>34314</v>
      </c>
      <c r="BS1478" s="64" t="s">
        <v>28</v>
      </c>
      <c r="BT1478" s="64" t="s">
        <v>137</v>
      </c>
      <c r="BU1478" s="64" t="s">
        <v>168</v>
      </c>
      <c r="BV1478" s="64" t="s">
        <v>12</v>
      </c>
      <c r="BW1478" s="64" t="s">
        <v>33831</v>
      </c>
      <c r="BX1478" s="64">
        <v>94550</v>
      </c>
      <c r="BY1478" s="64" t="s">
        <v>148</v>
      </c>
      <c r="BZ1478" s="64">
        <v>4</v>
      </c>
      <c r="CA1478" s="64">
        <v>42744</v>
      </c>
      <c r="CB1478" s="64">
        <v>15</v>
      </c>
      <c r="CD1478" s="64">
        <v>4</v>
      </c>
    </row>
    <row r="1479" spans="1:82">
      <c r="A1479" s="128"/>
      <c r="B1479" s="160"/>
      <c r="C1479" s="160"/>
      <c r="D1479" s="160"/>
      <c r="E1479" s="160"/>
      <c r="F1479" s="160"/>
      <c r="G1479" s="160"/>
      <c r="H1479" s="161" t="str">
        <f t="shared" si="379"/>
        <v/>
      </c>
      <c r="I1479" s="162" t="str">
        <f t="shared" si="380"/>
        <v/>
      </c>
      <c r="J1479" s="163"/>
      <c r="K1479" s="164" t="str">
        <f t="shared" si="381"/>
        <v/>
      </c>
      <c r="L1479" s="163"/>
      <c r="M1479" s="160"/>
      <c r="N1479" s="160"/>
      <c r="O1479" s="128"/>
      <c r="P1479" s="160"/>
      <c r="Q1479" s="160"/>
      <c r="R1479" s="160"/>
      <c r="S1479" s="160"/>
      <c r="T1479" s="160"/>
      <c r="U1479" s="160"/>
      <c r="V1479" s="160"/>
      <c r="W1479" s="160"/>
      <c r="X1479" s="160"/>
      <c r="Y1479" s="182"/>
      <c r="Z1479" s="180"/>
      <c r="AA1479" s="211"/>
      <c r="AB1479" s="160"/>
      <c r="AC1479" s="192"/>
      <c r="AD1479" s="669"/>
      <c r="AE1479" s="669"/>
      <c r="AF1479" s="669"/>
      <c r="AG1479" s="669"/>
      <c r="AH1479" s="669"/>
      <c r="AI1479" s="669"/>
      <c r="AJ1479" s="73"/>
      <c r="AK1479" s="55" t="str">
        <f t="shared" si="377"/>
        <v/>
      </c>
      <c r="AL1479" s="17" t="str">
        <f t="shared" si="378"/>
        <v/>
      </c>
      <c r="AM1479" s="70" t="str">
        <f t="shared" si="382"/>
        <v/>
      </c>
      <c r="AN1479" s="74" t="str">
        <f t="shared" si="383"/>
        <v/>
      </c>
      <c r="AO1479" s="70" t="str">
        <f t="shared" si="384"/>
        <v/>
      </c>
      <c r="AW1479" s="60" t="str">
        <f t="shared" si="385"/>
        <v/>
      </c>
      <c r="AX1479" s="60" t="str">
        <f t="shared" si="386"/>
        <v/>
      </c>
      <c r="AY1479" s="63">
        <f t="shared" si="387"/>
        <v>0</v>
      </c>
      <c r="BP1479" s="64">
        <v>112</v>
      </c>
      <c r="BQ1479" s="64" t="s">
        <v>34315</v>
      </c>
      <c r="BR1479" s="64" t="s">
        <v>34316</v>
      </c>
      <c r="BS1479" s="64" t="s">
        <v>28</v>
      </c>
      <c r="BT1479" s="64" t="s">
        <v>137</v>
      </c>
      <c r="BU1479" s="64" t="s">
        <v>166</v>
      </c>
      <c r="BV1479" s="64" t="s">
        <v>12</v>
      </c>
      <c r="BW1479" s="64" t="s">
        <v>33831</v>
      </c>
      <c r="BX1479" s="64">
        <v>94550</v>
      </c>
      <c r="BY1479" s="64" t="s">
        <v>148</v>
      </c>
      <c r="BZ1479" s="64">
        <v>2</v>
      </c>
      <c r="CA1479" s="64">
        <v>42844</v>
      </c>
      <c r="CB1479" s="64">
        <v>15</v>
      </c>
      <c r="CD1479" s="64">
        <v>12</v>
      </c>
    </row>
    <row r="1480" spans="1:82">
      <c r="A1480" s="128"/>
      <c r="B1480" s="160"/>
      <c r="C1480" s="160"/>
      <c r="D1480" s="160"/>
      <c r="E1480" s="160"/>
      <c r="F1480" s="124"/>
      <c r="G1480" s="160"/>
      <c r="H1480" s="161" t="str">
        <f t="shared" si="379"/>
        <v/>
      </c>
      <c r="I1480" s="162" t="str">
        <f t="shared" si="380"/>
        <v/>
      </c>
      <c r="J1480" s="163"/>
      <c r="K1480" s="164" t="str">
        <f t="shared" si="381"/>
        <v/>
      </c>
      <c r="L1480" s="163"/>
      <c r="M1480" s="160"/>
      <c r="N1480" s="160"/>
      <c r="O1480" s="128"/>
      <c r="P1480" s="160"/>
      <c r="Q1480" s="160"/>
      <c r="R1480" s="160"/>
      <c r="S1480" s="160"/>
      <c r="T1480" s="160"/>
      <c r="U1480" s="160"/>
      <c r="V1480" s="160"/>
      <c r="W1480" s="160"/>
      <c r="X1480" s="160"/>
      <c r="Y1480" s="182"/>
      <c r="Z1480" s="180"/>
      <c r="AA1480" s="192"/>
      <c r="AB1480" s="160"/>
      <c r="AC1480" s="192"/>
      <c r="AD1480" s="669"/>
      <c r="AE1480" s="669"/>
      <c r="AF1480" s="669"/>
      <c r="AG1480" s="669"/>
      <c r="AH1480" s="669"/>
      <c r="AI1480" s="669"/>
      <c r="AJ1480" s="73"/>
      <c r="AK1480" s="55" t="str">
        <f t="shared" si="377"/>
        <v/>
      </c>
      <c r="AL1480" s="17" t="str">
        <f t="shared" si="378"/>
        <v/>
      </c>
      <c r="AM1480" s="70" t="str">
        <f t="shared" si="382"/>
        <v/>
      </c>
      <c r="AN1480" s="74" t="str">
        <f t="shared" si="383"/>
        <v/>
      </c>
      <c r="AO1480" s="70" t="str">
        <f t="shared" si="384"/>
        <v/>
      </c>
      <c r="AW1480" s="60" t="str">
        <f t="shared" si="385"/>
        <v/>
      </c>
      <c r="AX1480" s="60" t="str">
        <f t="shared" si="386"/>
        <v/>
      </c>
      <c r="AY1480" s="63">
        <f t="shared" si="387"/>
        <v>0</v>
      </c>
      <c r="BP1480" s="64">
        <v>112</v>
      </c>
      <c r="BQ1480" s="64" t="s">
        <v>34317</v>
      </c>
      <c r="BR1480" s="64" t="s">
        <v>34318</v>
      </c>
      <c r="BS1480" s="64" t="s">
        <v>28</v>
      </c>
      <c r="BT1480" s="64" t="s">
        <v>137</v>
      </c>
      <c r="BU1480" s="64" t="s">
        <v>128</v>
      </c>
      <c r="BV1480" s="64" t="s">
        <v>12</v>
      </c>
      <c r="BW1480" s="64" t="s">
        <v>33831</v>
      </c>
      <c r="BX1480" s="64">
        <v>94550</v>
      </c>
      <c r="BY1480" s="64" t="s">
        <v>148</v>
      </c>
      <c r="BZ1480" s="64">
        <v>1</v>
      </c>
      <c r="CA1480" s="64">
        <v>42865</v>
      </c>
      <c r="CB1480" s="64">
        <v>15</v>
      </c>
      <c r="CD1480" s="64">
        <v>12</v>
      </c>
    </row>
    <row r="1481" spans="1:82">
      <c r="A1481" s="128"/>
      <c r="B1481" s="160"/>
      <c r="C1481" s="160"/>
      <c r="D1481" s="160"/>
      <c r="E1481" s="160"/>
      <c r="F1481" s="160"/>
      <c r="G1481" s="160"/>
      <c r="H1481" s="161" t="str">
        <f t="shared" si="379"/>
        <v/>
      </c>
      <c r="I1481" s="162" t="str">
        <f t="shared" si="380"/>
        <v/>
      </c>
      <c r="J1481" s="163"/>
      <c r="K1481" s="164" t="str">
        <f t="shared" si="381"/>
        <v/>
      </c>
      <c r="L1481" s="163"/>
      <c r="M1481" s="160"/>
      <c r="N1481" s="160"/>
      <c r="O1481" s="128"/>
      <c r="P1481" s="160"/>
      <c r="Q1481" s="160"/>
      <c r="R1481" s="160"/>
      <c r="S1481" s="160"/>
      <c r="T1481" s="160"/>
      <c r="U1481" s="160"/>
      <c r="V1481" s="160"/>
      <c r="W1481" s="160"/>
      <c r="X1481" s="160"/>
      <c r="Y1481" s="160"/>
      <c r="Z1481" s="180"/>
      <c r="AA1481" s="192"/>
      <c r="AB1481" s="160"/>
      <c r="AC1481" s="160"/>
      <c r="AD1481" s="667"/>
      <c r="AE1481" s="667"/>
      <c r="AF1481" s="667"/>
      <c r="AG1481" s="667"/>
      <c r="AH1481" s="667"/>
      <c r="AI1481" s="667"/>
      <c r="AJ1481" s="73"/>
      <c r="AK1481" s="55" t="str">
        <f t="shared" si="377"/>
        <v/>
      </c>
      <c r="AL1481" s="17" t="str">
        <f t="shared" si="378"/>
        <v/>
      </c>
      <c r="AM1481" s="70" t="str">
        <f t="shared" si="382"/>
        <v/>
      </c>
      <c r="AN1481" s="74" t="str">
        <f t="shared" si="383"/>
        <v/>
      </c>
      <c r="AO1481" s="70" t="str">
        <f t="shared" si="384"/>
        <v/>
      </c>
      <c r="AW1481" s="60" t="str">
        <f t="shared" si="385"/>
        <v/>
      </c>
      <c r="AX1481" s="60" t="str">
        <f t="shared" si="386"/>
        <v/>
      </c>
      <c r="AY1481" s="63">
        <f t="shared" si="387"/>
        <v>0</v>
      </c>
      <c r="BP1481" s="64">
        <v>112</v>
      </c>
      <c r="BQ1481" s="64" t="s">
        <v>34319</v>
      </c>
      <c r="BR1481" s="64" t="s">
        <v>34320</v>
      </c>
      <c r="BS1481" s="64" t="s">
        <v>28</v>
      </c>
      <c r="BT1481" s="64" t="s">
        <v>137</v>
      </c>
      <c r="BU1481" s="64" t="s">
        <v>175</v>
      </c>
      <c r="BV1481" s="64" t="s">
        <v>19</v>
      </c>
      <c r="BW1481" s="64" t="s">
        <v>33831</v>
      </c>
      <c r="BX1481" s="64">
        <v>94550</v>
      </c>
      <c r="BY1481" s="64" t="s">
        <v>147</v>
      </c>
      <c r="CA1481" s="64">
        <v>42893</v>
      </c>
      <c r="CB1481" s="64">
        <v>15</v>
      </c>
      <c r="CC1481" s="64">
        <v>11</v>
      </c>
    </row>
    <row r="1482" spans="1:82">
      <c r="A1482" s="128"/>
      <c r="B1482" s="160"/>
      <c r="C1482" s="160"/>
      <c r="D1482" s="181"/>
      <c r="E1482" s="181"/>
      <c r="F1482" s="160"/>
      <c r="G1482" s="160"/>
      <c r="H1482" s="161" t="str">
        <f t="shared" si="379"/>
        <v/>
      </c>
      <c r="I1482" s="162" t="str">
        <f t="shared" si="380"/>
        <v/>
      </c>
      <c r="J1482" s="163"/>
      <c r="K1482" s="164" t="str">
        <f t="shared" si="381"/>
        <v/>
      </c>
      <c r="L1482" s="163"/>
      <c r="M1482" s="180"/>
      <c r="N1482" s="160"/>
      <c r="O1482" s="128"/>
      <c r="P1482" s="160"/>
      <c r="Q1482" s="182"/>
      <c r="R1482" s="160"/>
      <c r="S1482" s="160"/>
      <c r="T1482" s="160"/>
      <c r="U1482" s="160"/>
      <c r="V1482" s="160"/>
      <c r="W1482" s="179"/>
      <c r="X1482" s="160"/>
      <c r="Y1482" s="182"/>
      <c r="Z1482" s="180"/>
      <c r="AA1482" s="182"/>
      <c r="AB1482" s="182"/>
      <c r="AC1482" s="182"/>
      <c r="AD1482" s="665"/>
      <c r="AE1482" s="665"/>
      <c r="AF1482" s="665"/>
      <c r="AG1482" s="665"/>
      <c r="AH1482" s="665"/>
      <c r="AI1482" s="665"/>
      <c r="AJ1482" s="73"/>
      <c r="AK1482" s="55" t="str">
        <f t="shared" si="377"/>
        <v/>
      </c>
      <c r="AL1482" s="17" t="str">
        <f t="shared" si="378"/>
        <v/>
      </c>
      <c r="AM1482" s="70" t="str">
        <f t="shared" si="382"/>
        <v/>
      </c>
      <c r="AN1482" s="74" t="str">
        <f t="shared" si="383"/>
        <v/>
      </c>
      <c r="AO1482" s="70" t="str">
        <f t="shared" si="384"/>
        <v/>
      </c>
      <c r="AW1482" s="60" t="str">
        <f t="shared" si="385"/>
        <v/>
      </c>
      <c r="AX1482" s="60" t="str">
        <f t="shared" si="386"/>
        <v/>
      </c>
      <c r="AY1482" s="63">
        <f t="shared" si="387"/>
        <v>0</v>
      </c>
      <c r="BP1482" s="64">
        <v>113</v>
      </c>
      <c r="BQ1482" s="64" t="s">
        <v>33685</v>
      </c>
      <c r="BR1482" s="64" t="s">
        <v>33686</v>
      </c>
      <c r="BS1482" s="64" t="s">
        <v>28</v>
      </c>
      <c r="BT1482" s="64" t="s">
        <v>137</v>
      </c>
      <c r="BU1482" s="64" t="s">
        <v>175</v>
      </c>
      <c r="BV1482" s="64" t="s">
        <v>12</v>
      </c>
      <c r="BW1482" s="64" t="s">
        <v>5816</v>
      </c>
      <c r="BX1482" s="64">
        <v>95580</v>
      </c>
      <c r="BY1482" s="64" t="s">
        <v>108</v>
      </c>
      <c r="BZ1482" s="64">
        <v>10</v>
      </c>
      <c r="CA1482" s="64">
        <v>42736</v>
      </c>
      <c r="CB1482" s="64">
        <v>100</v>
      </c>
      <c r="CD1482" s="64">
        <v>90</v>
      </c>
    </row>
    <row r="1483" spans="1:82">
      <c r="A1483" s="128"/>
      <c r="B1483" s="160"/>
      <c r="C1483" s="160"/>
      <c r="D1483" s="181"/>
      <c r="E1483" s="181"/>
      <c r="F1483" s="160"/>
      <c r="G1483" s="184"/>
      <c r="H1483" s="161" t="str">
        <f t="shared" si="379"/>
        <v/>
      </c>
      <c r="I1483" s="162" t="str">
        <f t="shared" si="380"/>
        <v/>
      </c>
      <c r="J1483" s="163"/>
      <c r="K1483" s="164" t="str">
        <f t="shared" si="381"/>
        <v/>
      </c>
      <c r="L1483" s="163"/>
      <c r="M1483" s="180"/>
      <c r="N1483" s="160"/>
      <c r="O1483" s="128"/>
      <c r="P1483" s="160"/>
      <c r="Q1483" s="182"/>
      <c r="R1483" s="160"/>
      <c r="S1483" s="160"/>
      <c r="T1483" s="160"/>
      <c r="U1483" s="160"/>
      <c r="V1483" s="212"/>
      <c r="W1483" s="160"/>
      <c r="X1483" s="160"/>
      <c r="Y1483" s="182"/>
      <c r="Z1483" s="180"/>
      <c r="AA1483" s="160"/>
      <c r="AB1483" s="160"/>
      <c r="AC1483" s="160"/>
      <c r="AD1483" s="667"/>
      <c r="AE1483" s="667"/>
      <c r="AF1483" s="667"/>
      <c r="AG1483" s="667"/>
      <c r="AH1483" s="667"/>
      <c r="AI1483" s="667"/>
      <c r="AJ1483" s="73"/>
      <c r="AK1483" s="55" t="str">
        <f t="shared" si="377"/>
        <v/>
      </c>
      <c r="AL1483" s="17" t="str">
        <f t="shared" si="378"/>
        <v/>
      </c>
      <c r="AM1483" s="70" t="str">
        <f t="shared" si="382"/>
        <v/>
      </c>
      <c r="AN1483" s="74" t="str">
        <f t="shared" si="383"/>
        <v/>
      </c>
      <c r="AO1483" s="70" t="str">
        <f t="shared" si="384"/>
        <v/>
      </c>
      <c r="AW1483" s="60" t="str">
        <f t="shared" si="385"/>
        <v/>
      </c>
      <c r="AX1483" s="60" t="str">
        <f t="shared" si="386"/>
        <v/>
      </c>
      <c r="AY1483" s="63">
        <f t="shared" si="387"/>
        <v>0</v>
      </c>
      <c r="BP1483" s="64">
        <v>113</v>
      </c>
      <c r="BQ1483" s="64" t="s">
        <v>33685</v>
      </c>
      <c r="BR1483" s="64" t="s">
        <v>33686</v>
      </c>
      <c r="BS1483" s="64" t="s">
        <v>28</v>
      </c>
      <c r="BT1483" s="64" t="s">
        <v>137</v>
      </c>
      <c r="BU1483" s="64" t="s">
        <v>175</v>
      </c>
      <c r="BV1483" s="64" t="s">
        <v>12</v>
      </c>
      <c r="BW1483" s="64" t="s">
        <v>5816</v>
      </c>
      <c r="BX1483" s="64">
        <v>95580</v>
      </c>
      <c r="BY1483" s="64" t="s">
        <v>21</v>
      </c>
      <c r="BZ1483" s="64">
        <v>4</v>
      </c>
      <c r="CA1483" s="64">
        <v>42795</v>
      </c>
      <c r="CB1483" s="64">
        <v>10</v>
      </c>
      <c r="CD1483" s="64">
        <v>113</v>
      </c>
    </row>
    <row r="1484" spans="1:82">
      <c r="A1484" s="128"/>
      <c r="B1484" s="160"/>
      <c r="C1484" s="160"/>
      <c r="D1484" s="160"/>
      <c r="E1484" s="160"/>
      <c r="F1484" s="160"/>
      <c r="G1484" s="160"/>
      <c r="H1484" s="161" t="str">
        <f t="shared" si="379"/>
        <v/>
      </c>
      <c r="I1484" s="162" t="str">
        <f t="shared" si="380"/>
        <v/>
      </c>
      <c r="J1484" s="163"/>
      <c r="K1484" s="164" t="str">
        <f t="shared" si="381"/>
        <v/>
      </c>
      <c r="L1484" s="163"/>
      <c r="M1484" s="160"/>
      <c r="N1484" s="160"/>
      <c r="O1484" s="128"/>
      <c r="P1484" s="160"/>
      <c r="Q1484" s="160"/>
      <c r="R1484" s="160"/>
      <c r="S1484" s="160"/>
      <c r="T1484" s="160"/>
      <c r="U1484" s="160"/>
      <c r="V1484" s="160"/>
      <c r="W1484" s="179"/>
      <c r="X1484" s="160"/>
      <c r="Y1484" s="160"/>
      <c r="Z1484" s="180"/>
      <c r="AA1484" s="160"/>
      <c r="AB1484" s="160"/>
      <c r="AC1484" s="160"/>
      <c r="AD1484" s="667"/>
      <c r="AE1484" s="667"/>
      <c r="AF1484" s="667"/>
      <c r="AG1484" s="667"/>
      <c r="AH1484" s="667"/>
      <c r="AI1484" s="667"/>
      <c r="AJ1484" s="73"/>
      <c r="AK1484" s="55" t="str">
        <f t="shared" si="377"/>
        <v/>
      </c>
      <c r="AL1484" s="17" t="str">
        <f t="shared" si="378"/>
        <v/>
      </c>
      <c r="AM1484" s="70" t="str">
        <f t="shared" si="382"/>
        <v/>
      </c>
      <c r="AN1484" s="74" t="str">
        <f t="shared" si="383"/>
        <v/>
      </c>
      <c r="AO1484" s="70" t="str">
        <f t="shared" si="384"/>
        <v/>
      </c>
      <c r="AW1484" s="60" t="str">
        <f t="shared" si="385"/>
        <v/>
      </c>
      <c r="AX1484" s="60" t="str">
        <f t="shared" si="386"/>
        <v/>
      </c>
      <c r="AY1484" s="63">
        <f t="shared" si="387"/>
        <v>0</v>
      </c>
      <c r="BP1484" s="64">
        <v>113</v>
      </c>
      <c r="BQ1484" s="64" t="s">
        <v>34922</v>
      </c>
      <c r="BR1484" s="64" t="s">
        <v>33686</v>
      </c>
      <c r="BS1484" s="64" t="s">
        <v>28</v>
      </c>
      <c r="BT1484" s="64" t="s">
        <v>137</v>
      </c>
      <c r="BU1484" s="64" t="s">
        <v>175</v>
      </c>
      <c r="BV1484" s="64" t="s">
        <v>12</v>
      </c>
      <c r="BW1484" s="64" t="s">
        <v>5816</v>
      </c>
      <c r="BX1484" s="64">
        <v>95580</v>
      </c>
      <c r="BY1484" s="64" t="s">
        <v>108</v>
      </c>
      <c r="BZ1484" s="64">
        <v>1</v>
      </c>
      <c r="CA1484" s="64">
        <v>42887</v>
      </c>
      <c r="CB1484" s="64">
        <v>10</v>
      </c>
      <c r="CD1484" s="64">
        <v>9</v>
      </c>
    </row>
    <row r="1485" spans="1:82">
      <c r="A1485" s="128"/>
      <c r="B1485" s="160"/>
      <c r="C1485" s="160"/>
      <c r="D1485" s="160"/>
      <c r="E1485" s="160"/>
      <c r="F1485" s="160"/>
      <c r="G1485" s="160"/>
      <c r="H1485" s="161" t="str">
        <f t="shared" si="379"/>
        <v/>
      </c>
      <c r="I1485" s="162" t="str">
        <f t="shared" si="380"/>
        <v/>
      </c>
      <c r="J1485" s="163"/>
      <c r="K1485" s="164" t="str">
        <f t="shared" si="381"/>
        <v/>
      </c>
      <c r="L1485" s="163"/>
      <c r="M1485" s="160"/>
      <c r="N1485" s="160"/>
      <c r="O1485" s="128"/>
      <c r="P1485" s="141"/>
      <c r="Q1485" s="160"/>
      <c r="R1485" s="160"/>
      <c r="S1485" s="160"/>
      <c r="T1485" s="160"/>
      <c r="U1485" s="160"/>
      <c r="V1485" s="160"/>
      <c r="W1485" s="179"/>
      <c r="X1485" s="160"/>
      <c r="Y1485" s="160"/>
      <c r="Z1485" s="180"/>
      <c r="AA1485" s="160"/>
      <c r="AB1485" s="160"/>
      <c r="AC1485" s="160"/>
      <c r="AD1485" s="667"/>
      <c r="AE1485" s="667"/>
      <c r="AF1485" s="667"/>
      <c r="AG1485" s="667"/>
      <c r="AH1485" s="667"/>
      <c r="AI1485" s="667"/>
      <c r="AJ1485" s="73"/>
      <c r="AK1485" s="55" t="str">
        <f t="shared" si="377"/>
        <v/>
      </c>
      <c r="AL1485" s="17" t="str">
        <f t="shared" si="378"/>
        <v/>
      </c>
      <c r="AM1485" s="70" t="str">
        <f t="shared" si="382"/>
        <v/>
      </c>
      <c r="AN1485" s="74" t="str">
        <f t="shared" si="383"/>
        <v/>
      </c>
      <c r="AO1485" s="70" t="str">
        <f t="shared" si="384"/>
        <v/>
      </c>
      <c r="AW1485" s="60" t="str">
        <f t="shared" si="385"/>
        <v/>
      </c>
      <c r="AX1485" s="60" t="str">
        <f t="shared" si="386"/>
        <v/>
      </c>
      <c r="AY1485" s="63">
        <f t="shared" si="387"/>
        <v>0</v>
      </c>
      <c r="BP1485" s="64">
        <v>113</v>
      </c>
      <c r="BQ1485" s="64" t="s">
        <v>34922</v>
      </c>
      <c r="BR1485" s="64" t="s">
        <v>33686</v>
      </c>
      <c r="BS1485" s="64" t="s">
        <v>28</v>
      </c>
      <c r="BT1485" s="64" t="s">
        <v>137</v>
      </c>
      <c r="BU1485" s="64" t="s">
        <v>175</v>
      </c>
      <c r="BV1485" s="64" t="s">
        <v>12</v>
      </c>
      <c r="BW1485" s="64" t="s">
        <v>5816</v>
      </c>
      <c r="BX1485" s="64">
        <v>95580</v>
      </c>
      <c r="BY1485" s="64" t="s">
        <v>108</v>
      </c>
      <c r="BZ1485" s="64">
        <v>1</v>
      </c>
      <c r="CA1485" s="64">
        <v>42894</v>
      </c>
      <c r="CB1485" s="64">
        <v>10</v>
      </c>
      <c r="CD1485" s="64">
        <v>9</v>
      </c>
    </row>
    <row r="1486" spans="1:82">
      <c r="A1486" s="128"/>
      <c r="B1486" s="160"/>
      <c r="C1486" s="160"/>
      <c r="D1486" s="160"/>
      <c r="E1486" s="160"/>
      <c r="F1486" s="160"/>
      <c r="G1486" s="160"/>
      <c r="H1486" s="161" t="str">
        <f t="shared" si="379"/>
        <v/>
      </c>
      <c r="I1486" s="162" t="str">
        <f t="shared" si="380"/>
        <v/>
      </c>
      <c r="J1486" s="163"/>
      <c r="K1486" s="164" t="str">
        <f t="shared" si="381"/>
        <v/>
      </c>
      <c r="L1486" s="163"/>
      <c r="M1486" s="160"/>
      <c r="N1486" s="160"/>
      <c r="O1486" s="128"/>
      <c r="P1486" s="141"/>
      <c r="Q1486" s="160"/>
      <c r="R1486" s="160"/>
      <c r="S1486" s="160"/>
      <c r="T1486" s="160"/>
      <c r="U1486" s="160"/>
      <c r="V1486" s="160"/>
      <c r="W1486" s="179"/>
      <c r="X1486" s="160"/>
      <c r="Y1486" s="160"/>
      <c r="Z1486" s="180"/>
      <c r="AA1486" s="160"/>
      <c r="AB1486" s="160"/>
      <c r="AC1486" s="160"/>
      <c r="AD1486" s="667"/>
      <c r="AE1486" s="667"/>
      <c r="AF1486" s="667"/>
      <c r="AG1486" s="667"/>
      <c r="AH1486" s="667"/>
      <c r="AI1486" s="667"/>
      <c r="AJ1486" s="73"/>
      <c r="AK1486" s="55" t="str">
        <f t="shared" si="377"/>
        <v/>
      </c>
      <c r="AL1486" s="17" t="str">
        <f t="shared" si="378"/>
        <v/>
      </c>
      <c r="AM1486" s="70" t="str">
        <f t="shared" si="382"/>
        <v/>
      </c>
      <c r="AN1486" s="74" t="str">
        <f t="shared" si="383"/>
        <v/>
      </c>
      <c r="AO1486" s="70" t="str">
        <f t="shared" si="384"/>
        <v/>
      </c>
      <c r="AW1486" s="60" t="str">
        <f t="shared" si="385"/>
        <v/>
      </c>
      <c r="AX1486" s="60" t="str">
        <f t="shared" si="386"/>
        <v/>
      </c>
      <c r="AY1486" s="63">
        <f t="shared" si="387"/>
        <v>0</v>
      </c>
      <c r="BP1486" s="64">
        <v>113</v>
      </c>
      <c r="BQ1486" s="64" t="s">
        <v>34922</v>
      </c>
      <c r="BR1486" s="64" t="s">
        <v>33686</v>
      </c>
      <c r="BS1486" s="64" t="s">
        <v>28</v>
      </c>
      <c r="BT1486" s="64" t="s">
        <v>137</v>
      </c>
      <c r="BU1486" s="64" t="s">
        <v>175</v>
      </c>
      <c r="BV1486" s="64" t="s">
        <v>12</v>
      </c>
      <c r="BW1486" s="64" t="s">
        <v>5816</v>
      </c>
      <c r="BX1486" s="64">
        <v>95580</v>
      </c>
      <c r="BY1486" s="64" t="s">
        <v>108</v>
      </c>
      <c r="BZ1486" s="64">
        <v>1</v>
      </c>
      <c r="CA1486" s="64">
        <v>42901</v>
      </c>
      <c r="CB1486" s="64">
        <v>10</v>
      </c>
      <c r="CD1486" s="64">
        <v>9</v>
      </c>
    </row>
    <row r="1487" spans="1:82">
      <c r="A1487" s="128"/>
      <c r="B1487" s="160"/>
      <c r="C1487" s="160"/>
      <c r="D1487" s="160"/>
      <c r="E1487" s="160"/>
      <c r="F1487" s="160"/>
      <c r="G1487" s="160"/>
      <c r="H1487" s="161" t="str">
        <f t="shared" si="379"/>
        <v/>
      </c>
      <c r="I1487" s="162" t="str">
        <f t="shared" si="380"/>
        <v/>
      </c>
      <c r="J1487" s="163"/>
      <c r="K1487" s="164" t="str">
        <f t="shared" si="381"/>
        <v/>
      </c>
      <c r="L1487" s="163"/>
      <c r="M1487" s="160"/>
      <c r="N1487" s="160"/>
      <c r="O1487" s="128"/>
      <c r="P1487" s="141"/>
      <c r="Q1487" s="160"/>
      <c r="R1487" s="160"/>
      <c r="S1487" s="160"/>
      <c r="T1487" s="160"/>
      <c r="U1487" s="160"/>
      <c r="V1487" s="160"/>
      <c r="W1487" s="179"/>
      <c r="X1487" s="160"/>
      <c r="Y1487" s="160"/>
      <c r="Z1487" s="180"/>
      <c r="AA1487" s="160"/>
      <c r="AB1487" s="160"/>
      <c r="AC1487" s="160"/>
      <c r="AD1487" s="667"/>
      <c r="AE1487" s="667"/>
      <c r="AF1487" s="667"/>
      <c r="AG1487" s="667"/>
      <c r="AH1487" s="667"/>
      <c r="AI1487" s="667"/>
      <c r="AJ1487" s="73"/>
      <c r="AK1487" s="55" t="str">
        <f t="shared" si="377"/>
        <v/>
      </c>
      <c r="AL1487" s="17" t="str">
        <f t="shared" si="378"/>
        <v/>
      </c>
      <c r="AM1487" s="70" t="str">
        <f t="shared" si="382"/>
        <v/>
      </c>
      <c r="AN1487" s="74" t="str">
        <f t="shared" si="383"/>
        <v/>
      </c>
      <c r="AO1487" s="70" t="str">
        <f t="shared" si="384"/>
        <v/>
      </c>
      <c r="AW1487" s="60" t="str">
        <f t="shared" si="385"/>
        <v/>
      </c>
      <c r="AX1487" s="60" t="str">
        <f t="shared" si="386"/>
        <v/>
      </c>
      <c r="AY1487" s="63">
        <f t="shared" si="387"/>
        <v>0</v>
      </c>
      <c r="BP1487" s="64">
        <v>113</v>
      </c>
      <c r="BQ1487" s="64" t="s">
        <v>34922</v>
      </c>
      <c r="BR1487" s="64" t="s">
        <v>33686</v>
      </c>
      <c r="BS1487" s="64" t="s">
        <v>28</v>
      </c>
      <c r="BT1487" s="64" t="s">
        <v>137</v>
      </c>
      <c r="BU1487" s="64" t="s">
        <v>175</v>
      </c>
      <c r="BV1487" s="64" t="s">
        <v>12</v>
      </c>
      <c r="BW1487" s="64" t="s">
        <v>5816</v>
      </c>
      <c r="BX1487" s="64">
        <v>95580</v>
      </c>
      <c r="BY1487" s="64" t="s">
        <v>108</v>
      </c>
      <c r="BZ1487" s="64">
        <v>1</v>
      </c>
      <c r="CA1487" s="64">
        <v>42908</v>
      </c>
      <c r="CB1487" s="64">
        <v>10</v>
      </c>
      <c r="CD1487" s="64">
        <v>9</v>
      </c>
    </row>
    <row r="1488" spans="1:82">
      <c r="A1488" s="128"/>
      <c r="B1488" s="160"/>
      <c r="C1488" s="160"/>
      <c r="D1488" s="160"/>
      <c r="E1488" s="160"/>
      <c r="F1488" s="160"/>
      <c r="G1488" s="160"/>
      <c r="H1488" s="161" t="str">
        <f t="shared" si="379"/>
        <v/>
      </c>
      <c r="I1488" s="162" t="str">
        <f t="shared" si="380"/>
        <v/>
      </c>
      <c r="J1488" s="163"/>
      <c r="K1488" s="164" t="str">
        <f t="shared" si="381"/>
        <v/>
      </c>
      <c r="L1488" s="163"/>
      <c r="M1488" s="160"/>
      <c r="N1488" s="160"/>
      <c r="O1488" s="160"/>
      <c r="P1488" s="160"/>
      <c r="Q1488" s="160"/>
      <c r="R1488" s="160"/>
      <c r="S1488" s="160"/>
      <c r="T1488" s="160"/>
      <c r="U1488" s="160"/>
      <c r="V1488" s="160"/>
      <c r="W1488" s="179"/>
      <c r="X1488" s="160"/>
      <c r="Y1488" s="160"/>
      <c r="Z1488" s="180"/>
      <c r="AA1488" s="160"/>
      <c r="AB1488" s="160"/>
      <c r="AC1488" s="160"/>
      <c r="AD1488" s="667"/>
      <c r="AE1488" s="667"/>
      <c r="AF1488" s="667"/>
      <c r="AG1488" s="667"/>
      <c r="AH1488" s="667"/>
      <c r="AI1488" s="667"/>
      <c r="AJ1488" s="73"/>
      <c r="AK1488" s="55" t="str">
        <f t="shared" si="377"/>
        <v/>
      </c>
      <c r="AL1488" s="17" t="str">
        <f t="shared" si="378"/>
        <v/>
      </c>
      <c r="AM1488" s="70" t="str">
        <f t="shared" si="382"/>
        <v/>
      </c>
      <c r="AN1488" s="74" t="str">
        <f t="shared" si="383"/>
        <v/>
      </c>
      <c r="AO1488" s="70" t="str">
        <f t="shared" si="384"/>
        <v/>
      </c>
      <c r="AW1488" s="60" t="str">
        <f t="shared" si="385"/>
        <v/>
      </c>
      <c r="AX1488" s="60" t="str">
        <f t="shared" si="386"/>
        <v/>
      </c>
      <c r="AY1488" s="63">
        <f t="shared" si="387"/>
        <v>0</v>
      </c>
      <c r="BP1488" s="64">
        <v>113</v>
      </c>
      <c r="BQ1488" s="64" t="s">
        <v>34922</v>
      </c>
      <c r="BR1488" s="64" t="s">
        <v>33686</v>
      </c>
      <c r="BS1488" s="64" t="s">
        <v>28</v>
      </c>
      <c r="BT1488" s="64" t="s">
        <v>137</v>
      </c>
      <c r="BU1488" s="64" t="s">
        <v>175</v>
      </c>
      <c r="BV1488" s="64" t="s">
        <v>12</v>
      </c>
      <c r="BW1488" s="64" t="s">
        <v>5816</v>
      </c>
      <c r="BX1488" s="64">
        <v>95580</v>
      </c>
      <c r="BY1488" s="64" t="s">
        <v>108</v>
      </c>
      <c r="BZ1488" s="64">
        <v>1</v>
      </c>
      <c r="CA1488" s="64">
        <v>42915</v>
      </c>
      <c r="CB1488" s="64">
        <v>10</v>
      </c>
      <c r="CD1488" s="64">
        <v>9</v>
      </c>
    </row>
    <row r="1489" spans="1:82">
      <c r="A1489" s="128"/>
      <c r="B1489" s="160"/>
      <c r="C1489" s="160"/>
      <c r="D1489" s="160"/>
      <c r="E1489" s="160"/>
      <c r="F1489" s="160"/>
      <c r="G1489" s="160"/>
      <c r="H1489" s="161" t="str">
        <f t="shared" si="379"/>
        <v/>
      </c>
      <c r="I1489" s="162" t="str">
        <f t="shared" si="380"/>
        <v/>
      </c>
      <c r="J1489" s="163"/>
      <c r="K1489" s="164" t="str">
        <f t="shared" si="381"/>
        <v/>
      </c>
      <c r="L1489" s="163"/>
      <c r="M1489" s="160"/>
      <c r="N1489" s="160"/>
      <c r="O1489" s="160"/>
      <c r="P1489" s="160"/>
      <c r="Q1489" s="160"/>
      <c r="R1489" s="160"/>
      <c r="S1489" s="160"/>
      <c r="T1489" s="160"/>
      <c r="U1489" s="160"/>
      <c r="V1489" s="160"/>
      <c r="W1489" s="179"/>
      <c r="X1489" s="160"/>
      <c r="Y1489" s="160"/>
      <c r="Z1489" s="180"/>
      <c r="AA1489" s="160"/>
      <c r="AB1489" s="160"/>
      <c r="AC1489" s="160"/>
      <c r="AD1489" s="667"/>
      <c r="AE1489" s="667"/>
      <c r="AF1489" s="667"/>
      <c r="AG1489" s="667"/>
      <c r="AH1489" s="667"/>
      <c r="AI1489" s="667"/>
      <c r="AJ1489" s="73"/>
      <c r="AK1489" s="55" t="str">
        <f t="shared" si="377"/>
        <v/>
      </c>
      <c r="AL1489" s="17" t="str">
        <f t="shared" si="378"/>
        <v/>
      </c>
      <c r="AM1489" s="70" t="str">
        <f t="shared" si="382"/>
        <v/>
      </c>
      <c r="AN1489" s="74" t="str">
        <f t="shared" si="383"/>
        <v/>
      </c>
      <c r="AO1489" s="70" t="str">
        <f t="shared" si="384"/>
        <v/>
      </c>
      <c r="AW1489" s="60" t="str">
        <f t="shared" si="385"/>
        <v/>
      </c>
      <c r="AX1489" s="60" t="str">
        <f t="shared" si="386"/>
        <v/>
      </c>
      <c r="AY1489" s="63">
        <f t="shared" si="387"/>
        <v>0</v>
      </c>
      <c r="BP1489" s="64">
        <v>113</v>
      </c>
      <c r="BQ1489" s="64" t="s">
        <v>34922</v>
      </c>
      <c r="BR1489" s="64" t="s">
        <v>33686</v>
      </c>
      <c r="BS1489" s="64" t="s">
        <v>28</v>
      </c>
      <c r="BT1489" s="64" t="s">
        <v>137</v>
      </c>
      <c r="BU1489" s="64" t="s">
        <v>175</v>
      </c>
      <c r="BV1489" s="64" t="s">
        <v>12</v>
      </c>
      <c r="BW1489" s="64" t="s">
        <v>5816</v>
      </c>
      <c r="BX1489" s="64">
        <v>95580</v>
      </c>
      <c r="BY1489" s="64" t="s">
        <v>108</v>
      </c>
      <c r="BZ1489" s="64">
        <v>1</v>
      </c>
      <c r="CA1489" s="64">
        <v>42922</v>
      </c>
      <c r="CB1489" s="64">
        <v>10</v>
      </c>
      <c r="CD1489" s="64">
        <v>9</v>
      </c>
    </row>
    <row r="1490" spans="1:82">
      <c r="A1490" s="128"/>
      <c r="B1490" s="160"/>
      <c r="C1490" s="160"/>
      <c r="D1490" s="160"/>
      <c r="E1490" s="160"/>
      <c r="F1490" s="160"/>
      <c r="G1490" s="160"/>
      <c r="H1490" s="161" t="str">
        <f t="shared" si="379"/>
        <v/>
      </c>
      <c r="I1490" s="162" t="str">
        <f t="shared" si="380"/>
        <v/>
      </c>
      <c r="J1490" s="163"/>
      <c r="K1490" s="164" t="str">
        <f t="shared" si="381"/>
        <v/>
      </c>
      <c r="L1490" s="163"/>
      <c r="M1490" s="160"/>
      <c r="N1490" s="160"/>
      <c r="O1490" s="160"/>
      <c r="P1490" s="160"/>
      <c r="Q1490" s="160"/>
      <c r="R1490" s="160"/>
      <c r="S1490" s="160"/>
      <c r="T1490" s="160"/>
      <c r="U1490" s="160"/>
      <c r="V1490" s="160"/>
      <c r="W1490" s="179"/>
      <c r="X1490" s="160"/>
      <c r="Y1490" s="160"/>
      <c r="Z1490" s="180"/>
      <c r="AA1490" s="160"/>
      <c r="AB1490" s="160"/>
      <c r="AC1490" s="160"/>
      <c r="AD1490" s="667"/>
      <c r="AE1490" s="667"/>
      <c r="AF1490" s="667"/>
      <c r="AG1490" s="667"/>
      <c r="AH1490" s="667"/>
      <c r="AI1490" s="667"/>
      <c r="AJ1490" s="73"/>
      <c r="AK1490" s="55" t="str">
        <f t="shared" si="377"/>
        <v/>
      </c>
      <c r="AL1490" s="17" t="str">
        <f t="shared" si="378"/>
        <v/>
      </c>
      <c r="AM1490" s="70" t="str">
        <f t="shared" si="382"/>
        <v/>
      </c>
      <c r="AN1490" s="74" t="str">
        <f t="shared" si="383"/>
        <v/>
      </c>
      <c r="AO1490" s="70" t="str">
        <f t="shared" si="384"/>
        <v/>
      </c>
      <c r="AW1490" s="60" t="str">
        <f t="shared" si="385"/>
        <v/>
      </c>
      <c r="AX1490" s="60" t="str">
        <f t="shared" si="386"/>
        <v/>
      </c>
      <c r="AY1490" s="63">
        <f t="shared" si="387"/>
        <v>0</v>
      </c>
      <c r="BP1490" s="64">
        <v>113</v>
      </c>
      <c r="BQ1490" s="64" t="s">
        <v>34922</v>
      </c>
      <c r="BR1490" s="64" t="s">
        <v>33686</v>
      </c>
      <c r="BS1490" s="64" t="s">
        <v>28</v>
      </c>
      <c r="BT1490" s="64" t="s">
        <v>137</v>
      </c>
      <c r="BU1490" s="64" t="s">
        <v>175</v>
      </c>
      <c r="BV1490" s="64" t="s">
        <v>12</v>
      </c>
      <c r="BW1490" s="64" t="s">
        <v>5816</v>
      </c>
      <c r="BX1490" s="64">
        <v>95580</v>
      </c>
      <c r="BY1490" s="64" t="s">
        <v>108</v>
      </c>
      <c r="BZ1490" s="64">
        <v>1</v>
      </c>
      <c r="CA1490" s="64">
        <v>42929</v>
      </c>
      <c r="CB1490" s="64">
        <v>10</v>
      </c>
      <c r="CD1490" s="64">
        <v>9</v>
      </c>
    </row>
    <row r="1491" spans="1:82">
      <c r="A1491" s="128"/>
      <c r="B1491" s="160"/>
      <c r="C1491" s="160"/>
      <c r="D1491" s="181"/>
      <c r="E1491" s="181"/>
      <c r="F1491" s="160"/>
      <c r="G1491" s="160"/>
      <c r="H1491" s="161" t="str">
        <f t="shared" si="379"/>
        <v/>
      </c>
      <c r="I1491" s="162" t="str">
        <f t="shared" si="380"/>
        <v/>
      </c>
      <c r="J1491" s="163"/>
      <c r="K1491" s="164" t="str">
        <f t="shared" si="381"/>
        <v/>
      </c>
      <c r="L1491" s="163"/>
      <c r="M1491" s="180"/>
      <c r="N1491" s="160"/>
      <c r="O1491" s="160"/>
      <c r="P1491" s="182"/>
      <c r="Q1491" s="182"/>
      <c r="R1491" s="160"/>
      <c r="S1491" s="160"/>
      <c r="T1491" s="160"/>
      <c r="U1491" s="160"/>
      <c r="V1491" s="160"/>
      <c r="W1491" s="213"/>
      <c r="X1491" s="160"/>
      <c r="Y1491" s="182"/>
      <c r="Z1491" s="180"/>
      <c r="AA1491" s="184"/>
      <c r="AB1491" s="182"/>
      <c r="AC1491" s="182"/>
      <c r="AD1491" s="665"/>
      <c r="AE1491" s="665"/>
      <c r="AF1491" s="665"/>
      <c r="AG1491" s="665"/>
      <c r="AH1491" s="665"/>
      <c r="AI1491" s="665"/>
      <c r="AJ1491" s="73"/>
      <c r="AK1491" s="55" t="str">
        <f t="shared" si="377"/>
        <v/>
      </c>
      <c r="AL1491" s="17" t="str">
        <f t="shared" si="378"/>
        <v/>
      </c>
      <c r="AM1491" s="70" t="str">
        <f t="shared" si="382"/>
        <v/>
      </c>
      <c r="AN1491" s="74" t="str">
        <f t="shared" si="383"/>
        <v/>
      </c>
      <c r="AO1491" s="70" t="str">
        <f t="shared" si="384"/>
        <v/>
      </c>
      <c r="AW1491" s="60" t="str">
        <f t="shared" si="385"/>
        <v/>
      </c>
      <c r="AX1491" s="60" t="str">
        <f t="shared" si="386"/>
        <v/>
      </c>
      <c r="AY1491" s="63">
        <f t="shared" si="387"/>
        <v>0</v>
      </c>
      <c r="BP1491" s="64">
        <v>115</v>
      </c>
      <c r="BQ1491" s="64" t="s">
        <v>33722</v>
      </c>
      <c r="BR1491" s="64" t="s">
        <v>33723</v>
      </c>
      <c r="BS1491" s="64" t="s">
        <v>28</v>
      </c>
      <c r="BT1491" s="64" t="s">
        <v>137</v>
      </c>
      <c r="BU1491" s="64" t="s">
        <v>175</v>
      </c>
      <c r="BV1491" s="64" t="s">
        <v>13</v>
      </c>
      <c r="BW1491" s="64" t="s">
        <v>33735</v>
      </c>
      <c r="BX1491" s="64">
        <v>95310</v>
      </c>
      <c r="BY1491" s="64" t="s">
        <v>21</v>
      </c>
      <c r="CA1491" s="64">
        <v>42741</v>
      </c>
      <c r="CC1491" s="64">
        <v>4</v>
      </c>
    </row>
    <row r="1492" spans="1:82">
      <c r="A1492" s="128"/>
      <c r="B1492" s="160"/>
      <c r="C1492" s="160"/>
      <c r="D1492" s="160"/>
      <c r="E1492" s="160"/>
      <c r="F1492" s="160"/>
      <c r="G1492" s="160"/>
      <c r="H1492" s="161" t="str">
        <f t="shared" si="379"/>
        <v/>
      </c>
      <c r="I1492" s="162" t="str">
        <f t="shared" si="380"/>
        <v/>
      </c>
      <c r="J1492" s="163"/>
      <c r="K1492" s="164" t="str">
        <f t="shared" si="381"/>
        <v/>
      </c>
      <c r="L1492" s="163"/>
      <c r="M1492" s="180"/>
      <c r="N1492" s="160"/>
      <c r="O1492" s="160"/>
      <c r="P1492" s="160"/>
      <c r="Q1492" s="160"/>
      <c r="R1492" s="160"/>
      <c r="S1492" s="160"/>
      <c r="T1492" s="160"/>
      <c r="U1492" s="160"/>
      <c r="V1492" s="160"/>
      <c r="W1492" s="213"/>
      <c r="X1492" s="160"/>
      <c r="Y1492" s="160"/>
      <c r="Z1492" s="180"/>
      <c r="AA1492" s="182"/>
      <c r="AB1492" s="182"/>
      <c r="AC1492" s="182"/>
      <c r="AD1492" s="665"/>
      <c r="AE1492" s="665"/>
      <c r="AF1492" s="665"/>
      <c r="AG1492" s="665"/>
      <c r="AH1492" s="665"/>
      <c r="AI1492" s="665"/>
      <c r="AJ1492" s="90"/>
      <c r="AK1492" s="55" t="str">
        <f t="shared" si="377"/>
        <v/>
      </c>
      <c r="AL1492" s="17" t="str">
        <f t="shared" si="378"/>
        <v/>
      </c>
      <c r="AM1492" s="70" t="str">
        <f t="shared" si="382"/>
        <v/>
      </c>
      <c r="AN1492" s="74" t="str">
        <f t="shared" si="383"/>
        <v/>
      </c>
      <c r="AO1492" s="70" t="str">
        <f t="shared" si="384"/>
        <v/>
      </c>
      <c r="AW1492" s="60" t="str">
        <f t="shared" si="385"/>
        <v/>
      </c>
      <c r="AX1492" s="60" t="str">
        <f t="shared" si="386"/>
        <v/>
      </c>
      <c r="AY1492" s="63">
        <f t="shared" si="387"/>
        <v>0</v>
      </c>
      <c r="BP1492" s="64">
        <v>115</v>
      </c>
      <c r="BQ1492" s="64" t="s">
        <v>33724</v>
      </c>
      <c r="BR1492" s="64" t="s">
        <v>33725</v>
      </c>
      <c r="BS1492" s="64" t="s">
        <v>27</v>
      </c>
      <c r="BT1492" s="64" t="s">
        <v>135</v>
      </c>
      <c r="BU1492" s="64" t="s">
        <v>5</v>
      </c>
      <c r="BV1492" s="64" t="s">
        <v>12</v>
      </c>
      <c r="BW1492" s="64" t="s">
        <v>33735</v>
      </c>
      <c r="BX1492" s="64">
        <v>95310</v>
      </c>
      <c r="BY1492" s="64" t="s">
        <v>21</v>
      </c>
      <c r="BZ1492" s="64">
        <v>3</v>
      </c>
      <c r="CA1492" s="64">
        <v>42741</v>
      </c>
      <c r="CD1492" s="64">
        <v>4</v>
      </c>
    </row>
    <row r="1493" spans="1:82">
      <c r="A1493" s="128"/>
      <c r="B1493" s="160"/>
      <c r="C1493" s="160"/>
      <c r="D1493" s="160"/>
      <c r="E1493" s="160"/>
      <c r="F1493" s="160"/>
      <c r="G1493" s="160"/>
      <c r="H1493" s="161" t="str">
        <f t="shared" si="379"/>
        <v/>
      </c>
      <c r="I1493" s="162" t="str">
        <f t="shared" si="380"/>
        <v/>
      </c>
      <c r="J1493" s="163"/>
      <c r="K1493" s="164" t="str">
        <f t="shared" si="381"/>
        <v/>
      </c>
      <c r="L1493" s="163"/>
      <c r="M1493" s="180"/>
      <c r="N1493" s="160"/>
      <c r="O1493" s="160"/>
      <c r="P1493" s="160"/>
      <c r="Q1493" s="160"/>
      <c r="R1493" s="160"/>
      <c r="S1493" s="160"/>
      <c r="T1493" s="160"/>
      <c r="U1493" s="160"/>
      <c r="V1493" s="160"/>
      <c r="W1493" s="213"/>
      <c r="X1493" s="160"/>
      <c r="Y1493" s="182"/>
      <c r="Z1493" s="180"/>
      <c r="AA1493" s="182"/>
      <c r="AB1493" s="182"/>
      <c r="AC1493" s="182"/>
      <c r="AD1493" s="665"/>
      <c r="AE1493" s="665"/>
      <c r="AF1493" s="665"/>
      <c r="AG1493" s="665"/>
      <c r="AH1493" s="665"/>
      <c r="AI1493" s="665"/>
      <c r="AJ1493" s="73"/>
      <c r="AK1493" s="55" t="str">
        <f t="shared" si="377"/>
        <v/>
      </c>
      <c r="AL1493" s="17" t="str">
        <f t="shared" si="378"/>
        <v/>
      </c>
      <c r="AM1493" s="70" t="str">
        <f t="shared" si="382"/>
        <v/>
      </c>
      <c r="AN1493" s="74" t="str">
        <f t="shared" si="383"/>
        <v/>
      </c>
      <c r="AO1493" s="70" t="str">
        <f t="shared" si="384"/>
        <v/>
      </c>
      <c r="AW1493" s="60" t="str">
        <f t="shared" si="385"/>
        <v/>
      </c>
      <c r="AX1493" s="60" t="str">
        <f t="shared" si="386"/>
        <v/>
      </c>
      <c r="AY1493" s="63">
        <f t="shared" si="387"/>
        <v>0</v>
      </c>
      <c r="BP1493" s="64">
        <v>115</v>
      </c>
      <c r="BQ1493" s="64" t="s">
        <v>33726</v>
      </c>
      <c r="BR1493" s="64" t="s">
        <v>33723</v>
      </c>
      <c r="BS1493" s="64" t="s">
        <v>28</v>
      </c>
      <c r="BT1493" s="64" t="s">
        <v>137</v>
      </c>
      <c r="BU1493" s="64" t="s">
        <v>175</v>
      </c>
      <c r="BV1493" s="64" t="s">
        <v>12</v>
      </c>
      <c r="BW1493" s="64" t="s">
        <v>33735</v>
      </c>
      <c r="BX1493" s="64">
        <v>95310</v>
      </c>
      <c r="BY1493" s="64" t="s">
        <v>21</v>
      </c>
      <c r="BZ1493" s="64">
        <v>4</v>
      </c>
      <c r="CA1493" s="64">
        <v>42751</v>
      </c>
      <c r="CD1493" s="64">
        <v>9</v>
      </c>
    </row>
    <row r="1494" spans="1:82">
      <c r="A1494" s="128"/>
      <c r="B1494" s="160"/>
      <c r="C1494" s="160"/>
      <c r="D1494" s="160"/>
      <c r="E1494" s="160"/>
      <c r="F1494" s="160"/>
      <c r="G1494" s="160"/>
      <c r="H1494" s="161" t="str">
        <f t="shared" si="379"/>
        <v/>
      </c>
      <c r="I1494" s="162" t="str">
        <f t="shared" si="380"/>
        <v/>
      </c>
      <c r="J1494" s="163"/>
      <c r="K1494" s="164" t="str">
        <f t="shared" si="381"/>
        <v/>
      </c>
      <c r="L1494" s="163"/>
      <c r="M1494" s="180"/>
      <c r="N1494" s="160"/>
      <c r="O1494" s="160"/>
      <c r="P1494" s="160"/>
      <c r="Q1494" s="160"/>
      <c r="R1494" s="160"/>
      <c r="S1494" s="160"/>
      <c r="T1494" s="160"/>
      <c r="U1494" s="160"/>
      <c r="V1494" s="160"/>
      <c r="W1494" s="213"/>
      <c r="X1494" s="160"/>
      <c r="Y1494" s="182"/>
      <c r="Z1494" s="180"/>
      <c r="AA1494" s="182"/>
      <c r="AB1494" s="182"/>
      <c r="AC1494" s="182"/>
      <c r="AD1494" s="665"/>
      <c r="AE1494" s="665"/>
      <c r="AF1494" s="665"/>
      <c r="AG1494" s="665"/>
      <c r="AH1494" s="665"/>
      <c r="AI1494" s="665"/>
      <c r="AJ1494" s="73"/>
      <c r="AK1494" s="55" t="str">
        <f t="shared" si="377"/>
        <v/>
      </c>
      <c r="AL1494" s="17" t="str">
        <f t="shared" si="378"/>
        <v/>
      </c>
      <c r="AM1494" s="70" t="str">
        <f t="shared" si="382"/>
        <v/>
      </c>
      <c r="AN1494" s="74" t="str">
        <f t="shared" si="383"/>
        <v/>
      </c>
      <c r="AO1494" s="70" t="str">
        <f t="shared" si="384"/>
        <v/>
      </c>
      <c r="AW1494" s="60" t="str">
        <f t="shared" si="385"/>
        <v/>
      </c>
      <c r="AX1494" s="60" t="str">
        <f t="shared" si="386"/>
        <v/>
      </c>
      <c r="AY1494" s="63">
        <f t="shared" si="387"/>
        <v>0</v>
      </c>
      <c r="BP1494" s="64">
        <v>115</v>
      </c>
      <c r="BQ1494" s="64" t="s">
        <v>33727</v>
      </c>
      <c r="BR1494" s="64" t="s">
        <v>33728</v>
      </c>
      <c r="BS1494" s="64" t="s">
        <v>28</v>
      </c>
      <c r="BT1494" s="64" t="s">
        <v>137</v>
      </c>
      <c r="BU1494" s="64" t="s">
        <v>166</v>
      </c>
      <c r="BV1494" s="64" t="s">
        <v>12</v>
      </c>
      <c r="BW1494" s="64" t="s">
        <v>33735</v>
      </c>
      <c r="BX1494" s="64">
        <v>95310</v>
      </c>
      <c r="BY1494" s="64" t="s">
        <v>21</v>
      </c>
      <c r="BZ1494" s="64">
        <v>4</v>
      </c>
      <c r="CA1494" s="64">
        <v>42763</v>
      </c>
      <c r="CD1494" s="64">
        <v>9</v>
      </c>
    </row>
    <row r="1495" spans="1:82">
      <c r="A1495" s="128"/>
      <c r="B1495" s="160"/>
      <c r="C1495" s="160"/>
      <c r="D1495" s="160"/>
      <c r="E1495" s="160"/>
      <c r="F1495" s="160"/>
      <c r="G1495" s="160"/>
      <c r="H1495" s="161" t="str">
        <f t="shared" si="379"/>
        <v/>
      </c>
      <c r="I1495" s="162" t="str">
        <f t="shared" si="380"/>
        <v/>
      </c>
      <c r="J1495" s="163"/>
      <c r="K1495" s="164" t="str">
        <f t="shared" si="381"/>
        <v/>
      </c>
      <c r="L1495" s="163"/>
      <c r="M1495" s="180"/>
      <c r="N1495" s="160"/>
      <c r="O1495" s="160"/>
      <c r="P1495" s="160"/>
      <c r="Q1495" s="160"/>
      <c r="R1495" s="160"/>
      <c r="S1495" s="160"/>
      <c r="T1495" s="160"/>
      <c r="U1495" s="160"/>
      <c r="V1495" s="160"/>
      <c r="W1495" s="213"/>
      <c r="X1495" s="160"/>
      <c r="Y1495" s="182"/>
      <c r="Z1495" s="180"/>
      <c r="AA1495" s="182"/>
      <c r="AB1495" s="182"/>
      <c r="AC1495" s="182"/>
      <c r="AD1495" s="665"/>
      <c r="AE1495" s="665"/>
      <c r="AF1495" s="665"/>
      <c r="AG1495" s="665"/>
      <c r="AH1495" s="665"/>
      <c r="AI1495" s="665"/>
      <c r="AJ1495" s="73"/>
      <c r="AK1495" s="55" t="str">
        <f t="shared" si="377"/>
        <v/>
      </c>
      <c r="AL1495" s="17" t="str">
        <f t="shared" si="378"/>
        <v/>
      </c>
      <c r="AM1495" s="70" t="str">
        <f t="shared" si="382"/>
        <v/>
      </c>
      <c r="AN1495" s="74" t="str">
        <f t="shared" si="383"/>
        <v/>
      </c>
      <c r="AO1495" s="70" t="str">
        <f t="shared" si="384"/>
        <v/>
      </c>
      <c r="AW1495" s="60" t="str">
        <f t="shared" si="385"/>
        <v/>
      </c>
      <c r="AX1495" s="60" t="str">
        <f t="shared" si="386"/>
        <v/>
      </c>
      <c r="AY1495" s="63">
        <f t="shared" si="387"/>
        <v>0</v>
      </c>
      <c r="BP1495" s="64">
        <v>115</v>
      </c>
      <c r="BQ1495" s="64" t="s">
        <v>22723</v>
      </c>
      <c r="BR1495" s="64" t="s">
        <v>33728</v>
      </c>
      <c r="BS1495" s="64" t="s">
        <v>28</v>
      </c>
      <c r="BT1495" s="64" t="s">
        <v>137</v>
      </c>
      <c r="BU1495" s="64" t="s">
        <v>166</v>
      </c>
      <c r="BV1495" s="64" t="s">
        <v>12</v>
      </c>
      <c r="BW1495" s="64" t="s">
        <v>33735</v>
      </c>
      <c r="BX1495" s="64">
        <v>95310</v>
      </c>
      <c r="BY1495" s="64" t="s">
        <v>21</v>
      </c>
      <c r="BZ1495" s="64">
        <v>1</v>
      </c>
      <c r="CA1495" s="64">
        <v>42763</v>
      </c>
      <c r="CD1495" s="64">
        <v>4</v>
      </c>
    </row>
    <row r="1496" spans="1:82">
      <c r="A1496" s="128"/>
      <c r="B1496" s="160"/>
      <c r="C1496" s="160"/>
      <c r="D1496" s="160"/>
      <c r="E1496" s="160"/>
      <c r="F1496" s="160"/>
      <c r="G1496" s="160"/>
      <c r="H1496" s="161" t="str">
        <f t="shared" si="379"/>
        <v/>
      </c>
      <c r="I1496" s="162" t="str">
        <f t="shared" si="380"/>
        <v/>
      </c>
      <c r="J1496" s="163"/>
      <c r="K1496" s="164" t="str">
        <f t="shared" si="381"/>
        <v/>
      </c>
      <c r="L1496" s="163"/>
      <c r="M1496" s="180"/>
      <c r="N1496" s="160"/>
      <c r="O1496" s="160"/>
      <c r="P1496" s="160"/>
      <c r="Q1496" s="160"/>
      <c r="R1496" s="160"/>
      <c r="S1496" s="160"/>
      <c r="T1496" s="160"/>
      <c r="U1496" s="160"/>
      <c r="V1496" s="160"/>
      <c r="W1496" s="160"/>
      <c r="X1496" s="160"/>
      <c r="Y1496" s="182"/>
      <c r="Z1496" s="180"/>
      <c r="AA1496" s="182"/>
      <c r="AB1496" s="182"/>
      <c r="AC1496" s="182"/>
      <c r="AD1496" s="665"/>
      <c r="AE1496" s="665"/>
      <c r="AF1496" s="665"/>
      <c r="AG1496" s="665"/>
      <c r="AH1496" s="665"/>
      <c r="AI1496" s="665"/>
      <c r="AJ1496" s="73"/>
      <c r="AK1496" s="55" t="str">
        <f t="shared" si="377"/>
        <v/>
      </c>
      <c r="AL1496" s="17" t="str">
        <f t="shared" si="378"/>
        <v/>
      </c>
      <c r="AM1496" s="70" t="str">
        <f t="shared" si="382"/>
        <v/>
      </c>
      <c r="AN1496" s="74" t="str">
        <f t="shared" si="383"/>
        <v/>
      </c>
      <c r="AO1496" s="70" t="str">
        <f t="shared" si="384"/>
        <v/>
      </c>
      <c r="AW1496" s="60" t="str">
        <f t="shared" si="385"/>
        <v/>
      </c>
      <c r="AX1496" s="60" t="str">
        <f t="shared" si="386"/>
        <v/>
      </c>
      <c r="AY1496" s="63">
        <f t="shared" si="387"/>
        <v>0</v>
      </c>
      <c r="BP1496" s="64">
        <v>115</v>
      </c>
      <c r="BQ1496" s="64" t="s">
        <v>33729</v>
      </c>
      <c r="BR1496" s="64" t="s">
        <v>33730</v>
      </c>
      <c r="BS1496" s="64" t="s">
        <v>28</v>
      </c>
      <c r="BT1496" s="64" t="s">
        <v>137</v>
      </c>
      <c r="BU1496" s="64" t="s">
        <v>166</v>
      </c>
      <c r="BV1496" s="64" t="s">
        <v>12</v>
      </c>
      <c r="BW1496" s="64" t="s">
        <v>33735</v>
      </c>
      <c r="BX1496" s="64">
        <v>95310</v>
      </c>
      <c r="BY1496" s="64" t="s">
        <v>21</v>
      </c>
      <c r="BZ1496" s="64">
        <v>3</v>
      </c>
      <c r="CA1496" s="64">
        <v>42782</v>
      </c>
      <c r="CD1496" s="64">
        <v>4</v>
      </c>
    </row>
    <row r="1497" spans="1:82">
      <c r="A1497" s="128"/>
      <c r="B1497" s="160"/>
      <c r="C1497" s="160"/>
      <c r="D1497" s="160"/>
      <c r="E1497" s="160"/>
      <c r="F1497" s="160"/>
      <c r="G1497" s="160"/>
      <c r="H1497" s="161" t="str">
        <f t="shared" si="379"/>
        <v/>
      </c>
      <c r="I1497" s="162" t="str">
        <f t="shared" si="380"/>
        <v/>
      </c>
      <c r="J1497" s="163"/>
      <c r="K1497" s="164" t="str">
        <f t="shared" si="381"/>
        <v/>
      </c>
      <c r="L1497" s="163"/>
      <c r="M1497" s="180"/>
      <c r="N1497" s="160"/>
      <c r="O1497" s="128"/>
      <c r="P1497" s="160"/>
      <c r="Q1497" s="160"/>
      <c r="R1497" s="160"/>
      <c r="S1497" s="160"/>
      <c r="T1497" s="160"/>
      <c r="U1497" s="160"/>
      <c r="V1497" s="160"/>
      <c r="W1497" s="160"/>
      <c r="X1497" s="160"/>
      <c r="Y1497" s="182"/>
      <c r="Z1497" s="180"/>
      <c r="AA1497" s="182"/>
      <c r="AB1497" s="182"/>
      <c r="AC1497" s="182"/>
      <c r="AD1497" s="665"/>
      <c r="AE1497" s="665"/>
      <c r="AF1497" s="665"/>
      <c r="AG1497" s="665"/>
      <c r="AH1497" s="665"/>
      <c r="AI1497" s="665"/>
      <c r="AJ1497" s="73"/>
      <c r="AK1497" s="55" t="str">
        <f t="shared" si="377"/>
        <v/>
      </c>
      <c r="AL1497" s="17" t="str">
        <f t="shared" si="378"/>
        <v/>
      </c>
      <c r="AM1497" s="70" t="str">
        <f t="shared" si="382"/>
        <v/>
      </c>
      <c r="AN1497" s="74" t="str">
        <f t="shared" si="383"/>
        <v/>
      </c>
      <c r="AO1497" s="70" t="str">
        <f t="shared" si="384"/>
        <v/>
      </c>
      <c r="AW1497" s="60" t="str">
        <f t="shared" si="385"/>
        <v/>
      </c>
      <c r="AX1497" s="60" t="str">
        <f t="shared" si="386"/>
        <v/>
      </c>
      <c r="AY1497" s="63">
        <f t="shared" si="387"/>
        <v>0</v>
      </c>
      <c r="BP1497" s="64">
        <v>115</v>
      </c>
      <c r="BQ1497" s="64" t="s">
        <v>33731</v>
      </c>
      <c r="BR1497" s="64" t="s">
        <v>33730</v>
      </c>
      <c r="BS1497" s="64" t="s">
        <v>28</v>
      </c>
      <c r="BT1497" s="64" t="s">
        <v>137</v>
      </c>
      <c r="BU1497" s="64" t="s">
        <v>166</v>
      </c>
      <c r="BV1497" s="64" t="s">
        <v>12</v>
      </c>
      <c r="BW1497" s="64" t="s">
        <v>33735</v>
      </c>
      <c r="BX1497" s="64">
        <v>95310</v>
      </c>
      <c r="BY1497" s="64" t="s">
        <v>21</v>
      </c>
      <c r="BZ1497" s="64">
        <v>2</v>
      </c>
      <c r="CA1497" s="64">
        <v>42751</v>
      </c>
      <c r="CD1497" s="64">
        <v>5</v>
      </c>
    </row>
    <row r="1498" spans="1:82">
      <c r="A1498" s="128"/>
      <c r="B1498" s="160"/>
      <c r="C1498" s="160"/>
      <c r="D1498" s="160"/>
      <c r="E1498" s="160"/>
      <c r="F1498" s="160"/>
      <c r="G1498" s="160"/>
      <c r="H1498" s="161" t="str">
        <f t="shared" si="379"/>
        <v/>
      </c>
      <c r="I1498" s="162" t="str">
        <f t="shared" si="380"/>
        <v/>
      </c>
      <c r="J1498" s="163"/>
      <c r="K1498" s="164" t="str">
        <f t="shared" si="381"/>
        <v/>
      </c>
      <c r="L1498" s="163"/>
      <c r="M1498" s="180"/>
      <c r="N1498" s="160"/>
      <c r="O1498" s="128"/>
      <c r="P1498" s="160"/>
      <c r="Q1498" s="160"/>
      <c r="R1498" s="160"/>
      <c r="S1498" s="160"/>
      <c r="T1498" s="160"/>
      <c r="U1498" s="160"/>
      <c r="V1498" s="160"/>
      <c r="W1498" s="160"/>
      <c r="X1498" s="160"/>
      <c r="Y1498" s="182"/>
      <c r="Z1498" s="180"/>
      <c r="AA1498" s="182"/>
      <c r="AB1498" s="182"/>
      <c r="AC1498" s="182"/>
      <c r="AD1498" s="665"/>
      <c r="AE1498" s="665"/>
      <c r="AF1498" s="665"/>
      <c r="AG1498" s="665"/>
      <c r="AH1498" s="665"/>
      <c r="AI1498" s="665"/>
      <c r="AJ1498" s="73"/>
      <c r="AK1498" s="55" t="str">
        <f t="shared" ref="AK1498:AK1561" si="388">IF(Z1498="","",IF(OR(MONTH(Z1498)=1,MONTH(Z1498)=2,MONTH(Z1498)=3),"1er",IF(OR(MONTH(Z1498)=4,MONTH(Z1498)=5,MONTH(Z1498)=6),"2ème",IF(OR(MONTH(Z1498)=7,MONTH(Z1498)=8,MONTH(Z1498)=9),"3ème",IF(OR(MONTH(Z1498)=10,MONTH(Z1498)=11,MONTH(Z1498)=12),"4ème")))))</f>
        <v/>
      </c>
      <c r="AL1498" s="17" t="str">
        <f t="shared" ref="AL1498:AL1561" si="389">IF(Z1498="","",YEAR(Z1498))</f>
        <v/>
      </c>
      <c r="AM1498" s="70" t="str">
        <f t="shared" si="382"/>
        <v/>
      </c>
      <c r="AN1498" s="74" t="str">
        <f t="shared" si="383"/>
        <v/>
      </c>
      <c r="AO1498" s="70" t="str">
        <f t="shared" si="384"/>
        <v/>
      </c>
      <c r="AW1498" s="60" t="str">
        <f t="shared" si="385"/>
        <v/>
      </c>
      <c r="AX1498" s="60" t="str">
        <f t="shared" si="386"/>
        <v/>
      </c>
      <c r="AY1498" s="63">
        <f t="shared" si="387"/>
        <v>0</v>
      </c>
      <c r="BP1498" s="64">
        <v>115</v>
      </c>
      <c r="BQ1498" s="64" t="s">
        <v>33732</v>
      </c>
      <c r="BR1498" s="64" t="s">
        <v>33730</v>
      </c>
      <c r="BS1498" s="64" t="s">
        <v>28</v>
      </c>
      <c r="BT1498" s="64" t="s">
        <v>137</v>
      </c>
      <c r="BU1498" s="64" t="s">
        <v>175</v>
      </c>
      <c r="BV1498" s="64" t="s">
        <v>12</v>
      </c>
      <c r="BW1498" s="64" t="s">
        <v>33735</v>
      </c>
      <c r="BX1498" s="64">
        <v>95310</v>
      </c>
      <c r="BY1498" s="64" t="s">
        <v>21</v>
      </c>
      <c r="BZ1498" s="64">
        <v>4</v>
      </c>
      <c r="CA1498" s="64">
        <v>42765</v>
      </c>
      <c r="CD1498" s="64">
        <v>3</v>
      </c>
    </row>
    <row r="1499" spans="1:82">
      <c r="A1499" s="128"/>
      <c r="B1499" s="160"/>
      <c r="C1499" s="160"/>
      <c r="D1499" s="160"/>
      <c r="E1499" s="160"/>
      <c r="F1499" s="160"/>
      <c r="G1499" s="160"/>
      <c r="H1499" s="161" t="str">
        <f t="shared" si="379"/>
        <v/>
      </c>
      <c r="I1499" s="162" t="str">
        <f t="shared" si="380"/>
        <v/>
      </c>
      <c r="J1499" s="163"/>
      <c r="K1499" s="164" t="str">
        <f t="shared" si="381"/>
        <v/>
      </c>
      <c r="L1499" s="163"/>
      <c r="M1499" s="180"/>
      <c r="N1499" s="160"/>
      <c r="O1499" s="128"/>
      <c r="P1499" s="160"/>
      <c r="Q1499" s="160"/>
      <c r="R1499" s="160"/>
      <c r="S1499" s="160"/>
      <c r="T1499" s="160"/>
      <c r="U1499" s="160"/>
      <c r="V1499" s="160"/>
      <c r="W1499" s="160"/>
      <c r="X1499" s="160"/>
      <c r="Y1499" s="182"/>
      <c r="Z1499" s="180"/>
      <c r="AA1499" s="182"/>
      <c r="AB1499" s="182"/>
      <c r="AC1499" s="182"/>
      <c r="AD1499" s="665"/>
      <c r="AE1499" s="665"/>
      <c r="AF1499" s="665"/>
      <c r="AG1499" s="665"/>
      <c r="AH1499" s="665"/>
      <c r="AI1499" s="665"/>
      <c r="AJ1499" s="90"/>
      <c r="AK1499" s="55" t="str">
        <f t="shared" si="388"/>
        <v/>
      </c>
      <c r="AL1499" s="17" t="str">
        <f t="shared" si="389"/>
        <v/>
      </c>
      <c r="AM1499" s="70" t="str">
        <f t="shared" si="382"/>
        <v/>
      </c>
      <c r="AN1499" s="74" t="str">
        <f t="shared" si="383"/>
        <v/>
      </c>
      <c r="AO1499" s="70" t="str">
        <f t="shared" si="384"/>
        <v/>
      </c>
      <c r="AW1499" s="60" t="str">
        <f t="shared" si="385"/>
        <v/>
      </c>
      <c r="AX1499" s="60" t="str">
        <f t="shared" si="386"/>
        <v/>
      </c>
      <c r="AY1499" s="63">
        <f t="shared" si="387"/>
        <v>0</v>
      </c>
      <c r="BP1499" s="64">
        <v>115</v>
      </c>
      <c r="BQ1499" s="64" t="s">
        <v>33733</v>
      </c>
      <c r="BR1499" s="64" t="s">
        <v>33725</v>
      </c>
      <c r="BS1499" s="64" t="s">
        <v>28</v>
      </c>
      <c r="BT1499" s="64" t="s">
        <v>135</v>
      </c>
      <c r="BU1499" s="64" t="s">
        <v>5</v>
      </c>
      <c r="BV1499" s="64" t="s">
        <v>12</v>
      </c>
      <c r="BW1499" s="64" t="s">
        <v>33735</v>
      </c>
      <c r="BX1499" s="64">
        <v>95310</v>
      </c>
      <c r="BY1499" s="64" t="s">
        <v>21</v>
      </c>
      <c r="BZ1499" s="64">
        <v>1</v>
      </c>
      <c r="CA1499" s="64">
        <v>42739</v>
      </c>
      <c r="CD1499" s="64">
        <v>3</v>
      </c>
    </row>
    <row r="1500" spans="1:82">
      <c r="A1500" s="128"/>
      <c r="B1500" s="160"/>
      <c r="C1500" s="160"/>
      <c r="D1500" s="160"/>
      <c r="E1500" s="160"/>
      <c r="F1500" s="160"/>
      <c r="G1500" s="160"/>
      <c r="H1500" s="161" t="str">
        <f t="shared" si="379"/>
        <v/>
      </c>
      <c r="I1500" s="162" t="str">
        <f t="shared" si="380"/>
        <v/>
      </c>
      <c r="J1500" s="163"/>
      <c r="K1500" s="164" t="str">
        <f t="shared" si="381"/>
        <v/>
      </c>
      <c r="L1500" s="163"/>
      <c r="M1500" s="180"/>
      <c r="N1500" s="160"/>
      <c r="O1500" s="128"/>
      <c r="P1500" s="160"/>
      <c r="Q1500" s="160"/>
      <c r="R1500" s="160"/>
      <c r="S1500" s="160"/>
      <c r="T1500" s="160"/>
      <c r="U1500" s="160"/>
      <c r="V1500" s="160"/>
      <c r="W1500" s="160"/>
      <c r="X1500" s="160"/>
      <c r="Y1500" s="182"/>
      <c r="Z1500" s="180"/>
      <c r="AA1500" s="182"/>
      <c r="AB1500" s="182"/>
      <c r="AC1500" s="182"/>
      <c r="AD1500" s="665"/>
      <c r="AE1500" s="665"/>
      <c r="AF1500" s="665"/>
      <c r="AG1500" s="665"/>
      <c r="AH1500" s="665"/>
      <c r="AI1500" s="665"/>
      <c r="AJ1500" s="90"/>
      <c r="AK1500" s="55" t="str">
        <f t="shared" si="388"/>
        <v/>
      </c>
      <c r="AL1500" s="17" t="str">
        <f t="shared" si="389"/>
        <v/>
      </c>
      <c r="AM1500" s="70" t="str">
        <f t="shared" si="382"/>
        <v/>
      </c>
      <c r="AN1500" s="74" t="str">
        <f t="shared" si="383"/>
        <v/>
      </c>
      <c r="AO1500" s="70" t="str">
        <f t="shared" si="384"/>
        <v/>
      </c>
      <c r="AW1500" s="60" t="str">
        <f t="shared" si="385"/>
        <v/>
      </c>
      <c r="AX1500" s="60" t="str">
        <f t="shared" si="386"/>
        <v/>
      </c>
      <c r="AY1500" s="63">
        <f t="shared" si="387"/>
        <v>0</v>
      </c>
      <c r="BP1500" s="64">
        <v>115</v>
      </c>
      <c r="BQ1500" s="64" t="s">
        <v>33734</v>
      </c>
      <c r="BR1500" s="64" t="s">
        <v>33725</v>
      </c>
      <c r="BS1500" s="64" t="s">
        <v>28</v>
      </c>
      <c r="BT1500" s="64" t="s">
        <v>135</v>
      </c>
      <c r="BU1500" s="64" t="s">
        <v>5</v>
      </c>
      <c r="BV1500" s="64" t="s">
        <v>12</v>
      </c>
      <c r="BW1500" s="64" t="s">
        <v>33735</v>
      </c>
      <c r="BX1500" s="64">
        <v>95310</v>
      </c>
      <c r="BY1500" s="64" t="s">
        <v>21</v>
      </c>
      <c r="BZ1500" s="64">
        <v>2</v>
      </c>
      <c r="CA1500" s="64">
        <v>42739</v>
      </c>
      <c r="CD1500" s="64">
        <v>5</v>
      </c>
    </row>
    <row r="1501" spans="1:82">
      <c r="A1501" s="128"/>
      <c r="B1501" s="160"/>
      <c r="C1501" s="160"/>
      <c r="D1501" s="181"/>
      <c r="E1501" s="181"/>
      <c r="F1501" s="160"/>
      <c r="G1501" s="160"/>
      <c r="H1501" s="161" t="str">
        <f t="shared" si="379"/>
        <v/>
      </c>
      <c r="I1501" s="162" t="str">
        <f t="shared" si="380"/>
        <v/>
      </c>
      <c r="J1501" s="163"/>
      <c r="K1501" s="164" t="str">
        <f t="shared" si="381"/>
        <v/>
      </c>
      <c r="L1501" s="163"/>
      <c r="M1501" s="160"/>
      <c r="N1501" s="160"/>
      <c r="O1501" s="128"/>
      <c r="P1501" s="160"/>
      <c r="Q1501" s="160"/>
      <c r="R1501" s="160"/>
      <c r="S1501" s="160"/>
      <c r="T1501" s="160"/>
      <c r="U1501" s="160"/>
      <c r="V1501" s="160"/>
      <c r="W1501" s="160"/>
      <c r="X1501" s="160"/>
      <c r="Y1501" s="182"/>
      <c r="Z1501" s="180"/>
      <c r="AA1501" s="160"/>
      <c r="AB1501" s="160"/>
      <c r="AC1501" s="160"/>
      <c r="AD1501" s="667"/>
      <c r="AE1501" s="667"/>
      <c r="AF1501" s="667"/>
      <c r="AG1501" s="667"/>
      <c r="AH1501" s="667"/>
      <c r="AI1501" s="667"/>
      <c r="AJ1501" s="90"/>
      <c r="AK1501" s="55" t="str">
        <f t="shared" si="388"/>
        <v/>
      </c>
      <c r="AL1501" s="17" t="str">
        <f t="shared" si="389"/>
        <v/>
      </c>
      <c r="AM1501" s="70" t="str">
        <f t="shared" si="382"/>
        <v/>
      </c>
      <c r="AN1501" s="74" t="str">
        <f t="shared" si="383"/>
        <v/>
      </c>
      <c r="AO1501" s="70" t="str">
        <f t="shared" si="384"/>
        <v/>
      </c>
      <c r="AW1501" s="60" t="str">
        <f t="shared" si="385"/>
        <v/>
      </c>
      <c r="AX1501" s="60" t="str">
        <f t="shared" si="386"/>
        <v/>
      </c>
      <c r="AY1501" s="63">
        <f t="shared" si="387"/>
        <v>0</v>
      </c>
      <c r="BP1501" s="64">
        <v>115</v>
      </c>
      <c r="BQ1501" s="64" t="s">
        <v>33722</v>
      </c>
      <c r="BR1501" s="64" t="s">
        <v>34962</v>
      </c>
      <c r="BS1501" s="64" t="s">
        <v>28</v>
      </c>
      <c r="BT1501" s="64" t="s">
        <v>137</v>
      </c>
      <c r="BU1501" s="64" t="s">
        <v>9</v>
      </c>
      <c r="BV1501" s="64" t="s">
        <v>13</v>
      </c>
      <c r="BW1501" s="64" t="s">
        <v>34963</v>
      </c>
      <c r="BX1501" s="64">
        <v>95130</v>
      </c>
      <c r="BY1501" s="64" t="s">
        <v>21</v>
      </c>
      <c r="CA1501" s="64">
        <v>42979</v>
      </c>
      <c r="CB1501" s="64">
        <v>5</v>
      </c>
      <c r="CC1501" s="64">
        <v>6</v>
      </c>
    </row>
    <row r="1502" spans="1:82">
      <c r="A1502" s="128"/>
      <c r="B1502" s="160"/>
      <c r="C1502" s="160"/>
      <c r="D1502" s="160"/>
      <c r="E1502" s="160"/>
      <c r="F1502" s="160"/>
      <c r="G1502" s="160"/>
      <c r="H1502" s="161" t="str">
        <f t="shared" si="379"/>
        <v/>
      </c>
      <c r="I1502" s="162" t="str">
        <f t="shared" si="380"/>
        <v/>
      </c>
      <c r="J1502" s="163"/>
      <c r="K1502" s="164" t="str">
        <f t="shared" si="381"/>
        <v/>
      </c>
      <c r="L1502" s="163"/>
      <c r="M1502" s="160"/>
      <c r="N1502" s="160"/>
      <c r="O1502" s="128"/>
      <c r="P1502" s="160"/>
      <c r="Q1502" s="160"/>
      <c r="R1502" s="160"/>
      <c r="S1502" s="160"/>
      <c r="T1502" s="160"/>
      <c r="U1502" s="160"/>
      <c r="V1502" s="160"/>
      <c r="W1502" s="160"/>
      <c r="X1502" s="160"/>
      <c r="Y1502" s="182"/>
      <c r="Z1502" s="180"/>
      <c r="AA1502" s="160"/>
      <c r="AB1502" s="160"/>
      <c r="AC1502" s="160"/>
      <c r="AD1502" s="667"/>
      <c r="AE1502" s="667"/>
      <c r="AF1502" s="667"/>
      <c r="AG1502" s="667"/>
      <c r="AH1502" s="667"/>
      <c r="AI1502" s="667"/>
      <c r="AJ1502" s="73"/>
      <c r="AK1502" s="55" t="str">
        <f t="shared" si="388"/>
        <v/>
      </c>
      <c r="AL1502" s="17" t="str">
        <f t="shared" si="389"/>
        <v/>
      </c>
      <c r="AM1502" s="70" t="str">
        <f t="shared" si="382"/>
        <v/>
      </c>
      <c r="AN1502" s="74" t="str">
        <f t="shared" si="383"/>
        <v/>
      </c>
      <c r="AO1502" s="70" t="str">
        <f t="shared" si="384"/>
        <v/>
      </c>
      <c r="AW1502" s="60" t="str">
        <f t="shared" si="385"/>
        <v/>
      </c>
      <c r="AX1502" s="60" t="str">
        <f t="shared" si="386"/>
        <v/>
      </c>
      <c r="AY1502" s="63">
        <f t="shared" si="387"/>
        <v>0</v>
      </c>
      <c r="BP1502" s="64">
        <v>115</v>
      </c>
      <c r="BQ1502" s="64" t="s">
        <v>34964</v>
      </c>
      <c r="BR1502" s="64" t="s">
        <v>34962</v>
      </c>
      <c r="BS1502" s="64" t="s">
        <v>28</v>
      </c>
      <c r="BT1502" s="64" t="s">
        <v>137</v>
      </c>
      <c r="BU1502" s="64" t="s">
        <v>9</v>
      </c>
      <c r="BV1502" s="64" t="s">
        <v>13</v>
      </c>
      <c r="BW1502" s="64" t="s">
        <v>34963</v>
      </c>
      <c r="BX1502" s="64">
        <v>95130</v>
      </c>
      <c r="BY1502" s="64" t="s">
        <v>21</v>
      </c>
      <c r="CA1502" s="64">
        <v>42917</v>
      </c>
      <c r="CB1502" s="64">
        <v>5</v>
      </c>
      <c r="CC1502" s="64">
        <v>27</v>
      </c>
    </row>
    <row r="1503" spans="1:82">
      <c r="A1503" s="128"/>
      <c r="B1503" s="160"/>
      <c r="C1503" s="160"/>
      <c r="D1503" s="160"/>
      <c r="E1503" s="160"/>
      <c r="F1503" s="160"/>
      <c r="G1503" s="160"/>
      <c r="H1503" s="161" t="str">
        <f t="shared" si="379"/>
        <v/>
      </c>
      <c r="I1503" s="162" t="str">
        <f t="shared" si="380"/>
        <v/>
      </c>
      <c r="J1503" s="163"/>
      <c r="K1503" s="164" t="str">
        <f t="shared" si="381"/>
        <v/>
      </c>
      <c r="L1503" s="163"/>
      <c r="M1503" s="160"/>
      <c r="N1503" s="160"/>
      <c r="O1503" s="128"/>
      <c r="P1503" s="160"/>
      <c r="Q1503" s="160"/>
      <c r="R1503" s="160"/>
      <c r="S1503" s="160"/>
      <c r="T1503" s="160"/>
      <c r="U1503" s="160"/>
      <c r="V1503" s="160"/>
      <c r="W1503" s="160"/>
      <c r="X1503" s="160"/>
      <c r="Y1503" s="182"/>
      <c r="Z1503" s="180"/>
      <c r="AA1503" s="160"/>
      <c r="AB1503" s="160"/>
      <c r="AC1503" s="160"/>
      <c r="AD1503" s="667"/>
      <c r="AE1503" s="667"/>
      <c r="AF1503" s="667"/>
      <c r="AG1503" s="667"/>
      <c r="AH1503" s="667"/>
      <c r="AI1503" s="667"/>
      <c r="AJ1503" s="73"/>
      <c r="AK1503" s="55" t="str">
        <f t="shared" si="388"/>
        <v/>
      </c>
      <c r="AL1503" s="17" t="str">
        <f t="shared" si="389"/>
        <v/>
      </c>
      <c r="AM1503" s="70" t="str">
        <f t="shared" si="382"/>
        <v/>
      </c>
      <c r="AN1503" s="74" t="str">
        <f t="shared" si="383"/>
        <v/>
      </c>
      <c r="AO1503" s="70" t="str">
        <f t="shared" si="384"/>
        <v/>
      </c>
      <c r="AW1503" s="60" t="str">
        <f t="shared" si="385"/>
        <v/>
      </c>
      <c r="AX1503" s="60" t="str">
        <f t="shared" si="386"/>
        <v/>
      </c>
      <c r="AY1503" s="63">
        <f t="shared" si="387"/>
        <v>0</v>
      </c>
      <c r="BP1503" s="64">
        <v>115</v>
      </c>
      <c r="BQ1503" s="64" t="s">
        <v>33727</v>
      </c>
      <c r="BR1503" s="64" t="s">
        <v>33728</v>
      </c>
      <c r="BS1503" s="64" t="s">
        <v>28</v>
      </c>
      <c r="BT1503" s="64" t="s">
        <v>137</v>
      </c>
      <c r="BU1503" s="64" t="s">
        <v>128</v>
      </c>
      <c r="BV1503" s="64" t="s">
        <v>12</v>
      </c>
      <c r="BW1503" s="64" t="s">
        <v>34963</v>
      </c>
      <c r="BX1503" s="64">
        <v>95130</v>
      </c>
      <c r="BY1503" s="64" t="s">
        <v>21</v>
      </c>
      <c r="BZ1503" s="64">
        <v>5</v>
      </c>
      <c r="CA1503" s="64">
        <v>42917</v>
      </c>
      <c r="CB1503" s="64">
        <v>7</v>
      </c>
      <c r="CD1503" s="64">
        <v>25</v>
      </c>
    </row>
    <row r="1504" spans="1:82">
      <c r="A1504" s="128"/>
      <c r="B1504" s="160"/>
      <c r="C1504" s="160"/>
      <c r="D1504" s="160"/>
      <c r="E1504" s="160"/>
      <c r="F1504" s="160"/>
      <c r="G1504" s="160"/>
      <c r="H1504" s="161" t="str">
        <f t="shared" si="379"/>
        <v/>
      </c>
      <c r="I1504" s="162" t="str">
        <f t="shared" si="380"/>
        <v/>
      </c>
      <c r="J1504" s="163"/>
      <c r="K1504" s="164" t="str">
        <f t="shared" si="381"/>
        <v/>
      </c>
      <c r="L1504" s="163"/>
      <c r="M1504" s="160"/>
      <c r="N1504" s="160"/>
      <c r="O1504" s="128"/>
      <c r="P1504" s="160"/>
      <c r="Q1504" s="160"/>
      <c r="R1504" s="160"/>
      <c r="S1504" s="160"/>
      <c r="T1504" s="160"/>
      <c r="U1504" s="160"/>
      <c r="V1504" s="160"/>
      <c r="W1504" s="160"/>
      <c r="X1504" s="160"/>
      <c r="Y1504" s="182"/>
      <c r="Z1504" s="180"/>
      <c r="AA1504" s="160"/>
      <c r="AB1504" s="160"/>
      <c r="AC1504" s="160"/>
      <c r="AD1504" s="667"/>
      <c r="AE1504" s="667"/>
      <c r="AF1504" s="667"/>
      <c r="AG1504" s="667"/>
      <c r="AH1504" s="667"/>
      <c r="AI1504" s="667"/>
      <c r="AJ1504" s="73"/>
      <c r="AK1504" s="55" t="str">
        <f t="shared" si="388"/>
        <v/>
      </c>
      <c r="AL1504" s="17" t="str">
        <f t="shared" si="389"/>
        <v/>
      </c>
      <c r="AM1504" s="70" t="str">
        <f t="shared" si="382"/>
        <v/>
      </c>
      <c r="AN1504" s="74" t="str">
        <f t="shared" si="383"/>
        <v/>
      </c>
      <c r="AO1504" s="70" t="str">
        <f t="shared" si="384"/>
        <v/>
      </c>
      <c r="AW1504" s="60" t="str">
        <f t="shared" si="385"/>
        <v/>
      </c>
      <c r="AX1504" s="60" t="str">
        <f t="shared" si="386"/>
        <v/>
      </c>
      <c r="AY1504" s="63">
        <f t="shared" si="387"/>
        <v>0</v>
      </c>
      <c r="BP1504" s="64">
        <v>115</v>
      </c>
      <c r="BQ1504" s="64" t="s">
        <v>34965</v>
      </c>
      <c r="BR1504" s="64" t="s">
        <v>34966</v>
      </c>
      <c r="BS1504" s="64" t="s">
        <v>28</v>
      </c>
      <c r="BT1504" s="64" t="s">
        <v>137</v>
      </c>
      <c r="BU1504" s="64" t="s">
        <v>166</v>
      </c>
      <c r="BV1504" s="64" t="s">
        <v>12</v>
      </c>
      <c r="BW1504" s="64" t="s">
        <v>34963</v>
      </c>
      <c r="BX1504" s="64">
        <v>95130</v>
      </c>
      <c r="BY1504" s="64" t="s">
        <v>21</v>
      </c>
      <c r="BZ1504" s="64">
        <v>5</v>
      </c>
      <c r="CA1504" s="64">
        <v>42917</v>
      </c>
      <c r="CB1504" s="64">
        <v>5</v>
      </c>
      <c r="CD1504" s="64">
        <v>22</v>
      </c>
    </row>
    <row r="1505" spans="1:82">
      <c r="A1505" s="128"/>
      <c r="B1505" s="160"/>
      <c r="C1505" s="160"/>
      <c r="D1505" s="160"/>
      <c r="E1505" s="160"/>
      <c r="F1505" s="160"/>
      <c r="G1505" s="160"/>
      <c r="H1505" s="161" t="str">
        <f t="shared" si="379"/>
        <v/>
      </c>
      <c r="I1505" s="162" t="str">
        <f t="shared" si="380"/>
        <v/>
      </c>
      <c r="J1505" s="163"/>
      <c r="K1505" s="164" t="str">
        <f t="shared" si="381"/>
        <v/>
      </c>
      <c r="L1505" s="163"/>
      <c r="M1505" s="160"/>
      <c r="N1505" s="160"/>
      <c r="O1505" s="128"/>
      <c r="P1505" s="160"/>
      <c r="Q1505" s="160"/>
      <c r="R1505" s="160"/>
      <c r="S1505" s="160"/>
      <c r="T1505" s="160"/>
      <c r="U1505" s="160"/>
      <c r="V1505" s="160"/>
      <c r="W1505" s="160"/>
      <c r="X1505" s="160"/>
      <c r="Y1505" s="182"/>
      <c r="Z1505" s="180"/>
      <c r="AA1505" s="160"/>
      <c r="AB1505" s="160"/>
      <c r="AC1505" s="160"/>
      <c r="AD1505" s="667"/>
      <c r="AE1505" s="667"/>
      <c r="AF1505" s="667"/>
      <c r="AG1505" s="667"/>
      <c r="AH1505" s="667"/>
      <c r="AI1505" s="667"/>
      <c r="AJ1505" s="73"/>
      <c r="AK1505" s="55" t="str">
        <f t="shared" si="388"/>
        <v/>
      </c>
      <c r="AL1505" s="17" t="str">
        <f t="shared" si="389"/>
        <v/>
      </c>
      <c r="AM1505" s="70" t="str">
        <f t="shared" si="382"/>
        <v/>
      </c>
      <c r="AN1505" s="74" t="str">
        <f t="shared" si="383"/>
        <v/>
      </c>
      <c r="AO1505" s="70" t="str">
        <f t="shared" si="384"/>
        <v/>
      </c>
      <c r="AW1505" s="60" t="str">
        <f t="shared" si="385"/>
        <v/>
      </c>
      <c r="AX1505" s="60" t="str">
        <f t="shared" si="386"/>
        <v/>
      </c>
      <c r="AY1505" s="63">
        <f t="shared" si="387"/>
        <v>0</v>
      </c>
      <c r="BP1505" s="64">
        <v>115</v>
      </c>
      <c r="BQ1505" s="64" t="s">
        <v>34967</v>
      </c>
      <c r="BR1505" s="64" t="s">
        <v>34962</v>
      </c>
      <c r="BS1505" s="64" t="s">
        <v>28</v>
      </c>
      <c r="BT1505" s="64" t="s">
        <v>137</v>
      </c>
      <c r="BU1505" s="64" t="s">
        <v>9</v>
      </c>
      <c r="BV1505" s="64" t="s">
        <v>12</v>
      </c>
      <c r="BW1505" s="64" t="s">
        <v>34963</v>
      </c>
      <c r="BX1505" s="64">
        <v>95130</v>
      </c>
      <c r="BY1505" s="64" t="s">
        <v>21</v>
      </c>
      <c r="BZ1505" s="64">
        <v>6</v>
      </c>
      <c r="CA1505" s="64">
        <v>42917</v>
      </c>
      <c r="CB1505" s="64">
        <v>5</v>
      </c>
      <c r="CD1505" s="64">
        <v>24</v>
      </c>
    </row>
    <row r="1506" spans="1:82">
      <c r="A1506" s="128"/>
      <c r="B1506" s="160"/>
      <c r="C1506" s="160"/>
      <c r="D1506" s="160"/>
      <c r="E1506" s="160"/>
      <c r="F1506" s="160"/>
      <c r="G1506" s="160"/>
      <c r="H1506" s="161" t="str">
        <f t="shared" si="379"/>
        <v/>
      </c>
      <c r="I1506" s="162" t="str">
        <f t="shared" si="380"/>
        <v/>
      </c>
      <c r="J1506" s="163"/>
      <c r="K1506" s="164" t="str">
        <f t="shared" si="381"/>
        <v/>
      </c>
      <c r="L1506" s="163"/>
      <c r="M1506" s="160"/>
      <c r="N1506" s="160"/>
      <c r="O1506" s="128"/>
      <c r="P1506" s="160"/>
      <c r="Q1506" s="160"/>
      <c r="R1506" s="160"/>
      <c r="S1506" s="160"/>
      <c r="T1506" s="160"/>
      <c r="U1506" s="160"/>
      <c r="V1506" s="160"/>
      <c r="W1506" s="160"/>
      <c r="X1506" s="160"/>
      <c r="Y1506" s="182"/>
      <c r="Z1506" s="180"/>
      <c r="AA1506" s="160"/>
      <c r="AB1506" s="160"/>
      <c r="AC1506" s="160"/>
      <c r="AD1506" s="667"/>
      <c r="AE1506" s="667"/>
      <c r="AF1506" s="667"/>
      <c r="AG1506" s="667"/>
      <c r="AH1506" s="667"/>
      <c r="AI1506" s="667"/>
      <c r="AJ1506" s="90"/>
      <c r="AK1506" s="55" t="str">
        <f t="shared" si="388"/>
        <v/>
      </c>
      <c r="AL1506" s="17" t="str">
        <f t="shared" si="389"/>
        <v/>
      </c>
      <c r="AM1506" s="70" t="str">
        <f t="shared" si="382"/>
        <v/>
      </c>
      <c r="AN1506" s="74" t="str">
        <f t="shared" si="383"/>
        <v/>
      </c>
      <c r="AO1506" s="70" t="str">
        <f t="shared" si="384"/>
        <v/>
      </c>
      <c r="AW1506" s="60" t="str">
        <f t="shared" si="385"/>
        <v/>
      </c>
      <c r="AX1506" s="60" t="str">
        <f t="shared" si="386"/>
        <v/>
      </c>
      <c r="AY1506" s="63">
        <f t="shared" si="387"/>
        <v>0</v>
      </c>
      <c r="BP1506" s="64">
        <v>115</v>
      </c>
      <c r="BQ1506" s="64" t="s">
        <v>34968</v>
      </c>
      <c r="BR1506" s="64" t="s">
        <v>34972</v>
      </c>
      <c r="BS1506" s="64" t="s">
        <v>28</v>
      </c>
      <c r="BT1506" s="64" t="s">
        <v>137</v>
      </c>
      <c r="BU1506" s="64" t="s">
        <v>167</v>
      </c>
      <c r="BV1506" s="64" t="s">
        <v>12</v>
      </c>
      <c r="BW1506" s="64" t="s">
        <v>34963</v>
      </c>
      <c r="BX1506" s="64">
        <v>95130</v>
      </c>
      <c r="BY1506" s="64" t="s">
        <v>21</v>
      </c>
      <c r="BZ1506" s="64">
        <v>5</v>
      </c>
      <c r="CA1506" s="64">
        <v>42917</v>
      </c>
      <c r="CB1506" s="64">
        <v>5</v>
      </c>
      <c r="CD1506" s="64">
        <v>16</v>
      </c>
    </row>
    <row r="1507" spans="1:82">
      <c r="A1507" s="128"/>
      <c r="B1507" s="160"/>
      <c r="C1507" s="160"/>
      <c r="D1507" s="160"/>
      <c r="E1507" s="160"/>
      <c r="F1507" s="160"/>
      <c r="G1507" s="160"/>
      <c r="H1507" s="161" t="str">
        <f t="shared" si="379"/>
        <v/>
      </c>
      <c r="I1507" s="162" t="str">
        <f t="shared" si="380"/>
        <v/>
      </c>
      <c r="J1507" s="163"/>
      <c r="K1507" s="164" t="str">
        <f t="shared" si="381"/>
        <v/>
      </c>
      <c r="L1507" s="163"/>
      <c r="M1507" s="160"/>
      <c r="N1507" s="160"/>
      <c r="O1507" s="128"/>
      <c r="P1507" s="160"/>
      <c r="Q1507" s="160"/>
      <c r="R1507" s="160"/>
      <c r="S1507" s="160"/>
      <c r="T1507" s="160"/>
      <c r="U1507" s="160"/>
      <c r="V1507" s="160"/>
      <c r="W1507" s="160"/>
      <c r="X1507" s="160"/>
      <c r="Y1507" s="182"/>
      <c r="Z1507" s="180"/>
      <c r="AA1507" s="160"/>
      <c r="AB1507" s="160"/>
      <c r="AC1507" s="160"/>
      <c r="AD1507" s="667"/>
      <c r="AE1507" s="667"/>
      <c r="AF1507" s="667"/>
      <c r="AG1507" s="667"/>
      <c r="AH1507" s="667"/>
      <c r="AI1507" s="667"/>
      <c r="AJ1507" s="90"/>
      <c r="AK1507" s="55" t="str">
        <f t="shared" si="388"/>
        <v/>
      </c>
      <c r="AL1507" s="17" t="str">
        <f t="shared" si="389"/>
        <v/>
      </c>
      <c r="AM1507" s="70" t="str">
        <f t="shared" si="382"/>
        <v/>
      </c>
      <c r="AN1507" s="74" t="str">
        <f t="shared" si="383"/>
        <v/>
      </c>
      <c r="AO1507" s="70" t="str">
        <f t="shared" si="384"/>
        <v/>
      </c>
      <c r="AW1507" s="60" t="str">
        <f t="shared" si="385"/>
        <v/>
      </c>
      <c r="AX1507" s="60" t="str">
        <f t="shared" si="386"/>
        <v/>
      </c>
      <c r="AY1507" s="63">
        <f t="shared" si="387"/>
        <v>0</v>
      </c>
      <c r="BP1507" s="64">
        <v>115</v>
      </c>
      <c r="BQ1507" s="64" t="s">
        <v>34969</v>
      </c>
      <c r="BR1507" s="64" t="s">
        <v>34973</v>
      </c>
      <c r="BS1507" s="64" t="s">
        <v>28</v>
      </c>
      <c r="BT1507" s="64" t="s">
        <v>137</v>
      </c>
      <c r="BU1507" s="64" t="s">
        <v>175</v>
      </c>
      <c r="BV1507" s="64" t="s">
        <v>13</v>
      </c>
      <c r="BW1507" s="64" t="s">
        <v>34963</v>
      </c>
      <c r="BX1507" s="64">
        <v>95130</v>
      </c>
      <c r="BY1507" s="64" t="s">
        <v>21</v>
      </c>
      <c r="CA1507" s="64">
        <v>42917</v>
      </c>
      <c r="CB1507" s="64">
        <v>5</v>
      </c>
      <c r="CC1507" s="64">
        <v>17</v>
      </c>
    </row>
    <row r="1508" spans="1:82">
      <c r="A1508" s="128"/>
      <c r="B1508" s="160"/>
      <c r="C1508" s="160"/>
      <c r="D1508" s="160"/>
      <c r="E1508" s="160"/>
      <c r="F1508" s="160"/>
      <c r="G1508" s="160"/>
      <c r="H1508" s="161" t="str">
        <f t="shared" si="379"/>
        <v/>
      </c>
      <c r="I1508" s="162" t="str">
        <f t="shared" si="380"/>
        <v/>
      </c>
      <c r="J1508" s="163"/>
      <c r="K1508" s="164" t="str">
        <f t="shared" si="381"/>
        <v/>
      </c>
      <c r="L1508" s="160"/>
      <c r="M1508" s="160"/>
      <c r="N1508" s="160"/>
      <c r="O1508" s="128"/>
      <c r="P1508" s="160"/>
      <c r="Q1508" s="160"/>
      <c r="R1508" s="160"/>
      <c r="S1508" s="160"/>
      <c r="T1508" s="160"/>
      <c r="U1508" s="160"/>
      <c r="V1508" s="160"/>
      <c r="W1508" s="160"/>
      <c r="X1508" s="160"/>
      <c r="Y1508" s="160"/>
      <c r="Z1508" s="180"/>
      <c r="AA1508" s="160"/>
      <c r="AB1508" s="160"/>
      <c r="AC1508" s="160"/>
      <c r="AD1508" s="667"/>
      <c r="AE1508" s="667"/>
      <c r="AF1508" s="667"/>
      <c r="AG1508" s="667"/>
      <c r="AH1508" s="667"/>
      <c r="AI1508" s="667"/>
      <c r="AJ1508" s="73"/>
      <c r="AK1508" s="55" t="str">
        <f t="shared" si="388"/>
        <v/>
      </c>
      <c r="AL1508" s="17" t="str">
        <f t="shared" si="389"/>
        <v/>
      </c>
      <c r="AM1508" s="70" t="str">
        <f t="shared" si="382"/>
        <v/>
      </c>
      <c r="AN1508" s="74" t="str">
        <f t="shared" si="383"/>
        <v/>
      </c>
      <c r="AO1508" s="70" t="str">
        <f t="shared" si="384"/>
        <v/>
      </c>
      <c r="AW1508" s="60" t="str">
        <f t="shared" si="385"/>
        <v/>
      </c>
      <c r="AX1508" s="60" t="str">
        <f t="shared" si="386"/>
        <v/>
      </c>
      <c r="AY1508" s="63">
        <f t="shared" si="387"/>
        <v>0</v>
      </c>
      <c r="BP1508" s="64">
        <v>115</v>
      </c>
      <c r="BQ1508" s="64" t="s">
        <v>34970</v>
      </c>
      <c r="BR1508" s="64" t="s">
        <v>34974</v>
      </c>
      <c r="BS1508" s="64" t="s">
        <v>28</v>
      </c>
      <c r="BT1508" s="64" t="s">
        <v>137</v>
      </c>
      <c r="BU1508" s="64" t="s">
        <v>9</v>
      </c>
      <c r="BV1508" s="64" t="s">
        <v>12</v>
      </c>
      <c r="BW1508" s="64" t="s">
        <v>34963</v>
      </c>
      <c r="BX1508" s="64">
        <v>95130</v>
      </c>
      <c r="BY1508" s="64" t="s">
        <v>21</v>
      </c>
      <c r="BZ1508" s="64">
        <v>5</v>
      </c>
      <c r="CA1508" s="64">
        <v>42917</v>
      </c>
      <c r="CB1508" s="64">
        <v>5</v>
      </c>
      <c r="CD1508" s="64">
        <v>21</v>
      </c>
    </row>
    <row r="1509" spans="1:82">
      <c r="A1509" s="128"/>
      <c r="B1509" s="160"/>
      <c r="C1509" s="160"/>
      <c r="D1509" s="160"/>
      <c r="E1509" s="160"/>
      <c r="F1509" s="160"/>
      <c r="G1509" s="160"/>
      <c r="H1509" s="161" t="str">
        <f t="shared" si="379"/>
        <v/>
      </c>
      <c r="I1509" s="162" t="str">
        <f t="shared" si="380"/>
        <v/>
      </c>
      <c r="J1509" s="163"/>
      <c r="K1509" s="164" t="str">
        <f t="shared" si="381"/>
        <v/>
      </c>
      <c r="L1509" s="160"/>
      <c r="M1509" s="160"/>
      <c r="N1509" s="160"/>
      <c r="O1509" s="128"/>
      <c r="P1509" s="160"/>
      <c r="Q1509" s="160"/>
      <c r="R1509" s="160"/>
      <c r="S1509" s="160"/>
      <c r="T1509" s="160"/>
      <c r="U1509" s="160"/>
      <c r="V1509" s="160"/>
      <c r="W1509" s="160"/>
      <c r="X1509" s="160"/>
      <c r="Y1509" s="160"/>
      <c r="Z1509" s="180"/>
      <c r="AA1509" s="160"/>
      <c r="AB1509" s="160"/>
      <c r="AC1509" s="160"/>
      <c r="AD1509" s="667"/>
      <c r="AE1509" s="667"/>
      <c r="AF1509" s="667"/>
      <c r="AG1509" s="667"/>
      <c r="AH1509" s="667"/>
      <c r="AI1509" s="667"/>
      <c r="AJ1509" s="73"/>
      <c r="AK1509" s="55" t="str">
        <f t="shared" si="388"/>
        <v/>
      </c>
      <c r="AL1509" s="17" t="str">
        <f t="shared" si="389"/>
        <v/>
      </c>
      <c r="AM1509" s="70" t="str">
        <f t="shared" si="382"/>
        <v/>
      </c>
      <c r="AN1509" s="74" t="str">
        <f t="shared" si="383"/>
        <v/>
      </c>
      <c r="AO1509" s="70" t="str">
        <f t="shared" si="384"/>
        <v/>
      </c>
      <c r="AW1509" s="60" t="str">
        <f t="shared" si="385"/>
        <v/>
      </c>
      <c r="AX1509" s="60" t="str">
        <f t="shared" si="386"/>
        <v/>
      </c>
      <c r="AY1509" s="63">
        <f t="shared" si="387"/>
        <v>0</v>
      </c>
      <c r="BP1509" s="64">
        <v>115</v>
      </c>
      <c r="BQ1509" s="64" t="s">
        <v>34971</v>
      </c>
      <c r="BR1509" s="64" t="s">
        <v>34975</v>
      </c>
      <c r="BS1509" s="64" t="s">
        <v>28</v>
      </c>
      <c r="BT1509" s="64" t="s">
        <v>137</v>
      </c>
      <c r="BU1509" s="64" t="s">
        <v>175</v>
      </c>
      <c r="BV1509" s="64" t="s">
        <v>12</v>
      </c>
      <c r="BW1509" s="64" t="s">
        <v>34963</v>
      </c>
      <c r="BX1509" s="64">
        <v>95130</v>
      </c>
      <c r="BY1509" s="64" t="s">
        <v>21</v>
      </c>
      <c r="BZ1509" s="64">
        <v>1</v>
      </c>
      <c r="CA1509" s="64">
        <v>43003</v>
      </c>
      <c r="CB1509" s="64">
        <v>6</v>
      </c>
      <c r="CD1509" s="64">
        <v>5</v>
      </c>
    </row>
    <row r="1510" spans="1:82">
      <c r="A1510" s="128"/>
      <c r="B1510" s="160"/>
      <c r="C1510" s="160"/>
      <c r="D1510" s="160"/>
      <c r="E1510" s="160"/>
      <c r="F1510" s="160"/>
      <c r="G1510" s="160"/>
      <c r="H1510" s="161" t="str">
        <f t="shared" si="379"/>
        <v/>
      </c>
      <c r="I1510" s="162" t="str">
        <f t="shared" si="380"/>
        <v/>
      </c>
      <c r="J1510" s="163"/>
      <c r="K1510" s="164" t="str">
        <f t="shared" si="381"/>
        <v/>
      </c>
      <c r="L1510" s="160"/>
      <c r="M1510" s="160"/>
      <c r="N1510" s="160"/>
      <c r="O1510" s="128"/>
      <c r="P1510" s="182"/>
      <c r="Q1510" s="182"/>
      <c r="R1510" s="160"/>
      <c r="S1510" s="160"/>
      <c r="T1510" s="160"/>
      <c r="U1510" s="160"/>
      <c r="V1510" s="160"/>
      <c r="W1510" s="202"/>
      <c r="X1510" s="160"/>
      <c r="Y1510" s="160"/>
      <c r="Z1510" s="180"/>
      <c r="AA1510" s="160"/>
      <c r="AB1510" s="160"/>
      <c r="AC1510" s="160"/>
      <c r="AD1510" s="667"/>
      <c r="AE1510" s="667"/>
      <c r="AF1510" s="667"/>
      <c r="AG1510" s="667"/>
      <c r="AH1510" s="667"/>
      <c r="AI1510" s="667"/>
      <c r="AJ1510" s="73"/>
      <c r="AK1510" s="55" t="str">
        <f t="shared" si="388"/>
        <v/>
      </c>
      <c r="AL1510" s="17" t="str">
        <f t="shared" si="389"/>
        <v/>
      </c>
      <c r="AM1510" s="70" t="str">
        <f t="shared" si="382"/>
        <v/>
      </c>
      <c r="AN1510" s="74" t="str">
        <f t="shared" si="383"/>
        <v/>
      </c>
      <c r="AO1510" s="70" t="str">
        <f t="shared" si="384"/>
        <v/>
      </c>
      <c r="AW1510" s="60" t="str">
        <f t="shared" si="385"/>
        <v/>
      </c>
      <c r="AX1510" s="60" t="str">
        <f t="shared" si="386"/>
        <v/>
      </c>
      <c r="AY1510" s="63">
        <f t="shared" si="387"/>
        <v>0</v>
      </c>
      <c r="BP1510" s="64">
        <v>115</v>
      </c>
      <c r="BQ1510" s="64" t="s">
        <v>33722</v>
      </c>
      <c r="BR1510" s="64" t="s">
        <v>33723</v>
      </c>
      <c r="BS1510" s="64" t="s">
        <v>28</v>
      </c>
      <c r="BT1510" s="64" t="s">
        <v>137</v>
      </c>
      <c r="BU1510" s="64" t="s">
        <v>9</v>
      </c>
      <c r="BV1510" s="64" t="s">
        <v>13</v>
      </c>
      <c r="BW1510" s="64" t="s">
        <v>33735</v>
      </c>
      <c r="BX1510" s="64">
        <v>95310</v>
      </c>
      <c r="BY1510" s="64" t="s">
        <v>148</v>
      </c>
      <c r="CA1510" s="64">
        <v>43000</v>
      </c>
      <c r="CB1510" s="64">
        <v>5</v>
      </c>
      <c r="CC1510" s="64">
        <v>8</v>
      </c>
    </row>
    <row r="1511" spans="1:82">
      <c r="A1511" s="128"/>
      <c r="B1511" s="160"/>
      <c r="C1511" s="160"/>
      <c r="D1511" s="160"/>
      <c r="E1511" s="160"/>
      <c r="F1511" s="160"/>
      <c r="G1511" s="160"/>
      <c r="H1511" s="161" t="str">
        <f t="shared" si="379"/>
        <v/>
      </c>
      <c r="I1511" s="162" t="str">
        <f t="shared" si="380"/>
        <v/>
      </c>
      <c r="J1511" s="163"/>
      <c r="K1511" s="164" t="str">
        <f t="shared" si="381"/>
        <v/>
      </c>
      <c r="L1511" s="160"/>
      <c r="M1511" s="160"/>
      <c r="N1511" s="160"/>
      <c r="O1511" s="128"/>
      <c r="P1511" s="160"/>
      <c r="Q1511" s="160"/>
      <c r="R1511" s="160"/>
      <c r="S1511" s="160"/>
      <c r="T1511" s="160"/>
      <c r="U1511" s="160"/>
      <c r="V1511" s="160"/>
      <c r="W1511" s="160"/>
      <c r="X1511" s="160"/>
      <c r="Y1511" s="160"/>
      <c r="Z1511" s="180"/>
      <c r="AA1511" s="160"/>
      <c r="AB1511" s="160"/>
      <c r="AC1511" s="160"/>
      <c r="AD1511" s="667"/>
      <c r="AE1511" s="667"/>
      <c r="AF1511" s="667"/>
      <c r="AG1511" s="667"/>
      <c r="AH1511" s="667"/>
      <c r="AI1511" s="667"/>
      <c r="AJ1511" s="73"/>
      <c r="AK1511" s="55" t="str">
        <f t="shared" si="388"/>
        <v/>
      </c>
      <c r="AL1511" s="17" t="str">
        <f t="shared" si="389"/>
        <v/>
      </c>
      <c r="AM1511" s="70" t="str">
        <f t="shared" si="382"/>
        <v/>
      </c>
      <c r="AN1511" s="74" t="str">
        <f t="shared" si="383"/>
        <v/>
      </c>
      <c r="AO1511" s="70" t="str">
        <f t="shared" si="384"/>
        <v/>
      </c>
      <c r="AW1511" s="60" t="str">
        <f t="shared" si="385"/>
        <v/>
      </c>
      <c r="AX1511" s="60" t="str">
        <f t="shared" si="386"/>
        <v/>
      </c>
      <c r="AY1511" s="63">
        <f t="shared" si="387"/>
        <v>0</v>
      </c>
      <c r="BP1511" s="64">
        <v>115</v>
      </c>
      <c r="BQ1511" s="64" t="s">
        <v>34964</v>
      </c>
      <c r="BR1511" s="64" t="s">
        <v>33723</v>
      </c>
      <c r="BS1511" s="64" t="s">
        <v>28</v>
      </c>
      <c r="BT1511" s="64" t="s">
        <v>137</v>
      </c>
      <c r="BU1511" s="64" t="s">
        <v>9</v>
      </c>
      <c r="BV1511" s="64" t="s">
        <v>13</v>
      </c>
      <c r="BW1511" s="64" t="s">
        <v>33735</v>
      </c>
      <c r="BX1511" s="64">
        <v>95310</v>
      </c>
      <c r="BY1511" s="64" t="s">
        <v>148</v>
      </c>
      <c r="CA1511" s="64">
        <v>42997</v>
      </c>
      <c r="CB1511" s="64">
        <v>5</v>
      </c>
      <c r="CC1511" s="64">
        <v>30</v>
      </c>
    </row>
    <row r="1512" spans="1:82">
      <c r="A1512" s="160"/>
      <c r="B1512" s="160"/>
      <c r="C1512" s="160"/>
      <c r="D1512" s="160"/>
      <c r="E1512" s="160"/>
      <c r="F1512" s="160"/>
      <c r="G1512" s="160"/>
      <c r="H1512" s="161" t="str">
        <f t="shared" si="379"/>
        <v/>
      </c>
      <c r="I1512" s="162" t="str">
        <f t="shared" si="380"/>
        <v/>
      </c>
      <c r="J1512" s="163"/>
      <c r="K1512" s="164" t="str">
        <f t="shared" si="381"/>
        <v/>
      </c>
      <c r="L1512" s="160"/>
      <c r="M1512" s="160"/>
      <c r="N1512" s="160"/>
      <c r="O1512" s="160"/>
      <c r="P1512" s="160"/>
      <c r="Q1512" s="160"/>
      <c r="R1512" s="160"/>
      <c r="S1512" s="160"/>
      <c r="T1512" s="160"/>
      <c r="U1512" s="160"/>
      <c r="V1512" s="160"/>
      <c r="W1512" s="160"/>
      <c r="X1512" s="160"/>
      <c r="Y1512" s="160"/>
      <c r="Z1512" s="180"/>
      <c r="AA1512" s="160"/>
      <c r="AB1512" s="160"/>
      <c r="AC1512" s="160"/>
      <c r="AD1512" s="667"/>
      <c r="AE1512" s="667"/>
      <c r="AF1512" s="667"/>
      <c r="AG1512" s="667"/>
      <c r="AH1512" s="667"/>
      <c r="AI1512" s="667"/>
      <c r="AJ1512" s="73"/>
      <c r="AK1512" s="55" t="str">
        <f t="shared" si="388"/>
        <v/>
      </c>
      <c r="AL1512" s="17" t="str">
        <f t="shared" si="389"/>
        <v/>
      </c>
      <c r="AM1512" s="70" t="str">
        <f t="shared" si="382"/>
        <v/>
      </c>
      <c r="AN1512" s="74" t="str">
        <f t="shared" si="383"/>
        <v/>
      </c>
      <c r="AO1512" s="70" t="str">
        <f t="shared" si="384"/>
        <v/>
      </c>
      <c r="AW1512" s="60" t="str">
        <f t="shared" si="385"/>
        <v/>
      </c>
      <c r="AX1512" s="60" t="str">
        <f t="shared" si="386"/>
        <v/>
      </c>
      <c r="AY1512" s="63">
        <f t="shared" si="387"/>
        <v>0</v>
      </c>
      <c r="BP1512" s="64">
        <v>115</v>
      </c>
      <c r="BQ1512" s="64" t="s">
        <v>35036</v>
      </c>
      <c r="BR1512" s="64" t="s">
        <v>33728</v>
      </c>
      <c r="BS1512" s="64" t="s">
        <v>28</v>
      </c>
      <c r="BT1512" s="64" t="s">
        <v>137</v>
      </c>
      <c r="BU1512" s="64" t="s">
        <v>128</v>
      </c>
      <c r="BV1512" s="64" t="s">
        <v>12</v>
      </c>
      <c r="BW1512" s="64" t="s">
        <v>33735</v>
      </c>
      <c r="BX1512" s="64">
        <v>95310</v>
      </c>
      <c r="BY1512" s="64" t="s">
        <v>148</v>
      </c>
      <c r="BZ1512" s="64">
        <v>2</v>
      </c>
      <c r="CA1512" s="64">
        <v>43017</v>
      </c>
      <c r="CB1512" s="64">
        <v>10</v>
      </c>
      <c r="CD1512" s="64">
        <v>24</v>
      </c>
    </row>
    <row r="1513" spans="1:82">
      <c r="A1513" s="160"/>
      <c r="B1513" s="160"/>
      <c r="C1513" s="160"/>
      <c r="D1513" s="160"/>
      <c r="E1513" s="160"/>
      <c r="F1513" s="160"/>
      <c r="G1513" s="160"/>
      <c r="H1513" s="161" t="str">
        <f t="shared" si="379"/>
        <v/>
      </c>
      <c r="I1513" s="162" t="str">
        <f t="shared" si="380"/>
        <v/>
      </c>
      <c r="J1513" s="163"/>
      <c r="K1513" s="164" t="str">
        <f t="shared" si="381"/>
        <v/>
      </c>
      <c r="L1513" s="160"/>
      <c r="M1513" s="160"/>
      <c r="N1513" s="160"/>
      <c r="O1513" s="160"/>
      <c r="P1513" s="160"/>
      <c r="Q1513" s="160"/>
      <c r="R1513" s="160"/>
      <c r="S1513" s="160"/>
      <c r="T1513" s="160"/>
      <c r="U1513" s="160"/>
      <c r="V1513" s="160"/>
      <c r="W1513" s="160"/>
      <c r="X1513" s="160"/>
      <c r="Y1513" s="160"/>
      <c r="Z1513" s="180"/>
      <c r="AA1513" s="160"/>
      <c r="AB1513" s="160"/>
      <c r="AC1513" s="160"/>
      <c r="AD1513" s="667"/>
      <c r="AE1513" s="667"/>
      <c r="AF1513" s="667"/>
      <c r="AG1513" s="667"/>
      <c r="AH1513" s="667"/>
      <c r="AI1513" s="667"/>
      <c r="AJ1513" s="73"/>
      <c r="AK1513" s="55" t="str">
        <f t="shared" si="388"/>
        <v/>
      </c>
      <c r="AL1513" s="17" t="str">
        <f t="shared" si="389"/>
        <v/>
      </c>
      <c r="AM1513" s="70" t="str">
        <f t="shared" si="382"/>
        <v/>
      </c>
      <c r="AN1513" s="74" t="str">
        <f t="shared" si="383"/>
        <v/>
      </c>
      <c r="AO1513" s="70" t="str">
        <f t="shared" si="384"/>
        <v/>
      </c>
      <c r="AW1513" s="60" t="str">
        <f t="shared" si="385"/>
        <v/>
      </c>
      <c r="AX1513" s="60" t="str">
        <f t="shared" si="386"/>
        <v/>
      </c>
      <c r="AY1513" s="63">
        <f t="shared" si="387"/>
        <v>0</v>
      </c>
      <c r="BP1513" s="64">
        <v>115</v>
      </c>
      <c r="BQ1513" s="64" t="s">
        <v>34686</v>
      </c>
      <c r="BR1513" s="64" t="s">
        <v>33728</v>
      </c>
      <c r="BS1513" s="64" t="s">
        <v>28</v>
      </c>
      <c r="BT1513" s="64" t="s">
        <v>137</v>
      </c>
      <c r="BU1513" s="64" t="s">
        <v>166</v>
      </c>
      <c r="BV1513" s="64" t="s">
        <v>12</v>
      </c>
      <c r="BW1513" s="64" t="s">
        <v>33735</v>
      </c>
      <c r="BX1513" s="64">
        <v>95310</v>
      </c>
      <c r="BY1513" s="64" t="s">
        <v>148</v>
      </c>
      <c r="BZ1513" s="64">
        <v>3</v>
      </c>
      <c r="CA1513" s="64">
        <v>42993</v>
      </c>
      <c r="CB1513" s="64">
        <v>7</v>
      </c>
      <c r="CD1513" s="64">
        <v>39</v>
      </c>
    </row>
    <row r="1514" spans="1:82">
      <c r="A1514" s="160"/>
      <c r="B1514" s="160"/>
      <c r="C1514" s="160"/>
      <c r="D1514" s="160"/>
      <c r="E1514" s="160"/>
      <c r="F1514" s="160"/>
      <c r="G1514" s="160"/>
      <c r="H1514" s="161" t="str">
        <f t="shared" si="379"/>
        <v/>
      </c>
      <c r="I1514" s="162" t="str">
        <f t="shared" si="380"/>
        <v/>
      </c>
      <c r="J1514" s="163"/>
      <c r="K1514" s="164" t="str">
        <f t="shared" si="381"/>
        <v/>
      </c>
      <c r="L1514" s="160"/>
      <c r="M1514" s="160"/>
      <c r="N1514" s="160"/>
      <c r="O1514" s="160"/>
      <c r="P1514" s="160"/>
      <c r="Q1514" s="160"/>
      <c r="R1514" s="160"/>
      <c r="S1514" s="160"/>
      <c r="T1514" s="160"/>
      <c r="U1514" s="160"/>
      <c r="V1514" s="160"/>
      <c r="W1514" s="160"/>
      <c r="X1514" s="160"/>
      <c r="Y1514" s="160"/>
      <c r="Z1514" s="180"/>
      <c r="AA1514" s="160"/>
      <c r="AB1514" s="160"/>
      <c r="AC1514" s="160"/>
      <c r="AD1514" s="667"/>
      <c r="AE1514" s="667"/>
      <c r="AF1514" s="667"/>
      <c r="AG1514" s="667"/>
      <c r="AH1514" s="667"/>
      <c r="AI1514" s="667"/>
      <c r="AJ1514" s="73"/>
      <c r="AK1514" s="55" t="str">
        <f t="shared" si="388"/>
        <v/>
      </c>
      <c r="AL1514" s="17" t="str">
        <f t="shared" si="389"/>
        <v/>
      </c>
      <c r="AM1514" s="70" t="str">
        <f t="shared" si="382"/>
        <v/>
      </c>
      <c r="AN1514" s="74" t="str">
        <f t="shared" si="383"/>
        <v/>
      </c>
      <c r="AO1514" s="70" t="str">
        <f t="shared" si="384"/>
        <v/>
      </c>
      <c r="AW1514" s="60" t="str">
        <f t="shared" si="385"/>
        <v/>
      </c>
      <c r="AX1514" s="60" t="str">
        <f t="shared" si="386"/>
        <v/>
      </c>
      <c r="AY1514" s="63">
        <f t="shared" si="387"/>
        <v>0</v>
      </c>
      <c r="BP1514" s="64">
        <v>115</v>
      </c>
      <c r="BQ1514" s="64" t="s">
        <v>35037</v>
      </c>
      <c r="BR1514" s="64" t="s">
        <v>35038</v>
      </c>
      <c r="BS1514" s="64" t="s">
        <v>28</v>
      </c>
      <c r="BT1514" s="64" t="s">
        <v>137</v>
      </c>
      <c r="BU1514" s="64" t="s">
        <v>166</v>
      </c>
      <c r="BV1514" s="64" t="s">
        <v>12</v>
      </c>
      <c r="BW1514" s="64" t="s">
        <v>33735</v>
      </c>
      <c r="BX1514" s="64">
        <v>95310</v>
      </c>
      <c r="BY1514" s="64" t="s">
        <v>148</v>
      </c>
      <c r="BZ1514" s="64">
        <v>2</v>
      </c>
      <c r="CA1514" s="64">
        <v>42999</v>
      </c>
      <c r="CB1514" s="64">
        <v>5</v>
      </c>
      <c r="CD1514" s="64">
        <v>21</v>
      </c>
    </row>
    <row r="1515" spans="1:82">
      <c r="A1515" s="160"/>
      <c r="B1515" s="160"/>
      <c r="C1515" s="160"/>
      <c r="D1515" s="160"/>
      <c r="E1515" s="160"/>
      <c r="F1515" s="160"/>
      <c r="G1515" s="160"/>
      <c r="H1515" s="161" t="str">
        <f t="shared" si="379"/>
        <v/>
      </c>
      <c r="I1515" s="162" t="str">
        <f t="shared" si="380"/>
        <v/>
      </c>
      <c r="J1515" s="163"/>
      <c r="K1515" s="164" t="str">
        <f t="shared" si="381"/>
        <v/>
      </c>
      <c r="L1515" s="160"/>
      <c r="M1515" s="160"/>
      <c r="N1515" s="160"/>
      <c r="O1515" s="160"/>
      <c r="P1515" s="160"/>
      <c r="Q1515" s="160"/>
      <c r="R1515" s="160"/>
      <c r="S1515" s="160"/>
      <c r="T1515" s="160"/>
      <c r="U1515" s="160"/>
      <c r="V1515" s="160"/>
      <c r="W1515" s="160"/>
      <c r="X1515" s="160"/>
      <c r="Y1515" s="160"/>
      <c r="Z1515" s="180"/>
      <c r="AA1515" s="160"/>
      <c r="AB1515" s="160"/>
      <c r="AC1515" s="160"/>
      <c r="AD1515" s="667"/>
      <c r="AE1515" s="667"/>
      <c r="AF1515" s="667"/>
      <c r="AG1515" s="667"/>
      <c r="AH1515" s="667"/>
      <c r="AI1515" s="667"/>
      <c r="AJ1515" s="73"/>
      <c r="AK1515" s="55" t="str">
        <f t="shared" si="388"/>
        <v/>
      </c>
      <c r="AL1515" s="17" t="str">
        <f t="shared" si="389"/>
        <v/>
      </c>
      <c r="AM1515" s="70" t="str">
        <f t="shared" si="382"/>
        <v/>
      </c>
      <c r="AN1515" s="74" t="str">
        <f t="shared" si="383"/>
        <v/>
      </c>
      <c r="AO1515" s="70" t="str">
        <f t="shared" si="384"/>
        <v/>
      </c>
      <c r="AW1515" s="60" t="str">
        <f t="shared" si="385"/>
        <v/>
      </c>
      <c r="AX1515" s="60" t="str">
        <f t="shared" si="386"/>
        <v/>
      </c>
      <c r="AY1515" s="63">
        <f t="shared" si="387"/>
        <v>0</v>
      </c>
      <c r="BP1515" s="64">
        <v>115</v>
      </c>
      <c r="BQ1515" s="64" t="s">
        <v>35039</v>
      </c>
      <c r="BR1515" s="64" t="s">
        <v>33730</v>
      </c>
      <c r="BS1515" s="64" t="s">
        <v>28</v>
      </c>
      <c r="BT1515" s="64" t="s">
        <v>137</v>
      </c>
      <c r="BU1515" s="64" t="s">
        <v>175</v>
      </c>
      <c r="BV1515" s="64" t="s">
        <v>12</v>
      </c>
      <c r="BW1515" s="64" t="s">
        <v>33735</v>
      </c>
      <c r="BX1515" s="64">
        <v>95310</v>
      </c>
      <c r="BY1515" s="64" t="s">
        <v>148</v>
      </c>
      <c r="BZ1515" s="64">
        <v>4</v>
      </c>
      <c r="CA1515" s="64">
        <v>43004</v>
      </c>
      <c r="CB1515" s="64">
        <v>5</v>
      </c>
      <c r="CD1515" s="64">
        <v>27</v>
      </c>
    </row>
    <row r="1516" spans="1:82">
      <c r="A1516" s="160"/>
      <c r="B1516" s="160"/>
      <c r="C1516" s="160"/>
      <c r="D1516" s="160"/>
      <c r="E1516" s="160"/>
      <c r="F1516" s="160"/>
      <c r="G1516" s="160"/>
      <c r="H1516" s="161" t="str">
        <f t="shared" si="379"/>
        <v/>
      </c>
      <c r="I1516" s="162" t="str">
        <f t="shared" si="380"/>
        <v/>
      </c>
      <c r="J1516" s="163"/>
      <c r="K1516" s="164" t="str">
        <f t="shared" si="381"/>
        <v/>
      </c>
      <c r="L1516" s="160"/>
      <c r="M1516" s="160"/>
      <c r="N1516" s="160"/>
      <c r="O1516" s="160"/>
      <c r="P1516" s="160"/>
      <c r="Q1516" s="160"/>
      <c r="R1516" s="160"/>
      <c r="S1516" s="160"/>
      <c r="T1516" s="160"/>
      <c r="U1516" s="160"/>
      <c r="V1516" s="160"/>
      <c r="W1516" s="160"/>
      <c r="X1516" s="160"/>
      <c r="Y1516" s="160"/>
      <c r="Z1516" s="180"/>
      <c r="AA1516" s="160"/>
      <c r="AB1516" s="160"/>
      <c r="AC1516" s="160"/>
      <c r="AD1516" s="667"/>
      <c r="AE1516" s="667"/>
      <c r="AF1516" s="667"/>
      <c r="AG1516" s="667"/>
      <c r="AH1516" s="667"/>
      <c r="AI1516" s="667"/>
      <c r="AJ1516" s="73"/>
      <c r="AK1516" s="55" t="str">
        <f t="shared" si="388"/>
        <v/>
      </c>
      <c r="AL1516" s="17" t="str">
        <f t="shared" si="389"/>
        <v/>
      </c>
      <c r="AM1516" s="70" t="str">
        <f t="shared" si="382"/>
        <v/>
      </c>
      <c r="AN1516" s="74" t="str">
        <f t="shared" si="383"/>
        <v/>
      </c>
      <c r="AO1516" s="70" t="str">
        <f t="shared" si="384"/>
        <v/>
      </c>
      <c r="AW1516" s="60" t="str">
        <f t="shared" si="385"/>
        <v/>
      </c>
      <c r="AX1516" s="60" t="str">
        <f t="shared" si="386"/>
        <v/>
      </c>
      <c r="AY1516" s="63">
        <f t="shared" si="387"/>
        <v>0</v>
      </c>
      <c r="BP1516" s="64">
        <v>115</v>
      </c>
      <c r="BQ1516" s="64" t="s">
        <v>34968</v>
      </c>
      <c r="BR1516" s="64" t="s">
        <v>35040</v>
      </c>
      <c r="BS1516" s="64" t="s">
        <v>28</v>
      </c>
      <c r="BT1516" s="64" t="s">
        <v>137</v>
      </c>
      <c r="BU1516" s="64" t="s">
        <v>167</v>
      </c>
      <c r="BV1516" s="64" t="s">
        <v>12</v>
      </c>
      <c r="BW1516" s="64" t="s">
        <v>33735</v>
      </c>
      <c r="BX1516" s="64">
        <v>95310</v>
      </c>
      <c r="BY1516" s="64" t="s">
        <v>148</v>
      </c>
      <c r="BZ1516" s="64">
        <v>2</v>
      </c>
      <c r="CA1516" s="64">
        <v>43045</v>
      </c>
      <c r="CB1516" s="64">
        <v>5</v>
      </c>
      <c r="CD1516" s="64">
        <v>10</v>
      </c>
    </row>
    <row r="1517" spans="1:82">
      <c r="A1517" s="160"/>
      <c r="B1517" s="160"/>
      <c r="C1517" s="160"/>
      <c r="D1517" s="160"/>
      <c r="E1517" s="160"/>
      <c r="F1517" s="160"/>
      <c r="G1517" s="160"/>
      <c r="H1517" s="161" t="str">
        <f t="shared" si="379"/>
        <v/>
      </c>
      <c r="I1517" s="162" t="str">
        <f t="shared" si="380"/>
        <v/>
      </c>
      <c r="J1517" s="163"/>
      <c r="K1517" s="164" t="str">
        <f t="shared" si="381"/>
        <v/>
      </c>
      <c r="L1517" s="160"/>
      <c r="M1517" s="160"/>
      <c r="N1517" s="160"/>
      <c r="O1517" s="160"/>
      <c r="P1517" s="160"/>
      <c r="Q1517" s="160"/>
      <c r="R1517" s="160"/>
      <c r="S1517" s="160"/>
      <c r="T1517" s="160"/>
      <c r="U1517" s="160"/>
      <c r="V1517" s="160"/>
      <c r="W1517" s="160"/>
      <c r="X1517" s="160"/>
      <c r="Y1517" s="160"/>
      <c r="Z1517" s="180"/>
      <c r="AA1517" s="160"/>
      <c r="AB1517" s="160"/>
      <c r="AC1517" s="160"/>
      <c r="AD1517" s="667"/>
      <c r="AE1517" s="667"/>
      <c r="AF1517" s="667"/>
      <c r="AG1517" s="667"/>
      <c r="AH1517" s="667"/>
      <c r="AI1517" s="667"/>
      <c r="AJ1517" s="73"/>
      <c r="AK1517" s="55" t="str">
        <f t="shared" si="388"/>
        <v/>
      </c>
      <c r="AL1517" s="17" t="str">
        <f t="shared" si="389"/>
        <v/>
      </c>
      <c r="AM1517" s="70" t="str">
        <f t="shared" si="382"/>
        <v/>
      </c>
      <c r="AN1517" s="74" t="str">
        <f t="shared" si="383"/>
        <v/>
      </c>
      <c r="AO1517" s="70" t="str">
        <f t="shared" si="384"/>
        <v/>
      </c>
      <c r="AW1517" s="60" t="str">
        <f t="shared" si="385"/>
        <v/>
      </c>
      <c r="AX1517" s="60" t="str">
        <f t="shared" si="386"/>
        <v/>
      </c>
      <c r="AY1517" s="63">
        <f t="shared" si="387"/>
        <v>0</v>
      </c>
      <c r="BP1517" s="64">
        <v>115</v>
      </c>
      <c r="BQ1517" s="64" t="s">
        <v>34969</v>
      </c>
      <c r="BR1517" s="64" t="s">
        <v>33723</v>
      </c>
      <c r="BS1517" s="64" t="s">
        <v>28</v>
      </c>
      <c r="BT1517" s="64" t="s">
        <v>135</v>
      </c>
      <c r="BU1517" s="64" t="s">
        <v>161</v>
      </c>
      <c r="BV1517" s="64" t="s">
        <v>13</v>
      </c>
      <c r="BW1517" s="64">
        <v>95</v>
      </c>
      <c r="BX1517" s="64">
        <v>95</v>
      </c>
      <c r="BY1517" s="64" t="s">
        <v>148</v>
      </c>
      <c r="CA1517" s="64">
        <v>43006</v>
      </c>
      <c r="CB1517" s="64">
        <v>7</v>
      </c>
      <c r="CC1517" s="64">
        <v>43</v>
      </c>
    </row>
    <row r="1518" spans="1:82">
      <c r="A1518" s="160"/>
      <c r="B1518" s="160"/>
      <c r="C1518" s="160"/>
      <c r="D1518" s="160"/>
      <c r="E1518" s="160"/>
      <c r="F1518" s="160"/>
      <c r="G1518" s="160"/>
      <c r="H1518" s="161" t="str">
        <f t="shared" si="379"/>
        <v/>
      </c>
      <c r="I1518" s="162" t="str">
        <f t="shared" si="380"/>
        <v/>
      </c>
      <c r="J1518" s="163"/>
      <c r="K1518" s="164" t="str">
        <f t="shared" si="381"/>
        <v/>
      </c>
      <c r="L1518" s="160"/>
      <c r="M1518" s="160"/>
      <c r="N1518" s="160"/>
      <c r="O1518" s="160"/>
      <c r="P1518" s="160"/>
      <c r="Q1518" s="160"/>
      <c r="R1518" s="160"/>
      <c r="S1518" s="160"/>
      <c r="T1518" s="160"/>
      <c r="U1518" s="160"/>
      <c r="V1518" s="160"/>
      <c r="W1518" s="160"/>
      <c r="X1518" s="160"/>
      <c r="Y1518" s="160"/>
      <c r="Z1518" s="180"/>
      <c r="AA1518" s="160"/>
      <c r="AB1518" s="160"/>
      <c r="AC1518" s="160"/>
      <c r="AD1518" s="667"/>
      <c r="AE1518" s="667"/>
      <c r="AF1518" s="667"/>
      <c r="AG1518" s="667"/>
      <c r="AH1518" s="667"/>
      <c r="AI1518" s="667"/>
      <c r="AJ1518" s="73"/>
      <c r="AK1518" s="55" t="str">
        <f t="shared" si="388"/>
        <v/>
      </c>
      <c r="AL1518" s="17" t="str">
        <f t="shared" si="389"/>
        <v/>
      </c>
      <c r="AM1518" s="70" t="str">
        <f t="shared" si="382"/>
        <v/>
      </c>
      <c r="AN1518" s="74" t="str">
        <f t="shared" si="383"/>
        <v/>
      </c>
      <c r="AO1518" s="70" t="str">
        <f t="shared" si="384"/>
        <v/>
      </c>
      <c r="AW1518" s="60" t="str">
        <f t="shared" si="385"/>
        <v/>
      </c>
      <c r="AX1518" s="60" t="str">
        <f t="shared" si="386"/>
        <v/>
      </c>
      <c r="AY1518" s="63">
        <f t="shared" si="387"/>
        <v>0</v>
      </c>
      <c r="BP1518" s="64">
        <v>115</v>
      </c>
      <c r="BQ1518" s="64" t="s">
        <v>35041</v>
      </c>
      <c r="BR1518" s="64" t="s">
        <v>33730</v>
      </c>
      <c r="BS1518" s="64" t="s">
        <v>28</v>
      </c>
      <c r="BT1518" s="64" t="s">
        <v>137</v>
      </c>
      <c r="BU1518" s="64" t="s">
        <v>166</v>
      </c>
      <c r="BV1518" s="64" t="s">
        <v>12</v>
      </c>
      <c r="BW1518" s="64" t="s">
        <v>33735</v>
      </c>
      <c r="BX1518" s="64">
        <v>95310</v>
      </c>
      <c r="BY1518" s="64" t="s">
        <v>148</v>
      </c>
      <c r="BZ1518" s="64">
        <v>8</v>
      </c>
      <c r="CA1518" s="64">
        <v>42986</v>
      </c>
      <c r="CB1518" s="64">
        <v>6</v>
      </c>
      <c r="CD1518" s="64">
        <v>44</v>
      </c>
    </row>
    <row r="1519" spans="1:82">
      <c r="A1519" s="160"/>
      <c r="B1519" s="160"/>
      <c r="C1519" s="160"/>
      <c r="D1519" s="160"/>
      <c r="E1519" s="160"/>
      <c r="F1519" s="160"/>
      <c r="G1519" s="160"/>
      <c r="H1519" s="161" t="str">
        <f t="shared" si="379"/>
        <v/>
      </c>
      <c r="I1519" s="162" t="str">
        <f t="shared" si="380"/>
        <v/>
      </c>
      <c r="J1519" s="163"/>
      <c r="K1519" s="164" t="str">
        <f t="shared" si="381"/>
        <v/>
      </c>
      <c r="L1519" s="160"/>
      <c r="M1519" s="160"/>
      <c r="N1519" s="160"/>
      <c r="O1519" s="160"/>
      <c r="P1519" s="160"/>
      <c r="Q1519" s="160"/>
      <c r="R1519" s="160"/>
      <c r="S1519" s="160"/>
      <c r="T1519" s="160"/>
      <c r="U1519" s="160"/>
      <c r="V1519" s="160"/>
      <c r="W1519" s="160"/>
      <c r="X1519" s="160"/>
      <c r="Y1519" s="160"/>
      <c r="Z1519" s="187"/>
      <c r="AA1519" s="160"/>
      <c r="AB1519" s="160"/>
      <c r="AC1519" s="160"/>
      <c r="AD1519" s="667"/>
      <c r="AE1519" s="667"/>
      <c r="AF1519" s="667"/>
      <c r="AG1519" s="667"/>
      <c r="AH1519" s="667"/>
      <c r="AI1519" s="667"/>
      <c r="AJ1519" s="73"/>
      <c r="AK1519" s="55" t="str">
        <f t="shared" si="388"/>
        <v/>
      </c>
      <c r="AL1519" s="17" t="str">
        <f t="shared" si="389"/>
        <v/>
      </c>
      <c r="AM1519" s="70" t="str">
        <f t="shared" si="382"/>
        <v/>
      </c>
      <c r="AN1519" s="74" t="str">
        <f t="shared" si="383"/>
        <v/>
      </c>
      <c r="AO1519" s="70" t="str">
        <f t="shared" si="384"/>
        <v/>
      </c>
      <c r="AW1519" s="60" t="str">
        <f t="shared" si="385"/>
        <v/>
      </c>
      <c r="AX1519" s="60" t="str">
        <f t="shared" si="386"/>
        <v/>
      </c>
      <c r="AY1519" s="63">
        <f t="shared" si="387"/>
        <v>0</v>
      </c>
      <c r="BP1519" s="64">
        <v>115</v>
      </c>
      <c r="BQ1519" s="64" t="s">
        <v>35042</v>
      </c>
      <c r="BR1519" s="64" t="s">
        <v>33723</v>
      </c>
      <c r="BS1519" s="64" t="s">
        <v>28</v>
      </c>
      <c r="BT1519" s="64" t="s">
        <v>137</v>
      </c>
      <c r="BU1519" s="64" t="s">
        <v>166</v>
      </c>
      <c r="BV1519" s="64" t="s">
        <v>12</v>
      </c>
      <c r="BW1519" s="64" t="s">
        <v>33735</v>
      </c>
      <c r="BX1519" s="64">
        <v>95310</v>
      </c>
      <c r="BY1519" s="64" t="s">
        <v>148</v>
      </c>
      <c r="BZ1519" s="64">
        <v>1</v>
      </c>
      <c r="CA1519" s="64">
        <v>43003</v>
      </c>
      <c r="CB1519" s="64">
        <v>6</v>
      </c>
      <c r="CD1519" s="64">
        <v>5</v>
      </c>
    </row>
    <row r="1520" spans="1:82">
      <c r="A1520" s="160"/>
      <c r="B1520" s="160"/>
      <c r="C1520" s="160"/>
      <c r="D1520" s="160"/>
      <c r="E1520" s="160"/>
      <c r="F1520" s="160"/>
      <c r="G1520" s="160"/>
      <c r="H1520" s="161" t="str">
        <f t="shared" si="379"/>
        <v/>
      </c>
      <c r="I1520" s="162" t="str">
        <f t="shared" si="380"/>
        <v/>
      </c>
      <c r="J1520" s="163"/>
      <c r="K1520" s="164" t="str">
        <f t="shared" si="381"/>
        <v/>
      </c>
      <c r="L1520" s="160"/>
      <c r="M1520" s="160"/>
      <c r="N1520" s="160"/>
      <c r="O1520" s="160"/>
      <c r="P1520" s="160"/>
      <c r="Q1520" s="160"/>
      <c r="R1520" s="160"/>
      <c r="S1520" s="160"/>
      <c r="T1520" s="160"/>
      <c r="U1520" s="160"/>
      <c r="V1520" s="160"/>
      <c r="W1520" s="160"/>
      <c r="X1520" s="160"/>
      <c r="Y1520" s="160"/>
      <c r="Z1520" s="180"/>
      <c r="AA1520" s="160"/>
      <c r="AB1520" s="160"/>
      <c r="AC1520" s="160"/>
      <c r="AD1520" s="667"/>
      <c r="AE1520" s="667"/>
      <c r="AF1520" s="667"/>
      <c r="AG1520" s="667"/>
      <c r="AH1520" s="667"/>
      <c r="AI1520" s="667"/>
      <c r="AJ1520" s="73"/>
      <c r="AK1520" s="55" t="str">
        <f t="shared" si="388"/>
        <v/>
      </c>
      <c r="AL1520" s="17" t="str">
        <f t="shared" si="389"/>
        <v/>
      </c>
      <c r="AM1520" s="70" t="str">
        <f t="shared" si="382"/>
        <v/>
      </c>
      <c r="AN1520" s="74" t="str">
        <f t="shared" si="383"/>
        <v/>
      </c>
      <c r="AO1520" s="70" t="str">
        <f t="shared" si="384"/>
        <v/>
      </c>
      <c r="AW1520" s="60" t="str">
        <f t="shared" si="385"/>
        <v/>
      </c>
      <c r="AX1520" s="60" t="str">
        <f t="shared" si="386"/>
        <v/>
      </c>
      <c r="AY1520" s="63">
        <f t="shared" si="387"/>
        <v>0</v>
      </c>
      <c r="BP1520" s="64">
        <v>115</v>
      </c>
      <c r="BQ1520" s="64" t="s">
        <v>35043</v>
      </c>
      <c r="BR1520" s="64" t="s">
        <v>35044</v>
      </c>
      <c r="BS1520" s="64" t="s">
        <v>28</v>
      </c>
      <c r="BT1520" s="64" t="s">
        <v>137</v>
      </c>
      <c r="BU1520" s="64" t="s">
        <v>166</v>
      </c>
      <c r="BV1520" s="64" t="s">
        <v>91</v>
      </c>
      <c r="BW1520" s="64" t="s">
        <v>33735</v>
      </c>
      <c r="BX1520" s="64">
        <v>95310</v>
      </c>
      <c r="BY1520" s="64" t="s">
        <v>148</v>
      </c>
      <c r="CA1520" s="64">
        <v>43039</v>
      </c>
      <c r="CB1520" s="64">
        <v>15</v>
      </c>
      <c r="CC1520" s="64">
        <v>30</v>
      </c>
    </row>
    <row r="1521" spans="1:82">
      <c r="A1521" s="128"/>
      <c r="B1521" s="160"/>
      <c r="C1521" s="160"/>
      <c r="D1521" s="160"/>
      <c r="E1521" s="160"/>
      <c r="F1521" s="160"/>
      <c r="G1521" s="160"/>
      <c r="H1521" s="161" t="str">
        <f t="shared" ref="H1521:H1584" si="390">IF(B1521="","",SUMIF(O:O,A1521,AA:AA))</f>
        <v/>
      </c>
      <c r="I1521" s="162" t="str">
        <f t="shared" ref="I1521:I1584" si="391">IF(B1521="","",(SUMIF(O:O,A1521,AB:AB)+(SUMIF(O:O,A1521,AC:AC))))</f>
        <v/>
      </c>
      <c r="J1521" s="163"/>
      <c r="K1521" s="164" t="str">
        <f t="shared" ref="K1521:K1584" si="392">IFERROR(J1521/H1521,"")</f>
        <v/>
      </c>
      <c r="L1521" s="160"/>
      <c r="M1521" s="160"/>
      <c r="N1521" s="160"/>
      <c r="O1521" s="160"/>
      <c r="P1521" s="160"/>
      <c r="Q1521" s="160"/>
      <c r="R1521" s="160"/>
      <c r="S1521" s="160"/>
      <c r="T1521" s="160"/>
      <c r="U1521" s="160"/>
      <c r="V1521" s="160"/>
      <c r="W1521" s="160"/>
      <c r="X1521" s="160"/>
      <c r="Y1521" s="160"/>
      <c r="Z1521" s="180"/>
      <c r="AA1521" s="160"/>
      <c r="AB1521" s="160"/>
      <c r="AC1521" s="160"/>
      <c r="AD1521" s="667"/>
      <c r="AE1521" s="667"/>
      <c r="AF1521" s="667"/>
      <c r="AG1521" s="667"/>
      <c r="AH1521" s="667"/>
      <c r="AI1521" s="667"/>
      <c r="AJ1521" s="73"/>
      <c r="AK1521" s="55" t="str">
        <f t="shared" si="388"/>
        <v/>
      </c>
      <c r="AL1521" s="17" t="str">
        <f t="shared" si="389"/>
        <v/>
      </c>
      <c r="AM1521" s="70" t="str">
        <f t="shared" ref="AM1521:AM1584" si="393">IF(U1521="","",U1521)</f>
        <v/>
      </c>
      <c r="AN1521" s="74" t="str">
        <f t="shared" ref="AN1521:AN1584" si="394">IF(S1521="","",S1521)</f>
        <v/>
      </c>
      <c r="AO1521" s="70" t="str">
        <f t="shared" ref="AO1521:AO1584" si="395">IF(P1521="","",P1521&amp;" ("&amp;O1521&amp;"_"&amp;ROW()&amp;")")</f>
        <v/>
      </c>
      <c r="AW1521" s="60" t="str">
        <f t="shared" ref="AW1521:AW1584" si="396">IF(T1521="","",T1521&amp;"1")</f>
        <v/>
      </c>
      <c r="AX1521" s="60" t="str">
        <f t="shared" ref="AX1521:AX1584" si="397">IF(S1521="","",S1521&amp;"2")</f>
        <v/>
      </c>
      <c r="AY1521" s="63">
        <f t="shared" si="387"/>
        <v>0</v>
      </c>
      <c r="BP1521" s="64">
        <v>115</v>
      </c>
      <c r="BQ1521" s="64" t="s">
        <v>35045</v>
      </c>
      <c r="BR1521" s="64" t="s">
        <v>35046</v>
      </c>
      <c r="BS1521" s="64" t="s">
        <v>28</v>
      </c>
      <c r="BT1521" s="64" t="s">
        <v>137</v>
      </c>
      <c r="BU1521" s="64" t="s">
        <v>9</v>
      </c>
      <c r="BV1521" s="64" t="s">
        <v>13</v>
      </c>
      <c r="BW1521" s="64" t="s">
        <v>33735</v>
      </c>
      <c r="BX1521" s="64">
        <v>95310</v>
      </c>
      <c r="BY1521" s="64" t="s">
        <v>148</v>
      </c>
      <c r="CA1521" s="64">
        <v>42983</v>
      </c>
      <c r="CB1521" s="64">
        <v>5</v>
      </c>
      <c r="CC1521" s="64">
        <v>5</v>
      </c>
    </row>
    <row r="1522" spans="1:82">
      <c r="A1522" s="128"/>
      <c r="B1522" s="160"/>
      <c r="C1522" s="160"/>
      <c r="D1522" s="160"/>
      <c r="E1522" s="160"/>
      <c r="F1522" s="160"/>
      <c r="G1522" s="160"/>
      <c r="H1522" s="161" t="str">
        <f t="shared" si="390"/>
        <v/>
      </c>
      <c r="I1522" s="162" t="str">
        <f t="shared" si="391"/>
        <v/>
      </c>
      <c r="J1522" s="163"/>
      <c r="K1522" s="164" t="str">
        <f t="shared" si="392"/>
        <v/>
      </c>
      <c r="L1522" s="160"/>
      <c r="M1522" s="160"/>
      <c r="N1522" s="160"/>
      <c r="O1522" s="160"/>
      <c r="P1522" s="160"/>
      <c r="Q1522" s="160"/>
      <c r="R1522" s="160"/>
      <c r="S1522" s="160"/>
      <c r="T1522" s="160"/>
      <c r="U1522" s="160"/>
      <c r="V1522" s="160"/>
      <c r="W1522" s="160"/>
      <c r="X1522" s="160"/>
      <c r="Y1522" s="160"/>
      <c r="Z1522" s="180"/>
      <c r="AA1522" s="160"/>
      <c r="AB1522" s="160"/>
      <c r="AC1522" s="160"/>
      <c r="AD1522" s="667"/>
      <c r="AE1522" s="667"/>
      <c r="AF1522" s="667"/>
      <c r="AG1522" s="667"/>
      <c r="AH1522" s="667"/>
      <c r="AI1522" s="667"/>
      <c r="AJ1522" s="73"/>
      <c r="AK1522" s="55" t="str">
        <f t="shared" si="388"/>
        <v/>
      </c>
      <c r="AL1522" s="17" t="str">
        <f t="shared" si="389"/>
        <v/>
      </c>
      <c r="AM1522" s="70" t="str">
        <f t="shared" si="393"/>
        <v/>
      </c>
      <c r="AN1522" s="74" t="str">
        <f t="shared" si="394"/>
        <v/>
      </c>
      <c r="AO1522" s="70" t="str">
        <f t="shared" si="395"/>
        <v/>
      </c>
      <c r="AW1522" s="60" t="str">
        <f t="shared" si="396"/>
        <v/>
      </c>
      <c r="AX1522" s="60" t="str">
        <f t="shared" si="397"/>
        <v/>
      </c>
      <c r="AY1522" s="63">
        <f t="shared" si="387"/>
        <v>0</v>
      </c>
      <c r="BP1522" s="64">
        <v>115</v>
      </c>
      <c r="BQ1522" s="64" t="s">
        <v>34831</v>
      </c>
      <c r="BR1522" s="64" t="s">
        <v>33730</v>
      </c>
      <c r="BS1522" s="64" t="s">
        <v>28</v>
      </c>
      <c r="BT1522" s="64" t="s">
        <v>137</v>
      </c>
      <c r="BU1522" s="64" t="s">
        <v>166</v>
      </c>
      <c r="BV1522" s="64" t="s">
        <v>12</v>
      </c>
      <c r="BW1522" s="64" t="s">
        <v>33735</v>
      </c>
      <c r="BX1522" s="64">
        <v>95310</v>
      </c>
      <c r="BY1522" s="64" t="s">
        <v>148</v>
      </c>
      <c r="BZ1522" s="64">
        <v>5</v>
      </c>
      <c r="CA1522" s="64">
        <v>43031</v>
      </c>
      <c r="CB1522" s="64">
        <v>7</v>
      </c>
      <c r="CD1522" s="64">
        <v>29</v>
      </c>
    </row>
    <row r="1523" spans="1:82">
      <c r="A1523" s="128"/>
      <c r="B1523" s="160"/>
      <c r="C1523" s="160"/>
      <c r="D1523" s="160"/>
      <c r="E1523" s="160"/>
      <c r="F1523" s="160"/>
      <c r="G1523" s="160"/>
      <c r="H1523" s="161" t="str">
        <f t="shared" si="390"/>
        <v/>
      </c>
      <c r="I1523" s="162" t="str">
        <f t="shared" si="391"/>
        <v/>
      </c>
      <c r="J1523" s="163"/>
      <c r="K1523" s="164" t="str">
        <f t="shared" si="392"/>
        <v/>
      </c>
      <c r="L1523" s="160"/>
      <c r="M1523" s="160"/>
      <c r="N1523" s="160"/>
      <c r="O1523" s="128"/>
      <c r="P1523" s="160"/>
      <c r="Q1523" s="160"/>
      <c r="R1523" s="160"/>
      <c r="S1523" s="160"/>
      <c r="T1523" s="160"/>
      <c r="U1523" s="160"/>
      <c r="V1523" s="160"/>
      <c r="W1523" s="160"/>
      <c r="X1523" s="160"/>
      <c r="Y1523" s="160"/>
      <c r="Z1523" s="180"/>
      <c r="AA1523" s="160"/>
      <c r="AB1523" s="160"/>
      <c r="AC1523" s="160"/>
      <c r="AD1523" s="667"/>
      <c r="AE1523" s="667"/>
      <c r="AF1523" s="667"/>
      <c r="AG1523" s="667"/>
      <c r="AH1523" s="667"/>
      <c r="AI1523" s="667"/>
      <c r="AJ1523" s="73"/>
      <c r="AK1523" s="55" t="str">
        <f t="shared" si="388"/>
        <v/>
      </c>
      <c r="AL1523" s="17" t="str">
        <f t="shared" si="389"/>
        <v/>
      </c>
      <c r="AM1523" s="70" t="str">
        <f t="shared" si="393"/>
        <v/>
      </c>
      <c r="AN1523" s="74" t="str">
        <f t="shared" si="394"/>
        <v/>
      </c>
      <c r="AO1523" s="70" t="str">
        <f t="shared" si="395"/>
        <v/>
      </c>
      <c r="AW1523" s="60" t="str">
        <f t="shared" si="396"/>
        <v/>
      </c>
      <c r="AX1523" s="60" t="str">
        <f t="shared" si="397"/>
        <v/>
      </c>
      <c r="AY1523" s="63">
        <f t="shared" si="387"/>
        <v>0</v>
      </c>
      <c r="BP1523" s="64">
        <v>115</v>
      </c>
      <c r="BQ1523" s="64" t="s">
        <v>5541</v>
      </c>
      <c r="BR1523" s="64" t="s">
        <v>35047</v>
      </c>
      <c r="BS1523" s="64" t="s">
        <v>28</v>
      </c>
      <c r="BT1523" s="64" t="s">
        <v>137</v>
      </c>
      <c r="BU1523" s="64" t="s">
        <v>166</v>
      </c>
      <c r="BV1523" s="64" t="s">
        <v>12</v>
      </c>
      <c r="BW1523" s="64" t="s">
        <v>33735</v>
      </c>
      <c r="BX1523" s="64">
        <v>95310</v>
      </c>
      <c r="BY1523" s="64" t="s">
        <v>148</v>
      </c>
      <c r="BZ1523" s="64">
        <v>2</v>
      </c>
      <c r="CA1523" s="64">
        <v>43024</v>
      </c>
      <c r="CB1523" s="64">
        <v>8</v>
      </c>
      <c r="CD1523" s="64">
        <v>15</v>
      </c>
    </row>
    <row r="1524" spans="1:82">
      <c r="A1524" s="128"/>
      <c r="B1524" s="160"/>
      <c r="C1524" s="160"/>
      <c r="D1524" s="160"/>
      <c r="E1524" s="160"/>
      <c r="F1524" s="160"/>
      <c r="G1524" s="160"/>
      <c r="H1524" s="161" t="str">
        <f t="shared" si="390"/>
        <v/>
      </c>
      <c r="I1524" s="162" t="str">
        <f t="shared" si="391"/>
        <v/>
      </c>
      <c r="J1524" s="163"/>
      <c r="K1524" s="164" t="str">
        <f t="shared" si="392"/>
        <v/>
      </c>
      <c r="L1524" s="160"/>
      <c r="M1524" s="160"/>
      <c r="N1524" s="160"/>
      <c r="O1524" s="128"/>
      <c r="P1524" s="160"/>
      <c r="Q1524" s="160"/>
      <c r="R1524" s="160"/>
      <c r="S1524" s="160"/>
      <c r="T1524" s="160"/>
      <c r="U1524" s="160"/>
      <c r="V1524" s="160"/>
      <c r="W1524" s="160"/>
      <c r="X1524" s="160"/>
      <c r="Y1524" s="160"/>
      <c r="Z1524" s="180"/>
      <c r="AA1524" s="160"/>
      <c r="AB1524" s="160"/>
      <c r="AC1524" s="160"/>
      <c r="AD1524" s="667"/>
      <c r="AE1524" s="667"/>
      <c r="AF1524" s="667"/>
      <c r="AG1524" s="667"/>
      <c r="AH1524" s="667"/>
      <c r="AI1524" s="667"/>
      <c r="AJ1524" s="73"/>
      <c r="AK1524" s="55" t="str">
        <f t="shared" si="388"/>
        <v/>
      </c>
      <c r="AL1524" s="17" t="str">
        <f t="shared" si="389"/>
        <v/>
      </c>
      <c r="AM1524" s="70" t="str">
        <f t="shared" si="393"/>
        <v/>
      </c>
      <c r="AN1524" s="74" t="str">
        <f t="shared" si="394"/>
        <v/>
      </c>
      <c r="AO1524" s="70" t="str">
        <f t="shared" si="395"/>
        <v/>
      </c>
      <c r="AW1524" s="60" t="str">
        <f t="shared" si="396"/>
        <v/>
      </c>
      <c r="AX1524" s="60" t="str">
        <f t="shared" si="397"/>
        <v/>
      </c>
      <c r="AY1524" s="63">
        <f t="shared" si="387"/>
        <v>0</v>
      </c>
      <c r="BP1524" s="64">
        <v>115</v>
      </c>
      <c r="BQ1524" s="64" t="s">
        <v>35048</v>
      </c>
      <c r="BR1524" s="64" t="s">
        <v>35049</v>
      </c>
      <c r="BS1524" s="64" t="s">
        <v>28</v>
      </c>
      <c r="BT1524" s="64" t="s">
        <v>137</v>
      </c>
      <c r="BU1524" s="64" t="s">
        <v>166</v>
      </c>
      <c r="BV1524" s="64" t="s">
        <v>12</v>
      </c>
      <c r="BW1524" s="64" t="s">
        <v>33735</v>
      </c>
      <c r="BX1524" s="64">
        <v>95310</v>
      </c>
      <c r="BY1524" s="64" t="s">
        <v>148</v>
      </c>
      <c r="BZ1524" s="64">
        <v>1</v>
      </c>
      <c r="CA1524" s="64">
        <v>43018</v>
      </c>
      <c r="CB1524" s="64">
        <v>10</v>
      </c>
      <c r="CD1524" s="64">
        <v>12</v>
      </c>
    </row>
    <row r="1525" spans="1:82">
      <c r="A1525" s="128"/>
      <c r="B1525" s="160"/>
      <c r="C1525" s="160"/>
      <c r="D1525" s="181"/>
      <c r="E1525" s="181"/>
      <c r="F1525" s="160"/>
      <c r="G1525" s="160"/>
      <c r="H1525" s="161" t="str">
        <f t="shared" si="390"/>
        <v/>
      </c>
      <c r="I1525" s="162" t="str">
        <f t="shared" si="391"/>
        <v/>
      </c>
      <c r="J1525" s="163"/>
      <c r="K1525" s="164" t="str">
        <f t="shared" si="392"/>
        <v/>
      </c>
      <c r="L1525" s="163"/>
      <c r="M1525" s="160"/>
      <c r="N1525" s="160"/>
      <c r="O1525" s="128"/>
      <c r="P1525" s="160"/>
      <c r="Q1525" s="160"/>
      <c r="R1525" s="160"/>
      <c r="S1525" s="160"/>
      <c r="T1525" s="160"/>
      <c r="U1525" s="160"/>
      <c r="V1525" s="160"/>
      <c r="W1525" s="179"/>
      <c r="X1525" s="160"/>
      <c r="Y1525" s="182"/>
      <c r="Z1525" s="180"/>
      <c r="AA1525" s="160"/>
      <c r="AB1525" s="182"/>
      <c r="AC1525" s="182"/>
      <c r="AD1525" s="665"/>
      <c r="AE1525" s="665"/>
      <c r="AF1525" s="665"/>
      <c r="AG1525" s="665"/>
      <c r="AH1525" s="665"/>
      <c r="AI1525" s="665"/>
      <c r="AJ1525" s="90"/>
      <c r="AK1525" s="55" t="str">
        <f t="shared" si="388"/>
        <v/>
      </c>
      <c r="AL1525" s="17" t="str">
        <f t="shared" si="389"/>
        <v/>
      </c>
      <c r="AM1525" s="70" t="str">
        <f t="shared" si="393"/>
        <v/>
      </c>
      <c r="AN1525" s="74" t="str">
        <f t="shared" si="394"/>
        <v/>
      </c>
      <c r="AO1525" s="70" t="str">
        <f t="shared" si="395"/>
        <v/>
      </c>
      <c r="AW1525" s="60" t="str">
        <f t="shared" si="396"/>
        <v/>
      </c>
      <c r="AX1525" s="60" t="str">
        <f t="shared" si="397"/>
        <v/>
      </c>
      <c r="AY1525" s="63">
        <f t="shared" si="387"/>
        <v>0</v>
      </c>
      <c r="BP1525" s="64">
        <v>118</v>
      </c>
      <c r="BQ1525" s="64" t="s">
        <v>33692</v>
      </c>
      <c r="BR1525" s="64" t="s">
        <v>33693</v>
      </c>
      <c r="BS1525" s="64" t="s">
        <v>28</v>
      </c>
      <c r="BT1525" s="64" t="s">
        <v>135</v>
      </c>
      <c r="BU1525" s="64" t="s">
        <v>5</v>
      </c>
      <c r="BV1525" s="64" t="s">
        <v>12</v>
      </c>
      <c r="BW1525" s="64" t="s">
        <v>28554</v>
      </c>
      <c r="BX1525" s="64">
        <v>75019</v>
      </c>
      <c r="BY1525" s="64" t="s">
        <v>108</v>
      </c>
      <c r="BZ1525" s="64">
        <v>22</v>
      </c>
      <c r="CA1525" s="64">
        <v>42736</v>
      </c>
      <c r="CB1525" s="64">
        <v>40</v>
      </c>
      <c r="CD1525" s="64">
        <v>20</v>
      </c>
    </row>
    <row r="1526" spans="1:82">
      <c r="A1526" s="128"/>
      <c r="B1526" s="160"/>
      <c r="C1526" s="160"/>
      <c r="D1526" s="160"/>
      <c r="E1526" s="160"/>
      <c r="F1526" s="160"/>
      <c r="G1526" s="160"/>
      <c r="H1526" s="161" t="str">
        <f t="shared" si="390"/>
        <v/>
      </c>
      <c r="I1526" s="162" t="str">
        <f t="shared" si="391"/>
        <v/>
      </c>
      <c r="J1526" s="163"/>
      <c r="K1526" s="164" t="str">
        <f t="shared" si="392"/>
        <v/>
      </c>
      <c r="L1526" s="163"/>
      <c r="M1526" s="180"/>
      <c r="N1526" s="160"/>
      <c r="O1526" s="128"/>
      <c r="P1526" s="160"/>
      <c r="Q1526" s="160"/>
      <c r="R1526" s="160"/>
      <c r="S1526" s="160"/>
      <c r="T1526" s="160"/>
      <c r="U1526" s="160"/>
      <c r="V1526" s="160"/>
      <c r="W1526" s="179"/>
      <c r="X1526" s="160"/>
      <c r="Y1526" s="182"/>
      <c r="Z1526" s="180"/>
      <c r="AA1526" s="160"/>
      <c r="AB1526" s="182"/>
      <c r="AC1526" s="182"/>
      <c r="AD1526" s="665"/>
      <c r="AE1526" s="665"/>
      <c r="AF1526" s="665"/>
      <c r="AG1526" s="665"/>
      <c r="AH1526" s="665"/>
      <c r="AI1526" s="665"/>
      <c r="AJ1526" s="73"/>
      <c r="AK1526" s="55" t="str">
        <f t="shared" si="388"/>
        <v/>
      </c>
      <c r="AL1526" s="17" t="str">
        <f t="shared" si="389"/>
        <v/>
      </c>
      <c r="AM1526" s="70" t="str">
        <f t="shared" si="393"/>
        <v/>
      </c>
      <c r="AN1526" s="74" t="str">
        <f t="shared" si="394"/>
        <v/>
      </c>
      <c r="AO1526" s="70" t="str">
        <f t="shared" si="395"/>
        <v/>
      </c>
      <c r="AW1526" s="60" t="str">
        <f t="shared" si="396"/>
        <v/>
      </c>
      <c r="AX1526" s="60" t="str">
        <f t="shared" si="397"/>
        <v/>
      </c>
      <c r="AY1526" s="63">
        <f t="shared" si="387"/>
        <v>0</v>
      </c>
      <c r="BP1526" s="64">
        <v>118</v>
      </c>
      <c r="BQ1526" s="64" t="s">
        <v>33694</v>
      </c>
      <c r="BR1526" s="64" t="s">
        <v>33695</v>
      </c>
      <c r="BS1526" s="64" t="s">
        <v>28</v>
      </c>
      <c r="BT1526" s="64" t="s">
        <v>137</v>
      </c>
      <c r="BU1526" s="64" t="s">
        <v>166</v>
      </c>
      <c r="BV1526" s="64" t="s">
        <v>12</v>
      </c>
      <c r="BW1526" s="64" t="s">
        <v>28554</v>
      </c>
      <c r="BX1526" s="64">
        <v>75019</v>
      </c>
      <c r="BY1526" s="64" t="s">
        <v>108</v>
      </c>
      <c r="BZ1526" s="64">
        <v>13</v>
      </c>
      <c r="CA1526" s="64">
        <v>42736</v>
      </c>
      <c r="CB1526" s="64">
        <v>10</v>
      </c>
      <c r="CD1526" s="64">
        <v>8</v>
      </c>
    </row>
    <row r="1527" spans="1:82">
      <c r="A1527" s="128"/>
      <c r="B1527" s="160"/>
      <c r="C1527" s="160"/>
      <c r="D1527" s="160"/>
      <c r="E1527" s="160"/>
      <c r="F1527" s="160"/>
      <c r="G1527" s="160"/>
      <c r="H1527" s="161" t="str">
        <f t="shared" si="390"/>
        <v/>
      </c>
      <c r="I1527" s="162" t="str">
        <f t="shared" si="391"/>
        <v/>
      </c>
      <c r="J1527" s="163"/>
      <c r="K1527" s="164" t="str">
        <f t="shared" si="392"/>
        <v/>
      </c>
      <c r="L1527" s="163"/>
      <c r="M1527" s="160"/>
      <c r="N1527" s="160"/>
      <c r="O1527" s="128"/>
      <c r="P1527" s="160"/>
      <c r="Q1527" s="160"/>
      <c r="R1527" s="160"/>
      <c r="S1527" s="160"/>
      <c r="T1527" s="160"/>
      <c r="U1527" s="160"/>
      <c r="V1527" s="160"/>
      <c r="W1527" s="179"/>
      <c r="X1527" s="160"/>
      <c r="Y1527" s="182"/>
      <c r="Z1527" s="180"/>
      <c r="AA1527" s="160"/>
      <c r="AB1527" s="182"/>
      <c r="AC1527" s="182"/>
      <c r="AD1527" s="665"/>
      <c r="AE1527" s="665"/>
      <c r="AF1527" s="665"/>
      <c r="AG1527" s="665"/>
      <c r="AH1527" s="665"/>
      <c r="AI1527" s="665"/>
      <c r="AJ1527" s="73"/>
      <c r="AK1527" s="55" t="str">
        <f t="shared" si="388"/>
        <v/>
      </c>
      <c r="AL1527" s="17" t="str">
        <f t="shared" si="389"/>
        <v/>
      </c>
      <c r="AM1527" s="70" t="str">
        <f t="shared" si="393"/>
        <v/>
      </c>
      <c r="AN1527" s="74" t="str">
        <f t="shared" si="394"/>
        <v/>
      </c>
      <c r="AO1527" s="70" t="str">
        <f t="shared" si="395"/>
        <v/>
      </c>
      <c r="AW1527" s="60" t="str">
        <f t="shared" si="396"/>
        <v/>
      </c>
      <c r="AX1527" s="60" t="str">
        <f t="shared" si="397"/>
        <v/>
      </c>
      <c r="AY1527" s="63">
        <f t="shared" si="387"/>
        <v>0</v>
      </c>
      <c r="BP1527" s="64">
        <v>118</v>
      </c>
      <c r="BQ1527" s="64" t="s">
        <v>33696</v>
      </c>
      <c r="BR1527" s="64" t="s">
        <v>33697</v>
      </c>
      <c r="BS1527" s="64" t="s">
        <v>28</v>
      </c>
      <c r="BT1527" s="64" t="s">
        <v>137</v>
      </c>
      <c r="BU1527" s="64" t="s">
        <v>166</v>
      </c>
      <c r="BV1527" s="64" t="s">
        <v>12</v>
      </c>
      <c r="BW1527" s="64" t="s">
        <v>28554</v>
      </c>
      <c r="BX1527" s="64">
        <v>75019</v>
      </c>
      <c r="BY1527" s="64" t="s">
        <v>108</v>
      </c>
      <c r="BZ1527" s="64">
        <v>13</v>
      </c>
      <c r="CA1527" s="64">
        <v>42736</v>
      </c>
      <c r="CB1527" s="64">
        <v>15</v>
      </c>
      <c r="CD1527" s="64">
        <v>5</v>
      </c>
    </row>
    <row r="1528" spans="1:82">
      <c r="A1528" s="128"/>
      <c r="B1528" s="160"/>
      <c r="C1528" s="160"/>
      <c r="D1528" s="160"/>
      <c r="E1528" s="160"/>
      <c r="F1528" s="160"/>
      <c r="G1528" s="160"/>
      <c r="H1528" s="161" t="str">
        <f t="shared" si="390"/>
        <v/>
      </c>
      <c r="I1528" s="162" t="str">
        <f t="shared" si="391"/>
        <v/>
      </c>
      <c r="J1528" s="163"/>
      <c r="K1528" s="164" t="str">
        <f t="shared" si="392"/>
        <v/>
      </c>
      <c r="L1528" s="163"/>
      <c r="M1528" s="160"/>
      <c r="N1528" s="160"/>
      <c r="O1528" s="128"/>
      <c r="P1528" s="160"/>
      <c r="Q1528" s="160"/>
      <c r="R1528" s="160"/>
      <c r="S1528" s="160"/>
      <c r="T1528" s="160"/>
      <c r="U1528" s="160"/>
      <c r="V1528" s="160"/>
      <c r="W1528" s="179"/>
      <c r="X1528" s="160"/>
      <c r="Y1528" s="182"/>
      <c r="Z1528" s="180"/>
      <c r="AA1528" s="182"/>
      <c r="AB1528" s="182"/>
      <c r="AC1528" s="182"/>
      <c r="AD1528" s="665"/>
      <c r="AE1528" s="665"/>
      <c r="AF1528" s="665"/>
      <c r="AG1528" s="665"/>
      <c r="AH1528" s="665"/>
      <c r="AI1528" s="665"/>
      <c r="AJ1528" s="73"/>
      <c r="AK1528" s="55" t="str">
        <f t="shared" si="388"/>
        <v/>
      </c>
      <c r="AL1528" s="17" t="str">
        <f t="shared" si="389"/>
        <v/>
      </c>
      <c r="AM1528" s="70" t="str">
        <f t="shared" si="393"/>
        <v/>
      </c>
      <c r="AN1528" s="74" t="str">
        <f t="shared" si="394"/>
        <v/>
      </c>
      <c r="AO1528" s="70" t="str">
        <f t="shared" si="395"/>
        <v/>
      </c>
      <c r="AW1528" s="60" t="str">
        <f t="shared" si="396"/>
        <v/>
      </c>
      <c r="AX1528" s="60" t="str">
        <f t="shared" si="397"/>
        <v/>
      </c>
      <c r="AY1528" s="63">
        <f t="shared" si="387"/>
        <v>0</v>
      </c>
      <c r="BP1528" s="64">
        <v>118</v>
      </c>
      <c r="BQ1528" s="64" t="s">
        <v>33698</v>
      </c>
      <c r="BR1528" s="64" t="s">
        <v>33699</v>
      </c>
      <c r="BS1528" s="64" t="s">
        <v>28</v>
      </c>
      <c r="BT1528" s="64" t="s">
        <v>137</v>
      </c>
      <c r="BU1528" s="64" t="s">
        <v>9</v>
      </c>
      <c r="BV1528" s="64" t="s">
        <v>19</v>
      </c>
      <c r="BW1528" s="64" t="s">
        <v>28554</v>
      </c>
      <c r="BX1528" s="64">
        <v>75019</v>
      </c>
      <c r="BY1528" s="64" t="s">
        <v>108</v>
      </c>
      <c r="CA1528" s="64">
        <v>42736</v>
      </c>
      <c r="CB1528" s="64">
        <v>15</v>
      </c>
      <c r="CC1528" s="64">
        <v>5</v>
      </c>
    </row>
    <row r="1529" spans="1:82">
      <c r="A1529" s="128"/>
      <c r="B1529" s="160"/>
      <c r="C1529" s="160"/>
      <c r="D1529" s="160"/>
      <c r="E1529" s="160"/>
      <c r="F1529" s="160"/>
      <c r="G1529" s="160"/>
      <c r="H1529" s="161" t="str">
        <f t="shared" si="390"/>
        <v/>
      </c>
      <c r="I1529" s="162" t="str">
        <f t="shared" si="391"/>
        <v/>
      </c>
      <c r="J1529" s="163"/>
      <c r="K1529" s="164" t="str">
        <f t="shared" si="392"/>
        <v/>
      </c>
      <c r="L1529" s="163"/>
      <c r="M1529" s="180"/>
      <c r="N1529" s="160"/>
      <c r="O1529" s="128"/>
      <c r="P1529" s="160"/>
      <c r="Q1529" s="160"/>
      <c r="R1529" s="160"/>
      <c r="S1529" s="160"/>
      <c r="T1529" s="160"/>
      <c r="U1529" s="160"/>
      <c r="V1529" s="160"/>
      <c r="W1529" s="179"/>
      <c r="X1529" s="160"/>
      <c r="Y1529" s="182"/>
      <c r="Z1529" s="180"/>
      <c r="AA1529" s="160"/>
      <c r="AB1529" s="182"/>
      <c r="AC1529" s="182"/>
      <c r="AD1529" s="665"/>
      <c r="AE1529" s="665"/>
      <c r="AF1529" s="665"/>
      <c r="AG1529" s="665"/>
      <c r="AH1529" s="665"/>
      <c r="AI1529" s="665"/>
      <c r="AJ1529" s="90"/>
      <c r="AK1529" s="55" t="str">
        <f t="shared" si="388"/>
        <v/>
      </c>
      <c r="AL1529" s="17" t="str">
        <f t="shared" si="389"/>
        <v/>
      </c>
      <c r="AM1529" s="70" t="str">
        <f t="shared" si="393"/>
        <v/>
      </c>
      <c r="AN1529" s="74" t="str">
        <f t="shared" si="394"/>
        <v/>
      </c>
      <c r="AO1529" s="70" t="str">
        <f t="shared" si="395"/>
        <v/>
      </c>
      <c r="AW1529" s="60" t="str">
        <f t="shared" si="396"/>
        <v/>
      </c>
      <c r="AX1529" s="60" t="str">
        <f t="shared" si="397"/>
        <v/>
      </c>
      <c r="AY1529" s="63">
        <f t="shared" si="387"/>
        <v>0</v>
      </c>
      <c r="BP1529" s="64">
        <v>118</v>
      </c>
      <c r="BQ1529" s="64" t="s">
        <v>33700</v>
      </c>
      <c r="BR1529" s="64" t="s">
        <v>33701</v>
      </c>
      <c r="BS1529" s="64" t="s">
        <v>28</v>
      </c>
      <c r="BT1529" s="64" t="s">
        <v>135</v>
      </c>
      <c r="BU1529" s="64" t="s">
        <v>174</v>
      </c>
      <c r="BV1529" s="64" t="s">
        <v>12</v>
      </c>
      <c r="BW1529" s="64" t="s">
        <v>28554</v>
      </c>
      <c r="BX1529" s="64">
        <v>75019</v>
      </c>
      <c r="BY1529" s="64" t="s">
        <v>108</v>
      </c>
      <c r="BZ1529" s="64">
        <v>2</v>
      </c>
      <c r="CA1529" s="64">
        <v>42736</v>
      </c>
      <c r="CB1529" s="64">
        <v>10</v>
      </c>
      <c r="CD1529" s="64">
        <v>4</v>
      </c>
    </row>
    <row r="1530" spans="1:82">
      <c r="A1530" s="128"/>
      <c r="B1530" s="160"/>
      <c r="C1530" s="160"/>
      <c r="D1530" s="160"/>
      <c r="E1530" s="160"/>
      <c r="F1530" s="160"/>
      <c r="G1530" s="160"/>
      <c r="H1530" s="161" t="str">
        <f t="shared" si="390"/>
        <v/>
      </c>
      <c r="I1530" s="162" t="str">
        <f t="shared" si="391"/>
        <v/>
      </c>
      <c r="J1530" s="163"/>
      <c r="K1530" s="164" t="str">
        <f t="shared" si="392"/>
        <v/>
      </c>
      <c r="L1530" s="163"/>
      <c r="M1530" s="180"/>
      <c r="N1530" s="160"/>
      <c r="O1530" s="128"/>
      <c r="P1530" s="160"/>
      <c r="Q1530" s="160"/>
      <c r="R1530" s="160"/>
      <c r="S1530" s="160"/>
      <c r="T1530" s="160"/>
      <c r="U1530" s="160"/>
      <c r="V1530" s="160"/>
      <c r="W1530" s="179"/>
      <c r="X1530" s="160"/>
      <c r="Y1530" s="182"/>
      <c r="Z1530" s="180"/>
      <c r="AA1530" s="182"/>
      <c r="AB1530" s="182"/>
      <c r="AC1530" s="182"/>
      <c r="AD1530" s="665"/>
      <c r="AE1530" s="665"/>
      <c r="AF1530" s="665"/>
      <c r="AG1530" s="665"/>
      <c r="AH1530" s="665"/>
      <c r="AI1530" s="665"/>
      <c r="AJ1530" s="90"/>
      <c r="AK1530" s="55" t="str">
        <f t="shared" si="388"/>
        <v/>
      </c>
      <c r="AL1530" s="17" t="str">
        <f t="shared" si="389"/>
        <v/>
      </c>
      <c r="AM1530" s="70" t="str">
        <f t="shared" si="393"/>
        <v/>
      </c>
      <c r="AN1530" s="74" t="str">
        <f t="shared" si="394"/>
        <v/>
      </c>
      <c r="AO1530" s="70" t="str">
        <f t="shared" si="395"/>
        <v/>
      </c>
      <c r="AW1530" s="60" t="str">
        <f t="shared" si="396"/>
        <v/>
      </c>
      <c r="AX1530" s="60" t="str">
        <f t="shared" si="397"/>
        <v/>
      </c>
      <c r="AY1530" s="63">
        <f t="shared" si="387"/>
        <v>0</v>
      </c>
      <c r="BP1530" s="64">
        <v>118</v>
      </c>
      <c r="BQ1530" s="64" t="s">
        <v>33702</v>
      </c>
      <c r="BR1530" s="64" t="s">
        <v>33703</v>
      </c>
      <c r="BS1530" s="64" t="s">
        <v>28</v>
      </c>
      <c r="BT1530" s="64" t="s">
        <v>135</v>
      </c>
      <c r="BU1530" s="64" t="s">
        <v>164</v>
      </c>
      <c r="BV1530" s="64" t="s">
        <v>12</v>
      </c>
      <c r="BW1530" s="64" t="s">
        <v>28554</v>
      </c>
      <c r="BX1530" s="64">
        <v>75019</v>
      </c>
      <c r="BY1530" s="64" t="s">
        <v>108</v>
      </c>
      <c r="BZ1530" s="64">
        <v>1</v>
      </c>
      <c r="CA1530" s="64">
        <v>42767</v>
      </c>
      <c r="CB1530" s="64">
        <v>10</v>
      </c>
      <c r="CD1530" s="64">
        <v>11</v>
      </c>
    </row>
    <row r="1531" spans="1:82">
      <c r="A1531" s="128"/>
      <c r="B1531" s="160"/>
      <c r="C1531" s="160"/>
      <c r="D1531" s="160"/>
      <c r="E1531" s="160"/>
      <c r="F1531" s="160"/>
      <c r="G1531" s="160"/>
      <c r="H1531" s="161" t="str">
        <f t="shared" si="390"/>
        <v/>
      </c>
      <c r="I1531" s="162" t="str">
        <f t="shared" si="391"/>
        <v/>
      </c>
      <c r="J1531" s="163"/>
      <c r="K1531" s="164" t="str">
        <f t="shared" si="392"/>
        <v/>
      </c>
      <c r="L1531" s="163"/>
      <c r="M1531" s="180"/>
      <c r="N1531" s="160"/>
      <c r="O1531" s="128"/>
      <c r="P1531" s="160"/>
      <c r="Q1531" s="160"/>
      <c r="R1531" s="160"/>
      <c r="S1531" s="160"/>
      <c r="T1531" s="160"/>
      <c r="U1531" s="160"/>
      <c r="V1531" s="160"/>
      <c r="W1531" s="179"/>
      <c r="X1531" s="160"/>
      <c r="Y1531" s="182"/>
      <c r="Z1531" s="180"/>
      <c r="AA1531" s="182"/>
      <c r="AB1531" s="182"/>
      <c r="AC1531" s="182"/>
      <c r="AD1531" s="665"/>
      <c r="AE1531" s="665"/>
      <c r="AF1531" s="665"/>
      <c r="AG1531" s="665"/>
      <c r="AH1531" s="665"/>
      <c r="AI1531" s="665"/>
      <c r="AJ1531" s="90"/>
      <c r="AK1531" s="55" t="str">
        <f t="shared" si="388"/>
        <v/>
      </c>
      <c r="AL1531" s="17" t="str">
        <f t="shared" si="389"/>
        <v/>
      </c>
      <c r="AM1531" s="70" t="str">
        <f t="shared" si="393"/>
        <v/>
      </c>
      <c r="AN1531" s="74" t="str">
        <f t="shared" si="394"/>
        <v/>
      </c>
      <c r="AO1531" s="70" t="str">
        <f t="shared" si="395"/>
        <v/>
      </c>
      <c r="AW1531" s="60" t="str">
        <f t="shared" si="396"/>
        <v/>
      </c>
      <c r="AX1531" s="60" t="str">
        <f t="shared" si="397"/>
        <v/>
      </c>
      <c r="AY1531" s="63">
        <f t="shared" si="387"/>
        <v>0</v>
      </c>
      <c r="BP1531" s="64">
        <v>118</v>
      </c>
      <c r="BQ1531" s="64" t="s">
        <v>33704</v>
      </c>
      <c r="BR1531" s="64" t="s">
        <v>33705</v>
      </c>
      <c r="BS1531" s="64" t="s">
        <v>28</v>
      </c>
      <c r="BT1531" s="64" t="s">
        <v>135</v>
      </c>
      <c r="BU1531" s="64" t="s">
        <v>171</v>
      </c>
      <c r="BV1531" s="64" t="s">
        <v>12</v>
      </c>
      <c r="BW1531" s="64" t="s">
        <v>28554</v>
      </c>
      <c r="BX1531" s="64">
        <v>75019</v>
      </c>
      <c r="BY1531" s="64" t="s">
        <v>108</v>
      </c>
      <c r="BZ1531" s="64">
        <v>13</v>
      </c>
      <c r="CA1531" s="64">
        <v>42795</v>
      </c>
      <c r="CB1531" s="64">
        <v>8</v>
      </c>
      <c r="CD1531" s="64">
        <v>20</v>
      </c>
    </row>
    <row r="1532" spans="1:82">
      <c r="A1532" s="128"/>
      <c r="B1532" s="160"/>
      <c r="C1532" s="160"/>
      <c r="D1532" s="181"/>
      <c r="E1532" s="181"/>
      <c r="F1532" s="160"/>
      <c r="G1532" s="160"/>
      <c r="H1532" s="161" t="str">
        <f t="shared" si="390"/>
        <v/>
      </c>
      <c r="I1532" s="162" t="str">
        <f t="shared" si="391"/>
        <v/>
      </c>
      <c r="J1532" s="163"/>
      <c r="K1532" s="164" t="str">
        <f t="shared" si="392"/>
        <v/>
      </c>
      <c r="L1532" s="163"/>
      <c r="M1532" s="160"/>
      <c r="N1532" s="160"/>
      <c r="O1532" s="128"/>
      <c r="P1532" s="192"/>
      <c r="Q1532" s="192"/>
      <c r="R1532" s="160"/>
      <c r="S1532" s="160"/>
      <c r="T1532" s="160"/>
      <c r="U1532" s="160"/>
      <c r="V1532" s="160"/>
      <c r="W1532" s="188"/>
      <c r="X1532" s="160"/>
      <c r="Y1532" s="160"/>
      <c r="Z1532" s="180"/>
      <c r="AA1532" s="160"/>
      <c r="AB1532" s="160"/>
      <c r="AC1532" s="160"/>
      <c r="AD1532" s="667"/>
      <c r="AE1532" s="667"/>
      <c r="AF1532" s="667"/>
      <c r="AG1532" s="667"/>
      <c r="AH1532" s="667"/>
      <c r="AI1532" s="667"/>
      <c r="AJ1532" s="90"/>
      <c r="AK1532" s="55" t="str">
        <f t="shared" si="388"/>
        <v/>
      </c>
      <c r="AL1532" s="17" t="str">
        <f t="shared" si="389"/>
        <v/>
      </c>
      <c r="AM1532" s="70" t="str">
        <f t="shared" si="393"/>
        <v/>
      </c>
      <c r="AN1532" s="74" t="str">
        <f t="shared" si="394"/>
        <v/>
      </c>
      <c r="AO1532" s="70" t="str">
        <f t="shared" si="395"/>
        <v/>
      </c>
      <c r="AW1532" s="60" t="str">
        <f t="shared" si="396"/>
        <v/>
      </c>
      <c r="AX1532" s="60" t="str">
        <f t="shared" si="397"/>
        <v/>
      </c>
      <c r="AY1532" s="63">
        <f t="shared" si="387"/>
        <v>0</v>
      </c>
      <c r="BP1532" s="64">
        <v>118</v>
      </c>
      <c r="BQ1532" s="64" t="s">
        <v>33692</v>
      </c>
      <c r="BR1532" s="64" t="s">
        <v>33693</v>
      </c>
      <c r="BS1532" s="64" t="s">
        <v>28</v>
      </c>
      <c r="BT1532" s="64" t="s">
        <v>135</v>
      </c>
      <c r="BU1532" s="64" t="s">
        <v>5</v>
      </c>
      <c r="BV1532" s="64" t="s">
        <v>12</v>
      </c>
      <c r="BW1532" s="64" t="s">
        <v>28554</v>
      </c>
      <c r="BX1532" s="64">
        <v>75019</v>
      </c>
      <c r="BY1532" s="64" t="s">
        <v>108</v>
      </c>
      <c r="BZ1532" s="64">
        <v>19</v>
      </c>
      <c r="CA1532" s="64">
        <v>42795</v>
      </c>
      <c r="CB1532" s="64">
        <v>40</v>
      </c>
      <c r="CD1532" s="64">
        <v>30</v>
      </c>
    </row>
    <row r="1533" spans="1:82">
      <c r="A1533" s="128"/>
      <c r="B1533" s="160"/>
      <c r="C1533" s="160"/>
      <c r="D1533" s="160"/>
      <c r="E1533" s="160"/>
      <c r="F1533" s="160"/>
      <c r="G1533" s="160"/>
      <c r="H1533" s="161" t="str">
        <f t="shared" si="390"/>
        <v/>
      </c>
      <c r="I1533" s="162" t="str">
        <f t="shared" si="391"/>
        <v/>
      </c>
      <c r="J1533" s="163"/>
      <c r="K1533" s="164" t="str">
        <f t="shared" si="392"/>
        <v/>
      </c>
      <c r="L1533" s="163"/>
      <c r="M1533" s="160"/>
      <c r="N1533" s="160"/>
      <c r="O1533" s="128"/>
      <c r="P1533" s="192"/>
      <c r="Q1533" s="192"/>
      <c r="R1533" s="160"/>
      <c r="S1533" s="160"/>
      <c r="T1533" s="160"/>
      <c r="U1533" s="160"/>
      <c r="V1533" s="160"/>
      <c r="W1533" s="188"/>
      <c r="X1533" s="160"/>
      <c r="Y1533" s="160"/>
      <c r="Z1533" s="180"/>
      <c r="AA1533" s="160"/>
      <c r="AB1533" s="160"/>
      <c r="AC1533" s="160"/>
      <c r="AD1533" s="667"/>
      <c r="AE1533" s="667"/>
      <c r="AF1533" s="667"/>
      <c r="AG1533" s="667"/>
      <c r="AH1533" s="667"/>
      <c r="AI1533" s="667"/>
      <c r="AJ1533" s="73"/>
      <c r="AK1533" s="55" t="str">
        <f t="shared" si="388"/>
        <v/>
      </c>
      <c r="AL1533" s="17" t="str">
        <f t="shared" si="389"/>
        <v/>
      </c>
      <c r="AM1533" s="70" t="str">
        <f t="shared" si="393"/>
        <v/>
      </c>
      <c r="AN1533" s="74" t="str">
        <f t="shared" si="394"/>
        <v/>
      </c>
      <c r="AO1533" s="70" t="str">
        <f t="shared" si="395"/>
        <v/>
      </c>
      <c r="AW1533" s="60" t="str">
        <f t="shared" si="396"/>
        <v/>
      </c>
      <c r="AX1533" s="60" t="str">
        <f t="shared" si="397"/>
        <v/>
      </c>
      <c r="AY1533" s="63">
        <f t="shared" si="387"/>
        <v>0</v>
      </c>
      <c r="BP1533" s="64">
        <v>118</v>
      </c>
      <c r="BQ1533" s="64" t="s">
        <v>33694</v>
      </c>
      <c r="BR1533" s="64" t="s">
        <v>33695</v>
      </c>
      <c r="BS1533" s="64" t="s">
        <v>28</v>
      </c>
      <c r="BT1533" s="64" t="s">
        <v>137</v>
      </c>
      <c r="BU1533" s="64" t="s">
        <v>166</v>
      </c>
      <c r="BV1533" s="64" t="s">
        <v>12</v>
      </c>
      <c r="BW1533" s="64" t="s">
        <v>28554</v>
      </c>
      <c r="BX1533" s="64">
        <v>75019</v>
      </c>
      <c r="BY1533" s="64" t="s">
        <v>108</v>
      </c>
      <c r="BZ1533" s="64">
        <v>5</v>
      </c>
      <c r="CA1533" s="64">
        <v>42795</v>
      </c>
      <c r="CB1533" s="64">
        <v>10</v>
      </c>
      <c r="CD1533" s="64">
        <v>11</v>
      </c>
    </row>
    <row r="1534" spans="1:82">
      <c r="A1534" s="128"/>
      <c r="B1534" s="160"/>
      <c r="C1534" s="160"/>
      <c r="D1534" s="160"/>
      <c r="E1534" s="160"/>
      <c r="F1534" s="160"/>
      <c r="G1534" s="160"/>
      <c r="H1534" s="161" t="str">
        <f t="shared" si="390"/>
        <v/>
      </c>
      <c r="I1534" s="162" t="str">
        <f t="shared" si="391"/>
        <v/>
      </c>
      <c r="J1534" s="163"/>
      <c r="K1534" s="164" t="str">
        <f t="shared" si="392"/>
        <v/>
      </c>
      <c r="L1534" s="163"/>
      <c r="M1534" s="160"/>
      <c r="N1534" s="160"/>
      <c r="O1534" s="128"/>
      <c r="P1534" s="192"/>
      <c r="Q1534" s="192"/>
      <c r="R1534" s="160"/>
      <c r="S1534" s="160"/>
      <c r="T1534" s="160"/>
      <c r="U1534" s="160"/>
      <c r="V1534" s="160"/>
      <c r="W1534" s="188"/>
      <c r="X1534" s="160"/>
      <c r="Y1534" s="160"/>
      <c r="Z1534" s="180"/>
      <c r="AA1534" s="160"/>
      <c r="AB1534" s="160"/>
      <c r="AC1534" s="160"/>
      <c r="AD1534" s="667"/>
      <c r="AE1534" s="667"/>
      <c r="AF1534" s="667"/>
      <c r="AG1534" s="667"/>
      <c r="AH1534" s="667"/>
      <c r="AI1534" s="667"/>
      <c r="AJ1534" s="73"/>
      <c r="AK1534" s="55" t="str">
        <f t="shared" si="388"/>
        <v/>
      </c>
      <c r="AL1534" s="17" t="str">
        <f t="shared" si="389"/>
        <v/>
      </c>
      <c r="AM1534" s="70" t="str">
        <f t="shared" si="393"/>
        <v/>
      </c>
      <c r="AN1534" s="74" t="str">
        <f t="shared" si="394"/>
        <v/>
      </c>
      <c r="AO1534" s="70" t="str">
        <f t="shared" si="395"/>
        <v/>
      </c>
      <c r="AW1534" s="60" t="str">
        <f t="shared" si="396"/>
        <v/>
      </c>
      <c r="AX1534" s="60" t="str">
        <f t="shared" si="397"/>
        <v/>
      </c>
      <c r="AY1534" s="63">
        <f t="shared" si="387"/>
        <v>0</v>
      </c>
      <c r="BP1534" s="64">
        <v>118</v>
      </c>
      <c r="BQ1534" s="64" t="s">
        <v>33698</v>
      </c>
      <c r="BR1534" s="64" t="s">
        <v>33699</v>
      </c>
      <c r="BS1534" s="64" t="s">
        <v>28</v>
      </c>
      <c r="BT1534" s="64" t="s">
        <v>137</v>
      </c>
      <c r="BU1534" s="64" t="s">
        <v>9</v>
      </c>
      <c r="BV1534" s="64" t="s">
        <v>12</v>
      </c>
      <c r="BW1534" s="64" t="s">
        <v>28554</v>
      </c>
      <c r="BX1534" s="64">
        <v>75019</v>
      </c>
      <c r="BY1534" s="64" t="s">
        <v>108</v>
      </c>
      <c r="BZ1534" s="64">
        <v>2</v>
      </c>
      <c r="CA1534" s="64">
        <v>42795</v>
      </c>
      <c r="CB1534" s="64">
        <v>15</v>
      </c>
      <c r="CD1534" s="64">
        <v>11</v>
      </c>
    </row>
    <row r="1535" spans="1:82">
      <c r="A1535" s="128"/>
      <c r="B1535" s="160"/>
      <c r="C1535" s="160"/>
      <c r="D1535" s="160"/>
      <c r="E1535" s="160"/>
      <c r="F1535" s="160"/>
      <c r="G1535" s="160"/>
      <c r="H1535" s="161" t="str">
        <f t="shared" si="390"/>
        <v/>
      </c>
      <c r="I1535" s="162" t="str">
        <f t="shared" si="391"/>
        <v/>
      </c>
      <c r="J1535" s="163"/>
      <c r="K1535" s="164" t="str">
        <f t="shared" si="392"/>
        <v/>
      </c>
      <c r="L1535" s="163"/>
      <c r="M1535" s="160"/>
      <c r="N1535" s="160"/>
      <c r="O1535" s="160"/>
      <c r="P1535" s="192"/>
      <c r="Q1535" s="192"/>
      <c r="R1535" s="160"/>
      <c r="S1535" s="160"/>
      <c r="T1535" s="160"/>
      <c r="U1535" s="160"/>
      <c r="V1535" s="160"/>
      <c r="W1535" s="188"/>
      <c r="X1535" s="160"/>
      <c r="Y1535" s="160"/>
      <c r="Z1535" s="180"/>
      <c r="AA1535" s="160"/>
      <c r="AB1535" s="160"/>
      <c r="AC1535" s="160"/>
      <c r="AD1535" s="667"/>
      <c r="AE1535" s="667"/>
      <c r="AF1535" s="667"/>
      <c r="AG1535" s="667"/>
      <c r="AH1535" s="667"/>
      <c r="AI1535" s="667"/>
      <c r="AJ1535" s="73"/>
      <c r="AK1535" s="55" t="str">
        <f t="shared" si="388"/>
        <v/>
      </c>
      <c r="AL1535" s="17" t="str">
        <f t="shared" si="389"/>
        <v/>
      </c>
      <c r="AM1535" s="70" t="str">
        <f t="shared" si="393"/>
        <v/>
      </c>
      <c r="AN1535" s="74" t="str">
        <f t="shared" si="394"/>
        <v/>
      </c>
      <c r="AO1535" s="70" t="str">
        <f t="shared" si="395"/>
        <v/>
      </c>
      <c r="AW1535" s="60" t="str">
        <f t="shared" si="396"/>
        <v/>
      </c>
      <c r="AX1535" s="60" t="str">
        <f t="shared" si="397"/>
        <v/>
      </c>
      <c r="AY1535" s="63">
        <f t="shared" si="387"/>
        <v>0</v>
      </c>
      <c r="BP1535" s="64">
        <v>118</v>
      </c>
      <c r="BQ1535" s="64" t="s">
        <v>33700</v>
      </c>
      <c r="BR1535" s="64" t="s">
        <v>33701</v>
      </c>
      <c r="BS1535" s="64" t="s">
        <v>28</v>
      </c>
      <c r="BT1535" s="64" t="s">
        <v>135</v>
      </c>
      <c r="BU1535" s="64" t="s">
        <v>174</v>
      </c>
      <c r="BV1535" s="64" t="s">
        <v>12</v>
      </c>
      <c r="BW1535" s="64" t="s">
        <v>28554</v>
      </c>
      <c r="BX1535" s="64">
        <v>75019</v>
      </c>
      <c r="BY1535" s="64" t="s">
        <v>108</v>
      </c>
      <c r="BZ1535" s="64">
        <v>2</v>
      </c>
      <c r="CA1535" s="64">
        <v>42826</v>
      </c>
      <c r="CB1535" s="64">
        <v>10</v>
      </c>
      <c r="CD1535" s="64">
        <v>6</v>
      </c>
    </row>
    <row r="1536" spans="1:82">
      <c r="A1536" s="128"/>
      <c r="B1536" s="160"/>
      <c r="C1536" s="160"/>
      <c r="D1536" s="160"/>
      <c r="E1536" s="160"/>
      <c r="F1536" s="160"/>
      <c r="G1536" s="160"/>
      <c r="H1536" s="161" t="str">
        <f t="shared" si="390"/>
        <v/>
      </c>
      <c r="I1536" s="162" t="str">
        <f t="shared" si="391"/>
        <v/>
      </c>
      <c r="J1536" s="163"/>
      <c r="K1536" s="164" t="str">
        <f t="shared" si="392"/>
        <v/>
      </c>
      <c r="L1536" s="163"/>
      <c r="M1536" s="160"/>
      <c r="N1536" s="160"/>
      <c r="O1536" s="128"/>
      <c r="P1536" s="192"/>
      <c r="Q1536" s="192"/>
      <c r="R1536" s="160"/>
      <c r="S1536" s="160"/>
      <c r="T1536" s="160"/>
      <c r="U1536" s="160"/>
      <c r="V1536" s="160"/>
      <c r="W1536" s="188"/>
      <c r="X1536" s="160"/>
      <c r="Y1536" s="160"/>
      <c r="Z1536" s="180"/>
      <c r="AA1536" s="160"/>
      <c r="AB1536" s="160"/>
      <c r="AC1536" s="160"/>
      <c r="AD1536" s="667"/>
      <c r="AE1536" s="667"/>
      <c r="AF1536" s="667"/>
      <c r="AG1536" s="667"/>
      <c r="AH1536" s="667"/>
      <c r="AI1536" s="667"/>
      <c r="AJ1536" s="73"/>
      <c r="AK1536" s="55" t="str">
        <f t="shared" si="388"/>
        <v/>
      </c>
      <c r="AL1536" s="17" t="str">
        <f t="shared" si="389"/>
        <v/>
      </c>
      <c r="AM1536" s="70" t="str">
        <f t="shared" si="393"/>
        <v/>
      </c>
      <c r="AN1536" s="74" t="str">
        <f t="shared" si="394"/>
        <v/>
      </c>
      <c r="AO1536" s="70" t="str">
        <f t="shared" si="395"/>
        <v/>
      </c>
      <c r="AW1536" s="60" t="str">
        <f t="shared" si="396"/>
        <v/>
      </c>
      <c r="AX1536" s="60" t="str">
        <f t="shared" si="397"/>
        <v/>
      </c>
      <c r="AY1536" s="63">
        <f t="shared" si="387"/>
        <v>0</v>
      </c>
      <c r="BP1536" s="64">
        <v>118</v>
      </c>
      <c r="BQ1536" s="64" t="s">
        <v>34281</v>
      </c>
      <c r="BR1536" s="64" t="s">
        <v>34282</v>
      </c>
      <c r="BS1536" s="64" t="s">
        <v>28</v>
      </c>
      <c r="BT1536" s="64" t="s">
        <v>135</v>
      </c>
      <c r="BU1536" s="64" t="s">
        <v>2</v>
      </c>
      <c r="BV1536" s="64" t="s">
        <v>91</v>
      </c>
      <c r="BW1536" s="64" t="s">
        <v>28554</v>
      </c>
      <c r="BX1536" s="64">
        <v>75019</v>
      </c>
      <c r="BY1536" s="64" t="s">
        <v>108</v>
      </c>
      <c r="CA1536" s="64">
        <v>42826</v>
      </c>
      <c r="CB1536" s="64">
        <v>12</v>
      </c>
      <c r="CC1536" s="64">
        <v>7</v>
      </c>
    </row>
    <row r="1537" spans="1:82">
      <c r="A1537" s="128"/>
      <c r="B1537" s="160"/>
      <c r="C1537" s="160"/>
      <c r="D1537" s="160"/>
      <c r="E1537" s="160"/>
      <c r="F1537" s="160"/>
      <c r="G1537" s="160"/>
      <c r="H1537" s="161" t="str">
        <f t="shared" si="390"/>
        <v/>
      </c>
      <c r="I1537" s="162" t="str">
        <f t="shared" si="391"/>
        <v/>
      </c>
      <c r="J1537" s="163"/>
      <c r="K1537" s="164" t="str">
        <f t="shared" si="392"/>
        <v/>
      </c>
      <c r="L1537" s="163"/>
      <c r="M1537" s="160"/>
      <c r="N1537" s="160"/>
      <c r="O1537" s="128"/>
      <c r="P1537" s="160"/>
      <c r="Q1537" s="160"/>
      <c r="R1537" s="160"/>
      <c r="S1537" s="160"/>
      <c r="T1537" s="160"/>
      <c r="U1537" s="160"/>
      <c r="V1537" s="160"/>
      <c r="W1537" s="179"/>
      <c r="X1537" s="160"/>
      <c r="Y1537" s="160"/>
      <c r="Z1537" s="180"/>
      <c r="AA1537" s="160"/>
      <c r="AB1537" s="160"/>
      <c r="AC1537" s="160"/>
      <c r="AD1537" s="667"/>
      <c r="AE1537" s="667"/>
      <c r="AF1537" s="667"/>
      <c r="AG1537" s="667"/>
      <c r="AH1537" s="667"/>
      <c r="AI1537" s="667"/>
      <c r="AJ1537" s="73"/>
      <c r="AK1537" s="55" t="str">
        <f t="shared" si="388"/>
        <v/>
      </c>
      <c r="AL1537" s="17" t="str">
        <f t="shared" si="389"/>
        <v/>
      </c>
      <c r="AM1537" s="70" t="str">
        <f t="shared" si="393"/>
        <v/>
      </c>
      <c r="AN1537" s="74" t="str">
        <f t="shared" si="394"/>
        <v/>
      </c>
      <c r="AO1537" s="70" t="str">
        <f t="shared" si="395"/>
        <v/>
      </c>
      <c r="AW1537" s="60" t="str">
        <f t="shared" si="396"/>
        <v/>
      </c>
      <c r="AX1537" s="60" t="str">
        <f t="shared" si="397"/>
        <v/>
      </c>
      <c r="AY1537" s="63">
        <f t="shared" si="387"/>
        <v>0</v>
      </c>
      <c r="BP1537" s="64">
        <v>118</v>
      </c>
      <c r="BQ1537" s="64" t="s">
        <v>34829</v>
      </c>
      <c r="BR1537" s="64" t="s">
        <v>33693</v>
      </c>
      <c r="BS1537" s="64" t="s">
        <v>28</v>
      </c>
      <c r="BT1537" s="64" t="s">
        <v>135</v>
      </c>
      <c r="BU1537" s="64" t="s">
        <v>5</v>
      </c>
      <c r="BV1537" s="64" t="s">
        <v>12</v>
      </c>
      <c r="BW1537" s="64" t="s">
        <v>28554</v>
      </c>
      <c r="BX1537" s="64">
        <v>75019</v>
      </c>
      <c r="BY1537" s="64" t="s">
        <v>108</v>
      </c>
      <c r="BZ1537" s="64">
        <v>19</v>
      </c>
      <c r="CA1537" s="64">
        <v>42887</v>
      </c>
      <c r="CB1537" s="64">
        <v>40</v>
      </c>
      <c r="CD1537" s="64">
        <v>30</v>
      </c>
    </row>
    <row r="1538" spans="1:82">
      <c r="A1538" s="128"/>
      <c r="B1538" s="160"/>
      <c r="C1538" s="160"/>
      <c r="D1538" s="160"/>
      <c r="E1538" s="160"/>
      <c r="F1538" s="160"/>
      <c r="G1538" s="160"/>
      <c r="H1538" s="161" t="str">
        <f t="shared" si="390"/>
        <v/>
      </c>
      <c r="I1538" s="162" t="str">
        <f t="shared" si="391"/>
        <v/>
      </c>
      <c r="J1538" s="163"/>
      <c r="K1538" s="164" t="str">
        <f t="shared" si="392"/>
        <v/>
      </c>
      <c r="L1538" s="163"/>
      <c r="M1538" s="160"/>
      <c r="N1538" s="160"/>
      <c r="O1538" s="128"/>
      <c r="P1538" s="160"/>
      <c r="Q1538" s="160"/>
      <c r="R1538" s="160"/>
      <c r="S1538" s="160"/>
      <c r="T1538" s="160"/>
      <c r="U1538" s="160"/>
      <c r="V1538" s="160"/>
      <c r="W1538" s="179"/>
      <c r="X1538" s="160"/>
      <c r="Y1538" s="160"/>
      <c r="Z1538" s="180"/>
      <c r="AA1538" s="160"/>
      <c r="AB1538" s="160"/>
      <c r="AC1538" s="160"/>
      <c r="AD1538" s="667"/>
      <c r="AE1538" s="667"/>
      <c r="AF1538" s="667"/>
      <c r="AG1538" s="667"/>
      <c r="AH1538" s="667"/>
      <c r="AI1538" s="667"/>
      <c r="AJ1538" s="73"/>
      <c r="AK1538" s="55" t="str">
        <f t="shared" si="388"/>
        <v/>
      </c>
      <c r="AL1538" s="17" t="str">
        <f t="shared" si="389"/>
        <v/>
      </c>
      <c r="AM1538" s="70" t="str">
        <f t="shared" si="393"/>
        <v/>
      </c>
      <c r="AN1538" s="74" t="str">
        <f t="shared" si="394"/>
        <v/>
      </c>
      <c r="AO1538" s="70" t="str">
        <f t="shared" si="395"/>
        <v/>
      </c>
      <c r="AW1538" s="60" t="str">
        <f t="shared" si="396"/>
        <v/>
      </c>
      <c r="AX1538" s="60" t="str">
        <f t="shared" si="397"/>
        <v/>
      </c>
      <c r="AY1538" s="63">
        <f t="shared" si="387"/>
        <v>0</v>
      </c>
      <c r="BP1538" s="64">
        <v>118</v>
      </c>
      <c r="BQ1538" s="64" t="s">
        <v>34831</v>
      </c>
      <c r="BR1538" s="64" t="s">
        <v>34834</v>
      </c>
      <c r="BS1538" s="64" t="s">
        <v>28</v>
      </c>
      <c r="BT1538" s="64" t="s">
        <v>137</v>
      </c>
      <c r="BU1538" s="64" t="s">
        <v>166</v>
      </c>
      <c r="BV1538" s="64" t="s">
        <v>12</v>
      </c>
      <c r="BW1538" s="64" t="s">
        <v>28554</v>
      </c>
      <c r="BX1538" s="64">
        <v>75019</v>
      </c>
      <c r="BY1538" s="64" t="s">
        <v>108</v>
      </c>
      <c r="BZ1538" s="64">
        <v>5</v>
      </c>
      <c r="CA1538" s="64">
        <v>42887</v>
      </c>
      <c r="CB1538" s="64">
        <v>10</v>
      </c>
      <c r="CD1538" s="64">
        <v>11</v>
      </c>
    </row>
    <row r="1539" spans="1:82">
      <c r="A1539" s="128"/>
      <c r="B1539" s="160"/>
      <c r="C1539" s="160"/>
      <c r="D1539" s="160"/>
      <c r="E1539" s="160"/>
      <c r="F1539" s="160"/>
      <c r="G1539" s="160"/>
      <c r="H1539" s="161" t="str">
        <f t="shared" si="390"/>
        <v/>
      </c>
      <c r="I1539" s="162" t="str">
        <f t="shared" si="391"/>
        <v/>
      </c>
      <c r="J1539" s="163"/>
      <c r="K1539" s="164" t="str">
        <f t="shared" si="392"/>
        <v/>
      </c>
      <c r="L1539" s="163"/>
      <c r="M1539" s="160"/>
      <c r="N1539" s="160"/>
      <c r="O1539" s="128"/>
      <c r="P1539" s="160"/>
      <c r="Q1539" s="160"/>
      <c r="R1539" s="160"/>
      <c r="S1539" s="160"/>
      <c r="T1539" s="160"/>
      <c r="U1539" s="160"/>
      <c r="V1539" s="160"/>
      <c r="W1539" s="179"/>
      <c r="X1539" s="160"/>
      <c r="Y1539" s="160"/>
      <c r="Z1539" s="180"/>
      <c r="AA1539" s="160"/>
      <c r="AB1539" s="160"/>
      <c r="AC1539" s="160"/>
      <c r="AD1539" s="667"/>
      <c r="AE1539" s="667"/>
      <c r="AF1539" s="667"/>
      <c r="AG1539" s="667"/>
      <c r="AH1539" s="667"/>
      <c r="AI1539" s="667"/>
      <c r="AJ1539" s="73"/>
      <c r="AK1539" s="55" t="str">
        <f t="shared" si="388"/>
        <v/>
      </c>
      <c r="AL1539" s="17" t="str">
        <f t="shared" si="389"/>
        <v/>
      </c>
      <c r="AM1539" s="70" t="str">
        <f t="shared" si="393"/>
        <v/>
      </c>
      <c r="AN1539" s="74" t="str">
        <f t="shared" si="394"/>
        <v/>
      </c>
      <c r="AO1539" s="70" t="str">
        <f t="shared" si="395"/>
        <v/>
      </c>
      <c r="AW1539" s="60" t="str">
        <f t="shared" si="396"/>
        <v/>
      </c>
      <c r="AX1539" s="60" t="str">
        <f t="shared" si="397"/>
        <v/>
      </c>
      <c r="AY1539" s="63">
        <f t="shared" si="387"/>
        <v>0</v>
      </c>
      <c r="BP1539" s="64">
        <v>118</v>
      </c>
      <c r="BQ1539" s="64" t="s">
        <v>34830</v>
      </c>
      <c r="BR1539" s="64" t="s">
        <v>34835</v>
      </c>
      <c r="BS1539" s="64" t="s">
        <v>28</v>
      </c>
      <c r="BT1539" s="64" t="s">
        <v>135</v>
      </c>
      <c r="BU1539" s="64" t="s">
        <v>174</v>
      </c>
      <c r="BV1539" s="64" t="s">
        <v>12</v>
      </c>
      <c r="BW1539" s="64" t="s">
        <v>28554</v>
      </c>
      <c r="BX1539" s="64">
        <v>75019</v>
      </c>
      <c r="BY1539" s="64" t="s">
        <v>108</v>
      </c>
      <c r="BZ1539" s="64">
        <v>2</v>
      </c>
      <c r="CA1539" s="64">
        <v>42887</v>
      </c>
      <c r="CB1539" s="64">
        <v>10</v>
      </c>
      <c r="CD1539" s="64">
        <v>6</v>
      </c>
    </row>
    <row r="1540" spans="1:82">
      <c r="A1540" s="128"/>
      <c r="B1540" s="160"/>
      <c r="C1540" s="160"/>
      <c r="D1540" s="160"/>
      <c r="E1540" s="160"/>
      <c r="F1540" s="160"/>
      <c r="G1540" s="160"/>
      <c r="H1540" s="161" t="str">
        <f t="shared" si="390"/>
        <v/>
      </c>
      <c r="I1540" s="162" t="str">
        <f t="shared" si="391"/>
        <v/>
      </c>
      <c r="J1540" s="163"/>
      <c r="K1540" s="164" t="str">
        <f t="shared" si="392"/>
        <v/>
      </c>
      <c r="L1540" s="163"/>
      <c r="M1540" s="160"/>
      <c r="N1540" s="160"/>
      <c r="O1540" s="128"/>
      <c r="P1540" s="160"/>
      <c r="Q1540" s="160"/>
      <c r="R1540" s="160"/>
      <c r="S1540" s="160"/>
      <c r="T1540" s="160"/>
      <c r="U1540" s="160"/>
      <c r="V1540" s="160"/>
      <c r="W1540" s="179"/>
      <c r="X1540" s="160"/>
      <c r="Y1540" s="160"/>
      <c r="Z1540" s="180"/>
      <c r="AA1540" s="160"/>
      <c r="AB1540" s="160"/>
      <c r="AC1540" s="160"/>
      <c r="AD1540" s="667"/>
      <c r="AE1540" s="667"/>
      <c r="AF1540" s="667"/>
      <c r="AG1540" s="667"/>
      <c r="AH1540" s="667"/>
      <c r="AI1540" s="667"/>
      <c r="AJ1540" s="73"/>
      <c r="AK1540" s="55" t="str">
        <f t="shared" si="388"/>
        <v/>
      </c>
      <c r="AL1540" s="17" t="str">
        <f t="shared" si="389"/>
        <v/>
      </c>
      <c r="AM1540" s="70" t="str">
        <f t="shared" si="393"/>
        <v/>
      </c>
      <c r="AN1540" s="74" t="str">
        <f t="shared" si="394"/>
        <v/>
      </c>
      <c r="AO1540" s="70" t="str">
        <f t="shared" si="395"/>
        <v/>
      </c>
      <c r="AW1540" s="60" t="str">
        <f t="shared" si="396"/>
        <v/>
      </c>
      <c r="AX1540" s="60" t="str">
        <f t="shared" si="397"/>
        <v/>
      </c>
      <c r="AY1540" s="63">
        <f t="shared" si="387"/>
        <v>0</v>
      </c>
      <c r="BP1540" s="64">
        <v>118</v>
      </c>
      <c r="BQ1540" s="64" t="s">
        <v>34832</v>
      </c>
      <c r="BR1540" s="64" t="s">
        <v>34282</v>
      </c>
      <c r="BS1540" s="64" t="s">
        <v>28</v>
      </c>
      <c r="BT1540" s="64" t="s">
        <v>135</v>
      </c>
      <c r="BU1540" s="64" t="s">
        <v>2</v>
      </c>
      <c r="BV1540" s="64" t="s">
        <v>91</v>
      </c>
      <c r="BW1540" s="64" t="s">
        <v>28554</v>
      </c>
      <c r="BX1540" s="64">
        <v>75019</v>
      </c>
      <c r="BY1540" s="64" t="s">
        <v>108</v>
      </c>
      <c r="CA1540" s="64">
        <v>42887</v>
      </c>
      <c r="CB1540" s="64">
        <v>12</v>
      </c>
      <c r="CC1540" s="64">
        <v>7</v>
      </c>
    </row>
    <row r="1541" spans="1:82">
      <c r="A1541" s="128"/>
      <c r="B1541" s="160"/>
      <c r="C1541" s="160"/>
      <c r="D1541" s="160"/>
      <c r="E1541" s="160"/>
      <c r="F1541" s="160"/>
      <c r="G1541" s="160"/>
      <c r="H1541" s="161" t="str">
        <f t="shared" si="390"/>
        <v/>
      </c>
      <c r="I1541" s="162" t="str">
        <f t="shared" si="391"/>
        <v/>
      </c>
      <c r="J1541" s="163"/>
      <c r="K1541" s="164" t="str">
        <f t="shared" si="392"/>
        <v/>
      </c>
      <c r="L1541" s="163"/>
      <c r="M1541" s="160"/>
      <c r="N1541" s="160"/>
      <c r="O1541" s="128"/>
      <c r="P1541" s="160"/>
      <c r="Q1541" s="160"/>
      <c r="R1541" s="160"/>
      <c r="S1541" s="160"/>
      <c r="T1541" s="160"/>
      <c r="U1541" s="160"/>
      <c r="V1541" s="160"/>
      <c r="W1541" s="179"/>
      <c r="X1541" s="160"/>
      <c r="Y1541" s="160"/>
      <c r="Z1541" s="180"/>
      <c r="AA1541" s="160"/>
      <c r="AB1541" s="160"/>
      <c r="AC1541" s="160"/>
      <c r="AD1541" s="667"/>
      <c r="AE1541" s="667"/>
      <c r="AF1541" s="667"/>
      <c r="AG1541" s="667"/>
      <c r="AH1541" s="667"/>
      <c r="AI1541" s="667"/>
      <c r="AJ1541" s="73"/>
      <c r="AK1541" s="55" t="str">
        <f t="shared" si="388"/>
        <v/>
      </c>
      <c r="AL1541" s="17" t="str">
        <f t="shared" si="389"/>
        <v/>
      </c>
      <c r="AM1541" s="70" t="str">
        <f t="shared" si="393"/>
        <v/>
      </c>
      <c r="AN1541" s="74" t="str">
        <f t="shared" si="394"/>
        <v/>
      </c>
      <c r="AO1541" s="70" t="str">
        <f t="shared" si="395"/>
        <v/>
      </c>
      <c r="AW1541" s="60" t="str">
        <f t="shared" si="396"/>
        <v/>
      </c>
      <c r="AX1541" s="60" t="str">
        <f t="shared" si="397"/>
        <v/>
      </c>
      <c r="AY1541" s="63">
        <f t="shared" si="387"/>
        <v>0</v>
      </c>
      <c r="BP1541" s="64">
        <v>118</v>
      </c>
      <c r="BQ1541" s="64" t="s">
        <v>34833</v>
      </c>
      <c r="BR1541" s="64" t="s">
        <v>33705</v>
      </c>
      <c r="BS1541" s="64" t="s">
        <v>28</v>
      </c>
      <c r="BT1541" s="64" t="s">
        <v>135</v>
      </c>
      <c r="BU1541" s="64" t="s">
        <v>171</v>
      </c>
      <c r="BV1541" s="64" t="s">
        <v>12</v>
      </c>
      <c r="BW1541" s="64" t="s">
        <v>28554</v>
      </c>
      <c r="BX1541" s="64">
        <v>75019</v>
      </c>
      <c r="BY1541" s="64" t="s">
        <v>108</v>
      </c>
      <c r="BZ1541" s="64">
        <v>11</v>
      </c>
      <c r="CA1541" s="64">
        <v>42887</v>
      </c>
      <c r="CB1541" s="64">
        <v>8</v>
      </c>
      <c r="CD1541" s="64">
        <v>20</v>
      </c>
    </row>
    <row r="1542" spans="1:82">
      <c r="A1542" s="128"/>
      <c r="B1542" s="160"/>
      <c r="C1542" s="160"/>
      <c r="D1542" s="181"/>
      <c r="E1542" s="181"/>
      <c r="F1542" s="160"/>
      <c r="G1542" s="160"/>
      <c r="H1542" s="161" t="str">
        <f t="shared" si="390"/>
        <v/>
      </c>
      <c r="I1542" s="162" t="str">
        <f t="shared" si="391"/>
        <v/>
      </c>
      <c r="J1542" s="163"/>
      <c r="K1542" s="164" t="str">
        <f t="shared" si="392"/>
        <v/>
      </c>
      <c r="L1542" s="163"/>
      <c r="M1542" s="180"/>
      <c r="N1542" s="160"/>
      <c r="O1542" s="128"/>
      <c r="P1542" s="160"/>
      <c r="Q1542" s="160"/>
      <c r="R1542" s="160"/>
      <c r="S1542" s="160"/>
      <c r="T1542" s="160"/>
      <c r="U1542" s="160"/>
      <c r="V1542" s="160"/>
      <c r="W1542" s="188"/>
      <c r="X1542" s="160"/>
      <c r="Y1542" s="160"/>
      <c r="Z1542" s="180"/>
      <c r="AA1542" s="160"/>
      <c r="AB1542" s="160"/>
      <c r="AC1542" s="160"/>
      <c r="AD1542" s="667"/>
      <c r="AE1542" s="667"/>
      <c r="AF1542" s="667"/>
      <c r="AG1542" s="667"/>
      <c r="AH1542" s="667"/>
      <c r="AI1542" s="667"/>
      <c r="AJ1542" s="73"/>
      <c r="AK1542" s="55" t="str">
        <f t="shared" si="388"/>
        <v/>
      </c>
      <c r="AL1542" s="17" t="str">
        <f t="shared" si="389"/>
        <v/>
      </c>
      <c r="AM1542" s="70" t="str">
        <f t="shared" si="393"/>
        <v/>
      </c>
      <c r="AN1542" s="74" t="str">
        <f t="shared" si="394"/>
        <v/>
      </c>
      <c r="AO1542" s="70" t="str">
        <f t="shared" si="395"/>
        <v/>
      </c>
      <c r="AW1542" s="60" t="str">
        <f t="shared" si="396"/>
        <v/>
      </c>
      <c r="AX1542" s="60" t="str">
        <f t="shared" si="397"/>
        <v/>
      </c>
      <c r="AY1542" s="63">
        <f t="shared" ref="AY1542:AY1605" si="398">O1542</f>
        <v>0</v>
      </c>
      <c r="BP1542" s="64">
        <v>121</v>
      </c>
      <c r="BQ1542" s="64" t="s">
        <v>34808</v>
      </c>
      <c r="BR1542" s="64" t="s">
        <v>34807</v>
      </c>
      <c r="BS1542" s="64" t="s">
        <v>28</v>
      </c>
      <c r="BT1542" s="64" t="s">
        <v>135</v>
      </c>
      <c r="BU1542" s="64" t="s">
        <v>172</v>
      </c>
      <c r="BV1542" s="64" t="s">
        <v>14</v>
      </c>
      <c r="BW1542" s="64" t="s">
        <v>28554</v>
      </c>
      <c r="BX1542" s="64">
        <v>75015</v>
      </c>
      <c r="BY1542" s="64" t="s">
        <v>21</v>
      </c>
      <c r="CA1542" s="64">
        <v>42873</v>
      </c>
      <c r="CC1542" s="64">
        <v>380</v>
      </c>
    </row>
    <row r="1543" spans="1:82">
      <c r="A1543" s="128"/>
      <c r="B1543" s="160"/>
      <c r="C1543" s="160"/>
      <c r="D1543" s="160"/>
      <c r="E1543" s="160"/>
      <c r="F1543" s="160"/>
      <c r="G1543" s="160"/>
      <c r="H1543" s="161" t="str">
        <f t="shared" si="390"/>
        <v/>
      </c>
      <c r="I1543" s="162" t="str">
        <f t="shared" si="391"/>
        <v/>
      </c>
      <c r="J1543" s="163"/>
      <c r="K1543" s="164" t="str">
        <f t="shared" si="392"/>
        <v/>
      </c>
      <c r="L1543" s="163"/>
      <c r="M1543" s="160"/>
      <c r="N1543" s="160"/>
      <c r="O1543" s="128"/>
      <c r="P1543" s="160"/>
      <c r="Q1543" s="160"/>
      <c r="R1543" s="160"/>
      <c r="S1543" s="160"/>
      <c r="T1543" s="160"/>
      <c r="U1543" s="160"/>
      <c r="V1543" s="160"/>
      <c r="W1543" s="188"/>
      <c r="X1543" s="160"/>
      <c r="Y1543" s="160"/>
      <c r="Z1543" s="180"/>
      <c r="AA1543" s="160"/>
      <c r="AB1543" s="160"/>
      <c r="AC1543" s="160"/>
      <c r="AD1543" s="667"/>
      <c r="AE1543" s="667"/>
      <c r="AF1543" s="667"/>
      <c r="AG1543" s="667"/>
      <c r="AH1543" s="667"/>
      <c r="AI1543" s="667"/>
      <c r="AJ1543" s="73"/>
      <c r="AK1543" s="55" t="str">
        <f t="shared" si="388"/>
        <v/>
      </c>
      <c r="AL1543" s="17" t="str">
        <f t="shared" si="389"/>
        <v/>
      </c>
      <c r="AM1543" s="70" t="str">
        <f t="shared" si="393"/>
        <v/>
      </c>
      <c r="AN1543" s="74" t="str">
        <f t="shared" si="394"/>
        <v/>
      </c>
      <c r="AO1543" s="70" t="str">
        <f t="shared" si="395"/>
        <v/>
      </c>
      <c r="AW1543" s="60" t="str">
        <f t="shared" si="396"/>
        <v/>
      </c>
      <c r="AX1543" s="60" t="str">
        <f t="shared" si="397"/>
        <v/>
      </c>
      <c r="AY1543" s="63">
        <f t="shared" si="398"/>
        <v>0</v>
      </c>
      <c r="BP1543" s="64">
        <v>121</v>
      </c>
      <c r="BQ1543" s="64" t="s">
        <v>34808</v>
      </c>
      <c r="BR1543" s="64" t="s">
        <v>34807</v>
      </c>
      <c r="BS1543" s="64" t="s">
        <v>28</v>
      </c>
      <c r="BT1543" s="64" t="s">
        <v>135</v>
      </c>
      <c r="BU1543" s="64" t="s">
        <v>172</v>
      </c>
      <c r="BV1543" s="64" t="s">
        <v>12</v>
      </c>
      <c r="BW1543" s="64" t="s">
        <v>28554</v>
      </c>
      <c r="BX1543" s="64">
        <v>75015</v>
      </c>
      <c r="BY1543" s="64" t="s">
        <v>21</v>
      </c>
      <c r="CA1543" s="64">
        <v>42904</v>
      </c>
      <c r="CD1543" s="64">
        <v>75</v>
      </c>
    </row>
    <row r="1544" spans="1:82">
      <c r="A1544" s="128"/>
      <c r="B1544" s="160"/>
      <c r="C1544" s="160"/>
      <c r="D1544" s="160"/>
      <c r="E1544" s="160"/>
      <c r="F1544" s="160"/>
      <c r="G1544" s="160"/>
      <c r="H1544" s="161" t="str">
        <f t="shared" si="390"/>
        <v/>
      </c>
      <c r="I1544" s="162" t="str">
        <f t="shared" si="391"/>
        <v/>
      </c>
      <c r="J1544" s="163"/>
      <c r="K1544" s="164" t="str">
        <f t="shared" si="392"/>
        <v/>
      </c>
      <c r="L1544" s="163"/>
      <c r="M1544" s="160"/>
      <c r="N1544" s="160"/>
      <c r="O1544" s="160"/>
      <c r="P1544" s="85"/>
      <c r="Q1544" s="124"/>
      <c r="R1544" s="160"/>
      <c r="S1544" s="160"/>
      <c r="T1544" s="160"/>
      <c r="U1544" s="160"/>
      <c r="V1544" s="160"/>
      <c r="W1544" s="202"/>
      <c r="X1544" s="160"/>
      <c r="Y1544" s="160"/>
      <c r="Z1544" s="180"/>
      <c r="AA1544" s="160"/>
      <c r="AB1544" s="160"/>
      <c r="AC1544" s="160"/>
      <c r="AD1544" s="667"/>
      <c r="AE1544" s="667"/>
      <c r="AF1544" s="667"/>
      <c r="AG1544" s="667"/>
      <c r="AH1544" s="667"/>
      <c r="AI1544" s="667"/>
      <c r="AJ1544" s="73"/>
      <c r="AK1544" s="55" t="str">
        <f t="shared" si="388"/>
        <v/>
      </c>
      <c r="AL1544" s="17" t="str">
        <f t="shared" si="389"/>
        <v/>
      </c>
      <c r="AM1544" s="70" t="str">
        <f t="shared" si="393"/>
        <v/>
      </c>
      <c r="AN1544" s="74" t="str">
        <f t="shared" si="394"/>
        <v/>
      </c>
      <c r="AO1544" s="70" t="str">
        <f t="shared" si="395"/>
        <v/>
      </c>
      <c r="AW1544" s="60" t="str">
        <f t="shared" si="396"/>
        <v/>
      </c>
      <c r="AX1544" s="60" t="str">
        <f t="shared" si="397"/>
        <v/>
      </c>
      <c r="AY1544" s="63">
        <f t="shared" si="398"/>
        <v>0</v>
      </c>
      <c r="BP1544" s="64">
        <v>121</v>
      </c>
      <c r="BQ1544" s="64" t="s">
        <v>35621</v>
      </c>
      <c r="BR1544" s="64" t="s">
        <v>35622</v>
      </c>
      <c r="BS1544" s="64" t="s">
        <v>28</v>
      </c>
      <c r="BT1544" s="64" t="s">
        <v>135</v>
      </c>
      <c r="BU1544" s="64" t="s">
        <v>172</v>
      </c>
      <c r="BV1544" s="64" t="s">
        <v>15</v>
      </c>
      <c r="BW1544" s="64" t="s">
        <v>33160</v>
      </c>
      <c r="BX1544" s="64">
        <v>91380</v>
      </c>
      <c r="BY1544" s="64" t="s">
        <v>21</v>
      </c>
      <c r="CA1544" s="64">
        <v>43011</v>
      </c>
      <c r="CB1544" s="64">
        <v>450</v>
      </c>
      <c r="CC1544" s="64">
        <v>450</v>
      </c>
    </row>
    <row r="1545" spans="1:82">
      <c r="A1545" s="160"/>
      <c r="B1545" s="160"/>
      <c r="C1545" s="160"/>
      <c r="D1545" s="160"/>
      <c r="E1545" s="160"/>
      <c r="F1545" s="160"/>
      <c r="G1545" s="160"/>
      <c r="H1545" s="161" t="str">
        <f t="shared" si="390"/>
        <v/>
      </c>
      <c r="I1545" s="162" t="str">
        <f t="shared" si="391"/>
        <v/>
      </c>
      <c r="J1545" s="163"/>
      <c r="K1545" s="164" t="str">
        <f t="shared" si="392"/>
        <v/>
      </c>
      <c r="L1545" s="163"/>
      <c r="M1545" s="160"/>
      <c r="N1545" s="160"/>
      <c r="O1545" s="160"/>
      <c r="P1545" s="85"/>
      <c r="Q1545" s="124"/>
      <c r="R1545" s="160"/>
      <c r="S1545" s="160"/>
      <c r="T1545" s="160"/>
      <c r="U1545" s="160"/>
      <c r="V1545" s="160"/>
      <c r="W1545" s="202"/>
      <c r="X1545" s="160"/>
      <c r="Y1545" s="160"/>
      <c r="Z1545" s="180"/>
      <c r="AA1545" s="160"/>
      <c r="AB1545" s="160"/>
      <c r="AC1545" s="160"/>
      <c r="AD1545" s="667"/>
      <c r="AE1545" s="667"/>
      <c r="AF1545" s="667"/>
      <c r="AG1545" s="667"/>
      <c r="AH1545" s="667"/>
      <c r="AI1545" s="667"/>
      <c r="AJ1545" s="73"/>
      <c r="AK1545" s="55" t="str">
        <f t="shared" si="388"/>
        <v/>
      </c>
      <c r="AL1545" s="17" t="str">
        <f t="shared" si="389"/>
        <v/>
      </c>
      <c r="AM1545" s="70" t="str">
        <f t="shared" si="393"/>
        <v/>
      </c>
      <c r="AN1545" s="74" t="str">
        <f t="shared" si="394"/>
        <v/>
      </c>
      <c r="AO1545" s="70" t="str">
        <f t="shared" si="395"/>
        <v/>
      </c>
      <c r="AW1545" s="60" t="str">
        <f t="shared" si="396"/>
        <v/>
      </c>
      <c r="AX1545" s="60" t="str">
        <f t="shared" si="397"/>
        <v/>
      </c>
      <c r="AY1545" s="63">
        <f t="shared" si="398"/>
        <v>0</v>
      </c>
      <c r="BP1545" s="64">
        <v>121</v>
      </c>
      <c r="BQ1545" s="64" t="s">
        <v>35623</v>
      </c>
      <c r="BR1545" s="64" t="s">
        <v>35622</v>
      </c>
      <c r="BS1545" s="64" t="s">
        <v>28</v>
      </c>
      <c r="BT1545" s="64" t="s">
        <v>135</v>
      </c>
      <c r="BU1545" s="64" t="s">
        <v>172</v>
      </c>
      <c r="BV1545" s="64" t="s">
        <v>15</v>
      </c>
      <c r="BW1545" s="64" t="s">
        <v>28554</v>
      </c>
      <c r="BX1545" s="64">
        <v>75015</v>
      </c>
      <c r="BY1545" s="64" t="s">
        <v>21</v>
      </c>
      <c r="CA1545" s="64">
        <v>43053</v>
      </c>
      <c r="CB1545" s="64">
        <v>250</v>
      </c>
      <c r="CC1545" s="64">
        <v>250</v>
      </c>
    </row>
    <row r="1546" spans="1:82">
      <c r="A1546" s="160"/>
      <c r="B1546" s="160"/>
      <c r="C1546" s="160"/>
      <c r="D1546" s="181"/>
      <c r="E1546" s="181"/>
      <c r="F1546" s="160"/>
      <c r="G1546" s="160"/>
      <c r="H1546" s="161" t="str">
        <f t="shared" si="390"/>
        <v/>
      </c>
      <c r="I1546" s="162" t="str">
        <f t="shared" si="391"/>
        <v/>
      </c>
      <c r="J1546" s="163"/>
      <c r="K1546" s="164" t="str">
        <f t="shared" si="392"/>
        <v/>
      </c>
      <c r="L1546" s="163"/>
      <c r="M1546" s="160"/>
      <c r="N1546" s="160"/>
      <c r="O1546" s="160"/>
      <c r="P1546" s="85"/>
      <c r="Q1546" s="160"/>
      <c r="R1546" s="160"/>
      <c r="S1546" s="160"/>
      <c r="T1546" s="160"/>
      <c r="U1546" s="160"/>
      <c r="V1546" s="184"/>
      <c r="W1546" s="196"/>
      <c r="X1546" s="160"/>
      <c r="Y1546" s="160"/>
      <c r="Z1546" s="214"/>
      <c r="AA1546" s="160"/>
      <c r="AB1546" s="160"/>
      <c r="AC1546" s="160"/>
      <c r="AD1546" s="667"/>
      <c r="AE1546" s="667"/>
      <c r="AF1546" s="667"/>
      <c r="AG1546" s="667"/>
      <c r="AH1546" s="667"/>
      <c r="AI1546" s="667"/>
      <c r="AJ1546" s="90"/>
      <c r="AK1546" s="55" t="str">
        <f t="shared" si="388"/>
        <v/>
      </c>
      <c r="AL1546" s="17" t="str">
        <f t="shared" si="389"/>
        <v/>
      </c>
      <c r="AM1546" s="70" t="str">
        <f t="shared" si="393"/>
        <v/>
      </c>
      <c r="AN1546" s="74" t="str">
        <f t="shared" si="394"/>
        <v/>
      </c>
      <c r="AO1546" s="70" t="str">
        <f t="shared" si="395"/>
        <v/>
      </c>
      <c r="AW1546" s="60" t="str">
        <f t="shared" si="396"/>
        <v/>
      </c>
      <c r="AX1546" s="60" t="str">
        <f t="shared" si="397"/>
        <v/>
      </c>
      <c r="AY1546" s="63">
        <f t="shared" si="398"/>
        <v>0</v>
      </c>
      <c r="BP1546" s="64">
        <v>122</v>
      </c>
      <c r="BQ1546" s="64" t="s">
        <v>34342</v>
      </c>
      <c r="BR1546" s="64" t="s">
        <v>34341</v>
      </c>
      <c r="BS1546" s="64" t="s">
        <v>28</v>
      </c>
      <c r="BT1546" s="64" t="s">
        <v>135</v>
      </c>
      <c r="BU1546" s="64" t="s">
        <v>160</v>
      </c>
      <c r="BV1546" s="64" t="s">
        <v>12</v>
      </c>
      <c r="BW1546" s="64" t="s">
        <v>34345</v>
      </c>
      <c r="BX1546" s="64">
        <v>94550</v>
      </c>
      <c r="BY1546" s="64" t="s">
        <v>22</v>
      </c>
      <c r="BZ1546" s="64">
        <v>9</v>
      </c>
      <c r="CA1546" s="64">
        <v>42751</v>
      </c>
      <c r="CB1546" s="64">
        <v>90</v>
      </c>
      <c r="CD1546" s="64">
        <v>96</v>
      </c>
    </row>
    <row r="1547" spans="1:82">
      <c r="A1547" s="124"/>
      <c r="B1547" s="160"/>
      <c r="C1547" s="160"/>
      <c r="D1547" s="160"/>
      <c r="E1547" s="160"/>
      <c r="F1547" s="160"/>
      <c r="G1547" s="160"/>
      <c r="H1547" s="161" t="str">
        <f t="shared" si="390"/>
        <v/>
      </c>
      <c r="I1547" s="162" t="str">
        <f t="shared" si="391"/>
        <v/>
      </c>
      <c r="J1547" s="163"/>
      <c r="K1547" s="164" t="str">
        <f t="shared" si="392"/>
        <v/>
      </c>
      <c r="L1547" s="163"/>
      <c r="M1547" s="160"/>
      <c r="N1547" s="160"/>
      <c r="O1547" s="160"/>
      <c r="P1547" s="85"/>
      <c r="Q1547" s="160"/>
      <c r="R1547" s="160"/>
      <c r="S1547" s="160"/>
      <c r="T1547" s="160"/>
      <c r="U1547" s="160"/>
      <c r="V1547" s="160"/>
      <c r="W1547" s="179"/>
      <c r="X1547" s="160"/>
      <c r="Y1547" s="184"/>
      <c r="Z1547" s="214"/>
      <c r="AA1547" s="160"/>
      <c r="AB1547" s="160"/>
      <c r="AC1547" s="160"/>
      <c r="AD1547" s="667"/>
      <c r="AE1547" s="667"/>
      <c r="AF1547" s="667"/>
      <c r="AG1547" s="667"/>
      <c r="AH1547" s="667"/>
      <c r="AI1547" s="667"/>
      <c r="AJ1547" s="73"/>
      <c r="AK1547" s="55" t="str">
        <f t="shared" si="388"/>
        <v/>
      </c>
      <c r="AL1547" s="17" t="str">
        <f t="shared" si="389"/>
        <v/>
      </c>
      <c r="AM1547" s="70" t="str">
        <f t="shared" si="393"/>
        <v/>
      </c>
      <c r="AN1547" s="74" t="str">
        <f t="shared" si="394"/>
        <v/>
      </c>
      <c r="AO1547" s="70" t="str">
        <f t="shared" si="395"/>
        <v/>
      </c>
      <c r="AW1547" s="60" t="str">
        <f t="shared" si="396"/>
        <v/>
      </c>
      <c r="AX1547" s="60" t="str">
        <f t="shared" si="397"/>
        <v/>
      </c>
      <c r="AY1547" s="63">
        <f t="shared" si="398"/>
        <v>0</v>
      </c>
      <c r="BP1547" s="64">
        <v>122</v>
      </c>
      <c r="BQ1547" s="64" t="s">
        <v>34342</v>
      </c>
      <c r="BR1547" s="64" t="s">
        <v>34341</v>
      </c>
      <c r="BS1547" s="64" t="s">
        <v>28</v>
      </c>
      <c r="BT1547" s="64" t="s">
        <v>135</v>
      </c>
      <c r="BU1547" s="64" t="s">
        <v>160</v>
      </c>
      <c r="BV1547" s="64" t="s">
        <v>12</v>
      </c>
      <c r="BW1547" s="64" t="s">
        <v>10333</v>
      </c>
      <c r="BX1547" s="64">
        <v>93100</v>
      </c>
      <c r="BY1547" s="64" t="s">
        <v>22</v>
      </c>
      <c r="BZ1547" s="64">
        <v>7</v>
      </c>
      <c r="CA1547" s="64">
        <v>42796</v>
      </c>
      <c r="CB1547" s="64">
        <v>70</v>
      </c>
      <c r="CD1547" s="64">
        <v>107</v>
      </c>
    </row>
    <row r="1548" spans="1:82">
      <c r="A1548" s="124"/>
      <c r="B1548" s="160"/>
      <c r="C1548" s="160"/>
      <c r="D1548" s="160"/>
      <c r="E1548" s="160"/>
      <c r="F1548" s="160"/>
      <c r="G1548" s="160"/>
      <c r="H1548" s="161" t="str">
        <f t="shared" si="390"/>
        <v/>
      </c>
      <c r="I1548" s="162" t="str">
        <f t="shared" si="391"/>
        <v/>
      </c>
      <c r="J1548" s="163"/>
      <c r="K1548" s="164" t="str">
        <f t="shared" si="392"/>
        <v/>
      </c>
      <c r="L1548" s="160"/>
      <c r="M1548" s="160"/>
      <c r="N1548" s="160"/>
      <c r="O1548" s="124"/>
      <c r="P1548" s="124"/>
      <c r="Q1548" s="160"/>
      <c r="R1548" s="160"/>
      <c r="S1548" s="160"/>
      <c r="T1548" s="160"/>
      <c r="U1548" s="160"/>
      <c r="V1548" s="160"/>
      <c r="W1548" s="179"/>
      <c r="X1548" s="160"/>
      <c r="Y1548" s="160"/>
      <c r="Z1548" s="180"/>
      <c r="AA1548" s="160"/>
      <c r="AB1548" s="160"/>
      <c r="AC1548" s="160"/>
      <c r="AD1548" s="667"/>
      <c r="AE1548" s="667"/>
      <c r="AF1548" s="667"/>
      <c r="AG1548" s="667"/>
      <c r="AH1548" s="667"/>
      <c r="AI1548" s="667"/>
      <c r="AJ1548" s="73"/>
      <c r="AK1548" s="55" t="str">
        <f t="shared" si="388"/>
        <v/>
      </c>
      <c r="AL1548" s="17" t="str">
        <f t="shared" si="389"/>
        <v/>
      </c>
      <c r="AM1548" s="70" t="str">
        <f t="shared" si="393"/>
        <v/>
      </c>
      <c r="AN1548" s="74" t="str">
        <f t="shared" si="394"/>
        <v/>
      </c>
      <c r="AO1548" s="70" t="str">
        <f t="shared" si="395"/>
        <v/>
      </c>
      <c r="AW1548" s="60" t="str">
        <f t="shared" si="396"/>
        <v/>
      </c>
      <c r="AX1548" s="60" t="str">
        <f t="shared" si="397"/>
        <v/>
      </c>
      <c r="AY1548" s="63">
        <f t="shared" si="398"/>
        <v>0</v>
      </c>
      <c r="BP1548" s="64">
        <v>122</v>
      </c>
      <c r="BQ1548" s="64" t="s">
        <v>35050</v>
      </c>
      <c r="BR1548" s="64" t="s">
        <v>35051</v>
      </c>
      <c r="BS1548" s="64" t="s">
        <v>28</v>
      </c>
      <c r="BT1548" s="64" t="s">
        <v>135</v>
      </c>
      <c r="BU1548" s="64" t="s">
        <v>160</v>
      </c>
      <c r="BV1548" s="64" t="s">
        <v>91</v>
      </c>
      <c r="BW1548" s="64" t="s">
        <v>33369</v>
      </c>
      <c r="BX1548" s="64">
        <v>94000</v>
      </c>
      <c r="BY1548" s="64" t="s">
        <v>22</v>
      </c>
      <c r="CA1548" s="64">
        <v>43020</v>
      </c>
      <c r="CB1548" s="64">
        <v>10</v>
      </c>
      <c r="CC1548" s="64">
        <v>30</v>
      </c>
    </row>
    <row r="1549" spans="1:82">
      <c r="A1549" s="128"/>
      <c r="B1549" s="160"/>
      <c r="C1549" s="160"/>
      <c r="D1549" s="160"/>
      <c r="E1549" s="160"/>
      <c r="F1549" s="160"/>
      <c r="G1549" s="160"/>
      <c r="H1549" s="161" t="str">
        <f t="shared" si="390"/>
        <v/>
      </c>
      <c r="I1549" s="162" t="str">
        <f t="shared" si="391"/>
        <v/>
      </c>
      <c r="J1549" s="163"/>
      <c r="K1549" s="164" t="str">
        <f t="shared" si="392"/>
        <v/>
      </c>
      <c r="L1549" s="160"/>
      <c r="M1549" s="160"/>
      <c r="N1549" s="160"/>
      <c r="O1549" s="160"/>
      <c r="P1549" s="160"/>
      <c r="Q1549" s="160"/>
      <c r="R1549" s="160"/>
      <c r="S1549" s="160"/>
      <c r="T1549" s="160"/>
      <c r="U1549" s="160"/>
      <c r="V1549" s="160"/>
      <c r="W1549" s="179"/>
      <c r="X1549" s="160"/>
      <c r="Y1549" s="160"/>
      <c r="Z1549" s="180"/>
      <c r="AA1549" s="160"/>
      <c r="AB1549" s="160"/>
      <c r="AC1549" s="160"/>
      <c r="AD1549" s="667"/>
      <c r="AE1549" s="667"/>
      <c r="AF1549" s="667"/>
      <c r="AG1549" s="667"/>
      <c r="AH1549" s="667"/>
      <c r="AI1549" s="667"/>
      <c r="AJ1549" s="73"/>
      <c r="AK1549" s="55" t="str">
        <f t="shared" si="388"/>
        <v/>
      </c>
      <c r="AL1549" s="17" t="str">
        <f t="shared" si="389"/>
        <v/>
      </c>
      <c r="AM1549" s="70" t="str">
        <f t="shared" si="393"/>
        <v/>
      </c>
      <c r="AN1549" s="74" t="str">
        <f t="shared" si="394"/>
        <v/>
      </c>
      <c r="AO1549" s="70" t="str">
        <f t="shared" si="395"/>
        <v/>
      </c>
      <c r="AW1549" s="60" t="str">
        <f t="shared" si="396"/>
        <v/>
      </c>
      <c r="AX1549" s="60" t="str">
        <f t="shared" si="397"/>
        <v/>
      </c>
      <c r="AY1549" s="63">
        <f t="shared" si="398"/>
        <v>0</v>
      </c>
      <c r="BP1549" s="64">
        <v>122</v>
      </c>
      <c r="BQ1549" s="64" t="s">
        <v>35050</v>
      </c>
      <c r="BR1549" s="64" t="s">
        <v>35051</v>
      </c>
      <c r="BS1549" s="64" t="s">
        <v>28</v>
      </c>
      <c r="BT1549" s="64" t="s">
        <v>135</v>
      </c>
      <c r="BU1549" s="64" t="s">
        <v>162</v>
      </c>
      <c r="BV1549" s="64" t="s">
        <v>12</v>
      </c>
      <c r="BW1549" s="64" t="s">
        <v>33369</v>
      </c>
      <c r="BX1549" s="64">
        <v>94000</v>
      </c>
      <c r="BY1549" s="64" t="s">
        <v>22</v>
      </c>
      <c r="BZ1549" s="64">
        <v>1</v>
      </c>
      <c r="CA1549" s="64">
        <v>43027</v>
      </c>
      <c r="CB1549" s="64">
        <v>10</v>
      </c>
      <c r="CD1549" s="64">
        <v>18</v>
      </c>
    </row>
    <row r="1550" spans="1:82">
      <c r="A1550" s="128"/>
      <c r="B1550" s="160"/>
      <c r="C1550" s="160"/>
      <c r="D1550" s="160"/>
      <c r="E1550" s="160"/>
      <c r="F1550" s="160"/>
      <c r="G1550" s="160"/>
      <c r="H1550" s="161" t="str">
        <f t="shared" si="390"/>
        <v/>
      </c>
      <c r="I1550" s="162" t="str">
        <f t="shared" si="391"/>
        <v/>
      </c>
      <c r="J1550" s="163"/>
      <c r="K1550" s="164" t="str">
        <f t="shared" si="392"/>
        <v/>
      </c>
      <c r="L1550" s="160"/>
      <c r="M1550" s="160"/>
      <c r="N1550" s="160"/>
      <c r="O1550" s="160"/>
      <c r="P1550" s="160"/>
      <c r="Q1550" s="160"/>
      <c r="R1550" s="160"/>
      <c r="S1550" s="160"/>
      <c r="T1550" s="160"/>
      <c r="U1550" s="160"/>
      <c r="V1550" s="160"/>
      <c r="W1550" s="179"/>
      <c r="X1550" s="160"/>
      <c r="Y1550" s="160"/>
      <c r="Z1550" s="187"/>
      <c r="AA1550" s="160"/>
      <c r="AB1550" s="160"/>
      <c r="AC1550" s="160"/>
      <c r="AD1550" s="667"/>
      <c r="AE1550" s="667"/>
      <c r="AF1550" s="667"/>
      <c r="AG1550" s="667"/>
      <c r="AH1550" s="667"/>
      <c r="AI1550" s="667"/>
      <c r="AJ1550" s="73"/>
      <c r="AK1550" s="55" t="str">
        <f t="shared" si="388"/>
        <v/>
      </c>
      <c r="AL1550" s="17" t="str">
        <f t="shared" si="389"/>
        <v/>
      </c>
      <c r="AM1550" s="70" t="str">
        <f t="shared" si="393"/>
        <v/>
      </c>
      <c r="AN1550" s="74" t="str">
        <f t="shared" si="394"/>
        <v/>
      </c>
      <c r="AO1550" s="70" t="str">
        <f t="shared" si="395"/>
        <v/>
      </c>
      <c r="AW1550" s="60" t="str">
        <f t="shared" si="396"/>
        <v/>
      </c>
      <c r="AX1550" s="60" t="str">
        <f t="shared" si="397"/>
        <v/>
      </c>
      <c r="AY1550" s="63">
        <f t="shared" si="398"/>
        <v>0</v>
      </c>
      <c r="BP1550" s="64">
        <v>122</v>
      </c>
      <c r="BQ1550" s="64" t="s">
        <v>35050</v>
      </c>
      <c r="BR1550" s="64" t="s">
        <v>35051</v>
      </c>
      <c r="BS1550" s="64" t="s">
        <v>28</v>
      </c>
      <c r="BT1550" s="64" t="s">
        <v>135</v>
      </c>
      <c r="BU1550" s="64" t="s">
        <v>160</v>
      </c>
      <c r="BV1550" s="64" t="s">
        <v>12</v>
      </c>
      <c r="BW1550" s="64" t="s">
        <v>33369</v>
      </c>
      <c r="BX1550" s="64">
        <v>94000</v>
      </c>
      <c r="BY1550" s="64" t="s">
        <v>22</v>
      </c>
      <c r="BZ1550" s="64">
        <v>1</v>
      </c>
      <c r="CA1550" s="64">
        <v>43034</v>
      </c>
      <c r="CB1550" s="64">
        <v>10</v>
      </c>
      <c r="CD1550" s="64">
        <v>17</v>
      </c>
    </row>
    <row r="1551" spans="1:82">
      <c r="A1551" s="128"/>
      <c r="B1551" s="160"/>
      <c r="C1551" s="160"/>
      <c r="D1551" s="160"/>
      <c r="E1551" s="160"/>
      <c r="F1551" s="160"/>
      <c r="G1551" s="160"/>
      <c r="H1551" s="161" t="str">
        <f t="shared" si="390"/>
        <v/>
      </c>
      <c r="I1551" s="162" t="str">
        <f t="shared" si="391"/>
        <v/>
      </c>
      <c r="J1551" s="163"/>
      <c r="K1551" s="164" t="str">
        <f t="shared" si="392"/>
        <v/>
      </c>
      <c r="L1551" s="160"/>
      <c r="M1551" s="160"/>
      <c r="N1551" s="160"/>
      <c r="O1551" s="160"/>
      <c r="P1551" s="160"/>
      <c r="Q1551" s="160"/>
      <c r="R1551" s="160"/>
      <c r="S1551" s="160"/>
      <c r="T1551" s="160"/>
      <c r="U1551" s="160"/>
      <c r="V1551" s="160"/>
      <c r="W1551" s="179"/>
      <c r="X1551" s="160"/>
      <c r="Y1551" s="160"/>
      <c r="Z1551" s="187"/>
      <c r="AA1551" s="160"/>
      <c r="AB1551" s="160"/>
      <c r="AC1551" s="160"/>
      <c r="AD1551" s="667"/>
      <c r="AE1551" s="667"/>
      <c r="AF1551" s="667"/>
      <c r="AG1551" s="667"/>
      <c r="AH1551" s="667"/>
      <c r="AI1551" s="667"/>
      <c r="AJ1551" s="73"/>
      <c r="AK1551" s="55" t="str">
        <f t="shared" si="388"/>
        <v/>
      </c>
      <c r="AL1551" s="17" t="str">
        <f t="shared" si="389"/>
        <v/>
      </c>
      <c r="AM1551" s="70" t="str">
        <f t="shared" si="393"/>
        <v/>
      </c>
      <c r="AN1551" s="74" t="str">
        <f t="shared" si="394"/>
        <v/>
      </c>
      <c r="AO1551" s="70" t="str">
        <f t="shared" si="395"/>
        <v/>
      </c>
      <c r="AW1551" s="60" t="str">
        <f t="shared" si="396"/>
        <v/>
      </c>
      <c r="AX1551" s="60" t="str">
        <f t="shared" si="397"/>
        <v/>
      </c>
      <c r="AY1551" s="63">
        <f t="shared" si="398"/>
        <v>0</v>
      </c>
      <c r="BP1551" s="64">
        <v>122</v>
      </c>
      <c r="BQ1551" s="64" t="s">
        <v>35050</v>
      </c>
      <c r="BR1551" s="64" t="s">
        <v>35051</v>
      </c>
      <c r="BS1551" s="64" t="s">
        <v>28</v>
      </c>
      <c r="BT1551" s="64" t="s">
        <v>135</v>
      </c>
      <c r="BU1551" s="64" t="s">
        <v>2</v>
      </c>
      <c r="BV1551" s="64" t="s">
        <v>12</v>
      </c>
      <c r="BW1551" s="64" t="s">
        <v>33369</v>
      </c>
      <c r="BX1551" s="64">
        <v>94000</v>
      </c>
      <c r="BY1551" s="64" t="s">
        <v>22</v>
      </c>
      <c r="BZ1551" s="64">
        <v>1</v>
      </c>
      <c r="CA1551" s="64">
        <v>43041</v>
      </c>
      <c r="CB1551" s="64">
        <v>10</v>
      </c>
      <c r="CD1551" s="64">
        <v>18</v>
      </c>
    </row>
    <row r="1552" spans="1:82">
      <c r="A1552" s="128"/>
      <c r="B1552" s="160"/>
      <c r="C1552" s="160"/>
      <c r="D1552" s="160"/>
      <c r="E1552" s="160"/>
      <c r="F1552" s="160"/>
      <c r="G1552" s="160"/>
      <c r="H1552" s="161" t="str">
        <f t="shared" si="390"/>
        <v/>
      </c>
      <c r="I1552" s="162" t="str">
        <f t="shared" si="391"/>
        <v/>
      </c>
      <c r="J1552" s="163"/>
      <c r="K1552" s="164" t="str">
        <f t="shared" si="392"/>
        <v/>
      </c>
      <c r="L1552" s="160"/>
      <c r="M1552" s="160"/>
      <c r="N1552" s="160"/>
      <c r="O1552" s="160"/>
      <c r="P1552" s="160"/>
      <c r="Q1552" s="160"/>
      <c r="R1552" s="160"/>
      <c r="S1552" s="160"/>
      <c r="T1552" s="160"/>
      <c r="U1552" s="160"/>
      <c r="V1552" s="160"/>
      <c r="W1552" s="179"/>
      <c r="X1552" s="160"/>
      <c r="Y1552" s="160"/>
      <c r="Z1552" s="187"/>
      <c r="AA1552" s="160"/>
      <c r="AB1552" s="160"/>
      <c r="AC1552" s="160"/>
      <c r="AD1552" s="667"/>
      <c r="AE1552" s="667"/>
      <c r="AF1552" s="667"/>
      <c r="AG1552" s="667"/>
      <c r="AH1552" s="667"/>
      <c r="AI1552" s="667"/>
      <c r="AJ1552" s="73"/>
      <c r="AK1552" s="55" t="str">
        <f t="shared" si="388"/>
        <v/>
      </c>
      <c r="AL1552" s="17" t="str">
        <f t="shared" si="389"/>
        <v/>
      </c>
      <c r="AM1552" s="70" t="str">
        <f t="shared" si="393"/>
        <v/>
      </c>
      <c r="AN1552" s="74" t="str">
        <f t="shared" si="394"/>
        <v/>
      </c>
      <c r="AO1552" s="70" t="str">
        <f t="shared" si="395"/>
        <v/>
      </c>
      <c r="AW1552" s="60" t="str">
        <f t="shared" si="396"/>
        <v/>
      </c>
      <c r="AX1552" s="60" t="str">
        <f t="shared" si="397"/>
        <v/>
      </c>
      <c r="AY1552" s="63">
        <f t="shared" si="398"/>
        <v>0</v>
      </c>
      <c r="BP1552" s="64">
        <v>122</v>
      </c>
      <c r="BQ1552" s="64" t="s">
        <v>35050</v>
      </c>
      <c r="BR1552" s="64" t="s">
        <v>35051</v>
      </c>
      <c r="BS1552" s="64" t="s">
        <v>28</v>
      </c>
      <c r="BT1552" s="64" t="s">
        <v>135</v>
      </c>
      <c r="BU1552" s="64" t="s">
        <v>5</v>
      </c>
      <c r="BV1552" s="64" t="s">
        <v>12</v>
      </c>
      <c r="BW1552" s="64" t="s">
        <v>33369</v>
      </c>
      <c r="BX1552" s="64">
        <v>94000</v>
      </c>
      <c r="BY1552" s="64" t="s">
        <v>22</v>
      </c>
      <c r="BZ1552" s="64">
        <v>1</v>
      </c>
      <c r="CA1552" s="64">
        <v>43048</v>
      </c>
      <c r="CB1552" s="64">
        <v>10</v>
      </c>
      <c r="CD1552" s="64">
        <v>14</v>
      </c>
    </row>
    <row r="1553" spans="1:82">
      <c r="A1553" s="128"/>
      <c r="B1553" s="160"/>
      <c r="C1553" s="160"/>
      <c r="D1553" s="160"/>
      <c r="E1553" s="160"/>
      <c r="F1553" s="160"/>
      <c r="G1553" s="160"/>
      <c r="H1553" s="161" t="str">
        <f t="shared" si="390"/>
        <v/>
      </c>
      <c r="I1553" s="162" t="str">
        <f t="shared" si="391"/>
        <v/>
      </c>
      <c r="J1553" s="163"/>
      <c r="K1553" s="164" t="str">
        <f t="shared" si="392"/>
        <v/>
      </c>
      <c r="L1553" s="160"/>
      <c r="M1553" s="160"/>
      <c r="N1553" s="160"/>
      <c r="O1553" s="160"/>
      <c r="P1553" s="160"/>
      <c r="Q1553" s="160"/>
      <c r="R1553" s="160"/>
      <c r="S1553" s="160"/>
      <c r="T1553" s="160"/>
      <c r="U1553" s="160"/>
      <c r="V1553" s="160"/>
      <c r="W1553" s="179"/>
      <c r="X1553" s="160"/>
      <c r="Y1553" s="160"/>
      <c r="Z1553" s="187"/>
      <c r="AA1553" s="160"/>
      <c r="AB1553" s="160"/>
      <c r="AC1553" s="160"/>
      <c r="AD1553" s="667"/>
      <c r="AE1553" s="667"/>
      <c r="AF1553" s="667"/>
      <c r="AG1553" s="667"/>
      <c r="AH1553" s="667"/>
      <c r="AI1553" s="667"/>
      <c r="AJ1553" s="73"/>
      <c r="AK1553" s="55" t="str">
        <f t="shared" si="388"/>
        <v/>
      </c>
      <c r="AL1553" s="17" t="str">
        <f t="shared" si="389"/>
        <v/>
      </c>
      <c r="AM1553" s="70" t="str">
        <f t="shared" si="393"/>
        <v/>
      </c>
      <c r="AN1553" s="74" t="str">
        <f t="shared" si="394"/>
        <v/>
      </c>
      <c r="AO1553" s="70" t="str">
        <f t="shared" si="395"/>
        <v/>
      </c>
      <c r="AW1553" s="60" t="str">
        <f t="shared" si="396"/>
        <v/>
      </c>
      <c r="AX1553" s="60" t="str">
        <f t="shared" si="397"/>
        <v/>
      </c>
      <c r="AY1553" s="63">
        <f t="shared" si="398"/>
        <v>0</v>
      </c>
      <c r="BP1553" s="64">
        <v>122</v>
      </c>
      <c r="BQ1553" s="64" t="s">
        <v>35050</v>
      </c>
      <c r="BR1553" s="64" t="s">
        <v>35051</v>
      </c>
      <c r="BS1553" s="64" t="s">
        <v>28</v>
      </c>
      <c r="BT1553" s="64" t="s">
        <v>135</v>
      </c>
      <c r="BU1553" s="64" t="s">
        <v>161</v>
      </c>
      <c r="BV1553" s="64" t="s">
        <v>12</v>
      </c>
      <c r="BW1553" s="64" t="s">
        <v>33369</v>
      </c>
      <c r="BX1553" s="64">
        <v>94000</v>
      </c>
      <c r="BY1553" s="64" t="s">
        <v>22</v>
      </c>
      <c r="BZ1553" s="64">
        <v>1</v>
      </c>
      <c r="CA1553" s="64">
        <v>43055</v>
      </c>
      <c r="CB1553" s="64">
        <v>10</v>
      </c>
      <c r="CD1553" s="64">
        <v>14</v>
      </c>
    </row>
    <row r="1554" spans="1:82">
      <c r="A1554" s="128"/>
      <c r="B1554" s="160"/>
      <c r="C1554" s="160"/>
      <c r="D1554" s="160"/>
      <c r="E1554" s="160"/>
      <c r="F1554" s="160"/>
      <c r="G1554" s="160"/>
      <c r="H1554" s="161" t="str">
        <f t="shared" si="390"/>
        <v/>
      </c>
      <c r="I1554" s="162" t="str">
        <f t="shared" si="391"/>
        <v/>
      </c>
      <c r="J1554" s="163"/>
      <c r="K1554" s="164" t="str">
        <f t="shared" si="392"/>
        <v/>
      </c>
      <c r="L1554" s="160"/>
      <c r="M1554" s="160"/>
      <c r="N1554" s="160"/>
      <c r="O1554" s="160"/>
      <c r="P1554" s="160"/>
      <c r="Q1554" s="160"/>
      <c r="R1554" s="160"/>
      <c r="S1554" s="160"/>
      <c r="T1554" s="160"/>
      <c r="U1554" s="160"/>
      <c r="V1554" s="160"/>
      <c r="W1554" s="179"/>
      <c r="X1554" s="160"/>
      <c r="Y1554" s="160"/>
      <c r="Z1554" s="187"/>
      <c r="AA1554" s="160"/>
      <c r="AB1554" s="160"/>
      <c r="AC1554" s="160"/>
      <c r="AD1554" s="667"/>
      <c r="AE1554" s="667"/>
      <c r="AF1554" s="667"/>
      <c r="AG1554" s="667"/>
      <c r="AH1554" s="667"/>
      <c r="AI1554" s="667"/>
      <c r="AJ1554" s="73"/>
      <c r="AK1554" s="55" t="str">
        <f t="shared" si="388"/>
        <v/>
      </c>
      <c r="AL1554" s="17" t="str">
        <f t="shared" si="389"/>
        <v/>
      </c>
      <c r="AM1554" s="70" t="str">
        <f t="shared" si="393"/>
        <v/>
      </c>
      <c r="AN1554" s="74" t="str">
        <f t="shared" si="394"/>
        <v/>
      </c>
      <c r="AO1554" s="70" t="str">
        <f t="shared" si="395"/>
        <v/>
      </c>
      <c r="AW1554" s="60" t="str">
        <f t="shared" si="396"/>
        <v/>
      </c>
      <c r="AX1554" s="60" t="str">
        <f t="shared" si="397"/>
        <v/>
      </c>
      <c r="AY1554" s="63">
        <f t="shared" si="398"/>
        <v>0</v>
      </c>
      <c r="BP1554" s="64">
        <v>122</v>
      </c>
      <c r="BQ1554" s="64" t="s">
        <v>35050</v>
      </c>
      <c r="BR1554" s="64" t="s">
        <v>35051</v>
      </c>
      <c r="BS1554" s="64" t="s">
        <v>28</v>
      </c>
      <c r="BT1554" s="64" t="s">
        <v>135</v>
      </c>
      <c r="BU1554" s="64" t="s">
        <v>171</v>
      </c>
      <c r="BV1554" s="64" t="s">
        <v>12</v>
      </c>
      <c r="BW1554" s="64" t="s">
        <v>33369</v>
      </c>
      <c r="BX1554" s="64">
        <v>94000</v>
      </c>
      <c r="BY1554" s="64" t="s">
        <v>22</v>
      </c>
      <c r="BZ1554" s="64">
        <v>1</v>
      </c>
      <c r="CA1554" s="64">
        <v>43062</v>
      </c>
      <c r="CB1554" s="64">
        <v>10</v>
      </c>
      <c r="CD1554" s="64">
        <v>17</v>
      </c>
    </row>
    <row r="1555" spans="1:82">
      <c r="A1555" s="128"/>
      <c r="B1555" s="160"/>
      <c r="C1555" s="160"/>
      <c r="D1555" s="160"/>
      <c r="E1555" s="160"/>
      <c r="F1555" s="160"/>
      <c r="G1555" s="160"/>
      <c r="H1555" s="161" t="str">
        <f t="shared" si="390"/>
        <v/>
      </c>
      <c r="I1555" s="162" t="str">
        <f t="shared" si="391"/>
        <v/>
      </c>
      <c r="J1555" s="163"/>
      <c r="K1555" s="164" t="str">
        <f t="shared" si="392"/>
        <v/>
      </c>
      <c r="L1555" s="160"/>
      <c r="M1555" s="160"/>
      <c r="N1555" s="160"/>
      <c r="O1555" s="160"/>
      <c r="P1555" s="160"/>
      <c r="Q1555" s="160"/>
      <c r="R1555" s="160"/>
      <c r="S1555" s="160"/>
      <c r="T1555" s="160"/>
      <c r="U1555" s="160"/>
      <c r="V1555" s="160"/>
      <c r="W1555" s="179"/>
      <c r="X1555" s="160"/>
      <c r="Y1555" s="160"/>
      <c r="Z1555" s="187"/>
      <c r="AA1555" s="160"/>
      <c r="AB1555" s="160"/>
      <c r="AC1555" s="160"/>
      <c r="AD1555" s="667"/>
      <c r="AE1555" s="667"/>
      <c r="AF1555" s="667"/>
      <c r="AG1555" s="667"/>
      <c r="AH1555" s="667"/>
      <c r="AI1555" s="667"/>
      <c r="AJ1555" s="73"/>
      <c r="AK1555" s="55" t="str">
        <f t="shared" si="388"/>
        <v/>
      </c>
      <c r="AL1555" s="17" t="str">
        <f t="shared" si="389"/>
        <v/>
      </c>
      <c r="AM1555" s="70" t="str">
        <f t="shared" si="393"/>
        <v/>
      </c>
      <c r="AN1555" s="74" t="str">
        <f t="shared" si="394"/>
        <v/>
      </c>
      <c r="AO1555" s="70" t="str">
        <f t="shared" si="395"/>
        <v/>
      </c>
      <c r="AW1555" s="60" t="str">
        <f t="shared" si="396"/>
        <v/>
      </c>
      <c r="AX1555" s="60" t="str">
        <f t="shared" si="397"/>
        <v/>
      </c>
      <c r="AY1555" s="63">
        <f t="shared" si="398"/>
        <v>0</v>
      </c>
      <c r="BP1555" s="64">
        <v>122</v>
      </c>
      <c r="BQ1555" s="64" t="s">
        <v>35050</v>
      </c>
      <c r="BR1555" s="64" t="s">
        <v>35051</v>
      </c>
      <c r="BS1555" s="64" t="s">
        <v>28</v>
      </c>
      <c r="BT1555" s="64" t="s">
        <v>135</v>
      </c>
      <c r="BU1555" s="64" t="s">
        <v>160</v>
      </c>
      <c r="BV1555" s="64" t="s">
        <v>91</v>
      </c>
      <c r="BW1555" s="64" t="s">
        <v>33369</v>
      </c>
      <c r="BX1555" s="64">
        <v>94000</v>
      </c>
      <c r="BY1555" s="64" t="s">
        <v>22</v>
      </c>
      <c r="CA1555" s="64">
        <v>43052</v>
      </c>
      <c r="CB1555" s="64">
        <v>10</v>
      </c>
      <c r="CC1555" s="64">
        <v>16</v>
      </c>
    </row>
    <row r="1556" spans="1:82">
      <c r="A1556" s="128"/>
      <c r="B1556" s="160"/>
      <c r="C1556" s="160"/>
      <c r="D1556" s="160"/>
      <c r="E1556" s="160"/>
      <c r="F1556" s="160"/>
      <c r="G1556" s="160"/>
      <c r="H1556" s="161" t="str">
        <f t="shared" si="390"/>
        <v/>
      </c>
      <c r="I1556" s="162" t="str">
        <f t="shared" si="391"/>
        <v/>
      </c>
      <c r="J1556" s="163"/>
      <c r="K1556" s="164" t="str">
        <f t="shared" si="392"/>
        <v/>
      </c>
      <c r="L1556" s="160"/>
      <c r="M1556" s="160"/>
      <c r="N1556" s="160"/>
      <c r="O1556" s="124"/>
      <c r="P1556" s="160"/>
      <c r="Q1556" s="160"/>
      <c r="R1556" s="160"/>
      <c r="S1556" s="160"/>
      <c r="T1556" s="160"/>
      <c r="U1556" s="160"/>
      <c r="V1556" s="124"/>
      <c r="W1556" s="140"/>
      <c r="X1556" s="160"/>
      <c r="Y1556" s="160"/>
      <c r="Z1556" s="180"/>
      <c r="AA1556" s="160"/>
      <c r="AB1556" s="160"/>
      <c r="AC1556" s="160"/>
      <c r="AD1556" s="667"/>
      <c r="AE1556" s="667"/>
      <c r="AF1556" s="667"/>
      <c r="AG1556" s="667"/>
      <c r="AH1556" s="667"/>
      <c r="AI1556" s="667"/>
      <c r="AJ1556" s="73"/>
      <c r="AK1556" s="55" t="str">
        <f t="shared" si="388"/>
        <v/>
      </c>
      <c r="AL1556" s="17" t="str">
        <f t="shared" si="389"/>
        <v/>
      </c>
      <c r="AM1556" s="70" t="str">
        <f t="shared" si="393"/>
        <v/>
      </c>
      <c r="AN1556" s="74" t="str">
        <f t="shared" si="394"/>
        <v/>
      </c>
      <c r="AO1556" s="70" t="str">
        <f t="shared" si="395"/>
        <v/>
      </c>
      <c r="AW1556" s="60" t="str">
        <f t="shared" si="396"/>
        <v/>
      </c>
      <c r="AX1556" s="60" t="str">
        <f t="shared" si="397"/>
        <v/>
      </c>
      <c r="AY1556" s="63">
        <f t="shared" si="398"/>
        <v>0</v>
      </c>
      <c r="BP1556" s="64">
        <v>122</v>
      </c>
      <c r="BQ1556" s="64" t="s">
        <v>35050</v>
      </c>
      <c r="BR1556" s="64" t="s">
        <v>35051</v>
      </c>
      <c r="BS1556" s="64" t="s">
        <v>28</v>
      </c>
      <c r="BT1556" s="64" t="s">
        <v>135</v>
      </c>
      <c r="BU1556" s="64" t="s">
        <v>160</v>
      </c>
      <c r="BV1556" s="64" t="s">
        <v>91</v>
      </c>
      <c r="BW1556" s="64" t="s">
        <v>35052</v>
      </c>
      <c r="BX1556" s="64">
        <v>94240</v>
      </c>
      <c r="BY1556" s="64" t="s">
        <v>22</v>
      </c>
      <c r="CA1556" s="64">
        <v>43013</v>
      </c>
      <c r="CB1556" s="64">
        <v>10</v>
      </c>
      <c r="CC1556" s="64">
        <v>9</v>
      </c>
    </row>
    <row r="1557" spans="1:82">
      <c r="A1557" s="128"/>
      <c r="B1557" s="160"/>
      <c r="C1557" s="160"/>
      <c r="D1557" s="160"/>
      <c r="E1557" s="160"/>
      <c r="F1557" s="160"/>
      <c r="G1557" s="160"/>
      <c r="H1557" s="161" t="str">
        <f t="shared" si="390"/>
        <v/>
      </c>
      <c r="I1557" s="162" t="str">
        <f t="shared" si="391"/>
        <v/>
      </c>
      <c r="J1557" s="163"/>
      <c r="K1557" s="164" t="str">
        <f t="shared" si="392"/>
        <v/>
      </c>
      <c r="L1557" s="160"/>
      <c r="M1557" s="160"/>
      <c r="N1557" s="160"/>
      <c r="O1557" s="124"/>
      <c r="P1557" s="160"/>
      <c r="Q1557" s="160"/>
      <c r="R1557" s="160"/>
      <c r="S1557" s="160"/>
      <c r="T1557" s="160"/>
      <c r="U1557" s="160"/>
      <c r="V1557" s="124"/>
      <c r="W1557" s="140"/>
      <c r="X1557" s="160"/>
      <c r="Y1557" s="160"/>
      <c r="Z1557" s="187"/>
      <c r="AA1557" s="124"/>
      <c r="AB1557" s="160"/>
      <c r="AC1557" s="160"/>
      <c r="AD1557" s="667"/>
      <c r="AE1557" s="667"/>
      <c r="AF1557" s="667"/>
      <c r="AG1557" s="667"/>
      <c r="AH1557" s="667"/>
      <c r="AI1557" s="667"/>
      <c r="AJ1557" s="73"/>
      <c r="AK1557" s="55" t="str">
        <f t="shared" si="388"/>
        <v/>
      </c>
      <c r="AL1557" s="17" t="str">
        <f t="shared" si="389"/>
        <v/>
      </c>
      <c r="AM1557" s="70" t="str">
        <f t="shared" si="393"/>
        <v/>
      </c>
      <c r="AN1557" s="74" t="str">
        <f t="shared" si="394"/>
        <v/>
      </c>
      <c r="AO1557" s="70" t="str">
        <f t="shared" si="395"/>
        <v/>
      </c>
      <c r="AW1557" s="60" t="str">
        <f t="shared" si="396"/>
        <v/>
      </c>
      <c r="AX1557" s="60" t="str">
        <f t="shared" si="397"/>
        <v/>
      </c>
      <c r="AY1557" s="63">
        <f t="shared" si="398"/>
        <v>0</v>
      </c>
      <c r="BP1557" s="64">
        <v>122</v>
      </c>
      <c r="BQ1557" s="64" t="s">
        <v>35050</v>
      </c>
      <c r="BR1557" s="64" t="s">
        <v>35051</v>
      </c>
      <c r="BS1557" s="64" t="s">
        <v>28</v>
      </c>
      <c r="BT1557" s="64" t="s">
        <v>135</v>
      </c>
      <c r="BU1557" s="64" t="s">
        <v>5</v>
      </c>
      <c r="BV1557" s="64" t="s">
        <v>12</v>
      </c>
      <c r="BW1557" s="64" t="s">
        <v>35052</v>
      </c>
      <c r="BX1557" s="64">
        <v>94240</v>
      </c>
      <c r="BY1557" s="64" t="s">
        <v>22</v>
      </c>
      <c r="BZ1557" s="64">
        <v>1</v>
      </c>
      <c r="CA1557" s="64">
        <v>43020</v>
      </c>
      <c r="CB1557" s="64">
        <v>10</v>
      </c>
      <c r="CD1557" s="64">
        <v>16</v>
      </c>
    </row>
    <row r="1558" spans="1:82">
      <c r="A1558" s="128"/>
      <c r="B1558" s="160"/>
      <c r="C1558" s="160"/>
      <c r="D1558" s="160"/>
      <c r="E1558" s="160"/>
      <c r="F1558" s="160"/>
      <c r="G1558" s="160"/>
      <c r="H1558" s="161" t="str">
        <f t="shared" si="390"/>
        <v/>
      </c>
      <c r="I1558" s="162" t="str">
        <f t="shared" si="391"/>
        <v/>
      </c>
      <c r="J1558" s="163"/>
      <c r="K1558" s="164" t="str">
        <f t="shared" si="392"/>
        <v/>
      </c>
      <c r="L1558" s="160"/>
      <c r="M1558" s="160"/>
      <c r="N1558" s="160"/>
      <c r="O1558" s="124"/>
      <c r="P1558" s="160"/>
      <c r="Q1558" s="160"/>
      <c r="R1558" s="160"/>
      <c r="S1558" s="160"/>
      <c r="T1558" s="160"/>
      <c r="U1558" s="160"/>
      <c r="V1558" s="124"/>
      <c r="W1558" s="140"/>
      <c r="X1558" s="160"/>
      <c r="Y1558" s="160"/>
      <c r="Z1558" s="187"/>
      <c r="AA1558" s="124"/>
      <c r="AB1558" s="160"/>
      <c r="AC1558" s="160"/>
      <c r="AD1558" s="667"/>
      <c r="AE1558" s="667"/>
      <c r="AF1558" s="667"/>
      <c r="AG1558" s="667"/>
      <c r="AH1558" s="667"/>
      <c r="AI1558" s="667"/>
      <c r="AJ1558" s="73"/>
      <c r="AK1558" s="55" t="str">
        <f t="shared" si="388"/>
        <v/>
      </c>
      <c r="AL1558" s="17" t="str">
        <f t="shared" si="389"/>
        <v/>
      </c>
      <c r="AM1558" s="70" t="str">
        <f t="shared" si="393"/>
        <v/>
      </c>
      <c r="AN1558" s="74" t="str">
        <f t="shared" si="394"/>
        <v/>
      </c>
      <c r="AO1558" s="70" t="str">
        <f t="shared" si="395"/>
        <v/>
      </c>
      <c r="AW1558" s="60" t="str">
        <f t="shared" si="396"/>
        <v/>
      </c>
      <c r="AX1558" s="60" t="str">
        <f t="shared" si="397"/>
        <v/>
      </c>
      <c r="AY1558" s="63">
        <f t="shared" si="398"/>
        <v>0</v>
      </c>
      <c r="BP1558" s="64">
        <v>122</v>
      </c>
      <c r="BQ1558" s="64" t="s">
        <v>35050</v>
      </c>
      <c r="BR1558" s="64" t="s">
        <v>35051</v>
      </c>
      <c r="BS1558" s="64" t="s">
        <v>28</v>
      </c>
      <c r="BT1558" s="64" t="s">
        <v>135</v>
      </c>
      <c r="BU1558" s="64" t="s">
        <v>2</v>
      </c>
      <c r="BV1558" s="64" t="s">
        <v>12</v>
      </c>
      <c r="BW1558" s="64" t="s">
        <v>35052</v>
      </c>
      <c r="BX1558" s="64">
        <v>94240</v>
      </c>
      <c r="BY1558" s="64" t="s">
        <v>22</v>
      </c>
      <c r="BZ1558" s="64">
        <v>1</v>
      </c>
      <c r="CA1558" s="64">
        <v>43027</v>
      </c>
      <c r="CB1558" s="64">
        <v>10</v>
      </c>
      <c r="CD1558" s="64">
        <v>11</v>
      </c>
    </row>
    <row r="1559" spans="1:82">
      <c r="A1559" s="128"/>
      <c r="B1559" s="160"/>
      <c r="C1559" s="160"/>
      <c r="D1559" s="160"/>
      <c r="E1559" s="160"/>
      <c r="F1559" s="160"/>
      <c r="G1559" s="160"/>
      <c r="H1559" s="161" t="str">
        <f t="shared" si="390"/>
        <v/>
      </c>
      <c r="I1559" s="162" t="str">
        <f t="shared" si="391"/>
        <v/>
      </c>
      <c r="J1559" s="163"/>
      <c r="K1559" s="164" t="str">
        <f t="shared" si="392"/>
        <v/>
      </c>
      <c r="L1559" s="160"/>
      <c r="M1559" s="160"/>
      <c r="N1559" s="160"/>
      <c r="O1559" s="124"/>
      <c r="P1559" s="160"/>
      <c r="Q1559" s="160"/>
      <c r="R1559" s="160"/>
      <c r="S1559" s="160"/>
      <c r="T1559" s="160"/>
      <c r="U1559" s="160"/>
      <c r="V1559" s="124"/>
      <c r="W1559" s="140"/>
      <c r="X1559" s="160"/>
      <c r="Y1559" s="160"/>
      <c r="Z1559" s="187"/>
      <c r="AA1559" s="124"/>
      <c r="AB1559" s="160"/>
      <c r="AC1559" s="160"/>
      <c r="AD1559" s="667"/>
      <c r="AE1559" s="667"/>
      <c r="AF1559" s="667"/>
      <c r="AG1559" s="667"/>
      <c r="AH1559" s="667"/>
      <c r="AI1559" s="667"/>
      <c r="AJ1559" s="73"/>
      <c r="AK1559" s="55" t="str">
        <f t="shared" si="388"/>
        <v/>
      </c>
      <c r="AL1559" s="17" t="str">
        <f t="shared" si="389"/>
        <v/>
      </c>
      <c r="AM1559" s="70" t="str">
        <f t="shared" si="393"/>
        <v/>
      </c>
      <c r="AN1559" s="74" t="str">
        <f t="shared" si="394"/>
        <v/>
      </c>
      <c r="AO1559" s="70" t="str">
        <f t="shared" si="395"/>
        <v/>
      </c>
      <c r="AW1559" s="60" t="str">
        <f t="shared" si="396"/>
        <v/>
      </c>
      <c r="AX1559" s="60" t="str">
        <f t="shared" si="397"/>
        <v/>
      </c>
      <c r="AY1559" s="63">
        <f t="shared" si="398"/>
        <v>0</v>
      </c>
      <c r="BP1559" s="64">
        <v>122</v>
      </c>
      <c r="BQ1559" s="64" t="s">
        <v>35050</v>
      </c>
      <c r="BR1559" s="64" t="s">
        <v>35051</v>
      </c>
      <c r="BS1559" s="64" t="s">
        <v>28</v>
      </c>
      <c r="BT1559" s="64" t="s">
        <v>135</v>
      </c>
      <c r="BU1559" s="64" t="s">
        <v>160</v>
      </c>
      <c r="BV1559" s="64" t="s">
        <v>12</v>
      </c>
      <c r="BW1559" s="64" t="s">
        <v>35052</v>
      </c>
      <c r="BX1559" s="64">
        <v>94240</v>
      </c>
      <c r="BY1559" s="64" t="s">
        <v>22</v>
      </c>
      <c r="BZ1559" s="64">
        <v>1</v>
      </c>
      <c r="CA1559" s="64">
        <v>43048</v>
      </c>
      <c r="CB1559" s="64">
        <v>10</v>
      </c>
      <c r="CD1559" s="64">
        <v>11</v>
      </c>
    </row>
    <row r="1560" spans="1:82">
      <c r="A1560" s="128"/>
      <c r="B1560" s="160"/>
      <c r="C1560" s="160"/>
      <c r="D1560" s="160"/>
      <c r="E1560" s="160"/>
      <c r="F1560" s="160"/>
      <c r="G1560" s="160"/>
      <c r="H1560" s="161" t="str">
        <f t="shared" si="390"/>
        <v/>
      </c>
      <c r="I1560" s="162" t="str">
        <f t="shared" si="391"/>
        <v/>
      </c>
      <c r="J1560" s="163"/>
      <c r="K1560" s="164" t="str">
        <f t="shared" si="392"/>
        <v/>
      </c>
      <c r="L1560" s="160"/>
      <c r="M1560" s="160"/>
      <c r="N1560" s="160"/>
      <c r="O1560" s="124"/>
      <c r="P1560" s="160"/>
      <c r="Q1560" s="160"/>
      <c r="R1560" s="160"/>
      <c r="S1560" s="160"/>
      <c r="T1560" s="160"/>
      <c r="U1560" s="160"/>
      <c r="V1560" s="124"/>
      <c r="W1560" s="140"/>
      <c r="X1560" s="160"/>
      <c r="Y1560" s="160"/>
      <c r="Z1560" s="187"/>
      <c r="AA1560" s="124"/>
      <c r="AB1560" s="160"/>
      <c r="AC1560" s="160"/>
      <c r="AD1560" s="667"/>
      <c r="AE1560" s="667"/>
      <c r="AF1560" s="667"/>
      <c r="AG1560" s="667"/>
      <c r="AH1560" s="667"/>
      <c r="AI1560" s="667"/>
      <c r="AJ1560" s="73"/>
      <c r="AK1560" s="55" t="str">
        <f t="shared" si="388"/>
        <v/>
      </c>
      <c r="AL1560" s="17" t="str">
        <f t="shared" si="389"/>
        <v/>
      </c>
      <c r="AM1560" s="70" t="str">
        <f t="shared" si="393"/>
        <v/>
      </c>
      <c r="AN1560" s="74" t="str">
        <f t="shared" si="394"/>
        <v/>
      </c>
      <c r="AO1560" s="70" t="str">
        <f t="shared" si="395"/>
        <v/>
      </c>
      <c r="AW1560" s="60" t="str">
        <f t="shared" si="396"/>
        <v/>
      </c>
      <c r="AX1560" s="60" t="str">
        <f t="shared" si="397"/>
        <v/>
      </c>
      <c r="AY1560" s="63">
        <f t="shared" si="398"/>
        <v>0</v>
      </c>
      <c r="BP1560" s="64">
        <v>122</v>
      </c>
      <c r="BQ1560" s="64" t="s">
        <v>35050</v>
      </c>
      <c r="BR1560" s="64" t="s">
        <v>35051</v>
      </c>
      <c r="BS1560" s="64" t="s">
        <v>28</v>
      </c>
      <c r="BT1560" s="64" t="s">
        <v>135</v>
      </c>
      <c r="BU1560" s="64" t="s">
        <v>161</v>
      </c>
      <c r="BV1560" s="64" t="s">
        <v>12</v>
      </c>
      <c r="BW1560" s="64" t="s">
        <v>35052</v>
      </c>
      <c r="BX1560" s="64">
        <v>94240</v>
      </c>
      <c r="BY1560" s="64" t="s">
        <v>22</v>
      </c>
      <c r="BZ1560" s="64">
        <v>1</v>
      </c>
      <c r="CA1560" s="64">
        <v>43013</v>
      </c>
      <c r="CB1560" s="64">
        <v>10</v>
      </c>
      <c r="CD1560" s="64">
        <v>9</v>
      </c>
    </row>
    <row r="1561" spans="1:82">
      <c r="A1561" s="128"/>
      <c r="B1561" s="160"/>
      <c r="C1561" s="160"/>
      <c r="D1561" s="160"/>
      <c r="E1561" s="160"/>
      <c r="F1561" s="160"/>
      <c r="G1561" s="160"/>
      <c r="H1561" s="161" t="str">
        <f t="shared" si="390"/>
        <v/>
      </c>
      <c r="I1561" s="162" t="str">
        <f t="shared" si="391"/>
        <v/>
      </c>
      <c r="J1561" s="163"/>
      <c r="K1561" s="164" t="str">
        <f t="shared" si="392"/>
        <v/>
      </c>
      <c r="L1561" s="160"/>
      <c r="M1561" s="160"/>
      <c r="N1561" s="160"/>
      <c r="O1561" s="124"/>
      <c r="P1561" s="160"/>
      <c r="Q1561" s="160"/>
      <c r="R1561" s="160"/>
      <c r="S1561" s="160"/>
      <c r="T1561" s="160"/>
      <c r="U1561" s="160"/>
      <c r="V1561" s="124"/>
      <c r="W1561" s="140"/>
      <c r="X1561" s="160"/>
      <c r="Y1561" s="160"/>
      <c r="Z1561" s="187"/>
      <c r="AA1561" s="124"/>
      <c r="AB1561" s="160"/>
      <c r="AC1561" s="160"/>
      <c r="AD1561" s="667"/>
      <c r="AE1561" s="667"/>
      <c r="AF1561" s="667"/>
      <c r="AG1561" s="667"/>
      <c r="AH1561" s="667"/>
      <c r="AI1561" s="667"/>
      <c r="AJ1561" s="73"/>
      <c r="AK1561" s="55" t="str">
        <f t="shared" si="388"/>
        <v/>
      </c>
      <c r="AL1561" s="17" t="str">
        <f t="shared" si="389"/>
        <v/>
      </c>
      <c r="AM1561" s="70" t="str">
        <f t="shared" si="393"/>
        <v/>
      </c>
      <c r="AN1561" s="74" t="str">
        <f t="shared" si="394"/>
        <v/>
      </c>
      <c r="AO1561" s="70" t="str">
        <f t="shared" si="395"/>
        <v/>
      </c>
      <c r="AW1561" s="60" t="str">
        <f t="shared" si="396"/>
        <v/>
      </c>
      <c r="AX1561" s="60" t="str">
        <f t="shared" si="397"/>
        <v/>
      </c>
      <c r="AY1561" s="63">
        <f t="shared" si="398"/>
        <v>0</v>
      </c>
      <c r="BP1561" s="64">
        <v>122</v>
      </c>
      <c r="BQ1561" s="64" t="s">
        <v>35050</v>
      </c>
      <c r="BR1561" s="64" t="s">
        <v>35051</v>
      </c>
      <c r="BS1561" s="64" t="s">
        <v>28</v>
      </c>
      <c r="BT1561" s="64" t="s">
        <v>135</v>
      </c>
      <c r="BU1561" s="64" t="s">
        <v>171</v>
      </c>
      <c r="BV1561" s="64" t="s">
        <v>12</v>
      </c>
      <c r="BW1561" s="64" t="s">
        <v>35052</v>
      </c>
      <c r="BX1561" s="64">
        <v>94240</v>
      </c>
      <c r="BY1561" s="64" t="s">
        <v>22</v>
      </c>
      <c r="BZ1561" s="64">
        <v>1</v>
      </c>
      <c r="CA1561" s="64">
        <v>43034</v>
      </c>
      <c r="CB1561" s="64">
        <v>10</v>
      </c>
      <c r="CD1561" s="64">
        <v>12</v>
      </c>
    </row>
    <row r="1562" spans="1:82">
      <c r="A1562" s="128"/>
      <c r="B1562" s="160"/>
      <c r="C1562" s="160"/>
      <c r="D1562" s="160"/>
      <c r="E1562" s="160"/>
      <c r="F1562" s="160"/>
      <c r="G1562" s="160"/>
      <c r="H1562" s="161" t="str">
        <f t="shared" si="390"/>
        <v/>
      </c>
      <c r="I1562" s="162" t="str">
        <f t="shared" si="391"/>
        <v/>
      </c>
      <c r="J1562" s="163"/>
      <c r="K1562" s="164" t="str">
        <f t="shared" si="392"/>
        <v/>
      </c>
      <c r="L1562" s="160"/>
      <c r="M1562" s="160"/>
      <c r="N1562" s="160"/>
      <c r="O1562" s="160"/>
      <c r="P1562" s="160"/>
      <c r="Q1562" s="160"/>
      <c r="R1562" s="160"/>
      <c r="S1562" s="160"/>
      <c r="T1562" s="160"/>
      <c r="U1562" s="160"/>
      <c r="V1562" s="160"/>
      <c r="W1562" s="179"/>
      <c r="X1562" s="160"/>
      <c r="Y1562" s="160"/>
      <c r="Z1562" s="187"/>
      <c r="AA1562" s="160"/>
      <c r="AB1562" s="160"/>
      <c r="AC1562" s="160"/>
      <c r="AD1562" s="667"/>
      <c r="AE1562" s="667"/>
      <c r="AF1562" s="667"/>
      <c r="AG1562" s="667"/>
      <c r="AH1562" s="667"/>
      <c r="AI1562" s="667"/>
      <c r="AJ1562" s="73"/>
      <c r="AK1562" s="55" t="str">
        <f t="shared" ref="AK1562:AK1625" si="399">IF(Z1562="","",IF(OR(MONTH(Z1562)=1,MONTH(Z1562)=2,MONTH(Z1562)=3),"1er",IF(OR(MONTH(Z1562)=4,MONTH(Z1562)=5,MONTH(Z1562)=6),"2ème",IF(OR(MONTH(Z1562)=7,MONTH(Z1562)=8,MONTH(Z1562)=9),"3ème",IF(OR(MONTH(Z1562)=10,MONTH(Z1562)=11,MONTH(Z1562)=12),"4ème")))))</f>
        <v/>
      </c>
      <c r="AL1562" s="17" t="str">
        <f t="shared" ref="AL1562:AL1625" si="400">IF(Z1562="","",YEAR(Z1562))</f>
        <v/>
      </c>
      <c r="AM1562" s="70" t="str">
        <f t="shared" si="393"/>
        <v/>
      </c>
      <c r="AN1562" s="74" t="str">
        <f t="shared" si="394"/>
        <v/>
      </c>
      <c r="AO1562" s="70" t="str">
        <f t="shared" si="395"/>
        <v/>
      </c>
      <c r="AW1562" s="60" t="str">
        <f t="shared" si="396"/>
        <v/>
      </c>
      <c r="AX1562" s="60" t="str">
        <f t="shared" si="397"/>
        <v/>
      </c>
      <c r="AY1562" s="63">
        <f t="shared" si="398"/>
        <v>0</v>
      </c>
      <c r="BP1562" s="64">
        <v>122</v>
      </c>
      <c r="BQ1562" s="64" t="s">
        <v>35050</v>
      </c>
      <c r="BR1562" s="64" t="s">
        <v>35051</v>
      </c>
      <c r="BS1562" s="64" t="s">
        <v>28</v>
      </c>
      <c r="BT1562" s="64" t="s">
        <v>135</v>
      </c>
      <c r="BU1562" s="64" t="s">
        <v>172</v>
      </c>
      <c r="BV1562" s="64" t="s">
        <v>12</v>
      </c>
      <c r="BW1562" s="64" t="s">
        <v>35052</v>
      </c>
      <c r="BX1562" s="64">
        <v>94240</v>
      </c>
      <c r="BY1562" s="64" t="s">
        <v>22</v>
      </c>
      <c r="BZ1562" s="64">
        <v>1</v>
      </c>
      <c r="CA1562" s="64">
        <v>43055</v>
      </c>
      <c r="CB1562" s="64">
        <v>10</v>
      </c>
      <c r="CD1562" s="64">
        <v>12</v>
      </c>
    </row>
    <row r="1563" spans="1:82">
      <c r="A1563" s="128"/>
      <c r="B1563" s="160"/>
      <c r="C1563" s="160"/>
      <c r="D1563" s="160"/>
      <c r="E1563" s="160"/>
      <c r="F1563" s="160"/>
      <c r="G1563" s="160"/>
      <c r="H1563" s="161" t="str">
        <f t="shared" si="390"/>
        <v/>
      </c>
      <c r="I1563" s="162" t="str">
        <f t="shared" si="391"/>
        <v/>
      </c>
      <c r="J1563" s="163"/>
      <c r="K1563" s="164" t="str">
        <f t="shared" si="392"/>
        <v/>
      </c>
      <c r="L1563" s="160"/>
      <c r="M1563" s="160"/>
      <c r="N1563" s="160"/>
      <c r="O1563" s="160"/>
      <c r="P1563" s="160"/>
      <c r="Q1563" s="160"/>
      <c r="R1563" s="160"/>
      <c r="S1563" s="160"/>
      <c r="T1563" s="160"/>
      <c r="U1563" s="160"/>
      <c r="V1563" s="160"/>
      <c r="W1563" s="179"/>
      <c r="X1563" s="160"/>
      <c r="Y1563" s="160"/>
      <c r="Z1563" s="187"/>
      <c r="AA1563" s="160"/>
      <c r="AB1563" s="160"/>
      <c r="AC1563" s="160"/>
      <c r="AD1563" s="667"/>
      <c r="AE1563" s="667"/>
      <c r="AF1563" s="667"/>
      <c r="AG1563" s="667"/>
      <c r="AH1563" s="667"/>
      <c r="AI1563" s="667"/>
      <c r="AJ1563" s="73"/>
      <c r="AK1563" s="55" t="str">
        <f t="shared" si="399"/>
        <v/>
      </c>
      <c r="AL1563" s="17" t="str">
        <f t="shared" si="400"/>
        <v/>
      </c>
      <c r="AM1563" s="70" t="str">
        <f t="shared" si="393"/>
        <v/>
      </c>
      <c r="AN1563" s="74" t="str">
        <f t="shared" si="394"/>
        <v/>
      </c>
      <c r="AO1563" s="70" t="str">
        <f t="shared" si="395"/>
        <v/>
      </c>
      <c r="AW1563" s="60" t="str">
        <f t="shared" si="396"/>
        <v/>
      </c>
      <c r="AX1563" s="60" t="str">
        <f t="shared" si="397"/>
        <v/>
      </c>
      <c r="AY1563" s="63">
        <f t="shared" si="398"/>
        <v>0</v>
      </c>
      <c r="BP1563" s="64">
        <v>122</v>
      </c>
      <c r="BQ1563" s="64" t="s">
        <v>35050</v>
      </c>
      <c r="BR1563" s="64" t="s">
        <v>35051</v>
      </c>
      <c r="BS1563" s="64" t="s">
        <v>28</v>
      </c>
      <c r="BT1563" s="64" t="s">
        <v>135</v>
      </c>
      <c r="BU1563" s="64" t="s">
        <v>162</v>
      </c>
      <c r="BV1563" s="64" t="s">
        <v>12</v>
      </c>
      <c r="BW1563" s="64" t="s">
        <v>35052</v>
      </c>
      <c r="BX1563" s="64">
        <v>94240</v>
      </c>
      <c r="BY1563" s="64" t="s">
        <v>22</v>
      </c>
      <c r="BZ1563" s="64">
        <v>1</v>
      </c>
      <c r="CA1563" s="64">
        <v>43070</v>
      </c>
      <c r="CB1563" s="64">
        <v>10</v>
      </c>
      <c r="CD1563" s="64">
        <v>21</v>
      </c>
    </row>
    <row r="1564" spans="1:82">
      <c r="A1564" s="128"/>
      <c r="B1564" s="160"/>
      <c r="C1564" s="160"/>
      <c r="D1564" s="160"/>
      <c r="E1564" s="160"/>
      <c r="F1564" s="160"/>
      <c r="G1564" s="160"/>
      <c r="H1564" s="161" t="str">
        <f t="shared" si="390"/>
        <v/>
      </c>
      <c r="I1564" s="162" t="str">
        <f t="shared" si="391"/>
        <v/>
      </c>
      <c r="J1564" s="163"/>
      <c r="K1564" s="164" t="str">
        <f t="shared" si="392"/>
        <v/>
      </c>
      <c r="L1564" s="160"/>
      <c r="M1564" s="160"/>
      <c r="N1564" s="160"/>
      <c r="O1564" s="160"/>
      <c r="P1564" s="160"/>
      <c r="Q1564" s="160"/>
      <c r="R1564" s="160"/>
      <c r="S1564" s="160"/>
      <c r="T1564" s="160"/>
      <c r="U1564" s="160"/>
      <c r="V1564" s="160"/>
      <c r="W1564" s="179"/>
      <c r="X1564" s="160"/>
      <c r="Y1564" s="160"/>
      <c r="Z1564" s="187"/>
      <c r="AA1564" s="160"/>
      <c r="AB1564" s="160"/>
      <c r="AC1564" s="160"/>
      <c r="AD1564" s="667"/>
      <c r="AE1564" s="667"/>
      <c r="AF1564" s="667"/>
      <c r="AG1564" s="667"/>
      <c r="AH1564" s="667"/>
      <c r="AI1564" s="667"/>
      <c r="AJ1564" s="73"/>
      <c r="AK1564" s="55" t="str">
        <f t="shared" si="399"/>
        <v/>
      </c>
      <c r="AL1564" s="17" t="str">
        <f t="shared" si="400"/>
        <v/>
      </c>
      <c r="AM1564" s="70" t="str">
        <f t="shared" si="393"/>
        <v/>
      </c>
      <c r="AN1564" s="74" t="str">
        <f t="shared" si="394"/>
        <v/>
      </c>
      <c r="AO1564" s="70" t="str">
        <f t="shared" si="395"/>
        <v/>
      </c>
      <c r="AW1564" s="60" t="str">
        <f t="shared" si="396"/>
        <v/>
      </c>
      <c r="AX1564" s="60" t="str">
        <f t="shared" si="397"/>
        <v/>
      </c>
      <c r="AY1564" s="63">
        <f t="shared" si="398"/>
        <v>0</v>
      </c>
      <c r="BP1564" s="64">
        <v>122</v>
      </c>
      <c r="BQ1564" s="64" t="s">
        <v>35050</v>
      </c>
      <c r="BR1564" s="64" t="s">
        <v>35051</v>
      </c>
      <c r="BS1564" s="64" t="s">
        <v>28</v>
      </c>
      <c r="BT1564" s="64" t="s">
        <v>135</v>
      </c>
      <c r="BU1564" s="64" t="s">
        <v>160</v>
      </c>
      <c r="BV1564" s="64" t="s">
        <v>91</v>
      </c>
      <c r="BW1564" s="64" t="s">
        <v>35052</v>
      </c>
      <c r="BX1564" s="64">
        <v>94240</v>
      </c>
      <c r="BY1564" s="64" t="s">
        <v>22</v>
      </c>
      <c r="CA1564" s="64">
        <v>43070</v>
      </c>
      <c r="CB1564" s="64">
        <v>10</v>
      </c>
      <c r="CC1564" s="64">
        <v>21</v>
      </c>
    </row>
    <row r="1565" spans="1:82">
      <c r="A1565" s="128"/>
      <c r="B1565" s="160"/>
      <c r="C1565" s="160"/>
      <c r="D1565" s="160"/>
      <c r="E1565" s="160"/>
      <c r="F1565" s="160"/>
      <c r="G1565" s="160"/>
      <c r="H1565" s="161" t="str">
        <f t="shared" si="390"/>
        <v/>
      </c>
      <c r="I1565" s="162" t="str">
        <f t="shared" si="391"/>
        <v/>
      </c>
      <c r="J1565" s="163"/>
      <c r="K1565" s="164" t="str">
        <f t="shared" si="392"/>
        <v/>
      </c>
      <c r="L1565" s="160"/>
      <c r="M1565" s="160"/>
      <c r="N1565" s="160"/>
      <c r="O1565" s="160"/>
      <c r="P1565" s="160"/>
      <c r="Q1565" s="160"/>
      <c r="R1565" s="160"/>
      <c r="S1565" s="160"/>
      <c r="T1565" s="160"/>
      <c r="U1565" s="160"/>
      <c r="V1565" s="160"/>
      <c r="W1565" s="179"/>
      <c r="X1565" s="160"/>
      <c r="Y1565" s="160"/>
      <c r="Z1565" s="215"/>
      <c r="AA1565" s="160"/>
      <c r="AB1565" s="160"/>
      <c r="AC1565" s="160"/>
      <c r="AD1565" s="667"/>
      <c r="AE1565" s="667"/>
      <c r="AF1565" s="667"/>
      <c r="AG1565" s="667"/>
      <c r="AH1565" s="667"/>
      <c r="AI1565" s="667"/>
      <c r="AJ1565" s="73"/>
      <c r="AK1565" s="55" t="str">
        <f t="shared" si="399"/>
        <v/>
      </c>
      <c r="AL1565" s="17" t="str">
        <f t="shared" si="400"/>
        <v/>
      </c>
      <c r="AM1565" s="70" t="str">
        <f t="shared" si="393"/>
        <v/>
      </c>
      <c r="AN1565" s="74" t="str">
        <f t="shared" si="394"/>
        <v/>
      </c>
      <c r="AO1565" s="70" t="str">
        <f t="shared" si="395"/>
        <v/>
      </c>
      <c r="AW1565" s="60" t="str">
        <f t="shared" si="396"/>
        <v/>
      </c>
      <c r="AX1565" s="60" t="str">
        <f t="shared" si="397"/>
        <v/>
      </c>
      <c r="AY1565" s="63">
        <f t="shared" si="398"/>
        <v>0</v>
      </c>
      <c r="BP1565" s="64">
        <v>122</v>
      </c>
      <c r="BQ1565" s="64" t="s">
        <v>35640</v>
      </c>
      <c r="BR1565" s="64" t="s">
        <v>35051</v>
      </c>
      <c r="BS1565" s="64" t="s">
        <v>28</v>
      </c>
      <c r="BT1565" s="64" t="s">
        <v>135</v>
      </c>
      <c r="BU1565" s="64" t="s">
        <v>160</v>
      </c>
      <c r="BV1565" s="64" t="s">
        <v>91</v>
      </c>
      <c r="BW1565" s="64" t="s">
        <v>15505</v>
      </c>
      <c r="BX1565" s="64">
        <v>93400</v>
      </c>
      <c r="BY1565" s="64" t="s">
        <v>22</v>
      </c>
      <c r="CA1565" s="64">
        <v>43017</v>
      </c>
      <c r="CB1565" s="64">
        <v>10</v>
      </c>
      <c r="CC1565" s="64">
        <v>18</v>
      </c>
    </row>
    <row r="1566" spans="1:82">
      <c r="A1566" s="128"/>
      <c r="B1566" s="160"/>
      <c r="C1566" s="160"/>
      <c r="D1566" s="160"/>
      <c r="E1566" s="160"/>
      <c r="F1566" s="160"/>
      <c r="G1566" s="160"/>
      <c r="H1566" s="161" t="str">
        <f t="shared" si="390"/>
        <v/>
      </c>
      <c r="I1566" s="162" t="str">
        <f t="shared" si="391"/>
        <v/>
      </c>
      <c r="J1566" s="163"/>
      <c r="K1566" s="164" t="str">
        <f t="shared" si="392"/>
        <v/>
      </c>
      <c r="L1566" s="160"/>
      <c r="M1566" s="160"/>
      <c r="N1566" s="160"/>
      <c r="O1566" s="160"/>
      <c r="P1566" s="160"/>
      <c r="Q1566" s="160"/>
      <c r="R1566" s="160"/>
      <c r="S1566" s="160"/>
      <c r="T1566" s="160"/>
      <c r="U1566" s="160"/>
      <c r="V1566" s="160"/>
      <c r="W1566" s="179"/>
      <c r="X1566" s="160"/>
      <c r="Y1566" s="160"/>
      <c r="Z1566" s="215"/>
      <c r="AA1566" s="160"/>
      <c r="AB1566" s="160"/>
      <c r="AC1566" s="160"/>
      <c r="AD1566" s="667"/>
      <c r="AE1566" s="667"/>
      <c r="AF1566" s="667"/>
      <c r="AG1566" s="667"/>
      <c r="AH1566" s="667"/>
      <c r="AI1566" s="667"/>
      <c r="AJ1566" s="73"/>
      <c r="AK1566" s="55" t="str">
        <f t="shared" si="399"/>
        <v/>
      </c>
      <c r="AL1566" s="17" t="str">
        <f t="shared" si="400"/>
        <v/>
      </c>
      <c r="AM1566" s="70" t="str">
        <f t="shared" si="393"/>
        <v/>
      </c>
      <c r="AN1566" s="74" t="str">
        <f t="shared" si="394"/>
        <v/>
      </c>
      <c r="AO1566" s="70" t="str">
        <f t="shared" si="395"/>
        <v/>
      </c>
      <c r="AW1566" s="60" t="str">
        <f t="shared" si="396"/>
        <v/>
      </c>
      <c r="AX1566" s="60" t="str">
        <f t="shared" si="397"/>
        <v/>
      </c>
      <c r="AY1566" s="63">
        <f t="shared" si="398"/>
        <v>0</v>
      </c>
      <c r="BP1566" s="64">
        <v>122</v>
      </c>
      <c r="BQ1566" s="64" t="s">
        <v>35641</v>
      </c>
      <c r="BR1566" s="64" t="s">
        <v>35051</v>
      </c>
      <c r="BS1566" s="64" t="s">
        <v>28</v>
      </c>
      <c r="BT1566" s="64" t="s">
        <v>135</v>
      </c>
      <c r="BU1566" s="64" t="s">
        <v>160</v>
      </c>
      <c r="BV1566" s="64" t="s">
        <v>91</v>
      </c>
      <c r="BW1566" s="64" t="s">
        <v>15505</v>
      </c>
      <c r="BX1566" s="64">
        <v>93400</v>
      </c>
      <c r="BY1566" s="64" t="s">
        <v>22</v>
      </c>
      <c r="CA1566" s="64">
        <v>43017</v>
      </c>
      <c r="CB1566" s="64">
        <v>10</v>
      </c>
      <c r="CC1566" s="64">
        <v>9</v>
      </c>
    </row>
    <row r="1567" spans="1:82">
      <c r="A1567" s="128"/>
      <c r="B1567" s="160"/>
      <c r="C1567" s="160"/>
      <c r="D1567" s="160"/>
      <c r="E1567" s="160"/>
      <c r="F1567" s="160"/>
      <c r="G1567" s="160"/>
      <c r="H1567" s="161" t="str">
        <f t="shared" si="390"/>
        <v/>
      </c>
      <c r="I1567" s="162" t="str">
        <f t="shared" si="391"/>
        <v/>
      </c>
      <c r="J1567" s="163"/>
      <c r="K1567" s="164" t="str">
        <f t="shared" si="392"/>
        <v/>
      </c>
      <c r="L1567" s="160"/>
      <c r="M1567" s="160"/>
      <c r="N1567" s="160"/>
      <c r="O1567" s="160"/>
      <c r="P1567" s="160"/>
      <c r="Q1567" s="160"/>
      <c r="R1567" s="160"/>
      <c r="S1567" s="160"/>
      <c r="T1567" s="160"/>
      <c r="U1567" s="160"/>
      <c r="V1567" s="160"/>
      <c r="W1567" s="179"/>
      <c r="X1567" s="160"/>
      <c r="Y1567" s="160"/>
      <c r="Z1567" s="216"/>
      <c r="AA1567" s="160"/>
      <c r="AB1567" s="160"/>
      <c r="AC1567" s="160"/>
      <c r="AD1567" s="667"/>
      <c r="AE1567" s="667"/>
      <c r="AF1567" s="667"/>
      <c r="AG1567" s="667"/>
      <c r="AH1567" s="667"/>
      <c r="AI1567" s="667"/>
      <c r="AJ1567" s="73"/>
      <c r="AK1567" s="55" t="str">
        <f t="shared" si="399"/>
        <v/>
      </c>
      <c r="AL1567" s="17" t="str">
        <f t="shared" si="400"/>
        <v/>
      </c>
      <c r="AM1567" s="70" t="str">
        <f t="shared" si="393"/>
        <v/>
      </c>
      <c r="AN1567" s="74" t="str">
        <f t="shared" si="394"/>
        <v/>
      </c>
      <c r="AO1567" s="70" t="str">
        <f t="shared" si="395"/>
        <v/>
      </c>
      <c r="AW1567" s="60" t="str">
        <f t="shared" si="396"/>
        <v/>
      </c>
      <c r="AX1567" s="60" t="str">
        <f t="shared" si="397"/>
        <v/>
      </c>
      <c r="AY1567" s="63">
        <f t="shared" si="398"/>
        <v>0</v>
      </c>
      <c r="BP1567" s="64">
        <v>122</v>
      </c>
      <c r="BQ1567" s="64" t="s">
        <v>35050</v>
      </c>
      <c r="BR1567" s="64" t="s">
        <v>35051</v>
      </c>
      <c r="BS1567" s="64" t="s">
        <v>28</v>
      </c>
      <c r="BT1567" s="64" t="s">
        <v>135</v>
      </c>
      <c r="BU1567" s="64" t="s">
        <v>5</v>
      </c>
      <c r="BV1567" s="64" t="s">
        <v>12</v>
      </c>
      <c r="BW1567" s="64" t="s">
        <v>15505</v>
      </c>
      <c r="BX1567" s="64">
        <v>93400</v>
      </c>
      <c r="BY1567" s="64" t="s">
        <v>22</v>
      </c>
      <c r="BZ1567" s="64">
        <v>1</v>
      </c>
      <c r="CA1567" s="64">
        <v>43024</v>
      </c>
      <c r="CB1567" s="64">
        <v>10</v>
      </c>
      <c r="CD1567" s="64">
        <v>13</v>
      </c>
    </row>
    <row r="1568" spans="1:82">
      <c r="A1568" s="128"/>
      <c r="B1568" s="160"/>
      <c r="C1568" s="160"/>
      <c r="D1568" s="160"/>
      <c r="E1568" s="160"/>
      <c r="F1568" s="160"/>
      <c r="G1568" s="160"/>
      <c r="H1568" s="161" t="str">
        <f t="shared" si="390"/>
        <v/>
      </c>
      <c r="I1568" s="162" t="str">
        <f t="shared" si="391"/>
        <v/>
      </c>
      <c r="J1568" s="163"/>
      <c r="K1568" s="164" t="str">
        <f t="shared" si="392"/>
        <v/>
      </c>
      <c r="L1568" s="160"/>
      <c r="M1568" s="160"/>
      <c r="N1568" s="160"/>
      <c r="O1568" s="160"/>
      <c r="P1568" s="160"/>
      <c r="Q1568" s="160"/>
      <c r="R1568" s="160"/>
      <c r="S1568" s="160"/>
      <c r="T1568" s="160"/>
      <c r="U1568" s="160"/>
      <c r="V1568" s="160"/>
      <c r="W1568" s="179"/>
      <c r="X1568" s="160"/>
      <c r="Y1568" s="160"/>
      <c r="Z1568" s="216"/>
      <c r="AA1568" s="160"/>
      <c r="AB1568" s="160"/>
      <c r="AC1568" s="160"/>
      <c r="AD1568" s="667"/>
      <c r="AE1568" s="667"/>
      <c r="AF1568" s="667"/>
      <c r="AG1568" s="667"/>
      <c r="AH1568" s="667"/>
      <c r="AI1568" s="667"/>
      <c r="AJ1568" s="73"/>
      <c r="AK1568" s="55" t="str">
        <f t="shared" si="399"/>
        <v/>
      </c>
      <c r="AL1568" s="17" t="str">
        <f t="shared" si="400"/>
        <v/>
      </c>
      <c r="AM1568" s="70" t="str">
        <f t="shared" si="393"/>
        <v/>
      </c>
      <c r="AN1568" s="74" t="str">
        <f t="shared" si="394"/>
        <v/>
      </c>
      <c r="AO1568" s="70" t="str">
        <f t="shared" si="395"/>
        <v/>
      </c>
      <c r="AW1568" s="60" t="str">
        <f t="shared" si="396"/>
        <v/>
      </c>
      <c r="AX1568" s="60" t="str">
        <f t="shared" si="397"/>
        <v/>
      </c>
      <c r="AY1568" s="63">
        <f t="shared" si="398"/>
        <v>0</v>
      </c>
      <c r="BP1568" s="64">
        <v>122</v>
      </c>
      <c r="BQ1568" s="64" t="s">
        <v>35050</v>
      </c>
      <c r="BR1568" s="64" t="s">
        <v>35051</v>
      </c>
      <c r="BS1568" s="64" t="s">
        <v>28</v>
      </c>
      <c r="BT1568" s="64" t="s">
        <v>135</v>
      </c>
      <c r="BU1568" s="64" t="s">
        <v>2</v>
      </c>
      <c r="BV1568" s="64" t="s">
        <v>12</v>
      </c>
      <c r="BW1568" s="64" t="s">
        <v>15505</v>
      </c>
      <c r="BX1568" s="64">
        <v>93400</v>
      </c>
      <c r="BY1568" s="64" t="s">
        <v>22</v>
      </c>
      <c r="BZ1568" s="64">
        <v>1</v>
      </c>
      <c r="CA1568" s="64">
        <v>43031</v>
      </c>
      <c r="CB1568" s="64">
        <v>10</v>
      </c>
      <c r="CD1568" s="64">
        <v>9</v>
      </c>
    </row>
    <row r="1569" spans="1:82">
      <c r="A1569" s="128"/>
      <c r="B1569" s="160"/>
      <c r="C1569" s="160"/>
      <c r="D1569" s="160"/>
      <c r="E1569" s="160"/>
      <c r="F1569" s="160"/>
      <c r="G1569" s="160"/>
      <c r="H1569" s="161" t="str">
        <f t="shared" si="390"/>
        <v/>
      </c>
      <c r="I1569" s="162" t="str">
        <f t="shared" si="391"/>
        <v/>
      </c>
      <c r="J1569" s="163"/>
      <c r="K1569" s="164" t="str">
        <f t="shared" si="392"/>
        <v/>
      </c>
      <c r="L1569" s="160"/>
      <c r="M1569" s="160"/>
      <c r="N1569" s="160"/>
      <c r="O1569" s="160"/>
      <c r="P1569" s="160"/>
      <c r="Q1569" s="160"/>
      <c r="R1569" s="160"/>
      <c r="S1569" s="160"/>
      <c r="T1569" s="160"/>
      <c r="U1569" s="160"/>
      <c r="V1569" s="160"/>
      <c r="W1569" s="179"/>
      <c r="X1569" s="160"/>
      <c r="Y1569" s="160"/>
      <c r="Z1569" s="216"/>
      <c r="AA1569" s="160"/>
      <c r="AB1569" s="160"/>
      <c r="AC1569" s="160"/>
      <c r="AD1569" s="667"/>
      <c r="AE1569" s="667"/>
      <c r="AF1569" s="667"/>
      <c r="AG1569" s="667"/>
      <c r="AH1569" s="667"/>
      <c r="AI1569" s="667"/>
      <c r="AJ1569" s="73"/>
      <c r="AK1569" s="55" t="str">
        <f t="shared" si="399"/>
        <v/>
      </c>
      <c r="AL1569" s="17" t="str">
        <f t="shared" si="400"/>
        <v/>
      </c>
      <c r="AM1569" s="70" t="str">
        <f t="shared" si="393"/>
        <v/>
      </c>
      <c r="AN1569" s="74" t="str">
        <f t="shared" si="394"/>
        <v/>
      </c>
      <c r="AO1569" s="70" t="str">
        <f t="shared" si="395"/>
        <v/>
      </c>
      <c r="AW1569" s="60" t="str">
        <f t="shared" si="396"/>
        <v/>
      </c>
      <c r="AX1569" s="60" t="str">
        <f t="shared" si="397"/>
        <v/>
      </c>
      <c r="AY1569" s="63">
        <f t="shared" si="398"/>
        <v>0</v>
      </c>
      <c r="BP1569" s="64">
        <v>122</v>
      </c>
      <c r="BQ1569" s="64" t="s">
        <v>35050</v>
      </c>
      <c r="BR1569" s="64" t="s">
        <v>35051</v>
      </c>
      <c r="BS1569" s="64" t="s">
        <v>28</v>
      </c>
      <c r="BT1569" s="64" t="s">
        <v>135</v>
      </c>
      <c r="BU1569" s="64" t="s">
        <v>161</v>
      </c>
      <c r="BV1569" s="64" t="s">
        <v>12</v>
      </c>
      <c r="BW1569" s="64" t="s">
        <v>15505</v>
      </c>
      <c r="BX1569" s="64">
        <v>93400</v>
      </c>
      <c r="BY1569" s="64" t="s">
        <v>22</v>
      </c>
      <c r="BZ1569" s="64">
        <v>1</v>
      </c>
      <c r="CA1569" s="64">
        <v>43038</v>
      </c>
      <c r="CB1569" s="64">
        <v>10</v>
      </c>
      <c r="CD1569" s="64">
        <v>11</v>
      </c>
    </row>
    <row r="1570" spans="1:82">
      <c r="A1570" s="128"/>
      <c r="B1570" s="160"/>
      <c r="C1570" s="160"/>
      <c r="D1570" s="160"/>
      <c r="E1570" s="160"/>
      <c r="F1570" s="160"/>
      <c r="G1570" s="160"/>
      <c r="H1570" s="161" t="str">
        <f t="shared" si="390"/>
        <v/>
      </c>
      <c r="I1570" s="162" t="str">
        <f t="shared" si="391"/>
        <v/>
      </c>
      <c r="J1570" s="163"/>
      <c r="K1570" s="164" t="str">
        <f t="shared" si="392"/>
        <v/>
      </c>
      <c r="L1570" s="160"/>
      <c r="M1570" s="160"/>
      <c r="N1570" s="160"/>
      <c r="O1570" s="160"/>
      <c r="P1570" s="160"/>
      <c r="Q1570" s="160"/>
      <c r="R1570" s="160"/>
      <c r="S1570" s="160"/>
      <c r="T1570" s="160"/>
      <c r="U1570" s="160"/>
      <c r="V1570" s="160"/>
      <c r="W1570" s="179"/>
      <c r="X1570" s="160"/>
      <c r="Y1570" s="160"/>
      <c r="Z1570" s="216"/>
      <c r="AA1570" s="160"/>
      <c r="AB1570" s="160"/>
      <c r="AC1570" s="160"/>
      <c r="AD1570" s="667"/>
      <c r="AE1570" s="667"/>
      <c r="AF1570" s="667"/>
      <c r="AG1570" s="667"/>
      <c r="AH1570" s="667"/>
      <c r="AI1570" s="667"/>
      <c r="AJ1570" s="73"/>
      <c r="AK1570" s="55" t="str">
        <f t="shared" si="399"/>
        <v/>
      </c>
      <c r="AL1570" s="17" t="str">
        <f t="shared" si="400"/>
        <v/>
      </c>
      <c r="AM1570" s="70" t="str">
        <f t="shared" si="393"/>
        <v/>
      </c>
      <c r="AN1570" s="74" t="str">
        <f t="shared" si="394"/>
        <v/>
      </c>
      <c r="AO1570" s="70" t="str">
        <f t="shared" si="395"/>
        <v/>
      </c>
      <c r="AW1570" s="60" t="str">
        <f t="shared" si="396"/>
        <v/>
      </c>
      <c r="AX1570" s="60" t="str">
        <f t="shared" si="397"/>
        <v/>
      </c>
      <c r="AY1570" s="63">
        <f t="shared" si="398"/>
        <v>0</v>
      </c>
      <c r="BP1570" s="64">
        <v>122</v>
      </c>
      <c r="BQ1570" s="64" t="s">
        <v>35050</v>
      </c>
      <c r="BR1570" s="64" t="s">
        <v>35051</v>
      </c>
      <c r="BS1570" s="64" t="s">
        <v>28</v>
      </c>
      <c r="BT1570" s="64" t="s">
        <v>135</v>
      </c>
      <c r="BU1570" s="64" t="s">
        <v>172</v>
      </c>
      <c r="BV1570" s="64" t="s">
        <v>12</v>
      </c>
      <c r="BW1570" s="64" t="s">
        <v>15505</v>
      </c>
      <c r="BX1570" s="64">
        <v>93400</v>
      </c>
      <c r="BY1570" s="64" t="s">
        <v>22</v>
      </c>
      <c r="BZ1570" s="64">
        <v>1</v>
      </c>
      <c r="CA1570" s="64">
        <v>43045</v>
      </c>
      <c r="CB1570" s="64">
        <v>10</v>
      </c>
      <c r="CD1570" s="64">
        <v>9</v>
      </c>
    </row>
    <row r="1571" spans="1:82">
      <c r="A1571" s="128"/>
      <c r="B1571" s="160"/>
      <c r="C1571" s="160"/>
      <c r="D1571" s="160"/>
      <c r="E1571" s="160"/>
      <c r="F1571" s="160"/>
      <c r="G1571" s="160"/>
      <c r="H1571" s="161" t="str">
        <f t="shared" si="390"/>
        <v/>
      </c>
      <c r="I1571" s="162" t="str">
        <f t="shared" si="391"/>
        <v/>
      </c>
      <c r="J1571" s="163"/>
      <c r="K1571" s="164" t="str">
        <f t="shared" si="392"/>
        <v/>
      </c>
      <c r="L1571" s="160"/>
      <c r="M1571" s="160"/>
      <c r="N1571" s="160"/>
      <c r="O1571" s="160"/>
      <c r="P1571" s="160"/>
      <c r="Q1571" s="160"/>
      <c r="R1571" s="160"/>
      <c r="S1571" s="160"/>
      <c r="T1571" s="160"/>
      <c r="U1571" s="160"/>
      <c r="V1571" s="160"/>
      <c r="W1571" s="179"/>
      <c r="X1571" s="160"/>
      <c r="Y1571" s="160"/>
      <c r="Z1571" s="216"/>
      <c r="AA1571" s="160"/>
      <c r="AB1571" s="160"/>
      <c r="AC1571" s="160"/>
      <c r="AD1571" s="667"/>
      <c r="AE1571" s="667"/>
      <c r="AF1571" s="667"/>
      <c r="AG1571" s="667"/>
      <c r="AH1571" s="667"/>
      <c r="AI1571" s="667"/>
      <c r="AJ1571" s="73"/>
      <c r="AK1571" s="55" t="str">
        <f t="shared" si="399"/>
        <v/>
      </c>
      <c r="AL1571" s="17" t="str">
        <f t="shared" si="400"/>
        <v/>
      </c>
      <c r="AM1571" s="70" t="str">
        <f t="shared" si="393"/>
        <v/>
      </c>
      <c r="AN1571" s="74" t="str">
        <f t="shared" si="394"/>
        <v/>
      </c>
      <c r="AO1571" s="70" t="str">
        <f t="shared" si="395"/>
        <v/>
      </c>
      <c r="AW1571" s="60" t="str">
        <f t="shared" si="396"/>
        <v/>
      </c>
      <c r="AX1571" s="60" t="str">
        <f t="shared" si="397"/>
        <v/>
      </c>
      <c r="AY1571" s="63">
        <f t="shared" si="398"/>
        <v>0</v>
      </c>
      <c r="BP1571" s="64">
        <v>122</v>
      </c>
      <c r="BQ1571" s="64" t="s">
        <v>35050</v>
      </c>
      <c r="BR1571" s="64" t="s">
        <v>35051</v>
      </c>
      <c r="BS1571" s="64" t="s">
        <v>28</v>
      </c>
      <c r="BT1571" s="64" t="s">
        <v>135</v>
      </c>
      <c r="BU1571" s="64" t="s">
        <v>160</v>
      </c>
      <c r="BV1571" s="64" t="s">
        <v>12</v>
      </c>
      <c r="BW1571" s="64" t="s">
        <v>15505</v>
      </c>
      <c r="BX1571" s="64">
        <v>93400</v>
      </c>
      <c r="BY1571" s="64" t="s">
        <v>22</v>
      </c>
      <c r="BZ1571" s="64">
        <v>1</v>
      </c>
      <c r="CA1571" s="64">
        <v>43052</v>
      </c>
      <c r="CB1571" s="64">
        <v>10</v>
      </c>
      <c r="CD1571" s="64">
        <v>4</v>
      </c>
    </row>
    <row r="1572" spans="1:82">
      <c r="A1572" s="128"/>
      <c r="B1572" s="160"/>
      <c r="C1572" s="160"/>
      <c r="D1572" s="160"/>
      <c r="E1572" s="160"/>
      <c r="F1572" s="160"/>
      <c r="G1572" s="160"/>
      <c r="H1572" s="161" t="str">
        <f t="shared" si="390"/>
        <v/>
      </c>
      <c r="I1572" s="162" t="str">
        <f t="shared" si="391"/>
        <v/>
      </c>
      <c r="J1572" s="163"/>
      <c r="K1572" s="164" t="str">
        <f t="shared" si="392"/>
        <v/>
      </c>
      <c r="L1572" s="160"/>
      <c r="M1572" s="160"/>
      <c r="N1572" s="160"/>
      <c r="O1572" s="160"/>
      <c r="P1572" s="160"/>
      <c r="Q1572" s="160"/>
      <c r="R1572" s="160"/>
      <c r="S1572" s="160"/>
      <c r="T1572" s="160"/>
      <c r="U1572" s="160"/>
      <c r="V1572" s="160"/>
      <c r="W1572" s="179"/>
      <c r="X1572" s="160"/>
      <c r="Y1572" s="160"/>
      <c r="Z1572" s="216"/>
      <c r="AA1572" s="160"/>
      <c r="AB1572" s="160"/>
      <c r="AC1572" s="160"/>
      <c r="AD1572" s="667"/>
      <c r="AE1572" s="667"/>
      <c r="AF1572" s="667"/>
      <c r="AG1572" s="667"/>
      <c r="AH1572" s="667"/>
      <c r="AI1572" s="667"/>
      <c r="AJ1572" s="73"/>
      <c r="AK1572" s="55" t="str">
        <f t="shared" si="399"/>
        <v/>
      </c>
      <c r="AL1572" s="17" t="str">
        <f t="shared" si="400"/>
        <v/>
      </c>
      <c r="AM1572" s="70" t="str">
        <f t="shared" si="393"/>
        <v/>
      </c>
      <c r="AN1572" s="74" t="str">
        <f t="shared" si="394"/>
        <v/>
      </c>
      <c r="AO1572" s="70" t="str">
        <f t="shared" si="395"/>
        <v/>
      </c>
      <c r="AW1572" s="60" t="str">
        <f t="shared" si="396"/>
        <v/>
      </c>
      <c r="AX1572" s="60" t="str">
        <f t="shared" si="397"/>
        <v/>
      </c>
      <c r="AY1572" s="63">
        <f t="shared" si="398"/>
        <v>0</v>
      </c>
      <c r="BP1572" s="64">
        <v>122</v>
      </c>
      <c r="BQ1572" s="64" t="s">
        <v>35050</v>
      </c>
      <c r="BR1572" s="64" t="s">
        <v>35051</v>
      </c>
      <c r="BS1572" s="64" t="s">
        <v>28</v>
      </c>
      <c r="BT1572" s="64" t="s">
        <v>135</v>
      </c>
      <c r="BU1572" s="64" t="s">
        <v>160</v>
      </c>
      <c r="BV1572" s="64" t="s">
        <v>91</v>
      </c>
      <c r="BW1572" s="64" t="s">
        <v>15505</v>
      </c>
      <c r="BX1572" s="64">
        <v>93400</v>
      </c>
      <c r="BY1572" s="64" t="s">
        <v>22</v>
      </c>
      <c r="CA1572" s="64">
        <v>43080</v>
      </c>
      <c r="CB1572" s="64">
        <v>10</v>
      </c>
      <c r="CC1572" s="64">
        <v>3</v>
      </c>
    </row>
    <row r="1573" spans="1:82">
      <c r="A1573" s="128"/>
      <c r="B1573" s="160"/>
      <c r="C1573" s="160"/>
      <c r="D1573" s="181"/>
      <c r="E1573" s="181"/>
      <c r="F1573" s="160"/>
      <c r="G1573" s="160"/>
      <c r="H1573" s="161" t="str">
        <f t="shared" si="390"/>
        <v/>
      </c>
      <c r="I1573" s="162" t="str">
        <f t="shared" si="391"/>
        <v/>
      </c>
      <c r="J1573" s="163"/>
      <c r="K1573" s="164" t="str">
        <f t="shared" si="392"/>
        <v/>
      </c>
      <c r="L1573" s="163"/>
      <c r="M1573" s="160"/>
      <c r="N1573" s="160"/>
      <c r="O1573" s="160"/>
      <c r="P1573" s="160"/>
      <c r="Q1573" s="160"/>
      <c r="R1573" s="160"/>
      <c r="S1573" s="160"/>
      <c r="T1573" s="160"/>
      <c r="U1573" s="160"/>
      <c r="V1573" s="160"/>
      <c r="W1573" s="179"/>
      <c r="X1573" s="160"/>
      <c r="Y1573" s="160"/>
      <c r="Z1573" s="180"/>
      <c r="AA1573" s="160"/>
      <c r="AB1573" s="160"/>
      <c r="AC1573" s="160"/>
      <c r="AD1573" s="667"/>
      <c r="AE1573" s="667"/>
      <c r="AF1573" s="667"/>
      <c r="AG1573" s="667"/>
      <c r="AH1573" s="667"/>
      <c r="AI1573" s="667"/>
      <c r="AJ1573" s="90"/>
      <c r="AK1573" s="55" t="str">
        <f t="shared" si="399"/>
        <v/>
      </c>
      <c r="AL1573" s="17" t="str">
        <f t="shared" si="400"/>
        <v/>
      </c>
      <c r="AM1573" s="70" t="str">
        <f t="shared" si="393"/>
        <v/>
      </c>
      <c r="AN1573" s="74" t="str">
        <f t="shared" si="394"/>
        <v/>
      </c>
      <c r="AO1573" s="70" t="str">
        <f t="shared" si="395"/>
        <v/>
      </c>
      <c r="AW1573" s="60" t="str">
        <f t="shared" si="396"/>
        <v/>
      </c>
      <c r="AX1573" s="60" t="str">
        <f t="shared" si="397"/>
        <v/>
      </c>
      <c r="AY1573" s="63">
        <f t="shared" si="398"/>
        <v>0</v>
      </c>
      <c r="BP1573" s="64">
        <v>125</v>
      </c>
      <c r="BQ1573" s="64" t="s">
        <v>34342</v>
      </c>
      <c r="BR1573" s="64" t="s">
        <v>34341</v>
      </c>
      <c r="BS1573" s="64" t="s">
        <v>28</v>
      </c>
      <c r="BT1573" s="64" t="s">
        <v>135</v>
      </c>
      <c r="BU1573" s="64" t="s">
        <v>160</v>
      </c>
      <c r="BV1573" s="64" t="s">
        <v>12</v>
      </c>
      <c r="BW1573" s="64" t="s">
        <v>10333</v>
      </c>
      <c r="BX1573" s="64">
        <v>93100</v>
      </c>
      <c r="BY1573" s="64" t="s">
        <v>22</v>
      </c>
      <c r="BZ1573" s="64">
        <v>8</v>
      </c>
      <c r="CA1573" s="64">
        <v>42808</v>
      </c>
      <c r="CB1573" s="64">
        <v>80</v>
      </c>
      <c r="CD1573" s="64">
        <v>105</v>
      </c>
    </row>
    <row r="1574" spans="1:82">
      <c r="A1574" s="128"/>
      <c r="B1574" s="160"/>
      <c r="C1574" s="160"/>
      <c r="D1574" s="160"/>
      <c r="E1574" s="160"/>
      <c r="F1574" s="160"/>
      <c r="G1574" s="160"/>
      <c r="H1574" s="161" t="str">
        <f t="shared" si="390"/>
        <v/>
      </c>
      <c r="I1574" s="162" t="str">
        <f t="shared" si="391"/>
        <v/>
      </c>
      <c r="J1574" s="163"/>
      <c r="K1574" s="164" t="str">
        <f t="shared" si="392"/>
        <v/>
      </c>
      <c r="L1574" s="160"/>
      <c r="M1574" s="160"/>
      <c r="N1574" s="160"/>
      <c r="O1574" s="160"/>
      <c r="P1574" s="160"/>
      <c r="Q1574" s="160"/>
      <c r="R1574" s="160"/>
      <c r="S1574" s="160"/>
      <c r="T1574" s="160"/>
      <c r="U1574" s="160"/>
      <c r="V1574" s="160"/>
      <c r="W1574" s="179"/>
      <c r="X1574" s="160"/>
      <c r="Y1574" s="160"/>
      <c r="Z1574" s="180"/>
      <c r="AA1574" s="160"/>
      <c r="AB1574" s="160"/>
      <c r="AC1574" s="160"/>
      <c r="AD1574" s="667"/>
      <c r="AE1574" s="667"/>
      <c r="AF1574" s="667"/>
      <c r="AG1574" s="667"/>
      <c r="AH1574" s="667"/>
      <c r="AI1574" s="667"/>
      <c r="AJ1574" s="73"/>
      <c r="AK1574" s="55" t="str">
        <f t="shared" si="399"/>
        <v/>
      </c>
      <c r="AL1574" s="17" t="str">
        <f t="shared" si="400"/>
        <v/>
      </c>
      <c r="AM1574" s="70" t="str">
        <f t="shared" si="393"/>
        <v/>
      </c>
      <c r="AN1574" s="74" t="str">
        <f t="shared" si="394"/>
        <v/>
      </c>
      <c r="AO1574" s="70" t="str">
        <f t="shared" si="395"/>
        <v/>
      </c>
      <c r="AW1574" s="60" t="str">
        <f t="shared" si="396"/>
        <v/>
      </c>
      <c r="AX1574" s="60" t="str">
        <f t="shared" si="397"/>
        <v/>
      </c>
      <c r="AY1574" s="63">
        <f t="shared" si="398"/>
        <v>0</v>
      </c>
      <c r="BP1574" s="64">
        <v>127</v>
      </c>
      <c r="BQ1574" s="64" t="s">
        <v>35489</v>
      </c>
      <c r="BR1574" s="64" t="s">
        <v>35488</v>
      </c>
      <c r="BS1574" s="64" t="s">
        <v>28</v>
      </c>
      <c r="BT1574" s="64" t="s">
        <v>135</v>
      </c>
      <c r="BU1574" s="64" t="s">
        <v>172</v>
      </c>
      <c r="BV1574" s="64" t="s">
        <v>12</v>
      </c>
      <c r="BW1574" s="64" t="s">
        <v>35421</v>
      </c>
      <c r="BX1574" s="64">
        <v>94140</v>
      </c>
      <c r="BY1574" s="64" t="s">
        <v>22</v>
      </c>
      <c r="BZ1574" s="64">
        <v>4</v>
      </c>
      <c r="CA1574" s="64">
        <v>42920</v>
      </c>
      <c r="CD1574" s="64">
        <v>21</v>
      </c>
    </row>
    <row r="1575" spans="1:82">
      <c r="A1575" s="128"/>
      <c r="B1575" s="160"/>
      <c r="C1575" s="160"/>
      <c r="D1575" s="160"/>
      <c r="E1575" s="160"/>
      <c r="F1575" s="160"/>
      <c r="G1575" s="160"/>
      <c r="H1575" s="161" t="str">
        <f t="shared" si="390"/>
        <v/>
      </c>
      <c r="I1575" s="162" t="str">
        <f t="shared" si="391"/>
        <v/>
      </c>
      <c r="J1575" s="163"/>
      <c r="K1575" s="164" t="str">
        <f t="shared" si="392"/>
        <v/>
      </c>
      <c r="L1575" s="160"/>
      <c r="M1575" s="180"/>
      <c r="N1575" s="160"/>
      <c r="O1575" s="160"/>
      <c r="P1575" s="160"/>
      <c r="Q1575" s="160"/>
      <c r="R1575" s="160"/>
      <c r="S1575" s="160"/>
      <c r="T1575" s="160"/>
      <c r="U1575" s="160"/>
      <c r="V1575" s="160"/>
      <c r="W1575" s="179"/>
      <c r="X1575" s="160"/>
      <c r="Y1575" s="160"/>
      <c r="Z1575" s="180"/>
      <c r="AA1575" s="160"/>
      <c r="AB1575" s="160"/>
      <c r="AC1575" s="160"/>
      <c r="AD1575" s="667"/>
      <c r="AE1575" s="667"/>
      <c r="AF1575" s="667"/>
      <c r="AG1575" s="667"/>
      <c r="AH1575" s="667"/>
      <c r="AI1575" s="667"/>
      <c r="AJ1575" s="73"/>
      <c r="AK1575" s="55" t="str">
        <f t="shared" si="399"/>
        <v/>
      </c>
      <c r="AL1575" s="17" t="str">
        <f t="shared" si="400"/>
        <v/>
      </c>
      <c r="AM1575" s="70" t="str">
        <f t="shared" si="393"/>
        <v/>
      </c>
      <c r="AN1575" s="74" t="str">
        <f t="shared" si="394"/>
        <v/>
      </c>
      <c r="AO1575" s="70" t="str">
        <f t="shared" si="395"/>
        <v/>
      </c>
      <c r="AW1575" s="60" t="str">
        <f t="shared" si="396"/>
        <v/>
      </c>
      <c r="AX1575" s="60" t="str">
        <f t="shared" si="397"/>
        <v/>
      </c>
      <c r="AY1575" s="63">
        <f t="shared" si="398"/>
        <v>0</v>
      </c>
      <c r="BP1575" s="64">
        <v>127</v>
      </c>
      <c r="BQ1575" s="64" t="s">
        <v>35489</v>
      </c>
      <c r="BR1575" s="64" t="s">
        <v>35488</v>
      </c>
      <c r="BS1575" s="64" t="s">
        <v>28</v>
      </c>
      <c r="BT1575" s="64" t="s">
        <v>135</v>
      </c>
      <c r="BU1575" s="64" t="s">
        <v>172</v>
      </c>
      <c r="BV1575" s="64" t="s">
        <v>12</v>
      </c>
      <c r="BW1575" s="64" t="s">
        <v>35421</v>
      </c>
      <c r="BX1575" s="64">
        <v>94140</v>
      </c>
      <c r="BY1575" s="64" t="s">
        <v>22</v>
      </c>
      <c r="BZ1575" s="64">
        <v>1</v>
      </c>
      <c r="CA1575" s="64">
        <v>42992</v>
      </c>
      <c r="CD1575" s="64">
        <v>80</v>
      </c>
    </row>
    <row r="1576" spans="1:82">
      <c r="A1576" s="128"/>
      <c r="B1576" s="160"/>
      <c r="C1576" s="160"/>
      <c r="D1576" s="160"/>
      <c r="E1576" s="160"/>
      <c r="F1576" s="160"/>
      <c r="G1576" s="160"/>
      <c r="H1576" s="161" t="str">
        <f t="shared" si="390"/>
        <v/>
      </c>
      <c r="I1576" s="162" t="str">
        <f t="shared" si="391"/>
        <v/>
      </c>
      <c r="J1576" s="163"/>
      <c r="K1576" s="164" t="str">
        <f t="shared" si="392"/>
        <v/>
      </c>
      <c r="L1576" s="160"/>
      <c r="M1576" s="160"/>
      <c r="N1576" s="160"/>
      <c r="O1576" s="160"/>
      <c r="P1576" s="160"/>
      <c r="Q1576" s="160"/>
      <c r="R1576" s="160"/>
      <c r="S1576" s="160"/>
      <c r="T1576" s="160"/>
      <c r="U1576" s="160"/>
      <c r="V1576" s="160"/>
      <c r="W1576" s="179"/>
      <c r="X1576" s="160"/>
      <c r="Y1576" s="160"/>
      <c r="Z1576" s="180"/>
      <c r="AA1576" s="160"/>
      <c r="AB1576" s="160"/>
      <c r="AC1576" s="160"/>
      <c r="AD1576" s="667"/>
      <c r="AE1576" s="667"/>
      <c r="AF1576" s="667"/>
      <c r="AG1576" s="667"/>
      <c r="AH1576" s="667"/>
      <c r="AI1576" s="667"/>
      <c r="AJ1576" s="73"/>
      <c r="AK1576" s="55" t="str">
        <f t="shared" si="399"/>
        <v/>
      </c>
      <c r="AL1576" s="17" t="str">
        <f t="shared" si="400"/>
        <v/>
      </c>
      <c r="AM1576" s="70" t="str">
        <f t="shared" si="393"/>
        <v/>
      </c>
      <c r="AN1576" s="74" t="str">
        <f t="shared" si="394"/>
        <v/>
      </c>
      <c r="AO1576" s="70" t="str">
        <f t="shared" si="395"/>
        <v/>
      </c>
      <c r="AW1576" s="60" t="str">
        <f t="shared" si="396"/>
        <v/>
      </c>
      <c r="AX1576" s="60" t="str">
        <f t="shared" si="397"/>
        <v/>
      </c>
      <c r="AY1576" s="63">
        <f t="shared" si="398"/>
        <v>0</v>
      </c>
      <c r="BP1576" s="64">
        <v>127</v>
      </c>
      <c r="BQ1576" s="64" t="s">
        <v>35489</v>
      </c>
      <c r="BR1576" s="64" t="s">
        <v>35488</v>
      </c>
      <c r="BS1576" s="64" t="s">
        <v>28</v>
      </c>
      <c r="BT1576" s="64" t="s">
        <v>135</v>
      </c>
      <c r="BU1576" s="64" t="s">
        <v>174</v>
      </c>
      <c r="BV1576" s="64" t="s">
        <v>12</v>
      </c>
      <c r="BW1576" s="64" t="s">
        <v>35421</v>
      </c>
      <c r="BX1576" s="64">
        <v>94140</v>
      </c>
      <c r="BY1576" s="64" t="s">
        <v>22</v>
      </c>
      <c r="BZ1576" s="64">
        <v>12</v>
      </c>
      <c r="CA1576" s="64">
        <v>42979</v>
      </c>
      <c r="CD1576" s="64">
        <v>27</v>
      </c>
    </row>
    <row r="1577" spans="1:82">
      <c r="A1577" s="128"/>
      <c r="B1577" s="160"/>
      <c r="C1577" s="160"/>
      <c r="D1577" s="160"/>
      <c r="E1577" s="160"/>
      <c r="F1577" s="160"/>
      <c r="G1577" s="160"/>
      <c r="H1577" s="161" t="str">
        <f t="shared" si="390"/>
        <v/>
      </c>
      <c r="I1577" s="162" t="str">
        <f t="shared" si="391"/>
        <v/>
      </c>
      <c r="J1577" s="163"/>
      <c r="K1577" s="164" t="str">
        <f t="shared" si="392"/>
        <v/>
      </c>
      <c r="L1577" s="160"/>
      <c r="M1577" s="160"/>
      <c r="N1577" s="160"/>
      <c r="O1577" s="160"/>
      <c r="P1577" s="160"/>
      <c r="Q1577" s="160"/>
      <c r="R1577" s="160"/>
      <c r="S1577" s="160"/>
      <c r="T1577" s="160"/>
      <c r="U1577" s="160"/>
      <c r="V1577" s="160"/>
      <c r="W1577" s="179"/>
      <c r="X1577" s="160"/>
      <c r="Y1577" s="160"/>
      <c r="Z1577" s="180"/>
      <c r="AA1577" s="160"/>
      <c r="AB1577" s="160"/>
      <c r="AC1577" s="160"/>
      <c r="AD1577" s="667"/>
      <c r="AE1577" s="667"/>
      <c r="AF1577" s="667"/>
      <c r="AG1577" s="667"/>
      <c r="AH1577" s="667"/>
      <c r="AI1577" s="667"/>
      <c r="AJ1577" s="73"/>
      <c r="AK1577" s="55" t="str">
        <f t="shared" si="399"/>
        <v/>
      </c>
      <c r="AL1577" s="17" t="str">
        <f t="shared" si="400"/>
        <v/>
      </c>
      <c r="AM1577" s="70" t="str">
        <f t="shared" si="393"/>
        <v/>
      </c>
      <c r="AN1577" s="74" t="str">
        <f t="shared" si="394"/>
        <v/>
      </c>
      <c r="AO1577" s="70" t="str">
        <f t="shared" si="395"/>
        <v/>
      </c>
      <c r="AW1577" s="60" t="str">
        <f t="shared" si="396"/>
        <v/>
      </c>
      <c r="AX1577" s="60" t="str">
        <f t="shared" si="397"/>
        <v/>
      </c>
      <c r="AY1577" s="63">
        <f t="shared" si="398"/>
        <v>0</v>
      </c>
      <c r="BP1577" s="64">
        <v>127</v>
      </c>
      <c r="BQ1577" s="64" t="s">
        <v>35489</v>
      </c>
      <c r="BR1577" s="64" t="s">
        <v>35488</v>
      </c>
      <c r="BS1577" s="64" t="s">
        <v>28</v>
      </c>
      <c r="BT1577" s="64" t="s">
        <v>135</v>
      </c>
      <c r="BU1577" s="64" t="s">
        <v>172</v>
      </c>
      <c r="BV1577" s="64" t="s">
        <v>12</v>
      </c>
      <c r="BW1577" s="64" t="s">
        <v>35421</v>
      </c>
      <c r="BX1577" s="64">
        <v>94140</v>
      </c>
      <c r="BY1577" s="64" t="s">
        <v>22</v>
      </c>
      <c r="BZ1577" s="64">
        <v>2</v>
      </c>
      <c r="CA1577" s="64">
        <v>43080</v>
      </c>
      <c r="CD1577" s="64">
        <v>106</v>
      </c>
    </row>
    <row r="1578" spans="1:82">
      <c r="A1578" s="128"/>
      <c r="B1578" s="160"/>
      <c r="C1578" s="160"/>
      <c r="D1578" s="160"/>
      <c r="E1578" s="160"/>
      <c r="F1578" s="160"/>
      <c r="G1578" s="160"/>
      <c r="H1578" s="161" t="str">
        <f t="shared" si="390"/>
        <v/>
      </c>
      <c r="I1578" s="162" t="str">
        <f t="shared" si="391"/>
        <v/>
      </c>
      <c r="J1578" s="163"/>
      <c r="K1578" s="164" t="str">
        <f t="shared" si="392"/>
        <v/>
      </c>
      <c r="L1578" s="160"/>
      <c r="M1578" s="160"/>
      <c r="N1578" s="160"/>
      <c r="O1578" s="160"/>
      <c r="P1578" s="160"/>
      <c r="Q1578" s="160"/>
      <c r="R1578" s="160"/>
      <c r="S1578" s="160"/>
      <c r="T1578" s="160"/>
      <c r="U1578" s="160"/>
      <c r="V1578" s="160"/>
      <c r="W1578" s="160"/>
      <c r="X1578" s="160"/>
      <c r="Y1578" s="160"/>
      <c r="Z1578" s="180"/>
      <c r="AA1578" s="160"/>
      <c r="AB1578" s="160"/>
      <c r="AC1578" s="160"/>
      <c r="AD1578" s="667"/>
      <c r="AE1578" s="667"/>
      <c r="AF1578" s="667"/>
      <c r="AG1578" s="667"/>
      <c r="AH1578" s="667"/>
      <c r="AI1578" s="667"/>
      <c r="AJ1578" s="73"/>
      <c r="AK1578" s="55" t="str">
        <f t="shared" si="399"/>
        <v/>
      </c>
      <c r="AL1578" s="17" t="str">
        <f t="shared" si="400"/>
        <v/>
      </c>
      <c r="AM1578" s="70" t="str">
        <f t="shared" si="393"/>
        <v/>
      </c>
      <c r="AN1578" s="74" t="str">
        <f t="shared" si="394"/>
        <v/>
      </c>
      <c r="AO1578" s="70" t="str">
        <f t="shared" si="395"/>
        <v/>
      </c>
      <c r="AW1578" s="60" t="str">
        <f t="shared" si="396"/>
        <v/>
      </c>
      <c r="AX1578" s="60" t="str">
        <f t="shared" si="397"/>
        <v/>
      </c>
      <c r="AY1578" s="63">
        <f t="shared" si="398"/>
        <v>0</v>
      </c>
      <c r="BP1578" s="64">
        <v>125</v>
      </c>
      <c r="BQ1578" s="64" t="s">
        <v>35050</v>
      </c>
      <c r="BR1578" s="64" t="s">
        <v>35488</v>
      </c>
      <c r="BS1578" s="64" t="s">
        <v>28</v>
      </c>
      <c r="BT1578" s="64" t="s">
        <v>135</v>
      </c>
      <c r="BU1578" s="64" t="s">
        <v>160</v>
      </c>
      <c r="BV1578" s="64" t="s">
        <v>12</v>
      </c>
      <c r="BW1578" s="64" t="s">
        <v>28554</v>
      </c>
      <c r="BX1578" s="64">
        <v>75019</v>
      </c>
      <c r="BY1578" s="64" t="s">
        <v>22</v>
      </c>
      <c r="BZ1578" s="64">
        <v>1</v>
      </c>
      <c r="CA1578" s="64">
        <v>43033</v>
      </c>
      <c r="CB1578" s="64">
        <v>10</v>
      </c>
      <c r="CD1578" s="64">
        <v>6</v>
      </c>
    </row>
    <row r="1579" spans="1:82">
      <c r="A1579" s="128"/>
      <c r="B1579" s="160"/>
      <c r="C1579" s="160"/>
      <c r="D1579" s="160"/>
      <c r="E1579" s="160"/>
      <c r="F1579" s="160"/>
      <c r="G1579" s="160"/>
      <c r="H1579" s="161" t="str">
        <f t="shared" si="390"/>
        <v/>
      </c>
      <c r="I1579" s="162" t="str">
        <f t="shared" si="391"/>
        <v/>
      </c>
      <c r="J1579" s="163"/>
      <c r="K1579" s="164" t="str">
        <f t="shared" si="392"/>
        <v/>
      </c>
      <c r="L1579" s="160"/>
      <c r="M1579" s="160"/>
      <c r="N1579" s="160"/>
      <c r="O1579" s="160"/>
      <c r="P1579" s="160"/>
      <c r="Q1579" s="160"/>
      <c r="R1579" s="160"/>
      <c r="S1579" s="160"/>
      <c r="T1579" s="160"/>
      <c r="U1579" s="160"/>
      <c r="V1579" s="160"/>
      <c r="W1579" s="160"/>
      <c r="X1579" s="160"/>
      <c r="Y1579" s="160"/>
      <c r="Z1579" s="180"/>
      <c r="AA1579" s="160"/>
      <c r="AB1579" s="160"/>
      <c r="AC1579" s="160"/>
      <c r="AD1579" s="667"/>
      <c r="AE1579" s="667"/>
      <c r="AF1579" s="667"/>
      <c r="AG1579" s="667"/>
      <c r="AH1579" s="667"/>
      <c r="AI1579" s="667"/>
      <c r="AJ1579" s="73"/>
      <c r="AK1579" s="55" t="str">
        <f t="shared" si="399"/>
        <v/>
      </c>
      <c r="AL1579" s="17" t="str">
        <f t="shared" si="400"/>
        <v/>
      </c>
      <c r="AM1579" s="70" t="str">
        <f t="shared" si="393"/>
        <v/>
      </c>
      <c r="AN1579" s="74" t="str">
        <f t="shared" si="394"/>
        <v/>
      </c>
      <c r="AO1579" s="70" t="str">
        <f t="shared" si="395"/>
        <v/>
      </c>
      <c r="AW1579" s="60" t="str">
        <f t="shared" si="396"/>
        <v/>
      </c>
      <c r="AX1579" s="60" t="str">
        <f t="shared" si="397"/>
        <v/>
      </c>
      <c r="AY1579" s="63">
        <f t="shared" si="398"/>
        <v>0</v>
      </c>
      <c r="BP1579" s="64">
        <v>125</v>
      </c>
      <c r="BQ1579" s="64" t="s">
        <v>35050</v>
      </c>
      <c r="BR1579" s="64" t="s">
        <v>35488</v>
      </c>
      <c r="BS1579" s="64" t="s">
        <v>28</v>
      </c>
      <c r="BT1579" s="64" t="s">
        <v>135</v>
      </c>
      <c r="BU1579" s="64" t="s">
        <v>172</v>
      </c>
      <c r="BV1579" s="64" t="s">
        <v>12</v>
      </c>
      <c r="BW1579" s="64" t="s">
        <v>28554</v>
      </c>
      <c r="BX1579" s="64">
        <v>75019</v>
      </c>
      <c r="BY1579" s="64" t="s">
        <v>22</v>
      </c>
      <c r="BZ1579" s="64">
        <v>1</v>
      </c>
      <c r="CA1579" s="64">
        <v>43082</v>
      </c>
      <c r="CB1579" s="64">
        <v>10</v>
      </c>
      <c r="CD1579" s="64">
        <v>11</v>
      </c>
    </row>
    <row r="1580" spans="1:82">
      <c r="A1580" s="128"/>
      <c r="B1580" s="160"/>
      <c r="C1580" s="160"/>
      <c r="D1580" s="160"/>
      <c r="E1580" s="160"/>
      <c r="F1580" s="160"/>
      <c r="G1580" s="160"/>
      <c r="H1580" s="161" t="str">
        <f t="shared" si="390"/>
        <v/>
      </c>
      <c r="I1580" s="162" t="str">
        <f t="shared" si="391"/>
        <v/>
      </c>
      <c r="J1580" s="163"/>
      <c r="K1580" s="164" t="str">
        <f t="shared" si="392"/>
        <v/>
      </c>
      <c r="L1580" s="160"/>
      <c r="M1580" s="160"/>
      <c r="N1580" s="160"/>
      <c r="O1580" s="160"/>
      <c r="P1580" s="160"/>
      <c r="Q1580" s="160"/>
      <c r="R1580" s="160"/>
      <c r="S1580" s="160"/>
      <c r="T1580" s="160"/>
      <c r="U1580" s="160"/>
      <c r="V1580" s="160"/>
      <c r="W1580" s="160"/>
      <c r="X1580" s="160"/>
      <c r="Y1580" s="160"/>
      <c r="Z1580" s="180"/>
      <c r="AA1580" s="160"/>
      <c r="AB1580" s="160"/>
      <c r="AC1580" s="160"/>
      <c r="AD1580" s="667"/>
      <c r="AE1580" s="667"/>
      <c r="AF1580" s="667"/>
      <c r="AG1580" s="667"/>
      <c r="AH1580" s="667"/>
      <c r="AI1580" s="667"/>
      <c r="AJ1580" s="73"/>
      <c r="AK1580" s="55" t="str">
        <f t="shared" si="399"/>
        <v/>
      </c>
      <c r="AL1580" s="17" t="str">
        <f t="shared" si="400"/>
        <v/>
      </c>
      <c r="AM1580" s="70" t="str">
        <f t="shared" si="393"/>
        <v/>
      </c>
      <c r="AN1580" s="74" t="str">
        <f t="shared" si="394"/>
        <v/>
      </c>
      <c r="AO1580" s="70" t="str">
        <f t="shared" si="395"/>
        <v/>
      </c>
      <c r="AW1580" s="60" t="str">
        <f t="shared" si="396"/>
        <v/>
      </c>
      <c r="AX1580" s="60" t="str">
        <f t="shared" si="397"/>
        <v/>
      </c>
      <c r="AY1580" s="63">
        <f t="shared" si="398"/>
        <v>0</v>
      </c>
      <c r="BP1580" s="64">
        <v>125</v>
      </c>
      <c r="BQ1580" s="64" t="s">
        <v>35050</v>
      </c>
      <c r="BR1580" s="64" t="s">
        <v>35488</v>
      </c>
      <c r="BS1580" s="64" t="s">
        <v>28</v>
      </c>
      <c r="BT1580" s="64" t="s">
        <v>135</v>
      </c>
      <c r="BU1580" s="64" t="s">
        <v>161</v>
      </c>
      <c r="BV1580" s="64" t="s">
        <v>12</v>
      </c>
      <c r="BW1580" s="64" t="s">
        <v>28554</v>
      </c>
      <c r="BX1580" s="64">
        <v>75019</v>
      </c>
      <c r="BY1580" s="64" t="s">
        <v>22</v>
      </c>
      <c r="BZ1580" s="64">
        <v>1</v>
      </c>
      <c r="CA1580" s="64">
        <v>43061</v>
      </c>
      <c r="CB1580" s="64">
        <v>10</v>
      </c>
      <c r="CD1580" s="64">
        <v>15</v>
      </c>
    </row>
    <row r="1581" spans="1:82">
      <c r="A1581" s="128"/>
      <c r="B1581" s="160"/>
      <c r="C1581" s="160"/>
      <c r="D1581" s="160"/>
      <c r="E1581" s="160"/>
      <c r="F1581" s="160"/>
      <c r="G1581" s="160"/>
      <c r="H1581" s="161" t="str">
        <f t="shared" si="390"/>
        <v/>
      </c>
      <c r="I1581" s="162" t="str">
        <f t="shared" si="391"/>
        <v/>
      </c>
      <c r="J1581" s="163"/>
      <c r="K1581" s="164" t="str">
        <f t="shared" si="392"/>
        <v/>
      </c>
      <c r="L1581" s="160"/>
      <c r="M1581" s="160"/>
      <c r="N1581" s="160"/>
      <c r="O1581" s="160"/>
      <c r="P1581" s="160"/>
      <c r="Q1581" s="160"/>
      <c r="R1581" s="160"/>
      <c r="S1581" s="160"/>
      <c r="T1581" s="160"/>
      <c r="U1581" s="160"/>
      <c r="V1581" s="160"/>
      <c r="W1581" s="160"/>
      <c r="X1581" s="160"/>
      <c r="Y1581" s="160"/>
      <c r="Z1581" s="180"/>
      <c r="AA1581" s="160"/>
      <c r="AB1581" s="160"/>
      <c r="AC1581" s="160"/>
      <c r="AD1581" s="667"/>
      <c r="AE1581" s="667"/>
      <c r="AF1581" s="667"/>
      <c r="AG1581" s="667"/>
      <c r="AH1581" s="667"/>
      <c r="AI1581" s="667"/>
      <c r="AJ1581" s="73"/>
      <c r="AK1581" s="55" t="str">
        <f t="shared" si="399"/>
        <v/>
      </c>
      <c r="AL1581" s="17" t="str">
        <f t="shared" si="400"/>
        <v/>
      </c>
      <c r="AM1581" s="70" t="str">
        <f t="shared" si="393"/>
        <v/>
      </c>
      <c r="AN1581" s="74" t="str">
        <f t="shared" si="394"/>
        <v/>
      </c>
      <c r="AO1581" s="70" t="str">
        <f t="shared" si="395"/>
        <v/>
      </c>
      <c r="AW1581" s="60" t="str">
        <f t="shared" si="396"/>
        <v/>
      </c>
      <c r="AX1581" s="60" t="str">
        <f t="shared" si="397"/>
        <v/>
      </c>
      <c r="AY1581" s="63">
        <f t="shared" si="398"/>
        <v>0</v>
      </c>
      <c r="BP1581" s="64">
        <v>125</v>
      </c>
      <c r="BQ1581" s="64" t="s">
        <v>35050</v>
      </c>
      <c r="BR1581" s="64" t="s">
        <v>35488</v>
      </c>
      <c r="BS1581" s="64" t="s">
        <v>28</v>
      </c>
      <c r="BT1581" s="64" t="s">
        <v>135</v>
      </c>
      <c r="BU1581" s="64" t="s">
        <v>160</v>
      </c>
      <c r="BV1581" s="64" t="s">
        <v>12</v>
      </c>
      <c r="BW1581" s="64" t="s">
        <v>28554</v>
      </c>
      <c r="BX1581" s="64">
        <v>75019</v>
      </c>
      <c r="BY1581" s="64" t="s">
        <v>22</v>
      </c>
      <c r="BZ1581" s="64">
        <v>1</v>
      </c>
      <c r="CA1581" s="64">
        <v>43054</v>
      </c>
      <c r="CB1581" s="64">
        <v>10</v>
      </c>
      <c r="CD1581" s="64">
        <v>8</v>
      </c>
    </row>
    <row r="1582" spans="1:82">
      <c r="A1582" s="128"/>
      <c r="B1582" s="160"/>
      <c r="C1582" s="160"/>
      <c r="D1582" s="160"/>
      <c r="E1582" s="160"/>
      <c r="F1582" s="160"/>
      <c r="G1582" s="160"/>
      <c r="H1582" s="161" t="str">
        <f t="shared" si="390"/>
        <v/>
      </c>
      <c r="I1582" s="162" t="str">
        <f t="shared" si="391"/>
        <v/>
      </c>
      <c r="J1582" s="163"/>
      <c r="K1582" s="164" t="str">
        <f t="shared" si="392"/>
        <v/>
      </c>
      <c r="L1582" s="160"/>
      <c r="M1582" s="180"/>
      <c r="N1582" s="160"/>
      <c r="O1582" s="160"/>
      <c r="P1582" s="160"/>
      <c r="Q1582" s="160"/>
      <c r="R1582" s="160"/>
      <c r="S1582" s="160"/>
      <c r="T1582" s="160"/>
      <c r="U1582" s="160"/>
      <c r="V1582" s="160"/>
      <c r="W1582" s="160"/>
      <c r="X1582" s="160"/>
      <c r="Y1582" s="160"/>
      <c r="Z1582" s="180"/>
      <c r="AA1582" s="160"/>
      <c r="AB1582" s="160"/>
      <c r="AC1582" s="160"/>
      <c r="AD1582" s="667"/>
      <c r="AE1582" s="667"/>
      <c r="AF1582" s="667"/>
      <c r="AG1582" s="667"/>
      <c r="AH1582" s="667"/>
      <c r="AI1582" s="667"/>
      <c r="AJ1582" s="73"/>
      <c r="AK1582" s="55" t="str">
        <f t="shared" si="399"/>
        <v/>
      </c>
      <c r="AL1582" s="17" t="str">
        <f t="shared" si="400"/>
        <v/>
      </c>
      <c r="AM1582" s="70" t="str">
        <f t="shared" si="393"/>
        <v/>
      </c>
      <c r="AN1582" s="74" t="str">
        <f t="shared" si="394"/>
        <v/>
      </c>
      <c r="AO1582" s="70" t="str">
        <f t="shared" si="395"/>
        <v/>
      </c>
      <c r="AW1582" s="60" t="str">
        <f t="shared" si="396"/>
        <v/>
      </c>
      <c r="AX1582" s="60" t="str">
        <f t="shared" si="397"/>
        <v/>
      </c>
      <c r="AY1582" s="63">
        <f t="shared" si="398"/>
        <v>0</v>
      </c>
      <c r="BP1582" s="64">
        <v>125</v>
      </c>
      <c r="BQ1582" s="64" t="s">
        <v>35050</v>
      </c>
      <c r="BR1582" s="64" t="s">
        <v>35488</v>
      </c>
      <c r="BS1582" s="64" t="s">
        <v>28</v>
      </c>
      <c r="BT1582" s="64" t="s">
        <v>135</v>
      </c>
      <c r="BU1582" s="64" t="s">
        <v>2</v>
      </c>
      <c r="BV1582" s="64" t="s">
        <v>12</v>
      </c>
      <c r="BW1582" s="64" t="s">
        <v>28554</v>
      </c>
      <c r="BX1582" s="64">
        <v>75019</v>
      </c>
      <c r="BY1582" s="64" t="s">
        <v>22</v>
      </c>
      <c r="BZ1582" s="64">
        <v>1</v>
      </c>
      <c r="CA1582" s="64">
        <v>43047</v>
      </c>
      <c r="CB1582" s="64">
        <v>10</v>
      </c>
      <c r="CD1582" s="64">
        <v>9</v>
      </c>
    </row>
    <row r="1583" spans="1:82">
      <c r="A1583" s="128"/>
      <c r="B1583" s="160"/>
      <c r="C1583" s="160"/>
      <c r="D1583" s="160"/>
      <c r="E1583" s="160"/>
      <c r="F1583" s="160"/>
      <c r="G1583" s="160"/>
      <c r="H1583" s="161" t="str">
        <f t="shared" si="390"/>
        <v/>
      </c>
      <c r="I1583" s="162" t="str">
        <f t="shared" si="391"/>
        <v/>
      </c>
      <c r="J1583" s="163"/>
      <c r="K1583" s="164" t="str">
        <f t="shared" si="392"/>
        <v/>
      </c>
      <c r="L1583" s="160"/>
      <c r="M1583" s="160"/>
      <c r="N1583" s="160"/>
      <c r="O1583" s="160"/>
      <c r="P1583" s="160"/>
      <c r="Q1583" s="160"/>
      <c r="R1583" s="160"/>
      <c r="S1583" s="160"/>
      <c r="T1583" s="160"/>
      <c r="U1583" s="160"/>
      <c r="V1583" s="160"/>
      <c r="W1583" s="160"/>
      <c r="X1583" s="160"/>
      <c r="Y1583" s="160"/>
      <c r="Z1583" s="180"/>
      <c r="AA1583" s="160"/>
      <c r="AB1583" s="160"/>
      <c r="AC1583" s="160"/>
      <c r="AD1583" s="667"/>
      <c r="AE1583" s="667"/>
      <c r="AF1583" s="667"/>
      <c r="AG1583" s="667"/>
      <c r="AH1583" s="667"/>
      <c r="AI1583" s="667"/>
      <c r="AJ1583" s="73"/>
      <c r="AK1583" s="55" t="str">
        <f t="shared" si="399"/>
        <v/>
      </c>
      <c r="AL1583" s="17" t="str">
        <f t="shared" si="400"/>
        <v/>
      </c>
      <c r="AM1583" s="70" t="str">
        <f t="shared" si="393"/>
        <v/>
      </c>
      <c r="AN1583" s="74" t="str">
        <f t="shared" si="394"/>
        <v/>
      </c>
      <c r="AO1583" s="70" t="str">
        <f t="shared" si="395"/>
        <v/>
      </c>
      <c r="AW1583" s="60" t="str">
        <f t="shared" si="396"/>
        <v/>
      </c>
      <c r="AX1583" s="60" t="str">
        <f t="shared" si="397"/>
        <v/>
      </c>
      <c r="AY1583" s="63">
        <f t="shared" si="398"/>
        <v>0</v>
      </c>
      <c r="BP1583" s="64">
        <v>125</v>
      </c>
      <c r="BQ1583" s="64" t="s">
        <v>35050</v>
      </c>
      <c r="BR1583" s="64" t="s">
        <v>35488</v>
      </c>
      <c r="BS1583" s="64" t="s">
        <v>28</v>
      </c>
      <c r="BT1583" s="64" t="s">
        <v>135</v>
      </c>
      <c r="BU1583" s="64" t="s">
        <v>5</v>
      </c>
      <c r="BV1583" s="64" t="s">
        <v>12</v>
      </c>
      <c r="BW1583" s="64" t="s">
        <v>28554</v>
      </c>
      <c r="BX1583" s="64">
        <v>75019</v>
      </c>
      <c r="BY1583" s="64" t="s">
        <v>22</v>
      </c>
      <c r="BZ1583" s="64">
        <v>1</v>
      </c>
      <c r="CA1583" s="64">
        <v>43075</v>
      </c>
      <c r="CB1583" s="64">
        <v>10</v>
      </c>
      <c r="CD1583" s="64">
        <v>8</v>
      </c>
    </row>
    <row r="1584" spans="1:82">
      <c r="A1584" s="128"/>
      <c r="B1584" s="160"/>
      <c r="C1584" s="160"/>
      <c r="D1584" s="160"/>
      <c r="E1584" s="160"/>
      <c r="F1584" s="160"/>
      <c r="G1584" s="160"/>
      <c r="H1584" s="161" t="str">
        <f t="shared" si="390"/>
        <v/>
      </c>
      <c r="I1584" s="162" t="str">
        <f t="shared" si="391"/>
        <v/>
      </c>
      <c r="J1584" s="163"/>
      <c r="K1584" s="164" t="str">
        <f t="shared" si="392"/>
        <v/>
      </c>
      <c r="L1584" s="160"/>
      <c r="M1584" s="160"/>
      <c r="N1584" s="160"/>
      <c r="O1584" s="160"/>
      <c r="P1584" s="160"/>
      <c r="Q1584" s="160"/>
      <c r="R1584" s="160"/>
      <c r="S1584" s="160"/>
      <c r="T1584" s="160"/>
      <c r="U1584" s="160"/>
      <c r="V1584" s="160"/>
      <c r="W1584" s="160"/>
      <c r="X1584" s="160"/>
      <c r="Y1584" s="160"/>
      <c r="Z1584" s="180"/>
      <c r="AA1584" s="160"/>
      <c r="AB1584" s="160"/>
      <c r="AC1584" s="160"/>
      <c r="AD1584" s="667"/>
      <c r="AE1584" s="667"/>
      <c r="AF1584" s="667"/>
      <c r="AG1584" s="667"/>
      <c r="AH1584" s="667"/>
      <c r="AI1584" s="667"/>
      <c r="AJ1584" s="73"/>
      <c r="AK1584" s="55" t="str">
        <f t="shared" si="399"/>
        <v/>
      </c>
      <c r="AL1584" s="17" t="str">
        <f t="shared" si="400"/>
        <v/>
      </c>
      <c r="AM1584" s="70" t="str">
        <f t="shared" si="393"/>
        <v/>
      </c>
      <c r="AN1584" s="74" t="str">
        <f t="shared" si="394"/>
        <v/>
      </c>
      <c r="AO1584" s="70" t="str">
        <f t="shared" si="395"/>
        <v/>
      </c>
      <c r="AW1584" s="60" t="str">
        <f t="shared" si="396"/>
        <v/>
      </c>
      <c r="AX1584" s="60" t="str">
        <f t="shared" si="397"/>
        <v/>
      </c>
      <c r="AY1584" s="63">
        <f t="shared" si="398"/>
        <v>0</v>
      </c>
      <c r="BP1584" s="64">
        <v>125</v>
      </c>
      <c r="BQ1584" s="64" t="s">
        <v>35050</v>
      </c>
      <c r="BR1584" s="64" t="s">
        <v>35488</v>
      </c>
      <c r="BS1584" s="64" t="s">
        <v>28</v>
      </c>
      <c r="BT1584" s="64" t="s">
        <v>135</v>
      </c>
      <c r="BU1584" s="64" t="s">
        <v>5</v>
      </c>
      <c r="BV1584" s="64" t="s">
        <v>12</v>
      </c>
      <c r="BW1584" s="64" t="s">
        <v>10333</v>
      </c>
      <c r="BX1584" s="64">
        <v>93100</v>
      </c>
      <c r="BY1584" s="64" t="s">
        <v>22</v>
      </c>
      <c r="BZ1584" s="64">
        <v>1</v>
      </c>
      <c r="CA1584" s="64">
        <v>42836</v>
      </c>
      <c r="CB1584" s="64">
        <v>10</v>
      </c>
      <c r="CD1584" s="64">
        <v>14</v>
      </c>
    </row>
    <row r="1585" spans="1:82">
      <c r="A1585" s="128"/>
      <c r="B1585" s="160"/>
      <c r="C1585" s="160"/>
      <c r="D1585" s="160"/>
      <c r="E1585" s="160"/>
      <c r="F1585" s="160"/>
      <c r="G1585" s="160"/>
      <c r="H1585" s="161" t="str">
        <f t="shared" ref="H1585:H1631" si="401">IF(B1585="","",SUMIF(O:O,A1585,AA:AA))</f>
        <v/>
      </c>
      <c r="I1585" s="162" t="str">
        <f t="shared" ref="I1585:I1631" si="402">IF(B1585="","",(SUMIF(O:O,A1585,AB:AB)+(SUMIF(O:O,A1585,AC:AC))))</f>
        <v/>
      </c>
      <c r="J1585" s="163"/>
      <c r="K1585" s="164" t="str">
        <f t="shared" ref="K1585:K1648" si="403">IFERROR(J1585/H1585,"")</f>
        <v/>
      </c>
      <c r="L1585" s="160"/>
      <c r="M1585" s="160"/>
      <c r="N1585" s="160"/>
      <c r="O1585" s="160"/>
      <c r="P1585" s="160"/>
      <c r="Q1585" s="160"/>
      <c r="R1585" s="160"/>
      <c r="S1585" s="160"/>
      <c r="T1585" s="160"/>
      <c r="U1585" s="160"/>
      <c r="V1585" s="160"/>
      <c r="W1585" s="160"/>
      <c r="X1585" s="160"/>
      <c r="Y1585" s="160"/>
      <c r="Z1585" s="180"/>
      <c r="AA1585" s="160"/>
      <c r="AB1585" s="160"/>
      <c r="AC1585" s="160"/>
      <c r="AD1585" s="667"/>
      <c r="AE1585" s="667"/>
      <c r="AF1585" s="667"/>
      <c r="AG1585" s="667"/>
      <c r="AH1585" s="667"/>
      <c r="AI1585" s="667"/>
      <c r="AJ1585" s="73"/>
      <c r="AK1585" s="55" t="str">
        <f t="shared" si="399"/>
        <v/>
      </c>
      <c r="AL1585" s="17" t="str">
        <f t="shared" si="400"/>
        <v/>
      </c>
      <c r="AM1585" s="70" t="str">
        <f t="shared" ref="AM1585:AM1648" si="404">IF(U1585="","",U1585)</f>
        <v/>
      </c>
      <c r="AN1585" s="74" t="str">
        <f t="shared" ref="AN1585:AN1648" si="405">IF(S1585="","",S1585)</f>
        <v/>
      </c>
      <c r="AO1585" s="70" t="str">
        <f t="shared" ref="AO1585:AO1638" si="406">IF(P1585="","",P1585&amp;" ("&amp;O1585&amp;"_"&amp;ROW()&amp;")")</f>
        <v/>
      </c>
      <c r="AW1585" s="60" t="str">
        <f t="shared" ref="AW1585:AW1648" si="407">IF(T1585="","",T1585&amp;"1")</f>
        <v/>
      </c>
      <c r="AX1585" s="60" t="str">
        <f t="shared" ref="AX1585:AX1648" si="408">IF(S1585="","",S1585&amp;"2")</f>
        <v/>
      </c>
      <c r="AY1585" s="63">
        <f t="shared" si="398"/>
        <v>0</v>
      </c>
      <c r="BP1585" s="64">
        <v>125</v>
      </c>
      <c r="BQ1585" s="64" t="s">
        <v>35050</v>
      </c>
      <c r="BR1585" s="64" t="s">
        <v>35488</v>
      </c>
      <c r="BS1585" s="64" t="s">
        <v>28</v>
      </c>
      <c r="BT1585" s="64" t="s">
        <v>135</v>
      </c>
      <c r="BU1585" s="64" t="s">
        <v>2</v>
      </c>
      <c r="BV1585" s="64" t="s">
        <v>14</v>
      </c>
      <c r="BW1585" s="64" t="s">
        <v>10333</v>
      </c>
      <c r="BX1585" s="64">
        <v>93100</v>
      </c>
      <c r="BY1585" s="64" t="s">
        <v>22</v>
      </c>
      <c r="CA1585" s="64">
        <v>42829</v>
      </c>
      <c r="CB1585" s="64">
        <v>10</v>
      </c>
      <c r="CC1585" s="64">
        <v>15</v>
      </c>
    </row>
    <row r="1586" spans="1:82">
      <c r="A1586" s="128"/>
      <c r="B1586" s="160"/>
      <c r="C1586" s="160"/>
      <c r="D1586" s="160"/>
      <c r="E1586" s="160"/>
      <c r="F1586" s="160"/>
      <c r="G1586" s="160"/>
      <c r="H1586" s="161" t="str">
        <f t="shared" si="401"/>
        <v/>
      </c>
      <c r="I1586" s="162" t="str">
        <f t="shared" si="402"/>
        <v/>
      </c>
      <c r="J1586" s="163"/>
      <c r="K1586" s="164" t="str">
        <f t="shared" si="403"/>
        <v/>
      </c>
      <c r="L1586" s="160"/>
      <c r="M1586" s="160"/>
      <c r="N1586" s="160"/>
      <c r="O1586" s="160"/>
      <c r="P1586" s="160"/>
      <c r="Q1586" s="160"/>
      <c r="R1586" s="160"/>
      <c r="S1586" s="160"/>
      <c r="T1586" s="160"/>
      <c r="U1586" s="160"/>
      <c r="V1586" s="160"/>
      <c r="W1586" s="160"/>
      <c r="X1586" s="160"/>
      <c r="Y1586" s="160"/>
      <c r="Z1586" s="180"/>
      <c r="AA1586" s="160"/>
      <c r="AB1586" s="160"/>
      <c r="AC1586" s="160"/>
      <c r="AD1586" s="667"/>
      <c r="AE1586" s="667"/>
      <c r="AF1586" s="667"/>
      <c r="AG1586" s="667"/>
      <c r="AH1586" s="667"/>
      <c r="AI1586" s="667"/>
      <c r="AJ1586" s="73"/>
      <c r="AK1586" s="55" t="str">
        <f t="shared" si="399"/>
        <v/>
      </c>
      <c r="AL1586" s="17" t="str">
        <f t="shared" si="400"/>
        <v/>
      </c>
      <c r="AM1586" s="70" t="str">
        <f t="shared" si="404"/>
        <v/>
      </c>
      <c r="AN1586" s="74" t="str">
        <f t="shared" si="405"/>
        <v/>
      </c>
      <c r="AO1586" s="70" t="str">
        <f t="shared" si="406"/>
        <v/>
      </c>
      <c r="AW1586" s="60" t="str">
        <f t="shared" si="407"/>
        <v/>
      </c>
      <c r="AX1586" s="60" t="str">
        <f t="shared" si="408"/>
        <v/>
      </c>
      <c r="AY1586" s="63">
        <f t="shared" si="398"/>
        <v>0</v>
      </c>
      <c r="BP1586" s="64">
        <v>125</v>
      </c>
      <c r="BQ1586" s="64" t="s">
        <v>35050</v>
      </c>
      <c r="BR1586" s="64" t="s">
        <v>35488</v>
      </c>
      <c r="BS1586" s="64" t="s">
        <v>28</v>
      </c>
      <c r="BT1586" s="64" t="s">
        <v>135</v>
      </c>
      <c r="BU1586" s="64" t="s">
        <v>160</v>
      </c>
      <c r="BV1586" s="64" t="s">
        <v>12</v>
      </c>
      <c r="BW1586" s="64" t="s">
        <v>10333</v>
      </c>
      <c r="BX1586" s="64">
        <v>93100</v>
      </c>
      <c r="BY1586" s="64" t="s">
        <v>22</v>
      </c>
      <c r="BZ1586" s="64">
        <v>1</v>
      </c>
      <c r="CA1586" s="64">
        <v>42815</v>
      </c>
      <c r="CB1586" s="64">
        <v>10</v>
      </c>
      <c r="CD1586" s="64">
        <v>12</v>
      </c>
    </row>
    <row r="1587" spans="1:82">
      <c r="A1587" s="128"/>
      <c r="B1587" s="160"/>
      <c r="C1587" s="160"/>
      <c r="D1587" s="160"/>
      <c r="E1587" s="160"/>
      <c r="F1587" s="160"/>
      <c r="G1587" s="160"/>
      <c r="H1587" s="161" t="str">
        <f t="shared" si="401"/>
        <v/>
      </c>
      <c r="I1587" s="162" t="str">
        <f t="shared" si="402"/>
        <v/>
      </c>
      <c r="J1587" s="163"/>
      <c r="K1587" s="164" t="str">
        <f t="shared" si="403"/>
        <v/>
      </c>
      <c r="L1587" s="160"/>
      <c r="M1587" s="160"/>
      <c r="N1587" s="160"/>
      <c r="O1587" s="160"/>
      <c r="P1587" s="160"/>
      <c r="Q1587" s="160"/>
      <c r="R1587" s="160"/>
      <c r="S1587" s="160"/>
      <c r="T1587" s="160"/>
      <c r="U1587" s="160"/>
      <c r="V1587" s="160"/>
      <c r="W1587" s="160"/>
      <c r="X1587" s="160"/>
      <c r="Y1587" s="160"/>
      <c r="Z1587" s="180"/>
      <c r="AA1587" s="160"/>
      <c r="AB1587" s="160"/>
      <c r="AC1587" s="160"/>
      <c r="AD1587" s="667"/>
      <c r="AE1587" s="667"/>
      <c r="AF1587" s="667"/>
      <c r="AG1587" s="667"/>
      <c r="AH1587" s="667"/>
      <c r="AI1587" s="667"/>
      <c r="AJ1587" s="73"/>
      <c r="AK1587" s="55" t="str">
        <f t="shared" si="399"/>
        <v/>
      </c>
      <c r="AL1587" s="17" t="str">
        <f t="shared" si="400"/>
        <v/>
      </c>
      <c r="AM1587" s="70" t="str">
        <f t="shared" si="404"/>
        <v/>
      </c>
      <c r="AN1587" s="74" t="str">
        <f t="shared" si="405"/>
        <v/>
      </c>
      <c r="AO1587" s="70" t="str">
        <f t="shared" si="406"/>
        <v/>
      </c>
      <c r="AW1587" s="60" t="str">
        <f t="shared" si="407"/>
        <v/>
      </c>
      <c r="AX1587" s="60" t="str">
        <f t="shared" si="408"/>
        <v/>
      </c>
      <c r="AY1587" s="63">
        <f t="shared" si="398"/>
        <v>0</v>
      </c>
      <c r="BP1587" s="64">
        <v>125</v>
      </c>
      <c r="BQ1587" s="64" t="s">
        <v>35050</v>
      </c>
      <c r="BR1587" s="64" t="s">
        <v>35488</v>
      </c>
      <c r="BS1587" s="64" t="s">
        <v>28</v>
      </c>
      <c r="BT1587" s="64" t="s">
        <v>135</v>
      </c>
      <c r="BU1587" s="64" t="s">
        <v>161</v>
      </c>
      <c r="BV1587" s="64" t="s">
        <v>12</v>
      </c>
      <c r="BW1587" s="64" t="s">
        <v>10333</v>
      </c>
      <c r="BX1587" s="64">
        <v>93100</v>
      </c>
      <c r="BY1587" s="64" t="s">
        <v>22</v>
      </c>
      <c r="BZ1587" s="64">
        <v>1</v>
      </c>
      <c r="CA1587" s="64">
        <v>42843</v>
      </c>
      <c r="CB1587" s="64">
        <v>10</v>
      </c>
      <c r="CD1587" s="64">
        <v>8</v>
      </c>
    </row>
    <row r="1588" spans="1:82">
      <c r="A1588" s="128"/>
      <c r="B1588" s="160"/>
      <c r="C1588" s="160"/>
      <c r="D1588" s="160"/>
      <c r="E1588" s="160"/>
      <c r="F1588" s="160"/>
      <c r="G1588" s="160"/>
      <c r="H1588" s="161" t="str">
        <f t="shared" si="401"/>
        <v/>
      </c>
      <c r="I1588" s="162" t="str">
        <f t="shared" si="402"/>
        <v/>
      </c>
      <c r="J1588" s="163"/>
      <c r="K1588" s="164" t="str">
        <f t="shared" si="403"/>
        <v/>
      </c>
      <c r="L1588" s="160"/>
      <c r="M1588" s="160"/>
      <c r="N1588" s="160"/>
      <c r="O1588" s="160"/>
      <c r="P1588" s="160"/>
      <c r="Q1588" s="160"/>
      <c r="R1588" s="160"/>
      <c r="S1588" s="160"/>
      <c r="T1588" s="160"/>
      <c r="U1588" s="160"/>
      <c r="V1588" s="160"/>
      <c r="W1588" s="160"/>
      <c r="X1588" s="160"/>
      <c r="Y1588" s="160"/>
      <c r="Z1588" s="180"/>
      <c r="AA1588" s="160"/>
      <c r="AB1588" s="160"/>
      <c r="AC1588" s="160"/>
      <c r="AD1588" s="667"/>
      <c r="AE1588" s="667"/>
      <c r="AF1588" s="667"/>
      <c r="AG1588" s="667"/>
      <c r="AH1588" s="667"/>
      <c r="AI1588" s="667"/>
      <c r="AJ1588" s="73"/>
      <c r="AK1588" s="55" t="str">
        <f t="shared" si="399"/>
        <v/>
      </c>
      <c r="AL1588" s="17" t="str">
        <f t="shared" si="400"/>
        <v/>
      </c>
      <c r="AM1588" s="70" t="str">
        <f t="shared" si="404"/>
        <v/>
      </c>
      <c r="AN1588" s="74" t="str">
        <f t="shared" si="405"/>
        <v/>
      </c>
      <c r="AO1588" s="70" t="str">
        <f t="shared" si="406"/>
        <v/>
      </c>
      <c r="AW1588" s="60" t="str">
        <f t="shared" si="407"/>
        <v/>
      </c>
      <c r="AX1588" s="60" t="str">
        <f t="shared" si="408"/>
        <v/>
      </c>
      <c r="AY1588" s="63">
        <f t="shared" si="398"/>
        <v>0</v>
      </c>
      <c r="BP1588" s="64">
        <v>125</v>
      </c>
      <c r="BQ1588" s="64" t="s">
        <v>35050</v>
      </c>
      <c r="BR1588" s="64" t="s">
        <v>35488</v>
      </c>
      <c r="BS1588" s="64" t="s">
        <v>28</v>
      </c>
      <c r="BT1588" s="64" t="s">
        <v>135</v>
      </c>
      <c r="BU1588" s="64" t="s">
        <v>172</v>
      </c>
      <c r="BV1588" s="64" t="s">
        <v>12</v>
      </c>
      <c r="BW1588" s="64" t="s">
        <v>10333</v>
      </c>
      <c r="BX1588" s="64">
        <v>93100</v>
      </c>
      <c r="BY1588" s="64" t="s">
        <v>22</v>
      </c>
      <c r="BZ1588" s="64">
        <v>1</v>
      </c>
      <c r="CA1588" s="64">
        <v>42850</v>
      </c>
      <c r="CB1588" s="64">
        <v>10</v>
      </c>
      <c r="CD1588" s="64">
        <v>10</v>
      </c>
    </row>
    <row r="1589" spans="1:82">
      <c r="A1589" s="128"/>
      <c r="B1589" s="160"/>
      <c r="C1589" s="160"/>
      <c r="D1589" s="160"/>
      <c r="E1589" s="160"/>
      <c r="F1589" s="160"/>
      <c r="G1589" s="160"/>
      <c r="H1589" s="161" t="str">
        <f t="shared" si="401"/>
        <v/>
      </c>
      <c r="I1589" s="162" t="str">
        <f t="shared" si="402"/>
        <v/>
      </c>
      <c r="J1589" s="163"/>
      <c r="K1589" s="164" t="str">
        <f t="shared" si="403"/>
        <v/>
      </c>
      <c r="L1589" s="160"/>
      <c r="M1589" s="180"/>
      <c r="N1589" s="160"/>
      <c r="O1589" s="160"/>
      <c r="P1589" s="160"/>
      <c r="Q1589" s="160"/>
      <c r="R1589" s="160"/>
      <c r="S1589" s="160"/>
      <c r="T1589" s="160"/>
      <c r="U1589" s="160"/>
      <c r="V1589" s="160"/>
      <c r="W1589" s="160"/>
      <c r="X1589" s="160"/>
      <c r="Y1589" s="160"/>
      <c r="Z1589" s="180"/>
      <c r="AA1589" s="160"/>
      <c r="AB1589" s="160"/>
      <c r="AC1589" s="160"/>
      <c r="AD1589" s="667"/>
      <c r="AE1589" s="667"/>
      <c r="AF1589" s="667"/>
      <c r="AG1589" s="667"/>
      <c r="AH1589" s="667"/>
      <c r="AI1589" s="667"/>
      <c r="AJ1589" s="73"/>
      <c r="AK1589" s="55" t="str">
        <f t="shared" si="399"/>
        <v/>
      </c>
      <c r="AL1589" s="17" t="str">
        <f t="shared" si="400"/>
        <v/>
      </c>
      <c r="AM1589" s="70" t="str">
        <f t="shared" si="404"/>
        <v/>
      </c>
      <c r="AN1589" s="74" t="str">
        <f t="shared" si="405"/>
        <v/>
      </c>
      <c r="AO1589" s="70" t="str">
        <f t="shared" si="406"/>
        <v/>
      </c>
      <c r="AW1589" s="60" t="str">
        <f t="shared" si="407"/>
        <v/>
      </c>
      <c r="AX1589" s="60" t="str">
        <f t="shared" si="408"/>
        <v/>
      </c>
      <c r="AY1589" s="63">
        <f t="shared" si="398"/>
        <v>0</v>
      </c>
      <c r="BP1589" s="64">
        <v>125</v>
      </c>
      <c r="BQ1589" s="64" t="s">
        <v>35050</v>
      </c>
      <c r="BR1589" s="64" t="s">
        <v>35488</v>
      </c>
      <c r="BS1589" s="64" t="s">
        <v>28</v>
      </c>
      <c r="BT1589" s="64" t="s">
        <v>135</v>
      </c>
      <c r="BU1589" s="64" t="s">
        <v>160</v>
      </c>
      <c r="BV1589" s="64" t="s">
        <v>12</v>
      </c>
      <c r="BW1589" s="64" t="s">
        <v>10333</v>
      </c>
      <c r="BX1589" s="64">
        <v>93100</v>
      </c>
      <c r="BY1589" s="64" t="s">
        <v>22</v>
      </c>
      <c r="BZ1589" s="64">
        <v>1</v>
      </c>
      <c r="CA1589" s="64">
        <v>42822</v>
      </c>
      <c r="CB1589" s="64">
        <v>10</v>
      </c>
      <c r="CD1589" s="64">
        <v>14</v>
      </c>
    </row>
    <row r="1590" spans="1:82">
      <c r="A1590" s="128"/>
      <c r="B1590" s="160"/>
      <c r="C1590" s="160"/>
      <c r="D1590" s="160"/>
      <c r="E1590" s="160"/>
      <c r="F1590" s="160"/>
      <c r="G1590" s="160"/>
      <c r="H1590" s="161" t="str">
        <f t="shared" si="401"/>
        <v/>
      </c>
      <c r="I1590" s="162" t="str">
        <f t="shared" si="402"/>
        <v/>
      </c>
      <c r="J1590" s="163"/>
      <c r="K1590" s="164" t="str">
        <f t="shared" si="403"/>
        <v/>
      </c>
      <c r="L1590" s="160"/>
      <c r="M1590" s="180"/>
      <c r="N1590" s="160"/>
      <c r="O1590" s="160"/>
      <c r="P1590" s="160"/>
      <c r="Q1590" s="160"/>
      <c r="R1590" s="160"/>
      <c r="S1590" s="160"/>
      <c r="T1590" s="160"/>
      <c r="U1590" s="160"/>
      <c r="V1590" s="160"/>
      <c r="W1590" s="160"/>
      <c r="X1590" s="160"/>
      <c r="Y1590" s="160"/>
      <c r="Z1590" s="180"/>
      <c r="AA1590" s="160"/>
      <c r="AB1590" s="160"/>
      <c r="AC1590" s="160"/>
      <c r="AD1590" s="667"/>
      <c r="AE1590" s="667"/>
      <c r="AF1590" s="667"/>
      <c r="AG1590" s="667"/>
      <c r="AH1590" s="667"/>
      <c r="AI1590" s="667"/>
      <c r="AJ1590" s="73"/>
      <c r="AK1590" s="55" t="str">
        <f t="shared" si="399"/>
        <v/>
      </c>
      <c r="AL1590" s="17" t="str">
        <f t="shared" si="400"/>
        <v/>
      </c>
      <c r="AM1590" s="70" t="str">
        <f t="shared" si="404"/>
        <v/>
      </c>
      <c r="AN1590" s="74" t="str">
        <f t="shared" si="405"/>
        <v/>
      </c>
      <c r="AO1590" s="70" t="str">
        <f t="shared" si="406"/>
        <v/>
      </c>
      <c r="AW1590" s="60" t="str">
        <f t="shared" si="407"/>
        <v/>
      </c>
      <c r="AX1590" s="60" t="str">
        <f t="shared" si="408"/>
        <v/>
      </c>
      <c r="AY1590" s="63">
        <f t="shared" si="398"/>
        <v>0</v>
      </c>
      <c r="BP1590" s="64">
        <v>127</v>
      </c>
      <c r="BQ1590" s="64" t="s">
        <v>35050</v>
      </c>
      <c r="BR1590" s="64" t="s">
        <v>35488</v>
      </c>
      <c r="BS1590" s="64" t="s">
        <v>28</v>
      </c>
      <c r="BT1590" s="64" t="s">
        <v>135</v>
      </c>
      <c r="BU1590" s="64" t="s">
        <v>172</v>
      </c>
      <c r="BV1590" s="64" t="s">
        <v>91</v>
      </c>
      <c r="BW1590" s="64" t="s">
        <v>10333</v>
      </c>
      <c r="BX1590" s="64">
        <v>93100</v>
      </c>
      <c r="BY1590" s="64" t="s">
        <v>22</v>
      </c>
      <c r="CA1590" s="64">
        <v>43012</v>
      </c>
      <c r="CB1590" s="64">
        <v>100</v>
      </c>
      <c r="CC1590" s="64">
        <v>110</v>
      </c>
    </row>
    <row r="1591" spans="1:82">
      <c r="A1591" s="128"/>
      <c r="B1591" s="160"/>
      <c r="C1591" s="160"/>
      <c r="D1591" s="181"/>
      <c r="E1591" s="181"/>
      <c r="F1591" s="160"/>
      <c r="G1591" s="160"/>
      <c r="H1591" s="161" t="str">
        <f t="shared" si="401"/>
        <v/>
      </c>
      <c r="I1591" s="162" t="str">
        <f t="shared" si="402"/>
        <v/>
      </c>
      <c r="J1591" s="163"/>
      <c r="K1591" s="164" t="str">
        <f t="shared" si="403"/>
        <v/>
      </c>
      <c r="L1591" s="163"/>
      <c r="M1591" s="160"/>
      <c r="N1591" s="160"/>
      <c r="O1591" s="160"/>
      <c r="P1591" s="160"/>
      <c r="Q1591" s="160"/>
      <c r="R1591" s="160"/>
      <c r="S1591" s="160"/>
      <c r="T1591" s="160"/>
      <c r="U1591" s="160"/>
      <c r="V1591" s="160"/>
      <c r="W1591" s="179"/>
      <c r="X1591" s="160"/>
      <c r="Y1591" s="160"/>
      <c r="Z1591" s="187"/>
      <c r="AA1591" s="160"/>
      <c r="AB1591" s="160"/>
      <c r="AC1591" s="160"/>
      <c r="AD1591" s="667"/>
      <c r="AE1591" s="667"/>
      <c r="AF1591" s="667"/>
      <c r="AG1591" s="667"/>
      <c r="AH1591" s="667"/>
      <c r="AI1591" s="667"/>
      <c r="AJ1591" s="73"/>
      <c r="AK1591" s="55" t="str">
        <f t="shared" si="399"/>
        <v/>
      </c>
      <c r="AL1591" s="17" t="str">
        <f t="shared" si="400"/>
        <v/>
      </c>
      <c r="AM1591" s="70" t="str">
        <f t="shared" si="404"/>
        <v/>
      </c>
      <c r="AN1591" s="74" t="str">
        <f t="shared" si="405"/>
        <v/>
      </c>
      <c r="AO1591" s="70" t="str">
        <f t="shared" si="406"/>
        <v/>
      </c>
      <c r="AW1591" s="60" t="str">
        <f t="shared" si="407"/>
        <v/>
      </c>
      <c r="AX1591" s="60" t="str">
        <f t="shared" si="408"/>
        <v/>
      </c>
      <c r="AY1591" s="63">
        <f t="shared" si="398"/>
        <v>0</v>
      </c>
      <c r="BP1591" s="64">
        <v>127</v>
      </c>
      <c r="BQ1591" s="64" t="s">
        <v>34343</v>
      </c>
      <c r="BR1591" s="64" t="s">
        <v>34341</v>
      </c>
      <c r="BS1591" s="64" t="s">
        <v>28</v>
      </c>
      <c r="BT1591" s="64" t="s">
        <v>135</v>
      </c>
      <c r="BU1591" s="64" t="s">
        <v>160</v>
      </c>
      <c r="BV1591" s="64" t="s">
        <v>19</v>
      </c>
      <c r="BW1591" s="64" t="s">
        <v>33738</v>
      </c>
      <c r="BX1591" s="64">
        <v>75013</v>
      </c>
      <c r="BY1591" s="64" t="s">
        <v>22</v>
      </c>
      <c r="CA1591" s="64">
        <v>42810</v>
      </c>
      <c r="CC1591" s="64">
        <v>66</v>
      </c>
    </row>
    <row r="1592" spans="1:82">
      <c r="A1592" s="128"/>
      <c r="B1592" s="160"/>
      <c r="C1592" s="160"/>
      <c r="D1592" s="181"/>
      <c r="E1592" s="181"/>
      <c r="F1592" s="160"/>
      <c r="G1592" s="160"/>
      <c r="H1592" s="161" t="str">
        <f t="shared" si="401"/>
        <v/>
      </c>
      <c r="I1592" s="162" t="str">
        <f t="shared" si="402"/>
        <v/>
      </c>
      <c r="J1592" s="163"/>
      <c r="K1592" s="164" t="str">
        <f t="shared" si="403"/>
        <v/>
      </c>
      <c r="L1592" s="163"/>
      <c r="M1592" s="160"/>
      <c r="N1592" s="160"/>
      <c r="O1592" s="160"/>
      <c r="P1592" s="160"/>
      <c r="Q1592" s="160"/>
      <c r="R1592" s="160"/>
      <c r="S1592" s="160"/>
      <c r="T1592" s="160"/>
      <c r="U1592" s="160"/>
      <c r="V1592" s="160"/>
      <c r="W1592" s="179"/>
      <c r="X1592" s="160"/>
      <c r="Y1592" s="160"/>
      <c r="Z1592" s="187"/>
      <c r="AA1592" s="160"/>
      <c r="AB1592" s="160"/>
      <c r="AC1592" s="160"/>
      <c r="AD1592" s="667"/>
      <c r="AE1592" s="667"/>
      <c r="AF1592" s="667"/>
      <c r="AG1592" s="667"/>
      <c r="AH1592" s="667"/>
      <c r="AI1592" s="667"/>
      <c r="AJ1592" s="73"/>
      <c r="AK1592" s="55" t="str">
        <f t="shared" si="399"/>
        <v/>
      </c>
      <c r="AL1592" s="17" t="str">
        <f t="shared" si="400"/>
        <v/>
      </c>
      <c r="AM1592" s="70" t="str">
        <f t="shared" si="404"/>
        <v/>
      </c>
      <c r="AN1592" s="74" t="str">
        <f t="shared" si="405"/>
        <v/>
      </c>
      <c r="AO1592" s="70" t="str">
        <f t="shared" si="406"/>
        <v/>
      </c>
      <c r="AW1592" s="60" t="str">
        <f t="shared" si="407"/>
        <v/>
      </c>
      <c r="AX1592" s="60" t="str">
        <f t="shared" si="408"/>
        <v/>
      </c>
      <c r="AY1592" s="63">
        <f t="shared" si="398"/>
        <v>0</v>
      </c>
      <c r="BP1592" s="64">
        <v>127</v>
      </c>
      <c r="BQ1592" s="64" t="s">
        <v>34343</v>
      </c>
      <c r="BR1592" s="64" t="s">
        <v>34341</v>
      </c>
      <c r="BS1592" s="64" t="s">
        <v>28</v>
      </c>
      <c r="BT1592" s="64" t="s">
        <v>135</v>
      </c>
      <c r="BU1592" s="64" t="s">
        <v>160</v>
      </c>
      <c r="BV1592" s="64" t="s">
        <v>19</v>
      </c>
      <c r="BW1592" s="64" t="s">
        <v>33738</v>
      </c>
      <c r="BX1592" s="64">
        <v>75014</v>
      </c>
      <c r="BY1592" s="64" t="s">
        <v>22</v>
      </c>
      <c r="CA1592" s="64">
        <v>42810</v>
      </c>
      <c r="CC1592" s="64">
        <v>88</v>
      </c>
    </row>
    <row r="1593" spans="1:82">
      <c r="A1593" s="128"/>
      <c r="B1593" s="160"/>
      <c r="C1593" s="160"/>
      <c r="D1593" s="160"/>
      <c r="E1593" s="160"/>
      <c r="F1593" s="160"/>
      <c r="G1593" s="160"/>
      <c r="H1593" s="161" t="str">
        <f t="shared" si="401"/>
        <v/>
      </c>
      <c r="I1593" s="162" t="str">
        <f t="shared" si="402"/>
        <v/>
      </c>
      <c r="J1593" s="163"/>
      <c r="K1593" s="164" t="str">
        <f t="shared" si="403"/>
        <v/>
      </c>
      <c r="L1593" s="163"/>
      <c r="M1593" s="160"/>
      <c r="N1593" s="160"/>
      <c r="O1593" s="160"/>
      <c r="P1593" s="160"/>
      <c r="Q1593" s="160"/>
      <c r="R1593" s="160"/>
      <c r="S1593" s="160"/>
      <c r="T1593" s="160"/>
      <c r="U1593" s="160"/>
      <c r="V1593" s="160"/>
      <c r="W1593" s="179"/>
      <c r="X1593" s="160"/>
      <c r="Y1593" s="160"/>
      <c r="Z1593" s="180"/>
      <c r="AA1593" s="160"/>
      <c r="AB1593" s="160"/>
      <c r="AC1593" s="160"/>
      <c r="AD1593" s="667"/>
      <c r="AE1593" s="667"/>
      <c r="AF1593" s="667"/>
      <c r="AG1593" s="667"/>
      <c r="AH1593" s="667"/>
      <c r="AI1593" s="667"/>
      <c r="AJ1593" s="73"/>
      <c r="AK1593" s="55" t="str">
        <f t="shared" si="399"/>
        <v/>
      </c>
      <c r="AL1593" s="17" t="str">
        <f t="shared" si="400"/>
        <v/>
      </c>
      <c r="AM1593" s="70" t="str">
        <f t="shared" si="404"/>
        <v/>
      </c>
      <c r="AN1593" s="74" t="str">
        <f t="shared" si="405"/>
        <v/>
      </c>
      <c r="AO1593" s="70" t="str">
        <f t="shared" si="406"/>
        <v/>
      </c>
      <c r="AW1593" s="60" t="str">
        <f t="shared" si="407"/>
        <v/>
      </c>
      <c r="AX1593" s="60" t="str">
        <f t="shared" si="408"/>
        <v/>
      </c>
      <c r="AY1593" s="63">
        <f t="shared" si="398"/>
        <v>0</v>
      </c>
      <c r="BP1593" s="64">
        <v>127</v>
      </c>
      <c r="BQ1593" s="64" t="s">
        <v>34343</v>
      </c>
      <c r="BR1593" s="64" t="s">
        <v>34341</v>
      </c>
      <c r="BS1593" s="64" t="s">
        <v>28</v>
      </c>
      <c r="BT1593" s="64" t="s">
        <v>135</v>
      </c>
      <c r="BU1593" s="64" t="s">
        <v>160</v>
      </c>
      <c r="BV1593" s="64" t="s">
        <v>19</v>
      </c>
      <c r="BW1593" s="64" t="s">
        <v>34344</v>
      </c>
      <c r="BX1593" s="64">
        <v>77330</v>
      </c>
      <c r="BY1593" s="64" t="s">
        <v>22</v>
      </c>
      <c r="CA1593" s="64">
        <v>42782</v>
      </c>
      <c r="CC1593" s="64">
        <v>36</v>
      </c>
    </row>
    <row r="1594" spans="1:82">
      <c r="A1594" s="128"/>
      <c r="B1594" s="160"/>
      <c r="C1594" s="160"/>
      <c r="D1594" s="160"/>
      <c r="E1594" s="160"/>
      <c r="F1594" s="160"/>
      <c r="G1594" s="160"/>
      <c r="H1594" s="161" t="str">
        <f t="shared" si="401"/>
        <v/>
      </c>
      <c r="I1594" s="162" t="str">
        <f t="shared" si="402"/>
        <v/>
      </c>
      <c r="J1594" s="163"/>
      <c r="K1594" s="164" t="str">
        <f t="shared" si="403"/>
        <v/>
      </c>
      <c r="L1594" s="163"/>
      <c r="M1594" s="160"/>
      <c r="N1594" s="160"/>
      <c r="O1594" s="160"/>
      <c r="P1594" s="160"/>
      <c r="Q1594" s="160"/>
      <c r="R1594" s="160"/>
      <c r="S1594" s="160"/>
      <c r="T1594" s="160"/>
      <c r="U1594" s="160"/>
      <c r="V1594" s="160"/>
      <c r="W1594" s="179"/>
      <c r="X1594" s="160"/>
      <c r="Y1594" s="160"/>
      <c r="Z1594" s="180"/>
      <c r="AA1594" s="160"/>
      <c r="AB1594" s="160"/>
      <c r="AC1594" s="160"/>
      <c r="AD1594" s="667"/>
      <c r="AE1594" s="667"/>
      <c r="AF1594" s="667"/>
      <c r="AG1594" s="667"/>
      <c r="AH1594" s="667"/>
      <c r="AI1594" s="667"/>
      <c r="AJ1594" s="73"/>
      <c r="AK1594" s="55" t="str">
        <f t="shared" si="399"/>
        <v/>
      </c>
      <c r="AL1594" s="17" t="str">
        <f t="shared" si="400"/>
        <v/>
      </c>
      <c r="AM1594" s="70" t="str">
        <f t="shared" si="404"/>
        <v/>
      </c>
      <c r="AN1594" s="74" t="str">
        <f t="shared" si="405"/>
        <v/>
      </c>
      <c r="AO1594" s="70" t="str">
        <f t="shared" si="406"/>
        <v/>
      </c>
      <c r="AW1594" s="60" t="str">
        <f t="shared" si="407"/>
        <v/>
      </c>
      <c r="AX1594" s="60" t="str">
        <f t="shared" si="408"/>
        <v/>
      </c>
      <c r="AY1594" s="63">
        <f t="shared" si="398"/>
        <v>0</v>
      </c>
      <c r="BP1594" s="64">
        <v>127</v>
      </c>
      <c r="BQ1594" s="64" t="s">
        <v>34343</v>
      </c>
      <c r="BR1594" s="64" t="s">
        <v>34341</v>
      </c>
      <c r="BS1594" s="64" t="s">
        <v>28</v>
      </c>
      <c r="BT1594" s="64" t="s">
        <v>135</v>
      </c>
      <c r="BU1594" s="64" t="s">
        <v>160</v>
      </c>
      <c r="BV1594" s="64" t="s">
        <v>19</v>
      </c>
      <c r="BW1594" s="64" t="s">
        <v>33956</v>
      </c>
      <c r="BX1594" s="64">
        <v>92100</v>
      </c>
      <c r="BY1594" s="64" t="s">
        <v>22</v>
      </c>
      <c r="CA1594" s="64">
        <v>42852</v>
      </c>
      <c r="CC1594" s="64">
        <v>31</v>
      </c>
    </row>
    <row r="1595" spans="1:82">
      <c r="A1595" s="128"/>
      <c r="B1595" s="160"/>
      <c r="C1595" s="160"/>
      <c r="D1595" s="160"/>
      <c r="E1595" s="160"/>
      <c r="F1595" s="160"/>
      <c r="G1595" s="160"/>
      <c r="H1595" s="161" t="str">
        <f t="shared" si="401"/>
        <v/>
      </c>
      <c r="I1595" s="162" t="str">
        <f t="shared" si="402"/>
        <v/>
      </c>
      <c r="J1595" s="163"/>
      <c r="K1595" s="164" t="str">
        <f t="shared" si="403"/>
        <v/>
      </c>
      <c r="L1595" s="163"/>
      <c r="M1595" s="160"/>
      <c r="N1595" s="160"/>
      <c r="O1595" s="160"/>
      <c r="P1595" s="160"/>
      <c r="Q1595" s="160"/>
      <c r="R1595" s="160"/>
      <c r="S1595" s="160"/>
      <c r="T1595" s="160"/>
      <c r="U1595" s="160"/>
      <c r="V1595" s="160"/>
      <c r="W1595" s="179"/>
      <c r="X1595" s="160"/>
      <c r="Y1595" s="160"/>
      <c r="Z1595" s="180"/>
      <c r="AA1595" s="160"/>
      <c r="AB1595" s="160"/>
      <c r="AC1595" s="160"/>
      <c r="AD1595" s="667"/>
      <c r="AE1595" s="667"/>
      <c r="AF1595" s="667"/>
      <c r="AG1595" s="667"/>
      <c r="AH1595" s="667"/>
      <c r="AI1595" s="667"/>
      <c r="AJ1595" s="73"/>
      <c r="AK1595" s="55" t="str">
        <f t="shared" si="399"/>
        <v/>
      </c>
      <c r="AL1595" s="17" t="str">
        <f t="shared" si="400"/>
        <v/>
      </c>
      <c r="AM1595" s="70" t="str">
        <f t="shared" si="404"/>
        <v/>
      </c>
      <c r="AN1595" s="74" t="str">
        <f t="shared" si="405"/>
        <v/>
      </c>
      <c r="AO1595" s="70" t="str">
        <f t="shared" si="406"/>
        <v/>
      </c>
      <c r="AW1595" s="60" t="str">
        <f t="shared" si="407"/>
        <v/>
      </c>
      <c r="AX1595" s="60" t="str">
        <f t="shared" si="408"/>
        <v/>
      </c>
      <c r="AY1595" s="63">
        <f t="shared" si="398"/>
        <v>0</v>
      </c>
      <c r="BP1595" s="64">
        <v>127</v>
      </c>
      <c r="BQ1595" s="64" t="s">
        <v>34343</v>
      </c>
      <c r="BR1595" s="64" t="s">
        <v>34341</v>
      </c>
      <c r="BS1595" s="64" t="s">
        <v>28</v>
      </c>
      <c r="BT1595" s="64" t="s">
        <v>135</v>
      </c>
      <c r="BU1595" s="64" t="s">
        <v>160</v>
      </c>
      <c r="BV1595" s="64" t="s">
        <v>19</v>
      </c>
      <c r="BW1595" s="64" t="s">
        <v>33710</v>
      </c>
      <c r="BX1595" s="64">
        <v>94200</v>
      </c>
      <c r="BY1595" s="64" t="s">
        <v>22</v>
      </c>
      <c r="CA1595" s="64">
        <v>42873</v>
      </c>
      <c r="CC1595" s="64">
        <v>21</v>
      </c>
    </row>
    <row r="1596" spans="1:82">
      <c r="A1596" s="128"/>
      <c r="B1596" s="160"/>
      <c r="C1596" s="160"/>
      <c r="D1596" s="160"/>
      <c r="E1596" s="160"/>
      <c r="F1596" s="160"/>
      <c r="G1596" s="160"/>
      <c r="H1596" s="161" t="str">
        <f t="shared" si="401"/>
        <v/>
      </c>
      <c r="I1596" s="162" t="str">
        <f t="shared" si="402"/>
        <v/>
      </c>
      <c r="J1596" s="163"/>
      <c r="K1596" s="164" t="str">
        <f t="shared" si="403"/>
        <v/>
      </c>
      <c r="L1596" s="160"/>
      <c r="M1596" s="180"/>
      <c r="N1596" s="160"/>
      <c r="O1596" s="160"/>
      <c r="P1596" s="160"/>
      <c r="Q1596" s="160"/>
      <c r="R1596" s="160"/>
      <c r="S1596" s="160"/>
      <c r="T1596" s="160"/>
      <c r="U1596" s="160"/>
      <c r="V1596" s="160"/>
      <c r="W1596" s="160"/>
      <c r="X1596" s="160"/>
      <c r="Y1596" s="160"/>
      <c r="Z1596" s="180"/>
      <c r="AA1596" s="160"/>
      <c r="AB1596" s="160"/>
      <c r="AC1596" s="160"/>
      <c r="AD1596" s="667"/>
      <c r="AE1596" s="667"/>
      <c r="AF1596" s="667"/>
      <c r="AG1596" s="667"/>
      <c r="AH1596" s="667"/>
      <c r="AI1596" s="667"/>
      <c r="AJ1596" s="73"/>
      <c r="AK1596" s="55" t="str">
        <f t="shared" si="399"/>
        <v/>
      </c>
      <c r="AL1596" s="17" t="str">
        <f t="shared" si="400"/>
        <v/>
      </c>
      <c r="AM1596" s="70" t="str">
        <f t="shared" si="404"/>
        <v/>
      </c>
      <c r="AN1596" s="74" t="str">
        <f t="shared" si="405"/>
        <v/>
      </c>
      <c r="AO1596" s="70" t="str">
        <f t="shared" si="406"/>
        <v/>
      </c>
      <c r="AW1596" s="60" t="str">
        <f t="shared" si="407"/>
        <v/>
      </c>
      <c r="AX1596" s="60" t="str">
        <f t="shared" si="408"/>
        <v/>
      </c>
      <c r="AY1596" s="63">
        <f t="shared" si="398"/>
        <v>0</v>
      </c>
      <c r="BP1596" s="64">
        <v>127</v>
      </c>
      <c r="BQ1596" s="64" t="s">
        <v>35050</v>
      </c>
      <c r="BR1596" s="64" t="s">
        <v>35488</v>
      </c>
      <c r="BS1596" s="64" t="s">
        <v>28</v>
      </c>
      <c r="BT1596" s="64" t="s">
        <v>135</v>
      </c>
      <c r="BU1596" s="64" t="s">
        <v>172</v>
      </c>
      <c r="BV1596" s="64" t="s">
        <v>91</v>
      </c>
      <c r="BW1596" s="64" t="s">
        <v>10333</v>
      </c>
      <c r="BX1596" s="64">
        <v>93100</v>
      </c>
      <c r="BY1596" s="64" t="s">
        <v>22</v>
      </c>
      <c r="CA1596" s="64">
        <v>43012</v>
      </c>
      <c r="CB1596" s="64">
        <v>50</v>
      </c>
      <c r="CC1596" s="64">
        <v>53</v>
      </c>
    </row>
    <row r="1597" spans="1:82">
      <c r="A1597" s="128"/>
      <c r="B1597" s="160"/>
      <c r="C1597" s="160"/>
      <c r="D1597" s="160"/>
      <c r="E1597" s="160"/>
      <c r="F1597" s="160"/>
      <c r="G1597" s="160"/>
      <c r="H1597" s="161" t="str">
        <f t="shared" si="401"/>
        <v/>
      </c>
      <c r="I1597" s="162" t="str">
        <f t="shared" si="402"/>
        <v/>
      </c>
      <c r="J1597" s="163"/>
      <c r="K1597" s="164" t="str">
        <f t="shared" si="403"/>
        <v/>
      </c>
      <c r="L1597" s="160"/>
      <c r="M1597" s="180"/>
      <c r="N1597" s="160"/>
      <c r="O1597" s="160"/>
      <c r="P1597" s="160"/>
      <c r="Q1597" s="160"/>
      <c r="R1597" s="160"/>
      <c r="S1597" s="160"/>
      <c r="T1597" s="160"/>
      <c r="U1597" s="160"/>
      <c r="V1597" s="160"/>
      <c r="W1597" s="202"/>
      <c r="X1597" s="160"/>
      <c r="Y1597" s="160"/>
      <c r="Z1597" s="180"/>
      <c r="AA1597" s="182"/>
      <c r="AB1597" s="182"/>
      <c r="AC1597" s="160"/>
      <c r="AD1597" s="667"/>
      <c r="AE1597" s="667"/>
      <c r="AF1597" s="667"/>
      <c r="AG1597" s="667"/>
      <c r="AH1597" s="667"/>
      <c r="AI1597" s="667"/>
      <c r="AJ1597" s="73"/>
      <c r="AK1597" s="55" t="str">
        <f t="shared" si="399"/>
        <v/>
      </c>
      <c r="AL1597" s="17" t="str">
        <f t="shared" si="400"/>
        <v/>
      </c>
      <c r="AM1597" s="70" t="str">
        <f t="shared" si="404"/>
        <v/>
      </c>
      <c r="AN1597" s="74" t="str">
        <f t="shared" si="405"/>
        <v/>
      </c>
      <c r="AO1597" s="70" t="str">
        <f t="shared" si="406"/>
        <v/>
      </c>
      <c r="AW1597" s="60" t="str">
        <f t="shared" si="407"/>
        <v/>
      </c>
      <c r="AX1597" s="60" t="str">
        <f t="shared" si="408"/>
        <v/>
      </c>
      <c r="AY1597" s="63">
        <f t="shared" si="398"/>
        <v>0</v>
      </c>
      <c r="BP1597" s="64">
        <v>127</v>
      </c>
      <c r="BQ1597" s="64" t="s">
        <v>35489</v>
      </c>
      <c r="BR1597" s="64" t="s">
        <v>35488</v>
      </c>
      <c r="BS1597" s="64" t="s">
        <v>28</v>
      </c>
      <c r="BT1597" s="64" t="s">
        <v>135</v>
      </c>
      <c r="BU1597" s="64" t="s">
        <v>172</v>
      </c>
      <c r="BV1597" s="64" t="s">
        <v>91</v>
      </c>
      <c r="BW1597" s="64" t="s">
        <v>33818</v>
      </c>
      <c r="BX1597" s="64">
        <v>94200</v>
      </c>
      <c r="BY1597" s="64" t="s">
        <v>22</v>
      </c>
      <c r="CA1597" s="64">
        <v>42873</v>
      </c>
      <c r="CC1597" s="64">
        <v>21</v>
      </c>
    </row>
    <row r="1598" spans="1:82">
      <c r="A1598" s="128"/>
      <c r="B1598" s="160"/>
      <c r="C1598" s="160"/>
      <c r="D1598" s="160"/>
      <c r="E1598" s="160"/>
      <c r="F1598" s="160"/>
      <c r="G1598" s="160"/>
      <c r="H1598" s="161" t="str">
        <f t="shared" si="401"/>
        <v/>
      </c>
      <c r="I1598" s="162" t="str">
        <f t="shared" si="402"/>
        <v/>
      </c>
      <c r="J1598" s="163"/>
      <c r="K1598" s="164" t="str">
        <f t="shared" si="403"/>
        <v/>
      </c>
      <c r="L1598" s="160"/>
      <c r="M1598" s="160"/>
      <c r="N1598" s="160"/>
      <c r="O1598" s="160"/>
      <c r="P1598" s="160"/>
      <c r="Q1598" s="160"/>
      <c r="R1598" s="160"/>
      <c r="S1598" s="160"/>
      <c r="T1598" s="160"/>
      <c r="U1598" s="160"/>
      <c r="V1598" s="160"/>
      <c r="W1598" s="202"/>
      <c r="X1598" s="160"/>
      <c r="Y1598" s="160"/>
      <c r="Z1598" s="180"/>
      <c r="AA1598" s="182"/>
      <c r="AB1598" s="182"/>
      <c r="AC1598" s="160"/>
      <c r="AD1598" s="667"/>
      <c r="AE1598" s="667"/>
      <c r="AF1598" s="667"/>
      <c r="AG1598" s="667"/>
      <c r="AH1598" s="667"/>
      <c r="AI1598" s="667"/>
      <c r="AJ1598" s="73"/>
      <c r="AK1598" s="55" t="str">
        <f t="shared" si="399"/>
        <v/>
      </c>
      <c r="AL1598" s="17" t="str">
        <f t="shared" si="400"/>
        <v/>
      </c>
      <c r="AM1598" s="70" t="str">
        <f t="shared" si="404"/>
        <v/>
      </c>
      <c r="AN1598" s="74" t="str">
        <f t="shared" si="405"/>
        <v/>
      </c>
      <c r="AO1598" s="70" t="str">
        <f t="shared" si="406"/>
        <v/>
      </c>
      <c r="AW1598" s="60" t="str">
        <f t="shared" si="407"/>
        <v/>
      </c>
      <c r="AX1598" s="60" t="str">
        <f t="shared" si="408"/>
        <v/>
      </c>
      <c r="AY1598" s="63">
        <f t="shared" si="398"/>
        <v>0</v>
      </c>
      <c r="BP1598" s="64">
        <v>127</v>
      </c>
      <c r="BQ1598" s="64" t="s">
        <v>35489</v>
      </c>
      <c r="BR1598" s="64" t="s">
        <v>35488</v>
      </c>
      <c r="BS1598" s="64" t="s">
        <v>28</v>
      </c>
      <c r="BT1598" s="64" t="s">
        <v>135</v>
      </c>
      <c r="BU1598" s="64" t="s">
        <v>172</v>
      </c>
      <c r="BV1598" s="64" t="s">
        <v>91</v>
      </c>
      <c r="BW1598" s="64" t="s">
        <v>33818</v>
      </c>
      <c r="BX1598" s="64">
        <v>94200</v>
      </c>
      <c r="BY1598" s="64" t="s">
        <v>22</v>
      </c>
      <c r="CA1598" s="64">
        <v>43076</v>
      </c>
      <c r="CC1598" s="64">
        <v>27</v>
      </c>
    </row>
    <row r="1599" spans="1:82">
      <c r="A1599" s="128"/>
      <c r="B1599" s="160"/>
      <c r="C1599" s="160"/>
      <c r="D1599" s="160"/>
      <c r="E1599" s="160"/>
      <c r="F1599" s="160"/>
      <c r="G1599" s="160"/>
      <c r="H1599" s="161" t="str">
        <f t="shared" si="401"/>
        <v/>
      </c>
      <c r="I1599" s="162" t="str">
        <f t="shared" si="402"/>
        <v/>
      </c>
      <c r="J1599" s="163"/>
      <c r="K1599" s="164" t="str">
        <f t="shared" si="403"/>
        <v/>
      </c>
      <c r="L1599" s="160"/>
      <c r="M1599" s="160"/>
      <c r="N1599" s="160"/>
      <c r="O1599" s="160"/>
      <c r="P1599" s="160"/>
      <c r="Q1599" s="160"/>
      <c r="R1599" s="160"/>
      <c r="S1599" s="160"/>
      <c r="T1599" s="160"/>
      <c r="U1599" s="160"/>
      <c r="V1599" s="160"/>
      <c r="W1599" s="202"/>
      <c r="X1599" s="160"/>
      <c r="Y1599" s="160"/>
      <c r="Z1599" s="180"/>
      <c r="AA1599" s="182"/>
      <c r="AB1599" s="182"/>
      <c r="AC1599" s="160"/>
      <c r="AD1599" s="667"/>
      <c r="AE1599" s="667"/>
      <c r="AF1599" s="667"/>
      <c r="AG1599" s="667"/>
      <c r="AH1599" s="667"/>
      <c r="AI1599" s="667"/>
      <c r="AJ1599" s="73"/>
      <c r="AK1599" s="55" t="str">
        <f t="shared" si="399"/>
        <v/>
      </c>
      <c r="AL1599" s="17" t="str">
        <f t="shared" si="400"/>
        <v/>
      </c>
      <c r="AM1599" s="70" t="str">
        <f t="shared" si="404"/>
        <v/>
      </c>
      <c r="AN1599" s="74" t="str">
        <f t="shared" si="405"/>
        <v/>
      </c>
      <c r="AO1599" s="70" t="str">
        <f t="shared" si="406"/>
        <v/>
      </c>
      <c r="AW1599" s="60" t="str">
        <f t="shared" si="407"/>
        <v/>
      </c>
      <c r="AX1599" s="60" t="str">
        <f t="shared" si="408"/>
        <v/>
      </c>
      <c r="AY1599" s="63">
        <f t="shared" si="398"/>
        <v>0</v>
      </c>
      <c r="BP1599" s="64">
        <v>127</v>
      </c>
      <c r="BQ1599" s="64" t="s">
        <v>35489</v>
      </c>
      <c r="BR1599" s="64" t="s">
        <v>35488</v>
      </c>
      <c r="BS1599" s="64" t="s">
        <v>28</v>
      </c>
      <c r="BT1599" s="64" t="s">
        <v>135</v>
      </c>
      <c r="BU1599" s="64" t="s">
        <v>174</v>
      </c>
      <c r="BV1599" s="64" t="s">
        <v>12</v>
      </c>
      <c r="BW1599" s="64" t="s">
        <v>33818</v>
      </c>
      <c r="BX1599" s="64">
        <v>94200</v>
      </c>
      <c r="BY1599" s="64" t="s">
        <v>22</v>
      </c>
      <c r="BZ1599" s="64">
        <v>8</v>
      </c>
      <c r="CA1599" s="64">
        <v>42736</v>
      </c>
      <c r="CD1599" s="64">
        <v>194</v>
      </c>
    </row>
    <row r="1600" spans="1:82">
      <c r="A1600" s="128"/>
      <c r="B1600" s="160"/>
      <c r="C1600" s="160"/>
      <c r="D1600" s="160"/>
      <c r="E1600" s="160"/>
      <c r="F1600" s="160"/>
      <c r="G1600" s="160"/>
      <c r="H1600" s="161" t="str">
        <f t="shared" si="401"/>
        <v/>
      </c>
      <c r="I1600" s="162" t="str">
        <f t="shared" si="402"/>
        <v/>
      </c>
      <c r="J1600" s="163"/>
      <c r="K1600" s="164" t="str">
        <f t="shared" si="403"/>
        <v/>
      </c>
      <c r="L1600" s="160"/>
      <c r="M1600" s="160"/>
      <c r="N1600" s="160"/>
      <c r="O1600" s="160"/>
      <c r="P1600" s="160"/>
      <c r="Q1600" s="160"/>
      <c r="R1600" s="160"/>
      <c r="S1600" s="160"/>
      <c r="T1600" s="160"/>
      <c r="U1600" s="160"/>
      <c r="V1600" s="160"/>
      <c r="W1600" s="202"/>
      <c r="X1600" s="160"/>
      <c r="Y1600" s="160"/>
      <c r="Z1600" s="180"/>
      <c r="AA1600" s="182"/>
      <c r="AB1600" s="182"/>
      <c r="AC1600" s="160"/>
      <c r="AD1600" s="667"/>
      <c r="AE1600" s="667"/>
      <c r="AF1600" s="667"/>
      <c r="AG1600" s="667"/>
      <c r="AH1600" s="667"/>
      <c r="AI1600" s="667"/>
      <c r="AJ1600" s="73"/>
      <c r="AK1600" s="55" t="str">
        <f t="shared" si="399"/>
        <v/>
      </c>
      <c r="AL1600" s="17" t="str">
        <f t="shared" si="400"/>
        <v/>
      </c>
      <c r="AM1600" s="70" t="str">
        <f t="shared" si="404"/>
        <v/>
      </c>
      <c r="AN1600" s="74" t="str">
        <f t="shared" si="405"/>
        <v/>
      </c>
      <c r="AO1600" s="70" t="str">
        <f t="shared" si="406"/>
        <v/>
      </c>
      <c r="AW1600" s="60" t="str">
        <f t="shared" si="407"/>
        <v/>
      </c>
      <c r="AX1600" s="60" t="str">
        <f t="shared" si="408"/>
        <v/>
      </c>
      <c r="AY1600" s="63">
        <f t="shared" si="398"/>
        <v>0</v>
      </c>
      <c r="BP1600" s="64">
        <v>127</v>
      </c>
      <c r="BQ1600" s="64" t="s">
        <v>35489</v>
      </c>
      <c r="BR1600" s="64" t="s">
        <v>35488</v>
      </c>
      <c r="BS1600" s="64" t="s">
        <v>28</v>
      </c>
      <c r="BT1600" s="64" t="s">
        <v>135</v>
      </c>
      <c r="BU1600" s="64" t="s">
        <v>172</v>
      </c>
      <c r="BV1600" s="64" t="s">
        <v>12</v>
      </c>
      <c r="BW1600" s="64" t="s">
        <v>33818</v>
      </c>
      <c r="BX1600" s="64">
        <v>94200</v>
      </c>
      <c r="BY1600" s="64" t="s">
        <v>22</v>
      </c>
      <c r="BZ1600" s="64">
        <v>10</v>
      </c>
      <c r="CA1600" s="64">
        <v>42737</v>
      </c>
      <c r="CD1600" s="64">
        <v>64</v>
      </c>
    </row>
    <row r="1601" spans="1:82">
      <c r="A1601" s="128"/>
      <c r="B1601" s="160"/>
      <c r="C1601" s="160"/>
      <c r="D1601" s="160"/>
      <c r="E1601" s="160"/>
      <c r="F1601" s="160"/>
      <c r="G1601" s="160"/>
      <c r="H1601" s="161" t="str">
        <f t="shared" si="401"/>
        <v/>
      </c>
      <c r="I1601" s="162" t="str">
        <f t="shared" si="402"/>
        <v/>
      </c>
      <c r="J1601" s="163"/>
      <c r="K1601" s="164" t="str">
        <f t="shared" si="403"/>
        <v/>
      </c>
      <c r="L1601" s="160"/>
      <c r="M1601" s="160"/>
      <c r="N1601" s="160"/>
      <c r="O1601" s="160"/>
      <c r="P1601" s="160"/>
      <c r="Q1601" s="160"/>
      <c r="R1601" s="160"/>
      <c r="S1601" s="160"/>
      <c r="T1601" s="160"/>
      <c r="U1601" s="160"/>
      <c r="V1601" s="160"/>
      <c r="W1601" s="202"/>
      <c r="X1601" s="160"/>
      <c r="Y1601" s="160"/>
      <c r="Z1601" s="180"/>
      <c r="AA1601" s="182"/>
      <c r="AB1601" s="182"/>
      <c r="AC1601" s="160"/>
      <c r="AD1601" s="667"/>
      <c r="AE1601" s="667"/>
      <c r="AF1601" s="667"/>
      <c r="AG1601" s="667"/>
      <c r="AH1601" s="667"/>
      <c r="AI1601" s="667"/>
      <c r="AJ1601" s="73"/>
      <c r="AK1601" s="55" t="str">
        <f t="shared" si="399"/>
        <v/>
      </c>
      <c r="AL1601" s="17" t="str">
        <f t="shared" si="400"/>
        <v/>
      </c>
      <c r="AM1601" s="70" t="str">
        <f t="shared" si="404"/>
        <v/>
      </c>
      <c r="AN1601" s="74" t="str">
        <f t="shared" si="405"/>
        <v/>
      </c>
      <c r="AO1601" s="70" t="str">
        <f t="shared" si="406"/>
        <v/>
      </c>
      <c r="AW1601" s="60" t="str">
        <f t="shared" si="407"/>
        <v/>
      </c>
      <c r="AX1601" s="60" t="str">
        <f t="shared" si="408"/>
        <v/>
      </c>
      <c r="AY1601" s="63">
        <f t="shared" si="398"/>
        <v>0</v>
      </c>
      <c r="BP1601" s="64">
        <v>127</v>
      </c>
      <c r="BQ1601" s="64" t="s">
        <v>35489</v>
      </c>
      <c r="BR1601" s="64" t="s">
        <v>35488</v>
      </c>
      <c r="BS1601" s="64" t="s">
        <v>28</v>
      </c>
      <c r="BT1601" s="64" t="s">
        <v>137</v>
      </c>
      <c r="BU1601" s="64" t="s">
        <v>168</v>
      </c>
      <c r="BV1601" s="64" t="s">
        <v>12</v>
      </c>
      <c r="BW1601" s="64" t="s">
        <v>33818</v>
      </c>
      <c r="BX1601" s="64">
        <v>94200</v>
      </c>
      <c r="BY1601" s="64" t="s">
        <v>22</v>
      </c>
      <c r="BZ1601" s="64">
        <v>12</v>
      </c>
      <c r="CA1601" s="64">
        <v>42738</v>
      </c>
      <c r="CD1601" s="64">
        <v>44</v>
      </c>
    </row>
    <row r="1602" spans="1:82">
      <c r="A1602" s="128"/>
      <c r="B1602" s="160"/>
      <c r="C1602" s="160"/>
      <c r="D1602" s="160"/>
      <c r="E1602" s="160"/>
      <c r="F1602" s="160"/>
      <c r="G1602" s="160"/>
      <c r="H1602" s="161" t="str">
        <f t="shared" si="401"/>
        <v/>
      </c>
      <c r="I1602" s="162" t="str">
        <f t="shared" si="402"/>
        <v/>
      </c>
      <c r="J1602" s="163"/>
      <c r="K1602" s="164" t="str">
        <f t="shared" si="403"/>
        <v/>
      </c>
      <c r="L1602" s="160"/>
      <c r="M1602" s="160"/>
      <c r="N1602" s="160"/>
      <c r="O1602" s="160"/>
      <c r="P1602" s="160"/>
      <c r="Q1602" s="160"/>
      <c r="R1602" s="160"/>
      <c r="S1602" s="160"/>
      <c r="T1602" s="160"/>
      <c r="U1602" s="160"/>
      <c r="V1602" s="160"/>
      <c r="W1602" s="202"/>
      <c r="X1602" s="160"/>
      <c r="Y1602" s="160"/>
      <c r="Z1602" s="180"/>
      <c r="AA1602" s="184"/>
      <c r="AB1602" s="182"/>
      <c r="AC1602" s="160"/>
      <c r="AD1602" s="667"/>
      <c r="AE1602" s="667"/>
      <c r="AF1602" s="667"/>
      <c r="AG1602" s="667"/>
      <c r="AH1602" s="667"/>
      <c r="AI1602" s="667"/>
      <c r="AJ1602" s="73"/>
      <c r="AK1602" s="55" t="str">
        <f t="shared" si="399"/>
        <v/>
      </c>
      <c r="AL1602" s="17" t="str">
        <f t="shared" si="400"/>
        <v/>
      </c>
      <c r="AM1602" s="70" t="str">
        <f t="shared" si="404"/>
        <v/>
      </c>
      <c r="AN1602" s="74" t="str">
        <f t="shared" si="405"/>
        <v/>
      </c>
      <c r="AO1602" s="70" t="str">
        <f t="shared" si="406"/>
        <v/>
      </c>
      <c r="AW1602" s="60" t="str">
        <f t="shared" si="407"/>
        <v/>
      </c>
      <c r="AX1602" s="60" t="str">
        <f t="shared" si="408"/>
        <v/>
      </c>
      <c r="AY1602" s="63">
        <f t="shared" si="398"/>
        <v>0</v>
      </c>
      <c r="BP1602" s="64">
        <v>127</v>
      </c>
      <c r="BQ1602" s="64" t="s">
        <v>35489</v>
      </c>
      <c r="BR1602" s="64" t="s">
        <v>35488</v>
      </c>
      <c r="BS1602" s="64" t="s">
        <v>28</v>
      </c>
      <c r="BT1602" s="64" t="s">
        <v>135</v>
      </c>
      <c r="BU1602" s="64" t="s">
        <v>172</v>
      </c>
      <c r="BV1602" s="64" t="s">
        <v>91</v>
      </c>
      <c r="BW1602" s="64" t="s">
        <v>35490</v>
      </c>
      <c r="BX1602" s="64">
        <v>92100</v>
      </c>
      <c r="BY1602" s="64" t="s">
        <v>22</v>
      </c>
      <c r="CA1602" s="64">
        <v>42736</v>
      </c>
      <c r="CC1602" s="64">
        <v>54</v>
      </c>
    </row>
    <row r="1603" spans="1:82">
      <c r="A1603" s="128"/>
      <c r="B1603" s="160"/>
      <c r="C1603" s="160"/>
      <c r="D1603" s="160"/>
      <c r="E1603" s="160"/>
      <c r="F1603" s="160"/>
      <c r="G1603" s="160"/>
      <c r="H1603" s="161" t="str">
        <f t="shared" si="401"/>
        <v/>
      </c>
      <c r="I1603" s="162" t="str">
        <f t="shared" si="402"/>
        <v/>
      </c>
      <c r="J1603" s="163"/>
      <c r="K1603" s="164" t="str">
        <f t="shared" si="403"/>
        <v/>
      </c>
      <c r="L1603" s="160"/>
      <c r="M1603" s="180"/>
      <c r="N1603" s="160"/>
      <c r="O1603" s="160"/>
      <c r="P1603" s="160"/>
      <c r="Q1603" s="160"/>
      <c r="R1603" s="160"/>
      <c r="S1603" s="160"/>
      <c r="T1603" s="160"/>
      <c r="U1603" s="160"/>
      <c r="V1603" s="160"/>
      <c r="W1603" s="202"/>
      <c r="X1603" s="160"/>
      <c r="Y1603" s="160"/>
      <c r="Z1603" s="180"/>
      <c r="AA1603" s="184"/>
      <c r="AB1603" s="160"/>
      <c r="AC1603" s="160"/>
      <c r="AD1603" s="667"/>
      <c r="AE1603" s="667"/>
      <c r="AF1603" s="667"/>
      <c r="AG1603" s="667"/>
      <c r="AH1603" s="667"/>
      <c r="AI1603" s="667"/>
      <c r="AJ1603" s="73"/>
      <c r="AK1603" s="55" t="str">
        <f t="shared" si="399"/>
        <v/>
      </c>
      <c r="AL1603" s="17" t="str">
        <f t="shared" si="400"/>
        <v/>
      </c>
      <c r="AM1603" s="70" t="str">
        <f t="shared" si="404"/>
        <v/>
      </c>
      <c r="AN1603" s="74" t="str">
        <f t="shared" si="405"/>
        <v/>
      </c>
      <c r="AO1603" s="70" t="str">
        <f t="shared" si="406"/>
        <v/>
      </c>
      <c r="AW1603" s="60" t="str">
        <f t="shared" si="407"/>
        <v/>
      </c>
      <c r="AX1603" s="60" t="str">
        <f t="shared" si="408"/>
        <v/>
      </c>
      <c r="AY1603" s="63">
        <f t="shared" si="398"/>
        <v>0</v>
      </c>
      <c r="BP1603" s="64">
        <v>127</v>
      </c>
      <c r="BQ1603" s="64" t="s">
        <v>35489</v>
      </c>
      <c r="BR1603" s="64" t="s">
        <v>35488</v>
      </c>
      <c r="BS1603" s="64" t="s">
        <v>28</v>
      </c>
      <c r="BT1603" s="64" t="s">
        <v>135</v>
      </c>
      <c r="BU1603" s="64" t="s">
        <v>172</v>
      </c>
      <c r="BV1603" s="64" t="s">
        <v>91</v>
      </c>
      <c r="BW1603" s="64" t="s">
        <v>35490</v>
      </c>
      <c r="BX1603" s="64">
        <v>92100</v>
      </c>
      <c r="BY1603" s="64" t="s">
        <v>22</v>
      </c>
      <c r="CA1603" s="64">
        <v>42873</v>
      </c>
      <c r="CC1603" s="64">
        <v>8</v>
      </c>
    </row>
    <row r="1604" spans="1:82">
      <c r="A1604" s="128"/>
      <c r="B1604" s="160"/>
      <c r="C1604" s="160"/>
      <c r="D1604" s="160"/>
      <c r="E1604" s="160"/>
      <c r="F1604" s="160"/>
      <c r="G1604" s="160"/>
      <c r="H1604" s="161" t="str">
        <f t="shared" si="401"/>
        <v/>
      </c>
      <c r="I1604" s="162" t="str">
        <f t="shared" si="402"/>
        <v/>
      </c>
      <c r="J1604" s="163"/>
      <c r="K1604" s="164" t="str">
        <f t="shared" si="403"/>
        <v/>
      </c>
      <c r="L1604" s="160"/>
      <c r="M1604" s="160"/>
      <c r="N1604" s="160"/>
      <c r="O1604" s="160"/>
      <c r="P1604" s="160"/>
      <c r="Q1604" s="160"/>
      <c r="R1604" s="160"/>
      <c r="S1604" s="160"/>
      <c r="T1604" s="160"/>
      <c r="U1604" s="160"/>
      <c r="V1604" s="160"/>
      <c r="W1604" s="202"/>
      <c r="X1604" s="160"/>
      <c r="Y1604" s="160"/>
      <c r="Z1604" s="180"/>
      <c r="AA1604" s="184"/>
      <c r="AB1604" s="160"/>
      <c r="AC1604" s="160"/>
      <c r="AD1604" s="667"/>
      <c r="AE1604" s="667"/>
      <c r="AF1604" s="667"/>
      <c r="AG1604" s="667"/>
      <c r="AH1604" s="667"/>
      <c r="AI1604" s="667"/>
      <c r="AJ1604" s="73"/>
      <c r="AK1604" s="55" t="str">
        <f t="shared" si="399"/>
        <v/>
      </c>
      <c r="AL1604" s="17" t="str">
        <f t="shared" si="400"/>
        <v/>
      </c>
      <c r="AM1604" s="70" t="str">
        <f t="shared" si="404"/>
        <v/>
      </c>
      <c r="AN1604" s="74" t="str">
        <f t="shared" si="405"/>
        <v/>
      </c>
      <c r="AO1604" s="70" t="str">
        <f t="shared" si="406"/>
        <v/>
      </c>
      <c r="AW1604" s="60" t="str">
        <f t="shared" si="407"/>
        <v/>
      </c>
      <c r="AX1604" s="60" t="str">
        <f t="shared" si="408"/>
        <v/>
      </c>
      <c r="AY1604" s="63">
        <f t="shared" si="398"/>
        <v>0</v>
      </c>
      <c r="BP1604" s="64">
        <v>127</v>
      </c>
      <c r="BQ1604" s="64" t="s">
        <v>35489</v>
      </c>
      <c r="BR1604" s="64" t="s">
        <v>35488</v>
      </c>
      <c r="BS1604" s="64" t="s">
        <v>28</v>
      </c>
      <c r="BT1604" s="64" t="s">
        <v>135</v>
      </c>
      <c r="BU1604" s="64" t="s">
        <v>172</v>
      </c>
      <c r="BV1604" s="64" t="s">
        <v>91</v>
      </c>
      <c r="BW1604" s="64" t="s">
        <v>35490</v>
      </c>
      <c r="BX1604" s="64">
        <v>92100</v>
      </c>
      <c r="BY1604" s="64" t="s">
        <v>22</v>
      </c>
      <c r="CA1604" s="64">
        <v>42933</v>
      </c>
      <c r="CC1604" s="64">
        <v>40</v>
      </c>
    </row>
    <row r="1605" spans="1:82">
      <c r="A1605" s="128"/>
      <c r="B1605" s="160"/>
      <c r="C1605" s="160"/>
      <c r="D1605" s="160"/>
      <c r="E1605" s="160"/>
      <c r="F1605" s="160"/>
      <c r="G1605" s="160"/>
      <c r="H1605" s="161" t="str">
        <f t="shared" si="401"/>
        <v/>
      </c>
      <c r="I1605" s="162" t="str">
        <f t="shared" si="402"/>
        <v/>
      </c>
      <c r="J1605" s="163"/>
      <c r="K1605" s="164" t="str">
        <f t="shared" si="403"/>
        <v/>
      </c>
      <c r="L1605" s="160"/>
      <c r="M1605" s="180"/>
      <c r="N1605" s="160"/>
      <c r="O1605" s="160"/>
      <c r="P1605" s="160"/>
      <c r="Q1605" s="160"/>
      <c r="R1605" s="160"/>
      <c r="S1605" s="160"/>
      <c r="T1605" s="160"/>
      <c r="U1605" s="160"/>
      <c r="V1605" s="160"/>
      <c r="W1605" s="202"/>
      <c r="X1605" s="160"/>
      <c r="Y1605" s="160"/>
      <c r="Z1605" s="180"/>
      <c r="AA1605" s="160"/>
      <c r="AB1605" s="160"/>
      <c r="AC1605" s="160"/>
      <c r="AD1605" s="667"/>
      <c r="AE1605" s="667"/>
      <c r="AF1605" s="667"/>
      <c r="AG1605" s="667"/>
      <c r="AH1605" s="667"/>
      <c r="AI1605" s="667"/>
      <c r="AJ1605" s="73"/>
      <c r="AK1605" s="55" t="str">
        <f t="shared" si="399"/>
        <v/>
      </c>
      <c r="AL1605" s="17" t="str">
        <f t="shared" si="400"/>
        <v/>
      </c>
      <c r="AM1605" s="70" t="str">
        <f t="shared" si="404"/>
        <v/>
      </c>
      <c r="AN1605" s="74" t="str">
        <f t="shared" si="405"/>
        <v/>
      </c>
      <c r="AO1605" s="70" t="str">
        <f t="shared" si="406"/>
        <v/>
      </c>
      <c r="AW1605" s="60" t="str">
        <f t="shared" si="407"/>
        <v/>
      </c>
      <c r="AX1605" s="60" t="str">
        <f t="shared" si="408"/>
        <v/>
      </c>
      <c r="AY1605" s="63">
        <f t="shared" si="398"/>
        <v>0</v>
      </c>
      <c r="BP1605" s="64">
        <v>127</v>
      </c>
      <c r="BQ1605" s="64" t="s">
        <v>35489</v>
      </c>
      <c r="BR1605" s="64" t="s">
        <v>35488</v>
      </c>
      <c r="BS1605" s="64" t="s">
        <v>28</v>
      </c>
      <c r="BT1605" s="64" t="s">
        <v>135</v>
      </c>
      <c r="BU1605" s="64" t="s">
        <v>161</v>
      </c>
      <c r="BV1605" s="64" t="s">
        <v>12</v>
      </c>
      <c r="BW1605" s="64" t="s">
        <v>35490</v>
      </c>
      <c r="BX1605" s="64">
        <v>92100</v>
      </c>
      <c r="BY1605" s="64" t="s">
        <v>22</v>
      </c>
      <c r="BZ1605" s="64">
        <v>6</v>
      </c>
      <c r="CA1605" s="64">
        <v>42736</v>
      </c>
      <c r="CD1605" s="64">
        <v>48</v>
      </c>
    </row>
    <row r="1606" spans="1:82">
      <c r="A1606" s="128"/>
      <c r="B1606" s="160"/>
      <c r="C1606" s="160"/>
      <c r="D1606" s="160"/>
      <c r="E1606" s="160"/>
      <c r="F1606" s="160"/>
      <c r="G1606" s="184"/>
      <c r="H1606" s="161" t="str">
        <f t="shared" si="401"/>
        <v/>
      </c>
      <c r="I1606" s="162" t="str">
        <f t="shared" si="402"/>
        <v/>
      </c>
      <c r="J1606" s="163"/>
      <c r="K1606" s="164" t="str">
        <f t="shared" si="403"/>
        <v/>
      </c>
      <c r="L1606" s="163"/>
      <c r="M1606" s="180"/>
      <c r="N1606" s="160"/>
      <c r="O1606" s="160"/>
      <c r="P1606" s="160"/>
      <c r="Q1606" s="160"/>
      <c r="R1606" s="160"/>
      <c r="S1606" s="160"/>
      <c r="T1606" s="160"/>
      <c r="U1606" s="160"/>
      <c r="V1606" s="160"/>
      <c r="W1606" s="202"/>
      <c r="X1606" s="160"/>
      <c r="Y1606" s="182"/>
      <c r="Z1606" s="180"/>
      <c r="AA1606" s="182"/>
      <c r="AB1606" s="182"/>
      <c r="AC1606" s="182"/>
      <c r="AD1606" s="665"/>
      <c r="AE1606" s="665"/>
      <c r="AF1606" s="665"/>
      <c r="AG1606" s="665"/>
      <c r="AH1606" s="665"/>
      <c r="AI1606" s="665"/>
      <c r="AJ1606" s="90"/>
      <c r="AK1606" s="55" t="str">
        <f t="shared" si="399"/>
        <v/>
      </c>
      <c r="AL1606" s="17" t="str">
        <f t="shared" si="400"/>
        <v/>
      </c>
      <c r="AM1606" s="70" t="str">
        <f t="shared" si="404"/>
        <v/>
      </c>
      <c r="AN1606" s="74" t="str">
        <f t="shared" si="405"/>
        <v/>
      </c>
      <c r="AO1606" s="70" t="str">
        <f t="shared" si="406"/>
        <v/>
      </c>
      <c r="AW1606" s="60" t="str">
        <f t="shared" si="407"/>
        <v/>
      </c>
      <c r="AX1606" s="60" t="str">
        <f t="shared" si="408"/>
        <v/>
      </c>
      <c r="AY1606" s="63">
        <f t="shared" ref="AY1606:AY1638" si="409">O1606</f>
        <v>0</v>
      </c>
      <c r="BP1606" s="64">
        <v>127</v>
      </c>
      <c r="BQ1606" s="64" t="s">
        <v>35489</v>
      </c>
      <c r="BR1606" s="64" t="s">
        <v>35488</v>
      </c>
      <c r="BS1606" s="64" t="s">
        <v>28</v>
      </c>
      <c r="BT1606" s="64" t="s">
        <v>135</v>
      </c>
      <c r="BU1606" s="64" t="s">
        <v>172</v>
      </c>
      <c r="BV1606" s="64" t="s">
        <v>12</v>
      </c>
      <c r="BW1606" s="64" t="s">
        <v>35490</v>
      </c>
      <c r="BX1606" s="64">
        <v>92100</v>
      </c>
      <c r="BY1606" s="64" t="s">
        <v>22</v>
      </c>
      <c r="BZ1606" s="64">
        <v>2</v>
      </c>
      <c r="CA1606" s="64">
        <v>42737</v>
      </c>
      <c r="CD1606" s="64">
        <v>30</v>
      </c>
    </row>
    <row r="1607" spans="1:82">
      <c r="A1607" s="128"/>
      <c r="B1607" s="160"/>
      <c r="C1607" s="160"/>
      <c r="D1607" s="160"/>
      <c r="E1607" s="160"/>
      <c r="F1607" s="160"/>
      <c r="G1607" s="160"/>
      <c r="H1607" s="161" t="str">
        <f t="shared" si="401"/>
        <v/>
      </c>
      <c r="I1607" s="162" t="str">
        <f t="shared" si="402"/>
        <v/>
      </c>
      <c r="J1607" s="163"/>
      <c r="K1607" s="164" t="str">
        <f t="shared" si="403"/>
        <v/>
      </c>
      <c r="L1607" s="160"/>
      <c r="M1607" s="160"/>
      <c r="N1607" s="160"/>
      <c r="O1607" s="160"/>
      <c r="P1607" s="160"/>
      <c r="Q1607" s="160"/>
      <c r="R1607" s="160"/>
      <c r="S1607" s="160"/>
      <c r="T1607" s="160"/>
      <c r="U1607" s="160"/>
      <c r="V1607" s="160"/>
      <c r="W1607" s="179"/>
      <c r="X1607" s="160"/>
      <c r="Y1607" s="160"/>
      <c r="Z1607" s="180"/>
      <c r="AA1607" s="160"/>
      <c r="AB1607" s="160"/>
      <c r="AC1607" s="160"/>
      <c r="AD1607" s="667"/>
      <c r="AE1607" s="667"/>
      <c r="AF1607" s="667"/>
      <c r="AG1607" s="667"/>
      <c r="AH1607" s="667"/>
      <c r="AI1607" s="667"/>
      <c r="AJ1607" s="73"/>
      <c r="AK1607" s="55" t="str">
        <f t="shared" si="399"/>
        <v/>
      </c>
      <c r="AL1607" s="17" t="str">
        <f t="shared" si="400"/>
        <v/>
      </c>
      <c r="AM1607" s="70" t="str">
        <f t="shared" si="404"/>
        <v/>
      </c>
      <c r="AN1607" s="74" t="str">
        <f t="shared" si="405"/>
        <v/>
      </c>
      <c r="AO1607" s="70" t="str">
        <f t="shared" si="406"/>
        <v/>
      </c>
      <c r="AW1607" s="60" t="str">
        <f t="shared" si="407"/>
        <v/>
      </c>
      <c r="AX1607" s="60" t="str">
        <f t="shared" si="408"/>
        <v/>
      </c>
      <c r="AY1607" s="63">
        <f t="shared" si="409"/>
        <v>0</v>
      </c>
      <c r="BP1607" s="64">
        <v>127</v>
      </c>
      <c r="BQ1607" s="64" t="s">
        <v>35489</v>
      </c>
      <c r="BR1607" s="64" t="s">
        <v>35488</v>
      </c>
      <c r="BS1607" s="64" t="s">
        <v>28</v>
      </c>
      <c r="BT1607" s="64" t="s">
        <v>135</v>
      </c>
      <c r="BU1607" s="64" t="s">
        <v>172</v>
      </c>
      <c r="BV1607" s="64" t="s">
        <v>91</v>
      </c>
      <c r="BW1607" s="64" t="s">
        <v>35491</v>
      </c>
      <c r="BX1607" s="64">
        <v>77330</v>
      </c>
      <c r="BY1607" s="64" t="s">
        <v>22</v>
      </c>
      <c r="CA1607" s="64">
        <v>42751</v>
      </c>
      <c r="CC1607" s="64">
        <v>20</v>
      </c>
    </row>
    <row r="1608" spans="1:82">
      <c r="A1608" s="128"/>
      <c r="B1608" s="160"/>
      <c r="C1608" s="160"/>
      <c r="D1608" s="160"/>
      <c r="E1608" s="160"/>
      <c r="F1608" s="160"/>
      <c r="G1608" s="160"/>
      <c r="H1608" s="161" t="str">
        <f t="shared" si="401"/>
        <v/>
      </c>
      <c r="I1608" s="162" t="str">
        <f t="shared" si="402"/>
        <v/>
      </c>
      <c r="J1608" s="163"/>
      <c r="K1608" s="164" t="str">
        <f t="shared" si="403"/>
        <v/>
      </c>
      <c r="L1608" s="160"/>
      <c r="M1608" s="180"/>
      <c r="N1608" s="160"/>
      <c r="O1608" s="160"/>
      <c r="P1608" s="160"/>
      <c r="Q1608" s="160"/>
      <c r="R1608" s="160"/>
      <c r="S1608" s="160"/>
      <c r="T1608" s="160"/>
      <c r="U1608" s="160"/>
      <c r="V1608" s="160"/>
      <c r="W1608" s="179"/>
      <c r="X1608" s="160"/>
      <c r="Y1608" s="160"/>
      <c r="Z1608" s="180"/>
      <c r="AA1608" s="160"/>
      <c r="AB1608" s="160"/>
      <c r="AC1608" s="160"/>
      <c r="AD1608" s="667"/>
      <c r="AE1608" s="667"/>
      <c r="AF1608" s="667"/>
      <c r="AG1608" s="667"/>
      <c r="AH1608" s="667"/>
      <c r="AI1608" s="667"/>
      <c r="AJ1608" s="73"/>
      <c r="AK1608" s="55" t="str">
        <f t="shared" si="399"/>
        <v/>
      </c>
      <c r="AL1608" s="17" t="str">
        <f t="shared" si="400"/>
        <v/>
      </c>
      <c r="AM1608" s="70" t="str">
        <f t="shared" si="404"/>
        <v/>
      </c>
      <c r="AN1608" s="74" t="str">
        <f t="shared" si="405"/>
        <v/>
      </c>
      <c r="AO1608" s="70" t="str">
        <f t="shared" si="406"/>
        <v/>
      </c>
      <c r="AW1608" s="60" t="str">
        <f t="shared" si="407"/>
        <v/>
      </c>
      <c r="AX1608" s="60" t="str">
        <f t="shared" si="408"/>
        <v/>
      </c>
      <c r="AY1608" s="63">
        <f t="shared" si="409"/>
        <v>0</v>
      </c>
      <c r="BP1608" s="64">
        <v>127</v>
      </c>
      <c r="BQ1608" s="64" t="s">
        <v>35489</v>
      </c>
      <c r="BR1608" s="64" t="s">
        <v>35488</v>
      </c>
      <c r="BS1608" s="64" t="s">
        <v>28</v>
      </c>
      <c r="BT1608" s="64" t="s">
        <v>135</v>
      </c>
      <c r="BU1608" s="64" t="s">
        <v>172</v>
      </c>
      <c r="BV1608" s="64" t="s">
        <v>91</v>
      </c>
      <c r="BW1608" s="64" t="s">
        <v>35491</v>
      </c>
      <c r="BX1608" s="64">
        <v>77330</v>
      </c>
      <c r="BY1608" s="64" t="s">
        <v>22</v>
      </c>
      <c r="CA1608" s="64">
        <v>42782</v>
      </c>
      <c r="CC1608" s="64">
        <v>14</v>
      </c>
    </row>
    <row r="1609" spans="1:82">
      <c r="A1609" s="128"/>
      <c r="B1609" s="160"/>
      <c r="C1609" s="160"/>
      <c r="D1609" s="160"/>
      <c r="E1609" s="160"/>
      <c r="F1609" s="160"/>
      <c r="G1609" s="160"/>
      <c r="H1609" s="161" t="str">
        <f t="shared" si="401"/>
        <v/>
      </c>
      <c r="I1609" s="162" t="str">
        <f t="shared" si="402"/>
        <v/>
      </c>
      <c r="J1609" s="163"/>
      <c r="K1609" s="164" t="str">
        <f t="shared" si="403"/>
        <v/>
      </c>
      <c r="L1609" s="160"/>
      <c r="M1609" s="160"/>
      <c r="N1609" s="160"/>
      <c r="O1609" s="160"/>
      <c r="P1609" s="160"/>
      <c r="Q1609" s="160"/>
      <c r="R1609" s="160"/>
      <c r="S1609" s="160"/>
      <c r="T1609" s="160"/>
      <c r="U1609" s="160"/>
      <c r="V1609" s="160"/>
      <c r="W1609" s="179"/>
      <c r="X1609" s="160"/>
      <c r="Y1609" s="160"/>
      <c r="Z1609" s="180"/>
      <c r="AA1609" s="160"/>
      <c r="AB1609" s="160"/>
      <c r="AC1609" s="160"/>
      <c r="AD1609" s="667"/>
      <c r="AE1609" s="667"/>
      <c r="AF1609" s="667"/>
      <c r="AG1609" s="667"/>
      <c r="AH1609" s="667"/>
      <c r="AI1609" s="667"/>
      <c r="AJ1609" s="73"/>
      <c r="AK1609" s="55" t="str">
        <f t="shared" si="399"/>
        <v/>
      </c>
      <c r="AL1609" s="17" t="str">
        <f t="shared" si="400"/>
        <v/>
      </c>
      <c r="AM1609" s="70" t="str">
        <f t="shared" si="404"/>
        <v/>
      </c>
      <c r="AN1609" s="74" t="str">
        <f t="shared" si="405"/>
        <v/>
      </c>
      <c r="AO1609" s="70" t="str">
        <f t="shared" si="406"/>
        <v/>
      </c>
      <c r="AW1609" s="60" t="str">
        <f t="shared" si="407"/>
        <v/>
      </c>
      <c r="AX1609" s="60" t="str">
        <f t="shared" si="408"/>
        <v/>
      </c>
      <c r="AY1609" s="63">
        <f t="shared" si="409"/>
        <v>0</v>
      </c>
      <c r="BP1609" s="64">
        <v>127</v>
      </c>
      <c r="BQ1609" s="64" t="s">
        <v>35489</v>
      </c>
      <c r="BR1609" s="64" t="s">
        <v>35488</v>
      </c>
      <c r="BS1609" s="64" t="s">
        <v>28</v>
      </c>
      <c r="BT1609" s="64" t="s">
        <v>135</v>
      </c>
      <c r="BU1609" s="64" t="s">
        <v>172</v>
      </c>
      <c r="BV1609" s="64" t="s">
        <v>91</v>
      </c>
      <c r="BW1609" s="64" t="s">
        <v>35491</v>
      </c>
      <c r="BX1609" s="64">
        <v>77330</v>
      </c>
      <c r="BY1609" s="64" t="s">
        <v>22</v>
      </c>
      <c r="CA1609" s="64">
        <v>42789</v>
      </c>
      <c r="CC1609" s="64">
        <v>22</v>
      </c>
    </row>
    <row r="1610" spans="1:82">
      <c r="A1610" s="128"/>
      <c r="B1610" s="160"/>
      <c r="C1610" s="160"/>
      <c r="D1610" s="160"/>
      <c r="E1610" s="160"/>
      <c r="F1610" s="160"/>
      <c r="G1610" s="160"/>
      <c r="H1610" s="161" t="str">
        <f t="shared" si="401"/>
        <v/>
      </c>
      <c r="I1610" s="162" t="str">
        <f t="shared" si="402"/>
        <v/>
      </c>
      <c r="J1610" s="163"/>
      <c r="K1610" s="164" t="str">
        <f t="shared" si="403"/>
        <v/>
      </c>
      <c r="L1610" s="160"/>
      <c r="M1610" s="160"/>
      <c r="N1610" s="160"/>
      <c r="O1610" s="160"/>
      <c r="P1610" s="160"/>
      <c r="Q1610" s="160"/>
      <c r="R1610" s="160"/>
      <c r="S1610" s="160"/>
      <c r="T1610" s="160"/>
      <c r="U1610" s="160"/>
      <c r="V1610" s="160"/>
      <c r="W1610" s="179"/>
      <c r="X1610" s="160"/>
      <c r="Y1610" s="160"/>
      <c r="Z1610" s="180"/>
      <c r="AA1610" s="160"/>
      <c r="AB1610" s="160"/>
      <c r="AC1610" s="160"/>
      <c r="AD1610" s="667"/>
      <c r="AE1610" s="667"/>
      <c r="AF1610" s="667"/>
      <c r="AG1610" s="667"/>
      <c r="AH1610" s="667"/>
      <c r="AI1610" s="667"/>
      <c r="AJ1610" s="73"/>
      <c r="AK1610" s="55" t="str">
        <f t="shared" si="399"/>
        <v/>
      </c>
      <c r="AL1610" s="17" t="str">
        <f t="shared" si="400"/>
        <v/>
      </c>
      <c r="AM1610" s="70" t="str">
        <f t="shared" si="404"/>
        <v/>
      </c>
      <c r="AN1610" s="74" t="str">
        <f t="shared" si="405"/>
        <v/>
      </c>
      <c r="AO1610" s="70" t="str">
        <f t="shared" si="406"/>
        <v/>
      </c>
      <c r="AW1610" s="60" t="str">
        <f t="shared" si="407"/>
        <v/>
      </c>
      <c r="AX1610" s="60" t="str">
        <f t="shared" si="408"/>
        <v/>
      </c>
      <c r="AY1610" s="63">
        <f t="shared" si="409"/>
        <v>0</v>
      </c>
      <c r="BP1610" s="64">
        <v>127</v>
      </c>
      <c r="BQ1610" s="64" t="s">
        <v>35489</v>
      </c>
      <c r="BR1610" s="64" t="s">
        <v>35488</v>
      </c>
      <c r="BS1610" s="64" t="s">
        <v>28</v>
      </c>
      <c r="BT1610" s="64" t="s">
        <v>135</v>
      </c>
      <c r="BU1610" s="64" t="s">
        <v>172</v>
      </c>
      <c r="BV1610" s="64" t="s">
        <v>19</v>
      </c>
      <c r="BW1610" s="64" t="s">
        <v>28554</v>
      </c>
      <c r="BX1610" s="64">
        <v>75013</v>
      </c>
      <c r="BY1610" s="64" t="s">
        <v>22</v>
      </c>
      <c r="CA1610" s="64">
        <v>42790</v>
      </c>
      <c r="CC1610" s="64">
        <v>50</v>
      </c>
    </row>
    <row r="1611" spans="1:82">
      <c r="A1611" s="128"/>
      <c r="B1611" s="160"/>
      <c r="C1611" s="160"/>
      <c r="D1611" s="160"/>
      <c r="E1611" s="160"/>
      <c r="F1611" s="160"/>
      <c r="G1611" s="160"/>
      <c r="H1611" s="161" t="str">
        <f t="shared" si="401"/>
        <v/>
      </c>
      <c r="I1611" s="162" t="str">
        <f t="shared" si="402"/>
        <v/>
      </c>
      <c r="J1611" s="163"/>
      <c r="K1611" s="164" t="str">
        <f t="shared" si="403"/>
        <v/>
      </c>
      <c r="L1611" s="160"/>
      <c r="M1611" s="160"/>
      <c r="N1611" s="160"/>
      <c r="O1611" s="160"/>
      <c r="P1611" s="160"/>
      <c r="Q1611" s="160"/>
      <c r="R1611" s="160"/>
      <c r="S1611" s="160"/>
      <c r="T1611" s="160"/>
      <c r="U1611" s="160"/>
      <c r="V1611" s="160"/>
      <c r="W1611" s="179"/>
      <c r="X1611" s="160"/>
      <c r="Y1611" s="160"/>
      <c r="Z1611" s="187"/>
      <c r="AA1611" s="160"/>
      <c r="AB1611" s="160"/>
      <c r="AC1611" s="160"/>
      <c r="AD1611" s="667"/>
      <c r="AE1611" s="667"/>
      <c r="AF1611" s="667"/>
      <c r="AG1611" s="667"/>
      <c r="AH1611" s="667"/>
      <c r="AI1611" s="667"/>
      <c r="AJ1611" s="73"/>
      <c r="AK1611" s="55" t="str">
        <f t="shared" si="399"/>
        <v/>
      </c>
      <c r="AL1611" s="17" t="str">
        <f t="shared" si="400"/>
        <v/>
      </c>
      <c r="AM1611" s="70" t="str">
        <f t="shared" si="404"/>
        <v/>
      </c>
      <c r="AN1611" s="74" t="str">
        <f t="shared" si="405"/>
        <v/>
      </c>
      <c r="AO1611" s="70" t="str">
        <f t="shared" si="406"/>
        <v/>
      </c>
      <c r="AW1611" s="60" t="str">
        <f t="shared" si="407"/>
        <v/>
      </c>
      <c r="AX1611" s="60" t="str">
        <f t="shared" si="408"/>
        <v/>
      </c>
      <c r="AY1611" s="63">
        <f t="shared" si="409"/>
        <v>0</v>
      </c>
      <c r="BP1611" s="64">
        <v>127</v>
      </c>
      <c r="BQ1611" s="64" t="s">
        <v>35489</v>
      </c>
      <c r="BR1611" s="64" t="s">
        <v>35488</v>
      </c>
      <c r="BS1611" s="64" t="s">
        <v>28</v>
      </c>
      <c r="BT1611" s="64" t="s">
        <v>135</v>
      </c>
      <c r="BU1611" s="64" t="s">
        <v>172</v>
      </c>
      <c r="BV1611" s="64" t="s">
        <v>91</v>
      </c>
      <c r="BW1611" s="64" t="s">
        <v>28554</v>
      </c>
      <c r="BX1611" s="64">
        <v>75013</v>
      </c>
      <c r="BY1611" s="64" t="s">
        <v>22</v>
      </c>
      <c r="CA1611" s="64">
        <v>42817</v>
      </c>
      <c r="CC1611" s="64">
        <v>59</v>
      </c>
    </row>
    <row r="1612" spans="1:82">
      <c r="A1612" s="128"/>
      <c r="B1612" s="160"/>
      <c r="C1612" s="160"/>
      <c r="D1612" s="160"/>
      <c r="E1612" s="160"/>
      <c r="F1612" s="160"/>
      <c r="G1612" s="160"/>
      <c r="H1612" s="161" t="str">
        <f t="shared" si="401"/>
        <v/>
      </c>
      <c r="I1612" s="162" t="str">
        <f t="shared" si="402"/>
        <v/>
      </c>
      <c r="J1612" s="163"/>
      <c r="K1612" s="164" t="str">
        <f t="shared" si="403"/>
        <v/>
      </c>
      <c r="L1612" s="160"/>
      <c r="M1612" s="160"/>
      <c r="N1612" s="160"/>
      <c r="O1612" s="160"/>
      <c r="P1612" s="160"/>
      <c r="Q1612" s="160"/>
      <c r="R1612" s="160"/>
      <c r="S1612" s="160"/>
      <c r="T1612" s="160"/>
      <c r="U1612" s="160"/>
      <c r="V1612" s="160"/>
      <c r="W1612" s="179"/>
      <c r="X1612" s="160"/>
      <c r="Y1612" s="160"/>
      <c r="Z1612" s="187"/>
      <c r="AA1612" s="160"/>
      <c r="AB1612" s="160"/>
      <c r="AC1612" s="160"/>
      <c r="AD1612" s="667"/>
      <c r="AE1612" s="667"/>
      <c r="AF1612" s="667"/>
      <c r="AG1612" s="667"/>
      <c r="AH1612" s="667"/>
      <c r="AI1612" s="667"/>
      <c r="AJ1612" s="73"/>
      <c r="AK1612" s="55" t="str">
        <f t="shared" si="399"/>
        <v/>
      </c>
      <c r="AL1612" s="17" t="str">
        <f t="shared" si="400"/>
        <v/>
      </c>
      <c r="AM1612" s="70" t="str">
        <f t="shared" si="404"/>
        <v/>
      </c>
      <c r="AN1612" s="74" t="str">
        <f t="shared" si="405"/>
        <v/>
      </c>
      <c r="AO1612" s="70" t="str">
        <f t="shared" si="406"/>
        <v/>
      </c>
      <c r="AW1612" s="60" t="str">
        <f t="shared" si="407"/>
        <v/>
      </c>
      <c r="AX1612" s="60" t="str">
        <f t="shared" si="408"/>
        <v/>
      </c>
      <c r="AY1612" s="63">
        <f t="shared" si="409"/>
        <v>0</v>
      </c>
      <c r="BP1612" s="64">
        <v>127</v>
      </c>
      <c r="BQ1612" s="64" t="s">
        <v>35489</v>
      </c>
      <c r="BR1612" s="64" t="s">
        <v>35488</v>
      </c>
      <c r="BS1612" s="64" t="s">
        <v>28</v>
      </c>
      <c r="BT1612" s="64" t="s">
        <v>135</v>
      </c>
      <c r="BU1612" s="64" t="s">
        <v>172</v>
      </c>
      <c r="BV1612" s="64" t="s">
        <v>91</v>
      </c>
      <c r="BW1612" s="64" t="s">
        <v>28554</v>
      </c>
      <c r="BX1612" s="64">
        <v>75013</v>
      </c>
      <c r="BY1612" s="64" t="s">
        <v>22</v>
      </c>
      <c r="CA1612" s="64">
        <v>42824</v>
      </c>
      <c r="CC1612" s="64">
        <v>18</v>
      </c>
    </row>
    <row r="1613" spans="1:82">
      <c r="A1613" s="128"/>
      <c r="B1613" s="160"/>
      <c r="C1613" s="160"/>
      <c r="D1613" s="160"/>
      <c r="E1613" s="160"/>
      <c r="F1613" s="160"/>
      <c r="G1613" s="160"/>
      <c r="H1613" s="161" t="str">
        <f t="shared" si="401"/>
        <v/>
      </c>
      <c r="I1613" s="162" t="str">
        <f t="shared" si="402"/>
        <v/>
      </c>
      <c r="J1613" s="163"/>
      <c r="K1613" s="164" t="str">
        <f t="shared" si="403"/>
        <v/>
      </c>
      <c r="L1613" s="160"/>
      <c r="M1613" s="160"/>
      <c r="N1613" s="160"/>
      <c r="O1613" s="160"/>
      <c r="P1613" s="160"/>
      <c r="Q1613" s="160"/>
      <c r="R1613" s="160"/>
      <c r="S1613" s="160"/>
      <c r="T1613" s="160"/>
      <c r="U1613" s="160"/>
      <c r="V1613" s="160"/>
      <c r="W1613" s="179"/>
      <c r="X1613" s="160"/>
      <c r="Y1613" s="160"/>
      <c r="Z1613" s="187"/>
      <c r="AA1613" s="160"/>
      <c r="AB1613" s="160"/>
      <c r="AC1613" s="160"/>
      <c r="AD1613" s="667"/>
      <c r="AE1613" s="667"/>
      <c r="AF1613" s="667"/>
      <c r="AG1613" s="667"/>
      <c r="AH1613" s="667"/>
      <c r="AI1613" s="667"/>
      <c r="AJ1613" s="73"/>
      <c r="AK1613" s="55" t="str">
        <f t="shared" si="399"/>
        <v/>
      </c>
      <c r="AL1613" s="17" t="str">
        <f t="shared" si="400"/>
        <v/>
      </c>
      <c r="AM1613" s="70" t="str">
        <f t="shared" si="404"/>
        <v/>
      </c>
      <c r="AN1613" s="74" t="str">
        <f t="shared" si="405"/>
        <v/>
      </c>
      <c r="AO1613" s="70" t="str">
        <f t="shared" si="406"/>
        <v/>
      </c>
      <c r="AW1613" s="60" t="str">
        <f t="shared" si="407"/>
        <v/>
      </c>
      <c r="AX1613" s="60" t="str">
        <f t="shared" si="408"/>
        <v/>
      </c>
      <c r="AY1613" s="63">
        <f t="shared" si="409"/>
        <v>0</v>
      </c>
      <c r="BP1613" s="64">
        <v>127</v>
      </c>
      <c r="BQ1613" s="64" t="s">
        <v>35489</v>
      </c>
      <c r="BR1613" s="64" t="s">
        <v>35488</v>
      </c>
      <c r="BS1613" s="64" t="s">
        <v>28</v>
      </c>
      <c r="BT1613" s="64" t="s">
        <v>135</v>
      </c>
      <c r="BU1613" s="64" t="s">
        <v>172</v>
      </c>
      <c r="BV1613" s="64" t="s">
        <v>91</v>
      </c>
      <c r="BW1613" s="64" t="s">
        <v>28554</v>
      </c>
      <c r="BX1613" s="64">
        <v>75013</v>
      </c>
      <c r="BY1613" s="64" t="s">
        <v>22</v>
      </c>
      <c r="CA1613" s="64">
        <v>42825</v>
      </c>
      <c r="CC1613" s="64">
        <v>24</v>
      </c>
    </row>
    <row r="1614" spans="1:82">
      <c r="A1614" s="128"/>
      <c r="B1614" s="160"/>
      <c r="C1614" s="160"/>
      <c r="D1614" s="160"/>
      <c r="E1614" s="160"/>
      <c r="F1614" s="160"/>
      <c r="G1614" s="160"/>
      <c r="H1614" s="161" t="str">
        <f t="shared" si="401"/>
        <v/>
      </c>
      <c r="I1614" s="162" t="str">
        <f t="shared" si="402"/>
        <v/>
      </c>
      <c r="J1614" s="163"/>
      <c r="K1614" s="164" t="str">
        <f t="shared" si="403"/>
        <v/>
      </c>
      <c r="L1614" s="160"/>
      <c r="M1614" s="160"/>
      <c r="N1614" s="160"/>
      <c r="O1614" s="160"/>
      <c r="P1614" s="160"/>
      <c r="Q1614" s="160"/>
      <c r="R1614" s="160"/>
      <c r="S1614" s="160"/>
      <c r="T1614" s="160"/>
      <c r="U1614" s="160"/>
      <c r="V1614" s="160"/>
      <c r="W1614" s="179"/>
      <c r="X1614" s="160"/>
      <c r="Y1614" s="160"/>
      <c r="Z1614" s="187"/>
      <c r="AA1614" s="160"/>
      <c r="AB1614" s="160"/>
      <c r="AC1614" s="160"/>
      <c r="AD1614" s="667"/>
      <c r="AE1614" s="667"/>
      <c r="AF1614" s="667"/>
      <c r="AG1614" s="667"/>
      <c r="AH1614" s="667"/>
      <c r="AI1614" s="667"/>
      <c r="AJ1614" s="73"/>
      <c r="AK1614" s="55" t="str">
        <f t="shared" si="399"/>
        <v/>
      </c>
      <c r="AL1614" s="17" t="str">
        <f t="shared" si="400"/>
        <v/>
      </c>
      <c r="AM1614" s="70" t="str">
        <f t="shared" si="404"/>
        <v/>
      </c>
      <c r="AN1614" s="74" t="str">
        <f t="shared" si="405"/>
        <v/>
      </c>
      <c r="AO1614" s="70" t="str">
        <f t="shared" si="406"/>
        <v/>
      </c>
      <c r="AW1614" s="60" t="str">
        <f t="shared" si="407"/>
        <v/>
      </c>
      <c r="AX1614" s="60" t="str">
        <f t="shared" si="408"/>
        <v/>
      </c>
      <c r="AY1614" s="63">
        <f t="shared" si="409"/>
        <v>0</v>
      </c>
      <c r="BP1614" s="64">
        <v>127</v>
      </c>
      <c r="BQ1614" s="64" t="s">
        <v>35489</v>
      </c>
      <c r="BR1614" s="64" t="s">
        <v>35488</v>
      </c>
      <c r="BS1614" s="64" t="s">
        <v>28</v>
      </c>
      <c r="BT1614" s="64" t="s">
        <v>137</v>
      </c>
      <c r="BU1614" s="64" t="s">
        <v>167</v>
      </c>
      <c r="BV1614" s="64" t="s">
        <v>12</v>
      </c>
      <c r="BW1614" s="64" t="s">
        <v>28554</v>
      </c>
      <c r="BX1614" s="64">
        <v>75013</v>
      </c>
      <c r="BY1614" s="64" t="s">
        <v>22</v>
      </c>
      <c r="BZ1614" s="64">
        <v>25</v>
      </c>
      <c r="CA1614" s="64">
        <v>42826</v>
      </c>
      <c r="CD1614" s="64">
        <v>125</v>
      </c>
    </row>
    <row r="1615" spans="1:82">
      <c r="A1615" s="128"/>
      <c r="B1615" s="160"/>
      <c r="C1615" s="160"/>
      <c r="D1615" s="160"/>
      <c r="E1615" s="160"/>
      <c r="F1615" s="160"/>
      <c r="G1615" s="160"/>
      <c r="H1615" s="161" t="str">
        <f t="shared" si="401"/>
        <v/>
      </c>
      <c r="I1615" s="162" t="str">
        <f t="shared" si="402"/>
        <v/>
      </c>
      <c r="J1615" s="163"/>
      <c r="K1615" s="164" t="str">
        <f t="shared" si="403"/>
        <v/>
      </c>
      <c r="L1615" s="160"/>
      <c r="M1615" s="160"/>
      <c r="N1615" s="160"/>
      <c r="O1615" s="160"/>
      <c r="P1615" s="160"/>
      <c r="Q1615" s="160"/>
      <c r="R1615" s="160"/>
      <c r="S1615" s="160"/>
      <c r="T1615" s="160"/>
      <c r="U1615" s="160"/>
      <c r="V1615" s="160"/>
      <c r="W1615" s="179"/>
      <c r="X1615" s="160"/>
      <c r="Y1615" s="160"/>
      <c r="Z1615" s="187"/>
      <c r="AA1615" s="160"/>
      <c r="AB1615" s="160"/>
      <c r="AC1615" s="160"/>
      <c r="AD1615" s="667"/>
      <c r="AE1615" s="667"/>
      <c r="AF1615" s="667"/>
      <c r="AG1615" s="667"/>
      <c r="AH1615" s="667"/>
      <c r="AI1615" s="667"/>
      <c r="AJ1615" s="73"/>
      <c r="AK1615" s="55" t="str">
        <f t="shared" si="399"/>
        <v/>
      </c>
      <c r="AL1615" s="17" t="str">
        <f t="shared" si="400"/>
        <v/>
      </c>
      <c r="AM1615" s="70" t="str">
        <f t="shared" si="404"/>
        <v/>
      </c>
      <c r="AN1615" s="74" t="str">
        <f t="shared" si="405"/>
        <v/>
      </c>
      <c r="AO1615" s="70" t="str">
        <f t="shared" si="406"/>
        <v/>
      </c>
      <c r="AW1615" s="60" t="str">
        <f t="shared" si="407"/>
        <v/>
      </c>
      <c r="AX1615" s="60" t="str">
        <f t="shared" si="408"/>
        <v/>
      </c>
      <c r="AY1615" s="63">
        <f t="shared" si="409"/>
        <v>0</v>
      </c>
      <c r="BP1615" s="64">
        <v>127</v>
      </c>
      <c r="BQ1615" s="64" t="s">
        <v>35489</v>
      </c>
      <c r="BR1615" s="64" t="s">
        <v>35488</v>
      </c>
      <c r="BS1615" s="64" t="s">
        <v>28</v>
      </c>
      <c r="BT1615" s="64" t="s">
        <v>135</v>
      </c>
      <c r="BU1615" s="64" t="s">
        <v>174</v>
      </c>
      <c r="BV1615" s="64" t="s">
        <v>12</v>
      </c>
      <c r="BW1615" s="64" t="s">
        <v>28554</v>
      </c>
      <c r="BX1615" s="64">
        <v>75014</v>
      </c>
      <c r="BY1615" s="64" t="s">
        <v>22</v>
      </c>
      <c r="BZ1615" s="64">
        <v>29</v>
      </c>
      <c r="CA1615" s="64">
        <v>42827</v>
      </c>
      <c r="CD1615" s="64">
        <v>119</v>
      </c>
    </row>
    <row r="1616" spans="1:82">
      <c r="A1616" s="128"/>
      <c r="B1616" s="160"/>
      <c r="C1616" s="160"/>
      <c r="D1616" s="160"/>
      <c r="E1616" s="160"/>
      <c r="F1616" s="160"/>
      <c r="G1616" s="160"/>
      <c r="H1616" s="161" t="str">
        <f t="shared" si="401"/>
        <v/>
      </c>
      <c r="I1616" s="162" t="str">
        <f t="shared" si="402"/>
        <v/>
      </c>
      <c r="J1616" s="163"/>
      <c r="K1616" s="164" t="str">
        <f t="shared" si="403"/>
        <v/>
      </c>
      <c r="L1616" s="160"/>
      <c r="M1616" s="160"/>
      <c r="N1616" s="160"/>
      <c r="O1616" s="160"/>
      <c r="P1616" s="160"/>
      <c r="Q1616" s="160"/>
      <c r="R1616" s="160"/>
      <c r="S1616" s="160"/>
      <c r="T1616" s="160"/>
      <c r="U1616" s="160"/>
      <c r="V1616" s="160"/>
      <c r="W1616" s="179"/>
      <c r="X1616" s="160"/>
      <c r="Y1616" s="160"/>
      <c r="Z1616" s="187"/>
      <c r="AA1616" s="160"/>
      <c r="AB1616" s="160"/>
      <c r="AC1616" s="160"/>
      <c r="AD1616" s="667"/>
      <c r="AE1616" s="667"/>
      <c r="AF1616" s="667"/>
      <c r="AG1616" s="667"/>
      <c r="AH1616" s="667"/>
      <c r="AI1616" s="667"/>
      <c r="AJ1616" s="73"/>
      <c r="AK1616" s="55" t="str">
        <f t="shared" si="399"/>
        <v/>
      </c>
      <c r="AL1616" s="17" t="str">
        <f t="shared" si="400"/>
        <v/>
      </c>
      <c r="AM1616" s="70" t="str">
        <f t="shared" si="404"/>
        <v/>
      </c>
      <c r="AN1616" s="74" t="str">
        <f t="shared" si="405"/>
        <v/>
      </c>
      <c r="AO1616" s="70" t="str">
        <f t="shared" si="406"/>
        <v/>
      </c>
      <c r="AW1616" s="60" t="str">
        <f t="shared" si="407"/>
        <v/>
      </c>
      <c r="AX1616" s="60" t="str">
        <f t="shared" si="408"/>
        <v/>
      </c>
      <c r="AY1616" s="63">
        <f t="shared" si="409"/>
        <v>0</v>
      </c>
      <c r="BP1616" s="64">
        <v>127</v>
      </c>
      <c r="BQ1616" s="64" t="s">
        <v>35489</v>
      </c>
      <c r="BR1616" s="64" t="s">
        <v>35488</v>
      </c>
      <c r="BS1616" s="64" t="s">
        <v>28</v>
      </c>
      <c r="BT1616" s="64" t="s">
        <v>135</v>
      </c>
      <c r="BU1616" s="64" t="s">
        <v>172</v>
      </c>
      <c r="BV1616" s="64" t="s">
        <v>91</v>
      </c>
      <c r="BW1616" s="64" t="s">
        <v>28554</v>
      </c>
      <c r="BX1616" s="64">
        <v>75014</v>
      </c>
      <c r="BY1616" s="64" t="s">
        <v>22</v>
      </c>
      <c r="CA1616" s="64">
        <v>42999</v>
      </c>
      <c r="CC1616" s="64">
        <v>97</v>
      </c>
    </row>
    <row r="1617" spans="1:82">
      <c r="A1617" s="128"/>
      <c r="B1617" s="160"/>
      <c r="C1617" s="160"/>
      <c r="D1617" s="160"/>
      <c r="E1617" s="160"/>
      <c r="F1617" s="160"/>
      <c r="G1617" s="160"/>
      <c r="H1617" s="161" t="str">
        <f t="shared" si="401"/>
        <v/>
      </c>
      <c r="I1617" s="162" t="str">
        <f t="shared" si="402"/>
        <v/>
      </c>
      <c r="J1617" s="163"/>
      <c r="K1617" s="164" t="str">
        <f t="shared" si="403"/>
        <v/>
      </c>
      <c r="L1617" s="160"/>
      <c r="M1617" s="180"/>
      <c r="N1617" s="160"/>
      <c r="O1617" s="160"/>
      <c r="P1617" s="160"/>
      <c r="Q1617" s="160"/>
      <c r="R1617" s="160"/>
      <c r="S1617" s="160"/>
      <c r="T1617" s="160"/>
      <c r="U1617" s="160"/>
      <c r="V1617" s="160"/>
      <c r="W1617" s="179"/>
      <c r="X1617" s="160"/>
      <c r="Y1617" s="160"/>
      <c r="Z1617" s="187"/>
      <c r="AA1617" s="160"/>
      <c r="AB1617" s="160"/>
      <c r="AC1617" s="160"/>
      <c r="AD1617" s="667"/>
      <c r="AE1617" s="667"/>
      <c r="AF1617" s="667"/>
      <c r="AG1617" s="667"/>
      <c r="AH1617" s="667"/>
      <c r="AI1617" s="667"/>
      <c r="AJ1617" s="73"/>
      <c r="AK1617" s="55" t="str">
        <f t="shared" si="399"/>
        <v/>
      </c>
      <c r="AL1617" s="17" t="str">
        <f t="shared" si="400"/>
        <v/>
      </c>
      <c r="AM1617" s="70" t="str">
        <f t="shared" si="404"/>
        <v/>
      </c>
      <c r="AN1617" s="74" t="str">
        <f t="shared" si="405"/>
        <v/>
      </c>
      <c r="AO1617" s="70" t="str">
        <f t="shared" si="406"/>
        <v/>
      </c>
      <c r="AW1617" s="60" t="str">
        <f t="shared" si="407"/>
        <v/>
      </c>
      <c r="AX1617" s="60" t="str">
        <f t="shared" si="408"/>
        <v/>
      </c>
      <c r="AY1617" s="63">
        <f t="shared" si="409"/>
        <v>0</v>
      </c>
      <c r="BP1617" s="64">
        <v>127</v>
      </c>
      <c r="BQ1617" s="64" t="s">
        <v>35489</v>
      </c>
      <c r="BR1617" s="64" t="s">
        <v>35488</v>
      </c>
      <c r="BS1617" s="64" t="s">
        <v>28</v>
      </c>
      <c r="BT1617" s="64" t="s">
        <v>135</v>
      </c>
      <c r="BU1617" s="64" t="s">
        <v>174</v>
      </c>
      <c r="BV1617" s="64" t="s">
        <v>91</v>
      </c>
      <c r="BW1617" s="64" t="s">
        <v>28554</v>
      </c>
      <c r="BX1617" s="64">
        <v>75014</v>
      </c>
      <c r="BY1617" s="64" t="s">
        <v>22</v>
      </c>
      <c r="CA1617" s="64">
        <v>43014</v>
      </c>
      <c r="CC1617" s="64">
        <v>6</v>
      </c>
    </row>
    <row r="1618" spans="1:82">
      <c r="A1618" s="128"/>
      <c r="B1618" s="160"/>
      <c r="C1618" s="160"/>
      <c r="D1618" s="160"/>
      <c r="E1618" s="160"/>
      <c r="F1618" s="160"/>
      <c r="G1618" s="160"/>
      <c r="H1618" s="161" t="str">
        <f t="shared" si="401"/>
        <v/>
      </c>
      <c r="I1618" s="162" t="str">
        <f t="shared" si="402"/>
        <v/>
      </c>
      <c r="J1618" s="163"/>
      <c r="K1618" s="164" t="str">
        <f t="shared" si="403"/>
        <v/>
      </c>
      <c r="L1618" s="160"/>
      <c r="M1618" s="160"/>
      <c r="N1618" s="160"/>
      <c r="O1618" s="160"/>
      <c r="P1618" s="160"/>
      <c r="Q1618" s="160"/>
      <c r="R1618" s="160"/>
      <c r="S1618" s="160"/>
      <c r="T1618" s="160"/>
      <c r="U1618" s="160"/>
      <c r="V1618" s="160"/>
      <c r="W1618" s="179"/>
      <c r="X1618" s="160"/>
      <c r="Y1618" s="160"/>
      <c r="Z1618" s="187"/>
      <c r="AA1618" s="160"/>
      <c r="AB1618" s="160"/>
      <c r="AC1618" s="160"/>
      <c r="AD1618" s="667"/>
      <c r="AE1618" s="667"/>
      <c r="AF1618" s="667"/>
      <c r="AG1618" s="667"/>
      <c r="AH1618" s="667"/>
      <c r="AI1618" s="667"/>
      <c r="AJ1618" s="73"/>
      <c r="AK1618" s="55" t="str">
        <f t="shared" si="399"/>
        <v/>
      </c>
      <c r="AL1618" s="17" t="str">
        <f t="shared" si="400"/>
        <v/>
      </c>
      <c r="AM1618" s="70" t="str">
        <f t="shared" si="404"/>
        <v/>
      </c>
      <c r="AN1618" s="74" t="str">
        <f t="shared" si="405"/>
        <v/>
      </c>
      <c r="AO1618" s="70" t="str">
        <f t="shared" si="406"/>
        <v/>
      </c>
      <c r="AW1618" s="60" t="str">
        <f t="shared" si="407"/>
        <v/>
      </c>
      <c r="AX1618" s="60" t="str">
        <f t="shared" si="408"/>
        <v/>
      </c>
      <c r="AY1618" s="63">
        <f t="shared" si="409"/>
        <v>0</v>
      </c>
      <c r="BP1618" s="64">
        <v>127</v>
      </c>
      <c r="BQ1618" s="64" t="s">
        <v>35489</v>
      </c>
      <c r="BR1618" s="64" t="s">
        <v>35488</v>
      </c>
      <c r="BS1618" s="64" t="s">
        <v>28</v>
      </c>
      <c r="BT1618" s="64" t="s">
        <v>135</v>
      </c>
      <c r="BU1618" s="64" t="s">
        <v>172</v>
      </c>
      <c r="BV1618" s="64" t="s">
        <v>91</v>
      </c>
      <c r="BW1618" s="64" t="s">
        <v>28554</v>
      </c>
      <c r="BX1618" s="64">
        <v>75014</v>
      </c>
      <c r="BY1618" s="64" t="s">
        <v>22</v>
      </c>
      <c r="CA1618" s="64">
        <v>43075</v>
      </c>
      <c r="CC1618" s="64">
        <v>21</v>
      </c>
    </row>
    <row r="1619" spans="1:82">
      <c r="A1619" s="128"/>
      <c r="B1619" s="160"/>
      <c r="C1619" s="160"/>
      <c r="D1619" s="160"/>
      <c r="E1619" s="160"/>
      <c r="F1619" s="160"/>
      <c r="G1619" s="160"/>
      <c r="H1619" s="161" t="str">
        <f t="shared" si="401"/>
        <v/>
      </c>
      <c r="I1619" s="162" t="str">
        <f t="shared" si="402"/>
        <v/>
      </c>
      <c r="J1619" s="163"/>
      <c r="K1619" s="164" t="str">
        <f t="shared" si="403"/>
        <v/>
      </c>
      <c r="L1619" s="160"/>
      <c r="M1619" s="180"/>
      <c r="N1619" s="160"/>
      <c r="O1619" s="160"/>
      <c r="P1619" s="160"/>
      <c r="Q1619" s="160"/>
      <c r="R1619" s="160"/>
      <c r="S1619" s="160"/>
      <c r="T1619" s="160"/>
      <c r="U1619" s="160"/>
      <c r="V1619" s="160"/>
      <c r="W1619" s="179"/>
      <c r="X1619" s="160"/>
      <c r="Y1619" s="160"/>
      <c r="Z1619" s="180"/>
      <c r="AA1619" s="160"/>
      <c r="AB1619" s="160"/>
      <c r="AC1619" s="160"/>
      <c r="AD1619" s="667"/>
      <c r="AE1619" s="667"/>
      <c r="AF1619" s="667"/>
      <c r="AG1619" s="667"/>
      <c r="AH1619" s="667"/>
      <c r="AI1619" s="667"/>
      <c r="AJ1619" s="73"/>
      <c r="AK1619" s="55" t="str">
        <f t="shared" si="399"/>
        <v/>
      </c>
      <c r="AL1619" s="17" t="str">
        <f t="shared" si="400"/>
        <v/>
      </c>
      <c r="AM1619" s="70" t="str">
        <f t="shared" si="404"/>
        <v/>
      </c>
      <c r="AN1619" s="74" t="str">
        <f t="shared" si="405"/>
        <v/>
      </c>
      <c r="AO1619" s="70" t="str">
        <f t="shared" si="406"/>
        <v/>
      </c>
      <c r="AW1619" s="60" t="str">
        <f t="shared" si="407"/>
        <v/>
      </c>
      <c r="AX1619" s="60" t="str">
        <f t="shared" si="408"/>
        <v/>
      </c>
      <c r="AY1619" s="63">
        <f t="shared" si="409"/>
        <v>0</v>
      </c>
      <c r="BP1619" s="64">
        <v>127</v>
      </c>
      <c r="BQ1619" s="64" t="s">
        <v>35489</v>
      </c>
      <c r="BR1619" s="64" t="s">
        <v>35488</v>
      </c>
      <c r="BS1619" s="64" t="s">
        <v>28</v>
      </c>
      <c r="BT1619" s="64" t="s">
        <v>135</v>
      </c>
      <c r="BU1619" s="64" t="s">
        <v>160</v>
      </c>
      <c r="BV1619" s="64" t="s">
        <v>91</v>
      </c>
      <c r="BW1619" s="64" t="s">
        <v>28554</v>
      </c>
      <c r="BX1619" s="64">
        <v>75014</v>
      </c>
      <c r="BY1619" s="64" t="s">
        <v>22</v>
      </c>
      <c r="CA1619" s="64">
        <v>43012</v>
      </c>
      <c r="CC1619" s="64">
        <v>6</v>
      </c>
    </row>
    <row r="1620" spans="1:82">
      <c r="A1620" s="128"/>
      <c r="B1620" s="160"/>
      <c r="C1620" s="160"/>
      <c r="D1620" s="181"/>
      <c r="E1620" s="181"/>
      <c r="F1620" s="160"/>
      <c r="G1620" s="160"/>
      <c r="H1620" s="161" t="str">
        <f t="shared" si="401"/>
        <v/>
      </c>
      <c r="I1620" s="162" t="str">
        <f t="shared" si="402"/>
        <v/>
      </c>
      <c r="J1620" s="163"/>
      <c r="K1620" s="164" t="str">
        <f t="shared" si="403"/>
        <v/>
      </c>
      <c r="L1620" s="163"/>
      <c r="M1620" s="160"/>
      <c r="N1620" s="160"/>
      <c r="O1620" s="160"/>
      <c r="P1620" s="160"/>
      <c r="Q1620" s="160"/>
      <c r="R1620" s="160"/>
      <c r="S1620" s="160"/>
      <c r="T1620" s="160"/>
      <c r="U1620" s="160"/>
      <c r="V1620" s="160"/>
      <c r="W1620" s="179"/>
      <c r="X1620" s="160"/>
      <c r="Y1620" s="160"/>
      <c r="Z1620" s="180"/>
      <c r="AA1620" s="160"/>
      <c r="AB1620" s="160"/>
      <c r="AC1620" s="160"/>
      <c r="AD1620" s="667"/>
      <c r="AE1620" s="667"/>
      <c r="AF1620" s="667"/>
      <c r="AG1620" s="667"/>
      <c r="AH1620" s="667"/>
      <c r="AI1620" s="667"/>
      <c r="AJ1620" s="73"/>
      <c r="AK1620" s="55" t="str">
        <f t="shared" si="399"/>
        <v/>
      </c>
      <c r="AL1620" s="17" t="str">
        <f t="shared" si="400"/>
        <v/>
      </c>
      <c r="AM1620" s="70" t="str">
        <f t="shared" si="404"/>
        <v/>
      </c>
      <c r="AN1620" s="74" t="str">
        <f t="shared" si="405"/>
        <v/>
      </c>
      <c r="AO1620" s="70" t="str">
        <f t="shared" si="406"/>
        <v/>
      </c>
      <c r="AW1620" s="60" t="str">
        <f t="shared" si="407"/>
        <v/>
      </c>
      <c r="AX1620" s="60" t="str">
        <f t="shared" si="408"/>
        <v/>
      </c>
      <c r="AY1620" s="63">
        <f t="shared" si="409"/>
        <v>0</v>
      </c>
      <c r="BP1620" s="64">
        <v>130</v>
      </c>
      <c r="BQ1620" s="64" t="s">
        <v>34343</v>
      </c>
      <c r="BR1620" s="64" t="s">
        <v>34341</v>
      </c>
      <c r="BS1620" s="64" t="s">
        <v>28</v>
      </c>
      <c r="BT1620" s="64" t="s">
        <v>135</v>
      </c>
      <c r="BU1620" s="64" t="s">
        <v>160</v>
      </c>
      <c r="BV1620" s="64" t="s">
        <v>19</v>
      </c>
      <c r="BW1620" s="64" t="s">
        <v>33738</v>
      </c>
      <c r="BX1620" s="64">
        <v>75013</v>
      </c>
      <c r="BY1620" s="64" t="s">
        <v>22</v>
      </c>
      <c r="CA1620" s="64">
        <v>42797</v>
      </c>
      <c r="CC1620" s="64">
        <v>83</v>
      </c>
    </row>
    <row r="1621" spans="1:82">
      <c r="A1621" s="128"/>
      <c r="B1621" s="160"/>
      <c r="C1621" s="160"/>
      <c r="D1621" s="160"/>
      <c r="E1621" s="160"/>
      <c r="F1621" s="160"/>
      <c r="G1621" s="160"/>
      <c r="H1621" s="161" t="str">
        <f t="shared" si="401"/>
        <v/>
      </c>
      <c r="I1621" s="162" t="str">
        <f t="shared" si="402"/>
        <v/>
      </c>
      <c r="J1621" s="163"/>
      <c r="K1621" s="164" t="str">
        <f t="shared" si="403"/>
        <v/>
      </c>
      <c r="L1621" s="163"/>
      <c r="M1621" s="160"/>
      <c r="N1621" s="160"/>
      <c r="O1621" s="160"/>
      <c r="P1621" s="160"/>
      <c r="Q1621" s="160"/>
      <c r="R1621" s="160"/>
      <c r="S1621" s="160"/>
      <c r="T1621" s="160"/>
      <c r="U1621" s="160"/>
      <c r="V1621" s="160"/>
      <c r="W1621" s="179"/>
      <c r="X1621" s="160"/>
      <c r="Y1621" s="160"/>
      <c r="Z1621" s="187"/>
      <c r="AA1621" s="160"/>
      <c r="AB1621" s="160"/>
      <c r="AC1621" s="160"/>
      <c r="AD1621" s="667"/>
      <c r="AE1621" s="667"/>
      <c r="AF1621" s="667"/>
      <c r="AG1621" s="667"/>
      <c r="AH1621" s="667"/>
      <c r="AI1621" s="667"/>
      <c r="AJ1621" s="73"/>
      <c r="AK1621" s="55" t="str">
        <f t="shared" si="399"/>
        <v/>
      </c>
      <c r="AL1621" s="17" t="str">
        <f t="shared" si="400"/>
        <v/>
      </c>
      <c r="AM1621" s="70" t="str">
        <f t="shared" si="404"/>
        <v/>
      </c>
      <c r="AN1621" s="74" t="str">
        <f t="shared" si="405"/>
        <v/>
      </c>
      <c r="AO1621" s="70" t="str">
        <f t="shared" si="406"/>
        <v/>
      </c>
      <c r="AW1621" s="60" t="str">
        <f t="shared" si="407"/>
        <v/>
      </c>
      <c r="AX1621" s="60" t="str">
        <f t="shared" si="408"/>
        <v/>
      </c>
      <c r="AY1621" s="63">
        <f t="shared" si="409"/>
        <v>0</v>
      </c>
      <c r="BP1621" s="64">
        <v>130</v>
      </c>
      <c r="BQ1621" s="64" t="s">
        <v>34343</v>
      </c>
      <c r="BR1621" s="64" t="s">
        <v>34341</v>
      </c>
      <c r="BS1621" s="64" t="s">
        <v>28</v>
      </c>
      <c r="BT1621" s="64" t="s">
        <v>135</v>
      </c>
      <c r="BU1621" s="64" t="s">
        <v>160</v>
      </c>
      <c r="BV1621" s="64" t="s">
        <v>19</v>
      </c>
      <c r="BW1621" s="64" t="s">
        <v>33959</v>
      </c>
      <c r="BX1621" s="64">
        <v>78990</v>
      </c>
      <c r="BY1621" s="64" t="s">
        <v>22</v>
      </c>
      <c r="CA1621" s="64">
        <v>42753</v>
      </c>
      <c r="CB1621" s="64">
        <v>67</v>
      </c>
      <c r="CC1621" s="64">
        <v>96</v>
      </c>
    </row>
    <row r="1622" spans="1:82">
      <c r="A1622" s="128"/>
      <c r="B1622" s="160"/>
      <c r="C1622" s="160"/>
      <c r="D1622" s="160"/>
      <c r="E1622" s="160"/>
      <c r="F1622" s="160"/>
      <c r="G1622" s="160"/>
      <c r="H1622" s="161" t="str">
        <f t="shared" si="401"/>
        <v/>
      </c>
      <c r="I1622" s="162" t="str">
        <f t="shared" si="402"/>
        <v/>
      </c>
      <c r="J1622" s="163"/>
      <c r="K1622" s="164" t="str">
        <f t="shared" si="403"/>
        <v/>
      </c>
      <c r="L1622" s="163"/>
      <c r="M1622" s="160"/>
      <c r="N1622" s="160"/>
      <c r="O1622" s="160"/>
      <c r="P1622" s="160"/>
      <c r="Q1622" s="160"/>
      <c r="R1622" s="160"/>
      <c r="S1622" s="160"/>
      <c r="T1622" s="160"/>
      <c r="U1622" s="160"/>
      <c r="V1622" s="160"/>
      <c r="W1622" s="179"/>
      <c r="X1622" s="160"/>
      <c r="Y1622" s="160"/>
      <c r="Z1622" s="187"/>
      <c r="AA1622" s="160"/>
      <c r="AB1622" s="160"/>
      <c r="AC1622" s="160"/>
      <c r="AD1622" s="667"/>
      <c r="AE1622" s="667"/>
      <c r="AF1622" s="667"/>
      <c r="AG1622" s="667"/>
      <c r="AH1622" s="667"/>
      <c r="AI1622" s="667"/>
      <c r="AJ1622" s="73"/>
      <c r="AK1622" s="55" t="str">
        <f t="shared" si="399"/>
        <v/>
      </c>
      <c r="AL1622" s="17" t="str">
        <f t="shared" si="400"/>
        <v/>
      </c>
      <c r="AM1622" s="70" t="str">
        <f t="shared" si="404"/>
        <v/>
      </c>
      <c r="AN1622" s="74" t="str">
        <f t="shared" si="405"/>
        <v/>
      </c>
      <c r="AO1622" s="70" t="str">
        <f t="shared" si="406"/>
        <v/>
      </c>
      <c r="AW1622" s="60" t="str">
        <f t="shared" si="407"/>
        <v/>
      </c>
      <c r="AX1622" s="60" t="str">
        <f t="shared" si="408"/>
        <v/>
      </c>
      <c r="AY1622" s="63">
        <f t="shared" si="409"/>
        <v>0</v>
      </c>
      <c r="BP1622" s="64">
        <v>130</v>
      </c>
      <c r="BQ1622" s="64" t="s">
        <v>34343</v>
      </c>
      <c r="BR1622" s="64" t="s">
        <v>34341</v>
      </c>
      <c r="BS1622" s="64" t="s">
        <v>28</v>
      </c>
      <c r="BT1622" s="64" t="s">
        <v>135</v>
      </c>
      <c r="BU1622" s="64" t="s">
        <v>160</v>
      </c>
      <c r="BV1622" s="64" t="s">
        <v>19</v>
      </c>
      <c r="BW1622" s="64" t="s">
        <v>29887</v>
      </c>
      <c r="BX1622" s="64">
        <v>78190</v>
      </c>
      <c r="BY1622" s="64" t="s">
        <v>22</v>
      </c>
      <c r="CA1622" s="64">
        <v>42810</v>
      </c>
      <c r="CB1622" s="64">
        <v>45</v>
      </c>
      <c r="CC1622" s="64">
        <v>30</v>
      </c>
    </row>
    <row r="1623" spans="1:82">
      <c r="A1623" s="128"/>
      <c r="B1623" s="160"/>
      <c r="C1623" s="160"/>
      <c r="D1623" s="160"/>
      <c r="E1623" s="160"/>
      <c r="F1623" s="160"/>
      <c r="G1623" s="160"/>
      <c r="H1623" s="161" t="str">
        <f t="shared" si="401"/>
        <v/>
      </c>
      <c r="I1623" s="162" t="str">
        <f t="shared" si="402"/>
        <v/>
      </c>
      <c r="J1623" s="163"/>
      <c r="K1623" s="164" t="str">
        <f t="shared" si="403"/>
        <v/>
      </c>
      <c r="L1623" s="163"/>
      <c r="M1623" s="160"/>
      <c r="N1623" s="160"/>
      <c r="O1623" s="160"/>
      <c r="P1623" s="160"/>
      <c r="Q1623" s="160"/>
      <c r="R1623" s="160"/>
      <c r="S1623" s="160"/>
      <c r="T1623" s="160"/>
      <c r="U1623" s="160"/>
      <c r="V1623" s="160"/>
      <c r="W1623" s="179"/>
      <c r="X1623" s="160"/>
      <c r="Y1623" s="160"/>
      <c r="Z1623" s="187"/>
      <c r="AA1623" s="160"/>
      <c r="AB1623" s="160"/>
      <c r="AC1623" s="160"/>
      <c r="AD1623" s="667"/>
      <c r="AE1623" s="667"/>
      <c r="AF1623" s="667"/>
      <c r="AG1623" s="667"/>
      <c r="AH1623" s="667"/>
      <c r="AI1623" s="667"/>
      <c r="AJ1623" s="73"/>
      <c r="AK1623" s="55" t="str">
        <f t="shared" si="399"/>
        <v/>
      </c>
      <c r="AL1623" s="17" t="str">
        <f t="shared" si="400"/>
        <v/>
      </c>
      <c r="AM1623" s="70" t="str">
        <f t="shared" si="404"/>
        <v/>
      </c>
      <c r="AN1623" s="74" t="str">
        <f t="shared" si="405"/>
        <v/>
      </c>
      <c r="AO1623" s="70" t="str">
        <f t="shared" si="406"/>
        <v/>
      </c>
      <c r="AW1623" s="60" t="str">
        <f t="shared" si="407"/>
        <v/>
      </c>
      <c r="AX1623" s="60" t="str">
        <f t="shared" si="408"/>
        <v/>
      </c>
      <c r="AY1623" s="63">
        <f t="shared" si="409"/>
        <v>0</v>
      </c>
      <c r="BP1623" s="64">
        <v>130</v>
      </c>
      <c r="BQ1623" s="64" t="s">
        <v>34343</v>
      </c>
      <c r="BR1623" s="64" t="s">
        <v>34341</v>
      </c>
      <c r="BS1623" s="64" t="s">
        <v>28</v>
      </c>
      <c r="BT1623" s="64" t="s">
        <v>135</v>
      </c>
      <c r="BU1623" s="64" t="s">
        <v>160</v>
      </c>
      <c r="BV1623" s="64" t="s">
        <v>19</v>
      </c>
      <c r="BW1623" s="64" t="s">
        <v>29796</v>
      </c>
      <c r="BX1623" s="64">
        <v>78200</v>
      </c>
      <c r="BY1623" s="64" t="s">
        <v>22</v>
      </c>
      <c r="CA1623" s="64">
        <v>42791</v>
      </c>
      <c r="CB1623" s="64">
        <v>431</v>
      </c>
      <c r="CC1623" s="64">
        <v>174</v>
      </c>
    </row>
    <row r="1624" spans="1:82">
      <c r="A1624" s="128"/>
      <c r="B1624" s="160"/>
      <c r="C1624" s="160"/>
      <c r="D1624" s="160"/>
      <c r="E1624" s="160"/>
      <c r="F1624" s="160"/>
      <c r="G1624" s="160"/>
      <c r="H1624" s="161" t="str">
        <f t="shared" si="401"/>
        <v/>
      </c>
      <c r="I1624" s="162" t="str">
        <f t="shared" si="402"/>
        <v/>
      </c>
      <c r="J1624" s="163"/>
      <c r="K1624" s="164" t="str">
        <f t="shared" si="403"/>
        <v/>
      </c>
      <c r="L1624" s="160"/>
      <c r="M1624" s="160"/>
      <c r="N1624" s="160"/>
      <c r="O1624" s="160"/>
      <c r="P1624" s="217"/>
      <c r="Q1624" s="218"/>
      <c r="R1624" s="160"/>
      <c r="S1624" s="160"/>
      <c r="T1624" s="160"/>
      <c r="U1624" s="160"/>
      <c r="V1624" s="160"/>
      <c r="W1624" s="179"/>
      <c r="X1624" s="160"/>
      <c r="Y1624" s="160"/>
      <c r="Z1624" s="180"/>
      <c r="AA1624" s="219"/>
      <c r="AB1624" s="160"/>
      <c r="AC1624" s="160"/>
      <c r="AD1624" s="667"/>
      <c r="AE1624" s="667"/>
      <c r="AF1624" s="667"/>
      <c r="AG1624" s="667"/>
      <c r="AH1624" s="667"/>
      <c r="AI1624" s="667"/>
      <c r="AJ1624" s="73"/>
      <c r="AK1624" s="55" t="str">
        <f t="shared" si="399"/>
        <v/>
      </c>
      <c r="AL1624" s="17" t="str">
        <f t="shared" si="400"/>
        <v/>
      </c>
      <c r="AM1624" s="70" t="str">
        <f t="shared" si="404"/>
        <v/>
      </c>
      <c r="AN1624" s="74" t="str">
        <f t="shared" si="405"/>
        <v/>
      </c>
      <c r="AO1624" s="70" t="str">
        <f t="shared" si="406"/>
        <v/>
      </c>
      <c r="AW1624" s="60" t="str">
        <f t="shared" si="407"/>
        <v/>
      </c>
      <c r="AX1624" s="60" t="str">
        <f t="shared" si="408"/>
        <v/>
      </c>
      <c r="AY1624" s="63">
        <f t="shared" si="409"/>
        <v>0</v>
      </c>
      <c r="BP1624" s="64">
        <v>130</v>
      </c>
      <c r="BQ1624" s="64" t="s">
        <v>35295</v>
      </c>
      <c r="BR1624" s="64" t="s">
        <v>35297</v>
      </c>
      <c r="BS1624" s="64" t="s">
        <v>28</v>
      </c>
      <c r="BT1624" s="64" t="s">
        <v>135</v>
      </c>
      <c r="BU1624" s="64" t="s">
        <v>172</v>
      </c>
      <c r="BV1624" s="64" t="s">
        <v>12</v>
      </c>
      <c r="BW1624" s="64" t="s">
        <v>35296</v>
      </c>
      <c r="BX1624" s="64">
        <v>91300</v>
      </c>
      <c r="BY1624" s="64" t="s">
        <v>22</v>
      </c>
      <c r="BZ1624" s="64">
        <v>1</v>
      </c>
      <c r="CA1624" s="64">
        <v>42815</v>
      </c>
      <c r="CB1624" s="64">
        <v>30</v>
      </c>
      <c r="CD1624" s="64">
        <v>37</v>
      </c>
    </row>
    <row r="1625" spans="1:82">
      <c r="A1625" s="128"/>
      <c r="B1625" s="160"/>
      <c r="C1625" s="160"/>
      <c r="D1625" s="160"/>
      <c r="E1625" s="160"/>
      <c r="F1625" s="160"/>
      <c r="G1625" s="160"/>
      <c r="H1625" s="161" t="str">
        <f t="shared" si="401"/>
        <v/>
      </c>
      <c r="I1625" s="162" t="str">
        <f t="shared" si="402"/>
        <v/>
      </c>
      <c r="J1625" s="163"/>
      <c r="K1625" s="164" t="str">
        <f t="shared" si="403"/>
        <v/>
      </c>
      <c r="L1625" s="160"/>
      <c r="M1625" s="160"/>
      <c r="N1625" s="160"/>
      <c r="O1625" s="160"/>
      <c r="P1625" s="217"/>
      <c r="Q1625" s="218"/>
      <c r="R1625" s="160"/>
      <c r="S1625" s="160"/>
      <c r="T1625" s="160"/>
      <c r="U1625" s="160"/>
      <c r="V1625" s="160"/>
      <c r="W1625" s="179"/>
      <c r="X1625" s="160"/>
      <c r="Y1625" s="160"/>
      <c r="Z1625" s="187"/>
      <c r="AA1625" s="192"/>
      <c r="AB1625" s="160"/>
      <c r="AC1625" s="160"/>
      <c r="AD1625" s="667"/>
      <c r="AE1625" s="667"/>
      <c r="AF1625" s="667"/>
      <c r="AG1625" s="667"/>
      <c r="AH1625" s="667"/>
      <c r="AI1625" s="667"/>
      <c r="AJ1625" s="73"/>
      <c r="AK1625" s="55" t="str">
        <f t="shared" si="399"/>
        <v/>
      </c>
      <c r="AL1625" s="17" t="str">
        <f t="shared" si="400"/>
        <v/>
      </c>
      <c r="AM1625" s="70" t="str">
        <f t="shared" si="404"/>
        <v/>
      </c>
      <c r="AN1625" s="74" t="str">
        <f t="shared" si="405"/>
        <v/>
      </c>
      <c r="AO1625" s="70" t="str">
        <f t="shared" si="406"/>
        <v/>
      </c>
      <c r="AW1625" s="60" t="str">
        <f t="shared" si="407"/>
        <v/>
      </c>
      <c r="AX1625" s="60" t="str">
        <f t="shared" si="408"/>
        <v/>
      </c>
      <c r="AY1625" s="63">
        <f t="shared" si="409"/>
        <v>0</v>
      </c>
      <c r="BP1625" s="64">
        <v>130</v>
      </c>
      <c r="BQ1625" s="64" t="s">
        <v>35295</v>
      </c>
      <c r="BR1625" s="64" t="s">
        <v>35298</v>
      </c>
      <c r="BS1625" s="64" t="s">
        <v>28</v>
      </c>
      <c r="BT1625" s="64" t="s">
        <v>135</v>
      </c>
      <c r="BU1625" s="64" t="s">
        <v>172</v>
      </c>
      <c r="BV1625" s="64" t="s">
        <v>12</v>
      </c>
      <c r="BW1625" s="64" t="s">
        <v>35296</v>
      </c>
      <c r="BX1625" s="64">
        <v>91300</v>
      </c>
      <c r="BY1625" s="64" t="s">
        <v>22</v>
      </c>
      <c r="BZ1625" s="64">
        <v>1</v>
      </c>
      <c r="CA1625" s="64">
        <v>42850</v>
      </c>
      <c r="CB1625" s="64">
        <v>7</v>
      </c>
      <c r="CD1625" s="64">
        <v>4</v>
      </c>
    </row>
    <row r="1626" spans="1:82">
      <c r="A1626" s="128"/>
      <c r="B1626" s="160"/>
      <c r="C1626" s="160"/>
      <c r="D1626" s="160"/>
      <c r="E1626" s="160"/>
      <c r="F1626" s="160"/>
      <c r="G1626" s="160"/>
      <c r="H1626" s="161" t="str">
        <f t="shared" si="401"/>
        <v/>
      </c>
      <c r="I1626" s="162" t="str">
        <f t="shared" si="402"/>
        <v/>
      </c>
      <c r="J1626" s="163"/>
      <c r="K1626" s="164" t="str">
        <f t="shared" si="403"/>
        <v/>
      </c>
      <c r="L1626" s="160"/>
      <c r="M1626" s="160"/>
      <c r="N1626" s="160"/>
      <c r="O1626" s="160"/>
      <c r="P1626" s="217"/>
      <c r="Q1626" s="218"/>
      <c r="R1626" s="160"/>
      <c r="S1626" s="160"/>
      <c r="T1626" s="160"/>
      <c r="U1626" s="160"/>
      <c r="V1626" s="160"/>
      <c r="W1626" s="179"/>
      <c r="X1626" s="160"/>
      <c r="Y1626" s="160"/>
      <c r="Z1626" s="187"/>
      <c r="AA1626" s="184"/>
      <c r="AB1626" s="160"/>
      <c r="AC1626" s="160"/>
      <c r="AD1626" s="667"/>
      <c r="AE1626" s="667"/>
      <c r="AF1626" s="667"/>
      <c r="AG1626" s="667"/>
      <c r="AH1626" s="667"/>
      <c r="AI1626" s="667"/>
      <c r="AJ1626" s="73"/>
      <c r="AK1626" s="55" t="str">
        <f t="shared" ref="AK1626:AK1648" si="410">IF(Z1626="","",IF(OR(MONTH(Z1626)=1,MONTH(Z1626)=2,MONTH(Z1626)=3),"1er",IF(OR(MONTH(Z1626)=4,MONTH(Z1626)=5,MONTH(Z1626)=6),"2ème",IF(OR(MONTH(Z1626)=7,MONTH(Z1626)=8,MONTH(Z1626)=9),"3ème",IF(OR(MONTH(Z1626)=10,MONTH(Z1626)=11,MONTH(Z1626)=12),"4ème")))))</f>
        <v/>
      </c>
      <c r="AL1626" s="17" t="str">
        <f t="shared" ref="AL1626:AL1648" si="411">IF(Z1626="","",YEAR(Z1626))</f>
        <v/>
      </c>
      <c r="AM1626" s="70" t="str">
        <f t="shared" si="404"/>
        <v/>
      </c>
      <c r="AN1626" s="74" t="str">
        <f t="shared" si="405"/>
        <v/>
      </c>
      <c r="AO1626" s="70" t="str">
        <f t="shared" si="406"/>
        <v/>
      </c>
      <c r="AW1626" s="60" t="str">
        <f t="shared" si="407"/>
        <v/>
      </c>
      <c r="AX1626" s="60" t="str">
        <f t="shared" si="408"/>
        <v/>
      </c>
      <c r="AY1626" s="63">
        <f t="shared" si="409"/>
        <v>0</v>
      </c>
      <c r="BP1626" s="64">
        <v>130</v>
      </c>
      <c r="BQ1626" s="64" t="s">
        <v>35295</v>
      </c>
      <c r="BR1626" s="64" t="s">
        <v>35299</v>
      </c>
      <c r="BS1626" s="64" t="s">
        <v>28</v>
      </c>
      <c r="BT1626" s="64" t="s">
        <v>135</v>
      </c>
      <c r="BU1626" s="64" t="s">
        <v>172</v>
      </c>
      <c r="BV1626" s="64" t="s">
        <v>12</v>
      </c>
      <c r="BW1626" s="64" t="s">
        <v>35296</v>
      </c>
      <c r="BX1626" s="64">
        <v>91300</v>
      </c>
      <c r="BY1626" s="64" t="s">
        <v>22</v>
      </c>
      <c r="BZ1626" s="64">
        <v>1</v>
      </c>
      <c r="CA1626" s="64">
        <v>42830</v>
      </c>
      <c r="CB1626" s="64">
        <v>5</v>
      </c>
      <c r="CD1626" s="64">
        <v>3</v>
      </c>
    </row>
    <row r="1627" spans="1:82">
      <c r="A1627" s="128"/>
      <c r="B1627" s="160"/>
      <c r="C1627" s="160"/>
      <c r="D1627" s="160"/>
      <c r="E1627" s="160"/>
      <c r="F1627" s="160"/>
      <c r="G1627" s="160"/>
      <c r="H1627" s="161" t="str">
        <f t="shared" si="401"/>
        <v/>
      </c>
      <c r="I1627" s="162" t="str">
        <f t="shared" si="402"/>
        <v/>
      </c>
      <c r="J1627" s="163"/>
      <c r="K1627" s="164" t="str">
        <f t="shared" si="403"/>
        <v/>
      </c>
      <c r="L1627" s="160"/>
      <c r="M1627" s="160"/>
      <c r="N1627" s="160"/>
      <c r="O1627" s="160"/>
      <c r="P1627" s="217"/>
      <c r="Q1627" s="218"/>
      <c r="R1627" s="160"/>
      <c r="S1627" s="160"/>
      <c r="T1627" s="160"/>
      <c r="U1627" s="160"/>
      <c r="V1627" s="160"/>
      <c r="W1627" s="179"/>
      <c r="X1627" s="160"/>
      <c r="Y1627" s="160"/>
      <c r="Z1627" s="187"/>
      <c r="AA1627" s="184"/>
      <c r="AB1627" s="160"/>
      <c r="AC1627" s="160"/>
      <c r="AD1627" s="667"/>
      <c r="AE1627" s="667"/>
      <c r="AF1627" s="667"/>
      <c r="AG1627" s="667"/>
      <c r="AH1627" s="667"/>
      <c r="AI1627" s="667"/>
      <c r="AJ1627" s="73"/>
      <c r="AK1627" s="55" t="str">
        <f t="shared" si="410"/>
        <v/>
      </c>
      <c r="AL1627" s="17" t="str">
        <f t="shared" si="411"/>
        <v/>
      </c>
      <c r="AM1627" s="70" t="str">
        <f t="shared" si="404"/>
        <v/>
      </c>
      <c r="AN1627" s="74" t="str">
        <f t="shared" si="405"/>
        <v/>
      </c>
      <c r="AO1627" s="70" t="str">
        <f t="shared" si="406"/>
        <v/>
      </c>
      <c r="AW1627" s="60" t="str">
        <f t="shared" si="407"/>
        <v/>
      </c>
      <c r="AX1627" s="60" t="str">
        <f t="shared" si="408"/>
        <v/>
      </c>
      <c r="AY1627" s="63">
        <f t="shared" si="409"/>
        <v>0</v>
      </c>
      <c r="BP1627" s="64">
        <v>130</v>
      </c>
      <c r="BQ1627" s="64" t="s">
        <v>35295</v>
      </c>
      <c r="BR1627" s="64" t="s">
        <v>35300</v>
      </c>
      <c r="BS1627" s="64" t="s">
        <v>28</v>
      </c>
      <c r="BT1627" s="64" t="s">
        <v>135</v>
      </c>
      <c r="BU1627" s="64" t="s">
        <v>172</v>
      </c>
      <c r="BV1627" s="64" t="s">
        <v>12</v>
      </c>
      <c r="BW1627" s="64" t="s">
        <v>35296</v>
      </c>
      <c r="BX1627" s="64">
        <v>91300</v>
      </c>
      <c r="BY1627" s="64" t="s">
        <v>22</v>
      </c>
      <c r="BZ1627" s="64">
        <v>1</v>
      </c>
      <c r="CA1627" s="64">
        <v>42837</v>
      </c>
      <c r="CB1627" s="64">
        <v>5</v>
      </c>
      <c r="CD1627" s="64">
        <v>7</v>
      </c>
    </row>
    <row r="1628" spans="1:82">
      <c r="A1628" s="128"/>
      <c r="B1628" s="160"/>
      <c r="C1628" s="160"/>
      <c r="D1628" s="160"/>
      <c r="E1628" s="160"/>
      <c r="F1628" s="160"/>
      <c r="G1628" s="160"/>
      <c r="H1628" s="161" t="str">
        <f t="shared" si="401"/>
        <v/>
      </c>
      <c r="I1628" s="162" t="str">
        <f t="shared" si="402"/>
        <v/>
      </c>
      <c r="J1628" s="163"/>
      <c r="K1628" s="164" t="str">
        <f t="shared" si="403"/>
        <v/>
      </c>
      <c r="L1628" s="160"/>
      <c r="M1628" s="160"/>
      <c r="N1628" s="160"/>
      <c r="O1628" s="160"/>
      <c r="P1628" s="217"/>
      <c r="Q1628" s="218"/>
      <c r="R1628" s="160"/>
      <c r="S1628" s="160"/>
      <c r="T1628" s="160"/>
      <c r="U1628" s="160"/>
      <c r="V1628" s="160"/>
      <c r="W1628" s="179"/>
      <c r="X1628" s="160"/>
      <c r="Y1628" s="160"/>
      <c r="Z1628" s="187"/>
      <c r="AA1628" s="184"/>
      <c r="AB1628" s="160"/>
      <c r="AC1628" s="160"/>
      <c r="AD1628" s="667"/>
      <c r="AE1628" s="667"/>
      <c r="AF1628" s="667"/>
      <c r="AG1628" s="667"/>
      <c r="AH1628" s="667"/>
      <c r="AI1628" s="667"/>
      <c r="AJ1628" s="73"/>
      <c r="AK1628" s="55" t="str">
        <f t="shared" si="410"/>
        <v/>
      </c>
      <c r="AL1628" s="17" t="str">
        <f t="shared" si="411"/>
        <v/>
      </c>
      <c r="AM1628" s="70" t="str">
        <f t="shared" si="404"/>
        <v/>
      </c>
      <c r="AN1628" s="74" t="str">
        <f t="shared" si="405"/>
        <v/>
      </c>
      <c r="AO1628" s="70" t="str">
        <f t="shared" si="406"/>
        <v/>
      </c>
      <c r="AW1628" s="60" t="str">
        <f t="shared" si="407"/>
        <v/>
      </c>
      <c r="AX1628" s="60" t="str">
        <f t="shared" si="408"/>
        <v/>
      </c>
      <c r="AY1628" s="63">
        <f t="shared" si="409"/>
        <v>0</v>
      </c>
      <c r="BP1628" s="64">
        <v>130</v>
      </c>
      <c r="BQ1628" s="64" t="s">
        <v>35295</v>
      </c>
      <c r="BR1628" s="64" t="s">
        <v>35301</v>
      </c>
      <c r="BS1628" s="64" t="s">
        <v>28</v>
      </c>
      <c r="BT1628" s="64" t="s">
        <v>135</v>
      </c>
      <c r="BU1628" s="64" t="s">
        <v>172</v>
      </c>
      <c r="BV1628" s="64" t="s">
        <v>12</v>
      </c>
      <c r="BW1628" s="64" t="s">
        <v>35296</v>
      </c>
      <c r="BX1628" s="64">
        <v>91300</v>
      </c>
      <c r="BY1628" s="64" t="s">
        <v>22</v>
      </c>
      <c r="BZ1628" s="64">
        <v>1</v>
      </c>
      <c r="CA1628" s="64">
        <v>42844</v>
      </c>
      <c r="CB1628" s="64">
        <v>5</v>
      </c>
      <c r="CD1628" s="64">
        <v>7</v>
      </c>
    </row>
    <row r="1629" spans="1:82">
      <c r="A1629" s="128"/>
      <c r="B1629" s="160"/>
      <c r="C1629" s="160"/>
      <c r="D1629" s="160"/>
      <c r="E1629" s="160"/>
      <c r="F1629" s="160"/>
      <c r="G1629" s="160"/>
      <c r="H1629" s="161" t="str">
        <f t="shared" si="401"/>
        <v/>
      </c>
      <c r="I1629" s="162" t="str">
        <f t="shared" si="402"/>
        <v/>
      </c>
      <c r="J1629" s="163"/>
      <c r="K1629" s="164" t="str">
        <f t="shared" si="403"/>
        <v/>
      </c>
      <c r="L1629" s="160"/>
      <c r="M1629" s="160"/>
      <c r="N1629" s="160"/>
      <c r="O1629" s="160"/>
      <c r="P1629" s="217"/>
      <c r="Q1629" s="218"/>
      <c r="R1629" s="160"/>
      <c r="S1629" s="160"/>
      <c r="T1629" s="160"/>
      <c r="U1629" s="160"/>
      <c r="V1629" s="160"/>
      <c r="W1629" s="179"/>
      <c r="X1629" s="160"/>
      <c r="Y1629" s="160"/>
      <c r="Z1629" s="187"/>
      <c r="AA1629" s="184"/>
      <c r="AB1629" s="160"/>
      <c r="AC1629" s="160"/>
      <c r="AD1629" s="667"/>
      <c r="AE1629" s="667"/>
      <c r="AF1629" s="667"/>
      <c r="AG1629" s="667"/>
      <c r="AH1629" s="667"/>
      <c r="AI1629" s="667"/>
      <c r="AJ1629" s="73"/>
      <c r="AK1629" s="55" t="str">
        <f t="shared" si="410"/>
        <v/>
      </c>
      <c r="AL1629" s="17" t="str">
        <f t="shared" si="411"/>
        <v/>
      </c>
      <c r="AM1629" s="70" t="str">
        <f t="shared" si="404"/>
        <v/>
      </c>
      <c r="AN1629" s="74" t="str">
        <f t="shared" si="405"/>
        <v/>
      </c>
      <c r="AO1629" s="70" t="str">
        <f t="shared" si="406"/>
        <v/>
      </c>
      <c r="AW1629" s="60" t="str">
        <f t="shared" si="407"/>
        <v/>
      </c>
      <c r="AX1629" s="60" t="str">
        <f t="shared" si="408"/>
        <v/>
      </c>
      <c r="AY1629" s="63">
        <f t="shared" si="409"/>
        <v>0</v>
      </c>
      <c r="BP1629" s="64">
        <v>130</v>
      </c>
      <c r="BQ1629" s="64" t="s">
        <v>35295</v>
      </c>
      <c r="BR1629" s="64" t="s">
        <v>35302</v>
      </c>
      <c r="BS1629" s="64" t="s">
        <v>28</v>
      </c>
      <c r="BT1629" s="64" t="s">
        <v>135</v>
      </c>
      <c r="BU1629" s="64" t="s">
        <v>172</v>
      </c>
      <c r="BV1629" s="64" t="s">
        <v>12</v>
      </c>
      <c r="BW1629" s="64" t="s">
        <v>35296</v>
      </c>
      <c r="BX1629" s="64">
        <v>91300</v>
      </c>
      <c r="BY1629" s="64" t="s">
        <v>22</v>
      </c>
      <c r="BZ1629" s="64">
        <v>1</v>
      </c>
      <c r="CA1629" s="64">
        <v>42851</v>
      </c>
      <c r="CB1629" s="64">
        <v>5</v>
      </c>
      <c r="CD1629" s="64">
        <v>3</v>
      </c>
    </row>
    <row r="1630" spans="1:82">
      <c r="A1630" s="128"/>
      <c r="B1630" s="160"/>
      <c r="C1630" s="160"/>
      <c r="D1630" s="160"/>
      <c r="E1630" s="160"/>
      <c r="F1630" s="160"/>
      <c r="G1630" s="160"/>
      <c r="H1630" s="161" t="str">
        <f t="shared" si="401"/>
        <v/>
      </c>
      <c r="I1630" s="162" t="str">
        <f t="shared" si="402"/>
        <v/>
      </c>
      <c r="J1630" s="163"/>
      <c r="K1630" s="164" t="str">
        <f t="shared" si="403"/>
        <v/>
      </c>
      <c r="L1630" s="160"/>
      <c r="M1630" s="160"/>
      <c r="N1630" s="160"/>
      <c r="O1630" s="160"/>
      <c r="P1630" s="217"/>
      <c r="Q1630" s="218"/>
      <c r="R1630" s="160"/>
      <c r="S1630" s="160"/>
      <c r="T1630" s="160"/>
      <c r="U1630" s="160"/>
      <c r="V1630" s="160"/>
      <c r="W1630" s="179"/>
      <c r="X1630" s="160"/>
      <c r="Y1630" s="160"/>
      <c r="Z1630" s="187"/>
      <c r="AA1630" s="184"/>
      <c r="AB1630" s="160"/>
      <c r="AC1630" s="160"/>
      <c r="AD1630" s="667"/>
      <c r="AE1630" s="667"/>
      <c r="AF1630" s="667"/>
      <c r="AG1630" s="667"/>
      <c r="AH1630" s="667"/>
      <c r="AI1630" s="667"/>
      <c r="AJ1630" s="73"/>
      <c r="AK1630" s="55" t="str">
        <f t="shared" si="410"/>
        <v/>
      </c>
      <c r="AL1630" s="17" t="str">
        <f t="shared" si="411"/>
        <v/>
      </c>
      <c r="AM1630" s="70" t="str">
        <f t="shared" si="404"/>
        <v/>
      </c>
      <c r="AN1630" s="74" t="str">
        <f t="shared" si="405"/>
        <v/>
      </c>
      <c r="AO1630" s="70" t="str">
        <f t="shared" si="406"/>
        <v/>
      </c>
      <c r="AW1630" s="60" t="str">
        <f t="shared" si="407"/>
        <v/>
      </c>
      <c r="AX1630" s="60" t="str">
        <f t="shared" si="408"/>
        <v/>
      </c>
      <c r="AY1630" s="63">
        <f t="shared" si="409"/>
        <v>0</v>
      </c>
      <c r="BP1630" s="64">
        <v>130</v>
      </c>
      <c r="BQ1630" s="64" t="s">
        <v>35295</v>
      </c>
      <c r="BR1630" s="64" t="s">
        <v>35303</v>
      </c>
      <c r="BS1630" s="64" t="s">
        <v>28</v>
      </c>
      <c r="BT1630" s="64" t="s">
        <v>135</v>
      </c>
      <c r="BU1630" s="64" t="s">
        <v>172</v>
      </c>
      <c r="BV1630" s="64" t="s">
        <v>12</v>
      </c>
      <c r="BW1630" s="64" t="s">
        <v>35296</v>
      </c>
      <c r="BX1630" s="64">
        <v>91300</v>
      </c>
      <c r="BY1630" s="64" t="s">
        <v>22</v>
      </c>
      <c r="BZ1630" s="64">
        <v>1</v>
      </c>
      <c r="CA1630" s="64">
        <v>42858</v>
      </c>
      <c r="CB1630" s="64">
        <v>5</v>
      </c>
      <c r="CD1630" s="64">
        <v>4</v>
      </c>
    </row>
    <row r="1631" spans="1:82">
      <c r="A1631" s="128"/>
      <c r="B1631" s="160"/>
      <c r="C1631" s="160"/>
      <c r="D1631" s="160"/>
      <c r="E1631" s="160"/>
      <c r="F1631" s="160"/>
      <c r="G1631" s="160"/>
      <c r="H1631" s="161" t="str">
        <f t="shared" si="401"/>
        <v/>
      </c>
      <c r="I1631" s="162" t="str">
        <f t="shared" si="402"/>
        <v/>
      </c>
      <c r="J1631" s="163"/>
      <c r="K1631" s="164" t="str">
        <f t="shared" si="403"/>
        <v/>
      </c>
      <c r="L1631" s="160"/>
      <c r="M1631" s="160"/>
      <c r="N1631" s="160"/>
      <c r="O1631" s="160"/>
      <c r="P1631" s="217"/>
      <c r="Q1631" s="218"/>
      <c r="R1631" s="160"/>
      <c r="S1631" s="160"/>
      <c r="T1631" s="160"/>
      <c r="U1631" s="160"/>
      <c r="V1631" s="160"/>
      <c r="W1631" s="179"/>
      <c r="X1631" s="160"/>
      <c r="Y1631" s="160"/>
      <c r="Z1631" s="187"/>
      <c r="AA1631" s="219"/>
      <c r="AB1631" s="160"/>
      <c r="AC1631" s="160"/>
      <c r="AD1631" s="667"/>
      <c r="AE1631" s="667"/>
      <c r="AF1631" s="667"/>
      <c r="AG1631" s="667"/>
      <c r="AH1631" s="667"/>
      <c r="AI1631" s="667"/>
      <c r="AJ1631" s="73"/>
      <c r="AK1631" s="55" t="str">
        <f t="shared" si="410"/>
        <v/>
      </c>
      <c r="AL1631" s="17" t="str">
        <f t="shared" si="411"/>
        <v/>
      </c>
      <c r="AM1631" s="70" t="str">
        <f t="shared" si="404"/>
        <v/>
      </c>
      <c r="AN1631" s="74" t="str">
        <f t="shared" si="405"/>
        <v/>
      </c>
      <c r="AO1631" s="70" t="str">
        <f t="shared" si="406"/>
        <v/>
      </c>
      <c r="AW1631" s="60" t="str">
        <f t="shared" si="407"/>
        <v/>
      </c>
      <c r="AX1631" s="60" t="str">
        <f t="shared" si="408"/>
        <v/>
      </c>
      <c r="AY1631" s="63">
        <f t="shared" si="409"/>
        <v>0</v>
      </c>
      <c r="BP1631" s="64">
        <v>130</v>
      </c>
      <c r="BQ1631" s="64" t="s">
        <v>35295</v>
      </c>
      <c r="BR1631" s="64" t="s">
        <v>35304</v>
      </c>
      <c r="BS1631" s="64" t="s">
        <v>28</v>
      </c>
      <c r="BT1631" s="64" t="s">
        <v>135</v>
      </c>
      <c r="BU1631" s="64" t="s">
        <v>172</v>
      </c>
      <c r="BV1631" s="64" t="s">
        <v>12</v>
      </c>
      <c r="BW1631" s="64" t="s">
        <v>35296</v>
      </c>
      <c r="BX1631" s="64">
        <v>91300</v>
      </c>
      <c r="BY1631" s="64" t="s">
        <v>22</v>
      </c>
      <c r="BZ1631" s="64">
        <v>1</v>
      </c>
      <c r="CA1631" s="64">
        <v>42865</v>
      </c>
      <c r="CB1631" s="64">
        <v>5</v>
      </c>
      <c r="CD1631" s="64">
        <v>2</v>
      </c>
    </row>
    <row r="1632" spans="1:82">
      <c r="A1632" s="152"/>
      <c r="B1632" s="160"/>
      <c r="C1632" s="160"/>
      <c r="D1632" s="160"/>
      <c r="E1632" s="160"/>
      <c r="F1632" s="160"/>
      <c r="G1632" s="160"/>
      <c r="H1632" s="161" t="str">
        <f>IF(B1632="","",SUMIF(O:O,A1630,AA:AA))</f>
        <v/>
      </c>
      <c r="I1632" s="162" t="str">
        <f>IF(B1632="","",(SUMIF(O:O,A1630,AB:AB)+(SUMIF(O:O,A1630,AC:AC))))</f>
        <v/>
      </c>
      <c r="J1632" s="163"/>
      <c r="K1632" s="164" t="str">
        <f t="shared" si="403"/>
        <v/>
      </c>
      <c r="L1632" s="163"/>
      <c r="M1632" s="160"/>
      <c r="N1632" s="160"/>
      <c r="O1632" s="184"/>
      <c r="P1632" s="160"/>
      <c r="Q1632" s="160"/>
      <c r="R1632" s="160"/>
      <c r="S1632" s="160"/>
      <c r="T1632" s="160"/>
      <c r="U1632" s="160"/>
      <c r="V1632" s="160"/>
      <c r="W1632" s="179"/>
      <c r="X1632" s="160"/>
      <c r="Y1632" s="160"/>
      <c r="Z1632" s="180"/>
      <c r="AA1632" s="160"/>
      <c r="AB1632" s="160"/>
      <c r="AC1632" s="160"/>
      <c r="AD1632" s="667"/>
      <c r="AE1632" s="667"/>
      <c r="AF1632" s="667"/>
      <c r="AG1632" s="667"/>
      <c r="AH1632" s="667"/>
      <c r="AI1632" s="667"/>
      <c r="AJ1632" s="73"/>
      <c r="AK1632" s="55" t="str">
        <f t="shared" si="410"/>
        <v/>
      </c>
      <c r="AL1632" s="17" t="str">
        <f t="shared" si="411"/>
        <v/>
      </c>
      <c r="AM1632" s="70" t="str">
        <f t="shared" si="404"/>
        <v/>
      </c>
      <c r="AN1632" s="74" t="str">
        <f t="shared" si="405"/>
        <v/>
      </c>
      <c r="AO1632" s="70" t="str">
        <f t="shared" si="406"/>
        <v/>
      </c>
      <c r="AW1632" s="60" t="str">
        <f t="shared" si="407"/>
        <v/>
      </c>
      <c r="AX1632" s="60" t="str">
        <f t="shared" si="408"/>
        <v/>
      </c>
      <c r="AY1632" s="63">
        <f t="shared" si="409"/>
        <v>0</v>
      </c>
      <c r="BP1632" s="64">
        <v>130</v>
      </c>
      <c r="BQ1632" s="64" t="s">
        <v>35381</v>
      </c>
      <c r="BR1632" s="64" t="s">
        <v>35380</v>
      </c>
      <c r="BS1632" s="64" t="s">
        <v>28</v>
      </c>
      <c r="BT1632" s="64" t="s">
        <v>135</v>
      </c>
      <c r="BU1632" s="64" t="s">
        <v>172</v>
      </c>
      <c r="BV1632" s="64" t="s">
        <v>19</v>
      </c>
      <c r="BW1632" s="64" t="s">
        <v>35382</v>
      </c>
      <c r="BX1632" s="64">
        <v>78200</v>
      </c>
      <c r="BY1632" s="64" t="s">
        <v>22</v>
      </c>
      <c r="CA1632" s="64">
        <v>43053</v>
      </c>
      <c r="CB1632" s="64">
        <v>20</v>
      </c>
      <c r="CC1632" s="64">
        <v>9</v>
      </c>
    </row>
    <row r="1633" spans="1:82">
      <c r="A1633" s="128"/>
      <c r="B1633" s="160"/>
      <c r="C1633" s="160"/>
      <c r="D1633" s="160"/>
      <c r="E1633" s="160"/>
      <c r="F1633" s="160"/>
      <c r="G1633" s="160"/>
      <c r="H1633" s="161" t="str">
        <f t="shared" ref="H1633:H1696" si="412">IF(B1633="","",SUMIF(O:O,A1633,AA:AA))</f>
        <v/>
      </c>
      <c r="I1633" s="162" t="str">
        <f t="shared" ref="I1633:I1696" si="413">IF(B1633="","",(SUMIF(O:O,A1633,AB:AB)+(SUMIF(O:O,A1633,AC:AC))))</f>
        <v/>
      </c>
      <c r="J1633" s="163"/>
      <c r="K1633" s="164" t="str">
        <f t="shared" si="403"/>
        <v/>
      </c>
      <c r="L1633" s="163"/>
      <c r="M1633" s="160"/>
      <c r="N1633" s="160"/>
      <c r="O1633" s="160"/>
      <c r="P1633" s="160"/>
      <c r="Q1633" s="160"/>
      <c r="R1633" s="160"/>
      <c r="S1633" s="160"/>
      <c r="T1633" s="160"/>
      <c r="U1633" s="160"/>
      <c r="V1633" s="160"/>
      <c r="W1633" s="179"/>
      <c r="X1633" s="160"/>
      <c r="Y1633" s="160"/>
      <c r="Z1633" s="180"/>
      <c r="AA1633" s="160"/>
      <c r="AB1633" s="160"/>
      <c r="AC1633" s="160"/>
      <c r="AD1633" s="667"/>
      <c r="AE1633" s="667"/>
      <c r="AF1633" s="667"/>
      <c r="AG1633" s="667"/>
      <c r="AH1633" s="667"/>
      <c r="AI1633" s="667"/>
      <c r="AJ1633" s="73"/>
      <c r="AK1633" s="55" t="str">
        <f t="shared" si="410"/>
        <v/>
      </c>
      <c r="AL1633" s="17" t="str">
        <f t="shared" si="411"/>
        <v/>
      </c>
      <c r="AM1633" s="70" t="str">
        <f t="shared" si="404"/>
        <v/>
      </c>
      <c r="AN1633" s="74" t="str">
        <f t="shared" si="405"/>
        <v/>
      </c>
      <c r="AO1633" s="70" t="str">
        <f t="shared" si="406"/>
        <v/>
      </c>
      <c r="AW1633" s="60" t="str">
        <f t="shared" si="407"/>
        <v/>
      </c>
      <c r="AX1633" s="60" t="str">
        <f t="shared" si="408"/>
        <v/>
      </c>
      <c r="AY1633" s="63">
        <f t="shared" si="409"/>
        <v>0</v>
      </c>
      <c r="BP1633" s="64">
        <v>130</v>
      </c>
      <c r="BQ1633" s="64" t="s">
        <v>35383</v>
      </c>
      <c r="BR1633" s="64" t="s">
        <v>35380</v>
      </c>
      <c r="BS1633" s="64" t="s">
        <v>28</v>
      </c>
      <c r="BT1633" s="64" t="s">
        <v>135</v>
      </c>
      <c r="BU1633" s="64" t="s">
        <v>160</v>
      </c>
      <c r="BV1633" s="64" t="s">
        <v>12</v>
      </c>
      <c r="BW1633" s="64" t="s">
        <v>35382</v>
      </c>
      <c r="BX1633" s="64">
        <v>78200</v>
      </c>
      <c r="BY1633" s="64" t="s">
        <v>22</v>
      </c>
      <c r="BZ1633" s="64">
        <v>2</v>
      </c>
      <c r="CA1633" s="64">
        <v>42767</v>
      </c>
      <c r="CB1633" s="64">
        <v>274</v>
      </c>
      <c r="CD1633" s="64">
        <v>55</v>
      </c>
    </row>
    <row r="1634" spans="1:82">
      <c r="A1634" s="128"/>
      <c r="B1634" s="160"/>
      <c r="C1634" s="160"/>
      <c r="D1634" s="160"/>
      <c r="E1634" s="160"/>
      <c r="F1634" s="160"/>
      <c r="G1634" s="160"/>
      <c r="H1634" s="161" t="str">
        <f t="shared" si="412"/>
        <v/>
      </c>
      <c r="I1634" s="162" t="str">
        <f t="shared" si="413"/>
        <v/>
      </c>
      <c r="J1634" s="163"/>
      <c r="K1634" s="164" t="str">
        <f t="shared" si="403"/>
        <v/>
      </c>
      <c r="L1634" s="163"/>
      <c r="M1634" s="160"/>
      <c r="N1634" s="160"/>
      <c r="O1634" s="160"/>
      <c r="P1634" s="160"/>
      <c r="Q1634" s="160"/>
      <c r="R1634" s="160"/>
      <c r="S1634" s="160"/>
      <c r="T1634" s="160"/>
      <c r="U1634" s="160"/>
      <c r="V1634" s="160"/>
      <c r="W1634" s="179"/>
      <c r="X1634" s="160"/>
      <c r="Y1634" s="160"/>
      <c r="Z1634" s="180"/>
      <c r="AA1634" s="160"/>
      <c r="AB1634" s="160"/>
      <c r="AC1634" s="160"/>
      <c r="AD1634" s="667"/>
      <c r="AE1634" s="667"/>
      <c r="AF1634" s="667"/>
      <c r="AG1634" s="667"/>
      <c r="AH1634" s="667"/>
      <c r="AI1634" s="667"/>
      <c r="AJ1634" s="73"/>
      <c r="AK1634" s="55" t="str">
        <f t="shared" si="410"/>
        <v/>
      </c>
      <c r="AL1634" s="17" t="str">
        <f t="shared" si="411"/>
        <v/>
      </c>
      <c r="AM1634" s="70" t="str">
        <f t="shared" si="404"/>
        <v/>
      </c>
      <c r="AN1634" s="74" t="str">
        <f t="shared" si="405"/>
        <v/>
      </c>
      <c r="AO1634" s="70" t="str">
        <f t="shared" si="406"/>
        <v/>
      </c>
      <c r="AW1634" s="60" t="str">
        <f t="shared" si="407"/>
        <v/>
      </c>
      <c r="AX1634" s="60" t="str">
        <f t="shared" si="408"/>
        <v/>
      </c>
      <c r="AY1634" s="63">
        <f t="shared" si="409"/>
        <v>0</v>
      </c>
      <c r="BP1634" s="64">
        <v>130</v>
      </c>
      <c r="BQ1634" s="64" t="s">
        <v>35384</v>
      </c>
      <c r="BR1634" s="64" t="s">
        <v>35380</v>
      </c>
      <c r="BS1634" s="64" t="s">
        <v>28</v>
      </c>
      <c r="BT1634" s="64" t="s">
        <v>135</v>
      </c>
      <c r="BU1634" s="64" t="s">
        <v>161</v>
      </c>
      <c r="BV1634" s="64" t="s">
        <v>12</v>
      </c>
      <c r="BW1634" s="64" t="s">
        <v>35382</v>
      </c>
      <c r="BX1634" s="64">
        <v>78200</v>
      </c>
      <c r="BY1634" s="64" t="s">
        <v>22</v>
      </c>
      <c r="BZ1634" s="64">
        <v>9</v>
      </c>
      <c r="CA1634" s="64">
        <v>42979</v>
      </c>
      <c r="CB1634" s="64">
        <v>118</v>
      </c>
      <c r="CD1634" s="64">
        <v>20</v>
      </c>
    </row>
    <row r="1635" spans="1:82">
      <c r="A1635" s="128"/>
      <c r="B1635" s="160"/>
      <c r="C1635" s="160"/>
      <c r="D1635" s="160"/>
      <c r="E1635" s="160"/>
      <c r="F1635" s="160"/>
      <c r="G1635" s="160"/>
      <c r="H1635" s="161" t="str">
        <f t="shared" si="412"/>
        <v/>
      </c>
      <c r="I1635" s="162" t="str">
        <f t="shared" si="413"/>
        <v/>
      </c>
      <c r="J1635" s="163"/>
      <c r="K1635" s="164" t="str">
        <f t="shared" si="403"/>
        <v/>
      </c>
      <c r="L1635" s="163"/>
      <c r="M1635" s="160"/>
      <c r="N1635" s="160"/>
      <c r="O1635" s="160"/>
      <c r="P1635" s="160"/>
      <c r="Q1635" s="160"/>
      <c r="R1635" s="160"/>
      <c r="S1635" s="160"/>
      <c r="T1635" s="160"/>
      <c r="U1635" s="160"/>
      <c r="V1635" s="160"/>
      <c r="W1635" s="179"/>
      <c r="X1635" s="160"/>
      <c r="Y1635" s="160"/>
      <c r="Z1635" s="180"/>
      <c r="AA1635" s="160"/>
      <c r="AB1635" s="160"/>
      <c r="AC1635" s="160"/>
      <c r="AD1635" s="667"/>
      <c r="AE1635" s="667"/>
      <c r="AF1635" s="667"/>
      <c r="AG1635" s="667"/>
      <c r="AH1635" s="667"/>
      <c r="AI1635" s="667"/>
      <c r="AJ1635" s="73"/>
      <c r="AK1635" s="55" t="str">
        <f t="shared" si="410"/>
        <v/>
      </c>
      <c r="AL1635" s="17" t="str">
        <f t="shared" si="411"/>
        <v/>
      </c>
      <c r="AM1635" s="70" t="str">
        <f t="shared" si="404"/>
        <v/>
      </c>
      <c r="AN1635" s="74" t="str">
        <f t="shared" si="405"/>
        <v/>
      </c>
      <c r="AO1635" s="70" t="str">
        <f t="shared" si="406"/>
        <v/>
      </c>
      <c r="AW1635" s="60" t="str">
        <f t="shared" si="407"/>
        <v/>
      </c>
      <c r="AX1635" s="60" t="str">
        <f t="shared" si="408"/>
        <v/>
      </c>
      <c r="AY1635" s="63">
        <f t="shared" si="409"/>
        <v>0</v>
      </c>
      <c r="BP1635" s="64">
        <v>130</v>
      </c>
      <c r="BQ1635" s="64" t="s">
        <v>35385</v>
      </c>
      <c r="BR1635" s="64" t="s">
        <v>35380</v>
      </c>
      <c r="BS1635" s="64" t="s">
        <v>28</v>
      </c>
      <c r="BT1635" s="64" t="s">
        <v>135</v>
      </c>
      <c r="BU1635" s="64" t="s">
        <v>172</v>
      </c>
      <c r="BV1635" s="64" t="s">
        <v>19</v>
      </c>
      <c r="BW1635" s="64" t="s">
        <v>35382</v>
      </c>
      <c r="BX1635" s="64">
        <v>78200</v>
      </c>
      <c r="BY1635" s="64" t="s">
        <v>22</v>
      </c>
      <c r="CA1635" s="64">
        <v>42917</v>
      </c>
      <c r="CB1635" s="64">
        <v>274</v>
      </c>
      <c r="CC1635" s="64">
        <v>100</v>
      </c>
    </row>
    <row r="1636" spans="1:82">
      <c r="A1636" s="128"/>
      <c r="B1636" s="160"/>
      <c r="C1636" s="160"/>
      <c r="D1636" s="160"/>
      <c r="E1636" s="160"/>
      <c r="F1636" s="160"/>
      <c r="G1636" s="160"/>
      <c r="H1636" s="161" t="str">
        <f t="shared" si="412"/>
        <v/>
      </c>
      <c r="I1636" s="162" t="str">
        <f t="shared" si="413"/>
        <v/>
      </c>
      <c r="J1636" s="163"/>
      <c r="K1636" s="164" t="str">
        <f t="shared" si="403"/>
        <v/>
      </c>
      <c r="L1636" s="163"/>
      <c r="M1636" s="160"/>
      <c r="N1636" s="160"/>
      <c r="O1636" s="160"/>
      <c r="P1636" s="160"/>
      <c r="Q1636" s="160"/>
      <c r="R1636" s="160"/>
      <c r="S1636" s="160"/>
      <c r="T1636" s="160"/>
      <c r="U1636" s="160"/>
      <c r="V1636" s="160"/>
      <c r="W1636" s="179"/>
      <c r="X1636" s="160"/>
      <c r="Y1636" s="160"/>
      <c r="Z1636" s="180"/>
      <c r="AA1636" s="160"/>
      <c r="AB1636" s="160"/>
      <c r="AC1636" s="160"/>
      <c r="AD1636" s="667"/>
      <c r="AE1636" s="667"/>
      <c r="AF1636" s="667"/>
      <c r="AG1636" s="667"/>
      <c r="AH1636" s="667"/>
      <c r="AI1636" s="667"/>
      <c r="AJ1636" s="73"/>
      <c r="AK1636" s="55" t="str">
        <f t="shared" si="410"/>
        <v/>
      </c>
      <c r="AL1636" s="17" t="str">
        <f t="shared" si="411"/>
        <v/>
      </c>
      <c r="AM1636" s="70" t="str">
        <f t="shared" si="404"/>
        <v/>
      </c>
      <c r="AN1636" s="74" t="str">
        <f t="shared" si="405"/>
        <v/>
      </c>
      <c r="AO1636" s="70" t="str">
        <f t="shared" si="406"/>
        <v/>
      </c>
      <c r="AW1636" s="60" t="str">
        <f t="shared" si="407"/>
        <v/>
      </c>
      <c r="AX1636" s="60" t="str">
        <f t="shared" si="408"/>
        <v/>
      </c>
      <c r="AY1636" s="63">
        <f t="shared" si="409"/>
        <v>0</v>
      </c>
      <c r="BP1636" s="64">
        <v>130</v>
      </c>
      <c r="BQ1636" s="64" t="s">
        <v>35386</v>
      </c>
      <c r="BR1636" s="64" t="s">
        <v>35380</v>
      </c>
      <c r="BS1636" s="64" t="s">
        <v>28</v>
      </c>
      <c r="BT1636" s="64" t="s">
        <v>137</v>
      </c>
      <c r="BU1636" s="64" t="s">
        <v>175</v>
      </c>
      <c r="BV1636" s="64" t="s">
        <v>19</v>
      </c>
      <c r="BW1636" s="64" t="s">
        <v>35382</v>
      </c>
      <c r="BX1636" s="64">
        <v>78200</v>
      </c>
      <c r="BY1636" s="64" t="s">
        <v>22</v>
      </c>
      <c r="CA1636" s="64">
        <v>42856</v>
      </c>
      <c r="CB1636" s="64">
        <v>45</v>
      </c>
      <c r="CC1636" s="64">
        <v>30</v>
      </c>
    </row>
    <row r="1637" spans="1:82">
      <c r="A1637" s="128"/>
      <c r="B1637" s="160"/>
      <c r="C1637" s="160"/>
      <c r="D1637" s="160"/>
      <c r="E1637" s="160"/>
      <c r="F1637" s="160"/>
      <c r="G1637" s="160"/>
      <c r="H1637" s="161" t="str">
        <f t="shared" si="412"/>
        <v/>
      </c>
      <c r="I1637" s="162" t="str">
        <f t="shared" si="413"/>
        <v/>
      </c>
      <c r="J1637" s="163"/>
      <c r="K1637" s="164" t="str">
        <f t="shared" si="403"/>
        <v/>
      </c>
      <c r="L1637" s="163"/>
      <c r="M1637" s="160"/>
      <c r="N1637" s="160"/>
      <c r="O1637" s="160"/>
      <c r="P1637" s="217"/>
      <c r="Q1637" s="217"/>
      <c r="R1637" s="160"/>
      <c r="S1637" s="160"/>
      <c r="T1637" s="160"/>
      <c r="U1637" s="160"/>
      <c r="V1637" s="217"/>
      <c r="W1637" s="220"/>
      <c r="X1637" s="160"/>
      <c r="Y1637" s="160"/>
      <c r="Z1637" s="180"/>
      <c r="AA1637" s="160"/>
      <c r="AB1637" s="160"/>
      <c r="AC1637" s="160"/>
      <c r="AD1637" s="667"/>
      <c r="AE1637" s="667"/>
      <c r="AF1637" s="667"/>
      <c r="AG1637" s="667"/>
      <c r="AH1637" s="667"/>
      <c r="AI1637" s="667"/>
      <c r="AJ1637" s="73"/>
      <c r="AK1637" s="55" t="str">
        <f t="shared" si="410"/>
        <v/>
      </c>
      <c r="AL1637" s="17" t="str">
        <f t="shared" si="411"/>
        <v/>
      </c>
      <c r="AM1637" s="70" t="str">
        <f t="shared" si="404"/>
        <v/>
      </c>
      <c r="AN1637" s="74" t="str">
        <f t="shared" si="405"/>
        <v/>
      </c>
      <c r="AO1637" s="70" t="str">
        <f t="shared" si="406"/>
        <v/>
      </c>
      <c r="AW1637" s="60" t="str">
        <f t="shared" si="407"/>
        <v/>
      </c>
      <c r="AX1637" s="60" t="str">
        <f t="shared" si="408"/>
        <v/>
      </c>
      <c r="AY1637" s="63">
        <f t="shared" si="409"/>
        <v>0</v>
      </c>
      <c r="BP1637" s="64">
        <v>130</v>
      </c>
      <c r="BQ1637" s="64" t="s">
        <v>35295</v>
      </c>
      <c r="BR1637" s="64" t="s">
        <v>35387</v>
      </c>
      <c r="BS1637" s="64" t="s">
        <v>28</v>
      </c>
      <c r="BT1637" s="64" t="s">
        <v>137</v>
      </c>
      <c r="BU1637" s="64" t="s">
        <v>175</v>
      </c>
      <c r="BV1637" s="64" t="s">
        <v>91</v>
      </c>
      <c r="BW1637" s="64" t="s">
        <v>35389</v>
      </c>
      <c r="BX1637" s="64">
        <v>75013</v>
      </c>
      <c r="BY1637" s="64" t="s">
        <v>22</v>
      </c>
      <c r="CA1637" s="64">
        <v>42893</v>
      </c>
      <c r="CB1637" s="64">
        <v>20</v>
      </c>
      <c r="CC1637" s="64">
        <v>20</v>
      </c>
    </row>
    <row r="1638" spans="1:82">
      <c r="A1638" s="128"/>
      <c r="B1638" s="160"/>
      <c r="C1638" s="160"/>
      <c r="D1638" s="160"/>
      <c r="E1638" s="160"/>
      <c r="F1638" s="160"/>
      <c r="G1638" s="160"/>
      <c r="H1638" s="161" t="str">
        <f t="shared" si="412"/>
        <v/>
      </c>
      <c r="I1638" s="162" t="str">
        <f t="shared" si="413"/>
        <v/>
      </c>
      <c r="J1638" s="163"/>
      <c r="K1638" s="164" t="str">
        <f t="shared" si="403"/>
        <v/>
      </c>
      <c r="L1638" s="163"/>
      <c r="M1638" s="160"/>
      <c r="N1638" s="160"/>
      <c r="O1638" s="160"/>
      <c r="P1638" s="217"/>
      <c r="Q1638" s="217"/>
      <c r="R1638" s="160"/>
      <c r="S1638" s="160"/>
      <c r="T1638" s="160"/>
      <c r="U1638" s="160"/>
      <c r="V1638" s="217"/>
      <c r="W1638" s="220"/>
      <c r="X1638" s="160"/>
      <c r="Y1638" s="160"/>
      <c r="Z1638" s="180"/>
      <c r="AA1638" s="160"/>
      <c r="AB1638" s="160"/>
      <c r="AC1638" s="160"/>
      <c r="AD1638" s="667"/>
      <c r="AE1638" s="667"/>
      <c r="AF1638" s="667"/>
      <c r="AG1638" s="667"/>
      <c r="AH1638" s="667"/>
      <c r="AI1638" s="667"/>
      <c r="AJ1638" s="73"/>
      <c r="AK1638" s="55" t="str">
        <f t="shared" si="410"/>
        <v/>
      </c>
      <c r="AL1638" s="17" t="str">
        <f t="shared" si="411"/>
        <v/>
      </c>
      <c r="AM1638" s="70" t="str">
        <f t="shared" si="404"/>
        <v/>
      </c>
      <c r="AN1638" s="74" t="str">
        <f t="shared" si="405"/>
        <v/>
      </c>
      <c r="AO1638" s="70" t="str">
        <f t="shared" si="406"/>
        <v/>
      </c>
      <c r="AW1638" s="60" t="str">
        <f t="shared" si="407"/>
        <v/>
      </c>
      <c r="AX1638" s="60" t="str">
        <f t="shared" si="408"/>
        <v/>
      </c>
      <c r="AY1638" s="63">
        <f t="shared" si="409"/>
        <v>0</v>
      </c>
      <c r="BP1638" s="64">
        <v>130</v>
      </c>
      <c r="BQ1638" s="64" t="s">
        <v>35295</v>
      </c>
      <c r="BR1638" s="64" t="s">
        <v>35388</v>
      </c>
      <c r="BS1638" s="64" t="s">
        <v>28</v>
      </c>
      <c r="BT1638" s="64" t="s">
        <v>137</v>
      </c>
      <c r="BU1638" s="64" t="s">
        <v>175</v>
      </c>
      <c r="BV1638" s="64" t="s">
        <v>91</v>
      </c>
      <c r="BW1638" s="64" t="s">
        <v>35389</v>
      </c>
      <c r="BX1638" s="64">
        <v>75013</v>
      </c>
      <c r="BY1638" s="64" t="s">
        <v>22</v>
      </c>
      <c r="CA1638" s="64">
        <v>42922</v>
      </c>
      <c r="CB1638" s="64">
        <v>5</v>
      </c>
      <c r="CC1638" s="64">
        <v>5</v>
      </c>
    </row>
    <row r="1639" spans="1:82">
      <c r="A1639" s="128"/>
      <c r="B1639" s="160"/>
      <c r="C1639" s="160"/>
      <c r="D1639" s="160"/>
      <c r="E1639" s="160"/>
      <c r="F1639" s="160"/>
      <c r="G1639" s="160"/>
      <c r="H1639" s="161" t="str">
        <f t="shared" si="412"/>
        <v/>
      </c>
      <c r="I1639" s="162" t="str">
        <f t="shared" si="413"/>
        <v/>
      </c>
      <c r="J1639" s="163"/>
      <c r="K1639" s="164" t="str">
        <f t="shared" si="403"/>
        <v/>
      </c>
      <c r="L1639" s="163"/>
      <c r="M1639" s="160"/>
      <c r="N1639" s="160"/>
      <c r="O1639" s="160"/>
      <c r="P1639" s="217"/>
      <c r="Q1639" s="217"/>
      <c r="R1639" s="160"/>
      <c r="S1639" s="160"/>
      <c r="T1639" s="160"/>
      <c r="U1639" s="160"/>
      <c r="V1639" s="217"/>
      <c r="W1639" s="220"/>
      <c r="X1639" s="160"/>
      <c r="Y1639" s="160"/>
      <c r="Z1639" s="180"/>
      <c r="AA1639" s="160"/>
      <c r="AB1639" s="160"/>
      <c r="AC1639" s="160"/>
      <c r="AD1639" s="667"/>
      <c r="AE1639" s="667"/>
      <c r="AF1639" s="667"/>
      <c r="AG1639" s="667"/>
      <c r="AH1639" s="667"/>
      <c r="AI1639" s="667"/>
      <c r="AJ1639" s="73"/>
      <c r="AK1639" s="55" t="str">
        <f t="shared" si="410"/>
        <v/>
      </c>
      <c r="AL1639" s="17" t="str">
        <f t="shared" si="411"/>
        <v/>
      </c>
      <c r="AM1639" s="70" t="str">
        <f t="shared" si="404"/>
        <v/>
      </c>
      <c r="AN1639" s="74" t="str">
        <f t="shared" si="405"/>
        <v/>
      </c>
      <c r="AO1639" s="70" t="str">
        <f>IF(P1637="","",P1637&amp;" ("&amp;O1637&amp;"_"&amp;ROW()&amp;")")</f>
        <v/>
      </c>
      <c r="AW1639" s="60" t="str">
        <f t="shared" si="407"/>
        <v/>
      </c>
      <c r="AX1639" s="60" t="str">
        <f t="shared" si="408"/>
        <v/>
      </c>
      <c r="AY1639" s="63">
        <f>O1637</f>
        <v>0</v>
      </c>
      <c r="BP1639" s="64">
        <v>130</v>
      </c>
      <c r="BQ1639" s="64" t="s">
        <v>35295</v>
      </c>
      <c r="BR1639" s="64" t="s">
        <v>90</v>
      </c>
      <c r="BS1639" s="64" t="s">
        <v>28</v>
      </c>
      <c r="BT1639" s="64" t="s">
        <v>135</v>
      </c>
      <c r="BU1639" s="64" t="s">
        <v>160</v>
      </c>
      <c r="BV1639" s="64" t="s">
        <v>15</v>
      </c>
      <c r="BW1639" s="64" t="s">
        <v>35389</v>
      </c>
      <c r="BX1639" s="64">
        <v>75013</v>
      </c>
      <c r="BY1639" s="64" t="s">
        <v>22</v>
      </c>
      <c r="CA1639" s="64">
        <v>43047</v>
      </c>
      <c r="CB1639" s="64">
        <v>13</v>
      </c>
      <c r="CC1639" s="64">
        <v>13</v>
      </c>
    </row>
    <row r="1640" spans="1:82">
      <c r="A1640" s="128"/>
      <c r="B1640" s="160"/>
      <c r="C1640" s="160"/>
      <c r="D1640" s="160"/>
      <c r="E1640" s="160"/>
      <c r="F1640" s="160"/>
      <c r="G1640" s="160"/>
      <c r="H1640" s="161" t="str">
        <f t="shared" si="412"/>
        <v/>
      </c>
      <c r="I1640" s="162" t="str">
        <f t="shared" si="413"/>
        <v/>
      </c>
      <c r="J1640" s="163"/>
      <c r="K1640" s="164" t="str">
        <f t="shared" si="403"/>
        <v/>
      </c>
      <c r="L1640" s="163"/>
      <c r="M1640" s="160"/>
      <c r="N1640" s="160"/>
      <c r="O1640" s="184"/>
      <c r="P1640" s="217"/>
      <c r="Q1640" s="217"/>
      <c r="R1640" s="160"/>
      <c r="S1640" s="160"/>
      <c r="T1640" s="160"/>
      <c r="U1640" s="160"/>
      <c r="V1640" s="184"/>
      <c r="W1640" s="196"/>
      <c r="X1640" s="160"/>
      <c r="Y1640" s="160"/>
      <c r="Z1640" s="180"/>
      <c r="AA1640" s="160"/>
      <c r="AB1640" s="160"/>
      <c r="AC1640" s="160"/>
      <c r="AD1640" s="667"/>
      <c r="AE1640" s="667"/>
      <c r="AF1640" s="667"/>
      <c r="AG1640" s="667"/>
      <c r="AH1640" s="667"/>
      <c r="AI1640" s="667"/>
      <c r="AJ1640" s="73"/>
      <c r="AK1640" s="55" t="str">
        <f t="shared" si="410"/>
        <v/>
      </c>
      <c r="AL1640" s="17" t="str">
        <f t="shared" si="411"/>
        <v/>
      </c>
      <c r="AM1640" s="70" t="str">
        <f t="shared" si="404"/>
        <v/>
      </c>
      <c r="AN1640" s="74" t="str">
        <f t="shared" si="405"/>
        <v/>
      </c>
      <c r="AO1640" s="70" t="str">
        <f>IF(P1638="","",P1638&amp;" ("&amp;O1638&amp;"_"&amp;ROW()&amp;")")</f>
        <v/>
      </c>
      <c r="AW1640" s="60" t="str">
        <f t="shared" si="407"/>
        <v/>
      </c>
      <c r="AX1640" s="60" t="str">
        <f t="shared" si="408"/>
        <v/>
      </c>
      <c r="AY1640" s="63">
        <f>O1638</f>
        <v>0</v>
      </c>
      <c r="BP1640" s="64">
        <v>130</v>
      </c>
      <c r="BQ1640" s="64" t="s">
        <v>35390</v>
      </c>
      <c r="BR1640" s="64" t="s">
        <v>35391</v>
      </c>
      <c r="BS1640" s="64" t="s">
        <v>28</v>
      </c>
      <c r="BT1640" s="64" t="s">
        <v>135</v>
      </c>
      <c r="BU1640" s="64" t="s">
        <v>172</v>
      </c>
      <c r="BV1640" s="64" t="s">
        <v>91</v>
      </c>
      <c r="BW1640" s="64" t="s">
        <v>33309</v>
      </c>
      <c r="BX1640" s="64">
        <v>92000</v>
      </c>
      <c r="BY1640" s="64" t="s">
        <v>22</v>
      </c>
      <c r="CA1640" s="64">
        <v>43013</v>
      </c>
      <c r="CB1640" s="64">
        <v>13</v>
      </c>
    </row>
    <row r="1641" spans="1:82">
      <c r="A1641" s="128"/>
      <c r="B1641" s="160"/>
      <c r="C1641" s="160"/>
      <c r="D1641" s="160"/>
      <c r="E1641" s="160"/>
      <c r="F1641" s="160"/>
      <c r="G1641" s="160"/>
      <c r="H1641" s="161" t="str">
        <f t="shared" si="412"/>
        <v/>
      </c>
      <c r="I1641" s="162" t="str">
        <f t="shared" si="413"/>
        <v/>
      </c>
      <c r="J1641" s="163"/>
      <c r="K1641" s="164" t="str">
        <f t="shared" si="403"/>
        <v/>
      </c>
      <c r="L1641" s="163"/>
      <c r="M1641" s="160"/>
      <c r="N1641" s="160"/>
      <c r="O1641" s="184"/>
      <c r="P1641" s="217"/>
      <c r="Q1641" s="217"/>
      <c r="R1641" s="160"/>
      <c r="S1641" s="160"/>
      <c r="T1641" s="160"/>
      <c r="U1641" s="160"/>
      <c r="V1641" s="184"/>
      <c r="W1641" s="196"/>
      <c r="X1641" s="160"/>
      <c r="Y1641" s="160"/>
      <c r="Z1641" s="180"/>
      <c r="AA1641" s="184"/>
      <c r="AB1641" s="160"/>
      <c r="AC1641" s="160"/>
      <c r="AD1641" s="667"/>
      <c r="AE1641" s="667"/>
      <c r="AF1641" s="667"/>
      <c r="AG1641" s="667"/>
      <c r="AH1641" s="667"/>
      <c r="AI1641" s="667"/>
      <c r="AJ1641" s="73"/>
      <c r="AK1641" s="55" t="str">
        <f t="shared" si="410"/>
        <v/>
      </c>
      <c r="AL1641" s="17" t="str">
        <f t="shared" si="411"/>
        <v/>
      </c>
      <c r="AM1641" s="70" t="str">
        <f t="shared" si="404"/>
        <v/>
      </c>
      <c r="AN1641" s="74" t="str">
        <f t="shared" si="405"/>
        <v/>
      </c>
      <c r="AO1641" s="70" t="str">
        <f>IF(P1639="","",P1639&amp;" ("&amp;O1639&amp;"_"&amp;ROW()&amp;")")</f>
        <v/>
      </c>
      <c r="AW1641" s="60" t="str">
        <f t="shared" si="407"/>
        <v/>
      </c>
      <c r="AX1641" s="60" t="str">
        <f t="shared" si="408"/>
        <v/>
      </c>
      <c r="AY1641" s="63">
        <f>O1639</f>
        <v>0</v>
      </c>
      <c r="BP1641" s="64">
        <v>130</v>
      </c>
      <c r="BQ1641" s="64" t="s">
        <v>35390</v>
      </c>
      <c r="BR1641" s="64" t="s">
        <v>35391</v>
      </c>
      <c r="BS1641" s="64" t="s">
        <v>28</v>
      </c>
      <c r="BT1641" s="64" t="s">
        <v>135</v>
      </c>
      <c r="BU1641" s="64" t="s">
        <v>5</v>
      </c>
      <c r="BV1641" s="64" t="s">
        <v>12</v>
      </c>
      <c r="BW1641" s="64" t="s">
        <v>33309</v>
      </c>
      <c r="BX1641" s="64">
        <v>92000</v>
      </c>
      <c r="BY1641" s="64" t="s">
        <v>22</v>
      </c>
      <c r="BZ1641" s="64">
        <v>1</v>
      </c>
      <c r="CA1641" s="64">
        <v>43018</v>
      </c>
      <c r="CB1641" s="64">
        <v>50</v>
      </c>
      <c r="CD1641" s="64">
        <v>6</v>
      </c>
    </row>
    <row r="1642" spans="1:82">
      <c r="A1642" s="128"/>
      <c r="B1642" s="160"/>
      <c r="C1642" s="160"/>
      <c r="D1642" s="160"/>
      <c r="E1642" s="160"/>
      <c r="F1642" s="160"/>
      <c r="G1642" s="160"/>
      <c r="H1642" s="161" t="str">
        <f t="shared" si="412"/>
        <v/>
      </c>
      <c r="I1642" s="162" t="str">
        <f t="shared" si="413"/>
        <v/>
      </c>
      <c r="J1642" s="163"/>
      <c r="K1642" s="164" t="str">
        <f t="shared" si="403"/>
        <v/>
      </c>
      <c r="L1642" s="163"/>
      <c r="M1642" s="160"/>
      <c r="N1642" s="160"/>
      <c r="O1642" s="184"/>
      <c r="P1642" s="217"/>
      <c r="Q1642" s="217"/>
      <c r="R1642" s="160"/>
      <c r="S1642" s="160"/>
      <c r="T1642" s="160"/>
      <c r="U1642" s="160"/>
      <c r="V1642" s="184"/>
      <c r="W1642" s="196"/>
      <c r="X1642" s="160"/>
      <c r="Y1642" s="160"/>
      <c r="Z1642" s="180"/>
      <c r="AA1642" s="184"/>
      <c r="AB1642" s="160"/>
      <c r="AC1642" s="160"/>
      <c r="AD1642" s="667"/>
      <c r="AE1642" s="667"/>
      <c r="AF1642" s="667"/>
      <c r="AG1642" s="667"/>
      <c r="AH1642" s="667"/>
      <c r="AI1642" s="667"/>
      <c r="AJ1642" s="73"/>
      <c r="AK1642" s="55" t="str">
        <f t="shared" si="410"/>
        <v/>
      </c>
      <c r="AL1642" s="17" t="str">
        <f t="shared" si="411"/>
        <v/>
      </c>
      <c r="AM1642" s="70" t="str">
        <f t="shared" si="404"/>
        <v/>
      </c>
      <c r="AN1642" s="74" t="str">
        <f t="shared" si="405"/>
        <v/>
      </c>
      <c r="AO1642" s="70" t="str">
        <f t="shared" ref="AO1642:AO1678" si="414">IF(P1642="","",P1642&amp;" ("&amp;O1642&amp;"_"&amp;ROW()&amp;")")</f>
        <v/>
      </c>
      <c r="AW1642" s="60" t="str">
        <f t="shared" si="407"/>
        <v/>
      </c>
      <c r="AX1642" s="60" t="str">
        <f t="shared" si="408"/>
        <v/>
      </c>
      <c r="AY1642" s="63">
        <f t="shared" ref="AY1642:AY1673" si="415">O1642</f>
        <v>0</v>
      </c>
      <c r="BP1642" s="64">
        <v>130</v>
      </c>
      <c r="BQ1642" s="64" t="s">
        <v>35390</v>
      </c>
      <c r="BR1642" s="64" t="s">
        <v>35391</v>
      </c>
      <c r="BS1642" s="64" t="s">
        <v>28</v>
      </c>
      <c r="BT1642" s="64" t="s">
        <v>135</v>
      </c>
      <c r="BU1642" s="64" t="s">
        <v>2</v>
      </c>
      <c r="BV1642" s="64" t="s">
        <v>12</v>
      </c>
      <c r="BW1642" s="64" t="s">
        <v>33309</v>
      </c>
      <c r="BX1642" s="64">
        <v>92000</v>
      </c>
      <c r="BY1642" s="64" t="s">
        <v>22</v>
      </c>
      <c r="BZ1642" s="64">
        <v>1</v>
      </c>
      <c r="CA1642" s="64">
        <v>43025</v>
      </c>
      <c r="CB1642" s="64">
        <v>10</v>
      </c>
      <c r="CD1642" s="64">
        <v>12</v>
      </c>
    </row>
    <row r="1643" spans="1:82">
      <c r="A1643" s="128"/>
      <c r="B1643" s="160"/>
      <c r="C1643" s="160"/>
      <c r="D1643" s="160"/>
      <c r="E1643" s="160"/>
      <c r="F1643" s="160"/>
      <c r="G1643" s="160"/>
      <c r="H1643" s="161" t="str">
        <f t="shared" si="412"/>
        <v/>
      </c>
      <c r="I1643" s="162" t="str">
        <f t="shared" si="413"/>
        <v/>
      </c>
      <c r="J1643" s="163"/>
      <c r="K1643" s="164" t="str">
        <f t="shared" si="403"/>
        <v/>
      </c>
      <c r="L1643" s="163"/>
      <c r="M1643" s="160"/>
      <c r="N1643" s="160"/>
      <c r="O1643" s="184"/>
      <c r="P1643" s="217"/>
      <c r="Q1643" s="217"/>
      <c r="R1643" s="160"/>
      <c r="S1643" s="160"/>
      <c r="T1643" s="160"/>
      <c r="U1643" s="160"/>
      <c r="V1643" s="184"/>
      <c r="W1643" s="196"/>
      <c r="X1643" s="160"/>
      <c r="Y1643" s="160"/>
      <c r="Z1643" s="180"/>
      <c r="AA1643" s="184"/>
      <c r="AB1643" s="160"/>
      <c r="AC1643" s="160"/>
      <c r="AD1643" s="667"/>
      <c r="AE1643" s="667"/>
      <c r="AF1643" s="667"/>
      <c r="AG1643" s="667"/>
      <c r="AH1643" s="667"/>
      <c r="AI1643" s="667"/>
      <c r="AJ1643" s="73"/>
      <c r="AK1643" s="55" t="str">
        <f t="shared" si="410"/>
        <v/>
      </c>
      <c r="AL1643" s="17" t="str">
        <f t="shared" si="411"/>
        <v/>
      </c>
      <c r="AM1643" s="70" t="str">
        <f t="shared" si="404"/>
        <v/>
      </c>
      <c r="AN1643" s="74" t="str">
        <f t="shared" si="405"/>
        <v/>
      </c>
      <c r="AO1643" s="70" t="str">
        <f t="shared" si="414"/>
        <v/>
      </c>
      <c r="AW1643" s="60" t="str">
        <f t="shared" si="407"/>
        <v/>
      </c>
      <c r="AX1643" s="60" t="str">
        <f t="shared" si="408"/>
        <v/>
      </c>
      <c r="AY1643" s="63">
        <f t="shared" si="415"/>
        <v>0</v>
      </c>
      <c r="BP1643" s="64">
        <v>130</v>
      </c>
      <c r="BQ1643" s="64" t="s">
        <v>35390</v>
      </c>
      <c r="BR1643" s="64" t="s">
        <v>35391</v>
      </c>
      <c r="BS1643" s="64" t="s">
        <v>28</v>
      </c>
      <c r="BT1643" s="64" t="s">
        <v>135</v>
      </c>
      <c r="BU1643" s="64" t="s">
        <v>160</v>
      </c>
      <c r="BV1643" s="64" t="s">
        <v>12</v>
      </c>
      <c r="BW1643" s="64" t="s">
        <v>33309</v>
      </c>
      <c r="BX1643" s="64">
        <v>92000</v>
      </c>
      <c r="BY1643" s="64" t="s">
        <v>22</v>
      </c>
      <c r="BZ1643" s="64">
        <v>1</v>
      </c>
      <c r="CA1643" s="64">
        <v>43046</v>
      </c>
      <c r="CB1643" s="64">
        <v>10</v>
      </c>
      <c r="CD1643" s="64">
        <v>8</v>
      </c>
    </row>
    <row r="1644" spans="1:82">
      <c r="A1644" s="128"/>
      <c r="B1644" s="160"/>
      <c r="C1644" s="160"/>
      <c r="D1644" s="160"/>
      <c r="E1644" s="160"/>
      <c r="F1644" s="160"/>
      <c r="G1644" s="160"/>
      <c r="H1644" s="161" t="str">
        <f t="shared" si="412"/>
        <v/>
      </c>
      <c r="I1644" s="162" t="str">
        <f t="shared" si="413"/>
        <v/>
      </c>
      <c r="J1644" s="163"/>
      <c r="K1644" s="164" t="str">
        <f t="shared" si="403"/>
        <v/>
      </c>
      <c r="L1644" s="163"/>
      <c r="M1644" s="160"/>
      <c r="N1644" s="160"/>
      <c r="O1644" s="184"/>
      <c r="P1644" s="217"/>
      <c r="Q1644" s="217"/>
      <c r="R1644" s="160"/>
      <c r="S1644" s="160"/>
      <c r="T1644" s="160"/>
      <c r="U1644" s="160"/>
      <c r="V1644" s="184"/>
      <c r="W1644" s="196"/>
      <c r="X1644" s="160"/>
      <c r="Y1644" s="160"/>
      <c r="Z1644" s="180"/>
      <c r="AA1644" s="184"/>
      <c r="AB1644" s="160"/>
      <c r="AC1644" s="160"/>
      <c r="AD1644" s="667"/>
      <c r="AE1644" s="667"/>
      <c r="AF1644" s="667"/>
      <c r="AG1644" s="667"/>
      <c r="AH1644" s="667"/>
      <c r="AI1644" s="667"/>
      <c r="AJ1644" s="73"/>
      <c r="AK1644" s="55" t="str">
        <f t="shared" si="410"/>
        <v/>
      </c>
      <c r="AL1644" s="17" t="str">
        <f t="shared" si="411"/>
        <v/>
      </c>
      <c r="AM1644" s="70" t="str">
        <f t="shared" si="404"/>
        <v/>
      </c>
      <c r="AN1644" s="74" t="str">
        <f t="shared" si="405"/>
        <v/>
      </c>
      <c r="AO1644" s="70" t="str">
        <f t="shared" si="414"/>
        <v/>
      </c>
      <c r="AW1644" s="60" t="str">
        <f t="shared" si="407"/>
        <v/>
      </c>
      <c r="AX1644" s="60" t="str">
        <f t="shared" si="408"/>
        <v/>
      </c>
      <c r="AY1644" s="63">
        <f t="shared" si="415"/>
        <v>0</v>
      </c>
      <c r="BP1644" s="64">
        <v>130</v>
      </c>
      <c r="BQ1644" s="64" t="s">
        <v>35390</v>
      </c>
      <c r="BR1644" s="64" t="s">
        <v>35391</v>
      </c>
      <c r="BS1644" s="64" t="s">
        <v>28</v>
      </c>
      <c r="BT1644" s="64" t="s">
        <v>135</v>
      </c>
      <c r="BU1644" s="64" t="s">
        <v>172</v>
      </c>
      <c r="BV1644" s="64" t="s">
        <v>12</v>
      </c>
      <c r="BW1644" s="64" t="s">
        <v>33309</v>
      </c>
      <c r="BX1644" s="64">
        <v>92000</v>
      </c>
      <c r="BY1644" s="64" t="s">
        <v>22</v>
      </c>
      <c r="BZ1644" s="64">
        <v>1</v>
      </c>
      <c r="CA1644" s="64">
        <v>43032</v>
      </c>
      <c r="CB1644" s="64">
        <v>25</v>
      </c>
      <c r="CD1644" s="64">
        <v>5</v>
      </c>
    </row>
    <row r="1645" spans="1:82">
      <c r="A1645" s="128"/>
      <c r="B1645" s="160"/>
      <c r="C1645" s="160"/>
      <c r="D1645" s="160"/>
      <c r="E1645" s="160"/>
      <c r="F1645" s="160"/>
      <c r="G1645" s="160"/>
      <c r="H1645" s="161" t="str">
        <f t="shared" si="412"/>
        <v/>
      </c>
      <c r="I1645" s="162" t="str">
        <f t="shared" si="413"/>
        <v/>
      </c>
      <c r="J1645" s="163"/>
      <c r="K1645" s="164" t="str">
        <f t="shared" si="403"/>
        <v/>
      </c>
      <c r="L1645" s="163"/>
      <c r="M1645" s="160"/>
      <c r="N1645" s="160"/>
      <c r="O1645" s="184"/>
      <c r="P1645" s="217"/>
      <c r="Q1645" s="217"/>
      <c r="R1645" s="160"/>
      <c r="S1645" s="160"/>
      <c r="T1645" s="160"/>
      <c r="U1645" s="160"/>
      <c r="V1645" s="184"/>
      <c r="W1645" s="196"/>
      <c r="X1645" s="160"/>
      <c r="Y1645" s="160"/>
      <c r="Z1645" s="180"/>
      <c r="AA1645" s="184"/>
      <c r="AB1645" s="160"/>
      <c r="AC1645" s="160"/>
      <c r="AD1645" s="667"/>
      <c r="AE1645" s="667"/>
      <c r="AF1645" s="667"/>
      <c r="AG1645" s="667"/>
      <c r="AH1645" s="667"/>
      <c r="AI1645" s="667"/>
      <c r="AJ1645" s="73"/>
      <c r="AK1645" s="55" t="str">
        <f t="shared" si="410"/>
        <v/>
      </c>
      <c r="AL1645" s="17" t="str">
        <f t="shared" si="411"/>
        <v/>
      </c>
      <c r="AM1645" s="70" t="str">
        <f t="shared" si="404"/>
        <v/>
      </c>
      <c r="AN1645" s="74" t="str">
        <f t="shared" si="405"/>
        <v/>
      </c>
      <c r="AO1645" s="70" t="str">
        <f t="shared" si="414"/>
        <v/>
      </c>
      <c r="AW1645" s="60" t="str">
        <f t="shared" si="407"/>
        <v/>
      </c>
      <c r="AX1645" s="60" t="str">
        <f t="shared" si="408"/>
        <v/>
      </c>
      <c r="AY1645" s="63">
        <f t="shared" si="415"/>
        <v>0</v>
      </c>
      <c r="BP1645" s="64">
        <v>130</v>
      </c>
      <c r="BQ1645" s="64" t="s">
        <v>35390</v>
      </c>
      <c r="BR1645" s="64" t="s">
        <v>35391</v>
      </c>
      <c r="BS1645" s="64" t="s">
        <v>28</v>
      </c>
      <c r="BT1645" s="64" t="s">
        <v>135</v>
      </c>
      <c r="BU1645" s="64" t="s">
        <v>161</v>
      </c>
      <c r="BV1645" s="64" t="s">
        <v>12</v>
      </c>
      <c r="BW1645" s="64" t="s">
        <v>33309</v>
      </c>
      <c r="BX1645" s="64">
        <v>92000</v>
      </c>
      <c r="BY1645" s="64" t="s">
        <v>22</v>
      </c>
      <c r="BZ1645" s="64">
        <v>1</v>
      </c>
      <c r="CA1645" s="64">
        <v>43060</v>
      </c>
      <c r="CB1645" s="64">
        <v>10</v>
      </c>
      <c r="CD1645" s="64">
        <v>6</v>
      </c>
    </row>
    <row r="1646" spans="1:82">
      <c r="A1646" s="128"/>
      <c r="B1646" s="160"/>
      <c r="C1646" s="160"/>
      <c r="D1646" s="160"/>
      <c r="E1646" s="160"/>
      <c r="F1646" s="160"/>
      <c r="G1646" s="160"/>
      <c r="H1646" s="161" t="str">
        <f t="shared" si="412"/>
        <v/>
      </c>
      <c r="I1646" s="162" t="str">
        <f t="shared" si="413"/>
        <v/>
      </c>
      <c r="J1646" s="163"/>
      <c r="K1646" s="164" t="str">
        <f t="shared" si="403"/>
        <v/>
      </c>
      <c r="L1646" s="163"/>
      <c r="M1646" s="160"/>
      <c r="N1646" s="160"/>
      <c r="O1646" s="160"/>
      <c r="P1646" s="217"/>
      <c r="Q1646" s="217"/>
      <c r="R1646" s="160"/>
      <c r="S1646" s="160"/>
      <c r="T1646" s="160"/>
      <c r="U1646" s="160"/>
      <c r="V1646" s="160"/>
      <c r="W1646" s="179"/>
      <c r="X1646" s="160"/>
      <c r="Y1646" s="160"/>
      <c r="Z1646" s="180"/>
      <c r="AA1646" s="160"/>
      <c r="AB1646" s="160"/>
      <c r="AC1646" s="160"/>
      <c r="AD1646" s="667"/>
      <c r="AE1646" s="667"/>
      <c r="AF1646" s="667"/>
      <c r="AG1646" s="667"/>
      <c r="AH1646" s="667"/>
      <c r="AI1646" s="667"/>
      <c r="AJ1646" s="73"/>
      <c r="AK1646" s="55" t="str">
        <f t="shared" si="410"/>
        <v/>
      </c>
      <c r="AL1646" s="17" t="str">
        <f t="shared" si="411"/>
        <v/>
      </c>
      <c r="AM1646" s="70" t="str">
        <f t="shared" si="404"/>
        <v/>
      </c>
      <c r="AN1646" s="74" t="str">
        <f t="shared" si="405"/>
        <v/>
      </c>
      <c r="AO1646" s="70" t="str">
        <f t="shared" si="414"/>
        <v/>
      </c>
      <c r="AW1646" s="60" t="str">
        <f t="shared" si="407"/>
        <v/>
      </c>
      <c r="AX1646" s="60" t="str">
        <f t="shared" si="408"/>
        <v/>
      </c>
      <c r="AY1646" s="63">
        <f t="shared" si="415"/>
        <v>0</v>
      </c>
      <c r="BP1646" s="64">
        <v>130</v>
      </c>
      <c r="BQ1646" s="64" t="s">
        <v>35392</v>
      </c>
      <c r="BR1646" s="64" t="s">
        <v>35391</v>
      </c>
      <c r="BS1646" s="64" t="s">
        <v>28</v>
      </c>
      <c r="BT1646" s="64" t="s">
        <v>135</v>
      </c>
      <c r="BU1646" s="64" t="s">
        <v>2</v>
      </c>
      <c r="BV1646" s="64" t="s">
        <v>91</v>
      </c>
      <c r="BW1646" s="64" t="s">
        <v>33302</v>
      </c>
      <c r="BX1646" s="64">
        <v>92230</v>
      </c>
      <c r="BY1646" s="64" t="s">
        <v>22</v>
      </c>
      <c r="CA1646" s="64">
        <v>42736</v>
      </c>
      <c r="CB1646" s="64">
        <v>10</v>
      </c>
      <c r="CC1646" s="64">
        <v>10</v>
      </c>
    </row>
    <row r="1647" spans="1:82">
      <c r="A1647" s="128"/>
      <c r="B1647" s="160"/>
      <c r="C1647" s="160"/>
      <c r="D1647" s="160"/>
      <c r="E1647" s="160"/>
      <c r="F1647" s="160"/>
      <c r="G1647" s="160"/>
      <c r="H1647" s="161" t="str">
        <f t="shared" si="412"/>
        <v/>
      </c>
      <c r="I1647" s="162" t="str">
        <f t="shared" si="413"/>
        <v/>
      </c>
      <c r="J1647" s="163"/>
      <c r="K1647" s="164" t="str">
        <f t="shared" si="403"/>
        <v/>
      </c>
      <c r="L1647" s="163"/>
      <c r="M1647" s="160"/>
      <c r="N1647" s="160"/>
      <c r="O1647" s="160"/>
      <c r="P1647" s="217"/>
      <c r="Q1647" s="217"/>
      <c r="R1647" s="160"/>
      <c r="S1647" s="160"/>
      <c r="T1647" s="160"/>
      <c r="U1647" s="160"/>
      <c r="V1647" s="160"/>
      <c r="W1647" s="179"/>
      <c r="X1647" s="160"/>
      <c r="Y1647" s="160"/>
      <c r="Z1647" s="180"/>
      <c r="AA1647" s="160"/>
      <c r="AB1647" s="160"/>
      <c r="AC1647" s="160"/>
      <c r="AD1647" s="667"/>
      <c r="AE1647" s="667"/>
      <c r="AF1647" s="667"/>
      <c r="AG1647" s="667"/>
      <c r="AH1647" s="667"/>
      <c r="AI1647" s="667"/>
      <c r="AJ1647" s="73"/>
      <c r="AK1647" s="55" t="str">
        <f t="shared" si="410"/>
        <v/>
      </c>
      <c r="AL1647" s="17" t="str">
        <f t="shared" si="411"/>
        <v/>
      </c>
      <c r="AM1647" s="70" t="str">
        <f t="shared" si="404"/>
        <v/>
      </c>
      <c r="AN1647" s="74" t="str">
        <f t="shared" si="405"/>
        <v/>
      </c>
      <c r="AO1647" s="70" t="str">
        <f t="shared" si="414"/>
        <v/>
      </c>
      <c r="AW1647" s="60" t="str">
        <f t="shared" si="407"/>
        <v/>
      </c>
      <c r="AX1647" s="60" t="str">
        <f t="shared" si="408"/>
        <v/>
      </c>
      <c r="AY1647" s="63">
        <f t="shared" si="415"/>
        <v>0</v>
      </c>
      <c r="BP1647" s="64">
        <v>130</v>
      </c>
      <c r="BQ1647" s="64" t="s">
        <v>35393</v>
      </c>
      <c r="BR1647" s="64" t="s">
        <v>35391</v>
      </c>
      <c r="BS1647" s="64" t="s">
        <v>28</v>
      </c>
      <c r="BT1647" s="64" t="s">
        <v>135</v>
      </c>
      <c r="BU1647" s="64" t="s">
        <v>163</v>
      </c>
      <c r="BV1647" s="64" t="s">
        <v>16</v>
      </c>
      <c r="BW1647" s="64" t="s">
        <v>33302</v>
      </c>
      <c r="BX1647" s="64">
        <v>92230</v>
      </c>
      <c r="BY1647" s="64" t="s">
        <v>22</v>
      </c>
      <c r="CA1647" s="64">
        <v>42736</v>
      </c>
      <c r="CB1647" s="64">
        <v>10</v>
      </c>
      <c r="CC1647" s="64">
        <v>10</v>
      </c>
    </row>
    <row r="1648" spans="1:82">
      <c r="A1648" s="128"/>
      <c r="B1648" s="160"/>
      <c r="C1648" s="160"/>
      <c r="D1648" s="184"/>
      <c r="E1648" s="160"/>
      <c r="F1648" s="160"/>
      <c r="G1648" s="160"/>
      <c r="H1648" s="161" t="str">
        <f t="shared" si="412"/>
        <v/>
      </c>
      <c r="I1648" s="162" t="str">
        <f t="shared" si="413"/>
        <v/>
      </c>
      <c r="J1648" s="163"/>
      <c r="K1648" s="164" t="str">
        <f t="shared" si="403"/>
        <v/>
      </c>
      <c r="L1648" s="163"/>
      <c r="M1648" s="180"/>
      <c r="N1648" s="160"/>
      <c r="O1648" s="160"/>
      <c r="P1648" s="160"/>
      <c r="Q1648" s="160"/>
      <c r="R1648" s="160"/>
      <c r="S1648" s="160"/>
      <c r="T1648" s="160"/>
      <c r="U1648" s="160"/>
      <c r="V1648" s="160"/>
      <c r="W1648" s="179"/>
      <c r="X1648" s="160"/>
      <c r="Y1648" s="160"/>
      <c r="Z1648" s="180"/>
      <c r="AA1648" s="160"/>
      <c r="AB1648" s="160"/>
      <c r="AC1648" s="160"/>
      <c r="AD1648" s="667"/>
      <c r="AE1648" s="667"/>
      <c r="AF1648" s="667"/>
      <c r="AG1648" s="667"/>
      <c r="AH1648" s="667"/>
      <c r="AI1648" s="667"/>
      <c r="AJ1648" s="73"/>
      <c r="AK1648" s="55" t="str">
        <f t="shared" si="410"/>
        <v/>
      </c>
      <c r="AL1648" s="17" t="str">
        <f t="shared" si="411"/>
        <v/>
      </c>
      <c r="AM1648" s="70" t="str">
        <f t="shared" si="404"/>
        <v/>
      </c>
      <c r="AN1648" s="74" t="str">
        <f t="shared" si="405"/>
        <v/>
      </c>
      <c r="AO1648" s="70" t="str">
        <f t="shared" si="414"/>
        <v/>
      </c>
      <c r="AR1648" s="117"/>
      <c r="AS1648" s="118"/>
      <c r="AW1648" s="60" t="str">
        <f t="shared" si="407"/>
        <v/>
      </c>
      <c r="AX1648" s="60" t="str">
        <f t="shared" si="408"/>
        <v/>
      </c>
      <c r="AY1648" s="63">
        <f t="shared" si="415"/>
        <v>0</v>
      </c>
      <c r="BP1648" s="64">
        <v>130</v>
      </c>
      <c r="BQ1648" s="64" t="s">
        <v>35487</v>
      </c>
      <c r="BR1648" s="64" t="s">
        <v>35488</v>
      </c>
      <c r="BS1648" s="64" t="s">
        <v>28</v>
      </c>
      <c r="BT1648" s="64" t="s">
        <v>137</v>
      </c>
      <c r="BU1648" s="64" t="s">
        <v>175</v>
      </c>
      <c r="BV1648" s="64" t="s">
        <v>91</v>
      </c>
      <c r="BW1648" s="64" t="s">
        <v>33309</v>
      </c>
      <c r="BX1648" s="64">
        <v>92000</v>
      </c>
      <c r="BY1648" s="64" t="s">
        <v>22</v>
      </c>
      <c r="CA1648" s="64">
        <v>42736</v>
      </c>
      <c r="CB1648" s="64">
        <v>15</v>
      </c>
      <c r="CC1648" s="64">
        <v>15</v>
      </c>
    </row>
    <row r="1649" spans="1:81">
      <c r="A1649" s="128"/>
      <c r="B1649" s="160"/>
      <c r="C1649" s="160"/>
      <c r="D1649" s="160"/>
      <c r="E1649" s="160"/>
      <c r="F1649" s="160"/>
      <c r="G1649" s="160"/>
      <c r="H1649" s="161" t="str">
        <f t="shared" si="412"/>
        <v/>
      </c>
      <c r="I1649" s="162" t="str">
        <f t="shared" si="413"/>
        <v/>
      </c>
      <c r="J1649" s="163"/>
      <c r="K1649" s="164" t="str">
        <f t="shared" ref="K1649:K1712" si="416">IFERROR(J1649/H1649,"")</f>
        <v/>
      </c>
      <c r="L1649" s="160"/>
      <c r="M1649" s="160"/>
      <c r="N1649" s="160"/>
      <c r="O1649" s="160"/>
      <c r="P1649" s="160"/>
      <c r="Q1649" s="160"/>
      <c r="R1649" s="160"/>
      <c r="S1649" s="160"/>
      <c r="T1649" s="160"/>
      <c r="U1649" s="160"/>
      <c r="V1649" s="160"/>
      <c r="W1649" s="179"/>
      <c r="X1649" s="160"/>
      <c r="Y1649" s="160"/>
      <c r="Z1649" s="180"/>
      <c r="AA1649" s="160"/>
      <c r="AB1649" s="160"/>
      <c r="AC1649" s="160"/>
      <c r="AD1649" s="667"/>
      <c r="AE1649" s="667"/>
      <c r="AF1649" s="667"/>
      <c r="AG1649" s="667"/>
      <c r="AH1649" s="667"/>
      <c r="AI1649" s="667"/>
      <c r="AJ1649" s="73"/>
      <c r="AK1649" s="55" t="str">
        <f t="shared" ref="AK1649:AK1656" si="417">IF(Z1650="","",IF(OR(MONTH(Z1650)=1,MONTH(Z1650)=2,MONTH(Z1650)=3),"1er",IF(OR(MONTH(Z1650)=4,MONTH(Z1650)=5,MONTH(Z1650)=6),"2ème",IF(OR(MONTH(Z1650)=7,MONTH(Z1650)=8,MONTH(Z1650)=9),"3ème",IF(OR(MONTH(Z1650)=10,MONTH(Z1650)=11,MONTH(Z1650)=12),"4ème")))))</f>
        <v/>
      </c>
      <c r="AL1649" s="17" t="str">
        <f t="shared" ref="AL1649:AL1656" si="418">IF(Z1650="","",YEAR(Z1650))</f>
        <v/>
      </c>
      <c r="AM1649" s="70" t="str">
        <f t="shared" ref="AM1649:AM1712" si="419">IF(U1649="","",U1649)</f>
        <v/>
      </c>
      <c r="AN1649" s="74" t="str">
        <f t="shared" ref="AN1649:AN1712" si="420">IF(S1649="","",S1649)</f>
        <v/>
      </c>
      <c r="AO1649" s="70" t="str">
        <f t="shared" si="414"/>
        <v/>
      </c>
      <c r="AR1649" s="117"/>
      <c r="AS1649" s="118"/>
      <c r="AW1649" s="60" t="str">
        <f t="shared" ref="AW1649:AW1712" si="421">IF(T1649="","",T1649&amp;"1")</f>
        <v/>
      </c>
      <c r="AX1649" s="60" t="str">
        <f t="shared" ref="AX1649:AX1712" si="422">IF(S1649="","",S1649&amp;"2")</f>
        <v/>
      </c>
      <c r="AY1649" s="63">
        <f t="shared" si="415"/>
        <v>0</v>
      </c>
      <c r="BP1649" s="64">
        <v>130</v>
      </c>
      <c r="BQ1649" s="64" t="s">
        <v>35487</v>
      </c>
      <c r="BR1649" s="64" t="s">
        <v>35488</v>
      </c>
      <c r="BS1649" s="64" t="s">
        <v>28</v>
      </c>
      <c r="BT1649" s="64" t="s">
        <v>135</v>
      </c>
      <c r="BU1649" s="64" t="s">
        <v>172</v>
      </c>
      <c r="BV1649" s="64" t="s">
        <v>91</v>
      </c>
      <c r="BW1649" s="64" t="s">
        <v>33309</v>
      </c>
      <c r="BX1649" s="64">
        <v>92000</v>
      </c>
      <c r="BY1649" s="64" t="s">
        <v>22</v>
      </c>
      <c r="CA1649" s="64">
        <v>42737</v>
      </c>
      <c r="CB1649" s="64">
        <v>15</v>
      </c>
      <c r="CC1649" s="64">
        <v>15</v>
      </c>
    </row>
    <row r="1650" spans="1:81">
      <c r="A1650" s="128"/>
      <c r="B1650" s="160"/>
      <c r="C1650" s="160"/>
      <c r="D1650" s="160"/>
      <c r="E1650" s="160"/>
      <c r="F1650" s="160"/>
      <c r="G1650" s="160"/>
      <c r="H1650" s="161" t="str">
        <f t="shared" si="412"/>
        <v/>
      </c>
      <c r="I1650" s="162" t="str">
        <f t="shared" si="413"/>
        <v/>
      </c>
      <c r="J1650" s="163"/>
      <c r="K1650" s="164" t="str">
        <f t="shared" si="416"/>
        <v/>
      </c>
      <c r="L1650" s="160"/>
      <c r="M1650" s="160"/>
      <c r="N1650" s="160"/>
      <c r="O1650" s="160"/>
      <c r="P1650" s="160"/>
      <c r="Q1650" s="160"/>
      <c r="R1650" s="160"/>
      <c r="S1650" s="160"/>
      <c r="T1650" s="160"/>
      <c r="U1650" s="160"/>
      <c r="V1650" s="160"/>
      <c r="W1650" s="179"/>
      <c r="X1650" s="160"/>
      <c r="Y1650" s="160"/>
      <c r="Z1650" s="180"/>
      <c r="AA1650" s="160"/>
      <c r="AB1650" s="160"/>
      <c r="AC1650" s="160"/>
      <c r="AD1650" s="667"/>
      <c r="AE1650" s="667"/>
      <c r="AF1650" s="667"/>
      <c r="AG1650" s="667"/>
      <c r="AH1650" s="667"/>
      <c r="AI1650" s="667"/>
      <c r="AJ1650" s="73"/>
      <c r="AK1650" s="55" t="str">
        <f t="shared" si="417"/>
        <v/>
      </c>
      <c r="AL1650" s="17" t="str">
        <f t="shared" si="418"/>
        <v/>
      </c>
      <c r="AM1650" s="70" t="str">
        <f t="shared" si="419"/>
        <v/>
      </c>
      <c r="AN1650" s="74" t="str">
        <f t="shared" si="420"/>
        <v/>
      </c>
      <c r="AO1650" s="70" t="str">
        <f t="shared" si="414"/>
        <v/>
      </c>
      <c r="AR1650" s="117"/>
      <c r="AS1650" s="118"/>
      <c r="AW1650" s="60" t="str">
        <f t="shared" si="421"/>
        <v/>
      </c>
      <c r="AX1650" s="60" t="str">
        <f t="shared" si="422"/>
        <v/>
      </c>
      <c r="AY1650" s="63">
        <f t="shared" si="415"/>
        <v>0</v>
      </c>
      <c r="BP1650" s="64">
        <v>130</v>
      </c>
      <c r="BQ1650" s="64" t="s">
        <v>35487</v>
      </c>
      <c r="BR1650" s="64" t="s">
        <v>35488</v>
      </c>
      <c r="BS1650" s="64" t="s">
        <v>28</v>
      </c>
      <c r="BT1650" s="64" t="s">
        <v>135</v>
      </c>
      <c r="BU1650" s="64" t="s">
        <v>2</v>
      </c>
      <c r="BV1650" s="64" t="s">
        <v>91</v>
      </c>
      <c r="BW1650" s="64" t="s">
        <v>33309</v>
      </c>
      <c r="BX1650" s="64">
        <v>92000</v>
      </c>
      <c r="BY1650" s="64" t="s">
        <v>22</v>
      </c>
      <c r="CA1650" s="64">
        <v>42736</v>
      </c>
      <c r="CB1650" s="64">
        <v>15</v>
      </c>
      <c r="CC1650" s="64">
        <v>20</v>
      </c>
    </row>
    <row r="1651" spans="1:81">
      <c r="A1651" s="128"/>
      <c r="B1651" s="160"/>
      <c r="C1651" s="160"/>
      <c r="D1651" s="160"/>
      <c r="E1651" s="160"/>
      <c r="F1651" s="160"/>
      <c r="G1651" s="160"/>
      <c r="H1651" s="161" t="str">
        <f t="shared" si="412"/>
        <v/>
      </c>
      <c r="I1651" s="162" t="str">
        <f t="shared" si="413"/>
        <v/>
      </c>
      <c r="J1651" s="163"/>
      <c r="K1651" s="164" t="str">
        <f t="shared" si="416"/>
        <v/>
      </c>
      <c r="L1651" s="160"/>
      <c r="M1651" s="160"/>
      <c r="N1651" s="160"/>
      <c r="O1651" s="160"/>
      <c r="P1651" s="160"/>
      <c r="Q1651" s="160"/>
      <c r="R1651" s="160"/>
      <c r="S1651" s="160"/>
      <c r="T1651" s="160"/>
      <c r="U1651" s="160"/>
      <c r="V1651" s="160"/>
      <c r="W1651" s="179"/>
      <c r="X1651" s="160"/>
      <c r="Y1651" s="160"/>
      <c r="Z1651" s="180"/>
      <c r="AA1651" s="160"/>
      <c r="AB1651" s="160"/>
      <c r="AC1651" s="160"/>
      <c r="AD1651" s="667"/>
      <c r="AE1651" s="667"/>
      <c r="AF1651" s="667"/>
      <c r="AG1651" s="667"/>
      <c r="AH1651" s="667"/>
      <c r="AI1651" s="667"/>
      <c r="AJ1651" s="73"/>
      <c r="AK1651" s="55" t="str">
        <f t="shared" si="417"/>
        <v/>
      </c>
      <c r="AL1651" s="17" t="str">
        <f t="shared" si="418"/>
        <v/>
      </c>
      <c r="AM1651" s="70" t="str">
        <f t="shared" si="419"/>
        <v/>
      </c>
      <c r="AN1651" s="74" t="str">
        <f t="shared" si="420"/>
        <v/>
      </c>
      <c r="AO1651" s="70" t="str">
        <f t="shared" si="414"/>
        <v/>
      </c>
      <c r="AR1651" s="117"/>
      <c r="AS1651" s="118"/>
      <c r="AW1651" s="60" t="str">
        <f t="shared" si="421"/>
        <v/>
      </c>
      <c r="AX1651" s="60" t="str">
        <f t="shared" si="422"/>
        <v/>
      </c>
      <c r="AY1651" s="63">
        <f t="shared" si="415"/>
        <v>0</v>
      </c>
      <c r="BP1651" s="64">
        <v>130</v>
      </c>
      <c r="BQ1651" s="64" t="s">
        <v>35487</v>
      </c>
      <c r="BR1651" s="64" t="s">
        <v>35488</v>
      </c>
      <c r="BS1651" s="64" t="s">
        <v>28</v>
      </c>
      <c r="BT1651" s="64" t="s">
        <v>135</v>
      </c>
      <c r="BU1651" s="64" t="s">
        <v>172</v>
      </c>
      <c r="BV1651" s="64" t="s">
        <v>91</v>
      </c>
      <c r="BW1651" s="64" t="s">
        <v>33309</v>
      </c>
      <c r="BX1651" s="64">
        <v>92000</v>
      </c>
      <c r="BY1651" s="64" t="s">
        <v>22</v>
      </c>
      <c r="CA1651" s="64">
        <v>42736</v>
      </c>
      <c r="CB1651" s="64">
        <v>10</v>
      </c>
      <c r="CC1651" s="64">
        <v>10</v>
      </c>
    </row>
    <row r="1652" spans="1:81">
      <c r="A1652" s="128"/>
      <c r="B1652" s="160"/>
      <c r="C1652" s="160"/>
      <c r="D1652" s="160"/>
      <c r="E1652" s="160"/>
      <c r="F1652" s="160"/>
      <c r="G1652" s="160"/>
      <c r="H1652" s="161" t="str">
        <f t="shared" si="412"/>
        <v/>
      </c>
      <c r="I1652" s="162" t="str">
        <f t="shared" si="413"/>
        <v/>
      </c>
      <c r="J1652" s="163"/>
      <c r="K1652" s="164" t="str">
        <f t="shared" si="416"/>
        <v/>
      </c>
      <c r="L1652" s="160"/>
      <c r="M1652" s="160"/>
      <c r="N1652" s="160"/>
      <c r="O1652" s="160"/>
      <c r="P1652" s="160"/>
      <c r="Q1652" s="160"/>
      <c r="R1652" s="160"/>
      <c r="S1652" s="160"/>
      <c r="T1652" s="160"/>
      <c r="U1652" s="160"/>
      <c r="V1652" s="160"/>
      <c r="W1652" s="179"/>
      <c r="X1652" s="160"/>
      <c r="Y1652" s="160"/>
      <c r="Z1652" s="180"/>
      <c r="AA1652" s="160"/>
      <c r="AB1652" s="160"/>
      <c r="AC1652" s="160"/>
      <c r="AD1652" s="667"/>
      <c r="AE1652" s="667"/>
      <c r="AF1652" s="667"/>
      <c r="AG1652" s="667"/>
      <c r="AH1652" s="667"/>
      <c r="AI1652" s="667"/>
      <c r="AJ1652" s="73"/>
      <c r="AK1652" s="55" t="str">
        <f t="shared" si="417"/>
        <v/>
      </c>
      <c r="AL1652" s="17" t="str">
        <f t="shared" si="418"/>
        <v/>
      </c>
      <c r="AM1652" s="70" t="str">
        <f t="shared" si="419"/>
        <v/>
      </c>
      <c r="AN1652" s="74" t="str">
        <f t="shared" si="420"/>
        <v/>
      </c>
      <c r="AO1652" s="70" t="str">
        <f t="shared" si="414"/>
        <v/>
      </c>
      <c r="AW1652" s="60" t="str">
        <f t="shared" si="421"/>
        <v/>
      </c>
      <c r="AX1652" s="60" t="str">
        <f t="shared" si="422"/>
        <v/>
      </c>
      <c r="AY1652" s="63">
        <f t="shared" si="415"/>
        <v>0</v>
      </c>
      <c r="BP1652" s="64">
        <v>130</v>
      </c>
      <c r="BQ1652" s="64" t="s">
        <v>35487</v>
      </c>
      <c r="BR1652" s="64" t="s">
        <v>35488</v>
      </c>
      <c r="BS1652" s="64" t="s">
        <v>28</v>
      </c>
      <c r="BT1652" s="64" t="s">
        <v>135</v>
      </c>
      <c r="BU1652" s="64" t="s">
        <v>160</v>
      </c>
      <c r="BV1652" s="64" t="s">
        <v>91</v>
      </c>
      <c r="BW1652" s="64" t="s">
        <v>33309</v>
      </c>
      <c r="BX1652" s="64">
        <v>92000</v>
      </c>
      <c r="BY1652" s="64" t="s">
        <v>22</v>
      </c>
      <c r="CA1652" s="64">
        <v>42782</v>
      </c>
      <c r="CB1652" s="64">
        <v>25</v>
      </c>
      <c r="CC1652" s="64">
        <v>25</v>
      </c>
    </row>
    <row r="1653" spans="1:81">
      <c r="A1653" s="128"/>
      <c r="B1653" s="160"/>
      <c r="C1653" s="160"/>
      <c r="D1653" s="160"/>
      <c r="E1653" s="160"/>
      <c r="F1653" s="160"/>
      <c r="G1653" s="160"/>
      <c r="H1653" s="161" t="str">
        <f t="shared" si="412"/>
        <v/>
      </c>
      <c r="I1653" s="162" t="str">
        <f t="shared" si="413"/>
        <v/>
      </c>
      <c r="J1653" s="163"/>
      <c r="K1653" s="164" t="str">
        <f t="shared" si="416"/>
        <v/>
      </c>
      <c r="L1653" s="160"/>
      <c r="M1653" s="160"/>
      <c r="N1653" s="160"/>
      <c r="O1653" s="160"/>
      <c r="P1653" s="160"/>
      <c r="Q1653" s="160"/>
      <c r="R1653" s="160"/>
      <c r="S1653" s="160"/>
      <c r="T1653" s="160"/>
      <c r="U1653" s="160"/>
      <c r="V1653" s="160"/>
      <c r="W1653" s="179"/>
      <c r="X1653" s="160"/>
      <c r="Y1653" s="160"/>
      <c r="Z1653" s="180"/>
      <c r="AA1653" s="160"/>
      <c r="AB1653" s="160"/>
      <c r="AC1653" s="160"/>
      <c r="AD1653" s="667"/>
      <c r="AE1653" s="667"/>
      <c r="AF1653" s="667"/>
      <c r="AG1653" s="667"/>
      <c r="AH1653" s="667"/>
      <c r="AI1653" s="667"/>
      <c r="AJ1653" s="73"/>
      <c r="AK1653" s="55" t="str">
        <f t="shared" si="417"/>
        <v/>
      </c>
      <c r="AL1653" s="17" t="str">
        <f t="shared" si="418"/>
        <v/>
      </c>
      <c r="AM1653" s="70" t="str">
        <f t="shared" si="419"/>
        <v/>
      </c>
      <c r="AN1653" s="74" t="str">
        <f t="shared" si="420"/>
        <v/>
      </c>
      <c r="AO1653" s="70" t="str">
        <f t="shared" si="414"/>
        <v/>
      </c>
      <c r="AW1653" s="60" t="str">
        <f t="shared" si="421"/>
        <v/>
      </c>
      <c r="AX1653" s="60" t="str">
        <f t="shared" si="422"/>
        <v/>
      </c>
      <c r="AY1653" s="63">
        <f t="shared" si="415"/>
        <v>0</v>
      </c>
      <c r="BP1653" s="64">
        <v>130</v>
      </c>
      <c r="BQ1653" s="64" t="s">
        <v>35487</v>
      </c>
      <c r="BR1653" s="64" t="s">
        <v>35488</v>
      </c>
      <c r="BS1653" s="64" t="s">
        <v>28</v>
      </c>
      <c r="BT1653" s="64" t="s">
        <v>137</v>
      </c>
      <c r="BU1653" s="64" t="s">
        <v>168</v>
      </c>
      <c r="BV1653" s="64" t="s">
        <v>91</v>
      </c>
      <c r="BW1653" s="64" t="s">
        <v>33309</v>
      </c>
      <c r="BX1653" s="64">
        <v>92000</v>
      </c>
      <c r="BY1653" s="64" t="s">
        <v>22</v>
      </c>
      <c r="CA1653" s="64">
        <v>42794</v>
      </c>
      <c r="CB1653" s="64">
        <v>15</v>
      </c>
      <c r="CC1653" s="64">
        <v>23</v>
      </c>
    </row>
    <row r="1654" spans="1:81">
      <c r="A1654" s="128"/>
      <c r="B1654" s="160"/>
      <c r="C1654" s="160"/>
      <c r="D1654" s="160"/>
      <c r="E1654" s="160"/>
      <c r="F1654" s="160"/>
      <c r="G1654" s="160"/>
      <c r="H1654" s="161" t="str">
        <f t="shared" si="412"/>
        <v/>
      </c>
      <c r="I1654" s="162" t="str">
        <f t="shared" si="413"/>
        <v/>
      </c>
      <c r="J1654" s="163"/>
      <c r="K1654" s="164" t="str">
        <f t="shared" si="416"/>
        <v/>
      </c>
      <c r="L1654" s="160"/>
      <c r="M1654" s="160"/>
      <c r="N1654" s="160"/>
      <c r="O1654" s="160"/>
      <c r="P1654" s="160"/>
      <c r="Q1654" s="160"/>
      <c r="R1654" s="160"/>
      <c r="S1654" s="160"/>
      <c r="T1654" s="160"/>
      <c r="U1654" s="160"/>
      <c r="V1654" s="160"/>
      <c r="W1654" s="179"/>
      <c r="X1654" s="160"/>
      <c r="Y1654" s="160"/>
      <c r="Z1654" s="180"/>
      <c r="AA1654" s="160"/>
      <c r="AB1654" s="160"/>
      <c r="AC1654" s="160"/>
      <c r="AD1654" s="667"/>
      <c r="AE1654" s="667"/>
      <c r="AF1654" s="667"/>
      <c r="AG1654" s="667"/>
      <c r="AH1654" s="667"/>
      <c r="AI1654" s="667"/>
      <c r="AJ1654" s="73"/>
      <c r="AK1654" s="55" t="str">
        <f t="shared" si="417"/>
        <v/>
      </c>
      <c r="AL1654" s="17" t="str">
        <f t="shared" si="418"/>
        <v/>
      </c>
      <c r="AM1654" s="70" t="str">
        <f t="shared" si="419"/>
        <v/>
      </c>
      <c r="AN1654" s="74" t="str">
        <f t="shared" si="420"/>
        <v/>
      </c>
      <c r="AO1654" s="70" t="str">
        <f t="shared" si="414"/>
        <v/>
      </c>
      <c r="AW1654" s="60" t="str">
        <f t="shared" si="421"/>
        <v/>
      </c>
      <c r="AX1654" s="60" t="str">
        <f t="shared" si="422"/>
        <v/>
      </c>
      <c r="AY1654" s="63">
        <f t="shared" si="415"/>
        <v>0</v>
      </c>
      <c r="BP1654" s="64">
        <v>130</v>
      </c>
      <c r="BQ1654" s="64" t="s">
        <v>35487</v>
      </c>
      <c r="BR1654" s="64" t="s">
        <v>35488</v>
      </c>
      <c r="BS1654" s="64" t="s">
        <v>28</v>
      </c>
      <c r="BT1654" s="64" t="s">
        <v>135</v>
      </c>
      <c r="BU1654" s="64" t="s">
        <v>160</v>
      </c>
      <c r="BV1654" s="64" t="s">
        <v>91</v>
      </c>
      <c r="BW1654" s="64" t="s">
        <v>33309</v>
      </c>
      <c r="BX1654" s="64">
        <v>92000</v>
      </c>
      <c r="BY1654" s="64" t="s">
        <v>22</v>
      </c>
      <c r="CA1654" s="64">
        <v>42859</v>
      </c>
      <c r="CB1654" s="64">
        <v>15</v>
      </c>
      <c r="CC1654" s="64">
        <v>17</v>
      </c>
    </row>
    <row r="1655" spans="1:81">
      <c r="A1655" s="128"/>
      <c r="B1655" s="160"/>
      <c r="C1655" s="160"/>
      <c r="D1655" s="160"/>
      <c r="E1655" s="160"/>
      <c r="F1655" s="160"/>
      <c r="G1655" s="160"/>
      <c r="H1655" s="161" t="str">
        <f t="shared" si="412"/>
        <v/>
      </c>
      <c r="I1655" s="162" t="str">
        <f t="shared" si="413"/>
        <v/>
      </c>
      <c r="J1655" s="163"/>
      <c r="K1655" s="164" t="str">
        <f t="shared" si="416"/>
        <v/>
      </c>
      <c r="L1655" s="160"/>
      <c r="M1655" s="160"/>
      <c r="N1655" s="160"/>
      <c r="O1655" s="160"/>
      <c r="P1655" s="160"/>
      <c r="Q1655" s="160"/>
      <c r="R1655" s="160"/>
      <c r="S1655" s="160"/>
      <c r="T1655" s="160"/>
      <c r="U1655" s="160"/>
      <c r="V1655" s="160"/>
      <c r="W1655" s="179"/>
      <c r="X1655" s="160"/>
      <c r="Y1655" s="160"/>
      <c r="Z1655" s="180"/>
      <c r="AA1655" s="160"/>
      <c r="AB1655" s="160"/>
      <c r="AC1655" s="160"/>
      <c r="AD1655" s="667"/>
      <c r="AE1655" s="667"/>
      <c r="AF1655" s="667"/>
      <c r="AG1655" s="667"/>
      <c r="AH1655" s="667"/>
      <c r="AI1655" s="667"/>
      <c r="AJ1655" s="73"/>
      <c r="AK1655" s="55" t="str">
        <f t="shared" si="417"/>
        <v/>
      </c>
      <c r="AL1655" s="17" t="str">
        <f t="shared" si="418"/>
        <v/>
      </c>
      <c r="AM1655" s="70" t="str">
        <f t="shared" si="419"/>
        <v/>
      </c>
      <c r="AN1655" s="74" t="str">
        <f t="shared" si="420"/>
        <v/>
      </c>
      <c r="AO1655" s="70" t="str">
        <f t="shared" si="414"/>
        <v/>
      </c>
      <c r="AW1655" s="60" t="str">
        <f t="shared" si="421"/>
        <v/>
      </c>
      <c r="AX1655" s="60" t="str">
        <f t="shared" si="422"/>
        <v/>
      </c>
      <c r="AY1655" s="63">
        <f t="shared" si="415"/>
        <v>0</v>
      </c>
      <c r="BP1655" s="64">
        <v>130</v>
      </c>
      <c r="BQ1655" s="64" t="s">
        <v>35487</v>
      </c>
      <c r="BR1655" s="64" t="s">
        <v>35488</v>
      </c>
      <c r="BS1655" s="64" t="s">
        <v>28</v>
      </c>
      <c r="BT1655" s="64" t="s">
        <v>137</v>
      </c>
      <c r="BU1655" s="64" t="s">
        <v>175</v>
      </c>
      <c r="BV1655" s="64" t="s">
        <v>13</v>
      </c>
      <c r="BW1655" s="64" t="s">
        <v>33309</v>
      </c>
      <c r="BX1655" s="64">
        <v>92000</v>
      </c>
      <c r="BY1655" s="64" t="s">
        <v>22</v>
      </c>
      <c r="CA1655" s="64">
        <v>42871</v>
      </c>
      <c r="CB1655" s="64">
        <v>15</v>
      </c>
      <c r="CC1655" s="64">
        <v>10</v>
      </c>
    </row>
    <row r="1656" spans="1:81">
      <c r="A1656" s="128"/>
      <c r="B1656" s="160"/>
      <c r="C1656" s="160"/>
      <c r="D1656" s="160"/>
      <c r="E1656" s="160"/>
      <c r="F1656" s="160"/>
      <c r="G1656" s="160"/>
      <c r="H1656" s="161" t="str">
        <f t="shared" si="412"/>
        <v/>
      </c>
      <c r="I1656" s="162" t="str">
        <f t="shared" si="413"/>
        <v/>
      </c>
      <c r="J1656" s="163"/>
      <c r="K1656" s="164" t="str">
        <f t="shared" si="416"/>
        <v/>
      </c>
      <c r="L1656" s="160"/>
      <c r="M1656" s="160"/>
      <c r="N1656" s="160"/>
      <c r="O1656" s="160"/>
      <c r="P1656" s="160"/>
      <c r="Q1656" s="160"/>
      <c r="R1656" s="160"/>
      <c r="S1656" s="160"/>
      <c r="T1656" s="160"/>
      <c r="U1656" s="160"/>
      <c r="V1656" s="160"/>
      <c r="W1656" s="179"/>
      <c r="X1656" s="160"/>
      <c r="Y1656" s="160"/>
      <c r="Z1656" s="180"/>
      <c r="AA1656" s="160"/>
      <c r="AB1656" s="160"/>
      <c r="AC1656" s="160"/>
      <c r="AD1656" s="667"/>
      <c r="AE1656" s="667"/>
      <c r="AF1656" s="667"/>
      <c r="AG1656" s="667"/>
      <c r="AH1656" s="667"/>
      <c r="AI1656" s="667"/>
      <c r="AJ1656" s="73"/>
      <c r="AK1656" s="55" t="str">
        <f t="shared" si="417"/>
        <v/>
      </c>
      <c r="AL1656" s="17" t="str">
        <f t="shared" si="418"/>
        <v/>
      </c>
      <c r="AM1656" s="70" t="str">
        <f t="shared" si="419"/>
        <v/>
      </c>
      <c r="AN1656" s="74" t="str">
        <f t="shared" si="420"/>
        <v/>
      </c>
      <c r="AO1656" s="70" t="str">
        <f t="shared" si="414"/>
        <v/>
      </c>
      <c r="AW1656" s="60" t="str">
        <f t="shared" si="421"/>
        <v/>
      </c>
      <c r="AX1656" s="60" t="str">
        <f t="shared" si="422"/>
        <v/>
      </c>
      <c r="AY1656" s="63">
        <f t="shared" si="415"/>
        <v>0</v>
      </c>
      <c r="BP1656" s="64">
        <v>130</v>
      </c>
      <c r="BQ1656" s="64" t="s">
        <v>35487</v>
      </c>
      <c r="BR1656" s="64" t="s">
        <v>35488</v>
      </c>
      <c r="BS1656" s="64" t="s">
        <v>28</v>
      </c>
      <c r="BT1656" s="64" t="s">
        <v>135</v>
      </c>
      <c r="BU1656" s="64" t="s">
        <v>172</v>
      </c>
      <c r="BV1656" s="64" t="s">
        <v>91</v>
      </c>
      <c r="BW1656" s="64" t="s">
        <v>33309</v>
      </c>
      <c r="BX1656" s="64">
        <v>92000</v>
      </c>
      <c r="BY1656" s="64" t="s">
        <v>22</v>
      </c>
      <c r="CA1656" s="64">
        <v>42895</v>
      </c>
      <c r="CB1656" s="64">
        <v>15</v>
      </c>
      <c r="CC1656" s="64">
        <v>16</v>
      </c>
    </row>
    <row r="1657" spans="1:81">
      <c r="A1657" s="128"/>
      <c r="B1657" s="160"/>
      <c r="C1657" s="160"/>
      <c r="D1657" s="160"/>
      <c r="E1657" s="160"/>
      <c r="F1657" s="160"/>
      <c r="G1657" s="160"/>
      <c r="H1657" s="161" t="str">
        <f t="shared" si="412"/>
        <v/>
      </c>
      <c r="I1657" s="162" t="str">
        <f t="shared" si="413"/>
        <v/>
      </c>
      <c r="J1657" s="163"/>
      <c r="K1657" s="164" t="str">
        <f t="shared" si="416"/>
        <v/>
      </c>
      <c r="L1657" s="160"/>
      <c r="M1657" s="160"/>
      <c r="N1657" s="160"/>
      <c r="O1657" s="160"/>
      <c r="P1657" s="160"/>
      <c r="Q1657" s="160"/>
      <c r="R1657" s="160"/>
      <c r="S1657" s="160"/>
      <c r="T1657" s="160"/>
      <c r="U1657" s="160"/>
      <c r="V1657" s="160"/>
      <c r="W1657" s="179"/>
      <c r="X1657" s="160"/>
      <c r="Y1657" s="160"/>
      <c r="Z1657" s="180"/>
      <c r="AA1657" s="160"/>
      <c r="AB1657" s="160"/>
      <c r="AC1657" s="160"/>
      <c r="AD1657" s="667"/>
      <c r="AE1657" s="667"/>
      <c r="AF1657" s="667"/>
      <c r="AG1657" s="667"/>
      <c r="AH1657" s="667"/>
      <c r="AI1657" s="667"/>
      <c r="AJ1657" s="73"/>
      <c r="AK1657" s="55" t="str">
        <f t="shared" ref="AK1657:AK1688" si="423">IF(Z1657="","",IF(OR(MONTH(Z1657)=1,MONTH(Z1657)=2,MONTH(Z1657)=3),"1er",IF(OR(MONTH(Z1657)=4,MONTH(Z1657)=5,MONTH(Z1657)=6),"2ème",IF(OR(MONTH(Z1657)=7,MONTH(Z1657)=8,MONTH(Z1657)=9),"3ème",IF(OR(MONTH(Z1657)=10,MONTH(Z1657)=11,MONTH(Z1657)=12),"4ème")))))</f>
        <v/>
      </c>
      <c r="AL1657" s="17" t="str">
        <f t="shared" ref="AL1657:AL1688" si="424">IF(Z1657="","",YEAR(Z1657))</f>
        <v/>
      </c>
      <c r="AM1657" s="70" t="str">
        <f t="shared" si="419"/>
        <v/>
      </c>
      <c r="AN1657" s="74" t="str">
        <f t="shared" si="420"/>
        <v/>
      </c>
      <c r="AO1657" s="70" t="str">
        <f t="shared" si="414"/>
        <v/>
      </c>
      <c r="AW1657" s="60" t="str">
        <f t="shared" si="421"/>
        <v/>
      </c>
      <c r="AX1657" s="60" t="str">
        <f t="shared" si="422"/>
        <v/>
      </c>
      <c r="AY1657" s="63">
        <f t="shared" si="415"/>
        <v>0</v>
      </c>
      <c r="BP1657" s="64">
        <v>130</v>
      </c>
      <c r="BQ1657" s="64" t="s">
        <v>35487</v>
      </c>
      <c r="BR1657" s="64" t="s">
        <v>35488</v>
      </c>
      <c r="BS1657" s="64" t="s">
        <v>28</v>
      </c>
      <c r="BT1657" s="64" t="s">
        <v>137</v>
      </c>
      <c r="BU1657" s="64" t="s">
        <v>175</v>
      </c>
      <c r="BV1657" s="64" t="s">
        <v>19</v>
      </c>
      <c r="BW1657" s="64" t="s">
        <v>33309</v>
      </c>
      <c r="BX1657" s="64">
        <v>92000</v>
      </c>
      <c r="BY1657" s="64" t="s">
        <v>22</v>
      </c>
      <c r="CA1657" s="64">
        <v>42901</v>
      </c>
      <c r="CB1657" s="64">
        <v>15</v>
      </c>
      <c r="CC1657" s="64">
        <v>11</v>
      </c>
    </row>
    <row r="1658" spans="1:81">
      <c r="A1658" s="128"/>
      <c r="B1658" s="160"/>
      <c r="C1658" s="160"/>
      <c r="D1658" s="181"/>
      <c r="E1658" s="181"/>
      <c r="F1658" s="160"/>
      <c r="G1658" s="160"/>
      <c r="H1658" s="161" t="str">
        <f t="shared" si="412"/>
        <v/>
      </c>
      <c r="I1658" s="162" t="str">
        <f t="shared" si="413"/>
        <v/>
      </c>
      <c r="J1658" s="163"/>
      <c r="K1658" s="164" t="str">
        <f t="shared" si="416"/>
        <v/>
      </c>
      <c r="L1658" s="163"/>
      <c r="M1658" s="180"/>
      <c r="N1658" s="160"/>
      <c r="O1658" s="160"/>
      <c r="P1658" s="160"/>
      <c r="Q1658" s="160"/>
      <c r="R1658" s="160"/>
      <c r="S1658" s="160"/>
      <c r="T1658" s="160"/>
      <c r="U1658" s="160"/>
      <c r="V1658" s="160"/>
      <c r="W1658" s="179"/>
      <c r="X1658" s="160"/>
      <c r="Y1658" s="182"/>
      <c r="Z1658" s="207"/>
      <c r="AA1658" s="182"/>
      <c r="AB1658" s="182"/>
      <c r="AC1658" s="182"/>
      <c r="AD1658" s="665"/>
      <c r="AE1658" s="665"/>
      <c r="AF1658" s="665"/>
      <c r="AG1658" s="665"/>
      <c r="AH1658" s="665"/>
      <c r="AI1658" s="665"/>
      <c r="AJ1658" s="73"/>
      <c r="AK1658" s="55" t="str">
        <f t="shared" si="423"/>
        <v/>
      </c>
      <c r="AL1658" s="17" t="str">
        <f t="shared" si="424"/>
        <v/>
      </c>
      <c r="AM1658" s="70" t="str">
        <f t="shared" si="419"/>
        <v/>
      </c>
      <c r="AN1658" s="74" t="str">
        <f t="shared" si="420"/>
        <v/>
      </c>
      <c r="AO1658" s="70" t="str">
        <f t="shared" si="414"/>
        <v/>
      </c>
      <c r="AW1658" s="60" t="str">
        <f t="shared" si="421"/>
        <v/>
      </c>
      <c r="AX1658" s="60" t="str">
        <f t="shared" si="422"/>
        <v/>
      </c>
      <c r="AY1658" s="63">
        <f t="shared" si="415"/>
        <v>0</v>
      </c>
      <c r="BP1658" s="64">
        <v>131</v>
      </c>
      <c r="BQ1658" s="64" t="s">
        <v>33778</v>
      </c>
      <c r="BR1658" s="64" t="s">
        <v>33779</v>
      </c>
      <c r="BS1658" s="64" t="s">
        <v>28</v>
      </c>
      <c r="BT1658" s="64" t="s">
        <v>137</v>
      </c>
      <c r="BU1658" s="64" t="s">
        <v>9</v>
      </c>
      <c r="BV1658" s="64" t="s">
        <v>19</v>
      </c>
      <c r="BW1658" s="64" t="s">
        <v>33745</v>
      </c>
      <c r="BY1658" s="64" t="s">
        <v>21</v>
      </c>
      <c r="CA1658" s="64">
        <v>42736</v>
      </c>
      <c r="CB1658" s="64">
        <v>500</v>
      </c>
      <c r="CC1658" s="64">
        <v>788</v>
      </c>
    </row>
    <row r="1659" spans="1:81">
      <c r="A1659" s="128"/>
      <c r="B1659" s="160"/>
      <c r="C1659" s="160"/>
      <c r="D1659" s="181"/>
      <c r="E1659" s="181"/>
      <c r="F1659" s="160"/>
      <c r="G1659" s="160"/>
      <c r="H1659" s="161" t="str">
        <f t="shared" si="412"/>
        <v/>
      </c>
      <c r="I1659" s="162" t="str">
        <f t="shared" si="413"/>
        <v/>
      </c>
      <c r="J1659" s="163"/>
      <c r="K1659" s="164" t="str">
        <f t="shared" si="416"/>
        <v/>
      </c>
      <c r="L1659" s="163"/>
      <c r="M1659" s="180"/>
      <c r="N1659" s="160"/>
      <c r="O1659" s="160"/>
      <c r="P1659" s="182"/>
      <c r="Q1659" s="160"/>
      <c r="R1659" s="160"/>
      <c r="S1659" s="160"/>
      <c r="T1659" s="160"/>
      <c r="U1659" s="160"/>
      <c r="V1659" s="160"/>
      <c r="W1659" s="179"/>
      <c r="X1659" s="160"/>
      <c r="Y1659" s="160"/>
      <c r="Z1659" s="180"/>
      <c r="AA1659" s="160"/>
      <c r="AB1659" s="160"/>
      <c r="AC1659" s="160"/>
      <c r="AD1659" s="667"/>
      <c r="AE1659" s="667"/>
      <c r="AF1659" s="667"/>
      <c r="AG1659" s="667"/>
      <c r="AH1659" s="667"/>
      <c r="AI1659" s="667"/>
      <c r="AJ1659" s="73"/>
      <c r="AK1659" s="55" t="str">
        <f t="shared" si="423"/>
        <v/>
      </c>
      <c r="AL1659" s="17" t="str">
        <f t="shared" si="424"/>
        <v/>
      </c>
      <c r="AM1659" s="70" t="str">
        <f t="shared" si="419"/>
        <v/>
      </c>
      <c r="AN1659" s="74" t="str">
        <f t="shared" si="420"/>
        <v/>
      </c>
      <c r="AO1659" s="70" t="str">
        <f t="shared" si="414"/>
        <v/>
      </c>
      <c r="AW1659" s="60" t="str">
        <f t="shared" si="421"/>
        <v/>
      </c>
      <c r="AX1659" s="60" t="str">
        <f t="shared" si="422"/>
        <v/>
      </c>
      <c r="AY1659" s="63">
        <f t="shared" si="415"/>
        <v>0</v>
      </c>
      <c r="BP1659" s="64">
        <v>131</v>
      </c>
      <c r="BQ1659" s="64" t="s">
        <v>34283</v>
      </c>
      <c r="BR1659" s="64" t="s">
        <v>34284</v>
      </c>
      <c r="BS1659" s="64" t="s">
        <v>28</v>
      </c>
      <c r="BT1659" s="64" t="s">
        <v>137</v>
      </c>
      <c r="BU1659" s="64" t="s">
        <v>167</v>
      </c>
      <c r="BV1659" s="64" t="s">
        <v>19</v>
      </c>
      <c r="BW1659" s="64" t="s">
        <v>38</v>
      </c>
      <c r="BY1659" s="64" t="s">
        <v>21</v>
      </c>
      <c r="CA1659" s="64">
        <v>42826</v>
      </c>
      <c r="CB1659" s="64">
        <v>782</v>
      </c>
      <c r="CC1659" s="64">
        <v>782</v>
      </c>
    </row>
    <row r="1660" spans="1:81">
      <c r="A1660" s="128"/>
      <c r="B1660" s="160"/>
      <c r="C1660" s="160"/>
      <c r="D1660" s="160"/>
      <c r="E1660" s="160"/>
      <c r="F1660" s="160"/>
      <c r="G1660" s="160"/>
      <c r="H1660" s="161" t="str">
        <f t="shared" si="412"/>
        <v/>
      </c>
      <c r="I1660" s="162" t="str">
        <f t="shared" si="413"/>
        <v/>
      </c>
      <c r="J1660" s="163"/>
      <c r="K1660" s="164" t="str">
        <f t="shared" si="416"/>
        <v/>
      </c>
      <c r="L1660" s="163"/>
      <c r="M1660" s="160"/>
      <c r="N1660" s="160"/>
      <c r="O1660" s="160"/>
      <c r="P1660" s="160"/>
      <c r="Q1660" s="160"/>
      <c r="R1660" s="160"/>
      <c r="S1660" s="160"/>
      <c r="T1660" s="160"/>
      <c r="U1660" s="160"/>
      <c r="V1660" s="160"/>
      <c r="W1660" s="179"/>
      <c r="X1660" s="160"/>
      <c r="Y1660" s="160"/>
      <c r="Z1660" s="180"/>
      <c r="AA1660" s="160"/>
      <c r="AB1660" s="160"/>
      <c r="AC1660" s="160"/>
      <c r="AD1660" s="667"/>
      <c r="AE1660" s="667"/>
      <c r="AF1660" s="667"/>
      <c r="AG1660" s="667"/>
      <c r="AH1660" s="667"/>
      <c r="AI1660" s="667"/>
      <c r="AJ1660" s="73"/>
      <c r="AK1660" s="55" t="str">
        <f t="shared" si="423"/>
        <v/>
      </c>
      <c r="AL1660" s="17" t="str">
        <f t="shared" si="424"/>
        <v/>
      </c>
      <c r="AM1660" s="70" t="str">
        <f t="shared" si="419"/>
        <v/>
      </c>
      <c r="AN1660" s="74" t="str">
        <f t="shared" si="420"/>
        <v/>
      </c>
      <c r="AO1660" s="70" t="str">
        <f t="shared" si="414"/>
        <v/>
      </c>
      <c r="AW1660" s="60" t="str">
        <f t="shared" si="421"/>
        <v/>
      </c>
      <c r="AX1660" s="60" t="str">
        <f t="shared" si="422"/>
        <v/>
      </c>
      <c r="AY1660" s="63">
        <f t="shared" si="415"/>
        <v>0</v>
      </c>
      <c r="BP1660" s="64">
        <v>131</v>
      </c>
      <c r="BQ1660" s="64" t="s">
        <v>34923</v>
      </c>
      <c r="BR1660" s="64" t="s">
        <v>34924</v>
      </c>
      <c r="BS1660" s="64" t="s">
        <v>28</v>
      </c>
      <c r="BT1660" s="64" t="s">
        <v>137</v>
      </c>
      <c r="BU1660" s="64" t="s">
        <v>9</v>
      </c>
      <c r="BV1660" s="64" t="s">
        <v>14</v>
      </c>
      <c r="BW1660" s="64" t="s">
        <v>34933</v>
      </c>
      <c r="BY1660" s="64" t="s">
        <v>21</v>
      </c>
      <c r="CA1660" s="64">
        <v>42982</v>
      </c>
      <c r="CB1660" s="64">
        <v>100</v>
      </c>
      <c r="CC1660" s="64">
        <v>35</v>
      </c>
    </row>
    <row r="1661" spans="1:81">
      <c r="A1661" s="128"/>
      <c r="B1661" s="160"/>
      <c r="C1661" s="160"/>
      <c r="D1661" s="160"/>
      <c r="E1661" s="160"/>
      <c r="F1661" s="160"/>
      <c r="G1661" s="160"/>
      <c r="H1661" s="161" t="str">
        <f t="shared" si="412"/>
        <v/>
      </c>
      <c r="I1661" s="162" t="str">
        <f t="shared" si="413"/>
        <v/>
      </c>
      <c r="J1661" s="163"/>
      <c r="K1661" s="164" t="str">
        <f t="shared" si="416"/>
        <v/>
      </c>
      <c r="L1661" s="163"/>
      <c r="M1661" s="160"/>
      <c r="N1661" s="160"/>
      <c r="O1661" s="160"/>
      <c r="P1661" s="160"/>
      <c r="Q1661" s="160"/>
      <c r="R1661" s="160"/>
      <c r="S1661" s="160"/>
      <c r="T1661" s="160"/>
      <c r="U1661" s="160"/>
      <c r="V1661" s="160"/>
      <c r="W1661" s="179"/>
      <c r="X1661" s="160"/>
      <c r="Y1661" s="160"/>
      <c r="Z1661" s="180"/>
      <c r="AA1661" s="160"/>
      <c r="AB1661" s="160"/>
      <c r="AC1661" s="160"/>
      <c r="AD1661" s="667"/>
      <c r="AE1661" s="667"/>
      <c r="AF1661" s="667"/>
      <c r="AG1661" s="667"/>
      <c r="AH1661" s="667"/>
      <c r="AI1661" s="667"/>
      <c r="AJ1661" s="73"/>
      <c r="AK1661" s="55" t="str">
        <f t="shared" si="423"/>
        <v/>
      </c>
      <c r="AL1661" s="17" t="str">
        <f t="shared" si="424"/>
        <v/>
      </c>
      <c r="AM1661" s="70" t="str">
        <f t="shared" si="419"/>
        <v/>
      </c>
      <c r="AN1661" s="74" t="str">
        <f t="shared" si="420"/>
        <v/>
      </c>
      <c r="AO1661" s="70" t="str">
        <f t="shared" si="414"/>
        <v/>
      </c>
      <c r="AW1661" s="60" t="str">
        <f t="shared" si="421"/>
        <v/>
      </c>
      <c r="AX1661" s="60" t="str">
        <f t="shared" si="422"/>
        <v/>
      </c>
      <c r="AY1661" s="63">
        <f t="shared" si="415"/>
        <v>0</v>
      </c>
      <c r="BP1661" s="64">
        <v>131</v>
      </c>
      <c r="BQ1661" s="64" t="s">
        <v>34925</v>
      </c>
      <c r="BR1661" s="64" t="s">
        <v>34924</v>
      </c>
      <c r="BS1661" s="64" t="s">
        <v>28</v>
      </c>
      <c r="BT1661" s="64" t="s">
        <v>137</v>
      </c>
      <c r="BU1661" s="64" t="s">
        <v>9</v>
      </c>
      <c r="BV1661" s="64" t="s">
        <v>14</v>
      </c>
      <c r="BW1661" s="64" t="s">
        <v>34933</v>
      </c>
      <c r="BY1661" s="64" t="s">
        <v>21</v>
      </c>
      <c r="CA1661" s="64">
        <v>42983</v>
      </c>
      <c r="CB1661" s="64">
        <v>100</v>
      </c>
      <c r="CC1661" s="64">
        <v>35</v>
      </c>
    </row>
    <row r="1662" spans="1:81">
      <c r="A1662" s="128"/>
      <c r="B1662" s="160"/>
      <c r="C1662" s="160"/>
      <c r="D1662" s="160"/>
      <c r="E1662" s="160"/>
      <c r="F1662" s="160"/>
      <c r="G1662" s="160"/>
      <c r="H1662" s="161" t="str">
        <f t="shared" si="412"/>
        <v/>
      </c>
      <c r="I1662" s="162" t="str">
        <f t="shared" si="413"/>
        <v/>
      </c>
      <c r="J1662" s="163"/>
      <c r="K1662" s="164" t="str">
        <f t="shared" si="416"/>
        <v/>
      </c>
      <c r="L1662" s="163"/>
      <c r="M1662" s="160"/>
      <c r="N1662" s="160"/>
      <c r="O1662" s="160"/>
      <c r="P1662" s="160"/>
      <c r="Q1662" s="160"/>
      <c r="R1662" s="160"/>
      <c r="S1662" s="160"/>
      <c r="T1662" s="160"/>
      <c r="U1662" s="160"/>
      <c r="V1662" s="160"/>
      <c r="W1662" s="179"/>
      <c r="X1662" s="160"/>
      <c r="Y1662" s="160"/>
      <c r="Z1662" s="180"/>
      <c r="AA1662" s="160"/>
      <c r="AB1662" s="160"/>
      <c r="AC1662" s="160"/>
      <c r="AD1662" s="667"/>
      <c r="AE1662" s="667"/>
      <c r="AF1662" s="667"/>
      <c r="AG1662" s="667"/>
      <c r="AH1662" s="667"/>
      <c r="AI1662" s="667"/>
      <c r="AJ1662" s="73"/>
      <c r="AK1662" s="55" t="str">
        <f t="shared" si="423"/>
        <v/>
      </c>
      <c r="AL1662" s="17" t="str">
        <f t="shared" si="424"/>
        <v/>
      </c>
      <c r="AM1662" s="70" t="str">
        <f t="shared" si="419"/>
        <v/>
      </c>
      <c r="AN1662" s="74" t="str">
        <f t="shared" si="420"/>
        <v/>
      </c>
      <c r="AO1662" s="70" t="str">
        <f t="shared" si="414"/>
        <v/>
      </c>
      <c r="AW1662" s="60" t="str">
        <f t="shared" si="421"/>
        <v/>
      </c>
      <c r="AX1662" s="60" t="str">
        <f t="shared" si="422"/>
        <v/>
      </c>
      <c r="AY1662" s="63">
        <f t="shared" si="415"/>
        <v>0</v>
      </c>
      <c r="BP1662" s="64">
        <v>131</v>
      </c>
      <c r="BQ1662" s="64" t="s">
        <v>34926</v>
      </c>
      <c r="BR1662" s="64" t="s">
        <v>34924</v>
      </c>
      <c r="BS1662" s="64" t="s">
        <v>28</v>
      </c>
      <c r="BT1662" s="64" t="s">
        <v>137</v>
      </c>
      <c r="BU1662" s="64" t="s">
        <v>9</v>
      </c>
      <c r="BV1662" s="64" t="s">
        <v>14</v>
      </c>
      <c r="BW1662" s="64" t="s">
        <v>34933</v>
      </c>
      <c r="BY1662" s="64" t="s">
        <v>21</v>
      </c>
      <c r="CA1662" s="64">
        <v>42984</v>
      </c>
      <c r="CB1662" s="64">
        <v>100</v>
      </c>
      <c r="CC1662" s="64">
        <v>35</v>
      </c>
    </row>
    <row r="1663" spans="1:81">
      <c r="A1663" s="128"/>
      <c r="B1663" s="160"/>
      <c r="C1663" s="160"/>
      <c r="D1663" s="160"/>
      <c r="E1663" s="160"/>
      <c r="F1663" s="160"/>
      <c r="G1663" s="160"/>
      <c r="H1663" s="161" t="str">
        <f t="shared" si="412"/>
        <v/>
      </c>
      <c r="I1663" s="162" t="str">
        <f t="shared" si="413"/>
        <v/>
      </c>
      <c r="J1663" s="163"/>
      <c r="K1663" s="164" t="str">
        <f t="shared" si="416"/>
        <v/>
      </c>
      <c r="L1663" s="163"/>
      <c r="M1663" s="160"/>
      <c r="N1663" s="160"/>
      <c r="O1663" s="160"/>
      <c r="P1663" s="160"/>
      <c r="Q1663" s="160"/>
      <c r="R1663" s="160"/>
      <c r="S1663" s="160"/>
      <c r="T1663" s="160"/>
      <c r="U1663" s="160"/>
      <c r="V1663" s="160"/>
      <c r="W1663" s="179"/>
      <c r="X1663" s="160"/>
      <c r="Y1663" s="160"/>
      <c r="Z1663" s="180"/>
      <c r="AA1663" s="160"/>
      <c r="AB1663" s="160"/>
      <c r="AC1663" s="160"/>
      <c r="AD1663" s="667"/>
      <c r="AE1663" s="667"/>
      <c r="AF1663" s="667"/>
      <c r="AG1663" s="667"/>
      <c r="AH1663" s="667"/>
      <c r="AI1663" s="667"/>
      <c r="AJ1663" s="73"/>
      <c r="AK1663" s="55" t="str">
        <f t="shared" si="423"/>
        <v/>
      </c>
      <c r="AL1663" s="17" t="str">
        <f t="shared" si="424"/>
        <v/>
      </c>
      <c r="AM1663" s="70" t="str">
        <f t="shared" si="419"/>
        <v/>
      </c>
      <c r="AN1663" s="74" t="str">
        <f t="shared" si="420"/>
        <v/>
      </c>
      <c r="AO1663" s="70" t="str">
        <f t="shared" si="414"/>
        <v/>
      </c>
      <c r="AW1663" s="60" t="str">
        <f t="shared" si="421"/>
        <v/>
      </c>
      <c r="AX1663" s="60" t="str">
        <f t="shared" si="422"/>
        <v/>
      </c>
      <c r="AY1663" s="63">
        <f t="shared" si="415"/>
        <v>0</v>
      </c>
      <c r="BP1663" s="64">
        <v>131</v>
      </c>
      <c r="BQ1663" s="64" t="s">
        <v>34927</v>
      </c>
      <c r="BR1663" s="64" t="s">
        <v>34924</v>
      </c>
      <c r="BS1663" s="64" t="s">
        <v>28</v>
      </c>
      <c r="BT1663" s="64" t="s">
        <v>137</v>
      </c>
      <c r="BU1663" s="64" t="s">
        <v>9</v>
      </c>
      <c r="BV1663" s="64" t="s">
        <v>14</v>
      </c>
      <c r="BW1663" s="64" t="s">
        <v>34933</v>
      </c>
      <c r="BY1663" s="64" t="s">
        <v>21</v>
      </c>
      <c r="CA1663" s="64">
        <v>42985</v>
      </c>
      <c r="CB1663" s="64">
        <v>100</v>
      </c>
      <c r="CC1663" s="64">
        <v>35</v>
      </c>
    </row>
    <row r="1664" spans="1:81">
      <c r="A1664" s="128"/>
      <c r="B1664" s="160"/>
      <c r="C1664" s="160"/>
      <c r="D1664" s="160"/>
      <c r="E1664" s="160"/>
      <c r="F1664" s="160"/>
      <c r="G1664" s="160"/>
      <c r="H1664" s="161" t="str">
        <f t="shared" si="412"/>
        <v/>
      </c>
      <c r="I1664" s="162" t="str">
        <f t="shared" si="413"/>
        <v/>
      </c>
      <c r="J1664" s="163"/>
      <c r="K1664" s="164" t="str">
        <f t="shared" si="416"/>
        <v/>
      </c>
      <c r="L1664" s="163"/>
      <c r="M1664" s="160"/>
      <c r="N1664" s="160"/>
      <c r="O1664" s="160"/>
      <c r="P1664" s="160"/>
      <c r="Q1664" s="160"/>
      <c r="R1664" s="160"/>
      <c r="S1664" s="160"/>
      <c r="T1664" s="160"/>
      <c r="U1664" s="160"/>
      <c r="V1664" s="160"/>
      <c r="W1664" s="179"/>
      <c r="X1664" s="160"/>
      <c r="Y1664" s="160"/>
      <c r="Z1664" s="180"/>
      <c r="AA1664" s="160"/>
      <c r="AB1664" s="160"/>
      <c r="AC1664" s="160"/>
      <c r="AD1664" s="667"/>
      <c r="AE1664" s="667"/>
      <c r="AF1664" s="667"/>
      <c r="AG1664" s="667"/>
      <c r="AH1664" s="667"/>
      <c r="AI1664" s="667"/>
      <c r="AJ1664" s="73"/>
      <c r="AK1664" s="55" t="str">
        <f t="shared" si="423"/>
        <v/>
      </c>
      <c r="AL1664" s="17" t="str">
        <f t="shared" si="424"/>
        <v/>
      </c>
      <c r="AM1664" s="70" t="str">
        <f t="shared" si="419"/>
        <v/>
      </c>
      <c r="AN1664" s="74" t="str">
        <f t="shared" si="420"/>
        <v/>
      </c>
      <c r="AO1664" s="70" t="str">
        <f t="shared" si="414"/>
        <v/>
      </c>
      <c r="AW1664" s="60" t="str">
        <f t="shared" si="421"/>
        <v/>
      </c>
      <c r="AX1664" s="60" t="str">
        <f t="shared" si="422"/>
        <v/>
      </c>
      <c r="AY1664" s="63">
        <f t="shared" si="415"/>
        <v>0</v>
      </c>
      <c r="BP1664" s="64">
        <v>131</v>
      </c>
      <c r="BQ1664" s="64" t="s">
        <v>34928</v>
      </c>
      <c r="BR1664" s="64" t="s">
        <v>34924</v>
      </c>
      <c r="BS1664" s="64" t="s">
        <v>28</v>
      </c>
      <c r="BT1664" s="64" t="s">
        <v>137</v>
      </c>
      <c r="BU1664" s="64" t="s">
        <v>9</v>
      </c>
      <c r="BV1664" s="64" t="s">
        <v>14</v>
      </c>
      <c r="BW1664" s="64" t="s">
        <v>34933</v>
      </c>
      <c r="BY1664" s="64" t="s">
        <v>21</v>
      </c>
      <c r="CA1664" s="64">
        <v>42986</v>
      </c>
      <c r="CB1664" s="64">
        <v>100</v>
      </c>
      <c r="CC1664" s="64">
        <v>35</v>
      </c>
    </row>
    <row r="1665" spans="1:81">
      <c r="A1665" s="128"/>
      <c r="B1665" s="160"/>
      <c r="C1665" s="160"/>
      <c r="D1665" s="160"/>
      <c r="E1665" s="160"/>
      <c r="F1665" s="160"/>
      <c r="G1665" s="160"/>
      <c r="H1665" s="161" t="str">
        <f t="shared" si="412"/>
        <v/>
      </c>
      <c r="I1665" s="162" t="str">
        <f t="shared" si="413"/>
        <v/>
      </c>
      <c r="J1665" s="163"/>
      <c r="K1665" s="164" t="str">
        <f t="shared" si="416"/>
        <v/>
      </c>
      <c r="L1665" s="163"/>
      <c r="M1665" s="160"/>
      <c r="N1665" s="160"/>
      <c r="O1665" s="160"/>
      <c r="P1665" s="160"/>
      <c r="Q1665" s="160"/>
      <c r="R1665" s="160"/>
      <c r="S1665" s="160"/>
      <c r="T1665" s="160"/>
      <c r="U1665" s="160"/>
      <c r="V1665" s="160"/>
      <c r="W1665" s="179"/>
      <c r="X1665" s="160"/>
      <c r="Y1665" s="160"/>
      <c r="Z1665" s="180"/>
      <c r="AA1665" s="160"/>
      <c r="AB1665" s="160"/>
      <c r="AC1665" s="160"/>
      <c r="AD1665" s="667"/>
      <c r="AE1665" s="667"/>
      <c r="AF1665" s="667"/>
      <c r="AG1665" s="667"/>
      <c r="AH1665" s="667"/>
      <c r="AI1665" s="667"/>
      <c r="AJ1665" s="73"/>
      <c r="AK1665" s="55" t="str">
        <f t="shared" si="423"/>
        <v/>
      </c>
      <c r="AL1665" s="17" t="str">
        <f t="shared" si="424"/>
        <v/>
      </c>
      <c r="AM1665" s="70" t="str">
        <f t="shared" si="419"/>
        <v/>
      </c>
      <c r="AN1665" s="74" t="str">
        <f t="shared" si="420"/>
        <v/>
      </c>
      <c r="AO1665" s="70" t="str">
        <f t="shared" si="414"/>
        <v/>
      </c>
      <c r="AW1665" s="60" t="str">
        <f t="shared" si="421"/>
        <v/>
      </c>
      <c r="AX1665" s="60" t="str">
        <f t="shared" si="422"/>
        <v/>
      </c>
      <c r="AY1665" s="63">
        <f t="shared" si="415"/>
        <v>0</v>
      </c>
      <c r="BP1665" s="64">
        <v>131</v>
      </c>
      <c r="BQ1665" s="64" t="s">
        <v>34929</v>
      </c>
      <c r="BR1665" s="64" t="s">
        <v>34924</v>
      </c>
      <c r="BS1665" s="64" t="s">
        <v>28</v>
      </c>
      <c r="BT1665" s="64" t="s">
        <v>137</v>
      </c>
      <c r="BU1665" s="64" t="s">
        <v>9</v>
      </c>
      <c r="BV1665" s="64" t="s">
        <v>14</v>
      </c>
      <c r="BW1665" s="64" t="s">
        <v>34933</v>
      </c>
      <c r="BY1665" s="64" t="s">
        <v>21</v>
      </c>
      <c r="CA1665" s="64">
        <v>42990</v>
      </c>
      <c r="CB1665" s="64">
        <v>100</v>
      </c>
      <c r="CC1665" s="64">
        <v>35</v>
      </c>
    </row>
    <row r="1666" spans="1:81">
      <c r="A1666" s="128"/>
      <c r="B1666" s="160"/>
      <c r="C1666" s="160"/>
      <c r="D1666" s="160"/>
      <c r="E1666" s="160"/>
      <c r="F1666" s="160"/>
      <c r="G1666" s="160"/>
      <c r="H1666" s="161" t="str">
        <f t="shared" si="412"/>
        <v/>
      </c>
      <c r="I1666" s="162" t="str">
        <f t="shared" si="413"/>
        <v/>
      </c>
      <c r="J1666" s="163"/>
      <c r="K1666" s="164" t="str">
        <f t="shared" si="416"/>
        <v/>
      </c>
      <c r="L1666" s="163"/>
      <c r="M1666" s="160"/>
      <c r="N1666" s="160"/>
      <c r="O1666" s="160"/>
      <c r="P1666" s="160"/>
      <c r="Q1666" s="160"/>
      <c r="R1666" s="160"/>
      <c r="S1666" s="160"/>
      <c r="T1666" s="160"/>
      <c r="U1666" s="160"/>
      <c r="V1666" s="160"/>
      <c r="W1666" s="179"/>
      <c r="X1666" s="160"/>
      <c r="Y1666" s="160"/>
      <c r="Z1666" s="180"/>
      <c r="AA1666" s="160"/>
      <c r="AB1666" s="160"/>
      <c r="AC1666" s="160"/>
      <c r="AD1666" s="667"/>
      <c r="AE1666" s="667"/>
      <c r="AF1666" s="667"/>
      <c r="AG1666" s="667"/>
      <c r="AH1666" s="667"/>
      <c r="AI1666" s="667"/>
      <c r="AJ1666" s="73"/>
      <c r="AK1666" s="55" t="str">
        <f t="shared" si="423"/>
        <v/>
      </c>
      <c r="AL1666" s="17" t="str">
        <f t="shared" si="424"/>
        <v/>
      </c>
      <c r="AM1666" s="70" t="str">
        <f t="shared" si="419"/>
        <v/>
      </c>
      <c r="AN1666" s="74" t="str">
        <f t="shared" si="420"/>
        <v/>
      </c>
      <c r="AO1666" s="70" t="str">
        <f t="shared" si="414"/>
        <v/>
      </c>
      <c r="AW1666" s="60" t="str">
        <f t="shared" si="421"/>
        <v/>
      </c>
      <c r="AX1666" s="60" t="str">
        <f t="shared" si="422"/>
        <v/>
      </c>
      <c r="AY1666" s="63">
        <f t="shared" si="415"/>
        <v>0</v>
      </c>
      <c r="BP1666" s="64">
        <v>131</v>
      </c>
      <c r="BQ1666" s="64" t="s">
        <v>34930</v>
      </c>
      <c r="BR1666" s="64" t="s">
        <v>34924</v>
      </c>
      <c r="BS1666" s="64" t="s">
        <v>28</v>
      </c>
      <c r="BT1666" s="64" t="s">
        <v>137</v>
      </c>
      <c r="BU1666" s="64" t="s">
        <v>9</v>
      </c>
      <c r="BV1666" s="64" t="s">
        <v>14</v>
      </c>
      <c r="BW1666" s="64" t="s">
        <v>34933</v>
      </c>
      <c r="BY1666" s="64" t="s">
        <v>21</v>
      </c>
      <c r="CA1666" s="64">
        <v>42991</v>
      </c>
      <c r="CB1666" s="64">
        <v>20</v>
      </c>
      <c r="CC1666" s="64">
        <v>20</v>
      </c>
    </row>
    <row r="1667" spans="1:81">
      <c r="A1667" s="128"/>
      <c r="B1667" s="160"/>
      <c r="C1667" s="160"/>
      <c r="D1667" s="160"/>
      <c r="E1667" s="160"/>
      <c r="F1667" s="160"/>
      <c r="G1667" s="160"/>
      <c r="H1667" s="161" t="str">
        <f t="shared" si="412"/>
        <v/>
      </c>
      <c r="I1667" s="162" t="str">
        <f t="shared" si="413"/>
        <v/>
      </c>
      <c r="J1667" s="163"/>
      <c r="K1667" s="164" t="str">
        <f t="shared" si="416"/>
        <v/>
      </c>
      <c r="L1667" s="163"/>
      <c r="M1667" s="160"/>
      <c r="N1667" s="160"/>
      <c r="O1667" s="160"/>
      <c r="P1667" s="160"/>
      <c r="Q1667" s="160"/>
      <c r="R1667" s="160"/>
      <c r="S1667" s="160"/>
      <c r="T1667" s="160"/>
      <c r="U1667" s="160"/>
      <c r="V1667" s="160"/>
      <c r="W1667" s="179"/>
      <c r="X1667" s="160"/>
      <c r="Y1667" s="160"/>
      <c r="Z1667" s="180"/>
      <c r="AA1667" s="160"/>
      <c r="AB1667" s="160"/>
      <c r="AC1667" s="160"/>
      <c r="AD1667" s="667"/>
      <c r="AE1667" s="667"/>
      <c r="AF1667" s="667"/>
      <c r="AG1667" s="667"/>
      <c r="AH1667" s="667"/>
      <c r="AI1667" s="667"/>
      <c r="AJ1667" s="73"/>
      <c r="AK1667" s="55" t="str">
        <f t="shared" si="423"/>
        <v/>
      </c>
      <c r="AL1667" s="17" t="str">
        <f t="shared" si="424"/>
        <v/>
      </c>
      <c r="AM1667" s="70" t="str">
        <f t="shared" si="419"/>
        <v/>
      </c>
      <c r="AN1667" s="74" t="str">
        <f t="shared" si="420"/>
        <v/>
      </c>
      <c r="AO1667" s="70" t="str">
        <f t="shared" si="414"/>
        <v/>
      </c>
      <c r="AW1667" s="60" t="str">
        <f t="shared" si="421"/>
        <v/>
      </c>
      <c r="AX1667" s="60" t="str">
        <f t="shared" si="422"/>
        <v/>
      </c>
      <c r="AY1667" s="63">
        <f t="shared" si="415"/>
        <v>0</v>
      </c>
      <c r="BP1667" s="64">
        <v>131</v>
      </c>
      <c r="BQ1667" s="64" t="s">
        <v>34931</v>
      </c>
      <c r="BR1667" s="64" t="s">
        <v>34924</v>
      </c>
      <c r="BS1667" s="64" t="s">
        <v>28</v>
      </c>
      <c r="BT1667" s="64" t="s">
        <v>137</v>
      </c>
      <c r="BU1667" s="64" t="s">
        <v>9</v>
      </c>
      <c r="BV1667" s="64" t="s">
        <v>14</v>
      </c>
      <c r="BW1667" s="64" t="s">
        <v>34933</v>
      </c>
      <c r="BY1667" s="64" t="s">
        <v>21</v>
      </c>
      <c r="CA1667" s="64">
        <v>42992</v>
      </c>
      <c r="CB1667" s="64">
        <v>100</v>
      </c>
      <c r="CC1667" s="64">
        <v>35</v>
      </c>
    </row>
    <row r="1668" spans="1:81">
      <c r="A1668" s="128"/>
      <c r="B1668" s="160"/>
      <c r="C1668" s="160"/>
      <c r="D1668" s="160"/>
      <c r="E1668" s="160"/>
      <c r="F1668" s="160"/>
      <c r="G1668" s="160"/>
      <c r="H1668" s="161" t="str">
        <f t="shared" si="412"/>
        <v/>
      </c>
      <c r="I1668" s="162" t="str">
        <f t="shared" si="413"/>
        <v/>
      </c>
      <c r="J1668" s="163"/>
      <c r="K1668" s="164" t="str">
        <f t="shared" si="416"/>
        <v/>
      </c>
      <c r="L1668" s="163"/>
      <c r="M1668" s="160"/>
      <c r="N1668" s="160"/>
      <c r="O1668" s="160"/>
      <c r="P1668" s="160"/>
      <c r="Q1668" s="160"/>
      <c r="R1668" s="160"/>
      <c r="S1668" s="160"/>
      <c r="T1668" s="160"/>
      <c r="U1668" s="160"/>
      <c r="V1668" s="160"/>
      <c r="W1668" s="179"/>
      <c r="X1668" s="160"/>
      <c r="Y1668" s="160"/>
      <c r="Z1668" s="180"/>
      <c r="AA1668" s="160"/>
      <c r="AB1668" s="160"/>
      <c r="AC1668" s="160"/>
      <c r="AD1668" s="667"/>
      <c r="AE1668" s="667"/>
      <c r="AF1668" s="667"/>
      <c r="AG1668" s="667"/>
      <c r="AH1668" s="667"/>
      <c r="AI1668" s="667"/>
      <c r="AJ1668" s="73"/>
      <c r="AK1668" s="55" t="str">
        <f t="shared" si="423"/>
        <v/>
      </c>
      <c r="AL1668" s="17" t="str">
        <f t="shared" si="424"/>
        <v/>
      </c>
      <c r="AM1668" s="70" t="str">
        <f t="shared" si="419"/>
        <v/>
      </c>
      <c r="AN1668" s="74" t="str">
        <f t="shared" si="420"/>
        <v/>
      </c>
      <c r="AO1668" s="70" t="str">
        <f t="shared" si="414"/>
        <v/>
      </c>
      <c r="AW1668" s="60" t="str">
        <f t="shared" si="421"/>
        <v/>
      </c>
      <c r="AX1668" s="60" t="str">
        <f t="shared" si="422"/>
        <v/>
      </c>
      <c r="AY1668" s="63">
        <f t="shared" si="415"/>
        <v>0</v>
      </c>
      <c r="BP1668" s="64">
        <v>131</v>
      </c>
      <c r="BQ1668" s="64" t="s">
        <v>34932</v>
      </c>
      <c r="BR1668" s="64" t="s">
        <v>34924</v>
      </c>
      <c r="BS1668" s="64" t="s">
        <v>28</v>
      </c>
      <c r="BT1668" s="64" t="s">
        <v>137</v>
      </c>
      <c r="BU1668" s="64" t="s">
        <v>9</v>
      </c>
      <c r="BV1668" s="64" t="s">
        <v>14</v>
      </c>
      <c r="BW1668" s="64" t="s">
        <v>34933</v>
      </c>
      <c r="BY1668" s="64" t="s">
        <v>21</v>
      </c>
      <c r="CA1668" s="64">
        <v>42993</v>
      </c>
      <c r="CB1668" s="64">
        <v>100</v>
      </c>
      <c r="CC1668" s="64">
        <v>35</v>
      </c>
    </row>
    <row r="1669" spans="1:81">
      <c r="A1669" s="128"/>
      <c r="B1669" s="160"/>
      <c r="C1669" s="160"/>
      <c r="D1669" s="160"/>
      <c r="E1669" s="160"/>
      <c r="F1669" s="160"/>
      <c r="G1669" s="160"/>
      <c r="H1669" s="161" t="str">
        <f t="shared" si="412"/>
        <v/>
      </c>
      <c r="I1669" s="162" t="str">
        <f t="shared" si="413"/>
        <v/>
      </c>
      <c r="J1669" s="163"/>
      <c r="K1669" s="164" t="str">
        <f t="shared" si="416"/>
        <v/>
      </c>
      <c r="L1669" s="163"/>
      <c r="M1669" s="160"/>
      <c r="N1669" s="160"/>
      <c r="O1669" s="160"/>
      <c r="P1669" s="160"/>
      <c r="Q1669" s="160"/>
      <c r="R1669" s="160"/>
      <c r="S1669" s="160"/>
      <c r="T1669" s="160"/>
      <c r="U1669" s="160"/>
      <c r="V1669" s="160"/>
      <c r="W1669" s="179"/>
      <c r="X1669" s="160"/>
      <c r="Y1669" s="160"/>
      <c r="Z1669" s="180"/>
      <c r="AA1669" s="160"/>
      <c r="AB1669" s="160"/>
      <c r="AC1669" s="160"/>
      <c r="AD1669" s="667"/>
      <c r="AE1669" s="667"/>
      <c r="AF1669" s="667"/>
      <c r="AG1669" s="667"/>
      <c r="AH1669" s="667"/>
      <c r="AI1669" s="667"/>
      <c r="AJ1669" s="73"/>
      <c r="AK1669" s="55" t="str">
        <f t="shared" si="423"/>
        <v/>
      </c>
      <c r="AL1669" s="17" t="str">
        <f t="shared" si="424"/>
        <v/>
      </c>
      <c r="AM1669" s="70" t="str">
        <f t="shared" si="419"/>
        <v/>
      </c>
      <c r="AN1669" s="74" t="str">
        <f t="shared" si="420"/>
        <v/>
      </c>
      <c r="AO1669" s="70" t="str">
        <f t="shared" si="414"/>
        <v/>
      </c>
      <c r="AW1669" s="60" t="str">
        <f t="shared" si="421"/>
        <v/>
      </c>
      <c r="AX1669" s="60" t="str">
        <f t="shared" si="422"/>
        <v/>
      </c>
      <c r="AY1669" s="63">
        <f t="shared" si="415"/>
        <v>0</v>
      </c>
      <c r="BP1669" s="64">
        <v>131</v>
      </c>
      <c r="BQ1669" s="64" t="s">
        <v>34934</v>
      </c>
      <c r="BR1669" s="64" t="s">
        <v>34924</v>
      </c>
      <c r="BS1669" s="64" t="s">
        <v>28</v>
      </c>
      <c r="BT1669" s="64" t="s">
        <v>137</v>
      </c>
      <c r="BU1669" s="64" t="s">
        <v>9</v>
      </c>
      <c r="BV1669" s="64" t="s">
        <v>14</v>
      </c>
      <c r="BW1669" s="64" t="s">
        <v>34933</v>
      </c>
      <c r="BY1669" s="64" t="s">
        <v>21</v>
      </c>
      <c r="CA1669" s="64">
        <v>42996</v>
      </c>
      <c r="CB1669" s="64">
        <v>100</v>
      </c>
      <c r="CC1669" s="64">
        <v>35</v>
      </c>
    </row>
    <row r="1670" spans="1:81">
      <c r="A1670" s="128"/>
      <c r="B1670" s="160"/>
      <c r="C1670" s="160"/>
      <c r="D1670" s="160"/>
      <c r="E1670" s="160"/>
      <c r="F1670" s="160"/>
      <c r="G1670" s="160"/>
      <c r="H1670" s="161" t="str">
        <f t="shared" si="412"/>
        <v/>
      </c>
      <c r="I1670" s="162" t="str">
        <f t="shared" si="413"/>
        <v/>
      </c>
      <c r="J1670" s="163"/>
      <c r="K1670" s="164" t="str">
        <f t="shared" si="416"/>
        <v/>
      </c>
      <c r="L1670" s="163"/>
      <c r="M1670" s="160"/>
      <c r="N1670" s="160"/>
      <c r="O1670" s="160"/>
      <c r="P1670" s="160"/>
      <c r="Q1670" s="160"/>
      <c r="R1670" s="160"/>
      <c r="S1670" s="160"/>
      <c r="T1670" s="160"/>
      <c r="U1670" s="160"/>
      <c r="V1670" s="160"/>
      <c r="W1670" s="179"/>
      <c r="X1670" s="160"/>
      <c r="Y1670" s="160"/>
      <c r="Z1670" s="180"/>
      <c r="AA1670" s="160"/>
      <c r="AB1670" s="160"/>
      <c r="AC1670" s="160"/>
      <c r="AD1670" s="667"/>
      <c r="AE1670" s="667"/>
      <c r="AF1670" s="667"/>
      <c r="AG1670" s="667"/>
      <c r="AH1670" s="667"/>
      <c r="AI1670" s="667"/>
      <c r="AJ1670" s="73"/>
      <c r="AK1670" s="55" t="str">
        <f t="shared" si="423"/>
        <v/>
      </c>
      <c r="AL1670" s="17" t="str">
        <f t="shared" si="424"/>
        <v/>
      </c>
      <c r="AM1670" s="70" t="str">
        <f t="shared" si="419"/>
        <v/>
      </c>
      <c r="AN1670" s="74" t="str">
        <f t="shared" si="420"/>
        <v/>
      </c>
      <c r="AO1670" s="70" t="str">
        <f t="shared" si="414"/>
        <v/>
      </c>
      <c r="AW1670" s="60" t="str">
        <f t="shared" si="421"/>
        <v/>
      </c>
      <c r="AX1670" s="60" t="str">
        <f t="shared" si="422"/>
        <v/>
      </c>
      <c r="AY1670" s="63">
        <f t="shared" si="415"/>
        <v>0</v>
      </c>
      <c r="BP1670" s="64">
        <v>131</v>
      </c>
      <c r="BQ1670" s="64" t="s">
        <v>34935</v>
      </c>
      <c r="BR1670" s="64" t="s">
        <v>34924</v>
      </c>
      <c r="BS1670" s="64" t="s">
        <v>28</v>
      </c>
      <c r="BT1670" s="64" t="s">
        <v>137</v>
      </c>
      <c r="BU1670" s="64" t="s">
        <v>9</v>
      </c>
      <c r="BV1670" s="64" t="s">
        <v>14</v>
      </c>
      <c r="BW1670" s="64" t="s">
        <v>34933</v>
      </c>
      <c r="BY1670" s="64" t="s">
        <v>21</v>
      </c>
      <c r="CA1670" s="64">
        <v>42997</v>
      </c>
      <c r="CB1670" s="64">
        <v>100</v>
      </c>
      <c r="CC1670" s="64">
        <v>35</v>
      </c>
    </row>
    <row r="1671" spans="1:81">
      <c r="A1671" s="128"/>
      <c r="B1671" s="160"/>
      <c r="C1671" s="160"/>
      <c r="D1671" s="160"/>
      <c r="E1671" s="160"/>
      <c r="F1671" s="160"/>
      <c r="G1671" s="160"/>
      <c r="H1671" s="161" t="str">
        <f t="shared" si="412"/>
        <v/>
      </c>
      <c r="I1671" s="162" t="str">
        <f t="shared" si="413"/>
        <v/>
      </c>
      <c r="J1671" s="163"/>
      <c r="K1671" s="164" t="str">
        <f t="shared" si="416"/>
        <v/>
      </c>
      <c r="L1671" s="163"/>
      <c r="M1671" s="160"/>
      <c r="N1671" s="160"/>
      <c r="O1671" s="160"/>
      <c r="P1671" s="160"/>
      <c r="Q1671" s="160"/>
      <c r="R1671" s="160"/>
      <c r="S1671" s="160"/>
      <c r="T1671" s="160"/>
      <c r="U1671" s="160"/>
      <c r="V1671" s="160"/>
      <c r="W1671" s="179"/>
      <c r="X1671" s="160"/>
      <c r="Y1671" s="160"/>
      <c r="Z1671" s="180"/>
      <c r="AA1671" s="160"/>
      <c r="AB1671" s="160"/>
      <c r="AC1671" s="160"/>
      <c r="AD1671" s="667"/>
      <c r="AE1671" s="667"/>
      <c r="AF1671" s="667"/>
      <c r="AG1671" s="667"/>
      <c r="AH1671" s="667"/>
      <c r="AI1671" s="667"/>
      <c r="AJ1671" s="73"/>
      <c r="AK1671" s="55" t="str">
        <f t="shared" si="423"/>
        <v/>
      </c>
      <c r="AL1671" s="17" t="str">
        <f t="shared" si="424"/>
        <v/>
      </c>
      <c r="AM1671" s="70" t="str">
        <f t="shared" si="419"/>
        <v/>
      </c>
      <c r="AN1671" s="74" t="str">
        <f t="shared" si="420"/>
        <v/>
      </c>
      <c r="AO1671" s="70" t="str">
        <f t="shared" si="414"/>
        <v/>
      </c>
      <c r="AW1671" s="60" t="str">
        <f t="shared" si="421"/>
        <v/>
      </c>
      <c r="AX1671" s="60" t="str">
        <f t="shared" si="422"/>
        <v/>
      </c>
      <c r="AY1671" s="63">
        <f t="shared" si="415"/>
        <v>0</v>
      </c>
      <c r="BP1671" s="64">
        <v>131</v>
      </c>
      <c r="BQ1671" s="64" t="s">
        <v>34936</v>
      </c>
      <c r="BR1671" s="64" t="s">
        <v>34924</v>
      </c>
      <c r="BS1671" s="64" t="s">
        <v>28</v>
      </c>
      <c r="BT1671" s="64" t="s">
        <v>137</v>
      </c>
      <c r="BU1671" s="64" t="s">
        <v>9</v>
      </c>
      <c r="BV1671" s="64" t="s">
        <v>14</v>
      </c>
      <c r="BW1671" s="64" t="s">
        <v>34933</v>
      </c>
      <c r="BY1671" s="64" t="s">
        <v>21</v>
      </c>
      <c r="CA1671" s="64">
        <v>42998</v>
      </c>
      <c r="CB1671" s="64">
        <v>100</v>
      </c>
      <c r="CC1671" s="64">
        <v>35</v>
      </c>
    </row>
    <row r="1672" spans="1:81">
      <c r="A1672" s="128"/>
      <c r="B1672" s="160"/>
      <c r="C1672" s="160"/>
      <c r="D1672" s="160"/>
      <c r="E1672" s="160"/>
      <c r="F1672" s="160"/>
      <c r="G1672" s="160"/>
      <c r="H1672" s="161" t="str">
        <f t="shared" si="412"/>
        <v/>
      </c>
      <c r="I1672" s="162" t="str">
        <f t="shared" si="413"/>
        <v/>
      </c>
      <c r="J1672" s="163"/>
      <c r="K1672" s="164" t="str">
        <f t="shared" si="416"/>
        <v/>
      </c>
      <c r="L1672" s="163"/>
      <c r="M1672" s="160"/>
      <c r="N1672" s="160"/>
      <c r="O1672" s="160"/>
      <c r="P1672" s="160"/>
      <c r="Q1672" s="160"/>
      <c r="R1672" s="160"/>
      <c r="S1672" s="160"/>
      <c r="T1672" s="160"/>
      <c r="U1672" s="160"/>
      <c r="V1672" s="160"/>
      <c r="W1672" s="179"/>
      <c r="X1672" s="160"/>
      <c r="Y1672" s="160"/>
      <c r="Z1672" s="180"/>
      <c r="AA1672" s="160"/>
      <c r="AB1672" s="160"/>
      <c r="AC1672" s="160"/>
      <c r="AD1672" s="667"/>
      <c r="AE1672" s="667"/>
      <c r="AF1672" s="667"/>
      <c r="AG1672" s="667"/>
      <c r="AH1672" s="667"/>
      <c r="AI1672" s="667"/>
      <c r="AJ1672" s="73"/>
      <c r="AK1672" s="55" t="str">
        <f t="shared" si="423"/>
        <v/>
      </c>
      <c r="AL1672" s="17" t="str">
        <f t="shared" si="424"/>
        <v/>
      </c>
      <c r="AM1672" s="70" t="str">
        <f t="shared" si="419"/>
        <v/>
      </c>
      <c r="AN1672" s="74" t="str">
        <f t="shared" si="420"/>
        <v/>
      </c>
      <c r="AO1672" s="70" t="str">
        <f t="shared" si="414"/>
        <v/>
      </c>
      <c r="AW1672" s="60" t="str">
        <f t="shared" si="421"/>
        <v/>
      </c>
      <c r="AX1672" s="60" t="str">
        <f t="shared" si="422"/>
        <v/>
      </c>
      <c r="AY1672" s="63">
        <f t="shared" si="415"/>
        <v>0</v>
      </c>
      <c r="BP1672" s="64">
        <v>131</v>
      </c>
      <c r="BQ1672" s="64" t="s">
        <v>34937</v>
      </c>
      <c r="BR1672" s="64" t="s">
        <v>34924</v>
      </c>
      <c r="BS1672" s="64" t="s">
        <v>28</v>
      </c>
      <c r="BT1672" s="64" t="s">
        <v>137</v>
      </c>
      <c r="BU1672" s="64" t="s">
        <v>9</v>
      </c>
      <c r="BV1672" s="64" t="s">
        <v>14</v>
      </c>
      <c r="BW1672" s="64" t="s">
        <v>34933</v>
      </c>
      <c r="BY1672" s="64" t="s">
        <v>21</v>
      </c>
      <c r="CA1672" s="64">
        <v>42999</v>
      </c>
      <c r="CB1672" s="64">
        <v>100</v>
      </c>
      <c r="CC1672" s="64">
        <v>35</v>
      </c>
    </row>
    <row r="1673" spans="1:81">
      <c r="A1673" s="128"/>
      <c r="B1673" s="160"/>
      <c r="C1673" s="160"/>
      <c r="D1673" s="160"/>
      <c r="E1673" s="160"/>
      <c r="F1673" s="160"/>
      <c r="G1673" s="160"/>
      <c r="H1673" s="161" t="str">
        <f t="shared" si="412"/>
        <v/>
      </c>
      <c r="I1673" s="162" t="str">
        <f t="shared" si="413"/>
        <v/>
      </c>
      <c r="J1673" s="163"/>
      <c r="K1673" s="164" t="str">
        <f t="shared" si="416"/>
        <v/>
      </c>
      <c r="L1673" s="163"/>
      <c r="M1673" s="160"/>
      <c r="N1673" s="160"/>
      <c r="O1673" s="160"/>
      <c r="P1673" s="160"/>
      <c r="Q1673" s="160"/>
      <c r="R1673" s="160"/>
      <c r="S1673" s="160"/>
      <c r="T1673" s="160"/>
      <c r="U1673" s="160"/>
      <c r="V1673" s="160"/>
      <c r="W1673" s="179"/>
      <c r="X1673" s="160"/>
      <c r="Y1673" s="160"/>
      <c r="Z1673" s="180"/>
      <c r="AA1673" s="160"/>
      <c r="AB1673" s="160"/>
      <c r="AC1673" s="160"/>
      <c r="AD1673" s="667"/>
      <c r="AE1673" s="667"/>
      <c r="AF1673" s="667"/>
      <c r="AG1673" s="667"/>
      <c r="AH1673" s="667"/>
      <c r="AI1673" s="667"/>
      <c r="AJ1673" s="73"/>
      <c r="AK1673" s="55" t="str">
        <f t="shared" si="423"/>
        <v/>
      </c>
      <c r="AL1673" s="17" t="str">
        <f t="shared" si="424"/>
        <v/>
      </c>
      <c r="AM1673" s="70" t="str">
        <f t="shared" si="419"/>
        <v/>
      </c>
      <c r="AN1673" s="74" t="str">
        <f t="shared" si="420"/>
        <v/>
      </c>
      <c r="AO1673" s="70" t="str">
        <f t="shared" si="414"/>
        <v/>
      </c>
      <c r="AW1673" s="60" t="str">
        <f t="shared" si="421"/>
        <v/>
      </c>
      <c r="AX1673" s="60" t="str">
        <f t="shared" si="422"/>
        <v/>
      </c>
      <c r="AY1673" s="63">
        <f t="shared" si="415"/>
        <v>0</v>
      </c>
      <c r="BP1673" s="64">
        <v>131</v>
      </c>
      <c r="BQ1673" s="64" t="s">
        <v>34938</v>
      </c>
      <c r="BR1673" s="64" t="s">
        <v>34924</v>
      </c>
      <c r="BS1673" s="64" t="s">
        <v>28</v>
      </c>
      <c r="BT1673" s="64" t="s">
        <v>137</v>
      </c>
      <c r="BU1673" s="64" t="s">
        <v>9</v>
      </c>
      <c r="BV1673" s="64" t="s">
        <v>14</v>
      </c>
      <c r="BW1673" s="64" t="s">
        <v>34933</v>
      </c>
      <c r="BY1673" s="64" t="s">
        <v>21</v>
      </c>
      <c r="CA1673" s="64">
        <v>43000</v>
      </c>
      <c r="CB1673" s="64">
        <v>100</v>
      </c>
      <c r="CC1673" s="64">
        <v>35</v>
      </c>
    </row>
    <row r="1674" spans="1:81">
      <c r="A1674" s="128"/>
      <c r="B1674" s="160"/>
      <c r="C1674" s="160"/>
      <c r="D1674" s="160"/>
      <c r="E1674" s="160"/>
      <c r="F1674" s="160"/>
      <c r="G1674" s="160"/>
      <c r="H1674" s="161" t="str">
        <f t="shared" si="412"/>
        <v/>
      </c>
      <c r="I1674" s="162" t="str">
        <f t="shared" si="413"/>
        <v/>
      </c>
      <c r="J1674" s="163"/>
      <c r="K1674" s="164" t="str">
        <f t="shared" si="416"/>
        <v/>
      </c>
      <c r="L1674" s="163"/>
      <c r="M1674" s="160"/>
      <c r="N1674" s="160"/>
      <c r="O1674" s="160"/>
      <c r="P1674" s="160"/>
      <c r="Q1674" s="160"/>
      <c r="R1674" s="160"/>
      <c r="S1674" s="160"/>
      <c r="T1674" s="160"/>
      <c r="U1674" s="160"/>
      <c r="V1674" s="160"/>
      <c r="W1674" s="179"/>
      <c r="X1674" s="160"/>
      <c r="Y1674" s="160"/>
      <c r="Z1674" s="180"/>
      <c r="AA1674" s="160"/>
      <c r="AB1674" s="160"/>
      <c r="AC1674" s="160"/>
      <c r="AD1674" s="667"/>
      <c r="AE1674" s="667"/>
      <c r="AF1674" s="667"/>
      <c r="AG1674" s="667"/>
      <c r="AH1674" s="667"/>
      <c r="AI1674" s="667"/>
      <c r="AJ1674" s="73"/>
      <c r="AK1674" s="55" t="str">
        <f t="shared" si="423"/>
        <v/>
      </c>
      <c r="AL1674" s="17" t="str">
        <f t="shared" si="424"/>
        <v/>
      </c>
      <c r="AM1674" s="70" t="str">
        <f t="shared" si="419"/>
        <v/>
      </c>
      <c r="AN1674" s="74" t="str">
        <f t="shared" si="420"/>
        <v/>
      </c>
      <c r="AO1674" s="70" t="str">
        <f t="shared" si="414"/>
        <v/>
      </c>
      <c r="AW1674" s="60" t="str">
        <f t="shared" si="421"/>
        <v/>
      </c>
      <c r="AX1674" s="60" t="str">
        <f t="shared" si="422"/>
        <v/>
      </c>
      <c r="AY1674" s="63">
        <f t="shared" ref="AY1674:AY1705" si="425">O1674</f>
        <v>0</v>
      </c>
      <c r="BP1674" s="64">
        <v>131</v>
      </c>
      <c r="BQ1674" s="64" t="s">
        <v>34939</v>
      </c>
      <c r="BR1674" s="64" t="s">
        <v>34924</v>
      </c>
      <c r="BS1674" s="64" t="s">
        <v>28</v>
      </c>
      <c r="BT1674" s="64" t="s">
        <v>137</v>
      </c>
      <c r="BU1674" s="64" t="s">
        <v>9</v>
      </c>
      <c r="BV1674" s="64" t="s">
        <v>14</v>
      </c>
      <c r="BW1674" s="64" t="s">
        <v>34933</v>
      </c>
      <c r="BY1674" s="64" t="s">
        <v>21</v>
      </c>
      <c r="CA1674" s="64">
        <v>43003</v>
      </c>
      <c r="CB1674" s="64">
        <v>20</v>
      </c>
      <c r="CC1674" s="64">
        <v>20</v>
      </c>
    </row>
    <row r="1675" spans="1:81">
      <c r="A1675" s="128"/>
      <c r="B1675" s="160"/>
      <c r="C1675" s="160"/>
      <c r="D1675" s="160"/>
      <c r="E1675" s="160"/>
      <c r="F1675" s="160"/>
      <c r="G1675" s="160"/>
      <c r="H1675" s="161" t="str">
        <f t="shared" si="412"/>
        <v/>
      </c>
      <c r="I1675" s="162" t="str">
        <f t="shared" si="413"/>
        <v/>
      </c>
      <c r="J1675" s="163"/>
      <c r="K1675" s="164" t="str">
        <f t="shared" si="416"/>
        <v/>
      </c>
      <c r="L1675" s="163"/>
      <c r="M1675" s="160"/>
      <c r="N1675" s="160"/>
      <c r="O1675" s="160"/>
      <c r="P1675" s="160"/>
      <c r="Q1675" s="160"/>
      <c r="R1675" s="160"/>
      <c r="S1675" s="160"/>
      <c r="T1675" s="160"/>
      <c r="U1675" s="160"/>
      <c r="V1675" s="160"/>
      <c r="W1675" s="179"/>
      <c r="X1675" s="160"/>
      <c r="Y1675" s="160"/>
      <c r="Z1675" s="180"/>
      <c r="AA1675" s="160"/>
      <c r="AB1675" s="160"/>
      <c r="AC1675" s="160"/>
      <c r="AD1675" s="667"/>
      <c r="AE1675" s="667"/>
      <c r="AF1675" s="667"/>
      <c r="AG1675" s="667"/>
      <c r="AH1675" s="667"/>
      <c r="AI1675" s="667"/>
      <c r="AJ1675" s="73"/>
      <c r="AK1675" s="55" t="str">
        <f t="shared" si="423"/>
        <v/>
      </c>
      <c r="AL1675" s="17" t="str">
        <f t="shared" si="424"/>
        <v/>
      </c>
      <c r="AM1675" s="70" t="str">
        <f t="shared" si="419"/>
        <v/>
      </c>
      <c r="AN1675" s="74" t="str">
        <f t="shared" si="420"/>
        <v/>
      </c>
      <c r="AO1675" s="70" t="str">
        <f t="shared" si="414"/>
        <v/>
      </c>
      <c r="AW1675" s="60" t="str">
        <f t="shared" si="421"/>
        <v/>
      </c>
      <c r="AX1675" s="60" t="str">
        <f t="shared" si="422"/>
        <v/>
      </c>
      <c r="AY1675" s="63">
        <f t="shared" si="425"/>
        <v>0</v>
      </c>
      <c r="BP1675" s="64">
        <v>131</v>
      </c>
      <c r="BQ1675" s="64" t="s">
        <v>34940</v>
      </c>
      <c r="BR1675" s="64" t="s">
        <v>34924</v>
      </c>
      <c r="BS1675" s="64" t="s">
        <v>28</v>
      </c>
      <c r="BT1675" s="64" t="s">
        <v>137</v>
      </c>
      <c r="BU1675" s="64" t="s">
        <v>9</v>
      </c>
      <c r="BV1675" s="64" t="s">
        <v>14</v>
      </c>
      <c r="BW1675" s="64" t="s">
        <v>34933</v>
      </c>
      <c r="BY1675" s="64" t="s">
        <v>21</v>
      </c>
      <c r="CA1675" s="64">
        <v>43004</v>
      </c>
      <c r="CB1675" s="64">
        <v>100</v>
      </c>
      <c r="CC1675" s="64">
        <v>35</v>
      </c>
    </row>
    <row r="1676" spans="1:81">
      <c r="A1676" s="128"/>
      <c r="B1676" s="160"/>
      <c r="C1676" s="160"/>
      <c r="D1676" s="160"/>
      <c r="E1676" s="160"/>
      <c r="F1676" s="160"/>
      <c r="G1676" s="160"/>
      <c r="H1676" s="161" t="str">
        <f t="shared" si="412"/>
        <v/>
      </c>
      <c r="I1676" s="162" t="str">
        <f t="shared" si="413"/>
        <v/>
      </c>
      <c r="J1676" s="163"/>
      <c r="K1676" s="164" t="str">
        <f t="shared" si="416"/>
        <v/>
      </c>
      <c r="L1676" s="163"/>
      <c r="M1676" s="160"/>
      <c r="N1676" s="160"/>
      <c r="O1676" s="160"/>
      <c r="P1676" s="160"/>
      <c r="Q1676" s="160"/>
      <c r="R1676" s="160"/>
      <c r="S1676" s="160"/>
      <c r="T1676" s="160"/>
      <c r="U1676" s="160"/>
      <c r="V1676" s="160"/>
      <c r="W1676" s="179"/>
      <c r="X1676" s="160"/>
      <c r="Y1676" s="160"/>
      <c r="Z1676" s="180"/>
      <c r="AA1676" s="160"/>
      <c r="AB1676" s="160"/>
      <c r="AC1676" s="160"/>
      <c r="AD1676" s="667"/>
      <c r="AE1676" s="667"/>
      <c r="AF1676" s="667"/>
      <c r="AG1676" s="667"/>
      <c r="AH1676" s="667"/>
      <c r="AI1676" s="667"/>
      <c r="AJ1676" s="73"/>
      <c r="AK1676" s="55" t="str">
        <f t="shared" si="423"/>
        <v/>
      </c>
      <c r="AL1676" s="17" t="str">
        <f t="shared" si="424"/>
        <v/>
      </c>
      <c r="AM1676" s="70" t="str">
        <f t="shared" si="419"/>
        <v/>
      </c>
      <c r="AN1676" s="74" t="str">
        <f t="shared" si="420"/>
        <v/>
      </c>
      <c r="AO1676" s="70" t="str">
        <f t="shared" si="414"/>
        <v/>
      </c>
      <c r="AW1676" s="60" t="str">
        <f t="shared" si="421"/>
        <v/>
      </c>
      <c r="AX1676" s="60" t="str">
        <f t="shared" si="422"/>
        <v/>
      </c>
      <c r="AY1676" s="63">
        <f t="shared" si="425"/>
        <v>0</v>
      </c>
      <c r="BP1676" s="64">
        <v>131</v>
      </c>
      <c r="BQ1676" s="64" t="s">
        <v>34941</v>
      </c>
      <c r="BR1676" s="64" t="s">
        <v>34924</v>
      </c>
      <c r="BS1676" s="64" t="s">
        <v>28</v>
      </c>
      <c r="BT1676" s="64" t="s">
        <v>137</v>
      </c>
      <c r="BU1676" s="64" t="s">
        <v>9</v>
      </c>
      <c r="BV1676" s="64" t="s">
        <v>14</v>
      </c>
      <c r="BW1676" s="64" t="s">
        <v>34933</v>
      </c>
      <c r="BY1676" s="64" t="s">
        <v>21</v>
      </c>
      <c r="CA1676" s="64">
        <v>43005</v>
      </c>
      <c r="CB1676" s="64">
        <v>100</v>
      </c>
      <c r="CC1676" s="64">
        <v>35</v>
      </c>
    </row>
    <row r="1677" spans="1:81">
      <c r="A1677" s="128"/>
      <c r="B1677" s="160"/>
      <c r="C1677" s="160"/>
      <c r="D1677" s="160"/>
      <c r="E1677" s="160"/>
      <c r="F1677" s="160"/>
      <c r="G1677" s="160"/>
      <c r="H1677" s="161" t="str">
        <f t="shared" si="412"/>
        <v/>
      </c>
      <c r="I1677" s="162" t="str">
        <f t="shared" si="413"/>
        <v/>
      </c>
      <c r="J1677" s="163"/>
      <c r="K1677" s="164" t="str">
        <f t="shared" si="416"/>
        <v/>
      </c>
      <c r="L1677" s="163"/>
      <c r="M1677" s="160"/>
      <c r="N1677" s="160"/>
      <c r="O1677" s="160"/>
      <c r="P1677" s="160"/>
      <c r="Q1677" s="160"/>
      <c r="R1677" s="160"/>
      <c r="S1677" s="160"/>
      <c r="T1677" s="160"/>
      <c r="U1677" s="160"/>
      <c r="V1677" s="160"/>
      <c r="W1677" s="179"/>
      <c r="X1677" s="160"/>
      <c r="Y1677" s="160"/>
      <c r="Z1677" s="180"/>
      <c r="AA1677" s="160"/>
      <c r="AB1677" s="160"/>
      <c r="AC1677" s="160"/>
      <c r="AD1677" s="667"/>
      <c r="AE1677" s="667"/>
      <c r="AF1677" s="667"/>
      <c r="AG1677" s="667"/>
      <c r="AH1677" s="667"/>
      <c r="AI1677" s="667"/>
      <c r="AJ1677" s="73"/>
      <c r="AK1677" s="55" t="str">
        <f t="shared" si="423"/>
        <v/>
      </c>
      <c r="AL1677" s="17" t="str">
        <f t="shared" si="424"/>
        <v/>
      </c>
      <c r="AM1677" s="70" t="str">
        <f t="shared" si="419"/>
        <v/>
      </c>
      <c r="AN1677" s="74" t="str">
        <f t="shared" si="420"/>
        <v/>
      </c>
      <c r="AO1677" s="70" t="str">
        <f t="shared" si="414"/>
        <v/>
      </c>
      <c r="AW1677" s="60" t="str">
        <f t="shared" si="421"/>
        <v/>
      </c>
      <c r="AX1677" s="60" t="str">
        <f t="shared" si="422"/>
        <v/>
      </c>
      <c r="AY1677" s="63">
        <f t="shared" si="425"/>
        <v>0</v>
      </c>
      <c r="BP1677" s="64">
        <v>131</v>
      </c>
      <c r="BQ1677" s="64" t="s">
        <v>34942</v>
      </c>
      <c r="BR1677" s="64" t="s">
        <v>34924</v>
      </c>
      <c r="BS1677" s="64" t="s">
        <v>28</v>
      </c>
      <c r="BT1677" s="64" t="s">
        <v>137</v>
      </c>
      <c r="BU1677" s="64" t="s">
        <v>9</v>
      </c>
      <c r="BV1677" s="64" t="s">
        <v>14</v>
      </c>
      <c r="BW1677" s="64" t="s">
        <v>34933</v>
      </c>
      <c r="BY1677" s="64" t="s">
        <v>21</v>
      </c>
      <c r="CA1677" s="64">
        <v>43006</v>
      </c>
      <c r="CB1677" s="64">
        <v>100</v>
      </c>
      <c r="CC1677" s="64">
        <v>35</v>
      </c>
    </row>
    <row r="1678" spans="1:81">
      <c r="A1678" s="128"/>
      <c r="B1678" s="160"/>
      <c r="C1678" s="160"/>
      <c r="D1678" s="160"/>
      <c r="E1678" s="160"/>
      <c r="F1678" s="160"/>
      <c r="G1678" s="160"/>
      <c r="H1678" s="161" t="str">
        <f t="shared" si="412"/>
        <v/>
      </c>
      <c r="I1678" s="162" t="str">
        <f t="shared" si="413"/>
        <v/>
      </c>
      <c r="J1678" s="163"/>
      <c r="K1678" s="164" t="str">
        <f t="shared" si="416"/>
        <v/>
      </c>
      <c r="L1678" s="160"/>
      <c r="M1678" s="160"/>
      <c r="N1678" s="160"/>
      <c r="O1678" s="160"/>
      <c r="P1678" s="160"/>
      <c r="Q1678" s="160"/>
      <c r="R1678" s="160"/>
      <c r="S1678" s="160"/>
      <c r="T1678" s="160"/>
      <c r="U1678" s="160"/>
      <c r="V1678" s="160"/>
      <c r="W1678" s="179"/>
      <c r="X1678" s="160"/>
      <c r="Y1678" s="160"/>
      <c r="Z1678" s="180"/>
      <c r="AA1678" s="160"/>
      <c r="AB1678" s="160"/>
      <c r="AC1678" s="160"/>
      <c r="AD1678" s="667"/>
      <c r="AE1678" s="667"/>
      <c r="AF1678" s="667"/>
      <c r="AG1678" s="667"/>
      <c r="AH1678" s="667"/>
      <c r="AI1678" s="667"/>
      <c r="AJ1678" s="73"/>
      <c r="AK1678" s="55" t="str">
        <f t="shared" si="423"/>
        <v/>
      </c>
      <c r="AL1678" s="17" t="str">
        <f t="shared" si="424"/>
        <v/>
      </c>
      <c r="AM1678" s="70" t="str">
        <f t="shared" si="419"/>
        <v/>
      </c>
      <c r="AN1678" s="74" t="str">
        <f t="shared" si="420"/>
        <v/>
      </c>
      <c r="AO1678" s="70" t="str">
        <f t="shared" si="414"/>
        <v/>
      </c>
      <c r="AW1678" s="60" t="str">
        <f t="shared" si="421"/>
        <v/>
      </c>
      <c r="AX1678" s="60" t="str">
        <f t="shared" si="422"/>
        <v/>
      </c>
      <c r="AY1678" s="63">
        <f t="shared" si="425"/>
        <v>0</v>
      </c>
      <c r="BP1678" s="64">
        <v>131</v>
      </c>
      <c r="BQ1678" s="64" t="s">
        <v>34976</v>
      </c>
      <c r="BR1678" s="64" t="s">
        <v>34977</v>
      </c>
      <c r="BS1678" s="64" t="s">
        <v>28</v>
      </c>
      <c r="BT1678" s="64" t="s">
        <v>135</v>
      </c>
      <c r="BU1678" s="64" t="s">
        <v>172</v>
      </c>
      <c r="BV1678" s="64" t="s">
        <v>14</v>
      </c>
      <c r="BW1678" s="64" t="s">
        <v>34919</v>
      </c>
      <c r="BY1678" s="64" t="s">
        <v>108</v>
      </c>
      <c r="CA1678" s="64">
        <v>42736</v>
      </c>
      <c r="CC1678" s="64">
        <v>38</v>
      </c>
    </row>
    <row r="1679" spans="1:81">
      <c r="A1679" s="128"/>
      <c r="B1679" s="160"/>
      <c r="C1679" s="160"/>
      <c r="D1679" s="160"/>
      <c r="E1679" s="160"/>
      <c r="F1679" s="160"/>
      <c r="G1679" s="160"/>
      <c r="H1679" s="161" t="str">
        <f t="shared" si="412"/>
        <v/>
      </c>
      <c r="I1679" s="162" t="str">
        <f t="shared" si="413"/>
        <v/>
      </c>
      <c r="J1679" s="163"/>
      <c r="K1679" s="164" t="str">
        <f t="shared" si="416"/>
        <v/>
      </c>
      <c r="L1679" s="160"/>
      <c r="M1679" s="160"/>
      <c r="N1679" s="160"/>
      <c r="O1679" s="160"/>
      <c r="P1679" s="184"/>
      <c r="Q1679" s="160"/>
      <c r="R1679" s="160"/>
      <c r="S1679" s="160"/>
      <c r="T1679" s="160"/>
      <c r="U1679" s="160"/>
      <c r="V1679" s="160"/>
      <c r="W1679" s="179"/>
      <c r="X1679" s="160"/>
      <c r="Y1679" s="160"/>
      <c r="Z1679" s="180"/>
      <c r="AA1679" s="160"/>
      <c r="AB1679" s="160"/>
      <c r="AC1679" s="160"/>
      <c r="AD1679" s="667"/>
      <c r="AE1679" s="667"/>
      <c r="AF1679" s="667"/>
      <c r="AG1679" s="667"/>
      <c r="AH1679" s="667"/>
      <c r="AI1679" s="667"/>
      <c r="AJ1679" s="73"/>
      <c r="AK1679" s="55" t="str">
        <f t="shared" si="423"/>
        <v/>
      </c>
      <c r="AL1679" s="17" t="str">
        <f t="shared" si="424"/>
        <v/>
      </c>
      <c r="AM1679" s="70" t="str">
        <f t="shared" si="419"/>
        <v/>
      </c>
      <c r="AN1679" s="74" t="str">
        <f t="shared" si="420"/>
        <v/>
      </c>
      <c r="AO1679" s="70" t="str">
        <f>IF(Q1679="","",Q1679&amp;" ("&amp;O1679&amp;"_"&amp;ROW()&amp;")")</f>
        <v/>
      </c>
      <c r="AW1679" s="60" t="str">
        <f t="shared" si="421"/>
        <v/>
      </c>
      <c r="AX1679" s="60" t="str">
        <f t="shared" si="422"/>
        <v/>
      </c>
      <c r="AY1679" s="63">
        <f t="shared" si="425"/>
        <v>0</v>
      </c>
      <c r="BP1679" s="64">
        <v>131</v>
      </c>
      <c r="BQ1679" s="64" t="s">
        <v>34979</v>
      </c>
      <c r="BR1679" s="64" t="s">
        <v>34978</v>
      </c>
      <c r="BS1679" s="64" t="s">
        <v>28</v>
      </c>
      <c r="BT1679" s="64" t="s">
        <v>135</v>
      </c>
      <c r="BU1679" s="64" t="s">
        <v>161</v>
      </c>
      <c r="BV1679" s="64" t="s">
        <v>13</v>
      </c>
      <c r="BW1679" s="64" t="s">
        <v>34919</v>
      </c>
      <c r="BY1679" s="64" t="s">
        <v>22</v>
      </c>
      <c r="CA1679" s="64">
        <v>42736</v>
      </c>
      <c r="CC1679" s="64">
        <v>119</v>
      </c>
    </row>
    <row r="1680" spans="1:81">
      <c r="A1680" s="128"/>
      <c r="B1680" s="160"/>
      <c r="C1680" s="160"/>
      <c r="D1680" s="181"/>
      <c r="E1680" s="181"/>
      <c r="F1680" s="160"/>
      <c r="G1680" s="160"/>
      <c r="H1680" s="161" t="str">
        <f t="shared" si="412"/>
        <v/>
      </c>
      <c r="I1680" s="162" t="str">
        <f t="shared" si="413"/>
        <v/>
      </c>
      <c r="J1680" s="163"/>
      <c r="K1680" s="164" t="str">
        <f t="shared" si="416"/>
        <v/>
      </c>
      <c r="L1680" s="163"/>
      <c r="M1680" s="180"/>
      <c r="N1680" s="160"/>
      <c r="O1680" s="160"/>
      <c r="P1680" s="160"/>
      <c r="Q1680" s="160"/>
      <c r="R1680" s="160"/>
      <c r="S1680" s="160"/>
      <c r="T1680" s="160"/>
      <c r="U1680" s="160"/>
      <c r="V1680" s="160"/>
      <c r="W1680" s="188"/>
      <c r="X1680" s="160"/>
      <c r="Y1680" s="182"/>
      <c r="Z1680" s="180"/>
      <c r="AA1680" s="182"/>
      <c r="AB1680" s="182"/>
      <c r="AC1680" s="182"/>
      <c r="AD1680" s="665"/>
      <c r="AE1680" s="665"/>
      <c r="AF1680" s="665"/>
      <c r="AG1680" s="665"/>
      <c r="AH1680" s="665"/>
      <c r="AI1680" s="665"/>
      <c r="AJ1680" s="73"/>
      <c r="AK1680" s="55" t="str">
        <f t="shared" si="423"/>
        <v/>
      </c>
      <c r="AL1680" s="17" t="str">
        <f t="shared" si="424"/>
        <v/>
      </c>
      <c r="AM1680" s="70" t="str">
        <f t="shared" si="419"/>
        <v/>
      </c>
      <c r="AN1680" s="74" t="str">
        <f t="shared" si="420"/>
        <v/>
      </c>
      <c r="AO1680" s="70" t="str">
        <f>IF(Q1680="","",Q1680&amp;" ("&amp;O1680&amp;"_"&amp;ROW()&amp;")")</f>
        <v/>
      </c>
      <c r="AW1680" s="60" t="str">
        <f t="shared" si="421"/>
        <v/>
      </c>
      <c r="AX1680" s="60" t="str">
        <f t="shared" si="422"/>
        <v/>
      </c>
      <c r="AY1680" s="63">
        <f t="shared" si="425"/>
        <v>0</v>
      </c>
      <c r="BP1680" s="64">
        <v>132</v>
      </c>
      <c r="BQ1680" s="64" t="s">
        <v>33850</v>
      </c>
      <c r="BR1680" s="64" t="s">
        <v>33849</v>
      </c>
      <c r="BS1680" s="64" t="s">
        <v>28</v>
      </c>
      <c r="BT1680" s="64" t="s">
        <v>137</v>
      </c>
      <c r="BU1680" s="64" t="s">
        <v>175</v>
      </c>
      <c r="BV1680" s="64" t="s">
        <v>13</v>
      </c>
      <c r="BW1680" s="64" t="s">
        <v>4097</v>
      </c>
      <c r="BX1680" s="64">
        <v>93200</v>
      </c>
      <c r="BY1680" s="64" t="s">
        <v>22</v>
      </c>
      <c r="CA1680" s="64">
        <v>42766</v>
      </c>
      <c r="CB1680" s="64">
        <v>50</v>
      </c>
      <c r="CC1680" s="64">
        <v>41</v>
      </c>
    </row>
    <row r="1681" spans="1:82">
      <c r="A1681" s="128"/>
      <c r="B1681" s="221"/>
      <c r="C1681" s="160"/>
      <c r="D1681" s="160"/>
      <c r="E1681" s="160"/>
      <c r="F1681" s="186"/>
      <c r="G1681" s="186"/>
      <c r="H1681" s="161" t="str">
        <f t="shared" si="412"/>
        <v/>
      </c>
      <c r="I1681" s="162" t="str">
        <f t="shared" si="413"/>
        <v/>
      </c>
      <c r="J1681" s="163"/>
      <c r="K1681" s="164" t="str">
        <f t="shared" si="416"/>
        <v/>
      </c>
      <c r="L1681" s="222"/>
      <c r="M1681" s="186"/>
      <c r="N1681" s="186"/>
      <c r="O1681" s="160"/>
      <c r="P1681" s="160"/>
      <c r="Q1681" s="160"/>
      <c r="R1681" s="160"/>
      <c r="S1681" s="186"/>
      <c r="T1681" s="186"/>
      <c r="U1681" s="186"/>
      <c r="V1681" s="160"/>
      <c r="W1681" s="188"/>
      <c r="X1681" s="160"/>
      <c r="Y1681" s="182"/>
      <c r="Z1681" s="180"/>
      <c r="AA1681" s="186"/>
      <c r="AB1681" s="182"/>
      <c r="AC1681" s="182"/>
      <c r="AD1681" s="665"/>
      <c r="AE1681" s="665"/>
      <c r="AF1681" s="665"/>
      <c r="AG1681" s="665"/>
      <c r="AH1681" s="665"/>
      <c r="AI1681" s="665"/>
      <c r="AJ1681" s="73"/>
      <c r="AK1681" s="55" t="str">
        <f t="shared" si="423"/>
        <v/>
      </c>
      <c r="AL1681" s="17" t="str">
        <f t="shared" si="424"/>
        <v/>
      </c>
      <c r="AM1681" s="70" t="str">
        <f t="shared" si="419"/>
        <v/>
      </c>
      <c r="AN1681" s="74" t="str">
        <f t="shared" si="420"/>
        <v/>
      </c>
      <c r="AO1681" s="70" t="str">
        <f t="shared" ref="AO1681:AO1712" si="426">IF(P1681="","",P1681&amp;" ("&amp;O1681&amp;"_"&amp;ROW()&amp;")")</f>
        <v/>
      </c>
      <c r="AW1681" s="60" t="str">
        <f t="shared" si="421"/>
        <v/>
      </c>
      <c r="AX1681" s="60" t="str">
        <f t="shared" si="422"/>
        <v/>
      </c>
      <c r="AY1681" s="63">
        <f t="shared" si="425"/>
        <v>0</v>
      </c>
      <c r="BP1681" s="64">
        <v>132</v>
      </c>
      <c r="BQ1681" s="64" t="s">
        <v>33851</v>
      </c>
      <c r="BR1681" s="64" t="s">
        <v>33852</v>
      </c>
      <c r="BS1681" s="64" t="s">
        <v>28</v>
      </c>
      <c r="BT1681" s="64" t="s">
        <v>137</v>
      </c>
      <c r="BU1681" s="64" t="s">
        <v>175</v>
      </c>
      <c r="BV1681" s="64" t="s">
        <v>12</v>
      </c>
      <c r="BW1681" s="64" t="s">
        <v>4097</v>
      </c>
      <c r="BX1681" s="64">
        <v>93200</v>
      </c>
      <c r="BY1681" s="64" t="s">
        <v>148</v>
      </c>
      <c r="BZ1681" s="64">
        <v>1</v>
      </c>
      <c r="CA1681" s="64">
        <v>42796</v>
      </c>
      <c r="CB1681" s="64">
        <v>12</v>
      </c>
      <c r="CD1681" s="64">
        <v>12</v>
      </c>
    </row>
    <row r="1682" spans="1:82">
      <c r="A1682" s="128"/>
      <c r="B1682" s="221"/>
      <c r="C1682" s="160"/>
      <c r="D1682" s="160"/>
      <c r="E1682" s="160"/>
      <c r="F1682" s="186"/>
      <c r="G1682" s="186"/>
      <c r="H1682" s="161" t="str">
        <f t="shared" si="412"/>
        <v/>
      </c>
      <c r="I1682" s="162" t="str">
        <f t="shared" si="413"/>
        <v/>
      </c>
      <c r="J1682" s="163"/>
      <c r="K1682" s="164" t="str">
        <f t="shared" si="416"/>
        <v/>
      </c>
      <c r="L1682" s="222"/>
      <c r="M1682" s="186"/>
      <c r="N1682" s="186"/>
      <c r="O1682" s="160"/>
      <c r="P1682" s="160"/>
      <c r="Q1682" s="160"/>
      <c r="R1682" s="160"/>
      <c r="S1682" s="186"/>
      <c r="T1682" s="186"/>
      <c r="U1682" s="186"/>
      <c r="V1682" s="160"/>
      <c r="W1682" s="188"/>
      <c r="X1682" s="160"/>
      <c r="Y1682" s="182"/>
      <c r="Z1682" s="180"/>
      <c r="AA1682" s="186"/>
      <c r="AB1682" s="182"/>
      <c r="AC1682" s="182"/>
      <c r="AD1682" s="665"/>
      <c r="AE1682" s="665"/>
      <c r="AF1682" s="665"/>
      <c r="AG1682" s="665"/>
      <c r="AH1682" s="665"/>
      <c r="AI1682" s="665"/>
      <c r="AJ1682" s="73"/>
      <c r="AK1682" s="55" t="str">
        <f t="shared" si="423"/>
        <v/>
      </c>
      <c r="AL1682" s="17" t="str">
        <f t="shared" si="424"/>
        <v/>
      </c>
      <c r="AM1682" s="70" t="str">
        <f t="shared" si="419"/>
        <v/>
      </c>
      <c r="AN1682" s="74" t="str">
        <f t="shared" si="420"/>
        <v/>
      </c>
      <c r="AO1682" s="70" t="str">
        <f t="shared" si="426"/>
        <v/>
      </c>
      <c r="AW1682" s="60" t="str">
        <f t="shared" si="421"/>
        <v/>
      </c>
      <c r="AX1682" s="60" t="str">
        <f t="shared" si="422"/>
        <v/>
      </c>
      <c r="AY1682" s="63">
        <f t="shared" si="425"/>
        <v>0</v>
      </c>
      <c r="BP1682" s="64">
        <v>132</v>
      </c>
      <c r="BQ1682" s="64" t="s">
        <v>33854</v>
      </c>
      <c r="BR1682" s="64" t="s">
        <v>33853</v>
      </c>
      <c r="BS1682" s="64" t="s">
        <v>28</v>
      </c>
      <c r="BT1682" s="64" t="s">
        <v>137</v>
      </c>
      <c r="BU1682" s="64" t="s">
        <v>175</v>
      </c>
      <c r="BV1682" s="64" t="s">
        <v>12</v>
      </c>
      <c r="BW1682" s="64" t="s">
        <v>4097</v>
      </c>
      <c r="BX1682" s="64">
        <v>93200</v>
      </c>
      <c r="BY1682" s="64" t="s">
        <v>148</v>
      </c>
      <c r="BZ1682" s="64">
        <v>1</v>
      </c>
      <c r="CA1682" s="64">
        <v>42831</v>
      </c>
      <c r="CB1682" s="64">
        <v>20</v>
      </c>
      <c r="CD1682" s="64">
        <v>23</v>
      </c>
    </row>
    <row r="1683" spans="1:82">
      <c r="A1683" s="128"/>
      <c r="B1683" s="160"/>
      <c r="C1683" s="160"/>
      <c r="D1683" s="160"/>
      <c r="E1683" s="160"/>
      <c r="F1683" s="160"/>
      <c r="G1683" s="160"/>
      <c r="H1683" s="161" t="str">
        <f t="shared" si="412"/>
        <v/>
      </c>
      <c r="I1683" s="162" t="str">
        <f t="shared" si="413"/>
        <v/>
      </c>
      <c r="J1683" s="163"/>
      <c r="K1683" s="164" t="str">
        <f t="shared" si="416"/>
        <v/>
      </c>
      <c r="L1683" s="163"/>
      <c r="M1683" s="160"/>
      <c r="N1683" s="160"/>
      <c r="O1683" s="160"/>
      <c r="P1683" s="182"/>
      <c r="Q1683" s="182"/>
      <c r="R1683" s="160"/>
      <c r="S1683" s="160"/>
      <c r="T1683" s="160"/>
      <c r="U1683" s="160"/>
      <c r="V1683" s="160"/>
      <c r="W1683" s="179"/>
      <c r="X1683" s="160"/>
      <c r="Y1683" s="160"/>
      <c r="Z1683" s="180"/>
      <c r="AA1683" s="182"/>
      <c r="AB1683" s="182"/>
      <c r="AC1683" s="160"/>
      <c r="AD1683" s="667"/>
      <c r="AE1683" s="667"/>
      <c r="AF1683" s="667"/>
      <c r="AG1683" s="667"/>
      <c r="AH1683" s="667"/>
      <c r="AI1683" s="667"/>
      <c r="AJ1683" s="73"/>
      <c r="AK1683" s="55" t="str">
        <f t="shared" si="423"/>
        <v/>
      </c>
      <c r="AL1683" s="17" t="str">
        <f t="shared" si="424"/>
        <v/>
      </c>
      <c r="AM1683" s="70" t="str">
        <f t="shared" si="419"/>
        <v/>
      </c>
      <c r="AN1683" s="74" t="str">
        <f t="shared" si="420"/>
        <v/>
      </c>
      <c r="AO1683" s="70" t="str">
        <f t="shared" si="426"/>
        <v/>
      </c>
      <c r="AW1683" s="60" t="str">
        <f t="shared" si="421"/>
        <v/>
      </c>
      <c r="AX1683" s="60" t="str">
        <f t="shared" si="422"/>
        <v/>
      </c>
      <c r="AY1683" s="63">
        <f t="shared" si="425"/>
        <v>0</v>
      </c>
      <c r="BP1683" s="64">
        <v>134</v>
      </c>
      <c r="BQ1683" s="64" t="s">
        <v>34809</v>
      </c>
      <c r="BR1683" s="64" t="s">
        <v>34810</v>
      </c>
      <c r="BS1683" s="64" t="s">
        <v>28</v>
      </c>
      <c r="BT1683" s="64" t="s">
        <v>137</v>
      </c>
      <c r="BU1683" s="64" t="s">
        <v>175</v>
      </c>
      <c r="BV1683" s="64" t="s">
        <v>91</v>
      </c>
      <c r="BW1683" s="64" t="s">
        <v>33738</v>
      </c>
      <c r="BX1683" s="64">
        <v>75010</v>
      </c>
      <c r="BY1683" s="64" t="s">
        <v>21</v>
      </c>
      <c r="CA1683" s="64">
        <v>42766</v>
      </c>
      <c r="CB1683" s="64">
        <v>2</v>
      </c>
      <c r="CC1683" s="64">
        <v>1</v>
      </c>
    </row>
    <row r="1684" spans="1:82">
      <c r="A1684" s="128"/>
      <c r="B1684" s="160"/>
      <c r="C1684" s="160"/>
      <c r="D1684" s="160"/>
      <c r="E1684" s="160"/>
      <c r="F1684" s="160"/>
      <c r="G1684" s="160"/>
      <c r="H1684" s="161" t="str">
        <f t="shared" si="412"/>
        <v/>
      </c>
      <c r="I1684" s="162" t="str">
        <f t="shared" si="413"/>
        <v/>
      </c>
      <c r="J1684" s="163"/>
      <c r="K1684" s="164" t="str">
        <f t="shared" si="416"/>
        <v/>
      </c>
      <c r="L1684" s="163"/>
      <c r="M1684" s="160"/>
      <c r="N1684" s="160"/>
      <c r="O1684" s="160"/>
      <c r="P1684" s="186"/>
      <c r="Q1684" s="186"/>
      <c r="R1684" s="160"/>
      <c r="S1684" s="160"/>
      <c r="T1684" s="160"/>
      <c r="U1684" s="160"/>
      <c r="V1684" s="160"/>
      <c r="W1684" s="179"/>
      <c r="X1684" s="160"/>
      <c r="Y1684" s="160"/>
      <c r="Z1684" s="180"/>
      <c r="AA1684" s="160"/>
      <c r="AB1684" s="160"/>
      <c r="AC1684" s="160"/>
      <c r="AD1684" s="667"/>
      <c r="AE1684" s="667"/>
      <c r="AF1684" s="667"/>
      <c r="AG1684" s="667"/>
      <c r="AH1684" s="667"/>
      <c r="AI1684" s="667"/>
      <c r="AJ1684" s="73"/>
      <c r="AK1684" s="55" t="str">
        <f t="shared" si="423"/>
        <v/>
      </c>
      <c r="AL1684" s="17" t="str">
        <f t="shared" si="424"/>
        <v/>
      </c>
      <c r="AM1684" s="70" t="str">
        <f t="shared" si="419"/>
        <v/>
      </c>
      <c r="AN1684" s="74" t="str">
        <f t="shared" si="420"/>
        <v/>
      </c>
      <c r="AO1684" s="70" t="str">
        <f t="shared" si="426"/>
        <v/>
      </c>
      <c r="AW1684" s="60" t="str">
        <f t="shared" si="421"/>
        <v/>
      </c>
      <c r="AX1684" s="60" t="str">
        <f t="shared" si="422"/>
        <v/>
      </c>
      <c r="AY1684" s="63">
        <f t="shared" si="425"/>
        <v>0</v>
      </c>
      <c r="BP1684" s="64">
        <v>134</v>
      </c>
      <c r="BQ1684" s="64" t="s">
        <v>34811</v>
      </c>
      <c r="BR1684" s="64" t="s">
        <v>34462</v>
      </c>
      <c r="BS1684" s="64" t="s">
        <v>28</v>
      </c>
      <c r="BT1684" s="64" t="s">
        <v>137</v>
      </c>
      <c r="BU1684" s="64" t="s">
        <v>166</v>
      </c>
      <c r="BV1684" s="64" t="s">
        <v>91</v>
      </c>
      <c r="BW1684" s="64" t="s">
        <v>35315</v>
      </c>
      <c r="BX1684" s="64">
        <v>75010</v>
      </c>
      <c r="BY1684" s="64" t="s">
        <v>21</v>
      </c>
      <c r="CA1684" s="64">
        <v>42766</v>
      </c>
      <c r="CB1684" s="64">
        <v>5</v>
      </c>
      <c r="CC1684" s="64">
        <v>6</v>
      </c>
    </row>
    <row r="1685" spans="1:82">
      <c r="A1685" s="128"/>
      <c r="B1685" s="160"/>
      <c r="C1685" s="160"/>
      <c r="D1685" s="124"/>
      <c r="E1685" s="160"/>
      <c r="F1685" s="160"/>
      <c r="G1685" s="160"/>
      <c r="H1685" s="161" t="str">
        <f t="shared" si="412"/>
        <v/>
      </c>
      <c r="I1685" s="162" t="str">
        <f t="shared" si="413"/>
        <v/>
      </c>
      <c r="J1685" s="163"/>
      <c r="K1685" s="164" t="str">
        <f t="shared" si="416"/>
        <v/>
      </c>
      <c r="L1685" s="163"/>
      <c r="M1685" s="160"/>
      <c r="N1685" s="160"/>
      <c r="O1685" s="160"/>
      <c r="P1685" s="186"/>
      <c r="Q1685" s="160"/>
      <c r="R1685" s="160"/>
      <c r="S1685" s="160"/>
      <c r="T1685" s="160"/>
      <c r="U1685" s="160"/>
      <c r="V1685" s="160"/>
      <c r="W1685" s="179"/>
      <c r="X1685" s="160"/>
      <c r="Y1685" s="160"/>
      <c r="Z1685" s="180"/>
      <c r="AA1685" s="160"/>
      <c r="AB1685" s="160"/>
      <c r="AC1685" s="160"/>
      <c r="AD1685" s="667"/>
      <c r="AE1685" s="667"/>
      <c r="AF1685" s="667"/>
      <c r="AG1685" s="667"/>
      <c r="AH1685" s="667"/>
      <c r="AI1685" s="667"/>
      <c r="AJ1685" s="73"/>
      <c r="AK1685" s="55" t="str">
        <f t="shared" si="423"/>
        <v/>
      </c>
      <c r="AL1685" s="17" t="str">
        <f t="shared" si="424"/>
        <v/>
      </c>
      <c r="AM1685" s="70" t="str">
        <f t="shared" si="419"/>
        <v/>
      </c>
      <c r="AN1685" s="74" t="str">
        <f t="shared" si="420"/>
        <v/>
      </c>
      <c r="AO1685" s="70" t="str">
        <f t="shared" si="426"/>
        <v/>
      </c>
      <c r="AW1685" s="60" t="str">
        <f t="shared" si="421"/>
        <v/>
      </c>
      <c r="AX1685" s="60" t="str">
        <f t="shared" si="422"/>
        <v/>
      </c>
      <c r="AY1685" s="63">
        <f t="shared" si="425"/>
        <v>0</v>
      </c>
      <c r="BP1685" s="64">
        <v>134</v>
      </c>
      <c r="BQ1685" s="64" t="s">
        <v>34816</v>
      </c>
      <c r="BR1685" s="64" t="s">
        <v>34817</v>
      </c>
      <c r="BS1685" s="64" t="s">
        <v>28</v>
      </c>
      <c r="BT1685" s="64" t="s">
        <v>137</v>
      </c>
      <c r="BU1685" s="64" t="s">
        <v>9</v>
      </c>
      <c r="BV1685" s="64" t="s">
        <v>13</v>
      </c>
      <c r="BW1685" s="64" t="s">
        <v>33738</v>
      </c>
      <c r="BX1685" s="64">
        <v>75010</v>
      </c>
      <c r="BY1685" s="64" t="s">
        <v>21</v>
      </c>
      <c r="CA1685" s="64">
        <v>42766</v>
      </c>
      <c r="CB1685" s="64">
        <v>10</v>
      </c>
      <c r="CC1685" s="64">
        <v>12</v>
      </c>
    </row>
    <row r="1686" spans="1:82">
      <c r="A1686" s="128"/>
      <c r="B1686" s="160"/>
      <c r="C1686" s="160"/>
      <c r="D1686" s="160"/>
      <c r="E1686" s="160"/>
      <c r="F1686" s="160"/>
      <c r="G1686" s="160"/>
      <c r="H1686" s="161" t="str">
        <f t="shared" si="412"/>
        <v/>
      </c>
      <c r="I1686" s="162" t="str">
        <f t="shared" si="413"/>
        <v/>
      </c>
      <c r="J1686" s="163"/>
      <c r="K1686" s="164" t="str">
        <f t="shared" si="416"/>
        <v/>
      </c>
      <c r="L1686" s="163"/>
      <c r="M1686" s="160"/>
      <c r="N1686" s="160"/>
      <c r="O1686" s="160"/>
      <c r="P1686" s="186"/>
      <c r="Q1686" s="186"/>
      <c r="R1686" s="160"/>
      <c r="S1686" s="160"/>
      <c r="T1686" s="160"/>
      <c r="U1686" s="160"/>
      <c r="V1686" s="160"/>
      <c r="W1686" s="179"/>
      <c r="X1686" s="160"/>
      <c r="Y1686" s="160"/>
      <c r="Z1686" s="180"/>
      <c r="AA1686" s="160"/>
      <c r="AB1686" s="160"/>
      <c r="AC1686" s="160"/>
      <c r="AD1686" s="667"/>
      <c r="AE1686" s="667"/>
      <c r="AF1686" s="667"/>
      <c r="AG1686" s="667"/>
      <c r="AH1686" s="667"/>
      <c r="AI1686" s="667"/>
      <c r="AJ1686" s="73"/>
      <c r="AK1686" s="55" t="str">
        <f t="shared" si="423"/>
        <v/>
      </c>
      <c r="AL1686" s="17" t="str">
        <f t="shared" si="424"/>
        <v/>
      </c>
      <c r="AM1686" s="70" t="str">
        <f t="shared" si="419"/>
        <v/>
      </c>
      <c r="AN1686" s="74" t="str">
        <f t="shared" si="420"/>
        <v/>
      </c>
      <c r="AO1686" s="70" t="str">
        <f t="shared" si="426"/>
        <v/>
      </c>
      <c r="AW1686" s="60" t="str">
        <f t="shared" si="421"/>
        <v/>
      </c>
      <c r="AX1686" s="60" t="str">
        <f t="shared" si="422"/>
        <v/>
      </c>
      <c r="AY1686" s="63">
        <f t="shared" si="425"/>
        <v>0</v>
      </c>
      <c r="BP1686" s="64">
        <v>134</v>
      </c>
      <c r="BQ1686" s="64" t="s">
        <v>34818</v>
      </c>
      <c r="BR1686" s="64" t="s">
        <v>34819</v>
      </c>
      <c r="BS1686" s="64" t="s">
        <v>28</v>
      </c>
      <c r="BT1686" s="64" t="s">
        <v>137</v>
      </c>
      <c r="BU1686" s="64" t="s">
        <v>166</v>
      </c>
      <c r="BV1686" s="64" t="s">
        <v>19</v>
      </c>
      <c r="BW1686" s="64" t="s">
        <v>33738</v>
      </c>
      <c r="BX1686" s="64">
        <v>75010</v>
      </c>
      <c r="BY1686" s="64" t="s">
        <v>21</v>
      </c>
      <c r="CA1686" s="64">
        <v>42766</v>
      </c>
      <c r="CB1686" s="64">
        <v>30</v>
      </c>
      <c r="CC1686" s="64">
        <v>50</v>
      </c>
    </row>
    <row r="1687" spans="1:82">
      <c r="A1687" s="128"/>
      <c r="B1687" s="160"/>
      <c r="C1687" s="160"/>
      <c r="D1687" s="160"/>
      <c r="E1687" s="160"/>
      <c r="F1687" s="160"/>
      <c r="G1687" s="160"/>
      <c r="H1687" s="161" t="str">
        <f t="shared" si="412"/>
        <v/>
      </c>
      <c r="I1687" s="162" t="str">
        <f t="shared" si="413"/>
        <v/>
      </c>
      <c r="J1687" s="163"/>
      <c r="K1687" s="164" t="str">
        <f t="shared" si="416"/>
        <v/>
      </c>
      <c r="L1687" s="163"/>
      <c r="M1687" s="160"/>
      <c r="N1687" s="160"/>
      <c r="O1687" s="160"/>
      <c r="P1687" s="186"/>
      <c r="Q1687" s="186"/>
      <c r="R1687" s="160"/>
      <c r="S1687" s="160"/>
      <c r="T1687" s="160"/>
      <c r="U1687" s="160"/>
      <c r="V1687" s="160"/>
      <c r="W1687" s="179"/>
      <c r="X1687" s="160"/>
      <c r="Y1687" s="160"/>
      <c r="Z1687" s="180"/>
      <c r="AA1687" s="160"/>
      <c r="AB1687" s="160"/>
      <c r="AC1687" s="160"/>
      <c r="AD1687" s="667"/>
      <c r="AE1687" s="667"/>
      <c r="AF1687" s="667"/>
      <c r="AG1687" s="667"/>
      <c r="AH1687" s="667"/>
      <c r="AI1687" s="667"/>
      <c r="AJ1687" s="73"/>
      <c r="AK1687" s="55" t="str">
        <f t="shared" si="423"/>
        <v/>
      </c>
      <c r="AL1687" s="17" t="str">
        <f t="shared" si="424"/>
        <v/>
      </c>
      <c r="AM1687" s="70" t="str">
        <f t="shared" si="419"/>
        <v/>
      </c>
      <c r="AN1687" s="74" t="str">
        <f t="shared" si="420"/>
        <v/>
      </c>
      <c r="AO1687" s="70" t="str">
        <f t="shared" si="426"/>
        <v/>
      </c>
      <c r="AW1687" s="60" t="str">
        <f t="shared" si="421"/>
        <v/>
      </c>
      <c r="AX1687" s="60" t="str">
        <f t="shared" si="422"/>
        <v/>
      </c>
      <c r="AY1687" s="63">
        <f t="shared" si="425"/>
        <v>0</v>
      </c>
      <c r="BP1687" s="64">
        <v>134</v>
      </c>
      <c r="BQ1687" s="64" t="s">
        <v>34820</v>
      </c>
      <c r="BR1687" s="64" t="s">
        <v>34819</v>
      </c>
      <c r="BS1687" s="64" t="s">
        <v>28</v>
      </c>
      <c r="BT1687" s="64" t="s">
        <v>137</v>
      </c>
      <c r="BU1687" s="64" t="s">
        <v>166</v>
      </c>
      <c r="BV1687" s="64" t="s">
        <v>91</v>
      </c>
      <c r="BW1687" s="64" t="s">
        <v>33738</v>
      </c>
      <c r="BX1687" s="64">
        <v>75010</v>
      </c>
      <c r="BY1687" s="64" t="s">
        <v>21</v>
      </c>
      <c r="CA1687" s="64">
        <v>42766</v>
      </c>
      <c r="CB1687" s="64">
        <v>10</v>
      </c>
      <c r="CC1687" s="64">
        <v>10</v>
      </c>
    </row>
    <row r="1688" spans="1:82">
      <c r="A1688" s="128"/>
      <c r="B1688" s="160"/>
      <c r="C1688" s="160"/>
      <c r="D1688" s="160"/>
      <c r="E1688" s="160"/>
      <c r="F1688" s="160"/>
      <c r="G1688" s="160"/>
      <c r="H1688" s="161" t="str">
        <f t="shared" si="412"/>
        <v/>
      </c>
      <c r="I1688" s="162" t="str">
        <f t="shared" si="413"/>
        <v/>
      </c>
      <c r="J1688" s="163"/>
      <c r="K1688" s="164" t="str">
        <f t="shared" si="416"/>
        <v/>
      </c>
      <c r="L1688" s="163"/>
      <c r="M1688" s="160"/>
      <c r="N1688" s="160"/>
      <c r="O1688" s="160"/>
      <c r="P1688" s="160"/>
      <c r="Q1688" s="160"/>
      <c r="R1688" s="160"/>
      <c r="S1688" s="160"/>
      <c r="T1688" s="160"/>
      <c r="U1688" s="160"/>
      <c r="V1688" s="160"/>
      <c r="W1688" s="179"/>
      <c r="X1688" s="160"/>
      <c r="Y1688" s="160"/>
      <c r="Z1688" s="180"/>
      <c r="AA1688" s="160"/>
      <c r="AB1688" s="160"/>
      <c r="AC1688" s="160"/>
      <c r="AD1688" s="667"/>
      <c r="AE1688" s="667"/>
      <c r="AF1688" s="667"/>
      <c r="AG1688" s="667"/>
      <c r="AH1688" s="667"/>
      <c r="AI1688" s="667"/>
      <c r="AJ1688" s="73"/>
      <c r="AK1688" s="55" t="str">
        <f t="shared" si="423"/>
        <v/>
      </c>
      <c r="AL1688" s="17" t="str">
        <f t="shared" si="424"/>
        <v/>
      </c>
      <c r="AM1688" s="70" t="str">
        <f t="shared" si="419"/>
        <v/>
      </c>
      <c r="AN1688" s="74" t="str">
        <f t="shared" si="420"/>
        <v/>
      </c>
      <c r="AO1688" s="70" t="str">
        <f t="shared" si="426"/>
        <v/>
      </c>
      <c r="AW1688" s="60" t="str">
        <f t="shared" si="421"/>
        <v/>
      </c>
      <c r="AX1688" s="60" t="str">
        <f t="shared" si="422"/>
        <v/>
      </c>
      <c r="AY1688" s="63">
        <f t="shared" si="425"/>
        <v>0</v>
      </c>
      <c r="BP1688" s="64">
        <v>134</v>
      </c>
      <c r="BQ1688" s="64" t="s">
        <v>34821</v>
      </c>
      <c r="BR1688" s="64" t="s">
        <v>34822</v>
      </c>
      <c r="BS1688" s="64" t="s">
        <v>28</v>
      </c>
      <c r="BT1688" s="64" t="s">
        <v>137</v>
      </c>
      <c r="BU1688" s="64" t="s">
        <v>9</v>
      </c>
      <c r="BV1688" s="64" t="s">
        <v>14</v>
      </c>
      <c r="BW1688" s="64" t="s">
        <v>33738</v>
      </c>
      <c r="BX1688" s="64">
        <v>75010</v>
      </c>
      <c r="BY1688" s="64" t="s">
        <v>21</v>
      </c>
      <c r="CA1688" s="64">
        <v>42766</v>
      </c>
      <c r="CB1688" s="64">
        <v>20</v>
      </c>
      <c r="CC1688" s="64">
        <v>25</v>
      </c>
    </row>
    <row r="1689" spans="1:82">
      <c r="A1689" s="128"/>
      <c r="B1689" s="160"/>
      <c r="C1689" s="160"/>
      <c r="D1689" s="160"/>
      <c r="E1689" s="160"/>
      <c r="F1689" s="160"/>
      <c r="G1689" s="160"/>
      <c r="H1689" s="161" t="str">
        <f t="shared" si="412"/>
        <v/>
      </c>
      <c r="I1689" s="162" t="str">
        <f t="shared" si="413"/>
        <v/>
      </c>
      <c r="J1689" s="163"/>
      <c r="K1689" s="164" t="str">
        <f t="shared" si="416"/>
        <v/>
      </c>
      <c r="L1689" s="163"/>
      <c r="M1689" s="160"/>
      <c r="N1689" s="160"/>
      <c r="O1689" s="160"/>
      <c r="P1689" s="160"/>
      <c r="Q1689" s="182"/>
      <c r="R1689" s="160"/>
      <c r="S1689" s="160"/>
      <c r="T1689" s="160"/>
      <c r="U1689" s="160"/>
      <c r="V1689" s="160"/>
      <c r="W1689" s="179"/>
      <c r="X1689" s="160"/>
      <c r="Y1689" s="160"/>
      <c r="Z1689" s="180"/>
      <c r="AA1689" s="182"/>
      <c r="AB1689" s="160"/>
      <c r="AC1689" s="160"/>
      <c r="AD1689" s="667"/>
      <c r="AE1689" s="667"/>
      <c r="AF1689" s="667"/>
      <c r="AG1689" s="667"/>
      <c r="AH1689" s="667"/>
      <c r="AI1689" s="667"/>
      <c r="AJ1689" s="73"/>
      <c r="AK1689" s="55" t="str">
        <f t="shared" ref="AK1689:AK1720" si="427">IF(Z1689="","",IF(OR(MONTH(Z1689)=1,MONTH(Z1689)=2,MONTH(Z1689)=3),"1er",IF(OR(MONTH(Z1689)=4,MONTH(Z1689)=5,MONTH(Z1689)=6),"2ème",IF(OR(MONTH(Z1689)=7,MONTH(Z1689)=8,MONTH(Z1689)=9),"3ème",IF(OR(MONTH(Z1689)=10,MONTH(Z1689)=11,MONTH(Z1689)=12),"4ème")))))</f>
        <v/>
      </c>
      <c r="AL1689" s="17" t="str">
        <f t="shared" ref="AL1689:AL1720" si="428">IF(Z1689="","",YEAR(Z1689))</f>
        <v/>
      </c>
      <c r="AM1689" s="70" t="str">
        <f t="shared" si="419"/>
        <v/>
      </c>
      <c r="AN1689" s="74" t="str">
        <f t="shared" si="420"/>
        <v/>
      </c>
      <c r="AO1689" s="70" t="str">
        <f t="shared" si="426"/>
        <v/>
      </c>
      <c r="AW1689" s="60" t="str">
        <f t="shared" si="421"/>
        <v/>
      </c>
      <c r="AX1689" s="60" t="str">
        <f t="shared" si="422"/>
        <v/>
      </c>
      <c r="AY1689" s="63">
        <f t="shared" si="425"/>
        <v>0</v>
      </c>
      <c r="BP1689" s="64">
        <v>134</v>
      </c>
      <c r="BQ1689" s="64" t="s">
        <v>34823</v>
      </c>
      <c r="BR1689" s="64" t="s">
        <v>34810</v>
      </c>
      <c r="BS1689" s="64" t="s">
        <v>28</v>
      </c>
      <c r="BT1689" s="64" t="s">
        <v>137</v>
      </c>
      <c r="BU1689" s="64" t="s">
        <v>175</v>
      </c>
      <c r="BV1689" s="64" t="s">
        <v>91</v>
      </c>
      <c r="BW1689" s="64" t="s">
        <v>33738</v>
      </c>
      <c r="BX1689" s="64">
        <v>75010</v>
      </c>
      <c r="BY1689" s="64" t="s">
        <v>21</v>
      </c>
      <c r="CA1689" s="64">
        <v>42766</v>
      </c>
      <c r="CB1689" s="64">
        <v>5</v>
      </c>
      <c r="CC1689" s="64">
        <v>2</v>
      </c>
    </row>
    <row r="1690" spans="1:82">
      <c r="A1690" s="128"/>
      <c r="B1690" s="160"/>
      <c r="C1690" s="160"/>
      <c r="D1690" s="160"/>
      <c r="E1690" s="160"/>
      <c r="F1690" s="160"/>
      <c r="G1690" s="160"/>
      <c r="H1690" s="161" t="str">
        <f t="shared" si="412"/>
        <v/>
      </c>
      <c r="I1690" s="162" t="str">
        <f t="shared" si="413"/>
        <v/>
      </c>
      <c r="J1690" s="163"/>
      <c r="K1690" s="164" t="str">
        <f t="shared" si="416"/>
        <v/>
      </c>
      <c r="L1690" s="163"/>
      <c r="M1690" s="160"/>
      <c r="N1690" s="160"/>
      <c r="O1690" s="160"/>
      <c r="P1690" s="160"/>
      <c r="Q1690" s="160"/>
      <c r="R1690" s="160"/>
      <c r="S1690" s="160"/>
      <c r="T1690" s="160"/>
      <c r="U1690" s="160"/>
      <c r="V1690" s="160"/>
      <c r="W1690" s="179"/>
      <c r="X1690" s="160"/>
      <c r="Y1690" s="160"/>
      <c r="Z1690" s="180"/>
      <c r="AA1690" s="160"/>
      <c r="AB1690" s="160"/>
      <c r="AC1690" s="160"/>
      <c r="AD1690" s="667"/>
      <c r="AE1690" s="667"/>
      <c r="AF1690" s="667"/>
      <c r="AG1690" s="667"/>
      <c r="AH1690" s="667"/>
      <c r="AI1690" s="667"/>
      <c r="AJ1690" s="73"/>
      <c r="AK1690" s="55" t="str">
        <f t="shared" si="427"/>
        <v/>
      </c>
      <c r="AL1690" s="17" t="str">
        <f t="shared" si="428"/>
        <v/>
      </c>
      <c r="AM1690" s="70" t="str">
        <f t="shared" si="419"/>
        <v/>
      </c>
      <c r="AN1690" s="74" t="str">
        <f t="shared" si="420"/>
        <v/>
      </c>
      <c r="AO1690" s="70" t="str">
        <f t="shared" si="426"/>
        <v/>
      </c>
      <c r="AW1690" s="60" t="str">
        <f t="shared" si="421"/>
        <v/>
      </c>
      <c r="AX1690" s="60" t="str">
        <f t="shared" si="422"/>
        <v/>
      </c>
      <c r="AY1690" s="63">
        <f t="shared" si="425"/>
        <v>0</v>
      </c>
      <c r="BP1690" s="64">
        <v>134</v>
      </c>
      <c r="BQ1690" s="64" t="s">
        <v>34824</v>
      </c>
      <c r="BR1690" s="64" t="s">
        <v>34813</v>
      </c>
      <c r="BS1690" s="64" t="s">
        <v>28</v>
      </c>
      <c r="BT1690" s="64" t="s">
        <v>137</v>
      </c>
      <c r="BU1690" s="64" t="s">
        <v>175</v>
      </c>
      <c r="BV1690" s="64" t="s">
        <v>14</v>
      </c>
      <c r="BW1690" s="64" t="s">
        <v>33738</v>
      </c>
      <c r="BX1690" s="64">
        <v>75010</v>
      </c>
      <c r="BY1690" s="64" t="s">
        <v>21</v>
      </c>
      <c r="CA1690" s="64">
        <v>42766</v>
      </c>
      <c r="CB1690" s="64">
        <v>5</v>
      </c>
      <c r="CC1690" s="64">
        <v>2</v>
      </c>
    </row>
    <row r="1691" spans="1:82">
      <c r="A1691" s="128"/>
      <c r="B1691" s="160"/>
      <c r="C1691" s="160"/>
      <c r="D1691" s="160"/>
      <c r="E1691" s="160"/>
      <c r="F1691" s="160"/>
      <c r="G1691" s="160"/>
      <c r="H1691" s="161" t="str">
        <f t="shared" si="412"/>
        <v/>
      </c>
      <c r="I1691" s="162" t="str">
        <f t="shared" si="413"/>
        <v/>
      </c>
      <c r="J1691" s="163"/>
      <c r="K1691" s="164" t="str">
        <f t="shared" si="416"/>
        <v/>
      </c>
      <c r="L1691" s="163"/>
      <c r="M1691" s="160"/>
      <c r="N1691" s="160"/>
      <c r="O1691" s="160"/>
      <c r="P1691" s="160"/>
      <c r="Q1691" s="160"/>
      <c r="R1691" s="160"/>
      <c r="S1691" s="160"/>
      <c r="T1691" s="160"/>
      <c r="U1691" s="160"/>
      <c r="V1691" s="160"/>
      <c r="W1691" s="179"/>
      <c r="X1691" s="160"/>
      <c r="Y1691" s="160"/>
      <c r="Z1691" s="180"/>
      <c r="AA1691" s="160"/>
      <c r="AB1691" s="160"/>
      <c r="AC1691" s="160"/>
      <c r="AD1691" s="667"/>
      <c r="AE1691" s="667"/>
      <c r="AF1691" s="667"/>
      <c r="AG1691" s="667"/>
      <c r="AH1691" s="667"/>
      <c r="AI1691" s="667"/>
      <c r="AJ1691" s="73"/>
      <c r="AK1691" s="55" t="str">
        <f t="shared" si="427"/>
        <v/>
      </c>
      <c r="AL1691" s="17" t="str">
        <f t="shared" si="428"/>
        <v/>
      </c>
      <c r="AM1691" s="70" t="str">
        <f t="shared" si="419"/>
        <v/>
      </c>
      <c r="AN1691" s="74" t="str">
        <f t="shared" si="420"/>
        <v/>
      </c>
      <c r="AO1691" s="70" t="str">
        <f t="shared" si="426"/>
        <v/>
      </c>
      <c r="AW1691" s="60" t="str">
        <f t="shared" si="421"/>
        <v/>
      </c>
      <c r="AX1691" s="60" t="str">
        <f t="shared" si="422"/>
        <v/>
      </c>
      <c r="AY1691" s="63">
        <f t="shared" si="425"/>
        <v>0</v>
      </c>
      <c r="BP1691" s="64">
        <v>134</v>
      </c>
      <c r="BQ1691" s="64" t="s">
        <v>34814</v>
      </c>
      <c r="BR1691" s="64" t="s">
        <v>34815</v>
      </c>
      <c r="BS1691" s="64" t="s">
        <v>28</v>
      </c>
      <c r="BT1691" s="64" t="s">
        <v>137</v>
      </c>
      <c r="BU1691" s="64" t="s">
        <v>166</v>
      </c>
      <c r="BV1691" s="64" t="s">
        <v>12</v>
      </c>
      <c r="BW1691" s="64" t="s">
        <v>33738</v>
      </c>
      <c r="BX1691" s="64">
        <v>75010</v>
      </c>
      <c r="BY1691" s="64" t="s">
        <v>21</v>
      </c>
      <c r="BZ1691" s="64">
        <v>1</v>
      </c>
      <c r="CA1691" s="64">
        <v>42848</v>
      </c>
      <c r="CB1691" s="64">
        <v>10</v>
      </c>
      <c r="CD1691" s="64">
        <v>16</v>
      </c>
    </row>
    <row r="1692" spans="1:82">
      <c r="A1692" s="128"/>
      <c r="B1692" s="160"/>
      <c r="C1692" s="160"/>
      <c r="D1692" s="160"/>
      <c r="E1692" s="160"/>
      <c r="F1692" s="160"/>
      <c r="G1692" s="160"/>
      <c r="H1692" s="161" t="str">
        <f t="shared" si="412"/>
        <v/>
      </c>
      <c r="I1692" s="162" t="str">
        <f t="shared" si="413"/>
        <v/>
      </c>
      <c r="J1692" s="163"/>
      <c r="K1692" s="164" t="str">
        <f t="shared" si="416"/>
        <v/>
      </c>
      <c r="L1692" s="163"/>
      <c r="M1692" s="160"/>
      <c r="N1692" s="160"/>
      <c r="O1692" s="160"/>
      <c r="P1692" s="186"/>
      <c r="Q1692" s="160"/>
      <c r="R1692" s="160"/>
      <c r="S1692" s="160"/>
      <c r="T1692" s="160"/>
      <c r="U1692" s="160"/>
      <c r="V1692" s="160"/>
      <c r="W1692" s="179"/>
      <c r="X1692" s="160"/>
      <c r="Y1692" s="160"/>
      <c r="Z1692" s="180"/>
      <c r="AA1692" s="160"/>
      <c r="AB1692" s="160"/>
      <c r="AC1692" s="160"/>
      <c r="AD1692" s="667"/>
      <c r="AE1692" s="667"/>
      <c r="AF1692" s="667"/>
      <c r="AG1692" s="667"/>
      <c r="AH1692" s="667"/>
      <c r="AI1692" s="667"/>
      <c r="AJ1692" s="73"/>
      <c r="AK1692" s="55" t="str">
        <f t="shared" si="427"/>
        <v/>
      </c>
      <c r="AL1692" s="17" t="str">
        <f t="shared" si="428"/>
        <v/>
      </c>
      <c r="AM1692" s="70" t="str">
        <f t="shared" si="419"/>
        <v/>
      </c>
      <c r="AN1692" s="74" t="str">
        <f t="shared" si="420"/>
        <v/>
      </c>
      <c r="AO1692" s="70" t="str">
        <f t="shared" si="426"/>
        <v/>
      </c>
      <c r="AW1692" s="60" t="str">
        <f t="shared" si="421"/>
        <v/>
      </c>
      <c r="AX1692" s="60" t="str">
        <f t="shared" si="422"/>
        <v/>
      </c>
      <c r="AY1692" s="63">
        <f t="shared" si="425"/>
        <v>0</v>
      </c>
      <c r="BP1692" s="64">
        <v>134</v>
      </c>
      <c r="BQ1692" s="64" t="s">
        <v>34812</v>
      </c>
      <c r="BR1692" s="64" t="s">
        <v>34813</v>
      </c>
      <c r="BS1692" s="64" t="s">
        <v>28</v>
      </c>
      <c r="BT1692" s="64" t="s">
        <v>137</v>
      </c>
      <c r="BU1692" s="64" t="s">
        <v>166</v>
      </c>
      <c r="BV1692" s="64" t="s">
        <v>12</v>
      </c>
      <c r="BW1692" s="64" t="s">
        <v>33738</v>
      </c>
      <c r="BX1692" s="64">
        <v>75010</v>
      </c>
      <c r="BY1692" s="64" t="s">
        <v>21</v>
      </c>
      <c r="BZ1692" s="64">
        <v>1</v>
      </c>
      <c r="CA1692" s="64">
        <v>42862</v>
      </c>
      <c r="CB1692" s="64">
        <v>10</v>
      </c>
      <c r="CD1692" s="64">
        <v>12</v>
      </c>
    </row>
    <row r="1693" spans="1:82">
      <c r="A1693" s="128"/>
      <c r="B1693" s="160"/>
      <c r="C1693" s="160"/>
      <c r="D1693" s="160"/>
      <c r="E1693" s="160"/>
      <c r="F1693" s="160"/>
      <c r="G1693" s="160"/>
      <c r="H1693" s="161" t="str">
        <f t="shared" si="412"/>
        <v/>
      </c>
      <c r="I1693" s="162" t="str">
        <f t="shared" si="413"/>
        <v/>
      </c>
      <c r="J1693" s="163"/>
      <c r="K1693" s="164" t="str">
        <f t="shared" si="416"/>
        <v/>
      </c>
      <c r="L1693" s="163"/>
      <c r="M1693" s="160"/>
      <c r="N1693" s="160"/>
      <c r="O1693" s="160"/>
      <c r="P1693" s="160"/>
      <c r="Q1693" s="160"/>
      <c r="R1693" s="160"/>
      <c r="S1693" s="160"/>
      <c r="T1693" s="160"/>
      <c r="U1693" s="160"/>
      <c r="V1693" s="160"/>
      <c r="W1693" s="179"/>
      <c r="X1693" s="160"/>
      <c r="Y1693" s="160"/>
      <c r="Z1693" s="180"/>
      <c r="AA1693" s="160"/>
      <c r="AB1693" s="160"/>
      <c r="AC1693" s="160"/>
      <c r="AD1693" s="667"/>
      <c r="AE1693" s="667"/>
      <c r="AF1693" s="667"/>
      <c r="AG1693" s="667"/>
      <c r="AH1693" s="667"/>
      <c r="AI1693" s="667"/>
      <c r="AJ1693" s="73"/>
      <c r="AK1693" s="55" t="str">
        <f t="shared" si="427"/>
        <v/>
      </c>
      <c r="AL1693" s="17" t="str">
        <f t="shared" si="428"/>
        <v/>
      </c>
      <c r="AM1693" s="70" t="str">
        <f t="shared" si="419"/>
        <v/>
      </c>
      <c r="AN1693" s="74" t="str">
        <f t="shared" si="420"/>
        <v/>
      </c>
      <c r="AO1693" s="70" t="str">
        <f t="shared" si="426"/>
        <v/>
      </c>
      <c r="AW1693" s="60" t="str">
        <f t="shared" si="421"/>
        <v/>
      </c>
      <c r="AX1693" s="60" t="str">
        <f t="shared" si="422"/>
        <v/>
      </c>
      <c r="AY1693" s="63">
        <f t="shared" si="425"/>
        <v>0</v>
      </c>
      <c r="BP1693" s="64">
        <v>134</v>
      </c>
      <c r="BQ1693" s="64" t="s">
        <v>34825</v>
      </c>
      <c r="BR1693" s="64" t="s">
        <v>34462</v>
      </c>
      <c r="BS1693" s="64" t="s">
        <v>28</v>
      </c>
      <c r="BT1693" s="64" t="s">
        <v>137</v>
      </c>
      <c r="BU1693" s="64" t="s">
        <v>175</v>
      </c>
      <c r="BV1693" s="64" t="s">
        <v>19</v>
      </c>
      <c r="BW1693" s="64" t="s">
        <v>33738</v>
      </c>
      <c r="BX1693" s="64">
        <v>75010</v>
      </c>
      <c r="BY1693" s="64" t="s">
        <v>21</v>
      </c>
      <c r="CA1693" s="64">
        <v>42766</v>
      </c>
      <c r="CB1693" s="64">
        <v>40</v>
      </c>
      <c r="CC1693" s="64">
        <v>25</v>
      </c>
    </row>
    <row r="1694" spans="1:82">
      <c r="A1694" s="128"/>
      <c r="B1694" s="160"/>
      <c r="C1694" s="160"/>
      <c r="D1694" s="160"/>
      <c r="E1694" s="160"/>
      <c r="F1694" s="160"/>
      <c r="G1694" s="160"/>
      <c r="H1694" s="161" t="str">
        <f t="shared" si="412"/>
        <v/>
      </c>
      <c r="I1694" s="162" t="str">
        <f t="shared" si="413"/>
        <v/>
      </c>
      <c r="J1694" s="163"/>
      <c r="K1694" s="164" t="str">
        <f t="shared" si="416"/>
        <v/>
      </c>
      <c r="L1694" s="163"/>
      <c r="M1694" s="160"/>
      <c r="N1694" s="160"/>
      <c r="O1694" s="160"/>
      <c r="P1694" s="160"/>
      <c r="Q1694" s="160"/>
      <c r="R1694" s="160"/>
      <c r="S1694" s="160"/>
      <c r="T1694" s="160"/>
      <c r="U1694" s="160"/>
      <c r="V1694" s="160"/>
      <c r="W1694" s="179"/>
      <c r="X1694" s="160"/>
      <c r="Y1694" s="160"/>
      <c r="Z1694" s="180"/>
      <c r="AA1694" s="160"/>
      <c r="AB1694" s="160"/>
      <c r="AC1694" s="160"/>
      <c r="AD1694" s="667"/>
      <c r="AE1694" s="667"/>
      <c r="AF1694" s="667"/>
      <c r="AG1694" s="667"/>
      <c r="AH1694" s="667"/>
      <c r="AI1694" s="667"/>
      <c r="AJ1694" s="73"/>
      <c r="AK1694" s="55" t="str">
        <f t="shared" si="427"/>
        <v/>
      </c>
      <c r="AL1694" s="17" t="str">
        <f t="shared" si="428"/>
        <v/>
      </c>
      <c r="AM1694" s="70" t="str">
        <f t="shared" si="419"/>
        <v/>
      </c>
      <c r="AN1694" s="74" t="str">
        <f t="shared" si="420"/>
        <v/>
      </c>
      <c r="AO1694" s="70" t="str">
        <f t="shared" si="426"/>
        <v/>
      </c>
      <c r="AW1694" s="60" t="str">
        <f t="shared" si="421"/>
        <v/>
      </c>
      <c r="AX1694" s="60" t="str">
        <f t="shared" si="422"/>
        <v/>
      </c>
      <c r="AY1694" s="63">
        <f t="shared" si="425"/>
        <v>0</v>
      </c>
      <c r="BP1694" s="64">
        <v>134</v>
      </c>
      <c r="BQ1694" s="64" t="s">
        <v>34826</v>
      </c>
      <c r="BR1694" s="64" t="s">
        <v>34462</v>
      </c>
      <c r="BS1694" s="64" t="s">
        <v>28</v>
      </c>
      <c r="BT1694" s="64" t="s">
        <v>137</v>
      </c>
      <c r="BU1694" s="64" t="s">
        <v>166</v>
      </c>
      <c r="BV1694" s="64" t="s">
        <v>12</v>
      </c>
      <c r="BW1694" s="64" t="s">
        <v>33738</v>
      </c>
      <c r="BX1694" s="64">
        <v>75010</v>
      </c>
      <c r="BY1694" s="64" t="s">
        <v>21</v>
      </c>
      <c r="BZ1694" s="64">
        <v>1</v>
      </c>
      <c r="CA1694" s="64">
        <v>42766</v>
      </c>
      <c r="CB1694" s="64">
        <v>5</v>
      </c>
      <c r="CD1694" s="64">
        <v>2</v>
      </c>
    </row>
    <row r="1695" spans="1:82">
      <c r="A1695" s="128"/>
      <c r="B1695" s="160"/>
      <c r="C1695" s="160"/>
      <c r="D1695" s="160"/>
      <c r="E1695" s="160"/>
      <c r="F1695" s="160"/>
      <c r="G1695" s="160"/>
      <c r="H1695" s="161" t="str">
        <f t="shared" si="412"/>
        <v/>
      </c>
      <c r="I1695" s="162" t="str">
        <f t="shared" si="413"/>
        <v/>
      </c>
      <c r="J1695" s="163"/>
      <c r="K1695" s="164" t="str">
        <f t="shared" si="416"/>
        <v/>
      </c>
      <c r="L1695" s="163"/>
      <c r="M1695" s="160"/>
      <c r="N1695" s="160"/>
      <c r="O1695" s="160"/>
      <c r="P1695" s="160"/>
      <c r="Q1695" s="160"/>
      <c r="R1695" s="160"/>
      <c r="S1695" s="160"/>
      <c r="T1695" s="160"/>
      <c r="U1695" s="160"/>
      <c r="V1695" s="160"/>
      <c r="W1695" s="179"/>
      <c r="X1695" s="160"/>
      <c r="Y1695" s="160"/>
      <c r="Z1695" s="180"/>
      <c r="AA1695" s="160"/>
      <c r="AB1695" s="160"/>
      <c r="AC1695" s="160"/>
      <c r="AD1695" s="667"/>
      <c r="AE1695" s="667"/>
      <c r="AF1695" s="667"/>
      <c r="AG1695" s="667"/>
      <c r="AH1695" s="667"/>
      <c r="AI1695" s="667"/>
      <c r="AJ1695" s="73"/>
      <c r="AK1695" s="55" t="str">
        <f t="shared" si="427"/>
        <v/>
      </c>
      <c r="AL1695" s="17" t="str">
        <f t="shared" si="428"/>
        <v/>
      </c>
      <c r="AM1695" s="70" t="str">
        <f t="shared" si="419"/>
        <v/>
      </c>
      <c r="AN1695" s="74" t="str">
        <f t="shared" si="420"/>
        <v/>
      </c>
      <c r="AO1695" s="70" t="str">
        <f t="shared" si="426"/>
        <v/>
      </c>
      <c r="AW1695" s="60" t="str">
        <f t="shared" si="421"/>
        <v/>
      </c>
      <c r="AX1695" s="60" t="str">
        <f t="shared" si="422"/>
        <v/>
      </c>
      <c r="AY1695" s="63">
        <f t="shared" si="425"/>
        <v>0</v>
      </c>
      <c r="BP1695" s="64">
        <v>137</v>
      </c>
      <c r="BQ1695" s="64" t="s">
        <v>34378</v>
      </c>
      <c r="BR1695" s="64" t="s">
        <v>34381</v>
      </c>
      <c r="BS1695" s="64" t="s">
        <v>28</v>
      </c>
      <c r="BT1695" s="64" t="s">
        <v>137</v>
      </c>
      <c r="BU1695" s="64" t="s">
        <v>166</v>
      </c>
      <c r="BV1695" s="64" t="s">
        <v>12</v>
      </c>
      <c r="BW1695" s="64" t="s">
        <v>34382</v>
      </c>
      <c r="BX1695" s="64">
        <v>92190</v>
      </c>
      <c r="BY1695" s="64" t="s">
        <v>147</v>
      </c>
      <c r="BZ1695" s="64">
        <v>1</v>
      </c>
      <c r="CA1695" s="64">
        <v>42826</v>
      </c>
      <c r="CB1695" s="64">
        <v>40</v>
      </c>
      <c r="CD1695" s="64">
        <v>8</v>
      </c>
    </row>
    <row r="1696" spans="1:82">
      <c r="A1696" s="128"/>
      <c r="B1696" s="160"/>
      <c r="C1696" s="160"/>
      <c r="D1696" s="160"/>
      <c r="E1696" s="160"/>
      <c r="F1696" s="160"/>
      <c r="G1696" s="160"/>
      <c r="H1696" s="161" t="str">
        <f t="shared" si="412"/>
        <v/>
      </c>
      <c r="I1696" s="162" t="str">
        <f t="shared" si="413"/>
        <v/>
      </c>
      <c r="J1696" s="163"/>
      <c r="K1696" s="164" t="str">
        <f t="shared" si="416"/>
        <v/>
      </c>
      <c r="L1696" s="163"/>
      <c r="M1696" s="160"/>
      <c r="N1696" s="160"/>
      <c r="O1696" s="160"/>
      <c r="P1696" s="160"/>
      <c r="Q1696" s="160"/>
      <c r="R1696" s="160"/>
      <c r="S1696" s="160"/>
      <c r="T1696" s="160"/>
      <c r="U1696" s="160"/>
      <c r="V1696" s="160"/>
      <c r="W1696" s="179"/>
      <c r="X1696" s="160"/>
      <c r="Y1696" s="160"/>
      <c r="Z1696" s="180"/>
      <c r="AA1696" s="160"/>
      <c r="AB1696" s="160"/>
      <c r="AC1696" s="160"/>
      <c r="AD1696" s="667"/>
      <c r="AE1696" s="667"/>
      <c r="AF1696" s="667"/>
      <c r="AG1696" s="667"/>
      <c r="AH1696" s="667"/>
      <c r="AI1696" s="667"/>
      <c r="AJ1696" s="73"/>
      <c r="AK1696" s="55" t="str">
        <f t="shared" si="427"/>
        <v/>
      </c>
      <c r="AL1696" s="17" t="str">
        <f t="shared" si="428"/>
        <v/>
      </c>
      <c r="AM1696" s="70" t="str">
        <f t="shared" si="419"/>
        <v/>
      </c>
      <c r="AN1696" s="74" t="str">
        <f t="shared" si="420"/>
        <v/>
      </c>
      <c r="AO1696" s="70" t="str">
        <f t="shared" si="426"/>
        <v/>
      </c>
      <c r="AW1696" s="60" t="str">
        <f t="shared" si="421"/>
        <v/>
      </c>
      <c r="AX1696" s="60" t="str">
        <f t="shared" si="422"/>
        <v/>
      </c>
      <c r="AY1696" s="63">
        <f t="shared" si="425"/>
        <v>0</v>
      </c>
      <c r="BP1696" s="64">
        <v>137</v>
      </c>
      <c r="BQ1696" s="64" t="s">
        <v>34379</v>
      </c>
      <c r="BR1696" s="64" t="s">
        <v>34381</v>
      </c>
      <c r="BS1696" s="64" t="s">
        <v>28</v>
      </c>
      <c r="BT1696" s="64" t="s">
        <v>137</v>
      </c>
      <c r="BU1696" s="64" t="s">
        <v>175</v>
      </c>
      <c r="BV1696" s="64" t="s">
        <v>12</v>
      </c>
      <c r="BW1696" s="64" t="s">
        <v>34382</v>
      </c>
      <c r="BX1696" s="64">
        <v>92190</v>
      </c>
      <c r="BY1696" s="64" t="s">
        <v>148</v>
      </c>
      <c r="BZ1696" s="64">
        <v>6</v>
      </c>
      <c r="CA1696" s="64">
        <v>42826</v>
      </c>
      <c r="CB1696" s="64">
        <v>60</v>
      </c>
      <c r="CD1696" s="64">
        <v>32</v>
      </c>
    </row>
    <row r="1697" spans="1:82">
      <c r="A1697" s="128"/>
      <c r="B1697" s="160"/>
      <c r="C1697" s="160"/>
      <c r="D1697" s="160"/>
      <c r="E1697" s="160"/>
      <c r="F1697" s="160"/>
      <c r="G1697" s="160"/>
      <c r="H1697" s="161" t="str">
        <f t="shared" ref="H1697:H1760" si="429">IF(B1697="","",SUMIF(O:O,A1697,AA:AA))</f>
        <v/>
      </c>
      <c r="I1697" s="162" t="str">
        <f t="shared" ref="I1697:I1760" si="430">IF(B1697="","",(SUMIF(O:O,A1697,AB:AB)+(SUMIF(O:O,A1697,AC:AC))))</f>
        <v/>
      </c>
      <c r="J1697" s="163"/>
      <c r="K1697" s="164" t="str">
        <f t="shared" si="416"/>
        <v/>
      </c>
      <c r="L1697" s="163"/>
      <c r="M1697" s="160"/>
      <c r="N1697" s="160"/>
      <c r="O1697" s="160"/>
      <c r="P1697" s="160"/>
      <c r="Q1697" s="160"/>
      <c r="R1697" s="160"/>
      <c r="S1697" s="160"/>
      <c r="T1697" s="160"/>
      <c r="U1697" s="160"/>
      <c r="V1697" s="160"/>
      <c r="W1697" s="179"/>
      <c r="X1697" s="160"/>
      <c r="Y1697" s="160"/>
      <c r="Z1697" s="180"/>
      <c r="AA1697" s="160"/>
      <c r="AB1697" s="160"/>
      <c r="AC1697" s="160"/>
      <c r="AD1697" s="667"/>
      <c r="AE1697" s="667"/>
      <c r="AF1697" s="667"/>
      <c r="AG1697" s="667"/>
      <c r="AH1697" s="667"/>
      <c r="AI1697" s="667"/>
      <c r="AJ1697" s="73"/>
      <c r="AK1697" s="55" t="str">
        <f t="shared" si="427"/>
        <v/>
      </c>
      <c r="AL1697" s="17" t="str">
        <f t="shared" si="428"/>
        <v/>
      </c>
      <c r="AM1697" s="70" t="str">
        <f t="shared" si="419"/>
        <v/>
      </c>
      <c r="AN1697" s="74" t="str">
        <f t="shared" si="420"/>
        <v/>
      </c>
      <c r="AO1697" s="70" t="str">
        <f t="shared" si="426"/>
        <v/>
      </c>
      <c r="AW1697" s="60" t="str">
        <f t="shared" si="421"/>
        <v/>
      </c>
      <c r="AX1697" s="60" t="str">
        <f t="shared" si="422"/>
        <v/>
      </c>
      <c r="AY1697" s="63">
        <f t="shared" si="425"/>
        <v>0</v>
      </c>
      <c r="BP1697" s="64">
        <v>137</v>
      </c>
      <c r="BQ1697" s="64" t="s">
        <v>34380</v>
      </c>
      <c r="BR1697" s="64" t="s">
        <v>34381</v>
      </c>
      <c r="BS1697" s="64" t="s">
        <v>28</v>
      </c>
      <c r="BT1697" s="64" t="s">
        <v>137</v>
      </c>
      <c r="BU1697" s="64" t="s">
        <v>175</v>
      </c>
      <c r="BV1697" s="64" t="s">
        <v>19</v>
      </c>
      <c r="BW1697" s="64" t="s">
        <v>34382</v>
      </c>
      <c r="BX1697" s="64">
        <v>92190</v>
      </c>
      <c r="BY1697" s="64" t="s">
        <v>148</v>
      </c>
      <c r="CA1697" s="64">
        <v>42826</v>
      </c>
      <c r="CB1697" s="64">
        <v>10</v>
      </c>
      <c r="CC1697" s="64">
        <v>29</v>
      </c>
    </row>
    <row r="1698" spans="1:82">
      <c r="A1698" s="128"/>
      <c r="B1698" s="160"/>
      <c r="C1698" s="160"/>
      <c r="D1698" s="160"/>
      <c r="E1698" s="160"/>
      <c r="F1698" s="160"/>
      <c r="G1698" s="160"/>
      <c r="H1698" s="161" t="str">
        <f t="shared" si="429"/>
        <v/>
      </c>
      <c r="I1698" s="162" t="str">
        <f t="shared" si="430"/>
        <v/>
      </c>
      <c r="J1698" s="163"/>
      <c r="K1698" s="164" t="str">
        <f t="shared" si="416"/>
        <v/>
      </c>
      <c r="L1698" s="163"/>
      <c r="M1698" s="160"/>
      <c r="N1698" s="160"/>
      <c r="O1698" s="160"/>
      <c r="P1698" s="160"/>
      <c r="Q1698" s="160"/>
      <c r="R1698" s="160"/>
      <c r="S1698" s="160"/>
      <c r="T1698" s="160"/>
      <c r="U1698" s="160"/>
      <c r="V1698" s="160"/>
      <c r="W1698" s="179"/>
      <c r="X1698" s="160"/>
      <c r="Y1698" s="160"/>
      <c r="Z1698" s="180"/>
      <c r="AA1698" s="160"/>
      <c r="AB1698" s="160"/>
      <c r="AC1698" s="160"/>
      <c r="AD1698" s="667"/>
      <c r="AE1698" s="667"/>
      <c r="AF1698" s="667"/>
      <c r="AG1698" s="667"/>
      <c r="AH1698" s="667"/>
      <c r="AI1698" s="667"/>
      <c r="AJ1698" s="73"/>
      <c r="AK1698" s="55" t="str">
        <f t="shared" si="427"/>
        <v/>
      </c>
      <c r="AL1698" s="17" t="str">
        <f t="shared" si="428"/>
        <v/>
      </c>
      <c r="AM1698" s="70" t="str">
        <f t="shared" si="419"/>
        <v/>
      </c>
      <c r="AN1698" s="74" t="str">
        <f t="shared" si="420"/>
        <v/>
      </c>
      <c r="AO1698" s="70" t="str">
        <f t="shared" si="426"/>
        <v/>
      </c>
      <c r="AW1698" s="60" t="str">
        <f t="shared" si="421"/>
        <v/>
      </c>
      <c r="AX1698" s="60" t="str">
        <f t="shared" si="422"/>
        <v/>
      </c>
      <c r="AY1698" s="63">
        <f t="shared" si="425"/>
        <v>0</v>
      </c>
      <c r="BP1698" s="64">
        <v>137</v>
      </c>
      <c r="BQ1698" s="64" t="s">
        <v>34383</v>
      </c>
      <c r="BR1698" s="64" t="s">
        <v>34384</v>
      </c>
      <c r="BS1698" s="64" t="s">
        <v>28</v>
      </c>
      <c r="BT1698" s="64" t="s">
        <v>137</v>
      </c>
      <c r="BU1698" s="64" t="s">
        <v>175</v>
      </c>
      <c r="BV1698" s="64" t="s">
        <v>12</v>
      </c>
      <c r="BW1698" s="64" t="s">
        <v>33738</v>
      </c>
      <c r="BX1698" s="64">
        <v>75019</v>
      </c>
      <c r="BY1698" s="64" t="s">
        <v>148</v>
      </c>
      <c r="BZ1698" s="64">
        <v>192</v>
      </c>
      <c r="CA1698" s="64">
        <v>42795</v>
      </c>
      <c r="CB1698" s="64">
        <v>15</v>
      </c>
      <c r="CD1698" s="64">
        <v>10</v>
      </c>
    </row>
    <row r="1699" spans="1:82">
      <c r="A1699" s="128"/>
      <c r="B1699" s="160"/>
      <c r="C1699" s="160"/>
      <c r="D1699" s="160"/>
      <c r="E1699" s="160"/>
      <c r="F1699" s="160"/>
      <c r="G1699" s="160"/>
      <c r="H1699" s="161" t="str">
        <f t="shared" si="429"/>
        <v/>
      </c>
      <c r="I1699" s="162" t="str">
        <f t="shared" si="430"/>
        <v/>
      </c>
      <c r="J1699" s="163"/>
      <c r="K1699" s="164" t="str">
        <f t="shared" si="416"/>
        <v/>
      </c>
      <c r="L1699" s="163"/>
      <c r="M1699" s="160"/>
      <c r="N1699" s="160"/>
      <c r="O1699" s="160"/>
      <c r="P1699" s="160"/>
      <c r="Q1699" s="160"/>
      <c r="R1699" s="160"/>
      <c r="S1699" s="160"/>
      <c r="T1699" s="160"/>
      <c r="U1699" s="160"/>
      <c r="V1699" s="160"/>
      <c r="W1699" s="179"/>
      <c r="X1699" s="160"/>
      <c r="Y1699" s="160"/>
      <c r="Z1699" s="180"/>
      <c r="AA1699" s="160"/>
      <c r="AB1699" s="160"/>
      <c r="AC1699" s="160"/>
      <c r="AD1699" s="667"/>
      <c r="AE1699" s="667"/>
      <c r="AF1699" s="667"/>
      <c r="AG1699" s="667"/>
      <c r="AH1699" s="667"/>
      <c r="AI1699" s="667"/>
      <c r="AJ1699" s="73"/>
      <c r="AK1699" s="55" t="str">
        <f t="shared" si="427"/>
        <v/>
      </c>
      <c r="AL1699" s="17" t="str">
        <f t="shared" si="428"/>
        <v/>
      </c>
      <c r="AM1699" s="70" t="str">
        <f t="shared" si="419"/>
        <v/>
      </c>
      <c r="AN1699" s="74" t="str">
        <f t="shared" si="420"/>
        <v/>
      </c>
      <c r="AO1699" s="70" t="str">
        <f t="shared" si="426"/>
        <v/>
      </c>
      <c r="AW1699" s="60" t="str">
        <f t="shared" si="421"/>
        <v/>
      </c>
      <c r="AX1699" s="60" t="str">
        <f t="shared" si="422"/>
        <v/>
      </c>
      <c r="AY1699" s="63">
        <f t="shared" si="425"/>
        <v>0</v>
      </c>
      <c r="BP1699" s="64">
        <v>137</v>
      </c>
      <c r="BQ1699" s="64" t="s">
        <v>34385</v>
      </c>
      <c r="BR1699" s="64" t="s">
        <v>34386</v>
      </c>
      <c r="BS1699" s="64" t="s">
        <v>28</v>
      </c>
      <c r="BT1699" s="64" t="s">
        <v>137</v>
      </c>
      <c r="BU1699" s="64" t="s">
        <v>175</v>
      </c>
      <c r="BV1699" s="64" t="s">
        <v>91</v>
      </c>
      <c r="BW1699" s="64" t="s">
        <v>33738</v>
      </c>
      <c r="BX1699" s="64">
        <v>75019</v>
      </c>
      <c r="BY1699" s="64" t="s">
        <v>148</v>
      </c>
      <c r="CA1699" s="64">
        <v>42795</v>
      </c>
      <c r="CB1699" s="64">
        <v>4</v>
      </c>
      <c r="CC1699" s="64">
        <v>4</v>
      </c>
    </row>
    <row r="1700" spans="1:82">
      <c r="A1700" s="128"/>
      <c r="B1700" s="160"/>
      <c r="C1700" s="160"/>
      <c r="D1700" s="160"/>
      <c r="E1700" s="160"/>
      <c r="F1700" s="160"/>
      <c r="G1700" s="160"/>
      <c r="H1700" s="161" t="str">
        <f t="shared" si="429"/>
        <v/>
      </c>
      <c r="I1700" s="162" t="str">
        <f t="shared" si="430"/>
        <v/>
      </c>
      <c r="J1700" s="163"/>
      <c r="K1700" s="164" t="str">
        <f t="shared" si="416"/>
        <v/>
      </c>
      <c r="L1700" s="163"/>
      <c r="M1700" s="160"/>
      <c r="N1700" s="160"/>
      <c r="O1700" s="160"/>
      <c r="P1700" s="160"/>
      <c r="Q1700" s="160"/>
      <c r="R1700" s="160"/>
      <c r="S1700" s="160"/>
      <c r="T1700" s="160"/>
      <c r="U1700" s="160"/>
      <c r="V1700" s="160"/>
      <c r="W1700" s="179"/>
      <c r="X1700" s="160"/>
      <c r="Y1700" s="160"/>
      <c r="Z1700" s="180"/>
      <c r="AA1700" s="160"/>
      <c r="AB1700" s="160"/>
      <c r="AC1700" s="160"/>
      <c r="AD1700" s="667"/>
      <c r="AE1700" s="667"/>
      <c r="AF1700" s="667"/>
      <c r="AG1700" s="667"/>
      <c r="AH1700" s="667"/>
      <c r="AI1700" s="667"/>
      <c r="AJ1700" s="73"/>
      <c r="AK1700" s="55" t="str">
        <f t="shared" si="427"/>
        <v/>
      </c>
      <c r="AL1700" s="17" t="str">
        <f t="shared" si="428"/>
        <v/>
      </c>
      <c r="AM1700" s="70" t="str">
        <f t="shared" si="419"/>
        <v/>
      </c>
      <c r="AN1700" s="74" t="str">
        <f t="shared" si="420"/>
        <v/>
      </c>
      <c r="AO1700" s="70" t="str">
        <f t="shared" si="426"/>
        <v/>
      </c>
      <c r="AW1700" s="60" t="str">
        <f t="shared" si="421"/>
        <v/>
      </c>
      <c r="AX1700" s="60" t="str">
        <f t="shared" si="422"/>
        <v/>
      </c>
      <c r="AY1700" s="63">
        <f t="shared" si="425"/>
        <v>0</v>
      </c>
      <c r="BP1700" s="64">
        <v>137</v>
      </c>
      <c r="BQ1700" s="64" t="s">
        <v>34387</v>
      </c>
      <c r="BR1700" s="64" t="s">
        <v>34388</v>
      </c>
      <c r="BS1700" s="64" t="s">
        <v>28</v>
      </c>
      <c r="BT1700" s="64" t="s">
        <v>137</v>
      </c>
      <c r="BU1700" s="64" t="s">
        <v>175</v>
      </c>
      <c r="BV1700" s="64" t="s">
        <v>19</v>
      </c>
      <c r="BW1700" s="64" t="s">
        <v>33738</v>
      </c>
      <c r="BX1700" s="64">
        <v>75019</v>
      </c>
      <c r="BY1700" s="64" t="s">
        <v>148</v>
      </c>
      <c r="CA1700" s="64">
        <v>42795</v>
      </c>
      <c r="CB1700" s="64">
        <v>8</v>
      </c>
      <c r="CC1700" s="64">
        <v>10</v>
      </c>
    </row>
    <row r="1701" spans="1:82">
      <c r="A1701" s="128"/>
      <c r="B1701" s="160"/>
      <c r="C1701" s="160"/>
      <c r="D1701" s="160"/>
      <c r="E1701" s="160"/>
      <c r="F1701" s="160"/>
      <c r="G1701" s="160"/>
      <c r="H1701" s="161" t="str">
        <f t="shared" si="429"/>
        <v/>
      </c>
      <c r="I1701" s="162" t="str">
        <f t="shared" si="430"/>
        <v/>
      </c>
      <c r="J1701" s="163"/>
      <c r="K1701" s="164" t="str">
        <f t="shared" si="416"/>
        <v/>
      </c>
      <c r="L1701" s="160"/>
      <c r="M1701" s="160"/>
      <c r="N1701" s="160"/>
      <c r="O1701" s="160"/>
      <c r="P1701" s="160"/>
      <c r="Q1701" s="160"/>
      <c r="R1701" s="160"/>
      <c r="S1701" s="160"/>
      <c r="T1701" s="160"/>
      <c r="U1701" s="160"/>
      <c r="V1701" s="160"/>
      <c r="W1701" s="179"/>
      <c r="X1701" s="160"/>
      <c r="Y1701" s="160"/>
      <c r="Z1701" s="180"/>
      <c r="AA1701" s="160"/>
      <c r="AB1701" s="160"/>
      <c r="AC1701" s="160"/>
      <c r="AD1701" s="667"/>
      <c r="AE1701" s="667"/>
      <c r="AF1701" s="667"/>
      <c r="AG1701" s="667"/>
      <c r="AH1701" s="667"/>
      <c r="AI1701" s="667"/>
      <c r="AJ1701" s="73"/>
      <c r="AK1701" s="55" t="str">
        <f t="shared" si="427"/>
        <v/>
      </c>
      <c r="AL1701" s="17" t="str">
        <f t="shared" si="428"/>
        <v/>
      </c>
      <c r="AM1701" s="70" t="str">
        <f t="shared" si="419"/>
        <v/>
      </c>
      <c r="AN1701" s="74" t="str">
        <f t="shared" si="420"/>
        <v/>
      </c>
      <c r="AO1701" s="70" t="str">
        <f t="shared" si="426"/>
        <v/>
      </c>
      <c r="AW1701" s="60" t="str">
        <f t="shared" si="421"/>
        <v/>
      </c>
      <c r="AX1701" s="60" t="str">
        <f t="shared" si="422"/>
        <v/>
      </c>
      <c r="AY1701" s="63">
        <f t="shared" si="425"/>
        <v>0</v>
      </c>
      <c r="BP1701" s="64">
        <v>137</v>
      </c>
      <c r="BQ1701" s="64" t="s">
        <v>35021</v>
      </c>
      <c r="BR1701" s="64" t="s">
        <v>35023</v>
      </c>
      <c r="BS1701" s="64" t="s">
        <v>28</v>
      </c>
      <c r="BT1701" s="64" t="s">
        <v>137</v>
      </c>
      <c r="BU1701" s="64" t="s">
        <v>175</v>
      </c>
      <c r="BV1701" s="64" t="s">
        <v>12</v>
      </c>
      <c r="BW1701" s="64" t="s">
        <v>33298</v>
      </c>
      <c r="BX1701" s="64">
        <v>92400</v>
      </c>
      <c r="BY1701" s="64" t="s">
        <v>147</v>
      </c>
      <c r="BZ1701" s="64">
        <v>6</v>
      </c>
      <c r="CA1701" s="64">
        <v>42887</v>
      </c>
      <c r="CB1701" s="64">
        <v>15</v>
      </c>
      <c r="CD1701" s="64">
        <v>12</v>
      </c>
    </row>
    <row r="1702" spans="1:82">
      <c r="A1702" s="128"/>
      <c r="B1702" s="160"/>
      <c r="C1702" s="160"/>
      <c r="D1702" s="160"/>
      <c r="E1702" s="160"/>
      <c r="F1702" s="160"/>
      <c r="G1702" s="160"/>
      <c r="H1702" s="161" t="str">
        <f t="shared" si="429"/>
        <v/>
      </c>
      <c r="I1702" s="162" t="str">
        <f t="shared" si="430"/>
        <v/>
      </c>
      <c r="J1702" s="163"/>
      <c r="K1702" s="164" t="str">
        <f t="shared" si="416"/>
        <v/>
      </c>
      <c r="L1702" s="160"/>
      <c r="M1702" s="160"/>
      <c r="N1702" s="160"/>
      <c r="O1702" s="160"/>
      <c r="P1702" s="160"/>
      <c r="Q1702" s="160"/>
      <c r="R1702" s="160"/>
      <c r="S1702" s="160"/>
      <c r="T1702" s="160"/>
      <c r="U1702" s="160"/>
      <c r="V1702" s="160"/>
      <c r="W1702" s="179"/>
      <c r="X1702" s="160"/>
      <c r="Y1702" s="160"/>
      <c r="Z1702" s="180"/>
      <c r="AA1702" s="160"/>
      <c r="AB1702" s="160"/>
      <c r="AC1702" s="160"/>
      <c r="AD1702" s="667"/>
      <c r="AE1702" s="667"/>
      <c r="AF1702" s="667"/>
      <c r="AG1702" s="667"/>
      <c r="AH1702" s="667"/>
      <c r="AI1702" s="667"/>
      <c r="AJ1702" s="73"/>
      <c r="AK1702" s="55" t="str">
        <f t="shared" si="427"/>
        <v/>
      </c>
      <c r="AL1702" s="17" t="str">
        <f t="shared" si="428"/>
        <v/>
      </c>
      <c r="AM1702" s="70" t="str">
        <f t="shared" si="419"/>
        <v/>
      </c>
      <c r="AN1702" s="74" t="str">
        <f t="shared" si="420"/>
        <v/>
      </c>
      <c r="AO1702" s="70" t="str">
        <f t="shared" si="426"/>
        <v/>
      </c>
      <c r="AW1702" s="60" t="str">
        <f t="shared" si="421"/>
        <v/>
      </c>
      <c r="AX1702" s="60" t="str">
        <f t="shared" si="422"/>
        <v/>
      </c>
      <c r="AY1702" s="63">
        <f t="shared" si="425"/>
        <v>0</v>
      </c>
      <c r="BP1702" s="64">
        <v>137</v>
      </c>
      <c r="BQ1702" s="64" t="s">
        <v>35022</v>
      </c>
      <c r="BR1702" s="64" t="s">
        <v>35024</v>
      </c>
      <c r="BS1702" s="64" t="s">
        <v>28</v>
      </c>
      <c r="BT1702" s="64" t="s">
        <v>137</v>
      </c>
      <c r="BU1702" s="64" t="s">
        <v>175</v>
      </c>
      <c r="BV1702" s="64" t="s">
        <v>12</v>
      </c>
      <c r="BW1702" s="64" t="s">
        <v>28554</v>
      </c>
      <c r="BX1702" s="64">
        <v>75019</v>
      </c>
      <c r="BY1702" s="64" t="s">
        <v>147</v>
      </c>
      <c r="BZ1702" s="64">
        <v>12</v>
      </c>
      <c r="CA1702" s="64">
        <v>42979</v>
      </c>
      <c r="CB1702" s="64">
        <v>15</v>
      </c>
      <c r="CD1702" s="64">
        <v>10</v>
      </c>
    </row>
    <row r="1703" spans="1:82">
      <c r="A1703" s="128"/>
      <c r="B1703" s="160"/>
      <c r="C1703" s="160"/>
      <c r="D1703" s="181"/>
      <c r="E1703" s="181"/>
      <c r="F1703" s="160"/>
      <c r="G1703" s="160"/>
      <c r="H1703" s="161" t="str">
        <f t="shared" si="429"/>
        <v/>
      </c>
      <c r="I1703" s="162" t="str">
        <f t="shared" si="430"/>
        <v/>
      </c>
      <c r="J1703" s="163"/>
      <c r="K1703" s="164" t="str">
        <f t="shared" si="416"/>
        <v/>
      </c>
      <c r="L1703" s="163"/>
      <c r="M1703" s="160"/>
      <c r="N1703" s="160"/>
      <c r="O1703" s="160"/>
      <c r="P1703" s="160"/>
      <c r="Q1703" s="160"/>
      <c r="R1703" s="160"/>
      <c r="S1703" s="160"/>
      <c r="T1703" s="160"/>
      <c r="U1703" s="160"/>
      <c r="V1703" s="160"/>
      <c r="W1703" s="160"/>
      <c r="X1703" s="160"/>
      <c r="Y1703" s="160"/>
      <c r="Z1703" s="180"/>
      <c r="AA1703" s="160"/>
      <c r="AB1703" s="160"/>
      <c r="AC1703" s="160"/>
      <c r="AD1703" s="667"/>
      <c r="AE1703" s="667"/>
      <c r="AF1703" s="667"/>
      <c r="AG1703" s="667"/>
      <c r="AH1703" s="667"/>
      <c r="AI1703" s="667"/>
      <c r="AJ1703" s="73"/>
      <c r="AK1703" s="55" t="str">
        <f t="shared" si="427"/>
        <v/>
      </c>
      <c r="AL1703" s="17" t="str">
        <f t="shared" si="428"/>
        <v/>
      </c>
      <c r="AM1703" s="70" t="str">
        <f t="shared" si="419"/>
        <v/>
      </c>
      <c r="AN1703" s="74" t="str">
        <f t="shared" si="420"/>
        <v/>
      </c>
      <c r="AO1703" s="70" t="str">
        <f t="shared" si="426"/>
        <v/>
      </c>
      <c r="AW1703" s="60" t="str">
        <f t="shared" si="421"/>
        <v/>
      </c>
      <c r="AX1703" s="60" t="str">
        <f t="shared" si="422"/>
        <v/>
      </c>
      <c r="AY1703" s="63">
        <f t="shared" si="425"/>
        <v>0</v>
      </c>
      <c r="BP1703" s="64">
        <v>141</v>
      </c>
      <c r="BQ1703" s="64" t="s">
        <v>34389</v>
      </c>
      <c r="BR1703" s="64" t="s">
        <v>34390</v>
      </c>
      <c r="BS1703" s="64" t="s">
        <v>28</v>
      </c>
      <c r="BT1703" s="64" t="s">
        <v>135</v>
      </c>
      <c r="BU1703" s="64" t="s">
        <v>171</v>
      </c>
      <c r="BV1703" s="64" t="s">
        <v>12</v>
      </c>
      <c r="BW1703" s="64" t="s">
        <v>33297</v>
      </c>
      <c r="BX1703" s="64">
        <v>92700</v>
      </c>
      <c r="BY1703" s="64" t="s">
        <v>108</v>
      </c>
      <c r="CA1703" s="64">
        <v>42826</v>
      </c>
      <c r="CD1703" s="64">
        <v>12</v>
      </c>
    </row>
    <row r="1704" spans="1:82">
      <c r="A1704" s="128"/>
      <c r="B1704" s="160"/>
      <c r="C1704" s="160"/>
      <c r="D1704" s="160"/>
      <c r="E1704" s="160"/>
      <c r="F1704" s="160"/>
      <c r="G1704" s="160"/>
      <c r="H1704" s="161" t="str">
        <f t="shared" si="429"/>
        <v/>
      </c>
      <c r="I1704" s="162" t="str">
        <f t="shared" si="430"/>
        <v/>
      </c>
      <c r="J1704" s="163"/>
      <c r="K1704" s="164" t="str">
        <f t="shared" si="416"/>
        <v/>
      </c>
      <c r="L1704" s="163"/>
      <c r="M1704" s="160"/>
      <c r="N1704" s="160"/>
      <c r="O1704" s="160"/>
      <c r="P1704" s="160"/>
      <c r="Q1704" s="160"/>
      <c r="R1704" s="160"/>
      <c r="S1704" s="160"/>
      <c r="T1704" s="160"/>
      <c r="U1704" s="160"/>
      <c r="V1704" s="160"/>
      <c r="W1704" s="160"/>
      <c r="X1704" s="160"/>
      <c r="Y1704" s="184"/>
      <c r="Z1704" s="180"/>
      <c r="AA1704" s="160"/>
      <c r="AB1704" s="160"/>
      <c r="AC1704" s="160"/>
      <c r="AD1704" s="667"/>
      <c r="AE1704" s="667"/>
      <c r="AF1704" s="667"/>
      <c r="AG1704" s="667"/>
      <c r="AH1704" s="667"/>
      <c r="AI1704" s="667"/>
      <c r="AJ1704" s="73"/>
      <c r="AK1704" s="55" t="str">
        <f t="shared" si="427"/>
        <v/>
      </c>
      <c r="AL1704" s="17" t="str">
        <f t="shared" si="428"/>
        <v/>
      </c>
      <c r="AM1704" s="70" t="str">
        <f t="shared" si="419"/>
        <v/>
      </c>
      <c r="AN1704" s="74" t="str">
        <f t="shared" si="420"/>
        <v/>
      </c>
      <c r="AO1704" s="70" t="str">
        <f t="shared" si="426"/>
        <v/>
      </c>
      <c r="AW1704" s="60" t="str">
        <f t="shared" si="421"/>
        <v/>
      </c>
      <c r="AX1704" s="60" t="str">
        <f t="shared" si="422"/>
        <v/>
      </c>
      <c r="AY1704" s="63">
        <f t="shared" si="425"/>
        <v>0</v>
      </c>
      <c r="BP1704" s="64">
        <v>141</v>
      </c>
      <c r="BQ1704" s="64" t="s">
        <v>34391</v>
      </c>
      <c r="BR1704" s="64" t="s">
        <v>34390</v>
      </c>
      <c r="BS1704" s="64" t="s">
        <v>28</v>
      </c>
      <c r="BT1704" s="64" t="s">
        <v>135</v>
      </c>
      <c r="BU1704" s="64" t="s">
        <v>171</v>
      </c>
      <c r="BV1704" s="64" t="s">
        <v>12</v>
      </c>
      <c r="BW1704" s="64" t="s">
        <v>33302</v>
      </c>
      <c r="BX1704" s="64">
        <v>92230</v>
      </c>
      <c r="BY1704" s="64" t="s">
        <v>108</v>
      </c>
      <c r="BZ1704" s="64">
        <v>4</v>
      </c>
      <c r="CA1704" s="64">
        <v>42847</v>
      </c>
      <c r="CB1704" s="64">
        <v>35</v>
      </c>
      <c r="CD1704" s="64">
        <v>15</v>
      </c>
    </row>
    <row r="1705" spans="1:82">
      <c r="A1705" s="128"/>
      <c r="B1705" s="160"/>
      <c r="C1705" s="160"/>
      <c r="D1705" s="160"/>
      <c r="E1705" s="160"/>
      <c r="F1705" s="160"/>
      <c r="G1705" s="160"/>
      <c r="H1705" s="161" t="str">
        <f t="shared" si="429"/>
        <v/>
      </c>
      <c r="I1705" s="162" t="str">
        <f t="shared" si="430"/>
        <v/>
      </c>
      <c r="J1705" s="163"/>
      <c r="K1705" s="164" t="str">
        <f t="shared" si="416"/>
        <v/>
      </c>
      <c r="L1705" s="163"/>
      <c r="M1705" s="160"/>
      <c r="N1705" s="160"/>
      <c r="O1705" s="160"/>
      <c r="P1705" s="160"/>
      <c r="Q1705" s="160"/>
      <c r="R1705" s="160"/>
      <c r="S1705" s="160"/>
      <c r="T1705" s="160"/>
      <c r="U1705" s="160"/>
      <c r="V1705" s="160"/>
      <c r="W1705" s="160"/>
      <c r="X1705" s="160"/>
      <c r="Y1705" s="160"/>
      <c r="Z1705" s="180"/>
      <c r="AA1705" s="160"/>
      <c r="AB1705" s="160"/>
      <c r="AC1705" s="160"/>
      <c r="AD1705" s="667"/>
      <c r="AE1705" s="667"/>
      <c r="AF1705" s="667"/>
      <c r="AG1705" s="667"/>
      <c r="AH1705" s="667"/>
      <c r="AI1705" s="667"/>
      <c r="AJ1705" s="73"/>
      <c r="AK1705" s="55" t="str">
        <f t="shared" si="427"/>
        <v/>
      </c>
      <c r="AL1705" s="17" t="str">
        <f t="shared" si="428"/>
        <v/>
      </c>
      <c r="AM1705" s="70" t="str">
        <f t="shared" si="419"/>
        <v/>
      </c>
      <c r="AN1705" s="74" t="str">
        <f t="shared" si="420"/>
        <v/>
      </c>
      <c r="AO1705" s="70" t="str">
        <f t="shared" si="426"/>
        <v/>
      </c>
      <c r="AW1705" s="60" t="str">
        <f t="shared" si="421"/>
        <v/>
      </c>
      <c r="AX1705" s="60" t="str">
        <f t="shared" si="422"/>
        <v/>
      </c>
      <c r="AY1705" s="63">
        <f t="shared" si="425"/>
        <v>0</v>
      </c>
      <c r="BP1705" s="64">
        <v>141</v>
      </c>
      <c r="BQ1705" s="64" t="s">
        <v>34392</v>
      </c>
      <c r="BR1705" s="64" t="s">
        <v>34393</v>
      </c>
      <c r="BS1705" s="64" t="s">
        <v>28</v>
      </c>
      <c r="BT1705" s="64" t="s">
        <v>135</v>
      </c>
      <c r="BU1705" s="64" t="s">
        <v>160</v>
      </c>
      <c r="BV1705" s="64" t="s">
        <v>19</v>
      </c>
      <c r="BW1705" s="64" t="s">
        <v>33302</v>
      </c>
      <c r="BX1705" s="64">
        <v>92230</v>
      </c>
      <c r="BY1705" s="64" t="s">
        <v>108</v>
      </c>
      <c r="CA1705" s="64">
        <v>42826</v>
      </c>
      <c r="CB1705" s="64">
        <v>50</v>
      </c>
      <c r="CC1705" s="64">
        <v>95</v>
      </c>
    </row>
    <row r="1706" spans="1:82">
      <c r="A1706" s="128"/>
      <c r="B1706" s="160"/>
      <c r="C1706" s="160"/>
      <c r="D1706" s="160"/>
      <c r="E1706" s="160"/>
      <c r="F1706" s="160"/>
      <c r="G1706" s="160"/>
      <c r="H1706" s="161" t="str">
        <f t="shared" si="429"/>
        <v/>
      </c>
      <c r="I1706" s="162" t="str">
        <f t="shared" si="430"/>
        <v/>
      </c>
      <c r="J1706" s="163"/>
      <c r="K1706" s="164" t="str">
        <f t="shared" si="416"/>
        <v/>
      </c>
      <c r="L1706" s="163"/>
      <c r="M1706" s="160"/>
      <c r="N1706" s="160"/>
      <c r="O1706" s="160"/>
      <c r="P1706" s="160"/>
      <c r="Q1706" s="160"/>
      <c r="R1706" s="160"/>
      <c r="S1706" s="160"/>
      <c r="T1706" s="160"/>
      <c r="U1706" s="160"/>
      <c r="V1706" s="160"/>
      <c r="W1706" s="160"/>
      <c r="X1706" s="160"/>
      <c r="Y1706" s="160"/>
      <c r="Z1706" s="180"/>
      <c r="AA1706" s="160"/>
      <c r="AB1706" s="160"/>
      <c r="AC1706" s="160"/>
      <c r="AD1706" s="667"/>
      <c r="AE1706" s="667"/>
      <c r="AF1706" s="667"/>
      <c r="AG1706" s="667"/>
      <c r="AH1706" s="667"/>
      <c r="AI1706" s="667"/>
      <c r="AJ1706" s="73"/>
      <c r="AK1706" s="55" t="str">
        <f t="shared" si="427"/>
        <v/>
      </c>
      <c r="AL1706" s="17" t="str">
        <f t="shared" si="428"/>
        <v/>
      </c>
      <c r="AM1706" s="70" t="str">
        <f t="shared" si="419"/>
        <v/>
      </c>
      <c r="AN1706" s="74" t="str">
        <f t="shared" si="420"/>
        <v/>
      </c>
      <c r="AO1706" s="70" t="str">
        <f t="shared" si="426"/>
        <v/>
      </c>
      <c r="AW1706" s="60" t="str">
        <f t="shared" si="421"/>
        <v/>
      </c>
      <c r="AX1706" s="60" t="str">
        <f t="shared" si="422"/>
        <v/>
      </c>
      <c r="AY1706" s="63">
        <f t="shared" ref="AY1706:AY1737" si="431">O1706</f>
        <v>0</v>
      </c>
      <c r="BP1706" s="64">
        <v>141</v>
      </c>
      <c r="BQ1706" s="64" t="s">
        <v>34394</v>
      </c>
      <c r="BR1706" s="64" t="s">
        <v>34395</v>
      </c>
      <c r="BS1706" s="64" t="s">
        <v>28</v>
      </c>
      <c r="BT1706" s="64" t="s">
        <v>135</v>
      </c>
      <c r="BU1706" s="64" t="s">
        <v>171</v>
      </c>
      <c r="BV1706" s="64" t="s">
        <v>19</v>
      </c>
      <c r="BW1706" s="64" t="s">
        <v>33302</v>
      </c>
      <c r="BX1706" s="64">
        <v>92230</v>
      </c>
      <c r="BY1706" s="64" t="s">
        <v>108</v>
      </c>
      <c r="CA1706" s="64">
        <v>42826</v>
      </c>
      <c r="CB1706" s="64">
        <v>50</v>
      </c>
      <c r="CC1706" s="64">
        <v>33</v>
      </c>
    </row>
    <row r="1707" spans="1:82">
      <c r="A1707" s="128"/>
      <c r="B1707" s="160"/>
      <c r="C1707" s="160"/>
      <c r="D1707" s="160"/>
      <c r="E1707" s="160"/>
      <c r="F1707" s="160"/>
      <c r="G1707" s="160"/>
      <c r="H1707" s="161" t="str">
        <f t="shared" si="429"/>
        <v/>
      </c>
      <c r="I1707" s="162" t="str">
        <f t="shared" si="430"/>
        <v/>
      </c>
      <c r="J1707" s="163"/>
      <c r="K1707" s="164" t="str">
        <f t="shared" si="416"/>
        <v/>
      </c>
      <c r="L1707" s="163"/>
      <c r="M1707" s="160"/>
      <c r="N1707" s="160"/>
      <c r="O1707" s="160"/>
      <c r="P1707" s="160"/>
      <c r="Q1707" s="160"/>
      <c r="R1707" s="160"/>
      <c r="S1707" s="160"/>
      <c r="T1707" s="160"/>
      <c r="U1707" s="160"/>
      <c r="V1707" s="160"/>
      <c r="W1707" s="202"/>
      <c r="X1707" s="160"/>
      <c r="Y1707" s="160"/>
      <c r="Z1707" s="180"/>
      <c r="AA1707" s="160"/>
      <c r="AB1707" s="160"/>
      <c r="AC1707" s="160"/>
      <c r="AD1707" s="667"/>
      <c r="AE1707" s="667"/>
      <c r="AF1707" s="667"/>
      <c r="AG1707" s="667"/>
      <c r="AH1707" s="667"/>
      <c r="AI1707" s="667"/>
      <c r="AJ1707" s="73"/>
      <c r="AK1707" s="55" t="str">
        <f t="shared" si="427"/>
        <v/>
      </c>
      <c r="AL1707" s="17" t="str">
        <f t="shared" si="428"/>
        <v/>
      </c>
      <c r="AM1707" s="70" t="str">
        <f t="shared" si="419"/>
        <v/>
      </c>
      <c r="AN1707" s="74" t="str">
        <f t="shared" si="420"/>
        <v/>
      </c>
      <c r="AO1707" s="70" t="str">
        <f t="shared" si="426"/>
        <v/>
      </c>
      <c r="AW1707" s="60" t="str">
        <f t="shared" si="421"/>
        <v/>
      </c>
      <c r="AX1707" s="60" t="str">
        <f t="shared" si="422"/>
        <v/>
      </c>
      <c r="AY1707" s="63">
        <f t="shared" si="431"/>
        <v>0</v>
      </c>
      <c r="BP1707" s="64">
        <v>141</v>
      </c>
      <c r="BQ1707" s="64" t="s">
        <v>34391</v>
      </c>
      <c r="BR1707" s="64" t="s">
        <v>35618</v>
      </c>
      <c r="BS1707" s="64" t="s">
        <v>28</v>
      </c>
      <c r="BT1707" s="64" t="s">
        <v>155</v>
      </c>
      <c r="BU1707" s="64" t="s">
        <v>176</v>
      </c>
      <c r="BV1707" s="64" t="s">
        <v>17</v>
      </c>
      <c r="BW1707" s="64" t="s">
        <v>35619</v>
      </c>
      <c r="BX1707" s="64">
        <v>92230</v>
      </c>
      <c r="BY1707" s="64" t="s">
        <v>108</v>
      </c>
      <c r="CA1707" s="64">
        <v>42994</v>
      </c>
      <c r="CB1707" s="64">
        <v>15</v>
      </c>
      <c r="CC1707" s="64">
        <v>6</v>
      </c>
    </row>
    <row r="1708" spans="1:82">
      <c r="A1708" s="128"/>
      <c r="B1708" s="160"/>
      <c r="C1708" s="160"/>
      <c r="D1708" s="160"/>
      <c r="E1708" s="160"/>
      <c r="F1708" s="160"/>
      <c r="G1708" s="160"/>
      <c r="H1708" s="161" t="str">
        <f t="shared" si="429"/>
        <v/>
      </c>
      <c r="I1708" s="162" t="str">
        <f t="shared" si="430"/>
        <v/>
      </c>
      <c r="J1708" s="163"/>
      <c r="K1708" s="164" t="str">
        <f t="shared" si="416"/>
        <v/>
      </c>
      <c r="L1708" s="163"/>
      <c r="M1708" s="160"/>
      <c r="N1708" s="160"/>
      <c r="O1708" s="160"/>
      <c r="P1708" s="160"/>
      <c r="Q1708" s="160"/>
      <c r="R1708" s="160"/>
      <c r="S1708" s="160"/>
      <c r="T1708" s="160"/>
      <c r="U1708" s="160"/>
      <c r="V1708" s="160"/>
      <c r="W1708" s="202"/>
      <c r="X1708" s="160"/>
      <c r="Y1708" s="160"/>
      <c r="Z1708" s="180"/>
      <c r="AA1708" s="160"/>
      <c r="AB1708" s="160"/>
      <c r="AC1708" s="160"/>
      <c r="AD1708" s="667"/>
      <c r="AE1708" s="667"/>
      <c r="AF1708" s="667"/>
      <c r="AG1708" s="667"/>
      <c r="AH1708" s="667"/>
      <c r="AI1708" s="667"/>
      <c r="AJ1708" s="73"/>
      <c r="AK1708" s="55" t="str">
        <f t="shared" si="427"/>
        <v/>
      </c>
      <c r="AL1708" s="17" t="str">
        <f t="shared" si="428"/>
        <v/>
      </c>
      <c r="AM1708" s="70" t="str">
        <f t="shared" si="419"/>
        <v/>
      </c>
      <c r="AN1708" s="74" t="str">
        <f t="shared" si="420"/>
        <v/>
      </c>
      <c r="AO1708" s="70" t="str">
        <f t="shared" si="426"/>
        <v/>
      </c>
      <c r="AW1708" s="60" t="str">
        <f t="shared" si="421"/>
        <v/>
      </c>
      <c r="AX1708" s="60" t="str">
        <f t="shared" si="422"/>
        <v/>
      </c>
      <c r="AY1708" s="63">
        <f t="shared" si="431"/>
        <v>0</v>
      </c>
      <c r="BP1708" s="64">
        <v>141</v>
      </c>
      <c r="BQ1708" s="64" t="s">
        <v>35614</v>
      </c>
      <c r="BR1708" s="64" t="s">
        <v>35618</v>
      </c>
      <c r="BS1708" s="64" t="s">
        <v>28</v>
      </c>
      <c r="BT1708" s="64" t="s">
        <v>155</v>
      </c>
      <c r="BU1708" s="64" t="s">
        <v>176</v>
      </c>
      <c r="BV1708" s="64" t="s">
        <v>17</v>
      </c>
      <c r="BW1708" s="64" t="s">
        <v>9871</v>
      </c>
      <c r="BX1708" s="64">
        <v>92200</v>
      </c>
      <c r="BY1708" s="64" t="s">
        <v>108</v>
      </c>
      <c r="CA1708" s="64">
        <v>42999</v>
      </c>
      <c r="CB1708" s="64">
        <v>15</v>
      </c>
      <c r="CC1708" s="64">
        <v>4</v>
      </c>
    </row>
    <row r="1709" spans="1:82">
      <c r="A1709" s="128"/>
      <c r="B1709" s="160"/>
      <c r="C1709" s="160"/>
      <c r="D1709" s="160"/>
      <c r="E1709" s="160"/>
      <c r="F1709" s="160"/>
      <c r="G1709" s="160"/>
      <c r="H1709" s="161" t="str">
        <f t="shared" si="429"/>
        <v/>
      </c>
      <c r="I1709" s="162" t="str">
        <f t="shared" si="430"/>
        <v/>
      </c>
      <c r="J1709" s="163"/>
      <c r="K1709" s="164" t="str">
        <f t="shared" si="416"/>
        <v/>
      </c>
      <c r="L1709" s="163"/>
      <c r="M1709" s="160"/>
      <c r="N1709" s="160"/>
      <c r="O1709" s="160"/>
      <c r="P1709" s="160"/>
      <c r="Q1709" s="160"/>
      <c r="R1709" s="160"/>
      <c r="S1709" s="160"/>
      <c r="T1709" s="160"/>
      <c r="U1709" s="160"/>
      <c r="V1709" s="160"/>
      <c r="W1709" s="202"/>
      <c r="X1709" s="160"/>
      <c r="Y1709" s="160"/>
      <c r="Z1709" s="180"/>
      <c r="AA1709" s="160"/>
      <c r="AB1709" s="160"/>
      <c r="AC1709" s="160"/>
      <c r="AD1709" s="667"/>
      <c r="AE1709" s="667"/>
      <c r="AF1709" s="667"/>
      <c r="AG1709" s="667"/>
      <c r="AH1709" s="667"/>
      <c r="AI1709" s="667"/>
      <c r="AJ1709" s="73"/>
      <c r="AK1709" s="55" t="str">
        <f t="shared" si="427"/>
        <v/>
      </c>
      <c r="AL1709" s="17" t="str">
        <f t="shared" si="428"/>
        <v/>
      </c>
      <c r="AM1709" s="70" t="str">
        <f t="shared" si="419"/>
        <v/>
      </c>
      <c r="AN1709" s="74" t="str">
        <f t="shared" si="420"/>
        <v/>
      </c>
      <c r="AO1709" s="70" t="str">
        <f t="shared" si="426"/>
        <v/>
      </c>
      <c r="AW1709" s="60" t="str">
        <f t="shared" si="421"/>
        <v/>
      </c>
      <c r="AX1709" s="60" t="str">
        <f t="shared" si="422"/>
        <v/>
      </c>
      <c r="AY1709" s="63">
        <f t="shared" si="431"/>
        <v>0</v>
      </c>
      <c r="BP1709" s="64">
        <v>141</v>
      </c>
      <c r="BQ1709" s="64" t="s">
        <v>34389</v>
      </c>
      <c r="BR1709" s="64" t="s">
        <v>34390</v>
      </c>
      <c r="BS1709" s="64" t="s">
        <v>28</v>
      </c>
      <c r="BT1709" s="64" t="s">
        <v>135</v>
      </c>
      <c r="BU1709" s="64" t="s">
        <v>171</v>
      </c>
      <c r="BV1709" s="64" t="s">
        <v>12</v>
      </c>
      <c r="BW1709" s="64" t="s">
        <v>33297</v>
      </c>
      <c r="BX1709" s="64">
        <v>92700</v>
      </c>
      <c r="BY1709" s="64" t="s">
        <v>21</v>
      </c>
      <c r="BZ1709" s="64">
        <v>13</v>
      </c>
      <c r="CA1709" s="64">
        <v>42983</v>
      </c>
      <c r="CB1709" s="64">
        <v>30</v>
      </c>
      <c r="CD1709" s="64">
        <v>20</v>
      </c>
    </row>
    <row r="1710" spans="1:82">
      <c r="A1710" s="128"/>
      <c r="B1710" s="160"/>
      <c r="C1710" s="160"/>
      <c r="D1710" s="160"/>
      <c r="E1710" s="160"/>
      <c r="F1710" s="160"/>
      <c r="G1710" s="160"/>
      <c r="H1710" s="161" t="str">
        <f t="shared" si="429"/>
        <v/>
      </c>
      <c r="I1710" s="162" t="str">
        <f t="shared" si="430"/>
        <v/>
      </c>
      <c r="J1710" s="163"/>
      <c r="K1710" s="164" t="str">
        <f t="shared" si="416"/>
        <v/>
      </c>
      <c r="L1710" s="163"/>
      <c r="M1710" s="160"/>
      <c r="N1710" s="160"/>
      <c r="O1710" s="160"/>
      <c r="P1710" s="160"/>
      <c r="Q1710" s="160"/>
      <c r="R1710" s="160"/>
      <c r="S1710" s="160"/>
      <c r="T1710" s="160"/>
      <c r="U1710" s="160"/>
      <c r="V1710" s="160"/>
      <c r="W1710" s="202"/>
      <c r="X1710" s="160"/>
      <c r="Y1710" s="160"/>
      <c r="Z1710" s="180"/>
      <c r="AA1710" s="160"/>
      <c r="AB1710" s="160"/>
      <c r="AC1710" s="160"/>
      <c r="AD1710" s="667"/>
      <c r="AE1710" s="667"/>
      <c r="AF1710" s="667"/>
      <c r="AG1710" s="667"/>
      <c r="AH1710" s="667"/>
      <c r="AI1710" s="667"/>
      <c r="AJ1710" s="73"/>
      <c r="AK1710" s="55" t="str">
        <f t="shared" si="427"/>
        <v/>
      </c>
      <c r="AL1710" s="17" t="str">
        <f t="shared" si="428"/>
        <v/>
      </c>
      <c r="AM1710" s="70" t="str">
        <f t="shared" si="419"/>
        <v/>
      </c>
      <c r="AN1710" s="74" t="str">
        <f t="shared" si="420"/>
        <v/>
      </c>
      <c r="AO1710" s="70" t="str">
        <f t="shared" si="426"/>
        <v/>
      </c>
      <c r="AW1710" s="60" t="str">
        <f t="shared" si="421"/>
        <v/>
      </c>
      <c r="AX1710" s="60" t="str">
        <f t="shared" si="422"/>
        <v/>
      </c>
      <c r="AY1710" s="63">
        <f t="shared" si="431"/>
        <v>0</v>
      </c>
      <c r="BP1710" s="64">
        <v>141</v>
      </c>
      <c r="BQ1710" s="64" t="s">
        <v>34389</v>
      </c>
      <c r="BR1710" s="64" t="s">
        <v>34390</v>
      </c>
      <c r="BS1710" s="64" t="s">
        <v>28</v>
      </c>
      <c r="BT1710" s="64" t="s">
        <v>135</v>
      </c>
      <c r="BU1710" s="64" t="s">
        <v>171</v>
      </c>
      <c r="BV1710" s="64" t="s">
        <v>12</v>
      </c>
      <c r="BW1710" s="64" t="s">
        <v>35619</v>
      </c>
      <c r="BX1710" s="64">
        <v>92230</v>
      </c>
      <c r="BY1710" s="64" t="s">
        <v>108</v>
      </c>
      <c r="BZ1710" s="64">
        <v>8</v>
      </c>
      <c r="CA1710" s="64">
        <v>42984</v>
      </c>
      <c r="CB1710" s="64">
        <v>30</v>
      </c>
      <c r="CD1710" s="64">
        <v>8</v>
      </c>
    </row>
    <row r="1711" spans="1:82">
      <c r="A1711" s="128"/>
      <c r="B1711" s="160"/>
      <c r="C1711" s="160"/>
      <c r="D1711" s="160"/>
      <c r="E1711" s="160"/>
      <c r="F1711" s="160"/>
      <c r="G1711" s="160"/>
      <c r="H1711" s="161" t="str">
        <f t="shared" si="429"/>
        <v/>
      </c>
      <c r="I1711" s="162" t="str">
        <f t="shared" si="430"/>
        <v/>
      </c>
      <c r="J1711" s="163"/>
      <c r="K1711" s="164" t="str">
        <f t="shared" si="416"/>
        <v/>
      </c>
      <c r="L1711" s="163"/>
      <c r="M1711" s="160"/>
      <c r="N1711" s="160"/>
      <c r="O1711" s="160"/>
      <c r="P1711" s="160"/>
      <c r="Q1711" s="160"/>
      <c r="R1711" s="160"/>
      <c r="S1711" s="160"/>
      <c r="T1711" s="160"/>
      <c r="U1711" s="160"/>
      <c r="V1711" s="160"/>
      <c r="W1711" s="202"/>
      <c r="X1711" s="160"/>
      <c r="Y1711" s="160"/>
      <c r="Z1711" s="180"/>
      <c r="AA1711" s="160"/>
      <c r="AB1711" s="160"/>
      <c r="AC1711" s="160"/>
      <c r="AD1711" s="667"/>
      <c r="AE1711" s="667"/>
      <c r="AF1711" s="667"/>
      <c r="AG1711" s="667"/>
      <c r="AH1711" s="667"/>
      <c r="AI1711" s="667"/>
      <c r="AJ1711" s="73"/>
      <c r="AK1711" s="55" t="str">
        <f t="shared" si="427"/>
        <v/>
      </c>
      <c r="AL1711" s="17" t="str">
        <f t="shared" si="428"/>
        <v/>
      </c>
      <c r="AM1711" s="70" t="str">
        <f t="shared" si="419"/>
        <v/>
      </c>
      <c r="AN1711" s="74" t="str">
        <f t="shared" si="420"/>
        <v/>
      </c>
      <c r="AO1711" s="70" t="str">
        <f t="shared" si="426"/>
        <v/>
      </c>
      <c r="AW1711" s="60" t="str">
        <f t="shared" si="421"/>
        <v/>
      </c>
      <c r="AX1711" s="60" t="str">
        <f t="shared" si="422"/>
        <v/>
      </c>
      <c r="AY1711" s="63">
        <f t="shared" si="431"/>
        <v>0</v>
      </c>
      <c r="BP1711" s="64">
        <v>141</v>
      </c>
      <c r="BQ1711" s="64" t="s">
        <v>33872</v>
      </c>
      <c r="BR1711" s="64" t="s">
        <v>34390</v>
      </c>
      <c r="BS1711" s="64" t="s">
        <v>28</v>
      </c>
      <c r="BT1711" s="64" t="s">
        <v>135</v>
      </c>
      <c r="BU1711" s="64" t="s">
        <v>171</v>
      </c>
      <c r="BV1711" s="64" t="s">
        <v>12</v>
      </c>
      <c r="BW1711" s="64" t="s">
        <v>35619</v>
      </c>
      <c r="BX1711" s="64">
        <v>92230</v>
      </c>
      <c r="BY1711" s="64" t="s">
        <v>108</v>
      </c>
      <c r="BZ1711" s="64">
        <v>8</v>
      </c>
      <c r="CA1711" s="64">
        <v>42979</v>
      </c>
      <c r="CB1711" s="64">
        <v>15</v>
      </c>
      <c r="CD1711" s="64">
        <v>5</v>
      </c>
    </row>
    <row r="1712" spans="1:82">
      <c r="A1712" s="128"/>
      <c r="B1712" s="160"/>
      <c r="C1712" s="160"/>
      <c r="D1712" s="160"/>
      <c r="E1712" s="160"/>
      <c r="F1712" s="160"/>
      <c r="G1712" s="160"/>
      <c r="H1712" s="161" t="str">
        <f t="shared" si="429"/>
        <v/>
      </c>
      <c r="I1712" s="162" t="str">
        <f t="shared" si="430"/>
        <v/>
      </c>
      <c r="J1712" s="163"/>
      <c r="K1712" s="164" t="str">
        <f t="shared" si="416"/>
        <v/>
      </c>
      <c r="L1712" s="163"/>
      <c r="M1712" s="160"/>
      <c r="N1712" s="160"/>
      <c r="O1712" s="160"/>
      <c r="P1712" s="160"/>
      <c r="Q1712" s="160"/>
      <c r="R1712" s="160"/>
      <c r="S1712" s="160"/>
      <c r="T1712" s="160"/>
      <c r="U1712" s="160"/>
      <c r="V1712" s="160"/>
      <c r="W1712" s="202"/>
      <c r="X1712" s="160"/>
      <c r="Y1712" s="160"/>
      <c r="Z1712" s="180"/>
      <c r="AA1712" s="160"/>
      <c r="AB1712" s="160"/>
      <c r="AC1712" s="160"/>
      <c r="AD1712" s="667"/>
      <c r="AE1712" s="667"/>
      <c r="AF1712" s="667"/>
      <c r="AG1712" s="667"/>
      <c r="AH1712" s="667"/>
      <c r="AI1712" s="667"/>
      <c r="AJ1712" s="73"/>
      <c r="AK1712" s="55" t="str">
        <f t="shared" si="427"/>
        <v/>
      </c>
      <c r="AL1712" s="17" t="str">
        <f t="shared" si="428"/>
        <v/>
      </c>
      <c r="AM1712" s="70" t="str">
        <f t="shared" si="419"/>
        <v/>
      </c>
      <c r="AN1712" s="74" t="str">
        <f t="shared" si="420"/>
        <v/>
      </c>
      <c r="AO1712" s="70" t="str">
        <f t="shared" si="426"/>
        <v/>
      </c>
      <c r="AW1712" s="60" t="str">
        <f t="shared" si="421"/>
        <v/>
      </c>
      <c r="AX1712" s="60" t="str">
        <f t="shared" si="422"/>
        <v/>
      </c>
      <c r="AY1712" s="63">
        <f t="shared" si="431"/>
        <v>0</v>
      </c>
      <c r="BP1712" s="64">
        <v>141</v>
      </c>
      <c r="BQ1712" s="64" t="s">
        <v>35615</v>
      </c>
      <c r="BR1712" s="64" t="s">
        <v>35618</v>
      </c>
      <c r="BS1712" s="64" t="s">
        <v>28</v>
      </c>
      <c r="BT1712" s="64" t="s">
        <v>155</v>
      </c>
      <c r="BU1712" s="64" t="s">
        <v>176</v>
      </c>
      <c r="BV1712" s="64" t="s">
        <v>17</v>
      </c>
      <c r="BW1712" s="64" t="s">
        <v>35619</v>
      </c>
      <c r="BX1712" s="64">
        <v>92230</v>
      </c>
      <c r="BY1712" s="64" t="s">
        <v>108</v>
      </c>
      <c r="CA1712" s="64">
        <v>42979</v>
      </c>
      <c r="CB1712" s="64">
        <v>50</v>
      </c>
      <c r="CC1712" s="64">
        <v>40</v>
      </c>
    </row>
    <row r="1713" spans="1:82">
      <c r="A1713" s="128"/>
      <c r="B1713" s="160"/>
      <c r="C1713" s="160"/>
      <c r="D1713" s="160"/>
      <c r="E1713" s="160"/>
      <c r="F1713" s="160"/>
      <c r="G1713" s="160"/>
      <c r="H1713" s="161" t="str">
        <f t="shared" si="429"/>
        <v/>
      </c>
      <c r="I1713" s="162" t="str">
        <f t="shared" si="430"/>
        <v/>
      </c>
      <c r="J1713" s="163"/>
      <c r="K1713" s="164" t="str">
        <f t="shared" ref="K1713:K1776" si="432">IFERROR(J1713/H1713,"")</f>
        <v/>
      </c>
      <c r="L1713" s="163"/>
      <c r="M1713" s="160"/>
      <c r="N1713" s="160"/>
      <c r="O1713" s="160"/>
      <c r="P1713" s="160"/>
      <c r="Q1713" s="160"/>
      <c r="R1713" s="160"/>
      <c r="S1713" s="160"/>
      <c r="T1713" s="160"/>
      <c r="U1713" s="160"/>
      <c r="V1713" s="160"/>
      <c r="W1713" s="202"/>
      <c r="X1713" s="160"/>
      <c r="Y1713" s="160"/>
      <c r="Z1713" s="180"/>
      <c r="AA1713" s="160"/>
      <c r="AB1713" s="160"/>
      <c r="AC1713" s="160"/>
      <c r="AD1713" s="667"/>
      <c r="AE1713" s="667"/>
      <c r="AF1713" s="667"/>
      <c r="AG1713" s="667"/>
      <c r="AH1713" s="667"/>
      <c r="AI1713" s="667"/>
      <c r="AJ1713" s="73"/>
      <c r="AK1713" s="55" t="str">
        <f t="shared" si="427"/>
        <v/>
      </c>
      <c r="AL1713" s="17" t="str">
        <f t="shared" si="428"/>
        <v/>
      </c>
      <c r="AM1713" s="70" t="str">
        <f t="shared" ref="AM1713:AM1776" si="433">IF(U1713="","",U1713)</f>
        <v/>
      </c>
      <c r="AN1713" s="74" t="str">
        <f t="shared" ref="AN1713:AN1776" si="434">IF(S1713="","",S1713)</f>
        <v/>
      </c>
      <c r="AO1713" s="70" t="str">
        <f t="shared" ref="AO1713:AO1744" si="435">IF(P1713="","",P1713&amp;" ("&amp;O1713&amp;"_"&amp;ROW()&amp;")")</f>
        <v/>
      </c>
      <c r="AW1713" s="60" t="str">
        <f t="shared" ref="AW1713:AW1776" si="436">IF(T1713="","",T1713&amp;"1")</f>
        <v/>
      </c>
      <c r="AX1713" s="60" t="str">
        <f t="shared" ref="AX1713:AX1776" si="437">IF(S1713="","",S1713&amp;"2")</f>
        <v/>
      </c>
      <c r="AY1713" s="63">
        <f t="shared" si="431"/>
        <v>0</v>
      </c>
      <c r="BP1713" s="64">
        <v>141</v>
      </c>
      <c r="BQ1713" s="64" t="s">
        <v>35616</v>
      </c>
      <c r="BR1713" s="64" t="s">
        <v>34390</v>
      </c>
      <c r="BS1713" s="64" t="s">
        <v>28</v>
      </c>
      <c r="BT1713" s="64" t="s">
        <v>155</v>
      </c>
      <c r="BU1713" s="64" t="s">
        <v>176</v>
      </c>
      <c r="BV1713" s="64" t="s">
        <v>17</v>
      </c>
      <c r="BW1713" s="64" t="s">
        <v>35620</v>
      </c>
      <c r="BX1713" s="64">
        <v>92600</v>
      </c>
      <c r="BY1713" s="64" t="s">
        <v>108</v>
      </c>
      <c r="CA1713" s="64">
        <v>42979</v>
      </c>
      <c r="CB1713" s="64">
        <v>50</v>
      </c>
      <c r="CC1713" s="64">
        <v>12</v>
      </c>
    </row>
    <row r="1714" spans="1:82">
      <c r="A1714" s="128"/>
      <c r="B1714" s="160"/>
      <c r="C1714" s="160"/>
      <c r="D1714" s="160"/>
      <c r="E1714" s="160"/>
      <c r="F1714" s="160"/>
      <c r="G1714" s="160"/>
      <c r="H1714" s="161" t="str">
        <f t="shared" si="429"/>
        <v/>
      </c>
      <c r="I1714" s="162" t="str">
        <f t="shared" si="430"/>
        <v/>
      </c>
      <c r="J1714" s="163"/>
      <c r="K1714" s="164" t="str">
        <f t="shared" si="432"/>
        <v/>
      </c>
      <c r="L1714" s="163"/>
      <c r="M1714" s="160"/>
      <c r="N1714" s="160"/>
      <c r="O1714" s="160"/>
      <c r="P1714" s="160"/>
      <c r="Q1714" s="160"/>
      <c r="R1714" s="160"/>
      <c r="S1714" s="160"/>
      <c r="T1714" s="160"/>
      <c r="U1714" s="160"/>
      <c r="V1714" s="160"/>
      <c r="W1714" s="202"/>
      <c r="X1714" s="160"/>
      <c r="Y1714" s="160"/>
      <c r="Z1714" s="180"/>
      <c r="AA1714" s="160"/>
      <c r="AB1714" s="160"/>
      <c r="AC1714" s="160"/>
      <c r="AD1714" s="667"/>
      <c r="AE1714" s="667"/>
      <c r="AF1714" s="667"/>
      <c r="AG1714" s="667"/>
      <c r="AH1714" s="667"/>
      <c r="AI1714" s="667"/>
      <c r="AJ1714" s="73"/>
      <c r="AK1714" s="55" t="str">
        <f t="shared" si="427"/>
        <v/>
      </c>
      <c r="AL1714" s="17" t="str">
        <f t="shared" si="428"/>
        <v/>
      </c>
      <c r="AM1714" s="70" t="str">
        <f t="shared" si="433"/>
        <v/>
      </c>
      <c r="AN1714" s="74" t="str">
        <f t="shared" si="434"/>
        <v/>
      </c>
      <c r="AO1714" s="70" t="str">
        <f t="shared" si="435"/>
        <v/>
      </c>
      <c r="AW1714" s="60" t="str">
        <f t="shared" si="436"/>
        <v/>
      </c>
      <c r="AX1714" s="60" t="str">
        <f t="shared" si="437"/>
        <v/>
      </c>
      <c r="AY1714" s="63">
        <f t="shared" si="431"/>
        <v>0</v>
      </c>
      <c r="BP1714" s="64">
        <v>141</v>
      </c>
      <c r="BQ1714" s="64" t="s">
        <v>35617</v>
      </c>
      <c r="BR1714" s="64" t="s">
        <v>34390</v>
      </c>
      <c r="BS1714" s="64" t="s">
        <v>28</v>
      </c>
      <c r="BT1714" s="64" t="s">
        <v>155</v>
      </c>
      <c r="BU1714" s="64" t="s">
        <v>176</v>
      </c>
      <c r="BV1714" s="64" t="s">
        <v>17</v>
      </c>
      <c r="BW1714" s="64" t="s">
        <v>35620</v>
      </c>
      <c r="BX1714" s="64">
        <v>92600</v>
      </c>
      <c r="BY1714" s="64" t="s">
        <v>108</v>
      </c>
      <c r="CA1714" s="64">
        <v>42979</v>
      </c>
      <c r="CB1714" s="64">
        <v>50</v>
      </c>
      <c r="CC1714" s="64">
        <v>12</v>
      </c>
    </row>
    <row r="1715" spans="1:82">
      <c r="A1715" s="128"/>
      <c r="B1715" s="160"/>
      <c r="C1715" s="160"/>
      <c r="D1715" s="181"/>
      <c r="E1715" s="181"/>
      <c r="F1715" s="160"/>
      <c r="G1715" s="160"/>
      <c r="H1715" s="161" t="str">
        <f t="shared" si="429"/>
        <v/>
      </c>
      <c r="I1715" s="162" t="str">
        <f t="shared" si="430"/>
        <v/>
      </c>
      <c r="J1715" s="163"/>
      <c r="K1715" s="164" t="str">
        <f t="shared" si="432"/>
        <v/>
      </c>
      <c r="L1715" s="163"/>
      <c r="M1715" s="160"/>
      <c r="N1715" s="160"/>
      <c r="O1715" s="160"/>
      <c r="P1715" s="160"/>
      <c r="Q1715" s="160"/>
      <c r="R1715" s="160"/>
      <c r="S1715" s="160"/>
      <c r="T1715" s="160"/>
      <c r="U1715" s="160"/>
      <c r="V1715" s="160"/>
      <c r="W1715" s="160"/>
      <c r="X1715" s="160"/>
      <c r="Y1715" s="182"/>
      <c r="Z1715" s="180"/>
      <c r="AA1715" s="160"/>
      <c r="AB1715" s="160"/>
      <c r="AC1715" s="160"/>
      <c r="AD1715" s="667"/>
      <c r="AE1715" s="667"/>
      <c r="AF1715" s="667"/>
      <c r="AG1715" s="667"/>
      <c r="AH1715" s="667"/>
      <c r="AI1715" s="667"/>
      <c r="AJ1715" s="73"/>
      <c r="AK1715" s="55" t="str">
        <f t="shared" si="427"/>
        <v/>
      </c>
      <c r="AL1715" s="17" t="str">
        <f t="shared" si="428"/>
        <v/>
      </c>
      <c r="AM1715" s="70" t="str">
        <f t="shared" si="433"/>
        <v/>
      </c>
      <c r="AN1715" s="74" t="str">
        <f t="shared" si="434"/>
        <v/>
      </c>
      <c r="AO1715" s="70" t="str">
        <f t="shared" si="435"/>
        <v/>
      </c>
      <c r="AW1715" s="60" t="str">
        <f t="shared" si="436"/>
        <v/>
      </c>
      <c r="AX1715" s="60" t="str">
        <f t="shared" si="437"/>
        <v/>
      </c>
      <c r="AY1715" s="63">
        <f t="shared" si="431"/>
        <v>0</v>
      </c>
      <c r="BP1715" s="64">
        <v>142</v>
      </c>
      <c r="BQ1715" s="64" t="s">
        <v>34961</v>
      </c>
      <c r="BR1715" s="64" t="s">
        <v>34275</v>
      </c>
      <c r="BS1715" s="64" t="s">
        <v>28</v>
      </c>
      <c r="BT1715" s="64" t="s">
        <v>135</v>
      </c>
      <c r="BU1715" s="64" t="s">
        <v>5</v>
      </c>
      <c r="BV1715" s="64" t="s">
        <v>12</v>
      </c>
      <c r="BW1715" s="64" t="s">
        <v>34276</v>
      </c>
      <c r="BX1715" s="64">
        <v>95100</v>
      </c>
      <c r="BY1715" s="64" t="s">
        <v>108</v>
      </c>
      <c r="BZ1715" s="64">
        <v>6</v>
      </c>
      <c r="CA1715" s="64">
        <v>42856</v>
      </c>
      <c r="CB1715" s="64">
        <v>15</v>
      </c>
      <c r="CD1715" s="64">
        <v>14</v>
      </c>
    </row>
    <row r="1716" spans="1:82">
      <c r="A1716" s="128"/>
      <c r="B1716" s="160"/>
      <c r="C1716" s="160"/>
      <c r="D1716" s="160"/>
      <c r="E1716" s="160"/>
      <c r="F1716" s="160"/>
      <c r="G1716" s="160"/>
      <c r="H1716" s="161" t="str">
        <f t="shared" si="429"/>
        <v/>
      </c>
      <c r="I1716" s="162" t="str">
        <f t="shared" si="430"/>
        <v/>
      </c>
      <c r="J1716" s="163"/>
      <c r="K1716" s="164" t="str">
        <f t="shared" si="432"/>
        <v/>
      </c>
      <c r="L1716" s="160"/>
      <c r="M1716" s="160"/>
      <c r="N1716" s="160"/>
      <c r="O1716" s="160"/>
      <c r="P1716" s="160"/>
      <c r="Q1716" s="160"/>
      <c r="R1716" s="160"/>
      <c r="S1716" s="160"/>
      <c r="T1716" s="160"/>
      <c r="U1716" s="160"/>
      <c r="V1716" s="160"/>
      <c r="W1716" s="179"/>
      <c r="X1716" s="160"/>
      <c r="Y1716" s="160"/>
      <c r="Z1716" s="180"/>
      <c r="AA1716" s="160"/>
      <c r="AB1716" s="160"/>
      <c r="AC1716" s="160"/>
      <c r="AD1716" s="667"/>
      <c r="AE1716" s="667"/>
      <c r="AF1716" s="667"/>
      <c r="AG1716" s="667"/>
      <c r="AH1716" s="667"/>
      <c r="AI1716" s="667"/>
      <c r="AJ1716" s="73"/>
      <c r="AK1716" s="55" t="str">
        <f t="shared" si="427"/>
        <v/>
      </c>
      <c r="AL1716" s="17" t="str">
        <f t="shared" si="428"/>
        <v/>
      </c>
      <c r="AM1716" s="70" t="str">
        <f t="shared" si="433"/>
        <v/>
      </c>
      <c r="AN1716" s="74" t="str">
        <f t="shared" si="434"/>
        <v/>
      </c>
      <c r="AO1716" s="70" t="str">
        <f t="shared" si="435"/>
        <v/>
      </c>
      <c r="AW1716" s="60" t="str">
        <f t="shared" si="436"/>
        <v/>
      </c>
      <c r="AX1716" s="60" t="str">
        <f t="shared" si="437"/>
        <v/>
      </c>
      <c r="AY1716" s="63">
        <f t="shared" si="431"/>
        <v>0</v>
      </c>
      <c r="BP1716" s="64">
        <v>142</v>
      </c>
      <c r="BQ1716" s="64" t="s">
        <v>34986</v>
      </c>
      <c r="BR1716" s="64" t="s">
        <v>34987</v>
      </c>
      <c r="BS1716" s="64" t="s">
        <v>28</v>
      </c>
      <c r="BT1716" s="64" t="s">
        <v>155</v>
      </c>
      <c r="BU1716" s="64" t="s">
        <v>176</v>
      </c>
      <c r="BV1716" s="64" t="s">
        <v>17</v>
      </c>
      <c r="BW1716" s="64" t="s">
        <v>34988</v>
      </c>
      <c r="BX1716" s="64">
        <v>95100</v>
      </c>
      <c r="BY1716" s="64" t="s">
        <v>108</v>
      </c>
      <c r="CA1716" s="64">
        <v>43040</v>
      </c>
      <c r="CB1716" s="64">
        <v>15</v>
      </c>
      <c r="CC1716" s="64">
        <v>9</v>
      </c>
    </row>
    <row r="1717" spans="1:82">
      <c r="A1717" s="128"/>
      <c r="B1717" s="160"/>
      <c r="C1717" s="160"/>
      <c r="D1717" s="181"/>
      <c r="E1717" s="160"/>
      <c r="F1717" s="160"/>
      <c r="G1717" s="160"/>
      <c r="H1717" s="161" t="str">
        <f t="shared" si="429"/>
        <v/>
      </c>
      <c r="I1717" s="162" t="str">
        <f t="shared" si="430"/>
        <v/>
      </c>
      <c r="J1717" s="163"/>
      <c r="K1717" s="164" t="str">
        <f t="shared" si="432"/>
        <v/>
      </c>
      <c r="L1717" s="163"/>
      <c r="M1717" s="180"/>
      <c r="N1717" s="160"/>
      <c r="O1717" s="160"/>
      <c r="P1717" s="160"/>
      <c r="Q1717" s="160"/>
      <c r="R1717" s="160"/>
      <c r="S1717" s="160"/>
      <c r="T1717" s="160"/>
      <c r="U1717" s="160"/>
      <c r="V1717" s="160"/>
      <c r="W1717" s="206"/>
      <c r="X1717" s="160"/>
      <c r="Y1717" s="206"/>
      <c r="Z1717" s="207"/>
      <c r="AA1717" s="182"/>
      <c r="AB1717" s="182"/>
      <c r="AC1717" s="182"/>
      <c r="AD1717" s="665"/>
      <c r="AE1717" s="665"/>
      <c r="AF1717" s="665"/>
      <c r="AG1717" s="665"/>
      <c r="AH1717" s="665"/>
      <c r="AI1717" s="665"/>
      <c r="AJ1717" s="73"/>
      <c r="AK1717" s="55" t="str">
        <f t="shared" si="427"/>
        <v/>
      </c>
      <c r="AL1717" s="17" t="str">
        <f t="shared" si="428"/>
        <v/>
      </c>
      <c r="AM1717" s="70" t="str">
        <f t="shared" si="433"/>
        <v/>
      </c>
      <c r="AN1717" s="74" t="str">
        <f t="shared" si="434"/>
        <v/>
      </c>
      <c r="AO1717" s="70" t="str">
        <f t="shared" si="435"/>
        <v/>
      </c>
      <c r="AW1717" s="60" t="str">
        <f t="shared" si="436"/>
        <v/>
      </c>
      <c r="AX1717" s="60" t="str">
        <f t="shared" si="437"/>
        <v/>
      </c>
      <c r="AY1717" s="63">
        <f t="shared" si="431"/>
        <v>0</v>
      </c>
      <c r="BP1717" s="64">
        <v>145</v>
      </c>
      <c r="BQ1717" s="64" t="s">
        <v>33768</v>
      </c>
      <c r="BR1717" s="64" t="s">
        <v>33769</v>
      </c>
      <c r="BS1717" s="64" t="s">
        <v>28</v>
      </c>
      <c r="BT1717" s="64" t="s">
        <v>137</v>
      </c>
      <c r="BU1717" s="64" t="s">
        <v>166</v>
      </c>
      <c r="BV1717" s="64" t="s">
        <v>12</v>
      </c>
      <c r="BW1717" s="64" t="s">
        <v>33738</v>
      </c>
      <c r="BX1717" s="64">
        <v>75015</v>
      </c>
      <c r="BY1717" s="64" t="s">
        <v>108</v>
      </c>
      <c r="BZ1717" s="64">
        <v>7</v>
      </c>
      <c r="CA1717" s="64">
        <v>42738</v>
      </c>
      <c r="CB1717" s="64">
        <v>25</v>
      </c>
      <c r="CD1717" s="64">
        <v>5</v>
      </c>
    </row>
    <row r="1718" spans="1:82">
      <c r="A1718" s="128"/>
      <c r="B1718" s="160"/>
      <c r="C1718" s="160"/>
      <c r="D1718" s="160"/>
      <c r="E1718" s="160"/>
      <c r="F1718" s="160"/>
      <c r="G1718" s="160"/>
      <c r="H1718" s="161" t="str">
        <f t="shared" si="429"/>
        <v/>
      </c>
      <c r="I1718" s="162" t="str">
        <f t="shared" si="430"/>
        <v/>
      </c>
      <c r="J1718" s="163"/>
      <c r="K1718" s="164" t="str">
        <f t="shared" si="432"/>
        <v/>
      </c>
      <c r="L1718" s="163"/>
      <c r="M1718" s="180"/>
      <c r="N1718" s="160"/>
      <c r="O1718" s="160"/>
      <c r="P1718" s="160"/>
      <c r="Q1718" s="160"/>
      <c r="R1718" s="160"/>
      <c r="S1718" s="160"/>
      <c r="T1718" s="160"/>
      <c r="U1718" s="160"/>
      <c r="V1718" s="160"/>
      <c r="W1718" s="179"/>
      <c r="X1718" s="160"/>
      <c r="Y1718" s="182"/>
      <c r="Z1718" s="207"/>
      <c r="AA1718" s="182"/>
      <c r="AB1718" s="182"/>
      <c r="AC1718" s="182"/>
      <c r="AD1718" s="665"/>
      <c r="AE1718" s="665"/>
      <c r="AF1718" s="665"/>
      <c r="AG1718" s="665"/>
      <c r="AH1718" s="665"/>
      <c r="AI1718" s="665"/>
      <c r="AJ1718" s="73"/>
      <c r="AK1718" s="55" t="str">
        <f t="shared" si="427"/>
        <v/>
      </c>
      <c r="AL1718" s="17" t="str">
        <f t="shared" si="428"/>
        <v/>
      </c>
      <c r="AM1718" s="70" t="str">
        <f t="shared" si="433"/>
        <v/>
      </c>
      <c r="AN1718" s="74" t="str">
        <f t="shared" si="434"/>
        <v/>
      </c>
      <c r="AO1718" s="70" t="str">
        <f t="shared" si="435"/>
        <v/>
      </c>
      <c r="AW1718" s="60" t="str">
        <f t="shared" si="436"/>
        <v/>
      </c>
      <c r="AX1718" s="60" t="str">
        <f t="shared" si="437"/>
        <v/>
      </c>
      <c r="AY1718" s="63">
        <f t="shared" si="431"/>
        <v>0</v>
      </c>
      <c r="BP1718" s="64">
        <v>145</v>
      </c>
      <c r="BQ1718" s="64" t="s">
        <v>35647</v>
      </c>
      <c r="BR1718" s="64" t="s">
        <v>33770</v>
      </c>
      <c r="BS1718" s="64" t="s">
        <v>28</v>
      </c>
      <c r="BT1718" s="64" t="s">
        <v>135</v>
      </c>
      <c r="BU1718" s="64" t="s">
        <v>171</v>
      </c>
      <c r="BV1718" s="64" t="s">
        <v>16</v>
      </c>
      <c r="BW1718" s="64" t="s">
        <v>28554</v>
      </c>
      <c r="BY1718" s="64" t="s">
        <v>108</v>
      </c>
      <c r="CA1718" s="64">
        <v>42738</v>
      </c>
      <c r="CB1718" s="64">
        <v>20</v>
      </c>
      <c r="CC1718" s="64">
        <v>10</v>
      </c>
    </row>
    <row r="1719" spans="1:82">
      <c r="A1719" s="128"/>
      <c r="B1719" s="160"/>
      <c r="C1719" s="160"/>
      <c r="D1719" s="160"/>
      <c r="E1719" s="160"/>
      <c r="F1719" s="160"/>
      <c r="G1719" s="160"/>
      <c r="H1719" s="161" t="str">
        <f t="shared" si="429"/>
        <v/>
      </c>
      <c r="I1719" s="162" t="str">
        <f t="shared" si="430"/>
        <v/>
      </c>
      <c r="J1719" s="163"/>
      <c r="K1719" s="164" t="str">
        <f t="shared" si="432"/>
        <v/>
      </c>
      <c r="L1719" s="163"/>
      <c r="M1719" s="180"/>
      <c r="N1719" s="160"/>
      <c r="O1719" s="128"/>
      <c r="P1719" s="160"/>
      <c r="Q1719" s="160"/>
      <c r="R1719" s="160"/>
      <c r="S1719" s="160"/>
      <c r="T1719" s="160"/>
      <c r="U1719" s="160"/>
      <c r="V1719" s="160"/>
      <c r="W1719" s="179"/>
      <c r="X1719" s="160"/>
      <c r="Y1719" s="182"/>
      <c r="Z1719" s="207"/>
      <c r="AA1719" s="182"/>
      <c r="AB1719" s="182"/>
      <c r="AC1719" s="182"/>
      <c r="AD1719" s="665"/>
      <c r="AE1719" s="665"/>
      <c r="AF1719" s="665"/>
      <c r="AG1719" s="665"/>
      <c r="AH1719" s="665"/>
      <c r="AI1719" s="665"/>
      <c r="AJ1719" s="73"/>
      <c r="AK1719" s="55" t="str">
        <f t="shared" si="427"/>
        <v/>
      </c>
      <c r="AL1719" s="17" t="str">
        <f t="shared" si="428"/>
        <v/>
      </c>
      <c r="AM1719" s="70" t="str">
        <f t="shared" si="433"/>
        <v/>
      </c>
      <c r="AN1719" s="74" t="str">
        <f t="shared" si="434"/>
        <v/>
      </c>
      <c r="AO1719" s="70" t="str">
        <f t="shared" si="435"/>
        <v/>
      </c>
      <c r="AW1719" s="60" t="str">
        <f t="shared" si="436"/>
        <v/>
      </c>
      <c r="AX1719" s="60" t="str">
        <f t="shared" si="437"/>
        <v/>
      </c>
      <c r="AY1719" s="63">
        <f t="shared" si="431"/>
        <v>0</v>
      </c>
      <c r="BP1719" s="64">
        <v>145</v>
      </c>
      <c r="BQ1719" s="64" t="s">
        <v>33771</v>
      </c>
      <c r="BR1719" s="64" t="s">
        <v>33772</v>
      </c>
      <c r="BS1719" s="64" t="s">
        <v>28</v>
      </c>
      <c r="BT1719" s="64" t="s">
        <v>137</v>
      </c>
      <c r="BU1719" s="64" t="s">
        <v>175</v>
      </c>
      <c r="BV1719" s="64" t="s">
        <v>13</v>
      </c>
      <c r="BW1719" s="64" t="s">
        <v>28554</v>
      </c>
      <c r="BY1719" s="64" t="s">
        <v>108</v>
      </c>
      <c r="CA1719" s="64">
        <v>42782</v>
      </c>
      <c r="CB1719" s="64">
        <v>25</v>
      </c>
      <c r="CC1719" s="64">
        <v>9</v>
      </c>
    </row>
    <row r="1720" spans="1:82">
      <c r="A1720" s="128"/>
      <c r="B1720" s="160"/>
      <c r="C1720" s="160"/>
      <c r="D1720" s="160"/>
      <c r="E1720" s="160"/>
      <c r="F1720" s="160"/>
      <c r="G1720" s="160"/>
      <c r="H1720" s="161" t="str">
        <f t="shared" si="429"/>
        <v/>
      </c>
      <c r="I1720" s="162" t="str">
        <f t="shared" si="430"/>
        <v/>
      </c>
      <c r="J1720" s="163"/>
      <c r="K1720" s="164" t="str">
        <f t="shared" si="432"/>
        <v/>
      </c>
      <c r="L1720" s="163"/>
      <c r="M1720" s="180"/>
      <c r="N1720" s="160"/>
      <c r="O1720" s="160"/>
      <c r="P1720" s="160"/>
      <c r="Q1720" s="160"/>
      <c r="R1720" s="160"/>
      <c r="S1720" s="160"/>
      <c r="T1720" s="160"/>
      <c r="U1720" s="160"/>
      <c r="V1720" s="160"/>
      <c r="W1720" s="179"/>
      <c r="X1720" s="160"/>
      <c r="Y1720" s="182"/>
      <c r="Z1720" s="207"/>
      <c r="AA1720" s="182"/>
      <c r="AB1720" s="182"/>
      <c r="AC1720" s="182"/>
      <c r="AD1720" s="665"/>
      <c r="AE1720" s="665"/>
      <c r="AF1720" s="665"/>
      <c r="AG1720" s="665"/>
      <c r="AH1720" s="665"/>
      <c r="AI1720" s="665"/>
      <c r="AJ1720" s="90"/>
      <c r="AK1720" s="55" t="str">
        <f t="shared" si="427"/>
        <v/>
      </c>
      <c r="AL1720" s="17" t="str">
        <f t="shared" si="428"/>
        <v/>
      </c>
      <c r="AM1720" s="70" t="str">
        <f t="shared" si="433"/>
        <v/>
      </c>
      <c r="AN1720" s="74" t="str">
        <f t="shared" si="434"/>
        <v/>
      </c>
      <c r="AO1720" s="70" t="str">
        <f t="shared" si="435"/>
        <v/>
      </c>
      <c r="AW1720" s="60" t="str">
        <f t="shared" si="436"/>
        <v/>
      </c>
      <c r="AX1720" s="60" t="str">
        <f t="shared" si="437"/>
        <v/>
      </c>
      <c r="AY1720" s="63">
        <f t="shared" si="431"/>
        <v>0</v>
      </c>
      <c r="BP1720" s="64">
        <v>145</v>
      </c>
      <c r="BQ1720" s="64" t="s">
        <v>33773</v>
      </c>
      <c r="BR1720" s="64" t="s">
        <v>33774</v>
      </c>
      <c r="BS1720" s="64" t="s">
        <v>28</v>
      </c>
      <c r="BT1720" s="64" t="s">
        <v>135</v>
      </c>
      <c r="BU1720" s="64" t="s">
        <v>171</v>
      </c>
      <c r="BV1720" s="64" t="s">
        <v>12</v>
      </c>
      <c r="BW1720" s="64" t="s">
        <v>28554</v>
      </c>
      <c r="BY1720" s="64" t="s">
        <v>108</v>
      </c>
      <c r="BZ1720" s="64">
        <v>2</v>
      </c>
      <c r="CA1720" s="64">
        <v>42762</v>
      </c>
      <c r="CB1720" s="64">
        <v>20</v>
      </c>
      <c r="CD1720" s="64">
        <v>5</v>
      </c>
    </row>
    <row r="1721" spans="1:82">
      <c r="A1721" s="128"/>
      <c r="B1721" s="160"/>
      <c r="C1721" s="160"/>
      <c r="D1721" s="160"/>
      <c r="E1721" s="160"/>
      <c r="F1721" s="160"/>
      <c r="G1721" s="186"/>
      <c r="H1721" s="161" t="str">
        <f t="shared" si="429"/>
        <v/>
      </c>
      <c r="I1721" s="162" t="str">
        <f t="shared" si="430"/>
        <v/>
      </c>
      <c r="J1721" s="163"/>
      <c r="K1721" s="164" t="str">
        <f t="shared" si="432"/>
        <v/>
      </c>
      <c r="L1721" s="163"/>
      <c r="M1721" s="207"/>
      <c r="N1721" s="186"/>
      <c r="O1721" s="160"/>
      <c r="P1721" s="160"/>
      <c r="Q1721" s="160"/>
      <c r="R1721" s="160"/>
      <c r="S1721" s="186"/>
      <c r="T1721" s="186"/>
      <c r="U1721" s="186"/>
      <c r="V1721" s="221"/>
      <c r="W1721" s="179"/>
      <c r="X1721" s="160"/>
      <c r="Y1721" s="182"/>
      <c r="Z1721" s="203"/>
      <c r="AA1721" s="186"/>
      <c r="AB1721" s="182"/>
      <c r="AC1721" s="182"/>
      <c r="AD1721" s="665"/>
      <c r="AE1721" s="665"/>
      <c r="AF1721" s="665"/>
      <c r="AG1721" s="665"/>
      <c r="AH1721" s="665"/>
      <c r="AI1721" s="665"/>
      <c r="AJ1721" s="90"/>
      <c r="AK1721" s="55" t="str">
        <f t="shared" ref="AK1721:AK1752" si="438">IF(Z1721="","",IF(OR(MONTH(Z1721)=1,MONTH(Z1721)=2,MONTH(Z1721)=3),"1er",IF(OR(MONTH(Z1721)=4,MONTH(Z1721)=5,MONTH(Z1721)=6),"2ème",IF(OR(MONTH(Z1721)=7,MONTH(Z1721)=8,MONTH(Z1721)=9),"3ème",IF(OR(MONTH(Z1721)=10,MONTH(Z1721)=11,MONTH(Z1721)=12),"4ème")))))</f>
        <v/>
      </c>
      <c r="AL1721" s="17" t="str">
        <f t="shared" ref="AL1721:AL1752" si="439">IF(Z1721="","",YEAR(Z1721))</f>
        <v/>
      </c>
      <c r="AM1721" s="70" t="str">
        <f t="shared" si="433"/>
        <v/>
      </c>
      <c r="AN1721" s="74" t="str">
        <f t="shared" si="434"/>
        <v/>
      </c>
      <c r="AO1721" s="70" t="str">
        <f t="shared" si="435"/>
        <v/>
      </c>
      <c r="AW1721" s="60" t="str">
        <f t="shared" si="436"/>
        <v/>
      </c>
      <c r="AX1721" s="60" t="str">
        <f t="shared" si="437"/>
        <v/>
      </c>
      <c r="AY1721" s="63">
        <f t="shared" si="431"/>
        <v>0</v>
      </c>
      <c r="BP1721" s="64">
        <v>146</v>
      </c>
      <c r="BQ1721" s="64" t="s">
        <v>33870</v>
      </c>
      <c r="BR1721" s="64" t="s">
        <v>33934</v>
      </c>
      <c r="BS1721" s="64" t="s">
        <v>28</v>
      </c>
      <c r="BT1721" s="64" t="s">
        <v>135</v>
      </c>
      <c r="BU1721" s="64" t="s">
        <v>161</v>
      </c>
      <c r="BV1721" s="64" t="s">
        <v>12</v>
      </c>
      <c r="BW1721" s="64" t="s">
        <v>33738</v>
      </c>
      <c r="BX1721" s="64">
        <v>75020</v>
      </c>
      <c r="BY1721" s="64" t="s">
        <v>21</v>
      </c>
      <c r="BZ1721" s="64">
        <v>128</v>
      </c>
      <c r="CA1721" s="64">
        <v>42745</v>
      </c>
      <c r="CB1721" s="64">
        <v>25</v>
      </c>
      <c r="CD1721" s="64">
        <v>25</v>
      </c>
    </row>
    <row r="1722" spans="1:82">
      <c r="A1722" s="128"/>
      <c r="B1722" s="160"/>
      <c r="C1722" s="160"/>
      <c r="D1722" s="160"/>
      <c r="E1722" s="160"/>
      <c r="F1722" s="186"/>
      <c r="G1722" s="186"/>
      <c r="H1722" s="161" t="str">
        <f t="shared" si="429"/>
        <v/>
      </c>
      <c r="I1722" s="162" t="str">
        <f t="shared" si="430"/>
        <v/>
      </c>
      <c r="J1722" s="163"/>
      <c r="K1722" s="164" t="str">
        <f t="shared" si="432"/>
        <v/>
      </c>
      <c r="L1722" s="222"/>
      <c r="M1722" s="186"/>
      <c r="N1722" s="186"/>
      <c r="O1722" s="160"/>
      <c r="P1722" s="160"/>
      <c r="Q1722" s="160"/>
      <c r="R1722" s="160"/>
      <c r="S1722" s="186"/>
      <c r="T1722" s="186"/>
      <c r="U1722" s="186"/>
      <c r="V1722" s="221"/>
      <c r="W1722" s="179"/>
      <c r="X1722" s="160"/>
      <c r="Y1722" s="182"/>
      <c r="Z1722" s="203"/>
      <c r="AA1722" s="186"/>
      <c r="AB1722" s="182"/>
      <c r="AC1722" s="182"/>
      <c r="AD1722" s="665"/>
      <c r="AE1722" s="665"/>
      <c r="AF1722" s="665"/>
      <c r="AG1722" s="665"/>
      <c r="AH1722" s="665"/>
      <c r="AI1722" s="665"/>
      <c r="AJ1722" s="90"/>
      <c r="AK1722" s="55" t="str">
        <f t="shared" si="438"/>
        <v/>
      </c>
      <c r="AL1722" s="17" t="str">
        <f t="shared" si="439"/>
        <v/>
      </c>
      <c r="AM1722" s="70" t="str">
        <f t="shared" si="433"/>
        <v/>
      </c>
      <c r="AN1722" s="74" t="str">
        <f t="shared" si="434"/>
        <v/>
      </c>
      <c r="AO1722" s="70" t="str">
        <f t="shared" si="435"/>
        <v/>
      </c>
      <c r="AW1722" s="60" t="str">
        <f t="shared" si="436"/>
        <v/>
      </c>
      <c r="AX1722" s="60" t="str">
        <f t="shared" si="437"/>
        <v/>
      </c>
      <c r="AY1722" s="63">
        <f t="shared" si="431"/>
        <v>0</v>
      </c>
      <c r="BP1722" s="64">
        <v>146</v>
      </c>
      <c r="BQ1722" s="64" t="s">
        <v>33901</v>
      </c>
      <c r="BR1722" s="64" t="s">
        <v>33934</v>
      </c>
      <c r="BS1722" s="64" t="s">
        <v>28</v>
      </c>
      <c r="BT1722" s="64" t="s">
        <v>135</v>
      </c>
      <c r="BU1722" s="64" t="s">
        <v>161</v>
      </c>
      <c r="BV1722" s="64" t="s">
        <v>12</v>
      </c>
      <c r="BW1722" s="64" t="s">
        <v>33738</v>
      </c>
      <c r="BX1722" s="64">
        <v>75020</v>
      </c>
      <c r="BY1722" s="64" t="s">
        <v>21</v>
      </c>
      <c r="BZ1722" s="64">
        <v>30</v>
      </c>
      <c r="CA1722" s="64">
        <v>42747</v>
      </c>
      <c r="CB1722" s="64">
        <v>10</v>
      </c>
      <c r="CD1722" s="64">
        <v>8</v>
      </c>
    </row>
    <row r="1723" spans="1:82">
      <c r="A1723" s="128"/>
      <c r="B1723" s="160"/>
      <c r="C1723" s="160"/>
      <c r="D1723" s="160"/>
      <c r="E1723" s="160"/>
      <c r="F1723" s="186"/>
      <c r="G1723" s="186"/>
      <c r="H1723" s="161" t="str">
        <f t="shared" si="429"/>
        <v/>
      </c>
      <c r="I1723" s="162" t="str">
        <f t="shared" si="430"/>
        <v/>
      </c>
      <c r="J1723" s="163"/>
      <c r="K1723" s="164" t="str">
        <f t="shared" si="432"/>
        <v/>
      </c>
      <c r="L1723" s="222"/>
      <c r="M1723" s="186"/>
      <c r="N1723" s="186"/>
      <c r="O1723" s="160"/>
      <c r="P1723" s="160"/>
      <c r="Q1723" s="160"/>
      <c r="R1723" s="160"/>
      <c r="S1723" s="186"/>
      <c r="T1723" s="186"/>
      <c r="U1723" s="186"/>
      <c r="V1723" s="221"/>
      <c r="W1723" s="179"/>
      <c r="X1723" s="160"/>
      <c r="Y1723" s="182"/>
      <c r="Z1723" s="203"/>
      <c r="AA1723" s="186"/>
      <c r="AB1723" s="182"/>
      <c r="AC1723" s="182"/>
      <c r="AD1723" s="665"/>
      <c r="AE1723" s="665"/>
      <c r="AF1723" s="665"/>
      <c r="AG1723" s="665"/>
      <c r="AH1723" s="665"/>
      <c r="AI1723" s="665"/>
      <c r="AJ1723" s="73"/>
      <c r="AK1723" s="55" t="str">
        <f t="shared" si="438"/>
        <v/>
      </c>
      <c r="AL1723" s="17" t="str">
        <f t="shared" si="439"/>
        <v/>
      </c>
      <c r="AM1723" s="70" t="str">
        <f t="shared" si="433"/>
        <v/>
      </c>
      <c r="AN1723" s="74" t="str">
        <f t="shared" si="434"/>
        <v/>
      </c>
      <c r="AO1723" s="70" t="str">
        <f t="shared" si="435"/>
        <v/>
      </c>
      <c r="AW1723" s="60" t="str">
        <f t="shared" si="436"/>
        <v/>
      </c>
      <c r="AX1723" s="60" t="str">
        <f t="shared" si="437"/>
        <v/>
      </c>
      <c r="AY1723" s="63">
        <f t="shared" si="431"/>
        <v>0</v>
      </c>
      <c r="BP1723" s="64">
        <v>146</v>
      </c>
      <c r="BQ1723" s="64" t="s">
        <v>33875</v>
      </c>
      <c r="BR1723" s="64" t="s">
        <v>33935</v>
      </c>
      <c r="BS1723" s="64" t="s">
        <v>28</v>
      </c>
      <c r="BT1723" s="64" t="s">
        <v>137</v>
      </c>
      <c r="BU1723" s="64" t="s">
        <v>9</v>
      </c>
      <c r="BV1723" s="64" t="s">
        <v>13</v>
      </c>
      <c r="BW1723" s="64" t="s">
        <v>33738</v>
      </c>
      <c r="BX1723" s="64">
        <v>75020</v>
      </c>
      <c r="BY1723" s="64" t="s">
        <v>21</v>
      </c>
      <c r="CA1723" s="64">
        <v>42769</v>
      </c>
      <c r="CB1723" s="64">
        <v>15</v>
      </c>
      <c r="CC1723" s="64">
        <v>100</v>
      </c>
    </row>
    <row r="1724" spans="1:82">
      <c r="A1724" s="128"/>
      <c r="B1724" s="160"/>
      <c r="C1724" s="160"/>
      <c r="D1724" s="160"/>
      <c r="E1724" s="160"/>
      <c r="F1724" s="186"/>
      <c r="G1724" s="186"/>
      <c r="H1724" s="161" t="str">
        <f t="shared" si="429"/>
        <v/>
      </c>
      <c r="I1724" s="162" t="str">
        <f t="shared" si="430"/>
        <v/>
      </c>
      <c r="J1724" s="163"/>
      <c r="K1724" s="164" t="str">
        <f t="shared" si="432"/>
        <v/>
      </c>
      <c r="L1724" s="222"/>
      <c r="M1724" s="207"/>
      <c r="N1724" s="186"/>
      <c r="O1724" s="160"/>
      <c r="P1724" s="160"/>
      <c r="Q1724" s="160"/>
      <c r="R1724" s="160"/>
      <c r="S1724" s="186"/>
      <c r="T1724" s="186"/>
      <c r="U1724" s="186"/>
      <c r="V1724" s="221"/>
      <c r="W1724" s="179"/>
      <c r="X1724" s="160"/>
      <c r="Y1724" s="182"/>
      <c r="Z1724" s="203"/>
      <c r="AA1724" s="186"/>
      <c r="AB1724" s="182"/>
      <c r="AC1724" s="182"/>
      <c r="AD1724" s="665"/>
      <c r="AE1724" s="665"/>
      <c r="AF1724" s="665"/>
      <c r="AG1724" s="665"/>
      <c r="AH1724" s="665"/>
      <c r="AI1724" s="665"/>
      <c r="AJ1724" s="73"/>
      <c r="AK1724" s="55" t="str">
        <f t="shared" si="438"/>
        <v/>
      </c>
      <c r="AL1724" s="17" t="str">
        <f t="shared" si="439"/>
        <v/>
      </c>
      <c r="AM1724" s="70" t="str">
        <f t="shared" si="433"/>
        <v/>
      </c>
      <c r="AN1724" s="74" t="str">
        <f t="shared" si="434"/>
        <v/>
      </c>
      <c r="AO1724" s="70" t="str">
        <f t="shared" si="435"/>
        <v/>
      </c>
      <c r="AW1724" s="60" t="str">
        <f t="shared" si="436"/>
        <v/>
      </c>
      <c r="AX1724" s="60" t="str">
        <f t="shared" si="437"/>
        <v/>
      </c>
      <c r="AY1724" s="63">
        <f t="shared" si="431"/>
        <v>0</v>
      </c>
      <c r="BP1724" s="64">
        <v>146</v>
      </c>
      <c r="BQ1724" s="64" t="s">
        <v>33936</v>
      </c>
      <c r="BR1724" s="64" t="s">
        <v>33937</v>
      </c>
      <c r="BS1724" s="64" t="s">
        <v>28</v>
      </c>
      <c r="BT1724" s="64" t="s">
        <v>137</v>
      </c>
      <c r="BU1724" s="64" t="s">
        <v>175</v>
      </c>
      <c r="BV1724" s="64" t="s">
        <v>12</v>
      </c>
      <c r="BW1724" s="64" t="s">
        <v>33738</v>
      </c>
      <c r="BX1724" s="64">
        <v>75020</v>
      </c>
      <c r="BY1724" s="64" t="s">
        <v>21</v>
      </c>
      <c r="BZ1724" s="64">
        <v>32</v>
      </c>
      <c r="CA1724" s="64">
        <v>42747</v>
      </c>
      <c r="CB1724" s="64">
        <v>5</v>
      </c>
      <c r="CD1724" s="64">
        <v>5</v>
      </c>
    </row>
    <row r="1725" spans="1:82">
      <c r="A1725" s="128"/>
      <c r="B1725" s="160"/>
      <c r="C1725" s="160"/>
      <c r="D1725" s="160"/>
      <c r="E1725" s="160"/>
      <c r="F1725" s="186"/>
      <c r="G1725" s="186"/>
      <c r="H1725" s="161" t="str">
        <f t="shared" si="429"/>
        <v/>
      </c>
      <c r="I1725" s="162" t="str">
        <f t="shared" si="430"/>
        <v/>
      </c>
      <c r="J1725" s="163"/>
      <c r="K1725" s="164" t="str">
        <f t="shared" si="432"/>
        <v/>
      </c>
      <c r="L1725" s="222"/>
      <c r="M1725" s="186"/>
      <c r="N1725" s="186"/>
      <c r="O1725" s="160"/>
      <c r="P1725" s="160"/>
      <c r="Q1725" s="160"/>
      <c r="R1725" s="160"/>
      <c r="S1725" s="186"/>
      <c r="T1725" s="186"/>
      <c r="U1725" s="186"/>
      <c r="V1725" s="221"/>
      <c r="W1725" s="179"/>
      <c r="X1725" s="160"/>
      <c r="Y1725" s="182"/>
      <c r="Z1725" s="203"/>
      <c r="AA1725" s="186"/>
      <c r="AB1725" s="182"/>
      <c r="AC1725" s="182"/>
      <c r="AD1725" s="665"/>
      <c r="AE1725" s="665"/>
      <c r="AF1725" s="665"/>
      <c r="AG1725" s="665"/>
      <c r="AH1725" s="665"/>
      <c r="AI1725" s="665"/>
      <c r="AJ1725" s="73"/>
      <c r="AK1725" s="55" t="str">
        <f t="shared" si="438"/>
        <v/>
      </c>
      <c r="AL1725" s="17" t="str">
        <f t="shared" si="439"/>
        <v/>
      </c>
      <c r="AM1725" s="70" t="str">
        <f t="shared" si="433"/>
        <v/>
      </c>
      <c r="AN1725" s="74" t="str">
        <f t="shared" si="434"/>
        <v/>
      </c>
      <c r="AO1725" s="70" t="str">
        <f t="shared" si="435"/>
        <v/>
      </c>
      <c r="AW1725" s="60" t="str">
        <f t="shared" si="436"/>
        <v/>
      </c>
      <c r="AX1725" s="60" t="str">
        <f t="shared" si="437"/>
        <v/>
      </c>
      <c r="AY1725" s="63">
        <f t="shared" si="431"/>
        <v>0</v>
      </c>
      <c r="BP1725" s="64">
        <v>146</v>
      </c>
      <c r="BQ1725" s="64" t="s">
        <v>35354</v>
      </c>
      <c r="BR1725" s="64" t="s">
        <v>33937</v>
      </c>
      <c r="BS1725" s="64" t="s">
        <v>28</v>
      </c>
      <c r="BT1725" s="64" t="s">
        <v>137</v>
      </c>
      <c r="BU1725" s="64" t="s">
        <v>166</v>
      </c>
      <c r="BV1725" s="64" t="s">
        <v>12</v>
      </c>
      <c r="BW1725" s="64" t="s">
        <v>33738</v>
      </c>
      <c r="BX1725" s="64">
        <v>75020</v>
      </c>
      <c r="BY1725" s="64" t="s">
        <v>21</v>
      </c>
      <c r="BZ1725" s="64">
        <v>104</v>
      </c>
      <c r="CA1725" s="64">
        <v>42746</v>
      </c>
      <c r="CB1725" s="64">
        <v>22</v>
      </c>
      <c r="CD1725" s="64">
        <v>49</v>
      </c>
    </row>
    <row r="1726" spans="1:82">
      <c r="A1726" s="128"/>
      <c r="B1726" s="160"/>
      <c r="C1726" s="160"/>
      <c r="D1726" s="160"/>
      <c r="E1726" s="160"/>
      <c r="F1726" s="186"/>
      <c r="G1726" s="186"/>
      <c r="H1726" s="161" t="str">
        <f t="shared" si="429"/>
        <v/>
      </c>
      <c r="I1726" s="162" t="str">
        <f t="shared" si="430"/>
        <v/>
      </c>
      <c r="J1726" s="163"/>
      <c r="K1726" s="164" t="str">
        <f t="shared" si="432"/>
        <v/>
      </c>
      <c r="L1726" s="222"/>
      <c r="M1726" s="186"/>
      <c r="N1726" s="186"/>
      <c r="O1726" s="160"/>
      <c r="P1726" s="160"/>
      <c r="Q1726" s="160"/>
      <c r="R1726" s="160"/>
      <c r="S1726" s="186"/>
      <c r="T1726" s="186"/>
      <c r="U1726" s="186"/>
      <c r="V1726" s="221"/>
      <c r="W1726" s="179"/>
      <c r="X1726" s="160"/>
      <c r="Y1726" s="182"/>
      <c r="Z1726" s="203"/>
      <c r="AA1726" s="186"/>
      <c r="AB1726" s="182"/>
      <c r="AC1726" s="182"/>
      <c r="AD1726" s="665"/>
      <c r="AE1726" s="665"/>
      <c r="AF1726" s="665"/>
      <c r="AG1726" s="665"/>
      <c r="AH1726" s="665"/>
      <c r="AI1726" s="665"/>
      <c r="AJ1726" s="73"/>
      <c r="AK1726" s="55" t="str">
        <f t="shared" si="438"/>
        <v/>
      </c>
      <c r="AL1726" s="17" t="str">
        <f t="shared" si="439"/>
        <v/>
      </c>
      <c r="AM1726" s="70" t="str">
        <f t="shared" si="433"/>
        <v/>
      </c>
      <c r="AN1726" s="74" t="str">
        <f t="shared" si="434"/>
        <v/>
      </c>
      <c r="AO1726" s="70" t="str">
        <f t="shared" si="435"/>
        <v/>
      </c>
      <c r="AW1726" s="60" t="str">
        <f t="shared" si="436"/>
        <v/>
      </c>
      <c r="AX1726" s="60" t="str">
        <f t="shared" si="437"/>
        <v/>
      </c>
      <c r="AY1726" s="63">
        <f t="shared" si="431"/>
        <v>0</v>
      </c>
      <c r="BP1726" s="64">
        <v>146</v>
      </c>
      <c r="BQ1726" s="64" t="s">
        <v>34782</v>
      </c>
      <c r="BR1726" s="64" t="s">
        <v>35355</v>
      </c>
      <c r="BS1726" s="64" t="s">
        <v>28</v>
      </c>
      <c r="BT1726" s="64" t="s">
        <v>135</v>
      </c>
      <c r="BU1726" s="64" t="s">
        <v>172</v>
      </c>
      <c r="BV1726" s="64" t="s">
        <v>12</v>
      </c>
      <c r="BW1726" s="64" t="s">
        <v>33738</v>
      </c>
      <c r="BX1726" s="64">
        <v>75020</v>
      </c>
      <c r="BY1726" s="64" t="s">
        <v>21</v>
      </c>
      <c r="BZ1726" s="64">
        <v>4</v>
      </c>
      <c r="CA1726" s="64">
        <v>42738</v>
      </c>
      <c r="CB1726" s="64">
        <v>15</v>
      </c>
      <c r="CD1726" s="64">
        <v>8</v>
      </c>
    </row>
    <row r="1727" spans="1:82">
      <c r="A1727" s="128"/>
      <c r="B1727" s="160"/>
      <c r="C1727" s="160"/>
      <c r="D1727" s="160"/>
      <c r="E1727" s="160"/>
      <c r="F1727" s="186"/>
      <c r="G1727" s="186"/>
      <c r="H1727" s="161" t="str">
        <f t="shared" si="429"/>
        <v/>
      </c>
      <c r="I1727" s="162" t="str">
        <f t="shared" si="430"/>
        <v/>
      </c>
      <c r="J1727" s="163"/>
      <c r="K1727" s="164" t="str">
        <f t="shared" si="432"/>
        <v/>
      </c>
      <c r="L1727" s="222"/>
      <c r="M1727" s="207"/>
      <c r="N1727" s="207"/>
      <c r="O1727" s="160"/>
      <c r="P1727" s="160"/>
      <c r="Q1727" s="160"/>
      <c r="R1727" s="160"/>
      <c r="S1727" s="186"/>
      <c r="T1727" s="186"/>
      <c r="U1727" s="186"/>
      <c r="V1727" s="221"/>
      <c r="W1727" s="179"/>
      <c r="X1727" s="160"/>
      <c r="Y1727" s="182"/>
      <c r="Z1727" s="203"/>
      <c r="AA1727" s="186"/>
      <c r="AB1727" s="182"/>
      <c r="AC1727" s="182"/>
      <c r="AD1727" s="665"/>
      <c r="AE1727" s="665"/>
      <c r="AF1727" s="665"/>
      <c r="AG1727" s="665"/>
      <c r="AH1727" s="665"/>
      <c r="AI1727" s="665"/>
      <c r="AJ1727" s="73"/>
      <c r="AK1727" s="55" t="str">
        <f t="shared" si="438"/>
        <v/>
      </c>
      <c r="AL1727" s="17" t="str">
        <f t="shared" si="439"/>
        <v/>
      </c>
      <c r="AM1727" s="70" t="str">
        <f t="shared" si="433"/>
        <v/>
      </c>
      <c r="AN1727" s="74" t="str">
        <f t="shared" si="434"/>
        <v/>
      </c>
      <c r="AO1727" s="70" t="str">
        <f t="shared" si="435"/>
        <v/>
      </c>
      <c r="AW1727" s="60" t="str">
        <f t="shared" si="436"/>
        <v/>
      </c>
      <c r="AX1727" s="60" t="str">
        <f t="shared" si="437"/>
        <v/>
      </c>
      <c r="AY1727" s="63">
        <f t="shared" si="431"/>
        <v>0</v>
      </c>
      <c r="BP1727" s="64">
        <v>146</v>
      </c>
      <c r="BQ1727" s="64" t="s">
        <v>128</v>
      </c>
      <c r="BR1727" s="64" t="s">
        <v>33716</v>
      </c>
      <c r="BS1727" s="64" t="s">
        <v>28</v>
      </c>
      <c r="BT1727" s="64" t="s">
        <v>137</v>
      </c>
      <c r="BU1727" s="64" t="s">
        <v>128</v>
      </c>
      <c r="BV1727" s="64" t="s">
        <v>12</v>
      </c>
      <c r="BW1727" s="64" t="s">
        <v>33738</v>
      </c>
      <c r="BX1727" s="64">
        <v>75020</v>
      </c>
      <c r="BY1727" s="64" t="s">
        <v>21</v>
      </c>
      <c r="BZ1727" s="64">
        <v>35</v>
      </c>
      <c r="CA1727" s="64">
        <v>42739</v>
      </c>
      <c r="CB1727" s="64">
        <v>10</v>
      </c>
      <c r="CD1727" s="64">
        <v>5</v>
      </c>
    </row>
    <row r="1728" spans="1:82">
      <c r="A1728" s="128"/>
      <c r="B1728" s="160"/>
      <c r="C1728" s="160"/>
      <c r="D1728" s="160"/>
      <c r="E1728" s="160"/>
      <c r="F1728" s="186"/>
      <c r="G1728" s="186"/>
      <c r="H1728" s="161" t="str">
        <f t="shared" si="429"/>
        <v/>
      </c>
      <c r="I1728" s="162" t="str">
        <f t="shared" si="430"/>
        <v/>
      </c>
      <c r="J1728" s="163"/>
      <c r="K1728" s="164" t="str">
        <f t="shared" si="432"/>
        <v/>
      </c>
      <c r="L1728" s="222"/>
      <c r="M1728" s="186"/>
      <c r="N1728" s="186"/>
      <c r="O1728" s="160"/>
      <c r="P1728" s="160"/>
      <c r="Q1728" s="160"/>
      <c r="R1728" s="160"/>
      <c r="S1728" s="186"/>
      <c r="T1728" s="186"/>
      <c r="U1728" s="186"/>
      <c r="V1728" s="221"/>
      <c r="W1728" s="179"/>
      <c r="X1728" s="160"/>
      <c r="Y1728" s="182"/>
      <c r="Z1728" s="203"/>
      <c r="AA1728" s="186"/>
      <c r="AB1728" s="182"/>
      <c r="AC1728" s="182"/>
      <c r="AD1728" s="665"/>
      <c r="AE1728" s="665"/>
      <c r="AF1728" s="665"/>
      <c r="AG1728" s="665"/>
      <c r="AH1728" s="665"/>
      <c r="AI1728" s="665"/>
      <c r="AJ1728" s="73"/>
      <c r="AK1728" s="55" t="str">
        <f t="shared" si="438"/>
        <v/>
      </c>
      <c r="AL1728" s="17" t="str">
        <f t="shared" si="439"/>
        <v/>
      </c>
      <c r="AM1728" s="70" t="str">
        <f t="shared" si="433"/>
        <v/>
      </c>
      <c r="AN1728" s="74" t="str">
        <f t="shared" si="434"/>
        <v/>
      </c>
      <c r="AO1728" s="70" t="str">
        <f t="shared" si="435"/>
        <v/>
      </c>
      <c r="AW1728" s="60" t="str">
        <f t="shared" si="436"/>
        <v/>
      </c>
      <c r="AX1728" s="60" t="str">
        <f t="shared" si="437"/>
        <v/>
      </c>
      <c r="AY1728" s="63">
        <f t="shared" si="431"/>
        <v>0</v>
      </c>
      <c r="BP1728" s="64">
        <v>146</v>
      </c>
      <c r="BQ1728" s="64" t="s">
        <v>35356</v>
      </c>
      <c r="BR1728" s="64" t="s">
        <v>35357</v>
      </c>
      <c r="BS1728" s="64" t="s">
        <v>28</v>
      </c>
      <c r="BT1728" s="64" t="s">
        <v>137</v>
      </c>
      <c r="BU1728" s="64" t="s">
        <v>175</v>
      </c>
      <c r="BV1728" s="64" t="s">
        <v>19</v>
      </c>
      <c r="BW1728" s="64" t="s">
        <v>33738</v>
      </c>
      <c r="BX1728" s="64">
        <v>75020</v>
      </c>
      <c r="BY1728" s="64" t="s">
        <v>21</v>
      </c>
      <c r="CA1728" s="64">
        <v>42736</v>
      </c>
      <c r="CB1728" s="64">
        <v>40</v>
      </c>
      <c r="CC1728" s="64">
        <v>80</v>
      </c>
    </row>
    <row r="1729" spans="1:82">
      <c r="A1729" s="128"/>
      <c r="B1729" s="160"/>
      <c r="C1729" s="160"/>
      <c r="D1729" s="160"/>
      <c r="E1729" s="160"/>
      <c r="F1729" s="160"/>
      <c r="G1729" s="160"/>
      <c r="H1729" s="161" t="str">
        <f t="shared" si="429"/>
        <v/>
      </c>
      <c r="I1729" s="162" t="str">
        <f t="shared" si="430"/>
        <v/>
      </c>
      <c r="J1729" s="163"/>
      <c r="K1729" s="164" t="str">
        <f t="shared" si="432"/>
        <v/>
      </c>
      <c r="L1729" s="163"/>
      <c r="M1729" s="160"/>
      <c r="N1729" s="160"/>
      <c r="O1729" s="160"/>
      <c r="P1729" s="160"/>
      <c r="Q1729" s="160"/>
      <c r="R1729" s="160"/>
      <c r="S1729" s="160"/>
      <c r="T1729" s="160"/>
      <c r="U1729" s="160"/>
      <c r="V1729" s="160"/>
      <c r="W1729" s="179"/>
      <c r="X1729" s="160"/>
      <c r="Y1729" s="160"/>
      <c r="Z1729" s="180"/>
      <c r="AA1729" s="160"/>
      <c r="AB1729" s="160"/>
      <c r="AC1729" s="160"/>
      <c r="AD1729" s="667"/>
      <c r="AE1729" s="667"/>
      <c r="AF1729" s="667"/>
      <c r="AG1729" s="667"/>
      <c r="AH1729" s="667"/>
      <c r="AI1729" s="667"/>
      <c r="AJ1729" s="73"/>
      <c r="AK1729" s="55" t="str">
        <f t="shared" si="438"/>
        <v/>
      </c>
      <c r="AL1729" s="17" t="str">
        <f t="shared" si="439"/>
        <v/>
      </c>
      <c r="AM1729" s="70" t="str">
        <f t="shared" si="433"/>
        <v/>
      </c>
      <c r="AN1729" s="74" t="str">
        <f t="shared" si="434"/>
        <v/>
      </c>
      <c r="AO1729" s="70" t="str">
        <f t="shared" si="435"/>
        <v/>
      </c>
      <c r="AW1729" s="60" t="str">
        <f t="shared" si="436"/>
        <v/>
      </c>
      <c r="AX1729" s="60" t="str">
        <f t="shared" si="437"/>
        <v/>
      </c>
      <c r="AY1729" s="63">
        <f t="shared" si="431"/>
        <v>0</v>
      </c>
      <c r="BP1729" s="64">
        <v>146</v>
      </c>
      <c r="BQ1729" s="64" t="s">
        <v>33847</v>
      </c>
      <c r="BR1729" s="64" t="s">
        <v>33848</v>
      </c>
      <c r="BS1729" s="64" t="s">
        <v>28</v>
      </c>
      <c r="BT1729" s="64" t="s">
        <v>155</v>
      </c>
      <c r="BU1729" s="64" t="s">
        <v>176</v>
      </c>
      <c r="BV1729" s="64" t="s">
        <v>17</v>
      </c>
      <c r="BW1729" s="64" t="s">
        <v>38</v>
      </c>
      <c r="BY1729" s="64" t="s">
        <v>108</v>
      </c>
      <c r="CA1729" s="64">
        <v>42921</v>
      </c>
      <c r="CB1729" s="64">
        <v>7</v>
      </c>
      <c r="CC1729" s="64">
        <v>3</v>
      </c>
    </row>
    <row r="1730" spans="1:82">
      <c r="A1730" s="128"/>
      <c r="B1730" s="160"/>
      <c r="C1730" s="160"/>
      <c r="D1730" s="160"/>
      <c r="E1730" s="160"/>
      <c r="F1730" s="160"/>
      <c r="G1730" s="160"/>
      <c r="H1730" s="161" t="str">
        <f t="shared" si="429"/>
        <v/>
      </c>
      <c r="I1730" s="162" t="str">
        <f t="shared" si="430"/>
        <v/>
      </c>
      <c r="J1730" s="163"/>
      <c r="K1730" s="164" t="str">
        <f t="shared" si="432"/>
        <v/>
      </c>
      <c r="L1730" s="163"/>
      <c r="M1730" s="160"/>
      <c r="N1730" s="160"/>
      <c r="O1730" s="160"/>
      <c r="P1730" s="192"/>
      <c r="Q1730" s="192"/>
      <c r="R1730" s="160"/>
      <c r="S1730" s="160"/>
      <c r="T1730" s="160"/>
      <c r="U1730" s="160"/>
      <c r="V1730" s="160"/>
      <c r="W1730" s="188"/>
      <c r="X1730" s="160"/>
      <c r="Y1730" s="160"/>
      <c r="Z1730" s="180"/>
      <c r="AA1730" s="160"/>
      <c r="AB1730" s="160"/>
      <c r="AC1730" s="160"/>
      <c r="AD1730" s="667"/>
      <c r="AE1730" s="667"/>
      <c r="AF1730" s="667"/>
      <c r="AG1730" s="667"/>
      <c r="AH1730" s="667"/>
      <c r="AI1730" s="667"/>
      <c r="AJ1730" s="73"/>
      <c r="AK1730" s="55" t="str">
        <f t="shared" si="438"/>
        <v/>
      </c>
      <c r="AL1730" s="17" t="str">
        <f t="shared" si="439"/>
        <v/>
      </c>
      <c r="AM1730" s="70" t="str">
        <f t="shared" si="433"/>
        <v/>
      </c>
      <c r="AN1730" s="74" t="str">
        <f t="shared" si="434"/>
        <v/>
      </c>
      <c r="AO1730" s="70" t="str">
        <f t="shared" si="435"/>
        <v/>
      </c>
      <c r="AW1730" s="60" t="str">
        <f t="shared" si="436"/>
        <v/>
      </c>
      <c r="AX1730" s="60" t="str">
        <f t="shared" si="437"/>
        <v/>
      </c>
      <c r="AY1730" s="63">
        <f t="shared" si="431"/>
        <v>0</v>
      </c>
      <c r="BP1730" s="64">
        <v>146</v>
      </c>
      <c r="BQ1730" s="64" t="s">
        <v>35358</v>
      </c>
      <c r="BR1730" s="64" t="s">
        <v>35359</v>
      </c>
      <c r="BS1730" s="64" t="s">
        <v>28</v>
      </c>
      <c r="BT1730" s="64" t="s">
        <v>135</v>
      </c>
      <c r="BU1730" s="64" t="s">
        <v>160</v>
      </c>
      <c r="BV1730" s="64" t="s">
        <v>19</v>
      </c>
      <c r="BW1730" s="64" t="s">
        <v>28554</v>
      </c>
      <c r="BX1730" s="64">
        <v>75020</v>
      </c>
      <c r="BY1730" s="64" t="s">
        <v>21</v>
      </c>
      <c r="CA1730" s="64">
        <v>42736</v>
      </c>
      <c r="CC1730" s="64">
        <v>307</v>
      </c>
    </row>
    <row r="1731" spans="1:82">
      <c r="A1731" s="128"/>
      <c r="B1731" s="160"/>
      <c r="C1731" s="160"/>
      <c r="D1731" s="160"/>
      <c r="E1731" s="160"/>
      <c r="F1731" s="160"/>
      <c r="G1731" s="186"/>
      <c r="H1731" s="161" t="str">
        <f t="shared" si="429"/>
        <v/>
      </c>
      <c r="I1731" s="162" t="str">
        <f t="shared" si="430"/>
        <v/>
      </c>
      <c r="J1731" s="163"/>
      <c r="K1731" s="164" t="str">
        <f t="shared" si="432"/>
        <v/>
      </c>
      <c r="L1731" s="222"/>
      <c r="M1731" s="207"/>
      <c r="N1731" s="186"/>
      <c r="O1731" s="160"/>
      <c r="P1731" s="160"/>
      <c r="Q1731" s="160"/>
      <c r="R1731" s="160"/>
      <c r="S1731" s="186"/>
      <c r="T1731" s="186"/>
      <c r="U1731" s="186"/>
      <c r="V1731" s="221"/>
      <c r="W1731" s="179"/>
      <c r="X1731" s="160"/>
      <c r="Y1731" s="182"/>
      <c r="Z1731" s="203"/>
      <c r="AA1731" s="186"/>
      <c r="AB1731" s="182"/>
      <c r="AC1731" s="182"/>
      <c r="AD1731" s="665"/>
      <c r="AE1731" s="665"/>
      <c r="AF1731" s="665"/>
      <c r="AG1731" s="665"/>
      <c r="AH1731" s="665"/>
      <c r="AI1731" s="665"/>
      <c r="AJ1731" s="73"/>
      <c r="AK1731" s="55" t="str">
        <f t="shared" si="438"/>
        <v/>
      </c>
      <c r="AL1731" s="17" t="str">
        <f t="shared" si="439"/>
        <v/>
      </c>
      <c r="AM1731" s="70" t="str">
        <f t="shared" si="433"/>
        <v/>
      </c>
      <c r="AN1731" s="74" t="str">
        <f t="shared" si="434"/>
        <v/>
      </c>
      <c r="AO1731" s="70" t="str">
        <f t="shared" si="435"/>
        <v/>
      </c>
      <c r="AW1731" s="60" t="str">
        <f t="shared" si="436"/>
        <v/>
      </c>
      <c r="AX1731" s="60" t="str">
        <f t="shared" si="437"/>
        <v/>
      </c>
      <c r="AY1731" s="63">
        <f t="shared" si="431"/>
        <v>0</v>
      </c>
      <c r="BP1731" s="64">
        <v>147</v>
      </c>
      <c r="BQ1731" s="64" t="s">
        <v>33939</v>
      </c>
      <c r="BR1731" s="64" t="s">
        <v>33940</v>
      </c>
      <c r="BS1731" s="64" t="s">
        <v>28</v>
      </c>
      <c r="BT1731" s="64" t="s">
        <v>135</v>
      </c>
      <c r="BU1731" s="64" t="s">
        <v>163</v>
      </c>
      <c r="BV1731" s="64" t="s">
        <v>19</v>
      </c>
      <c r="BW1731" s="64" t="s">
        <v>33738</v>
      </c>
      <c r="BX1731" s="64">
        <v>75019</v>
      </c>
      <c r="BY1731" s="64" t="s">
        <v>21</v>
      </c>
      <c r="CA1731" s="64">
        <v>42738</v>
      </c>
      <c r="CB1731" s="64">
        <v>30</v>
      </c>
      <c r="CC1731" s="64">
        <v>40</v>
      </c>
    </row>
    <row r="1732" spans="1:82">
      <c r="A1732" s="128"/>
      <c r="B1732" s="160"/>
      <c r="C1732" s="160"/>
      <c r="D1732" s="160"/>
      <c r="E1732" s="160"/>
      <c r="F1732" s="160"/>
      <c r="G1732" s="160"/>
      <c r="H1732" s="161" t="str">
        <f t="shared" si="429"/>
        <v/>
      </c>
      <c r="I1732" s="162" t="str">
        <f t="shared" si="430"/>
        <v/>
      </c>
      <c r="J1732" s="163"/>
      <c r="K1732" s="164" t="str">
        <f t="shared" si="432"/>
        <v/>
      </c>
      <c r="L1732" s="163"/>
      <c r="M1732" s="180"/>
      <c r="N1732" s="160"/>
      <c r="O1732" s="160"/>
      <c r="P1732" s="160"/>
      <c r="Q1732" s="160"/>
      <c r="R1732" s="160"/>
      <c r="S1732" s="160"/>
      <c r="T1732" s="160"/>
      <c r="U1732" s="160"/>
      <c r="V1732" s="221"/>
      <c r="W1732" s="179"/>
      <c r="X1732" s="160"/>
      <c r="Y1732" s="182"/>
      <c r="Z1732" s="203"/>
      <c r="AA1732" s="182"/>
      <c r="AB1732" s="182"/>
      <c r="AC1732" s="182"/>
      <c r="AD1732" s="665"/>
      <c r="AE1732" s="665"/>
      <c r="AF1732" s="665"/>
      <c r="AG1732" s="665"/>
      <c r="AH1732" s="665"/>
      <c r="AI1732" s="665"/>
      <c r="AJ1732" s="73"/>
      <c r="AK1732" s="55" t="str">
        <f t="shared" si="438"/>
        <v/>
      </c>
      <c r="AL1732" s="17" t="str">
        <f t="shared" si="439"/>
        <v/>
      </c>
      <c r="AM1732" s="70" t="str">
        <f t="shared" si="433"/>
        <v/>
      </c>
      <c r="AN1732" s="74" t="str">
        <f t="shared" si="434"/>
        <v/>
      </c>
      <c r="AO1732" s="70" t="str">
        <f t="shared" si="435"/>
        <v/>
      </c>
      <c r="AW1732" s="60" t="str">
        <f t="shared" si="436"/>
        <v/>
      </c>
      <c r="AX1732" s="60" t="str">
        <f t="shared" si="437"/>
        <v/>
      </c>
      <c r="AY1732" s="63">
        <f t="shared" si="431"/>
        <v>0</v>
      </c>
      <c r="BP1732" s="64">
        <v>147</v>
      </c>
      <c r="BQ1732" s="64" t="s">
        <v>33941</v>
      </c>
      <c r="BR1732" s="64" t="s">
        <v>33942</v>
      </c>
      <c r="BS1732" s="64" t="s">
        <v>28</v>
      </c>
      <c r="BT1732" s="64" t="s">
        <v>137</v>
      </c>
      <c r="BU1732" s="64" t="s">
        <v>166</v>
      </c>
      <c r="BV1732" s="64" t="s">
        <v>12</v>
      </c>
      <c r="BW1732" s="64" t="s">
        <v>33738</v>
      </c>
      <c r="BX1732" s="64">
        <v>75019</v>
      </c>
      <c r="BY1732" s="64" t="s">
        <v>21</v>
      </c>
      <c r="CA1732" s="64">
        <v>43072</v>
      </c>
      <c r="CB1732" s="64">
        <v>100</v>
      </c>
      <c r="CD1732" s="64">
        <v>10</v>
      </c>
    </row>
    <row r="1733" spans="1:82">
      <c r="A1733" s="128"/>
      <c r="B1733" s="160"/>
      <c r="C1733" s="160"/>
      <c r="D1733" s="160"/>
      <c r="E1733" s="160"/>
      <c r="F1733" s="160"/>
      <c r="G1733" s="160"/>
      <c r="H1733" s="161" t="str">
        <f t="shared" si="429"/>
        <v/>
      </c>
      <c r="I1733" s="162" t="str">
        <f t="shared" si="430"/>
        <v/>
      </c>
      <c r="J1733" s="163"/>
      <c r="K1733" s="164" t="str">
        <f t="shared" si="432"/>
        <v/>
      </c>
      <c r="L1733" s="163"/>
      <c r="M1733" s="160"/>
      <c r="N1733" s="160"/>
      <c r="O1733" s="160"/>
      <c r="P1733" s="223"/>
      <c r="Q1733" s="209"/>
      <c r="R1733" s="160"/>
      <c r="S1733" s="160"/>
      <c r="T1733" s="160"/>
      <c r="U1733" s="160"/>
      <c r="V1733" s="160"/>
      <c r="W1733" s="160"/>
      <c r="X1733" s="160"/>
      <c r="Y1733" s="160"/>
      <c r="Z1733" s="180"/>
      <c r="AA1733" s="209"/>
      <c r="AB1733" s="160"/>
      <c r="AC1733" s="160"/>
      <c r="AD1733" s="667"/>
      <c r="AE1733" s="667"/>
      <c r="AF1733" s="667"/>
      <c r="AG1733" s="667"/>
      <c r="AH1733" s="667"/>
      <c r="AI1733" s="667"/>
      <c r="AJ1733" s="73"/>
      <c r="AK1733" s="55" t="str">
        <f t="shared" si="438"/>
        <v/>
      </c>
      <c r="AL1733" s="17" t="str">
        <f t="shared" si="439"/>
        <v/>
      </c>
      <c r="AM1733" s="70" t="str">
        <f t="shared" si="433"/>
        <v/>
      </c>
      <c r="AN1733" s="74" t="str">
        <f t="shared" si="434"/>
        <v/>
      </c>
      <c r="AO1733" s="70" t="str">
        <f t="shared" si="435"/>
        <v/>
      </c>
      <c r="AW1733" s="60" t="str">
        <f t="shared" si="436"/>
        <v/>
      </c>
      <c r="AX1733" s="60" t="str">
        <f t="shared" si="437"/>
        <v/>
      </c>
      <c r="AY1733" s="63">
        <f t="shared" si="431"/>
        <v>0</v>
      </c>
      <c r="BP1733" s="64">
        <v>147</v>
      </c>
      <c r="BQ1733" s="64" t="s">
        <v>35360</v>
      </c>
      <c r="BR1733" s="64" t="s">
        <v>35361</v>
      </c>
      <c r="BS1733" s="64" t="s">
        <v>28</v>
      </c>
      <c r="BT1733" s="64" t="s">
        <v>137</v>
      </c>
      <c r="BU1733" s="64" t="s">
        <v>167</v>
      </c>
      <c r="BV1733" s="64" t="s">
        <v>12</v>
      </c>
      <c r="BW1733" s="64" t="s">
        <v>28554</v>
      </c>
      <c r="BX1733" s="64">
        <v>75018</v>
      </c>
      <c r="BY1733" s="64" t="s">
        <v>21</v>
      </c>
      <c r="BZ1733" s="64">
        <v>80</v>
      </c>
      <c r="CA1733" s="64">
        <v>42736</v>
      </c>
      <c r="CB1733" s="64">
        <v>50</v>
      </c>
      <c r="CD1733" s="64">
        <v>123</v>
      </c>
    </row>
    <row r="1734" spans="1:82">
      <c r="A1734" s="128"/>
      <c r="B1734" s="160"/>
      <c r="C1734" s="160"/>
      <c r="D1734" s="160"/>
      <c r="E1734" s="160"/>
      <c r="F1734" s="160"/>
      <c r="G1734" s="160"/>
      <c r="H1734" s="161" t="str">
        <f t="shared" si="429"/>
        <v/>
      </c>
      <c r="I1734" s="162" t="str">
        <f t="shared" si="430"/>
        <v/>
      </c>
      <c r="J1734" s="163"/>
      <c r="K1734" s="164" t="str">
        <f t="shared" si="432"/>
        <v/>
      </c>
      <c r="L1734" s="163"/>
      <c r="M1734" s="160"/>
      <c r="N1734" s="160"/>
      <c r="O1734" s="160"/>
      <c r="P1734" s="223"/>
      <c r="Q1734" s="209"/>
      <c r="R1734" s="160"/>
      <c r="S1734" s="160"/>
      <c r="T1734" s="160"/>
      <c r="U1734" s="160"/>
      <c r="V1734" s="160"/>
      <c r="W1734" s="160"/>
      <c r="X1734" s="160"/>
      <c r="Y1734" s="160"/>
      <c r="Z1734" s="180"/>
      <c r="AA1734" s="209"/>
      <c r="AB1734" s="160"/>
      <c r="AC1734" s="160"/>
      <c r="AD1734" s="667"/>
      <c r="AE1734" s="667"/>
      <c r="AF1734" s="667"/>
      <c r="AG1734" s="667"/>
      <c r="AH1734" s="667"/>
      <c r="AI1734" s="667"/>
      <c r="AJ1734" s="90"/>
      <c r="AK1734" s="55" t="str">
        <f t="shared" si="438"/>
        <v/>
      </c>
      <c r="AL1734" s="17" t="str">
        <f t="shared" si="439"/>
        <v/>
      </c>
      <c r="AM1734" s="70" t="str">
        <f t="shared" si="433"/>
        <v/>
      </c>
      <c r="AN1734" s="74" t="str">
        <f t="shared" si="434"/>
        <v/>
      </c>
      <c r="AO1734" s="70" t="str">
        <f t="shared" si="435"/>
        <v/>
      </c>
      <c r="AW1734" s="60" t="str">
        <f t="shared" si="436"/>
        <v/>
      </c>
      <c r="AX1734" s="60" t="str">
        <f t="shared" si="437"/>
        <v/>
      </c>
      <c r="AY1734" s="63">
        <f t="shared" si="431"/>
        <v>0</v>
      </c>
      <c r="BP1734" s="64">
        <v>147</v>
      </c>
      <c r="BQ1734" s="64" t="s">
        <v>35362</v>
      </c>
      <c r="BR1734" s="64" t="s">
        <v>35363</v>
      </c>
      <c r="BS1734" s="64" t="s">
        <v>28</v>
      </c>
      <c r="BT1734" s="64" t="s">
        <v>137</v>
      </c>
      <c r="BU1734" s="64" t="s">
        <v>167</v>
      </c>
      <c r="BV1734" s="64" t="s">
        <v>12</v>
      </c>
      <c r="BW1734" s="64" t="s">
        <v>28554</v>
      </c>
      <c r="BX1734" s="64">
        <v>75018</v>
      </c>
      <c r="BY1734" s="64" t="s">
        <v>21</v>
      </c>
      <c r="BZ1734" s="64">
        <v>2</v>
      </c>
      <c r="CA1734" s="64">
        <v>42736</v>
      </c>
      <c r="CB1734" s="64">
        <v>20</v>
      </c>
      <c r="CD1734" s="64">
        <v>3</v>
      </c>
    </row>
    <row r="1735" spans="1:82">
      <c r="A1735" s="128"/>
      <c r="B1735" s="160"/>
      <c r="C1735" s="160"/>
      <c r="D1735" s="160"/>
      <c r="E1735" s="160"/>
      <c r="F1735" s="160"/>
      <c r="G1735" s="160"/>
      <c r="H1735" s="161" t="str">
        <f t="shared" si="429"/>
        <v/>
      </c>
      <c r="I1735" s="162" t="str">
        <f t="shared" si="430"/>
        <v/>
      </c>
      <c r="J1735" s="163"/>
      <c r="K1735" s="164" t="str">
        <f t="shared" si="432"/>
        <v/>
      </c>
      <c r="L1735" s="163"/>
      <c r="M1735" s="160"/>
      <c r="N1735" s="160"/>
      <c r="O1735" s="160"/>
      <c r="P1735" s="223"/>
      <c r="Q1735" s="209"/>
      <c r="R1735" s="160"/>
      <c r="S1735" s="160"/>
      <c r="T1735" s="160"/>
      <c r="U1735" s="160"/>
      <c r="V1735" s="160"/>
      <c r="W1735" s="160"/>
      <c r="X1735" s="160"/>
      <c r="Y1735" s="160"/>
      <c r="Z1735" s="180"/>
      <c r="AA1735" s="209"/>
      <c r="AB1735" s="160"/>
      <c r="AC1735" s="160"/>
      <c r="AD1735" s="667"/>
      <c r="AE1735" s="667"/>
      <c r="AF1735" s="667"/>
      <c r="AG1735" s="667"/>
      <c r="AH1735" s="667"/>
      <c r="AI1735" s="667"/>
      <c r="AJ1735" s="73"/>
      <c r="AK1735" s="55" t="str">
        <f t="shared" si="438"/>
        <v/>
      </c>
      <c r="AL1735" s="17" t="str">
        <f t="shared" si="439"/>
        <v/>
      </c>
      <c r="AM1735" s="70" t="str">
        <f t="shared" si="433"/>
        <v/>
      </c>
      <c r="AN1735" s="74" t="str">
        <f t="shared" si="434"/>
        <v/>
      </c>
      <c r="AO1735" s="70" t="str">
        <f t="shared" si="435"/>
        <v/>
      </c>
      <c r="AW1735" s="60" t="str">
        <f t="shared" si="436"/>
        <v/>
      </c>
      <c r="AX1735" s="60" t="str">
        <f t="shared" si="437"/>
        <v/>
      </c>
      <c r="AY1735" s="63">
        <f t="shared" si="431"/>
        <v>0</v>
      </c>
      <c r="BP1735" s="64">
        <v>147</v>
      </c>
      <c r="BQ1735" s="64" t="s">
        <v>35364</v>
      </c>
      <c r="BR1735" s="64" t="s">
        <v>35365</v>
      </c>
      <c r="BS1735" s="64" t="s">
        <v>28</v>
      </c>
      <c r="BT1735" s="64" t="s">
        <v>137</v>
      </c>
      <c r="BU1735" s="64" t="s">
        <v>167</v>
      </c>
      <c r="BV1735" s="64" t="s">
        <v>12</v>
      </c>
      <c r="BW1735" s="64" t="s">
        <v>28554</v>
      </c>
      <c r="BX1735" s="64">
        <v>75018</v>
      </c>
      <c r="BY1735" s="64" t="s">
        <v>21</v>
      </c>
      <c r="BZ1735" s="64">
        <v>160</v>
      </c>
      <c r="CA1735" s="64">
        <v>42736</v>
      </c>
      <c r="CB1735" s="64">
        <v>50</v>
      </c>
      <c r="CD1735" s="64">
        <v>43</v>
      </c>
    </row>
    <row r="1736" spans="1:82">
      <c r="A1736" s="128"/>
      <c r="B1736" s="160"/>
      <c r="C1736" s="160"/>
      <c r="D1736" s="181"/>
      <c r="E1736" s="181"/>
      <c r="F1736" s="160"/>
      <c r="G1736" s="160"/>
      <c r="H1736" s="161" t="str">
        <f t="shared" si="429"/>
        <v/>
      </c>
      <c r="I1736" s="162" t="str">
        <f t="shared" si="430"/>
        <v/>
      </c>
      <c r="J1736" s="163"/>
      <c r="K1736" s="164" t="str">
        <f t="shared" si="432"/>
        <v/>
      </c>
      <c r="L1736" s="163"/>
      <c r="M1736" s="180"/>
      <c r="N1736" s="160"/>
      <c r="O1736" s="160"/>
      <c r="P1736" s="223"/>
      <c r="Q1736" s="209"/>
      <c r="R1736" s="160"/>
      <c r="S1736" s="160"/>
      <c r="T1736" s="160"/>
      <c r="U1736" s="160"/>
      <c r="V1736" s="160"/>
      <c r="W1736" s="160"/>
      <c r="X1736" s="160"/>
      <c r="Y1736" s="182"/>
      <c r="Z1736" s="180"/>
      <c r="AA1736" s="209"/>
      <c r="AB1736" s="182"/>
      <c r="AC1736" s="182"/>
      <c r="AD1736" s="665"/>
      <c r="AE1736" s="665"/>
      <c r="AF1736" s="665"/>
      <c r="AG1736" s="665"/>
      <c r="AH1736" s="665"/>
      <c r="AI1736" s="665"/>
      <c r="AJ1736" s="90"/>
      <c r="AK1736" s="55" t="str">
        <f t="shared" si="438"/>
        <v/>
      </c>
      <c r="AL1736" s="17" t="str">
        <f t="shared" si="439"/>
        <v/>
      </c>
      <c r="AM1736" s="70" t="str">
        <f t="shared" si="433"/>
        <v/>
      </c>
      <c r="AN1736" s="74" t="str">
        <f t="shared" si="434"/>
        <v/>
      </c>
      <c r="AO1736" s="70" t="str">
        <f t="shared" si="435"/>
        <v/>
      </c>
      <c r="AW1736" s="60" t="str">
        <f t="shared" si="436"/>
        <v/>
      </c>
      <c r="AX1736" s="60" t="str">
        <f t="shared" si="437"/>
        <v/>
      </c>
      <c r="AY1736" s="63">
        <f t="shared" si="431"/>
        <v>0</v>
      </c>
      <c r="BP1736" s="64">
        <v>147</v>
      </c>
      <c r="BQ1736" s="64" t="s">
        <v>35366</v>
      </c>
      <c r="BR1736" s="64" t="s">
        <v>35367</v>
      </c>
      <c r="BS1736" s="64" t="s">
        <v>28</v>
      </c>
      <c r="BT1736" s="64" t="s">
        <v>135</v>
      </c>
      <c r="BU1736" s="64" t="s">
        <v>171</v>
      </c>
      <c r="BV1736" s="64" t="s">
        <v>12</v>
      </c>
      <c r="BW1736" s="64" t="s">
        <v>28554</v>
      </c>
      <c r="BX1736" s="64">
        <v>75018</v>
      </c>
      <c r="BY1736" s="64" t="s">
        <v>21</v>
      </c>
      <c r="BZ1736" s="64">
        <v>60</v>
      </c>
      <c r="CA1736" s="64">
        <v>42736</v>
      </c>
      <c r="CB1736" s="64">
        <v>10</v>
      </c>
      <c r="CD1736" s="64">
        <v>34</v>
      </c>
    </row>
    <row r="1737" spans="1:82">
      <c r="A1737" s="160"/>
      <c r="B1737" s="160"/>
      <c r="C1737" s="160"/>
      <c r="D1737" s="160"/>
      <c r="E1737" s="160"/>
      <c r="F1737" s="160"/>
      <c r="G1737" s="160"/>
      <c r="H1737" s="161" t="str">
        <f t="shared" si="429"/>
        <v/>
      </c>
      <c r="I1737" s="162" t="str">
        <f t="shared" si="430"/>
        <v/>
      </c>
      <c r="J1737" s="163"/>
      <c r="K1737" s="164" t="str">
        <f t="shared" si="432"/>
        <v/>
      </c>
      <c r="L1737" s="163"/>
      <c r="M1737" s="160"/>
      <c r="N1737" s="160"/>
      <c r="O1737" s="160"/>
      <c r="P1737" s="223"/>
      <c r="Q1737" s="209"/>
      <c r="R1737" s="160"/>
      <c r="S1737" s="160"/>
      <c r="T1737" s="160"/>
      <c r="U1737" s="160"/>
      <c r="V1737" s="160"/>
      <c r="W1737" s="160"/>
      <c r="X1737" s="160"/>
      <c r="Y1737" s="182"/>
      <c r="Z1737" s="180"/>
      <c r="AA1737" s="209"/>
      <c r="AB1737" s="182"/>
      <c r="AC1737" s="182"/>
      <c r="AD1737" s="665"/>
      <c r="AE1737" s="665"/>
      <c r="AF1737" s="665"/>
      <c r="AG1737" s="665"/>
      <c r="AH1737" s="665"/>
      <c r="AI1737" s="665"/>
      <c r="AJ1737" s="73"/>
      <c r="AK1737" s="55" t="str">
        <f t="shared" si="438"/>
        <v/>
      </c>
      <c r="AL1737" s="17" t="str">
        <f t="shared" si="439"/>
        <v/>
      </c>
      <c r="AM1737" s="70" t="str">
        <f t="shared" si="433"/>
        <v/>
      </c>
      <c r="AN1737" s="74" t="str">
        <f t="shared" si="434"/>
        <v/>
      </c>
      <c r="AO1737" s="70" t="str">
        <f t="shared" si="435"/>
        <v/>
      </c>
      <c r="AW1737" s="60" t="str">
        <f t="shared" si="436"/>
        <v/>
      </c>
      <c r="AX1737" s="60" t="str">
        <f t="shared" si="437"/>
        <v/>
      </c>
      <c r="AY1737" s="63">
        <f t="shared" si="431"/>
        <v>0</v>
      </c>
      <c r="BP1737" s="64">
        <v>147</v>
      </c>
      <c r="BQ1737" s="64" t="s">
        <v>35368</v>
      </c>
      <c r="BR1737" s="64" t="s">
        <v>35369</v>
      </c>
      <c r="BS1737" s="64" t="s">
        <v>28</v>
      </c>
      <c r="BT1737" s="64" t="s">
        <v>135</v>
      </c>
      <c r="BU1737" s="64" t="s">
        <v>171</v>
      </c>
      <c r="BV1737" s="64" t="s">
        <v>19</v>
      </c>
      <c r="BW1737" s="64" t="s">
        <v>28554</v>
      </c>
      <c r="BX1737" s="64">
        <v>75018</v>
      </c>
      <c r="BY1737" s="64" t="s">
        <v>148</v>
      </c>
      <c r="CA1737" s="64">
        <v>42736</v>
      </c>
      <c r="CB1737" s="64">
        <v>40</v>
      </c>
      <c r="CC1737" s="64">
        <v>60</v>
      </c>
    </row>
    <row r="1738" spans="1:82">
      <c r="A1738" s="160"/>
      <c r="B1738" s="160"/>
      <c r="C1738" s="160"/>
      <c r="D1738" s="160"/>
      <c r="E1738" s="160"/>
      <c r="F1738" s="160"/>
      <c r="G1738" s="160"/>
      <c r="H1738" s="161" t="str">
        <f t="shared" si="429"/>
        <v/>
      </c>
      <c r="I1738" s="162" t="str">
        <f t="shared" si="430"/>
        <v/>
      </c>
      <c r="J1738" s="163"/>
      <c r="K1738" s="164" t="str">
        <f t="shared" si="432"/>
        <v/>
      </c>
      <c r="L1738" s="163"/>
      <c r="M1738" s="160"/>
      <c r="N1738" s="160"/>
      <c r="O1738" s="160"/>
      <c r="P1738" s="223"/>
      <c r="Q1738" s="209"/>
      <c r="R1738" s="160"/>
      <c r="S1738" s="160"/>
      <c r="T1738" s="160"/>
      <c r="U1738" s="160"/>
      <c r="V1738" s="160"/>
      <c r="W1738" s="160"/>
      <c r="X1738" s="160"/>
      <c r="Y1738" s="182"/>
      <c r="Z1738" s="180"/>
      <c r="AA1738" s="209"/>
      <c r="AB1738" s="182"/>
      <c r="AC1738" s="182"/>
      <c r="AD1738" s="665"/>
      <c r="AE1738" s="665"/>
      <c r="AF1738" s="665"/>
      <c r="AG1738" s="665"/>
      <c r="AH1738" s="665"/>
      <c r="AI1738" s="665"/>
      <c r="AJ1738" s="73"/>
      <c r="AK1738" s="55" t="str">
        <f t="shared" si="438"/>
        <v/>
      </c>
      <c r="AL1738" s="17" t="str">
        <f t="shared" si="439"/>
        <v/>
      </c>
      <c r="AM1738" s="70" t="str">
        <f t="shared" si="433"/>
        <v/>
      </c>
      <c r="AN1738" s="74" t="str">
        <f t="shared" si="434"/>
        <v/>
      </c>
      <c r="AO1738" s="70" t="str">
        <f t="shared" si="435"/>
        <v/>
      </c>
      <c r="AW1738" s="60" t="str">
        <f t="shared" si="436"/>
        <v/>
      </c>
      <c r="AX1738" s="60" t="str">
        <f t="shared" si="437"/>
        <v/>
      </c>
      <c r="AY1738" s="63">
        <f t="shared" ref="AY1738:AY1759" si="440">O1738</f>
        <v>0</v>
      </c>
      <c r="BP1738" s="64">
        <v>147</v>
      </c>
      <c r="BQ1738" s="64" t="s">
        <v>35370</v>
      </c>
      <c r="BR1738" s="64" t="s">
        <v>35371</v>
      </c>
      <c r="BS1738" s="64" t="s">
        <v>28</v>
      </c>
      <c r="BT1738" s="64" t="s">
        <v>137</v>
      </c>
      <c r="BU1738" s="64" t="s">
        <v>175</v>
      </c>
      <c r="BV1738" s="64" t="s">
        <v>19</v>
      </c>
      <c r="BW1738" s="64" t="s">
        <v>28554</v>
      </c>
      <c r="BX1738" s="64">
        <v>75018</v>
      </c>
      <c r="BY1738" s="64" t="s">
        <v>147</v>
      </c>
      <c r="CA1738" s="64">
        <v>42736</v>
      </c>
      <c r="CB1738" s="64">
        <v>50</v>
      </c>
      <c r="CC1738" s="64">
        <v>6</v>
      </c>
    </row>
    <row r="1739" spans="1:82">
      <c r="A1739" s="160"/>
      <c r="B1739" s="160"/>
      <c r="C1739" s="160"/>
      <c r="D1739" s="160"/>
      <c r="E1739" s="160"/>
      <c r="F1739" s="160"/>
      <c r="G1739" s="160"/>
      <c r="H1739" s="161" t="str">
        <f t="shared" si="429"/>
        <v/>
      </c>
      <c r="I1739" s="162" t="str">
        <f t="shared" si="430"/>
        <v/>
      </c>
      <c r="J1739" s="163"/>
      <c r="K1739" s="164" t="str">
        <f t="shared" si="432"/>
        <v/>
      </c>
      <c r="L1739" s="163"/>
      <c r="M1739" s="207"/>
      <c r="N1739" s="160"/>
      <c r="O1739" s="160"/>
      <c r="P1739" s="160"/>
      <c r="Q1739" s="160"/>
      <c r="R1739" s="160"/>
      <c r="S1739" s="160"/>
      <c r="T1739" s="160"/>
      <c r="U1739" s="160"/>
      <c r="V1739" s="221"/>
      <c r="W1739" s="221"/>
      <c r="X1739" s="160"/>
      <c r="Y1739" s="182"/>
      <c r="Z1739" s="203"/>
      <c r="AA1739" s="182"/>
      <c r="AB1739" s="182"/>
      <c r="AC1739" s="182"/>
      <c r="AD1739" s="665"/>
      <c r="AE1739" s="665"/>
      <c r="AF1739" s="665"/>
      <c r="AG1739" s="665"/>
      <c r="AH1739" s="665"/>
      <c r="AI1739" s="665"/>
      <c r="AJ1739" s="73"/>
      <c r="AK1739" s="55" t="str">
        <f t="shared" si="438"/>
        <v/>
      </c>
      <c r="AL1739" s="17" t="str">
        <f t="shared" si="439"/>
        <v/>
      </c>
      <c r="AM1739" s="70" t="str">
        <f t="shared" si="433"/>
        <v/>
      </c>
      <c r="AN1739" s="74" t="str">
        <f t="shared" si="434"/>
        <v/>
      </c>
      <c r="AO1739" s="70" t="str">
        <f t="shared" si="435"/>
        <v/>
      </c>
      <c r="AW1739" s="60" t="str">
        <f t="shared" si="436"/>
        <v/>
      </c>
      <c r="AX1739" s="60" t="str">
        <f t="shared" si="437"/>
        <v/>
      </c>
      <c r="AY1739" s="63">
        <f t="shared" si="440"/>
        <v>0</v>
      </c>
      <c r="BP1739" s="64">
        <v>148</v>
      </c>
      <c r="BQ1739" s="64" t="s">
        <v>33943</v>
      </c>
      <c r="BR1739" s="64" t="s">
        <v>33944</v>
      </c>
      <c r="BS1739" s="64" t="s">
        <v>28</v>
      </c>
      <c r="BT1739" s="64" t="s">
        <v>135</v>
      </c>
      <c r="BU1739" s="64" t="s">
        <v>160</v>
      </c>
      <c r="BV1739" s="64" t="s">
        <v>12</v>
      </c>
      <c r="BW1739" s="64" t="s">
        <v>28554</v>
      </c>
      <c r="BX1739" s="64">
        <v>75018</v>
      </c>
      <c r="BY1739" s="64" t="s">
        <v>21</v>
      </c>
      <c r="BZ1739" s="64">
        <v>60</v>
      </c>
      <c r="CA1739" s="64">
        <v>42737</v>
      </c>
      <c r="CB1739" s="64">
        <v>300</v>
      </c>
      <c r="CD1739" s="64">
        <v>50</v>
      </c>
    </row>
    <row r="1740" spans="1:82">
      <c r="A1740" s="160"/>
      <c r="B1740" s="160"/>
      <c r="C1740" s="160"/>
      <c r="D1740" s="160"/>
      <c r="E1740" s="160"/>
      <c r="F1740" s="160"/>
      <c r="G1740" s="160"/>
      <c r="H1740" s="161" t="str">
        <f t="shared" si="429"/>
        <v/>
      </c>
      <c r="I1740" s="162" t="str">
        <f t="shared" si="430"/>
        <v/>
      </c>
      <c r="J1740" s="163"/>
      <c r="K1740" s="164" t="str">
        <f t="shared" si="432"/>
        <v/>
      </c>
      <c r="L1740" s="163"/>
      <c r="M1740" s="180"/>
      <c r="N1740" s="160"/>
      <c r="O1740" s="160"/>
      <c r="P1740" s="160"/>
      <c r="Q1740" s="160"/>
      <c r="R1740" s="160"/>
      <c r="S1740" s="160"/>
      <c r="T1740" s="160"/>
      <c r="U1740" s="160"/>
      <c r="V1740" s="221"/>
      <c r="W1740" s="221"/>
      <c r="X1740" s="160"/>
      <c r="Y1740" s="182"/>
      <c r="Z1740" s="203"/>
      <c r="AA1740" s="182"/>
      <c r="AB1740" s="182"/>
      <c r="AC1740" s="182"/>
      <c r="AD1740" s="665"/>
      <c r="AE1740" s="665"/>
      <c r="AF1740" s="665"/>
      <c r="AG1740" s="665"/>
      <c r="AH1740" s="665"/>
      <c r="AI1740" s="665"/>
      <c r="AJ1740" s="90"/>
      <c r="AK1740" s="55" t="str">
        <f t="shared" si="438"/>
        <v/>
      </c>
      <c r="AL1740" s="17" t="str">
        <f t="shared" si="439"/>
        <v/>
      </c>
      <c r="AM1740" s="70" t="str">
        <f t="shared" si="433"/>
        <v/>
      </c>
      <c r="AN1740" s="74" t="str">
        <f t="shared" si="434"/>
        <v/>
      </c>
      <c r="AO1740" s="70" t="str">
        <f t="shared" si="435"/>
        <v/>
      </c>
      <c r="AW1740" s="60" t="str">
        <f t="shared" si="436"/>
        <v/>
      </c>
      <c r="AX1740" s="60" t="str">
        <f t="shared" si="437"/>
        <v/>
      </c>
      <c r="AY1740" s="63">
        <f t="shared" si="440"/>
        <v>0</v>
      </c>
      <c r="BP1740" s="64">
        <v>148</v>
      </c>
      <c r="BQ1740" s="64" t="s">
        <v>33903</v>
      </c>
      <c r="BR1740" s="64" t="s">
        <v>33945</v>
      </c>
      <c r="BS1740" s="64" t="s">
        <v>28</v>
      </c>
      <c r="BT1740" s="64" t="s">
        <v>135</v>
      </c>
      <c r="BU1740" s="64" t="s">
        <v>160</v>
      </c>
      <c r="BV1740" s="64" t="s">
        <v>12</v>
      </c>
      <c r="BW1740" s="64" t="s">
        <v>28554</v>
      </c>
      <c r="BX1740" s="64">
        <v>75018</v>
      </c>
      <c r="BY1740" s="64" t="s">
        <v>21</v>
      </c>
      <c r="BZ1740" s="64">
        <v>60</v>
      </c>
      <c r="CA1740" s="64">
        <v>42738</v>
      </c>
      <c r="CB1740" s="64">
        <v>140</v>
      </c>
      <c r="CD1740" s="64">
        <v>120</v>
      </c>
    </row>
    <row r="1741" spans="1:82">
      <c r="A1741" s="160"/>
      <c r="B1741" s="160"/>
      <c r="C1741" s="160"/>
      <c r="D1741" s="160"/>
      <c r="E1741" s="160"/>
      <c r="F1741" s="160"/>
      <c r="G1741" s="160"/>
      <c r="H1741" s="161" t="str">
        <f t="shared" si="429"/>
        <v/>
      </c>
      <c r="I1741" s="162" t="str">
        <f t="shared" si="430"/>
        <v/>
      </c>
      <c r="J1741" s="163"/>
      <c r="K1741" s="164" t="str">
        <f t="shared" si="432"/>
        <v/>
      </c>
      <c r="L1741" s="163"/>
      <c r="M1741" s="180"/>
      <c r="N1741" s="160"/>
      <c r="O1741" s="160"/>
      <c r="P1741" s="160"/>
      <c r="Q1741" s="160"/>
      <c r="R1741" s="160"/>
      <c r="S1741" s="160"/>
      <c r="T1741" s="160"/>
      <c r="U1741" s="160"/>
      <c r="V1741" s="221"/>
      <c r="W1741" s="221"/>
      <c r="X1741" s="160"/>
      <c r="Y1741" s="182"/>
      <c r="Z1741" s="203"/>
      <c r="AA1741" s="182"/>
      <c r="AB1741" s="182"/>
      <c r="AC1741" s="182"/>
      <c r="AD1741" s="665"/>
      <c r="AE1741" s="665"/>
      <c r="AF1741" s="665"/>
      <c r="AG1741" s="665"/>
      <c r="AH1741" s="665"/>
      <c r="AI1741" s="665"/>
      <c r="AJ1741" s="73"/>
      <c r="AK1741" s="55" t="str">
        <f t="shared" si="438"/>
        <v/>
      </c>
      <c r="AL1741" s="17" t="str">
        <f t="shared" si="439"/>
        <v/>
      </c>
      <c r="AM1741" s="70" t="str">
        <f t="shared" si="433"/>
        <v/>
      </c>
      <c r="AN1741" s="74" t="str">
        <f t="shared" si="434"/>
        <v/>
      </c>
      <c r="AO1741" s="70" t="str">
        <f t="shared" si="435"/>
        <v/>
      </c>
      <c r="AW1741" s="60" t="str">
        <f t="shared" si="436"/>
        <v/>
      </c>
      <c r="AX1741" s="60" t="str">
        <f t="shared" si="437"/>
        <v/>
      </c>
      <c r="AY1741" s="63">
        <f t="shared" si="440"/>
        <v>0</v>
      </c>
      <c r="BP1741" s="64">
        <v>148</v>
      </c>
      <c r="BQ1741" s="64" t="s">
        <v>33946</v>
      </c>
      <c r="BR1741" s="64" t="s">
        <v>33947</v>
      </c>
      <c r="BS1741" s="64" t="s">
        <v>28</v>
      </c>
      <c r="BT1741" s="64" t="s">
        <v>135</v>
      </c>
      <c r="BU1741" s="64" t="s">
        <v>160</v>
      </c>
      <c r="BV1741" s="64" t="s">
        <v>91</v>
      </c>
      <c r="BW1741" s="64" t="s">
        <v>28554</v>
      </c>
      <c r="BX1741" s="64">
        <v>75018</v>
      </c>
      <c r="BY1741" s="64" t="s">
        <v>21</v>
      </c>
      <c r="CA1741" s="64">
        <v>42761</v>
      </c>
      <c r="CB1741" s="64">
        <v>150</v>
      </c>
      <c r="CC1741" s="64">
        <v>45</v>
      </c>
    </row>
    <row r="1742" spans="1:82">
      <c r="A1742" s="160"/>
      <c r="B1742" s="160"/>
      <c r="C1742" s="160"/>
      <c r="D1742" s="160"/>
      <c r="E1742" s="160"/>
      <c r="F1742" s="160"/>
      <c r="G1742" s="160"/>
      <c r="H1742" s="161" t="str">
        <f t="shared" si="429"/>
        <v/>
      </c>
      <c r="I1742" s="162" t="str">
        <f t="shared" si="430"/>
        <v/>
      </c>
      <c r="J1742" s="163"/>
      <c r="K1742" s="164" t="str">
        <f t="shared" si="432"/>
        <v/>
      </c>
      <c r="L1742" s="163"/>
      <c r="M1742" s="160"/>
      <c r="N1742" s="160"/>
      <c r="O1742" s="160"/>
      <c r="P1742" s="160"/>
      <c r="Q1742" s="160"/>
      <c r="R1742" s="160"/>
      <c r="S1742" s="160"/>
      <c r="T1742" s="160"/>
      <c r="U1742" s="160"/>
      <c r="V1742" s="160"/>
      <c r="W1742" s="179"/>
      <c r="X1742" s="160"/>
      <c r="Y1742" s="160"/>
      <c r="Z1742" s="180"/>
      <c r="AA1742" s="160"/>
      <c r="AB1742" s="160"/>
      <c r="AC1742" s="160"/>
      <c r="AD1742" s="667"/>
      <c r="AE1742" s="667"/>
      <c r="AF1742" s="667"/>
      <c r="AG1742" s="667"/>
      <c r="AH1742" s="667"/>
      <c r="AI1742" s="667"/>
      <c r="AJ1742" s="73"/>
      <c r="AK1742" s="55" t="str">
        <f t="shared" si="438"/>
        <v/>
      </c>
      <c r="AL1742" s="17" t="str">
        <f t="shared" si="439"/>
        <v/>
      </c>
      <c r="AM1742" s="70" t="str">
        <f t="shared" si="433"/>
        <v/>
      </c>
      <c r="AN1742" s="74" t="str">
        <f t="shared" si="434"/>
        <v/>
      </c>
      <c r="AO1742" s="70" t="str">
        <f t="shared" si="435"/>
        <v/>
      </c>
      <c r="AW1742" s="60" t="str">
        <f t="shared" si="436"/>
        <v/>
      </c>
      <c r="AX1742" s="60" t="str">
        <f t="shared" si="437"/>
        <v/>
      </c>
      <c r="AY1742" s="63">
        <f t="shared" si="440"/>
        <v>0</v>
      </c>
      <c r="BP1742" s="64">
        <v>148</v>
      </c>
      <c r="BQ1742" s="64" t="s">
        <v>35378</v>
      </c>
      <c r="BR1742" s="64" t="s">
        <v>35379</v>
      </c>
      <c r="BS1742" s="64" t="s">
        <v>28</v>
      </c>
      <c r="BT1742" s="64" t="s">
        <v>137</v>
      </c>
      <c r="BU1742" s="64" t="s">
        <v>175</v>
      </c>
      <c r="BV1742" s="64" t="s">
        <v>12</v>
      </c>
      <c r="BW1742" s="64" t="s">
        <v>28554</v>
      </c>
      <c r="BX1742" s="64">
        <v>75018</v>
      </c>
      <c r="BY1742" s="64" t="s">
        <v>147</v>
      </c>
      <c r="BZ1742" s="64">
        <v>10</v>
      </c>
      <c r="CA1742" s="64">
        <v>43027</v>
      </c>
      <c r="CB1742" s="64">
        <v>10</v>
      </c>
      <c r="CD1742" s="64">
        <v>8</v>
      </c>
    </row>
    <row r="1743" spans="1:82">
      <c r="A1743" s="160"/>
      <c r="B1743" s="160"/>
      <c r="C1743" s="160"/>
      <c r="D1743" s="160"/>
      <c r="E1743" s="181"/>
      <c r="F1743" s="160"/>
      <c r="G1743" s="160"/>
      <c r="H1743" s="161" t="str">
        <f t="shared" si="429"/>
        <v/>
      </c>
      <c r="I1743" s="162" t="str">
        <f t="shared" si="430"/>
        <v/>
      </c>
      <c r="J1743" s="163"/>
      <c r="K1743" s="164" t="str">
        <f t="shared" si="432"/>
        <v/>
      </c>
      <c r="L1743" s="163"/>
      <c r="M1743" s="180"/>
      <c r="N1743" s="160"/>
      <c r="O1743" s="160"/>
      <c r="P1743" s="160"/>
      <c r="Q1743" s="160"/>
      <c r="R1743" s="160"/>
      <c r="S1743" s="160"/>
      <c r="T1743" s="160"/>
      <c r="U1743" s="160"/>
      <c r="V1743" s="160"/>
      <c r="W1743" s="160"/>
      <c r="X1743" s="160"/>
      <c r="Y1743" s="182"/>
      <c r="Z1743" s="180"/>
      <c r="AA1743" s="182"/>
      <c r="AB1743" s="182"/>
      <c r="AC1743" s="160"/>
      <c r="AD1743" s="667"/>
      <c r="AE1743" s="667"/>
      <c r="AF1743" s="667"/>
      <c r="AG1743" s="667"/>
      <c r="AH1743" s="667"/>
      <c r="AI1743" s="667"/>
      <c r="AJ1743" s="73"/>
      <c r="AK1743" s="55" t="str">
        <f t="shared" si="438"/>
        <v/>
      </c>
      <c r="AL1743" s="17" t="str">
        <f t="shared" si="439"/>
        <v/>
      </c>
      <c r="AM1743" s="70" t="str">
        <f t="shared" si="433"/>
        <v/>
      </c>
      <c r="AN1743" s="74" t="str">
        <f t="shared" si="434"/>
        <v/>
      </c>
      <c r="AO1743" s="70" t="str">
        <f t="shared" si="435"/>
        <v/>
      </c>
      <c r="AW1743" s="60" t="str">
        <f t="shared" si="436"/>
        <v/>
      </c>
      <c r="AX1743" s="60" t="str">
        <f t="shared" si="437"/>
        <v/>
      </c>
      <c r="AY1743" s="63">
        <f t="shared" si="440"/>
        <v>0</v>
      </c>
      <c r="BP1743" s="64">
        <v>149</v>
      </c>
      <c r="BQ1743" s="64" t="s">
        <v>34031</v>
      </c>
      <c r="BR1743" s="64" t="s">
        <v>34032</v>
      </c>
      <c r="BS1743" s="64" t="s">
        <v>28</v>
      </c>
      <c r="BT1743" s="64" t="s">
        <v>137</v>
      </c>
      <c r="BU1743" s="64" t="s">
        <v>175</v>
      </c>
      <c r="BV1743" s="64" t="s">
        <v>12</v>
      </c>
      <c r="BW1743" s="64" t="s">
        <v>34043</v>
      </c>
      <c r="BX1743" s="64">
        <v>78710</v>
      </c>
      <c r="BY1743" s="64" t="s">
        <v>21</v>
      </c>
      <c r="BZ1743" s="64">
        <v>12</v>
      </c>
      <c r="CA1743" s="64">
        <v>42745</v>
      </c>
      <c r="CB1743" s="64">
        <v>72</v>
      </c>
      <c r="CD1743" s="64">
        <v>7</v>
      </c>
    </row>
    <row r="1744" spans="1:82">
      <c r="A1744" s="160"/>
      <c r="B1744" s="160"/>
      <c r="C1744" s="160"/>
      <c r="D1744" s="160"/>
      <c r="E1744" s="160"/>
      <c r="F1744" s="160"/>
      <c r="G1744" s="160"/>
      <c r="H1744" s="161" t="str">
        <f t="shared" si="429"/>
        <v/>
      </c>
      <c r="I1744" s="162" t="str">
        <f t="shared" si="430"/>
        <v/>
      </c>
      <c r="J1744" s="163"/>
      <c r="K1744" s="164" t="str">
        <f t="shared" si="432"/>
        <v/>
      </c>
      <c r="L1744" s="163"/>
      <c r="M1744" s="160"/>
      <c r="N1744" s="160"/>
      <c r="O1744" s="160"/>
      <c r="P1744" s="160"/>
      <c r="Q1744" s="160"/>
      <c r="R1744" s="160"/>
      <c r="S1744" s="160"/>
      <c r="T1744" s="160"/>
      <c r="U1744" s="160"/>
      <c r="V1744" s="160"/>
      <c r="W1744" s="160"/>
      <c r="X1744" s="160"/>
      <c r="Y1744" s="182"/>
      <c r="Z1744" s="180"/>
      <c r="AA1744" s="182"/>
      <c r="AB1744" s="182"/>
      <c r="AC1744" s="160"/>
      <c r="AD1744" s="667"/>
      <c r="AE1744" s="667"/>
      <c r="AF1744" s="667"/>
      <c r="AG1744" s="667"/>
      <c r="AH1744" s="667"/>
      <c r="AI1744" s="667"/>
      <c r="AJ1744" s="73"/>
      <c r="AK1744" s="55" t="str">
        <f t="shared" si="438"/>
        <v/>
      </c>
      <c r="AL1744" s="17" t="str">
        <f t="shared" si="439"/>
        <v/>
      </c>
      <c r="AM1744" s="70" t="str">
        <f t="shared" si="433"/>
        <v/>
      </c>
      <c r="AN1744" s="74" t="str">
        <f t="shared" si="434"/>
        <v/>
      </c>
      <c r="AO1744" s="70" t="str">
        <f t="shared" si="435"/>
        <v/>
      </c>
      <c r="AW1744" s="60" t="str">
        <f t="shared" si="436"/>
        <v/>
      </c>
      <c r="AX1744" s="60" t="str">
        <f t="shared" si="437"/>
        <v/>
      </c>
      <c r="AY1744" s="63">
        <f t="shared" si="440"/>
        <v>0</v>
      </c>
      <c r="BP1744" s="64">
        <v>149</v>
      </c>
      <c r="BQ1744" s="64" t="s">
        <v>34033</v>
      </c>
      <c r="BR1744" s="64" t="s">
        <v>34034</v>
      </c>
      <c r="BS1744" s="64" t="s">
        <v>28</v>
      </c>
      <c r="BT1744" s="64" t="s">
        <v>137</v>
      </c>
      <c r="BU1744" s="64" t="s">
        <v>175</v>
      </c>
      <c r="BV1744" s="64" t="s">
        <v>13</v>
      </c>
      <c r="BW1744" s="64" t="s">
        <v>34043</v>
      </c>
      <c r="BX1744" s="64">
        <v>78710</v>
      </c>
      <c r="BY1744" s="64" t="s">
        <v>21</v>
      </c>
      <c r="CA1744" s="64">
        <v>42736</v>
      </c>
      <c r="CB1744" s="64">
        <v>60</v>
      </c>
      <c r="CC1744" s="64">
        <v>9</v>
      </c>
    </row>
    <row r="1745" spans="1:82">
      <c r="A1745" s="160"/>
      <c r="B1745" s="160"/>
      <c r="C1745" s="160"/>
      <c r="D1745" s="160"/>
      <c r="E1745" s="160"/>
      <c r="F1745" s="160"/>
      <c r="G1745" s="160"/>
      <c r="H1745" s="161" t="str">
        <f t="shared" si="429"/>
        <v/>
      </c>
      <c r="I1745" s="162" t="str">
        <f t="shared" si="430"/>
        <v/>
      </c>
      <c r="J1745" s="163"/>
      <c r="K1745" s="164" t="str">
        <f t="shared" si="432"/>
        <v/>
      </c>
      <c r="L1745" s="163"/>
      <c r="M1745" s="160"/>
      <c r="N1745" s="160"/>
      <c r="O1745" s="160"/>
      <c r="P1745" s="160"/>
      <c r="Q1745" s="160"/>
      <c r="R1745" s="160"/>
      <c r="S1745" s="160"/>
      <c r="T1745" s="160"/>
      <c r="U1745" s="160"/>
      <c r="V1745" s="160"/>
      <c r="W1745" s="160"/>
      <c r="X1745" s="160"/>
      <c r="Y1745" s="160"/>
      <c r="Z1745" s="180"/>
      <c r="AA1745" s="182"/>
      <c r="AB1745" s="182"/>
      <c r="AC1745" s="160"/>
      <c r="AD1745" s="667"/>
      <c r="AE1745" s="667"/>
      <c r="AF1745" s="667"/>
      <c r="AG1745" s="667"/>
      <c r="AH1745" s="667"/>
      <c r="AI1745" s="667"/>
      <c r="AJ1745" s="73"/>
      <c r="AK1745" s="55" t="str">
        <f t="shared" si="438"/>
        <v/>
      </c>
      <c r="AL1745" s="17" t="str">
        <f t="shared" si="439"/>
        <v/>
      </c>
      <c r="AM1745" s="70" t="str">
        <f t="shared" si="433"/>
        <v/>
      </c>
      <c r="AN1745" s="74" t="str">
        <f t="shared" si="434"/>
        <v/>
      </c>
      <c r="AO1745" s="70" t="str">
        <f t="shared" ref="AO1745:AO1759" si="441">IF(P1745="","",P1745&amp;" ("&amp;O1745&amp;"_"&amp;ROW()&amp;")")</f>
        <v/>
      </c>
      <c r="AW1745" s="60" t="str">
        <f t="shared" si="436"/>
        <v/>
      </c>
      <c r="AX1745" s="60" t="str">
        <f t="shared" si="437"/>
        <v/>
      </c>
      <c r="AY1745" s="63">
        <f t="shared" si="440"/>
        <v>0</v>
      </c>
      <c r="BP1745" s="64">
        <v>149</v>
      </c>
      <c r="BQ1745" s="64" t="s">
        <v>34035</v>
      </c>
      <c r="BR1745" s="64" t="s">
        <v>34036</v>
      </c>
      <c r="BS1745" s="64" t="s">
        <v>28</v>
      </c>
      <c r="BT1745" s="64" t="s">
        <v>137</v>
      </c>
      <c r="BU1745" s="64" t="s">
        <v>168</v>
      </c>
      <c r="BV1745" s="64" t="s">
        <v>12</v>
      </c>
      <c r="BW1745" s="64" t="s">
        <v>34043</v>
      </c>
      <c r="BX1745" s="64">
        <v>78710</v>
      </c>
      <c r="BY1745" s="64" t="s">
        <v>21</v>
      </c>
      <c r="BZ1745" s="64">
        <v>24</v>
      </c>
      <c r="CA1745" s="64">
        <v>42826</v>
      </c>
      <c r="CB1745" s="64">
        <v>70</v>
      </c>
      <c r="CD1745" s="64">
        <v>3</v>
      </c>
    </row>
    <row r="1746" spans="1:82">
      <c r="A1746" s="160"/>
      <c r="B1746" s="160"/>
      <c r="C1746" s="160"/>
      <c r="D1746" s="160"/>
      <c r="E1746" s="160"/>
      <c r="F1746" s="160"/>
      <c r="G1746" s="160"/>
      <c r="H1746" s="161" t="str">
        <f t="shared" si="429"/>
        <v/>
      </c>
      <c r="I1746" s="162" t="str">
        <f t="shared" si="430"/>
        <v/>
      </c>
      <c r="J1746" s="163"/>
      <c r="K1746" s="164" t="str">
        <f t="shared" si="432"/>
        <v/>
      </c>
      <c r="L1746" s="163"/>
      <c r="M1746" s="160"/>
      <c r="N1746" s="160"/>
      <c r="O1746" s="160"/>
      <c r="P1746" s="160"/>
      <c r="Q1746" s="182"/>
      <c r="R1746" s="160"/>
      <c r="S1746" s="160"/>
      <c r="T1746" s="160"/>
      <c r="U1746" s="160"/>
      <c r="V1746" s="160"/>
      <c r="W1746" s="160"/>
      <c r="X1746" s="160"/>
      <c r="Y1746" s="160"/>
      <c r="Z1746" s="180"/>
      <c r="AA1746" s="160"/>
      <c r="AB1746" s="182"/>
      <c r="AC1746" s="160"/>
      <c r="AD1746" s="667"/>
      <c r="AE1746" s="667"/>
      <c r="AF1746" s="667"/>
      <c r="AG1746" s="667"/>
      <c r="AH1746" s="667"/>
      <c r="AI1746" s="667"/>
      <c r="AJ1746" s="73"/>
      <c r="AK1746" s="55" t="str">
        <f t="shared" si="438"/>
        <v/>
      </c>
      <c r="AL1746" s="17" t="str">
        <f t="shared" si="439"/>
        <v/>
      </c>
      <c r="AM1746" s="70" t="str">
        <f t="shared" si="433"/>
        <v/>
      </c>
      <c r="AN1746" s="74" t="str">
        <f t="shared" si="434"/>
        <v/>
      </c>
      <c r="AO1746" s="70" t="str">
        <f t="shared" si="441"/>
        <v/>
      </c>
      <c r="AW1746" s="60" t="str">
        <f t="shared" si="436"/>
        <v/>
      </c>
      <c r="AX1746" s="60" t="str">
        <f t="shared" si="437"/>
        <v/>
      </c>
      <c r="AY1746" s="63">
        <f t="shared" si="440"/>
        <v>0</v>
      </c>
      <c r="BP1746" s="64">
        <v>149</v>
      </c>
      <c r="BQ1746" s="64" t="s">
        <v>34037</v>
      </c>
      <c r="BR1746" s="64" t="s">
        <v>34038</v>
      </c>
      <c r="BS1746" s="64" t="s">
        <v>28</v>
      </c>
      <c r="BT1746" s="64" t="s">
        <v>137</v>
      </c>
      <c r="BU1746" s="64" t="s">
        <v>175</v>
      </c>
      <c r="BV1746" s="64" t="s">
        <v>12</v>
      </c>
      <c r="BW1746" s="64" t="s">
        <v>34043</v>
      </c>
      <c r="BX1746" s="64">
        <v>78710</v>
      </c>
      <c r="BY1746" s="64" t="s">
        <v>21</v>
      </c>
      <c r="BZ1746" s="64">
        <v>10</v>
      </c>
      <c r="CA1746" s="64">
        <v>42736</v>
      </c>
      <c r="CB1746" s="64">
        <v>100</v>
      </c>
      <c r="CD1746" s="64">
        <v>6</v>
      </c>
    </row>
    <row r="1747" spans="1:82">
      <c r="A1747" s="160"/>
      <c r="B1747" s="160"/>
      <c r="C1747" s="160"/>
      <c r="D1747" s="160"/>
      <c r="E1747" s="160"/>
      <c r="F1747" s="160"/>
      <c r="G1747" s="160"/>
      <c r="H1747" s="161" t="str">
        <f t="shared" si="429"/>
        <v/>
      </c>
      <c r="I1747" s="162" t="str">
        <f t="shared" si="430"/>
        <v/>
      </c>
      <c r="J1747" s="163"/>
      <c r="K1747" s="164" t="str">
        <f t="shared" si="432"/>
        <v/>
      </c>
      <c r="L1747" s="163"/>
      <c r="M1747" s="160"/>
      <c r="N1747" s="160"/>
      <c r="O1747" s="160"/>
      <c r="P1747" s="160"/>
      <c r="Q1747" s="182"/>
      <c r="R1747" s="160"/>
      <c r="S1747" s="160"/>
      <c r="T1747" s="160"/>
      <c r="U1747" s="160"/>
      <c r="V1747" s="160"/>
      <c r="W1747" s="160"/>
      <c r="X1747" s="160"/>
      <c r="Y1747" s="160"/>
      <c r="Z1747" s="180"/>
      <c r="AA1747" s="160"/>
      <c r="AB1747" s="182"/>
      <c r="AC1747" s="160"/>
      <c r="AD1747" s="667"/>
      <c r="AE1747" s="667"/>
      <c r="AF1747" s="667"/>
      <c r="AG1747" s="667"/>
      <c r="AH1747" s="667"/>
      <c r="AI1747" s="667"/>
      <c r="AJ1747" s="73"/>
      <c r="AK1747" s="55" t="str">
        <f t="shared" si="438"/>
        <v/>
      </c>
      <c r="AL1747" s="17" t="str">
        <f t="shared" si="439"/>
        <v/>
      </c>
      <c r="AM1747" s="70" t="str">
        <f t="shared" si="433"/>
        <v/>
      </c>
      <c r="AN1747" s="74" t="str">
        <f t="shared" si="434"/>
        <v/>
      </c>
      <c r="AO1747" s="70" t="str">
        <f t="shared" si="441"/>
        <v/>
      </c>
      <c r="AW1747" s="60" t="str">
        <f t="shared" si="436"/>
        <v/>
      </c>
      <c r="AX1747" s="60" t="str">
        <f t="shared" si="437"/>
        <v/>
      </c>
      <c r="AY1747" s="63">
        <f t="shared" si="440"/>
        <v>0</v>
      </c>
      <c r="BP1747" s="64">
        <v>149</v>
      </c>
      <c r="BQ1747" s="64" t="s">
        <v>33906</v>
      </c>
      <c r="BR1747" s="64" t="s">
        <v>33737</v>
      </c>
      <c r="BS1747" s="64" t="s">
        <v>28</v>
      </c>
      <c r="BT1747" s="64" t="s">
        <v>137</v>
      </c>
      <c r="BU1747" s="64" t="s">
        <v>167</v>
      </c>
      <c r="BV1747" s="64" t="s">
        <v>12</v>
      </c>
      <c r="BW1747" s="64" t="s">
        <v>34043</v>
      </c>
      <c r="BX1747" s="64">
        <v>78710</v>
      </c>
      <c r="BY1747" s="64" t="s">
        <v>21</v>
      </c>
      <c r="BZ1747" s="64">
        <v>50</v>
      </c>
      <c r="CA1747" s="64">
        <v>42736</v>
      </c>
      <c r="CB1747" s="64">
        <v>300</v>
      </c>
      <c r="CD1747" s="64">
        <v>7</v>
      </c>
    </row>
    <row r="1748" spans="1:82">
      <c r="A1748" s="160"/>
      <c r="B1748" s="160"/>
      <c r="C1748" s="160"/>
      <c r="D1748" s="160"/>
      <c r="E1748" s="160"/>
      <c r="F1748" s="160"/>
      <c r="G1748" s="160"/>
      <c r="H1748" s="161" t="str">
        <f t="shared" si="429"/>
        <v/>
      </c>
      <c r="I1748" s="162" t="str">
        <f t="shared" si="430"/>
        <v/>
      </c>
      <c r="J1748" s="163"/>
      <c r="K1748" s="164" t="str">
        <f t="shared" si="432"/>
        <v/>
      </c>
      <c r="L1748" s="163"/>
      <c r="M1748" s="160"/>
      <c r="N1748" s="160"/>
      <c r="O1748" s="160"/>
      <c r="P1748" s="160"/>
      <c r="Q1748" s="182"/>
      <c r="R1748" s="160"/>
      <c r="S1748" s="160"/>
      <c r="T1748" s="160"/>
      <c r="U1748" s="160"/>
      <c r="V1748" s="160"/>
      <c r="W1748" s="160"/>
      <c r="X1748" s="160"/>
      <c r="Y1748" s="160"/>
      <c r="Z1748" s="180"/>
      <c r="AA1748" s="160"/>
      <c r="AB1748" s="182"/>
      <c r="AC1748" s="160"/>
      <c r="AD1748" s="667"/>
      <c r="AE1748" s="667"/>
      <c r="AF1748" s="667"/>
      <c r="AG1748" s="667"/>
      <c r="AH1748" s="667"/>
      <c r="AI1748" s="667"/>
      <c r="AJ1748" s="73"/>
      <c r="AK1748" s="55" t="str">
        <f t="shared" si="438"/>
        <v/>
      </c>
      <c r="AL1748" s="17" t="str">
        <f t="shared" si="439"/>
        <v/>
      </c>
      <c r="AM1748" s="70" t="str">
        <f t="shared" si="433"/>
        <v/>
      </c>
      <c r="AN1748" s="74" t="str">
        <f t="shared" si="434"/>
        <v/>
      </c>
      <c r="AO1748" s="70" t="str">
        <f t="shared" si="441"/>
        <v/>
      </c>
      <c r="AW1748" s="60" t="str">
        <f t="shared" si="436"/>
        <v/>
      </c>
      <c r="AX1748" s="60" t="str">
        <f t="shared" si="437"/>
        <v/>
      </c>
      <c r="AY1748" s="63">
        <f t="shared" si="440"/>
        <v>0</v>
      </c>
      <c r="BP1748" s="64">
        <v>149</v>
      </c>
      <c r="BQ1748" s="64" t="s">
        <v>34039</v>
      </c>
      <c r="BR1748" s="64" t="s">
        <v>34040</v>
      </c>
      <c r="BS1748" s="64" t="s">
        <v>28</v>
      </c>
      <c r="BT1748" s="64" t="s">
        <v>137</v>
      </c>
      <c r="BU1748" s="64" t="s">
        <v>175</v>
      </c>
      <c r="BV1748" s="64" t="s">
        <v>12</v>
      </c>
      <c r="BW1748" s="64" t="s">
        <v>34043</v>
      </c>
      <c r="BX1748" s="64">
        <v>78710</v>
      </c>
      <c r="BY1748" s="64" t="s">
        <v>21</v>
      </c>
      <c r="BZ1748" s="64">
        <v>10</v>
      </c>
      <c r="CA1748" s="64">
        <v>42736</v>
      </c>
      <c r="CB1748" s="64">
        <v>120</v>
      </c>
      <c r="CD1748" s="64">
        <v>9</v>
      </c>
    </row>
    <row r="1749" spans="1:82">
      <c r="A1749" s="160"/>
      <c r="B1749" s="160"/>
      <c r="C1749" s="160"/>
      <c r="D1749" s="160"/>
      <c r="E1749" s="160"/>
      <c r="F1749" s="160"/>
      <c r="G1749" s="160"/>
      <c r="H1749" s="161" t="str">
        <f t="shared" si="429"/>
        <v/>
      </c>
      <c r="I1749" s="162" t="str">
        <f t="shared" si="430"/>
        <v/>
      </c>
      <c r="J1749" s="163"/>
      <c r="K1749" s="164" t="str">
        <f t="shared" si="432"/>
        <v/>
      </c>
      <c r="L1749" s="163"/>
      <c r="M1749" s="160"/>
      <c r="N1749" s="160"/>
      <c r="O1749" s="160"/>
      <c r="P1749" s="160"/>
      <c r="Q1749" s="182"/>
      <c r="R1749" s="160"/>
      <c r="S1749" s="160"/>
      <c r="T1749" s="160"/>
      <c r="U1749" s="160"/>
      <c r="V1749" s="160"/>
      <c r="W1749" s="160"/>
      <c r="X1749" s="160"/>
      <c r="Y1749" s="160"/>
      <c r="Z1749" s="180"/>
      <c r="AA1749" s="160"/>
      <c r="AB1749" s="182"/>
      <c r="AC1749" s="160"/>
      <c r="AD1749" s="667"/>
      <c r="AE1749" s="667"/>
      <c r="AF1749" s="667"/>
      <c r="AG1749" s="667"/>
      <c r="AH1749" s="667"/>
      <c r="AI1749" s="667"/>
      <c r="AJ1749" s="90"/>
      <c r="AK1749" s="55" t="str">
        <f t="shared" si="438"/>
        <v/>
      </c>
      <c r="AL1749" s="17" t="str">
        <f t="shared" si="439"/>
        <v/>
      </c>
      <c r="AM1749" s="70" t="str">
        <f t="shared" si="433"/>
        <v/>
      </c>
      <c r="AN1749" s="74" t="str">
        <f t="shared" si="434"/>
        <v/>
      </c>
      <c r="AO1749" s="70" t="str">
        <f t="shared" si="441"/>
        <v/>
      </c>
      <c r="AW1749" s="60" t="str">
        <f t="shared" si="436"/>
        <v/>
      </c>
      <c r="AX1749" s="60" t="str">
        <f t="shared" si="437"/>
        <v/>
      </c>
      <c r="AY1749" s="63">
        <f t="shared" si="440"/>
        <v>0</v>
      </c>
      <c r="BP1749" s="64">
        <v>149</v>
      </c>
      <c r="BQ1749" s="64" t="s">
        <v>34041</v>
      </c>
      <c r="BR1749" s="64" t="s">
        <v>34042</v>
      </c>
      <c r="BS1749" s="64" t="s">
        <v>28</v>
      </c>
      <c r="BT1749" s="64" t="s">
        <v>135</v>
      </c>
      <c r="BU1749" s="64" t="s">
        <v>172</v>
      </c>
      <c r="BV1749" s="64" t="s">
        <v>12</v>
      </c>
      <c r="BW1749" s="64" t="s">
        <v>34043</v>
      </c>
      <c r="BX1749" s="64">
        <v>78710</v>
      </c>
      <c r="BY1749" s="64" t="s">
        <v>21</v>
      </c>
      <c r="BZ1749" s="64">
        <v>12</v>
      </c>
      <c r="CA1749" s="64">
        <v>42736</v>
      </c>
      <c r="CB1749" s="64">
        <v>120</v>
      </c>
      <c r="CD1749" s="64">
        <v>8</v>
      </c>
    </row>
    <row r="1750" spans="1:82">
      <c r="A1750" s="160"/>
      <c r="B1750" s="160"/>
      <c r="C1750" s="160"/>
      <c r="D1750" s="181"/>
      <c r="E1750" s="160"/>
      <c r="F1750" s="160"/>
      <c r="G1750" s="160"/>
      <c r="H1750" s="161" t="str">
        <f t="shared" si="429"/>
        <v/>
      </c>
      <c r="I1750" s="162" t="str">
        <f t="shared" si="430"/>
        <v/>
      </c>
      <c r="J1750" s="163"/>
      <c r="K1750" s="164" t="str">
        <f t="shared" si="432"/>
        <v/>
      </c>
      <c r="L1750" s="163"/>
      <c r="M1750" s="180"/>
      <c r="N1750" s="160"/>
      <c r="O1750" s="160"/>
      <c r="P1750" s="186"/>
      <c r="Q1750" s="160"/>
      <c r="R1750" s="160"/>
      <c r="S1750" s="160"/>
      <c r="T1750" s="160"/>
      <c r="U1750" s="160"/>
      <c r="V1750" s="160"/>
      <c r="W1750" s="160"/>
      <c r="X1750" s="160"/>
      <c r="Y1750" s="182"/>
      <c r="Z1750" s="180"/>
      <c r="AA1750" s="160"/>
      <c r="AB1750" s="182"/>
      <c r="AC1750" s="160"/>
      <c r="AD1750" s="667"/>
      <c r="AE1750" s="667"/>
      <c r="AF1750" s="667"/>
      <c r="AG1750" s="667"/>
      <c r="AH1750" s="667"/>
      <c r="AI1750" s="667"/>
      <c r="AJ1750" s="73"/>
      <c r="AK1750" s="55" t="str">
        <f t="shared" si="438"/>
        <v/>
      </c>
      <c r="AL1750" s="17" t="str">
        <f t="shared" si="439"/>
        <v/>
      </c>
      <c r="AM1750" s="70" t="str">
        <f t="shared" si="433"/>
        <v/>
      </c>
      <c r="AN1750" s="74" t="str">
        <f t="shared" si="434"/>
        <v/>
      </c>
      <c r="AO1750" s="70" t="str">
        <f t="shared" si="441"/>
        <v/>
      </c>
      <c r="AW1750" s="60" t="str">
        <f t="shared" si="436"/>
        <v/>
      </c>
      <c r="AX1750" s="60" t="str">
        <f t="shared" si="437"/>
        <v/>
      </c>
      <c r="AY1750" s="63">
        <f t="shared" si="440"/>
        <v>0</v>
      </c>
      <c r="BP1750" s="64">
        <v>150</v>
      </c>
      <c r="BQ1750" s="64" t="s">
        <v>35648</v>
      </c>
      <c r="BR1750" s="64" t="s">
        <v>34044</v>
      </c>
      <c r="BS1750" s="64" t="s">
        <v>28</v>
      </c>
      <c r="BT1750" s="64" t="s">
        <v>137</v>
      </c>
      <c r="BU1750" s="64" t="s">
        <v>175</v>
      </c>
      <c r="BV1750" s="64" t="s">
        <v>12</v>
      </c>
      <c r="BW1750" s="64" t="s">
        <v>34054</v>
      </c>
      <c r="BX1750" s="64">
        <v>78130</v>
      </c>
      <c r="BY1750" s="64" t="s">
        <v>21</v>
      </c>
      <c r="BZ1750" s="64">
        <v>5</v>
      </c>
      <c r="CA1750" s="64">
        <v>42740</v>
      </c>
      <c r="CB1750" s="64">
        <v>80</v>
      </c>
      <c r="CD1750" s="64">
        <v>17</v>
      </c>
    </row>
    <row r="1751" spans="1:82">
      <c r="A1751" s="160"/>
      <c r="B1751" s="160"/>
      <c r="C1751" s="160"/>
      <c r="D1751" s="160"/>
      <c r="E1751" s="160"/>
      <c r="F1751" s="160"/>
      <c r="G1751" s="160"/>
      <c r="H1751" s="161" t="str">
        <f t="shared" si="429"/>
        <v/>
      </c>
      <c r="I1751" s="162" t="str">
        <f t="shared" si="430"/>
        <v/>
      </c>
      <c r="J1751" s="163"/>
      <c r="K1751" s="164" t="str">
        <f t="shared" si="432"/>
        <v/>
      </c>
      <c r="L1751" s="163"/>
      <c r="M1751" s="160"/>
      <c r="N1751" s="160"/>
      <c r="O1751" s="160"/>
      <c r="P1751" s="186"/>
      <c r="Q1751" s="186"/>
      <c r="R1751" s="160"/>
      <c r="S1751" s="160"/>
      <c r="T1751" s="160"/>
      <c r="U1751" s="160"/>
      <c r="V1751" s="160"/>
      <c r="W1751" s="160"/>
      <c r="X1751" s="160"/>
      <c r="Y1751" s="182"/>
      <c r="Z1751" s="180"/>
      <c r="AA1751" s="160"/>
      <c r="AB1751" s="182"/>
      <c r="AC1751" s="160"/>
      <c r="AD1751" s="667"/>
      <c r="AE1751" s="667"/>
      <c r="AF1751" s="667"/>
      <c r="AG1751" s="667"/>
      <c r="AH1751" s="667"/>
      <c r="AI1751" s="667"/>
      <c r="AJ1751" s="73"/>
      <c r="AK1751" s="55" t="str">
        <f t="shared" si="438"/>
        <v/>
      </c>
      <c r="AL1751" s="17" t="str">
        <f t="shared" si="439"/>
        <v/>
      </c>
      <c r="AM1751" s="70" t="str">
        <f t="shared" si="433"/>
        <v/>
      </c>
      <c r="AN1751" s="74" t="str">
        <f t="shared" si="434"/>
        <v/>
      </c>
      <c r="AO1751" s="70" t="str">
        <f t="shared" si="441"/>
        <v/>
      </c>
      <c r="AW1751" s="60" t="str">
        <f t="shared" si="436"/>
        <v/>
      </c>
      <c r="AX1751" s="60" t="str">
        <f t="shared" si="437"/>
        <v/>
      </c>
      <c r="AY1751" s="63">
        <f t="shared" si="440"/>
        <v>0</v>
      </c>
      <c r="BP1751" s="64">
        <v>150</v>
      </c>
      <c r="BQ1751" s="64" t="s">
        <v>34045</v>
      </c>
      <c r="BR1751" s="64" t="s">
        <v>34046</v>
      </c>
      <c r="BS1751" s="64" t="s">
        <v>28</v>
      </c>
      <c r="BT1751" s="64" t="s">
        <v>137</v>
      </c>
      <c r="BU1751" s="64" t="s">
        <v>175</v>
      </c>
      <c r="BV1751" s="64" t="s">
        <v>91</v>
      </c>
      <c r="BW1751" s="64" t="s">
        <v>34054</v>
      </c>
      <c r="BX1751" s="64">
        <v>78130</v>
      </c>
      <c r="BY1751" s="64" t="s">
        <v>21</v>
      </c>
      <c r="CA1751" s="64">
        <v>42736</v>
      </c>
      <c r="CB1751" s="64">
        <v>150</v>
      </c>
      <c r="CC1751" s="64">
        <v>64</v>
      </c>
    </row>
    <row r="1752" spans="1:82">
      <c r="A1752" s="160"/>
      <c r="B1752" s="160"/>
      <c r="C1752" s="160"/>
      <c r="D1752" s="160"/>
      <c r="E1752" s="160"/>
      <c r="F1752" s="160"/>
      <c r="G1752" s="160"/>
      <c r="H1752" s="161" t="str">
        <f t="shared" si="429"/>
        <v/>
      </c>
      <c r="I1752" s="162" t="str">
        <f t="shared" si="430"/>
        <v/>
      </c>
      <c r="J1752" s="163"/>
      <c r="K1752" s="164" t="str">
        <f t="shared" si="432"/>
        <v/>
      </c>
      <c r="L1752" s="163"/>
      <c r="M1752" s="160"/>
      <c r="N1752" s="160"/>
      <c r="O1752" s="160"/>
      <c r="P1752" s="186"/>
      <c r="Q1752" s="186"/>
      <c r="R1752" s="160"/>
      <c r="S1752" s="160"/>
      <c r="T1752" s="160"/>
      <c r="U1752" s="160"/>
      <c r="V1752" s="160"/>
      <c r="W1752" s="160"/>
      <c r="X1752" s="160"/>
      <c r="Y1752" s="182"/>
      <c r="Z1752" s="180"/>
      <c r="AA1752" s="160"/>
      <c r="AB1752" s="182"/>
      <c r="AC1752" s="160"/>
      <c r="AD1752" s="667"/>
      <c r="AE1752" s="667"/>
      <c r="AF1752" s="667"/>
      <c r="AG1752" s="667"/>
      <c r="AH1752" s="667"/>
      <c r="AI1752" s="667"/>
      <c r="AJ1752" s="73"/>
      <c r="AK1752" s="55" t="str">
        <f t="shared" si="438"/>
        <v/>
      </c>
      <c r="AL1752" s="17" t="str">
        <f t="shared" si="439"/>
        <v/>
      </c>
      <c r="AM1752" s="70" t="str">
        <f t="shared" si="433"/>
        <v/>
      </c>
      <c r="AN1752" s="74" t="str">
        <f t="shared" si="434"/>
        <v/>
      </c>
      <c r="AO1752" s="70" t="str">
        <f t="shared" si="441"/>
        <v/>
      </c>
      <c r="AW1752" s="60" t="str">
        <f t="shared" si="436"/>
        <v/>
      </c>
      <c r="AX1752" s="60" t="str">
        <f t="shared" si="437"/>
        <v/>
      </c>
      <c r="AY1752" s="63">
        <f t="shared" si="440"/>
        <v>0</v>
      </c>
      <c r="BP1752" s="64">
        <v>150</v>
      </c>
      <c r="BQ1752" s="64" t="s">
        <v>34047</v>
      </c>
      <c r="BR1752" s="64" t="s">
        <v>34048</v>
      </c>
      <c r="BS1752" s="64" t="s">
        <v>28</v>
      </c>
      <c r="BT1752" s="64" t="s">
        <v>137</v>
      </c>
      <c r="BU1752" s="64" t="s">
        <v>175</v>
      </c>
      <c r="BV1752" s="64" t="s">
        <v>12</v>
      </c>
      <c r="BW1752" s="64" t="s">
        <v>34054</v>
      </c>
      <c r="BX1752" s="64">
        <v>78130</v>
      </c>
      <c r="BY1752" s="64" t="s">
        <v>21</v>
      </c>
      <c r="BZ1752" s="64">
        <v>10</v>
      </c>
      <c r="CA1752" s="64">
        <v>42736</v>
      </c>
      <c r="CB1752" s="64">
        <v>80</v>
      </c>
      <c r="CD1752" s="64">
        <v>16</v>
      </c>
    </row>
    <row r="1753" spans="1:82">
      <c r="A1753" s="160"/>
      <c r="B1753" s="160"/>
      <c r="C1753" s="160"/>
      <c r="D1753" s="160"/>
      <c r="E1753" s="160"/>
      <c r="F1753" s="160"/>
      <c r="G1753" s="160"/>
      <c r="H1753" s="161" t="str">
        <f t="shared" si="429"/>
        <v/>
      </c>
      <c r="I1753" s="162" t="str">
        <f t="shared" si="430"/>
        <v/>
      </c>
      <c r="J1753" s="163"/>
      <c r="K1753" s="164" t="str">
        <f t="shared" si="432"/>
        <v/>
      </c>
      <c r="L1753" s="163"/>
      <c r="M1753" s="160"/>
      <c r="N1753" s="160"/>
      <c r="O1753" s="160"/>
      <c r="P1753" s="186"/>
      <c r="Q1753" s="186"/>
      <c r="R1753" s="160"/>
      <c r="S1753" s="160"/>
      <c r="T1753" s="160"/>
      <c r="U1753" s="160"/>
      <c r="V1753" s="160"/>
      <c r="W1753" s="160"/>
      <c r="X1753" s="160"/>
      <c r="Y1753" s="182"/>
      <c r="Z1753" s="180"/>
      <c r="AA1753" s="160"/>
      <c r="AB1753" s="182"/>
      <c r="AC1753" s="160"/>
      <c r="AD1753" s="667"/>
      <c r="AE1753" s="667"/>
      <c r="AF1753" s="667"/>
      <c r="AG1753" s="667"/>
      <c r="AH1753" s="667"/>
      <c r="AI1753" s="667"/>
      <c r="AJ1753" s="73"/>
      <c r="AK1753" s="55" t="str">
        <f t="shared" ref="AK1753:AK1784" si="442">IF(Z1753="","",IF(OR(MONTH(Z1753)=1,MONTH(Z1753)=2,MONTH(Z1753)=3),"1er",IF(OR(MONTH(Z1753)=4,MONTH(Z1753)=5,MONTH(Z1753)=6),"2ème",IF(OR(MONTH(Z1753)=7,MONTH(Z1753)=8,MONTH(Z1753)=9),"3ème",IF(OR(MONTH(Z1753)=10,MONTH(Z1753)=11,MONTH(Z1753)=12),"4ème")))))</f>
        <v/>
      </c>
      <c r="AL1753" s="17" t="str">
        <f t="shared" ref="AL1753:AL1784" si="443">IF(Z1753="","",YEAR(Z1753))</f>
        <v/>
      </c>
      <c r="AM1753" s="70" t="str">
        <f t="shared" si="433"/>
        <v/>
      </c>
      <c r="AN1753" s="74" t="str">
        <f t="shared" si="434"/>
        <v/>
      </c>
      <c r="AO1753" s="70" t="str">
        <f t="shared" si="441"/>
        <v/>
      </c>
      <c r="AW1753" s="60" t="str">
        <f t="shared" si="436"/>
        <v/>
      </c>
      <c r="AX1753" s="60" t="str">
        <f t="shared" si="437"/>
        <v/>
      </c>
      <c r="AY1753" s="63">
        <f t="shared" si="440"/>
        <v>0</v>
      </c>
      <c r="BP1753" s="64">
        <v>150</v>
      </c>
      <c r="BQ1753" s="64" t="s">
        <v>34049</v>
      </c>
      <c r="BR1753" s="64" t="s">
        <v>34050</v>
      </c>
      <c r="BS1753" s="64" t="s">
        <v>28</v>
      </c>
      <c r="BT1753" s="64" t="s">
        <v>137</v>
      </c>
      <c r="BU1753" s="64" t="s">
        <v>175</v>
      </c>
      <c r="BV1753" s="64" t="s">
        <v>12</v>
      </c>
      <c r="BW1753" s="64" t="s">
        <v>34054</v>
      </c>
      <c r="BX1753" s="64">
        <v>78130</v>
      </c>
      <c r="BY1753" s="64" t="s">
        <v>21</v>
      </c>
      <c r="BZ1753" s="64">
        <v>6</v>
      </c>
      <c r="CA1753" s="64">
        <v>42736</v>
      </c>
      <c r="CB1753" s="64">
        <v>80</v>
      </c>
      <c r="CD1753" s="64">
        <v>7</v>
      </c>
    </row>
    <row r="1754" spans="1:82">
      <c r="A1754" s="128"/>
      <c r="B1754" s="160"/>
      <c r="C1754" s="160"/>
      <c r="D1754" s="160"/>
      <c r="E1754" s="160"/>
      <c r="F1754" s="160"/>
      <c r="G1754" s="160"/>
      <c r="H1754" s="161" t="str">
        <f t="shared" si="429"/>
        <v/>
      </c>
      <c r="I1754" s="162" t="str">
        <f t="shared" si="430"/>
        <v/>
      </c>
      <c r="J1754" s="163"/>
      <c r="K1754" s="164" t="str">
        <f t="shared" si="432"/>
        <v/>
      </c>
      <c r="L1754" s="163"/>
      <c r="M1754" s="160"/>
      <c r="N1754" s="160"/>
      <c r="O1754" s="160"/>
      <c r="P1754" s="186"/>
      <c r="Q1754" s="186"/>
      <c r="R1754" s="160"/>
      <c r="S1754" s="160"/>
      <c r="T1754" s="160"/>
      <c r="U1754" s="160"/>
      <c r="V1754" s="160"/>
      <c r="W1754" s="160"/>
      <c r="X1754" s="160"/>
      <c r="Y1754" s="182"/>
      <c r="Z1754" s="180"/>
      <c r="AA1754" s="160"/>
      <c r="AB1754" s="182"/>
      <c r="AC1754" s="160"/>
      <c r="AD1754" s="667"/>
      <c r="AE1754" s="667"/>
      <c r="AF1754" s="667"/>
      <c r="AG1754" s="667"/>
      <c r="AH1754" s="667"/>
      <c r="AI1754" s="667"/>
      <c r="AJ1754" s="73"/>
      <c r="AK1754" s="55" t="str">
        <f t="shared" si="442"/>
        <v/>
      </c>
      <c r="AL1754" s="17" t="str">
        <f t="shared" si="443"/>
        <v/>
      </c>
      <c r="AM1754" s="70" t="str">
        <f t="shared" si="433"/>
        <v/>
      </c>
      <c r="AN1754" s="74" t="str">
        <f t="shared" si="434"/>
        <v/>
      </c>
      <c r="AO1754" s="70" t="str">
        <f t="shared" si="441"/>
        <v/>
      </c>
      <c r="AW1754" s="60" t="str">
        <f t="shared" si="436"/>
        <v/>
      </c>
      <c r="AX1754" s="60" t="str">
        <f t="shared" si="437"/>
        <v/>
      </c>
      <c r="AY1754" s="63">
        <f t="shared" si="440"/>
        <v>0</v>
      </c>
      <c r="BP1754" s="64">
        <v>150</v>
      </c>
      <c r="BQ1754" s="64" t="s">
        <v>34051</v>
      </c>
      <c r="BR1754" s="64" t="s">
        <v>35649</v>
      </c>
      <c r="BS1754" s="64" t="s">
        <v>28</v>
      </c>
      <c r="BT1754" s="64" t="s">
        <v>137</v>
      </c>
      <c r="BU1754" s="64" t="s">
        <v>175</v>
      </c>
      <c r="BV1754" s="64" t="s">
        <v>12</v>
      </c>
      <c r="BW1754" s="64" t="s">
        <v>34054</v>
      </c>
      <c r="BX1754" s="64">
        <v>78130</v>
      </c>
      <c r="BY1754" s="64" t="s">
        <v>21</v>
      </c>
      <c r="BZ1754" s="64">
        <v>5</v>
      </c>
      <c r="CA1754" s="64">
        <v>42736</v>
      </c>
      <c r="CB1754" s="64">
        <v>100</v>
      </c>
      <c r="CD1754" s="64">
        <v>9</v>
      </c>
    </row>
    <row r="1755" spans="1:82">
      <c r="A1755" s="128"/>
      <c r="B1755" s="160"/>
      <c r="C1755" s="160"/>
      <c r="D1755" s="160"/>
      <c r="E1755" s="160"/>
      <c r="F1755" s="160"/>
      <c r="G1755" s="160"/>
      <c r="H1755" s="161" t="str">
        <f t="shared" si="429"/>
        <v/>
      </c>
      <c r="I1755" s="162" t="str">
        <f t="shared" si="430"/>
        <v/>
      </c>
      <c r="J1755" s="163"/>
      <c r="K1755" s="164" t="str">
        <f t="shared" si="432"/>
        <v/>
      </c>
      <c r="L1755" s="163"/>
      <c r="M1755" s="160"/>
      <c r="N1755" s="160"/>
      <c r="O1755" s="160"/>
      <c r="P1755" s="186"/>
      <c r="Q1755" s="186"/>
      <c r="R1755" s="160"/>
      <c r="S1755" s="160"/>
      <c r="T1755" s="160"/>
      <c r="U1755" s="160"/>
      <c r="V1755" s="160"/>
      <c r="W1755" s="160"/>
      <c r="X1755" s="160"/>
      <c r="Y1755" s="182"/>
      <c r="Z1755" s="180"/>
      <c r="AA1755" s="160"/>
      <c r="AB1755" s="182"/>
      <c r="AC1755" s="160"/>
      <c r="AD1755" s="667"/>
      <c r="AE1755" s="667"/>
      <c r="AF1755" s="667"/>
      <c r="AG1755" s="667"/>
      <c r="AH1755" s="667"/>
      <c r="AI1755" s="667"/>
      <c r="AJ1755" s="73"/>
      <c r="AK1755" s="55" t="str">
        <f t="shared" si="442"/>
        <v/>
      </c>
      <c r="AL1755" s="17" t="str">
        <f t="shared" si="443"/>
        <v/>
      </c>
      <c r="AM1755" s="70" t="str">
        <f t="shared" si="433"/>
        <v/>
      </c>
      <c r="AN1755" s="74" t="str">
        <f t="shared" si="434"/>
        <v/>
      </c>
      <c r="AO1755" s="70" t="str">
        <f t="shared" si="441"/>
        <v/>
      </c>
      <c r="AW1755" s="60" t="str">
        <f t="shared" si="436"/>
        <v/>
      </c>
      <c r="AX1755" s="60" t="str">
        <f t="shared" si="437"/>
        <v/>
      </c>
      <c r="AY1755" s="63">
        <f t="shared" si="440"/>
        <v>0</v>
      </c>
      <c r="BP1755" s="64">
        <v>150</v>
      </c>
      <c r="BQ1755" s="64" t="s">
        <v>34052</v>
      </c>
      <c r="BR1755" s="64" t="s">
        <v>34053</v>
      </c>
      <c r="BS1755" s="64" t="s">
        <v>28</v>
      </c>
      <c r="BT1755" s="64" t="s">
        <v>137</v>
      </c>
      <c r="BU1755" s="64" t="s">
        <v>175</v>
      </c>
      <c r="BV1755" s="64" t="s">
        <v>91</v>
      </c>
      <c r="BW1755" s="64" t="s">
        <v>34054</v>
      </c>
      <c r="BX1755" s="64">
        <v>78130</v>
      </c>
      <c r="BY1755" s="64" t="s">
        <v>21</v>
      </c>
      <c r="CA1755" s="64">
        <v>42736</v>
      </c>
      <c r="CB1755" s="64">
        <v>100</v>
      </c>
      <c r="CC1755" s="64">
        <v>7</v>
      </c>
    </row>
    <row r="1756" spans="1:82">
      <c r="A1756" s="128"/>
      <c r="B1756" s="160"/>
      <c r="C1756" s="160"/>
      <c r="D1756" s="160"/>
      <c r="E1756" s="160"/>
      <c r="F1756" s="160"/>
      <c r="G1756" s="160"/>
      <c r="H1756" s="161" t="str">
        <f t="shared" si="429"/>
        <v/>
      </c>
      <c r="I1756" s="162" t="str">
        <f t="shared" si="430"/>
        <v/>
      </c>
      <c r="J1756" s="163"/>
      <c r="K1756" s="164" t="str">
        <f t="shared" si="432"/>
        <v/>
      </c>
      <c r="L1756" s="163"/>
      <c r="M1756" s="180"/>
      <c r="N1756" s="160"/>
      <c r="O1756" s="160"/>
      <c r="P1756" s="160"/>
      <c r="Q1756" s="160"/>
      <c r="R1756" s="160"/>
      <c r="S1756" s="160"/>
      <c r="T1756" s="160"/>
      <c r="U1756" s="160"/>
      <c r="V1756" s="160"/>
      <c r="W1756" s="179"/>
      <c r="X1756" s="160"/>
      <c r="Y1756" s="182"/>
      <c r="Z1756" s="180"/>
      <c r="AA1756" s="160"/>
      <c r="AB1756" s="160"/>
      <c r="AC1756" s="160"/>
      <c r="AD1756" s="667"/>
      <c r="AE1756" s="667"/>
      <c r="AF1756" s="667"/>
      <c r="AG1756" s="667"/>
      <c r="AH1756" s="667"/>
      <c r="AI1756" s="667"/>
      <c r="AJ1756" s="73"/>
      <c r="AK1756" s="55" t="str">
        <f t="shared" si="442"/>
        <v/>
      </c>
      <c r="AL1756" s="17" t="str">
        <f t="shared" si="443"/>
        <v/>
      </c>
      <c r="AM1756" s="70" t="str">
        <f t="shared" si="433"/>
        <v/>
      </c>
      <c r="AN1756" s="74" t="str">
        <f t="shared" si="434"/>
        <v/>
      </c>
      <c r="AO1756" s="70" t="str">
        <f t="shared" si="441"/>
        <v/>
      </c>
      <c r="AW1756" s="60" t="str">
        <f t="shared" si="436"/>
        <v/>
      </c>
      <c r="AX1756" s="60" t="str">
        <f t="shared" si="437"/>
        <v/>
      </c>
      <c r="AY1756" s="63">
        <f t="shared" si="440"/>
        <v>0</v>
      </c>
      <c r="BP1756" s="64">
        <v>151</v>
      </c>
      <c r="BQ1756" s="64" t="s">
        <v>34112</v>
      </c>
      <c r="BR1756" s="64" t="s">
        <v>34115</v>
      </c>
      <c r="BS1756" s="64" t="s">
        <v>28</v>
      </c>
      <c r="BT1756" s="64" t="s">
        <v>135</v>
      </c>
      <c r="BU1756" s="64" t="s">
        <v>160</v>
      </c>
      <c r="BV1756" s="64" t="s">
        <v>19</v>
      </c>
      <c r="BW1756" s="64" t="s">
        <v>34114</v>
      </c>
      <c r="BX1756" s="64">
        <v>95570</v>
      </c>
      <c r="BY1756" s="64" t="s">
        <v>21</v>
      </c>
      <c r="CA1756" s="64">
        <v>42738</v>
      </c>
      <c r="CC1756" s="64">
        <v>1582</v>
      </c>
    </row>
    <row r="1757" spans="1:82">
      <c r="A1757" s="128"/>
      <c r="B1757" s="160"/>
      <c r="C1757" s="160"/>
      <c r="D1757" s="160"/>
      <c r="E1757" s="160"/>
      <c r="F1757" s="160"/>
      <c r="G1757" s="160"/>
      <c r="H1757" s="161" t="str">
        <f t="shared" si="429"/>
        <v/>
      </c>
      <c r="I1757" s="162" t="str">
        <f t="shared" si="430"/>
        <v/>
      </c>
      <c r="J1757" s="163"/>
      <c r="K1757" s="164" t="str">
        <f t="shared" si="432"/>
        <v/>
      </c>
      <c r="L1757" s="163"/>
      <c r="M1757" s="160"/>
      <c r="N1757" s="160"/>
      <c r="O1757" s="160"/>
      <c r="P1757" s="160"/>
      <c r="Q1757" s="160"/>
      <c r="R1757" s="160"/>
      <c r="S1757" s="160"/>
      <c r="T1757" s="160"/>
      <c r="U1757" s="160"/>
      <c r="V1757" s="160"/>
      <c r="W1757" s="179"/>
      <c r="X1757" s="160"/>
      <c r="Y1757" s="182"/>
      <c r="Z1757" s="180"/>
      <c r="AA1757" s="160"/>
      <c r="AB1757" s="160"/>
      <c r="AC1757" s="160"/>
      <c r="AD1757" s="667"/>
      <c r="AE1757" s="667"/>
      <c r="AF1757" s="667"/>
      <c r="AG1757" s="667"/>
      <c r="AH1757" s="667"/>
      <c r="AI1757" s="667"/>
      <c r="AJ1757" s="73"/>
      <c r="AK1757" s="55" t="str">
        <f t="shared" si="442"/>
        <v/>
      </c>
      <c r="AL1757" s="17" t="str">
        <f t="shared" si="443"/>
        <v/>
      </c>
      <c r="AM1757" s="70" t="str">
        <f t="shared" si="433"/>
        <v/>
      </c>
      <c r="AN1757" s="74" t="str">
        <f t="shared" si="434"/>
        <v/>
      </c>
      <c r="AO1757" s="70" t="str">
        <f t="shared" si="441"/>
        <v/>
      </c>
      <c r="AW1757" s="60" t="str">
        <f t="shared" si="436"/>
        <v/>
      </c>
      <c r="AX1757" s="60" t="str">
        <f t="shared" si="437"/>
        <v/>
      </c>
      <c r="AY1757" s="63">
        <f t="shared" si="440"/>
        <v>0</v>
      </c>
      <c r="BP1757" s="64">
        <v>151</v>
      </c>
      <c r="BQ1757" s="64" t="s">
        <v>134</v>
      </c>
      <c r="BR1757" s="64" t="s">
        <v>34116</v>
      </c>
      <c r="BS1757" s="64" t="s">
        <v>28</v>
      </c>
      <c r="BT1757" s="64" t="s">
        <v>137</v>
      </c>
      <c r="BU1757" s="64" t="s">
        <v>175</v>
      </c>
      <c r="BV1757" s="64" t="s">
        <v>12</v>
      </c>
      <c r="BW1757" s="64" t="s">
        <v>34114</v>
      </c>
      <c r="BX1757" s="64">
        <v>95570</v>
      </c>
      <c r="BY1757" s="64" t="s">
        <v>21</v>
      </c>
      <c r="BZ1757" s="64">
        <v>3</v>
      </c>
      <c r="CA1757" s="64">
        <v>42748</v>
      </c>
      <c r="CD1757" s="64">
        <v>2</v>
      </c>
    </row>
    <row r="1758" spans="1:82">
      <c r="A1758" s="128"/>
      <c r="B1758" s="160"/>
      <c r="C1758" s="160"/>
      <c r="D1758" s="160"/>
      <c r="E1758" s="160"/>
      <c r="F1758" s="160"/>
      <c r="G1758" s="160"/>
      <c r="H1758" s="161" t="str">
        <f t="shared" si="429"/>
        <v/>
      </c>
      <c r="I1758" s="162" t="str">
        <f t="shared" si="430"/>
        <v/>
      </c>
      <c r="J1758" s="163"/>
      <c r="K1758" s="164" t="str">
        <f t="shared" si="432"/>
        <v/>
      </c>
      <c r="L1758" s="163"/>
      <c r="M1758" s="160"/>
      <c r="N1758" s="160"/>
      <c r="O1758" s="160"/>
      <c r="P1758" s="160"/>
      <c r="Q1758" s="160"/>
      <c r="R1758" s="160"/>
      <c r="S1758" s="160"/>
      <c r="T1758" s="160"/>
      <c r="U1758" s="160"/>
      <c r="V1758" s="160"/>
      <c r="W1758" s="179"/>
      <c r="X1758" s="160"/>
      <c r="Y1758" s="182"/>
      <c r="Z1758" s="180"/>
      <c r="AA1758" s="160"/>
      <c r="AB1758" s="160"/>
      <c r="AC1758" s="160"/>
      <c r="AD1758" s="667"/>
      <c r="AE1758" s="667"/>
      <c r="AF1758" s="667"/>
      <c r="AG1758" s="667"/>
      <c r="AH1758" s="667"/>
      <c r="AI1758" s="667"/>
      <c r="AJ1758" s="73"/>
      <c r="AK1758" s="55" t="str">
        <f t="shared" si="442"/>
        <v/>
      </c>
      <c r="AL1758" s="17" t="str">
        <f t="shared" si="443"/>
        <v/>
      </c>
      <c r="AM1758" s="70" t="str">
        <f t="shared" si="433"/>
        <v/>
      </c>
      <c r="AN1758" s="74" t="str">
        <f t="shared" si="434"/>
        <v/>
      </c>
      <c r="AO1758" s="70" t="str">
        <f t="shared" si="441"/>
        <v/>
      </c>
      <c r="AW1758" s="60" t="str">
        <f t="shared" si="436"/>
        <v/>
      </c>
      <c r="AX1758" s="60" t="str">
        <f t="shared" si="437"/>
        <v/>
      </c>
      <c r="AY1758" s="63">
        <f t="shared" si="440"/>
        <v>0</v>
      </c>
      <c r="BP1758" s="64">
        <v>151</v>
      </c>
      <c r="BQ1758" s="64" t="s">
        <v>134</v>
      </c>
      <c r="BR1758" s="64" t="s">
        <v>34117</v>
      </c>
      <c r="BS1758" s="64" t="s">
        <v>28</v>
      </c>
      <c r="BT1758" s="64" t="s">
        <v>137</v>
      </c>
      <c r="BU1758" s="64" t="s">
        <v>175</v>
      </c>
      <c r="BV1758" s="64" t="s">
        <v>12</v>
      </c>
      <c r="BW1758" s="64" t="s">
        <v>34114</v>
      </c>
      <c r="BX1758" s="64">
        <v>95570</v>
      </c>
      <c r="BY1758" s="64" t="s">
        <v>21</v>
      </c>
      <c r="BZ1758" s="64">
        <v>116</v>
      </c>
      <c r="CA1758" s="64">
        <v>42736</v>
      </c>
      <c r="CD1758" s="64">
        <v>105</v>
      </c>
    </row>
    <row r="1759" spans="1:82">
      <c r="A1759" s="128"/>
      <c r="B1759" s="160"/>
      <c r="C1759" s="160"/>
      <c r="D1759" s="160"/>
      <c r="E1759" s="160"/>
      <c r="F1759" s="160"/>
      <c r="G1759" s="160"/>
      <c r="H1759" s="161" t="str">
        <f t="shared" si="429"/>
        <v/>
      </c>
      <c r="I1759" s="162" t="str">
        <f t="shared" si="430"/>
        <v/>
      </c>
      <c r="J1759" s="163"/>
      <c r="K1759" s="164" t="str">
        <f t="shared" si="432"/>
        <v/>
      </c>
      <c r="L1759" s="163"/>
      <c r="M1759" s="160"/>
      <c r="N1759" s="160"/>
      <c r="O1759" s="160"/>
      <c r="P1759" s="160"/>
      <c r="Q1759" s="160"/>
      <c r="R1759" s="160"/>
      <c r="S1759" s="160"/>
      <c r="T1759" s="160"/>
      <c r="U1759" s="160"/>
      <c r="V1759" s="160"/>
      <c r="W1759" s="179"/>
      <c r="X1759" s="160"/>
      <c r="Y1759" s="182"/>
      <c r="Z1759" s="180"/>
      <c r="AA1759" s="160"/>
      <c r="AB1759" s="160"/>
      <c r="AC1759" s="160"/>
      <c r="AD1759" s="667"/>
      <c r="AE1759" s="667"/>
      <c r="AF1759" s="667"/>
      <c r="AG1759" s="667"/>
      <c r="AH1759" s="667"/>
      <c r="AI1759" s="667"/>
      <c r="AJ1759" s="73"/>
      <c r="AK1759" s="55" t="str">
        <f t="shared" si="442"/>
        <v/>
      </c>
      <c r="AL1759" s="17" t="str">
        <f t="shared" si="443"/>
        <v/>
      </c>
      <c r="AM1759" s="70" t="str">
        <f t="shared" si="433"/>
        <v/>
      </c>
      <c r="AN1759" s="74" t="str">
        <f t="shared" si="434"/>
        <v/>
      </c>
      <c r="AO1759" s="70" t="str">
        <f t="shared" si="441"/>
        <v/>
      </c>
      <c r="AW1759" s="60" t="str">
        <f t="shared" si="436"/>
        <v/>
      </c>
      <c r="AX1759" s="60" t="str">
        <f t="shared" si="437"/>
        <v/>
      </c>
      <c r="AY1759" s="63">
        <f t="shared" si="440"/>
        <v>0</v>
      </c>
      <c r="BP1759" s="64">
        <v>151</v>
      </c>
      <c r="BQ1759" s="64" t="s">
        <v>34113</v>
      </c>
      <c r="BR1759" s="64" t="s">
        <v>34118</v>
      </c>
      <c r="BS1759" s="64" t="s">
        <v>28</v>
      </c>
      <c r="BT1759" s="64" t="s">
        <v>137</v>
      </c>
      <c r="BU1759" s="64" t="s">
        <v>175</v>
      </c>
      <c r="BV1759" s="64" t="s">
        <v>19</v>
      </c>
      <c r="BW1759" s="64" t="s">
        <v>34114</v>
      </c>
      <c r="BX1759" s="64">
        <v>95570</v>
      </c>
      <c r="BY1759" s="64" t="s">
        <v>21</v>
      </c>
      <c r="CA1759" s="64">
        <v>42736</v>
      </c>
      <c r="CC1759" s="64">
        <v>37</v>
      </c>
    </row>
    <row r="1760" spans="1:82">
      <c r="A1760" s="128"/>
      <c r="B1760" s="160"/>
      <c r="C1760" s="160"/>
      <c r="D1760" s="160"/>
      <c r="E1760" s="160"/>
      <c r="F1760" s="160"/>
      <c r="G1760" s="160"/>
      <c r="H1760" s="161" t="str">
        <f t="shared" si="429"/>
        <v/>
      </c>
      <c r="I1760" s="162" t="str">
        <f t="shared" si="430"/>
        <v/>
      </c>
      <c r="J1760" s="163"/>
      <c r="K1760" s="164" t="str">
        <f t="shared" si="432"/>
        <v/>
      </c>
      <c r="L1760" s="160"/>
      <c r="M1760" s="180"/>
      <c r="N1760" s="160"/>
      <c r="O1760" s="160"/>
      <c r="P1760" s="160"/>
      <c r="Q1760" s="160"/>
      <c r="R1760" s="160"/>
      <c r="S1760" s="160"/>
      <c r="T1760" s="160"/>
      <c r="U1760" s="160"/>
      <c r="V1760" s="160"/>
      <c r="W1760" s="160"/>
      <c r="X1760" s="160"/>
      <c r="Y1760" s="160"/>
      <c r="Z1760" s="180"/>
      <c r="AA1760" s="160"/>
      <c r="AB1760" s="160"/>
      <c r="AC1760" s="160"/>
      <c r="AD1760" s="667"/>
      <c r="AE1760" s="667"/>
      <c r="AF1760" s="667"/>
      <c r="AG1760" s="667"/>
      <c r="AH1760" s="667"/>
      <c r="AI1760" s="667"/>
      <c r="AJ1760" s="73"/>
      <c r="AK1760" s="55" t="str">
        <f t="shared" si="442"/>
        <v/>
      </c>
      <c r="AL1760" s="17" t="str">
        <f t="shared" si="443"/>
        <v/>
      </c>
      <c r="AM1760" s="70" t="str">
        <f t="shared" si="433"/>
        <v/>
      </c>
      <c r="AN1760" s="74" t="str">
        <f t="shared" si="434"/>
        <v/>
      </c>
      <c r="AO1760" s="70" t="str">
        <f t="shared" ref="AO1760:AO1765" si="444">IF(P1756="","",P1756&amp;" ("&amp;O1756&amp;"_"&amp;ROW()&amp;")")</f>
        <v/>
      </c>
      <c r="AW1760" s="60" t="str">
        <f t="shared" si="436"/>
        <v/>
      </c>
      <c r="AX1760" s="60" t="str">
        <f t="shared" si="437"/>
        <v/>
      </c>
      <c r="AY1760" s="63">
        <f t="shared" ref="AY1760:AY1765" si="445">O1756</f>
        <v>0</v>
      </c>
      <c r="BP1760" s="64">
        <v>151</v>
      </c>
      <c r="BQ1760" s="64" t="s">
        <v>34115</v>
      </c>
      <c r="BR1760" s="64" t="s">
        <v>90</v>
      </c>
      <c r="BS1760" s="64" t="s">
        <v>28</v>
      </c>
      <c r="BT1760" s="64" t="s">
        <v>135</v>
      </c>
      <c r="BU1760" s="64" t="s">
        <v>160</v>
      </c>
      <c r="BV1760" s="64" t="s">
        <v>19</v>
      </c>
      <c r="BW1760" s="64" t="s">
        <v>35499</v>
      </c>
      <c r="BX1760" s="64">
        <v>95570</v>
      </c>
      <c r="BY1760" s="64" t="s">
        <v>21</v>
      </c>
      <c r="CA1760" s="64">
        <v>42738</v>
      </c>
      <c r="CC1760" s="64">
        <v>353</v>
      </c>
    </row>
    <row r="1761" spans="1:82">
      <c r="A1761" s="128"/>
      <c r="B1761" s="160"/>
      <c r="C1761" s="160"/>
      <c r="D1761" s="160"/>
      <c r="E1761" s="160"/>
      <c r="F1761" s="160"/>
      <c r="G1761" s="160"/>
      <c r="H1761" s="161" t="str">
        <f t="shared" ref="H1761:H1824" si="446">IF(B1761="","",SUMIF(O:O,A1761,AA:AA))</f>
        <v/>
      </c>
      <c r="I1761" s="162" t="str">
        <f t="shared" ref="I1761:I1824" si="447">IF(B1761="","",(SUMIF(O:O,A1761,AB:AB)+(SUMIF(O:O,A1761,AC:AC))))</f>
        <v/>
      </c>
      <c r="J1761" s="163"/>
      <c r="K1761" s="164" t="str">
        <f t="shared" si="432"/>
        <v/>
      </c>
      <c r="L1761" s="160"/>
      <c r="M1761" s="180"/>
      <c r="N1761" s="160"/>
      <c r="O1761" s="160"/>
      <c r="P1761" s="160"/>
      <c r="Q1761" s="160"/>
      <c r="R1761" s="160"/>
      <c r="S1761" s="160"/>
      <c r="T1761" s="160"/>
      <c r="U1761" s="160"/>
      <c r="V1761" s="160"/>
      <c r="W1761" s="160"/>
      <c r="X1761" s="160"/>
      <c r="Y1761" s="160"/>
      <c r="Z1761" s="180"/>
      <c r="AA1761" s="160"/>
      <c r="AB1761" s="160"/>
      <c r="AC1761" s="160"/>
      <c r="AD1761" s="667"/>
      <c r="AE1761" s="667"/>
      <c r="AF1761" s="667"/>
      <c r="AG1761" s="667"/>
      <c r="AH1761" s="667"/>
      <c r="AI1761" s="667"/>
      <c r="AJ1761" s="73"/>
      <c r="AK1761" s="55" t="str">
        <f t="shared" si="442"/>
        <v/>
      </c>
      <c r="AL1761" s="17" t="str">
        <f t="shared" si="443"/>
        <v/>
      </c>
      <c r="AM1761" s="70" t="str">
        <f t="shared" si="433"/>
        <v/>
      </c>
      <c r="AN1761" s="74" t="str">
        <f t="shared" si="434"/>
        <v/>
      </c>
      <c r="AO1761" s="70" t="str">
        <f t="shared" si="444"/>
        <v/>
      </c>
      <c r="AW1761" s="60" t="str">
        <f t="shared" si="436"/>
        <v/>
      </c>
      <c r="AX1761" s="60" t="str">
        <f t="shared" si="437"/>
        <v/>
      </c>
      <c r="AY1761" s="63">
        <f t="shared" si="445"/>
        <v>0</v>
      </c>
      <c r="BP1761" s="64">
        <v>151</v>
      </c>
      <c r="BQ1761" s="64" t="s">
        <v>35494</v>
      </c>
      <c r="BR1761" s="64" t="s">
        <v>35492</v>
      </c>
      <c r="BS1761" s="64" t="s">
        <v>28</v>
      </c>
      <c r="BT1761" s="64" t="s">
        <v>135</v>
      </c>
      <c r="BU1761" s="64" t="s">
        <v>171</v>
      </c>
      <c r="BV1761" s="64" t="s">
        <v>12</v>
      </c>
      <c r="BW1761" s="64" t="s">
        <v>35499</v>
      </c>
      <c r="BX1761" s="64">
        <v>95570</v>
      </c>
      <c r="BY1761" s="64" t="s">
        <v>21</v>
      </c>
      <c r="BZ1761" s="64">
        <v>1</v>
      </c>
      <c r="CA1761" s="64">
        <v>43019</v>
      </c>
      <c r="CD1761" s="64">
        <v>4</v>
      </c>
    </row>
    <row r="1762" spans="1:82">
      <c r="A1762" s="128"/>
      <c r="B1762" s="160"/>
      <c r="C1762" s="160"/>
      <c r="D1762" s="160"/>
      <c r="E1762" s="160"/>
      <c r="F1762" s="160"/>
      <c r="G1762" s="160"/>
      <c r="H1762" s="161" t="str">
        <f t="shared" si="446"/>
        <v/>
      </c>
      <c r="I1762" s="162" t="str">
        <f t="shared" si="447"/>
        <v/>
      </c>
      <c r="J1762" s="163"/>
      <c r="K1762" s="164" t="str">
        <f t="shared" si="432"/>
        <v/>
      </c>
      <c r="L1762" s="160"/>
      <c r="M1762" s="160"/>
      <c r="N1762" s="160"/>
      <c r="O1762" s="160"/>
      <c r="P1762" s="160"/>
      <c r="Q1762" s="160"/>
      <c r="R1762" s="160"/>
      <c r="S1762" s="160"/>
      <c r="T1762" s="160"/>
      <c r="U1762" s="160"/>
      <c r="V1762" s="160"/>
      <c r="W1762" s="160"/>
      <c r="X1762" s="160"/>
      <c r="Y1762" s="160"/>
      <c r="Z1762" s="180"/>
      <c r="AA1762" s="160"/>
      <c r="AB1762" s="160"/>
      <c r="AC1762" s="160"/>
      <c r="AD1762" s="667"/>
      <c r="AE1762" s="667"/>
      <c r="AF1762" s="667"/>
      <c r="AG1762" s="667"/>
      <c r="AH1762" s="667"/>
      <c r="AI1762" s="667"/>
      <c r="AJ1762" s="73"/>
      <c r="AK1762" s="55" t="str">
        <f t="shared" si="442"/>
        <v/>
      </c>
      <c r="AL1762" s="17" t="str">
        <f t="shared" si="443"/>
        <v/>
      </c>
      <c r="AM1762" s="70" t="str">
        <f t="shared" si="433"/>
        <v/>
      </c>
      <c r="AN1762" s="74" t="str">
        <f t="shared" si="434"/>
        <v/>
      </c>
      <c r="AO1762" s="70" t="str">
        <f t="shared" si="444"/>
        <v/>
      </c>
      <c r="AW1762" s="60" t="str">
        <f t="shared" si="436"/>
        <v/>
      </c>
      <c r="AX1762" s="60" t="str">
        <f t="shared" si="437"/>
        <v/>
      </c>
      <c r="AY1762" s="63">
        <f t="shared" si="445"/>
        <v>0</v>
      </c>
      <c r="BP1762" s="64">
        <v>151</v>
      </c>
      <c r="BQ1762" s="64" t="s">
        <v>35495</v>
      </c>
      <c r="BR1762" s="64" t="s">
        <v>35492</v>
      </c>
      <c r="BS1762" s="64" t="s">
        <v>28</v>
      </c>
      <c r="BT1762" s="64" t="s">
        <v>137</v>
      </c>
      <c r="BU1762" s="64" t="s">
        <v>175</v>
      </c>
      <c r="BV1762" s="64" t="s">
        <v>12</v>
      </c>
      <c r="BW1762" s="64" t="s">
        <v>35499</v>
      </c>
      <c r="BX1762" s="64">
        <v>95570</v>
      </c>
      <c r="BY1762" s="64" t="s">
        <v>21</v>
      </c>
      <c r="BZ1762" s="64">
        <v>88</v>
      </c>
      <c r="CA1762" s="64">
        <v>42738</v>
      </c>
      <c r="CD1762" s="64">
        <v>54</v>
      </c>
    </row>
    <row r="1763" spans="1:82">
      <c r="A1763" s="128"/>
      <c r="B1763" s="160"/>
      <c r="C1763" s="160"/>
      <c r="D1763" s="160"/>
      <c r="E1763" s="160"/>
      <c r="F1763" s="160"/>
      <c r="G1763" s="160"/>
      <c r="H1763" s="161" t="str">
        <f t="shared" si="446"/>
        <v/>
      </c>
      <c r="I1763" s="162" t="str">
        <f t="shared" si="447"/>
        <v/>
      </c>
      <c r="J1763" s="163"/>
      <c r="K1763" s="164" t="str">
        <f t="shared" si="432"/>
        <v/>
      </c>
      <c r="L1763" s="160"/>
      <c r="M1763" s="160"/>
      <c r="N1763" s="160"/>
      <c r="O1763" s="160"/>
      <c r="P1763" s="160"/>
      <c r="Q1763" s="160"/>
      <c r="R1763" s="160"/>
      <c r="S1763" s="160"/>
      <c r="T1763" s="160"/>
      <c r="U1763" s="160"/>
      <c r="V1763" s="160"/>
      <c r="W1763" s="160"/>
      <c r="X1763" s="160"/>
      <c r="Y1763" s="160"/>
      <c r="Z1763" s="180"/>
      <c r="AA1763" s="160"/>
      <c r="AB1763" s="160"/>
      <c r="AC1763" s="160"/>
      <c r="AD1763" s="667"/>
      <c r="AE1763" s="667"/>
      <c r="AF1763" s="667"/>
      <c r="AG1763" s="667"/>
      <c r="AH1763" s="667"/>
      <c r="AI1763" s="667"/>
      <c r="AJ1763" s="73"/>
      <c r="AK1763" s="55" t="str">
        <f t="shared" si="442"/>
        <v/>
      </c>
      <c r="AL1763" s="17" t="str">
        <f t="shared" si="443"/>
        <v/>
      </c>
      <c r="AM1763" s="70" t="str">
        <f t="shared" si="433"/>
        <v/>
      </c>
      <c r="AN1763" s="74" t="str">
        <f t="shared" si="434"/>
        <v/>
      </c>
      <c r="AO1763" s="70" t="str">
        <f t="shared" si="444"/>
        <v/>
      </c>
      <c r="AW1763" s="60" t="str">
        <f t="shared" si="436"/>
        <v/>
      </c>
      <c r="AX1763" s="60" t="str">
        <f t="shared" si="437"/>
        <v/>
      </c>
      <c r="AY1763" s="63">
        <f t="shared" si="445"/>
        <v>0</v>
      </c>
      <c r="BP1763" s="64">
        <v>151</v>
      </c>
      <c r="BQ1763" s="64" t="s">
        <v>35496</v>
      </c>
      <c r="BR1763" s="64" t="s">
        <v>35492</v>
      </c>
      <c r="BS1763" s="64" t="s">
        <v>28</v>
      </c>
      <c r="BT1763" s="64" t="s">
        <v>137</v>
      </c>
      <c r="BU1763" s="64" t="s">
        <v>166</v>
      </c>
      <c r="BV1763" s="64" t="s">
        <v>12</v>
      </c>
      <c r="BW1763" s="64" t="s">
        <v>35499</v>
      </c>
      <c r="BX1763" s="64">
        <v>95570</v>
      </c>
      <c r="BY1763" s="64" t="s">
        <v>21</v>
      </c>
      <c r="BZ1763" s="64">
        <v>1</v>
      </c>
      <c r="CA1763" s="64">
        <v>43012</v>
      </c>
      <c r="CD1763" s="64">
        <v>17</v>
      </c>
    </row>
    <row r="1764" spans="1:82">
      <c r="A1764" s="128"/>
      <c r="B1764" s="160"/>
      <c r="C1764" s="160"/>
      <c r="D1764" s="160"/>
      <c r="E1764" s="160"/>
      <c r="F1764" s="160"/>
      <c r="G1764" s="160"/>
      <c r="H1764" s="161" t="str">
        <f t="shared" si="446"/>
        <v/>
      </c>
      <c r="I1764" s="162" t="str">
        <f t="shared" si="447"/>
        <v/>
      </c>
      <c r="J1764" s="163"/>
      <c r="K1764" s="164" t="str">
        <f t="shared" si="432"/>
        <v/>
      </c>
      <c r="L1764" s="160"/>
      <c r="M1764" s="160"/>
      <c r="N1764" s="160"/>
      <c r="O1764" s="160"/>
      <c r="P1764" s="160"/>
      <c r="Q1764" s="160"/>
      <c r="R1764" s="160"/>
      <c r="S1764" s="160"/>
      <c r="T1764" s="160"/>
      <c r="U1764" s="160"/>
      <c r="V1764" s="160"/>
      <c r="W1764" s="160"/>
      <c r="X1764" s="160"/>
      <c r="Y1764" s="160"/>
      <c r="Z1764" s="180"/>
      <c r="AA1764" s="160"/>
      <c r="AB1764" s="160"/>
      <c r="AC1764" s="160"/>
      <c r="AD1764" s="667"/>
      <c r="AE1764" s="667"/>
      <c r="AF1764" s="667"/>
      <c r="AG1764" s="667"/>
      <c r="AH1764" s="667"/>
      <c r="AI1764" s="667"/>
      <c r="AJ1764" s="73"/>
      <c r="AK1764" s="55" t="str">
        <f t="shared" si="442"/>
        <v/>
      </c>
      <c r="AL1764" s="17" t="str">
        <f t="shared" si="443"/>
        <v/>
      </c>
      <c r="AM1764" s="70" t="str">
        <f t="shared" si="433"/>
        <v/>
      </c>
      <c r="AN1764" s="74" t="str">
        <f t="shared" si="434"/>
        <v/>
      </c>
      <c r="AO1764" s="70" t="str">
        <f t="shared" si="444"/>
        <v/>
      </c>
      <c r="AW1764" s="60" t="str">
        <f t="shared" si="436"/>
        <v/>
      </c>
      <c r="AX1764" s="60" t="str">
        <f t="shared" si="437"/>
        <v/>
      </c>
      <c r="AY1764" s="63">
        <f t="shared" si="445"/>
        <v>0</v>
      </c>
      <c r="BP1764" s="64">
        <v>151</v>
      </c>
      <c r="BQ1764" s="64" t="s">
        <v>35497</v>
      </c>
      <c r="BR1764" s="64" t="s">
        <v>35492</v>
      </c>
      <c r="BS1764" s="64" t="s">
        <v>28</v>
      </c>
      <c r="BT1764" s="64" t="s">
        <v>137</v>
      </c>
      <c r="BU1764" s="64" t="s">
        <v>9</v>
      </c>
      <c r="BV1764" s="64" t="s">
        <v>13</v>
      </c>
      <c r="BW1764" s="64" t="s">
        <v>35499</v>
      </c>
      <c r="BX1764" s="64">
        <v>95570</v>
      </c>
      <c r="BY1764" s="64" t="s">
        <v>148</v>
      </c>
      <c r="CA1764" s="64">
        <v>43013</v>
      </c>
      <c r="CC1764" s="64">
        <v>21</v>
      </c>
    </row>
    <row r="1765" spans="1:82">
      <c r="A1765" s="128"/>
      <c r="B1765" s="160"/>
      <c r="C1765" s="184"/>
      <c r="D1765" s="160"/>
      <c r="E1765" s="160"/>
      <c r="F1765" s="160"/>
      <c r="G1765" s="160"/>
      <c r="H1765" s="161" t="str">
        <f t="shared" si="446"/>
        <v/>
      </c>
      <c r="I1765" s="162" t="str">
        <f t="shared" si="447"/>
        <v/>
      </c>
      <c r="J1765" s="163"/>
      <c r="K1765" s="164" t="str">
        <f t="shared" si="432"/>
        <v/>
      </c>
      <c r="L1765" s="163"/>
      <c r="M1765" s="180"/>
      <c r="N1765" s="160"/>
      <c r="O1765" s="160"/>
      <c r="P1765" s="160"/>
      <c r="Q1765" s="160"/>
      <c r="R1765" s="160"/>
      <c r="S1765" s="160"/>
      <c r="T1765" s="160"/>
      <c r="U1765" s="160"/>
      <c r="V1765" s="160"/>
      <c r="W1765" s="160"/>
      <c r="X1765" s="160"/>
      <c r="Y1765" s="182"/>
      <c r="Z1765" s="180"/>
      <c r="AA1765" s="182"/>
      <c r="AB1765" s="184"/>
      <c r="AC1765" s="182"/>
      <c r="AD1765" s="665"/>
      <c r="AE1765" s="665"/>
      <c r="AF1765" s="665"/>
      <c r="AG1765" s="665"/>
      <c r="AH1765" s="665"/>
      <c r="AI1765" s="665"/>
      <c r="AJ1765" s="90"/>
      <c r="AK1765" s="55" t="str">
        <f t="shared" si="442"/>
        <v/>
      </c>
      <c r="AL1765" s="17" t="str">
        <f t="shared" si="443"/>
        <v/>
      </c>
      <c r="AM1765" s="70" t="str">
        <f t="shared" si="433"/>
        <v/>
      </c>
      <c r="AN1765" s="74" t="str">
        <f t="shared" si="434"/>
        <v/>
      </c>
      <c r="AO1765" s="70" t="str">
        <f t="shared" si="444"/>
        <v/>
      </c>
      <c r="AW1765" s="60" t="str">
        <f t="shared" si="436"/>
        <v/>
      </c>
      <c r="AX1765" s="60" t="str">
        <f t="shared" si="437"/>
        <v/>
      </c>
      <c r="AY1765" s="63">
        <f t="shared" si="445"/>
        <v>0</v>
      </c>
      <c r="BP1765" s="64">
        <v>151</v>
      </c>
      <c r="BQ1765" s="64" t="s">
        <v>35498</v>
      </c>
      <c r="BR1765" s="64" t="s">
        <v>35493</v>
      </c>
      <c r="BS1765" s="64" t="s">
        <v>28</v>
      </c>
      <c r="BT1765" s="64" t="s">
        <v>137</v>
      </c>
      <c r="BU1765" s="64" t="s">
        <v>175</v>
      </c>
      <c r="BV1765" s="64" t="s">
        <v>19</v>
      </c>
      <c r="BW1765" s="64" t="s">
        <v>35499</v>
      </c>
      <c r="BX1765" s="64">
        <v>95570</v>
      </c>
      <c r="BY1765" s="64" t="s">
        <v>21</v>
      </c>
      <c r="CA1765" s="64">
        <v>42737</v>
      </c>
      <c r="CC1765" s="64">
        <v>34</v>
      </c>
    </row>
    <row r="1766" spans="1:82">
      <c r="A1766" s="128"/>
      <c r="B1766" s="160"/>
      <c r="C1766" s="160"/>
      <c r="D1766" s="160"/>
      <c r="E1766" s="160"/>
      <c r="F1766" s="160"/>
      <c r="G1766" s="160"/>
      <c r="H1766" s="161" t="str">
        <f t="shared" si="446"/>
        <v/>
      </c>
      <c r="I1766" s="162" t="str">
        <f t="shared" si="447"/>
        <v/>
      </c>
      <c r="J1766" s="163"/>
      <c r="K1766" s="164" t="str">
        <f t="shared" si="432"/>
        <v/>
      </c>
      <c r="L1766" s="224"/>
      <c r="M1766" s="225"/>
      <c r="N1766" s="220"/>
      <c r="O1766" s="160"/>
      <c r="P1766" s="160"/>
      <c r="Q1766" s="160"/>
      <c r="R1766" s="160"/>
      <c r="S1766" s="160"/>
      <c r="T1766" s="160"/>
      <c r="U1766" s="160"/>
      <c r="V1766" s="160"/>
      <c r="W1766" s="179"/>
      <c r="X1766" s="160"/>
      <c r="Y1766" s="182"/>
      <c r="Z1766" s="180"/>
      <c r="AA1766" s="160"/>
      <c r="AB1766" s="160"/>
      <c r="AC1766" s="160"/>
      <c r="AD1766" s="667"/>
      <c r="AE1766" s="667"/>
      <c r="AF1766" s="667"/>
      <c r="AG1766" s="667"/>
      <c r="AH1766" s="667"/>
      <c r="AI1766" s="667"/>
      <c r="AJ1766" s="73"/>
      <c r="AK1766" s="55" t="str">
        <f t="shared" si="442"/>
        <v/>
      </c>
      <c r="AL1766" s="17" t="str">
        <f t="shared" si="443"/>
        <v/>
      </c>
      <c r="AM1766" s="70" t="str">
        <f t="shared" si="433"/>
        <v/>
      </c>
      <c r="AN1766" s="74" t="str">
        <f t="shared" si="434"/>
        <v/>
      </c>
      <c r="AO1766" s="70" t="str">
        <f t="shared" ref="AO1766:AO1797" si="448">IF(P1766="","",P1766&amp;" ("&amp;O1766&amp;"_"&amp;ROW()&amp;")")</f>
        <v/>
      </c>
      <c r="AW1766" s="60" t="str">
        <f t="shared" si="436"/>
        <v/>
      </c>
      <c r="AX1766" s="60" t="str">
        <f t="shared" si="437"/>
        <v/>
      </c>
      <c r="AY1766" s="63">
        <f t="shared" ref="AY1766:AY1797" si="449">O1766</f>
        <v>0</v>
      </c>
      <c r="BP1766" s="64">
        <v>152</v>
      </c>
      <c r="BQ1766" s="64" t="s">
        <v>34142</v>
      </c>
      <c r="BR1766" s="64" t="s">
        <v>34143</v>
      </c>
      <c r="BS1766" s="64" t="s">
        <v>28</v>
      </c>
      <c r="BT1766" s="64" t="s">
        <v>137</v>
      </c>
      <c r="BU1766" s="64" t="s">
        <v>167</v>
      </c>
      <c r="BV1766" s="64" t="s">
        <v>12</v>
      </c>
      <c r="BW1766" s="64" t="s">
        <v>33309</v>
      </c>
      <c r="BX1766" s="64">
        <v>92000</v>
      </c>
      <c r="BY1766" s="64" t="s">
        <v>21</v>
      </c>
      <c r="BZ1766" s="64">
        <v>132</v>
      </c>
      <c r="CA1766" s="64">
        <v>42736</v>
      </c>
      <c r="CB1766" s="64">
        <v>45</v>
      </c>
      <c r="CD1766" s="64">
        <v>38</v>
      </c>
    </row>
    <row r="1767" spans="1:82">
      <c r="A1767" s="128"/>
      <c r="B1767" s="160"/>
      <c r="C1767" s="160"/>
      <c r="D1767" s="160"/>
      <c r="E1767" s="160"/>
      <c r="F1767" s="160"/>
      <c r="G1767" s="160"/>
      <c r="H1767" s="161" t="str">
        <f t="shared" si="446"/>
        <v/>
      </c>
      <c r="I1767" s="162" t="str">
        <f t="shared" si="447"/>
        <v/>
      </c>
      <c r="J1767" s="163"/>
      <c r="K1767" s="164" t="str">
        <f t="shared" si="432"/>
        <v/>
      </c>
      <c r="L1767" s="163"/>
      <c r="M1767" s="160"/>
      <c r="N1767" s="160"/>
      <c r="O1767" s="160"/>
      <c r="P1767" s="160"/>
      <c r="Q1767" s="160"/>
      <c r="R1767" s="160"/>
      <c r="S1767" s="160"/>
      <c r="T1767" s="160"/>
      <c r="U1767" s="160"/>
      <c r="V1767" s="160"/>
      <c r="W1767" s="179"/>
      <c r="X1767" s="160"/>
      <c r="Y1767" s="182"/>
      <c r="Z1767" s="180"/>
      <c r="AA1767" s="160"/>
      <c r="AB1767" s="160"/>
      <c r="AC1767" s="160"/>
      <c r="AD1767" s="667"/>
      <c r="AE1767" s="667"/>
      <c r="AF1767" s="667"/>
      <c r="AG1767" s="667"/>
      <c r="AH1767" s="667"/>
      <c r="AI1767" s="667"/>
      <c r="AJ1767" s="90"/>
      <c r="AK1767" s="55" t="str">
        <f t="shared" si="442"/>
        <v/>
      </c>
      <c r="AL1767" s="17" t="str">
        <f t="shared" si="443"/>
        <v/>
      </c>
      <c r="AM1767" s="70" t="str">
        <f t="shared" si="433"/>
        <v/>
      </c>
      <c r="AN1767" s="74" t="str">
        <f t="shared" si="434"/>
        <v/>
      </c>
      <c r="AO1767" s="70" t="str">
        <f t="shared" si="448"/>
        <v/>
      </c>
      <c r="AW1767" s="60" t="str">
        <f t="shared" si="436"/>
        <v/>
      </c>
      <c r="AX1767" s="60" t="str">
        <f t="shared" si="437"/>
        <v/>
      </c>
      <c r="AY1767" s="63">
        <f t="shared" si="449"/>
        <v>0</v>
      </c>
      <c r="BP1767" s="64">
        <v>152</v>
      </c>
      <c r="BQ1767" s="64" t="s">
        <v>3</v>
      </c>
      <c r="BR1767" s="64" t="s">
        <v>34144</v>
      </c>
      <c r="BS1767" s="64" t="s">
        <v>28</v>
      </c>
      <c r="BT1767" s="64" t="s">
        <v>135</v>
      </c>
      <c r="BU1767" s="64" t="s">
        <v>161</v>
      </c>
      <c r="BV1767" s="64" t="s">
        <v>12</v>
      </c>
      <c r="BW1767" s="64" t="s">
        <v>33309</v>
      </c>
      <c r="BX1767" s="64">
        <v>92000</v>
      </c>
      <c r="BY1767" s="64" t="s">
        <v>21</v>
      </c>
      <c r="BZ1767" s="64">
        <v>30</v>
      </c>
      <c r="CA1767" s="64">
        <v>42736</v>
      </c>
      <c r="CB1767" s="64">
        <v>40</v>
      </c>
      <c r="CD1767" s="64">
        <v>52</v>
      </c>
    </row>
    <row r="1768" spans="1:82">
      <c r="A1768" s="128"/>
      <c r="B1768" s="160"/>
      <c r="C1768" s="160"/>
      <c r="D1768" s="160"/>
      <c r="E1768" s="160"/>
      <c r="F1768" s="160"/>
      <c r="G1768" s="160"/>
      <c r="H1768" s="161" t="str">
        <f t="shared" si="446"/>
        <v/>
      </c>
      <c r="I1768" s="162" t="str">
        <f t="shared" si="447"/>
        <v/>
      </c>
      <c r="J1768" s="163"/>
      <c r="K1768" s="164" t="str">
        <f t="shared" si="432"/>
        <v/>
      </c>
      <c r="L1768" s="163"/>
      <c r="M1768" s="160"/>
      <c r="N1768" s="160"/>
      <c r="O1768" s="160"/>
      <c r="P1768" s="160"/>
      <c r="Q1768" s="160"/>
      <c r="R1768" s="160"/>
      <c r="S1768" s="160"/>
      <c r="T1768" s="160"/>
      <c r="U1768" s="160"/>
      <c r="V1768" s="160"/>
      <c r="W1768" s="179"/>
      <c r="X1768" s="160"/>
      <c r="Y1768" s="182"/>
      <c r="Z1768" s="180"/>
      <c r="AA1768" s="160"/>
      <c r="AB1768" s="160"/>
      <c r="AC1768" s="160"/>
      <c r="AD1768" s="667"/>
      <c r="AE1768" s="667"/>
      <c r="AF1768" s="667"/>
      <c r="AG1768" s="667"/>
      <c r="AH1768" s="667"/>
      <c r="AI1768" s="667"/>
      <c r="AJ1768" s="73"/>
      <c r="AK1768" s="55" t="str">
        <f t="shared" si="442"/>
        <v/>
      </c>
      <c r="AL1768" s="17" t="str">
        <f t="shared" si="443"/>
        <v/>
      </c>
      <c r="AM1768" s="70" t="str">
        <f t="shared" si="433"/>
        <v/>
      </c>
      <c r="AN1768" s="74" t="str">
        <f t="shared" si="434"/>
        <v/>
      </c>
      <c r="AO1768" s="70" t="str">
        <f t="shared" si="448"/>
        <v/>
      </c>
      <c r="AW1768" s="60" t="str">
        <f t="shared" si="436"/>
        <v/>
      </c>
      <c r="AX1768" s="60" t="str">
        <f t="shared" si="437"/>
        <v/>
      </c>
      <c r="AY1768" s="63">
        <f t="shared" si="449"/>
        <v>0</v>
      </c>
      <c r="BP1768" s="64">
        <v>152</v>
      </c>
      <c r="BQ1768" s="64" t="s">
        <v>34145</v>
      </c>
      <c r="BR1768" s="64" t="s">
        <v>34146</v>
      </c>
      <c r="BS1768" s="64" t="s">
        <v>28</v>
      </c>
      <c r="BT1768" s="64" t="s">
        <v>137</v>
      </c>
      <c r="BU1768" s="64" t="s">
        <v>175</v>
      </c>
      <c r="BV1768" s="64" t="s">
        <v>19</v>
      </c>
      <c r="BW1768" s="64" t="s">
        <v>33309</v>
      </c>
      <c r="BX1768" s="64">
        <v>92000</v>
      </c>
      <c r="BY1768" s="64" t="s">
        <v>21</v>
      </c>
      <c r="CA1768" s="64">
        <v>42736</v>
      </c>
      <c r="CB1768" s="64">
        <v>60</v>
      </c>
      <c r="CC1768" s="64">
        <v>90</v>
      </c>
    </row>
    <row r="1769" spans="1:82">
      <c r="A1769" s="128"/>
      <c r="B1769" s="160"/>
      <c r="C1769" s="160"/>
      <c r="D1769" s="160"/>
      <c r="E1769" s="160"/>
      <c r="F1769" s="160"/>
      <c r="G1769" s="160"/>
      <c r="H1769" s="161" t="str">
        <f t="shared" si="446"/>
        <v/>
      </c>
      <c r="I1769" s="162" t="str">
        <f t="shared" si="447"/>
        <v/>
      </c>
      <c r="J1769" s="163"/>
      <c r="K1769" s="164" t="str">
        <f t="shared" si="432"/>
        <v/>
      </c>
      <c r="L1769" s="163"/>
      <c r="M1769" s="160"/>
      <c r="N1769" s="160"/>
      <c r="O1769" s="160"/>
      <c r="P1769" s="160"/>
      <c r="Q1769" s="160"/>
      <c r="R1769" s="160"/>
      <c r="S1769" s="160"/>
      <c r="T1769" s="160"/>
      <c r="U1769" s="160"/>
      <c r="V1769" s="160"/>
      <c r="W1769" s="179"/>
      <c r="X1769" s="160"/>
      <c r="Y1769" s="182"/>
      <c r="Z1769" s="180"/>
      <c r="AA1769" s="160"/>
      <c r="AB1769" s="160"/>
      <c r="AC1769" s="160"/>
      <c r="AD1769" s="667"/>
      <c r="AE1769" s="667"/>
      <c r="AF1769" s="667"/>
      <c r="AG1769" s="667"/>
      <c r="AH1769" s="667"/>
      <c r="AI1769" s="667"/>
      <c r="AJ1769" s="73"/>
      <c r="AK1769" s="55" t="str">
        <f t="shared" si="442"/>
        <v/>
      </c>
      <c r="AL1769" s="17" t="str">
        <f t="shared" si="443"/>
        <v/>
      </c>
      <c r="AM1769" s="70" t="str">
        <f t="shared" si="433"/>
        <v/>
      </c>
      <c r="AN1769" s="74" t="str">
        <f t="shared" si="434"/>
        <v/>
      </c>
      <c r="AO1769" s="70" t="str">
        <f t="shared" si="448"/>
        <v/>
      </c>
      <c r="AW1769" s="60" t="str">
        <f t="shared" si="436"/>
        <v/>
      </c>
      <c r="AX1769" s="60" t="str">
        <f t="shared" si="437"/>
        <v/>
      </c>
      <c r="AY1769" s="63">
        <f t="shared" si="449"/>
        <v>0</v>
      </c>
      <c r="BP1769" s="64">
        <v>152</v>
      </c>
      <c r="BQ1769" s="64" t="s">
        <v>34147</v>
      </c>
      <c r="BR1769" s="64" t="s">
        <v>34148</v>
      </c>
      <c r="BS1769" s="64" t="s">
        <v>28</v>
      </c>
      <c r="BT1769" s="64" t="s">
        <v>137</v>
      </c>
      <c r="BU1769" s="64" t="s">
        <v>175</v>
      </c>
      <c r="BV1769" s="64" t="s">
        <v>91</v>
      </c>
      <c r="BW1769" s="64" t="s">
        <v>33309</v>
      </c>
      <c r="BX1769" s="64">
        <v>92000</v>
      </c>
      <c r="BY1769" s="64" t="s">
        <v>21</v>
      </c>
      <c r="CA1769" s="64">
        <v>42736</v>
      </c>
      <c r="CB1769" s="64">
        <v>25</v>
      </c>
      <c r="CC1769" s="64">
        <v>27</v>
      </c>
    </row>
    <row r="1770" spans="1:82">
      <c r="A1770" s="128"/>
      <c r="B1770" s="160"/>
      <c r="C1770" s="160"/>
      <c r="D1770" s="160"/>
      <c r="E1770" s="160"/>
      <c r="F1770" s="160"/>
      <c r="G1770" s="160"/>
      <c r="H1770" s="161" t="str">
        <f t="shared" si="446"/>
        <v/>
      </c>
      <c r="I1770" s="162" t="str">
        <f t="shared" si="447"/>
        <v/>
      </c>
      <c r="J1770" s="163"/>
      <c r="K1770" s="164" t="str">
        <f t="shared" si="432"/>
        <v/>
      </c>
      <c r="L1770" s="160"/>
      <c r="M1770" s="160"/>
      <c r="N1770" s="160"/>
      <c r="O1770" s="160"/>
      <c r="P1770" s="160"/>
      <c r="Q1770" s="160"/>
      <c r="R1770" s="160"/>
      <c r="S1770" s="160"/>
      <c r="T1770" s="160"/>
      <c r="U1770" s="160"/>
      <c r="V1770" s="160"/>
      <c r="W1770" s="179"/>
      <c r="X1770" s="160"/>
      <c r="Y1770" s="160"/>
      <c r="Z1770" s="180"/>
      <c r="AA1770" s="160"/>
      <c r="AB1770" s="160"/>
      <c r="AC1770" s="160"/>
      <c r="AD1770" s="667"/>
      <c r="AE1770" s="667"/>
      <c r="AF1770" s="667"/>
      <c r="AG1770" s="667"/>
      <c r="AH1770" s="667"/>
      <c r="AI1770" s="667"/>
      <c r="AJ1770" s="73"/>
      <c r="AK1770" s="55" t="str">
        <f t="shared" si="442"/>
        <v/>
      </c>
      <c r="AL1770" s="17" t="str">
        <f t="shared" si="443"/>
        <v/>
      </c>
      <c r="AM1770" s="70" t="str">
        <f t="shared" si="433"/>
        <v/>
      </c>
      <c r="AN1770" s="74" t="str">
        <f t="shared" si="434"/>
        <v/>
      </c>
      <c r="AO1770" s="70" t="str">
        <f t="shared" si="448"/>
        <v/>
      </c>
      <c r="AW1770" s="60" t="str">
        <f t="shared" si="436"/>
        <v/>
      </c>
      <c r="AX1770" s="60" t="str">
        <f t="shared" si="437"/>
        <v/>
      </c>
      <c r="AY1770" s="63">
        <f t="shared" si="449"/>
        <v>0</v>
      </c>
      <c r="BP1770" s="64">
        <v>152</v>
      </c>
      <c r="BQ1770" s="64" t="s">
        <v>35086</v>
      </c>
      <c r="BR1770" s="64" t="s">
        <v>35087</v>
      </c>
      <c r="BS1770" s="64" t="s">
        <v>28</v>
      </c>
      <c r="BT1770" s="64" t="s">
        <v>137</v>
      </c>
      <c r="BU1770" s="64" t="s">
        <v>167</v>
      </c>
      <c r="BV1770" s="64" t="s">
        <v>12</v>
      </c>
      <c r="BW1770" s="64" t="s">
        <v>33309</v>
      </c>
      <c r="BX1770" s="64">
        <v>92000</v>
      </c>
      <c r="BY1770" s="64" t="s">
        <v>95</v>
      </c>
      <c r="BZ1770" s="64">
        <v>2</v>
      </c>
      <c r="CA1770" s="64">
        <v>43009</v>
      </c>
      <c r="CB1770" s="64">
        <v>20</v>
      </c>
      <c r="CD1770" s="64">
        <v>18</v>
      </c>
    </row>
    <row r="1771" spans="1:82">
      <c r="A1771" s="128"/>
      <c r="B1771" s="160"/>
      <c r="C1771" s="160"/>
      <c r="D1771" s="160"/>
      <c r="E1771" s="160"/>
      <c r="F1771" s="160"/>
      <c r="G1771" s="160"/>
      <c r="H1771" s="161" t="str">
        <f t="shared" si="446"/>
        <v/>
      </c>
      <c r="I1771" s="162" t="str">
        <f t="shared" si="447"/>
        <v/>
      </c>
      <c r="J1771" s="163"/>
      <c r="K1771" s="164" t="str">
        <f t="shared" si="432"/>
        <v/>
      </c>
      <c r="L1771" s="160"/>
      <c r="M1771" s="160"/>
      <c r="N1771" s="160"/>
      <c r="O1771" s="160"/>
      <c r="P1771" s="160"/>
      <c r="Q1771" s="160"/>
      <c r="R1771" s="160"/>
      <c r="S1771" s="160"/>
      <c r="T1771" s="160"/>
      <c r="U1771" s="160"/>
      <c r="V1771" s="160"/>
      <c r="W1771" s="179"/>
      <c r="X1771" s="160"/>
      <c r="Y1771" s="160"/>
      <c r="Z1771" s="180"/>
      <c r="AA1771" s="160"/>
      <c r="AB1771" s="160"/>
      <c r="AC1771" s="160"/>
      <c r="AD1771" s="667"/>
      <c r="AE1771" s="667"/>
      <c r="AF1771" s="667"/>
      <c r="AG1771" s="667"/>
      <c r="AH1771" s="667"/>
      <c r="AI1771" s="667"/>
      <c r="AJ1771" s="73"/>
      <c r="AK1771" s="55" t="str">
        <f t="shared" si="442"/>
        <v/>
      </c>
      <c r="AL1771" s="17" t="str">
        <f t="shared" si="443"/>
        <v/>
      </c>
      <c r="AM1771" s="70" t="str">
        <f t="shared" si="433"/>
        <v/>
      </c>
      <c r="AN1771" s="74" t="str">
        <f t="shared" si="434"/>
        <v/>
      </c>
      <c r="AO1771" s="70" t="str">
        <f t="shared" si="448"/>
        <v/>
      </c>
      <c r="AW1771" s="60" t="str">
        <f t="shared" si="436"/>
        <v/>
      </c>
      <c r="AX1771" s="60" t="str">
        <f t="shared" si="437"/>
        <v/>
      </c>
      <c r="AY1771" s="63">
        <f t="shared" si="449"/>
        <v>0</v>
      </c>
      <c r="BP1771" s="64">
        <v>152</v>
      </c>
      <c r="BQ1771" s="64" t="s">
        <v>35088</v>
      </c>
      <c r="BR1771" s="64" t="s">
        <v>35087</v>
      </c>
      <c r="BS1771" s="64" t="s">
        <v>28</v>
      </c>
      <c r="BT1771" s="64" t="s">
        <v>137</v>
      </c>
      <c r="BU1771" s="64" t="s">
        <v>167</v>
      </c>
      <c r="BV1771" s="64" t="s">
        <v>12</v>
      </c>
      <c r="BW1771" s="64" t="s">
        <v>33309</v>
      </c>
      <c r="BX1771" s="64">
        <v>92000</v>
      </c>
      <c r="BY1771" s="64" t="s">
        <v>21</v>
      </c>
      <c r="BZ1771" s="64">
        <v>10</v>
      </c>
      <c r="CA1771" s="64">
        <v>43009</v>
      </c>
      <c r="CB1771" s="64">
        <v>25</v>
      </c>
      <c r="CD1771" s="64">
        <v>13</v>
      </c>
    </row>
    <row r="1772" spans="1:82">
      <c r="A1772" s="128"/>
      <c r="B1772" s="160"/>
      <c r="C1772" s="160"/>
      <c r="D1772" s="160"/>
      <c r="E1772" s="160"/>
      <c r="F1772" s="160"/>
      <c r="G1772" s="160"/>
      <c r="H1772" s="161" t="str">
        <f t="shared" si="446"/>
        <v/>
      </c>
      <c r="I1772" s="162" t="str">
        <f t="shared" si="447"/>
        <v/>
      </c>
      <c r="J1772" s="163"/>
      <c r="K1772" s="164" t="str">
        <f t="shared" si="432"/>
        <v/>
      </c>
      <c r="L1772" s="160"/>
      <c r="M1772" s="160"/>
      <c r="N1772" s="160"/>
      <c r="O1772" s="160"/>
      <c r="P1772" s="160"/>
      <c r="Q1772" s="160"/>
      <c r="R1772" s="160"/>
      <c r="S1772" s="160"/>
      <c r="T1772" s="160"/>
      <c r="U1772" s="160"/>
      <c r="V1772" s="160"/>
      <c r="W1772" s="179"/>
      <c r="X1772" s="160"/>
      <c r="Y1772" s="160"/>
      <c r="Z1772" s="180"/>
      <c r="AA1772" s="160"/>
      <c r="AB1772" s="160"/>
      <c r="AC1772" s="160"/>
      <c r="AD1772" s="667"/>
      <c r="AE1772" s="667"/>
      <c r="AF1772" s="667"/>
      <c r="AG1772" s="667"/>
      <c r="AH1772" s="667"/>
      <c r="AI1772" s="667"/>
      <c r="AJ1772" s="73"/>
      <c r="AK1772" s="55" t="str">
        <f t="shared" si="442"/>
        <v/>
      </c>
      <c r="AL1772" s="17" t="str">
        <f t="shared" si="443"/>
        <v/>
      </c>
      <c r="AM1772" s="70" t="str">
        <f t="shared" si="433"/>
        <v/>
      </c>
      <c r="AN1772" s="74" t="str">
        <f t="shared" si="434"/>
        <v/>
      </c>
      <c r="AO1772" s="70" t="str">
        <f t="shared" si="448"/>
        <v/>
      </c>
      <c r="AW1772" s="60" t="str">
        <f t="shared" si="436"/>
        <v/>
      </c>
      <c r="AX1772" s="60" t="str">
        <f t="shared" si="437"/>
        <v/>
      </c>
      <c r="AY1772" s="63">
        <f t="shared" si="449"/>
        <v>0</v>
      </c>
      <c r="BP1772" s="64">
        <v>152</v>
      </c>
      <c r="BQ1772" s="64" t="s">
        <v>35089</v>
      </c>
      <c r="BR1772" s="64" t="s">
        <v>35090</v>
      </c>
      <c r="BS1772" s="64" t="s">
        <v>28</v>
      </c>
      <c r="BT1772" s="64" t="s">
        <v>135</v>
      </c>
      <c r="BU1772" s="64" t="s">
        <v>161</v>
      </c>
      <c r="BV1772" s="64" t="s">
        <v>12</v>
      </c>
      <c r="BW1772" s="64" t="s">
        <v>33309</v>
      </c>
      <c r="BX1772" s="64">
        <v>92000</v>
      </c>
      <c r="BY1772" s="64" t="s">
        <v>21</v>
      </c>
      <c r="BZ1772" s="64">
        <v>10</v>
      </c>
      <c r="CA1772" s="64">
        <v>43009</v>
      </c>
      <c r="CB1772" s="64">
        <v>15</v>
      </c>
      <c r="CD1772" s="64">
        <v>19</v>
      </c>
    </row>
    <row r="1773" spans="1:82">
      <c r="A1773" s="128"/>
      <c r="B1773" s="160"/>
      <c r="C1773" s="160"/>
      <c r="D1773" s="160"/>
      <c r="E1773" s="160"/>
      <c r="F1773" s="160"/>
      <c r="G1773" s="160"/>
      <c r="H1773" s="161" t="str">
        <f t="shared" si="446"/>
        <v/>
      </c>
      <c r="I1773" s="162" t="str">
        <f t="shared" si="447"/>
        <v/>
      </c>
      <c r="J1773" s="163"/>
      <c r="K1773" s="164" t="str">
        <f t="shared" si="432"/>
        <v/>
      </c>
      <c r="L1773" s="160"/>
      <c r="M1773" s="160"/>
      <c r="N1773" s="160"/>
      <c r="O1773" s="160"/>
      <c r="P1773" s="160"/>
      <c r="Q1773" s="160"/>
      <c r="R1773" s="160"/>
      <c r="S1773" s="160"/>
      <c r="T1773" s="160"/>
      <c r="U1773" s="160"/>
      <c r="V1773" s="160"/>
      <c r="W1773" s="179"/>
      <c r="X1773" s="160"/>
      <c r="Y1773" s="160"/>
      <c r="Z1773" s="180"/>
      <c r="AA1773" s="160"/>
      <c r="AB1773" s="160"/>
      <c r="AC1773" s="160"/>
      <c r="AD1773" s="667"/>
      <c r="AE1773" s="667"/>
      <c r="AF1773" s="667"/>
      <c r="AG1773" s="667"/>
      <c r="AH1773" s="667"/>
      <c r="AI1773" s="667"/>
      <c r="AJ1773" s="73"/>
      <c r="AK1773" s="55" t="str">
        <f t="shared" si="442"/>
        <v/>
      </c>
      <c r="AL1773" s="17" t="str">
        <f t="shared" si="443"/>
        <v/>
      </c>
      <c r="AM1773" s="70" t="str">
        <f t="shared" si="433"/>
        <v/>
      </c>
      <c r="AN1773" s="74" t="str">
        <f t="shared" si="434"/>
        <v/>
      </c>
      <c r="AO1773" s="70" t="str">
        <f t="shared" si="448"/>
        <v/>
      </c>
      <c r="AW1773" s="60" t="str">
        <f t="shared" si="436"/>
        <v/>
      </c>
      <c r="AX1773" s="60" t="str">
        <f t="shared" si="437"/>
        <v/>
      </c>
      <c r="AY1773" s="63">
        <f t="shared" si="449"/>
        <v>0</v>
      </c>
      <c r="BP1773" s="64">
        <v>152</v>
      </c>
      <c r="BQ1773" s="64" t="s">
        <v>35091</v>
      </c>
      <c r="BR1773" s="64" t="s">
        <v>34209</v>
      </c>
      <c r="BS1773" s="64" t="s">
        <v>28</v>
      </c>
      <c r="BT1773" s="64" t="s">
        <v>135</v>
      </c>
      <c r="BU1773" s="64" t="s">
        <v>161</v>
      </c>
      <c r="BV1773" s="64" t="s">
        <v>12</v>
      </c>
      <c r="BW1773" s="64" t="s">
        <v>33309</v>
      </c>
      <c r="BX1773" s="64">
        <v>92000</v>
      </c>
      <c r="BY1773" s="64" t="s">
        <v>21</v>
      </c>
      <c r="BZ1773" s="64">
        <v>10</v>
      </c>
      <c r="CA1773" s="64">
        <v>43009</v>
      </c>
      <c r="CB1773" s="64">
        <v>10</v>
      </c>
      <c r="CD1773" s="64">
        <v>9</v>
      </c>
    </row>
    <row r="1774" spans="1:82">
      <c r="A1774" s="128"/>
      <c r="B1774" s="160"/>
      <c r="C1774" s="160"/>
      <c r="D1774" s="160"/>
      <c r="E1774" s="160"/>
      <c r="F1774" s="160"/>
      <c r="G1774" s="160"/>
      <c r="H1774" s="161" t="str">
        <f t="shared" si="446"/>
        <v/>
      </c>
      <c r="I1774" s="162" t="str">
        <f t="shared" si="447"/>
        <v/>
      </c>
      <c r="J1774" s="163"/>
      <c r="K1774" s="164" t="str">
        <f t="shared" si="432"/>
        <v/>
      </c>
      <c r="L1774" s="160"/>
      <c r="M1774" s="160"/>
      <c r="N1774" s="160"/>
      <c r="O1774" s="160"/>
      <c r="P1774" s="160"/>
      <c r="Q1774" s="160"/>
      <c r="R1774" s="160"/>
      <c r="S1774" s="160"/>
      <c r="T1774" s="160"/>
      <c r="U1774" s="160"/>
      <c r="V1774" s="160"/>
      <c r="W1774" s="179"/>
      <c r="X1774" s="160"/>
      <c r="Y1774" s="160"/>
      <c r="Z1774" s="180"/>
      <c r="AA1774" s="160"/>
      <c r="AB1774" s="160"/>
      <c r="AC1774" s="160"/>
      <c r="AD1774" s="667"/>
      <c r="AE1774" s="667"/>
      <c r="AF1774" s="667"/>
      <c r="AG1774" s="667"/>
      <c r="AH1774" s="667"/>
      <c r="AI1774" s="667"/>
      <c r="AJ1774" s="73"/>
      <c r="AK1774" s="55" t="str">
        <f t="shared" si="442"/>
        <v/>
      </c>
      <c r="AL1774" s="17" t="str">
        <f t="shared" si="443"/>
        <v/>
      </c>
      <c r="AM1774" s="70" t="str">
        <f t="shared" si="433"/>
        <v/>
      </c>
      <c r="AN1774" s="74" t="str">
        <f t="shared" si="434"/>
        <v/>
      </c>
      <c r="AO1774" s="70" t="str">
        <f t="shared" si="448"/>
        <v/>
      </c>
      <c r="AW1774" s="60" t="str">
        <f t="shared" si="436"/>
        <v/>
      </c>
      <c r="AX1774" s="60" t="str">
        <f t="shared" si="437"/>
        <v/>
      </c>
      <c r="AY1774" s="63">
        <f t="shared" si="449"/>
        <v>0</v>
      </c>
      <c r="BP1774" s="64">
        <v>152</v>
      </c>
      <c r="BQ1774" s="64" t="s">
        <v>35092</v>
      </c>
      <c r="BR1774" s="64" t="s">
        <v>34209</v>
      </c>
      <c r="BS1774" s="64" t="s">
        <v>28</v>
      </c>
      <c r="BT1774" s="64" t="s">
        <v>135</v>
      </c>
      <c r="BU1774" s="64" t="s">
        <v>161</v>
      </c>
      <c r="BV1774" s="64" t="s">
        <v>12</v>
      </c>
      <c r="BW1774" s="64" t="s">
        <v>33309</v>
      </c>
      <c r="BX1774" s="64">
        <v>92000</v>
      </c>
      <c r="BY1774" s="64" t="s">
        <v>21</v>
      </c>
      <c r="BZ1774" s="64">
        <v>10</v>
      </c>
      <c r="CA1774" s="64">
        <v>43009</v>
      </c>
      <c r="CB1774" s="64">
        <v>15</v>
      </c>
      <c r="CD1774" s="64">
        <v>10</v>
      </c>
    </row>
    <row r="1775" spans="1:82">
      <c r="A1775" s="128"/>
      <c r="B1775" s="160"/>
      <c r="C1775" s="160"/>
      <c r="D1775" s="160"/>
      <c r="E1775" s="160"/>
      <c r="F1775" s="160"/>
      <c r="G1775" s="160"/>
      <c r="H1775" s="161" t="str">
        <f t="shared" si="446"/>
        <v/>
      </c>
      <c r="I1775" s="162" t="str">
        <f t="shared" si="447"/>
        <v/>
      </c>
      <c r="J1775" s="163"/>
      <c r="K1775" s="164" t="str">
        <f t="shared" si="432"/>
        <v/>
      </c>
      <c r="L1775" s="160"/>
      <c r="M1775" s="160"/>
      <c r="N1775" s="160"/>
      <c r="O1775" s="160"/>
      <c r="P1775" s="160"/>
      <c r="Q1775" s="160"/>
      <c r="R1775" s="160"/>
      <c r="S1775" s="160"/>
      <c r="T1775" s="160"/>
      <c r="U1775" s="160"/>
      <c r="V1775" s="160"/>
      <c r="W1775" s="179"/>
      <c r="X1775" s="160"/>
      <c r="Y1775" s="160"/>
      <c r="Z1775" s="180"/>
      <c r="AA1775" s="160"/>
      <c r="AB1775" s="160"/>
      <c r="AC1775" s="160"/>
      <c r="AD1775" s="667"/>
      <c r="AE1775" s="667"/>
      <c r="AF1775" s="667"/>
      <c r="AG1775" s="667"/>
      <c r="AH1775" s="667"/>
      <c r="AI1775" s="667"/>
      <c r="AJ1775" s="73"/>
      <c r="AK1775" s="55" t="str">
        <f t="shared" si="442"/>
        <v/>
      </c>
      <c r="AL1775" s="17" t="str">
        <f t="shared" si="443"/>
        <v/>
      </c>
      <c r="AM1775" s="70" t="str">
        <f t="shared" si="433"/>
        <v/>
      </c>
      <c r="AN1775" s="74" t="str">
        <f t="shared" si="434"/>
        <v/>
      </c>
      <c r="AO1775" s="70" t="str">
        <f t="shared" si="448"/>
        <v/>
      </c>
      <c r="AW1775" s="60" t="str">
        <f t="shared" si="436"/>
        <v/>
      </c>
      <c r="AX1775" s="60" t="str">
        <f t="shared" si="437"/>
        <v/>
      </c>
      <c r="AY1775" s="63">
        <f t="shared" si="449"/>
        <v>0</v>
      </c>
      <c r="BP1775" s="64">
        <v>152</v>
      </c>
      <c r="BQ1775" s="64" t="s">
        <v>34145</v>
      </c>
      <c r="BR1775" s="64" t="s">
        <v>35093</v>
      </c>
      <c r="BS1775" s="64" t="s">
        <v>28</v>
      </c>
      <c r="BT1775" s="64" t="s">
        <v>137</v>
      </c>
      <c r="BU1775" s="64" t="s">
        <v>175</v>
      </c>
      <c r="BV1775" s="64" t="s">
        <v>12</v>
      </c>
      <c r="BW1775" s="64" t="s">
        <v>33309</v>
      </c>
      <c r="BX1775" s="64">
        <v>92000</v>
      </c>
      <c r="BY1775" s="64" t="s">
        <v>21</v>
      </c>
      <c r="BZ1775" s="64">
        <v>4</v>
      </c>
      <c r="CA1775" s="64">
        <v>42917</v>
      </c>
      <c r="CB1775" s="64">
        <v>60</v>
      </c>
      <c r="CD1775" s="64">
        <v>31</v>
      </c>
    </row>
    <row r="1776" spans="1:82">
      <c r="A1776" s="128"/>
      <c r="B1776" s="160"/>
      <c r="C1776" s="160"/>
      <c r="D1776" s="160"/>
      <c r="E1776" s="160"/>
      <c r="F1776" s="160"/>
      <c r="G1776" s="160"/>
      <c r="H1776" s="161" t="str">
        <f t="shared" si="446"/>
        <v/>
      </c>
      <c r="I1776" s="162" t="str">
        <f t="shared" si="447"/>
        <v/>
      </c>
      <c r="J1776" s="163"/>
      <c r="K1776" s="164" t="str">
        <f t="shared" si="432"/>
        <v/>
      </c>
      <c r="L1776" s="163"/>
      <c r="M1776" s="180"/>
      <c r="N1776" s="160"/>
      <c r="O1776" s="160"/>
      <c r="P1776" s="160"/>
      <c r="Q1776" s="160"/>
      <c r="R1776" s="160"/>
      <c r="S1776" s="160"/>
      <c r="T1776" s="160"/>
      <c r="U1776" s="160"/>
      <c r="V1776" s="160"/>
      <c r="W1776" s="179"/>
      <c r="X1776" s="160"/>
      <c r="Y1776" s="160"/>
      <c r="Z1776" s="180"/>
      <c r="AA1776" s="160"/>
      <c r="AB1776" s="160"/>
      <c r="AC1776" s="160"/>
      <c r="AD1776" s="667"/>
      <c r="AE1776" s="667"/>
      <c r="AF1776" s="667"/>
      <c r="AG1776" s="667"/>
      <c r="AH1776" s="667"/>
      <c r="AI1776" s="667"/>
      <c r="AJ1776" s="73"/>
      <c r="AK1776" s="55" t="str">
        <f t="shared" si="442"/>
        <v/>
      </c>
      <c r="AL1776" s="17" t="str">
        <f t="shared" si="443"/>
        <v/>
      </c>
      <c r="AM1776" s="70" t="str">
        <f t="shared" si="433"/>
        <v/>
      </c>
      <c r="AN1776" s="74" t="str">
        <f t="shared" si="434"/>
        <v/>
      </c>
      <c r="AO1776" s="70" t="str">
        <f t="shared" si="448"/>
        <v/>
      </c>
      <c r="AW1776" s="60" t="str">
        <f t="shared" si="436"/>
        <v/>
      </c>
      <c r="AX1776" s="60" t="str">
        <f t="shared" si="437"/>
        <v/>
      </c>
      <c r="AY1776" s="63">
        <f t="shared" si="449"/>
        <v>0</v>
      </c>
      <c r="BP1776" s="64">
        <v>153</v>
      </c>
      <c r="BQ1776" s="64" t="s">
        <v>34264</v>
      </c>
      <c r="BR1776" s="64" t="s">
        <v>34265</v>
      </c>
      <c r="BS1776" s="64" t="s">
        <v>28</v>
      </c>
      <c r="BT1776" s="64" t="s">
        <v>137</v>
      </c>
      <c r="BU1776" s="64" t="s">
        <v>175</v>
      </c>
      <c r="BV1776" s="64" t="s">
        <v>19</v>
      </c>
      <c r="BW1776" s="64" t="s">
        <v>34266</v>
      </c>
      <c r="BX1776" s="64">
        <v>92350</v>
      </c>
      <c r="BY1776" s="64" t="s">
        <v>21</v>
      </c>
      <c r="CA1776" s="64">
        <v>42736</v>
      </c>
      <c r="CB1776" s="64">
        <v>10</v>
      </c>
      <c r="CC1776" s="64">
        <v>25</v>
      </c>
    </row>
    <row r="1777" spans="1:82">
      <c r="A1777" s="128"/>
      <c r="B1777" s="160"/>
      <c r="C1777" s="160"/>
      <c r="D1777" s="160"/>
      <c r="E1777" s="160"/>
      <c r="F1777" s="160"/>
      <c r="G1777" s="160"/>
      <c r="H1777" s="161" t="str">
        <f t="shared" si="446"/>
        <v/>
      </c>
      <c r="I1777" s="162" t="str">
        <f t="shared" si="447"/>
        <v/>
      </c>
      <c r="J1777" s="163"/>
      <c r="K1777" s="164" t="str">
        <f t="shared" ref="K1777:K1840" si="450">IFERROR(J1777/H1777,"")</f>
        <v/>
      </c>
      <c r="L1777" s="163"/>
      <c r="M1777" s="160"/>
      <c r="N1777" s="160"/>
      <c r="O1777" s="160"/>
      <c r="P1777" s="160"/>
      <c r="Q1777" s="160"/>
      <c r="R1777" s="160"/>
      <c r="S1777" s="160"/>
      <c r="T1777" s="160"/>
      <c r="U1777" s="160"/>
      <c r="V1777" s="160"/>
      <c r="W1777" s="179"/>
      <c r="X1777" s="160"/>
      <c r="Y1777" s="160"/>
      <c r="Z1777" s="180"/>
      <c r="AA1777" s="160"/>
      <c r="AB1777" s="160"/>
      <c r="AC1777" s="160"/>
      <c r="AD1777" s="667"/>
      <c r="AE1777" s="667"/>
      <c r="AF1777" s="667"/>
      <c r="AG1777" s="667"/>
      <c r="AH1777" s="667"/>
      <c r="AI1777" s="667"/>
      <c r="AJ1777" s="73"/>
      <c r="AK1777" s="55" t="str">
        <f t="shared" si="442"/>
        <v/>
      </c>
      <c r="AL1777" s="17" t="str">
        <f t="shared" si="443"/>
        <v/>
      </c>
      <c r="AM1777" s="70" t="str">
        <f t="shared" ref="AM1777:AM1840" si="451">IF(U1777="","",U1777)</f>
        <v/>
      </c>
      <c r="AN1777" s="74" t="str">
        <f t="shared" ref="AN1777:AN1840" si="452">IF(S1777="","",S1777)</f>
        <v/>
      </c>
      <c r="AO1777" s="70" t="str">
        <f t="shared" si="448"/>
        <v/>
      </c>
      <c r="AW1777" s="60" t="str">
        <f t="shared" ref="AW1777:AW1840" si="453">IF(T1777="","",T1777&amp;"1")</f>
        <v/>
      </c>
      <c r="AX1777" s="60" t="str">
        <f t="shared" ref="AX1777:AX1840" si="454">IF(S1777="","",S1777&amp;"2")</f>
        <v/>
      </c>
      <c r="AY1777" s="63">
        <f t="shared" si="449"/>
        <v>0</v>
      </c>
      <c r="BP1777" s="64">
        <v>153</v>
      </c>
      <c r="BQ1777" s="64" t="s">
        <v>34267</v>
      </c>
      <c r="BR1777" s="64" t="s">
        <v>34268</v>
      </c>
      <c r="BS1777" s="64" t="s">
        <v>28</v>
      </c>
      <c r="BT1777" s="64" t="s">
        <v>137</v>
      </c>
      <c r="BU1777" s="64" t="s">
        <v>167</v>
      </c>
      <c r="BV1777" s="64" t="s">
        <v>12</v>
      </c>
      <c r="BW1777" s="64" t="s">
        <v>34266</v>
      </c>
      <c r="BX1777" s="64">
        <v>92350</v>
      </c>
      <c r="BY1777" s="64" t="s">
        <v>21</v>
      </c>
      <c r="BZ1777" s="64">
        <v>50</v>
      </c>
      <c r="CA1777" s="64">
        <v>42736</v>
      </c>
      <c r="CB1777" s="64">
        <v>12</v>
      </c>
      <c r="CD1777" s="64">
        <v>38</v>
      </c>
    </row>
    <row r="1778" spans="1:82">
      <c r="A1778" s="128"/>
      <c r="B1778" s="160"/>
      <c r="C1778" s="160"/>
      <c r="D1778" s="160"/>
      <c r="E1778" s="160"/>
      <c r="F1778" s="160"/>
      <c r="G1778" s="160"/>
      <c r="H1778" s="161" t="str">
        <f t="shared" si="446"/>
        <v/>
      </c>
      <c r="I1778" s="162" t="str">
        <f t="shared" si="447"/>
        <v/>
      </c>
      <c r="J1778" s="163"/>
      <c r="K1778" s="164" t="str">
        <f t="shared" si="450"/>
        <v/>
      </c>
      <c r="L1778" s="160"/>
      <c r="M1778" s="160"/>
      <c r="N1778" s="160"/>
      <c r="O1778" s="160"/>
      <c r="P1778" s="160"/>
      <c r="Q1778" s="160"/>
      <c r="R1778" s="160"/>
      <c r="S1778" s="160"/>
      <c r="T1778" s="160"/>
      <c r="U1778" s="160"/>
      <c r="V1778" s="160"/>
      <c r="W1778" s="179"/>
      <c r="X1778" s="160"/>
      <c r="Y1778" s="160"/>
      <c r="Z1778" s="180"/>
      <c r="AA1778" s="160"/>
      <c r="AB1778" s="160"/>
      <c r="AC1778" s="160"/>
      <c r="AD1778" s="667"/>
      <c r="AE1778" s="667"/>
      <c r="AF1778" s="667"/>
      <c r="AG1778" s="667"/>
      <c r="AH1778" s="667"/>
      <c r="AI1778" s="667"/>
      <c r="AJ1778" s="73"/>
      <c r="AK1778" s="55" t="str">
        <f t="shared" si="442"/>
        <v/>
      </c>
      <c r="AL1778" s="17" t="str">
        <f t="shared" si="443"/>
        <v/>
      </c>
      <c r="AM1778" s="70" t="str">
        <f t="shared" si="451"/>
        <v/>
      </c>
      <c r="AN1778" s="74" t="str">
        <f t="shared" si="452"/>
        <v/>
      </c>
      <c r="AO1778" s="70" t="str">
        <f t="shared" si="448"/>
        <v/>
      </c>
      <c r="AW1778" s="60" t="str">
        <f t="shared" si="453"/>
        <v/>
      </c>
      <c r="AX1778" s="60" t="str">
        <f t="shared" si="454"/>
        <v/>
      </c>
      <c r="AY1778" s="63">
        <f t="shared" si="449"/>
        <v>0</v>
      </c>
      <c r="BP1778" s="64">
        <v>153</v>
      </c>
      <c r="BQ1778" s="64" t="s">
        <v>35097</v>
      </c>
      <c r="BR1778" s="64" t="s">
        <v>35096</v>
      </c>
      <c r="BS1778" s="64" t="s">
        <v>28</v>
      </c>
      <c r="BT1778" s="64" t="s">
        <v>137</v>
      </c>
      <c r="BU1778" s="64" t="s">
        <v>175</v>
      </c>
      <c r="BV1778" s="64" t="s">
        <v>12</v>
      </c>
      <c r="BW1778" s="64" t="s">
        <v>34266</v>
      </c>
      <c r="BX1778" s="64">
        <v>92350</v>
      </c>
      <c r="BY1778" s="64" t="s">
        <v>95</v>
      </c>
      <c r="BZ1778" s="64">
        <v>33</v>
      </c>
      <c r="CA1778" s="64">
        <v>42736</v>
      </c>
      <c r="CB1778" s="64">
        <v>12</v>
      </c>
      <c r="CD1778" s="64">
        <v>12</v>
      </c>
    </row>
    <row r="1779" spans="1:82">
      <c r="A1779" s="128"/>
      <c r="B1779" s="160"/>
      <c r="C1779" s="160"/>
      <c r="D1779" s="160"/>
      <c r="E1779" s="160"/>
      <c r="F1779" s="160"/>
      <c r="G1779" s="160"/>
      <c r="H1779" s="161" t="str">
        <f t="shared" si="446"/>
        <v/>
      </c>
      <c r="I1779" s="162" t="str">
        <f t="shared" si="447"/>
        <v/>
      </c>
      <c r="J1779" s="163"/>
      <c r="K1779" s="164" t="str">
        <f t="shared" si="450"/>
        <v/>
      </c>
      <c r="L1779" s="160"/>
      <c r="M1779" s="160"/>
      <c r="N1779" s="160"/>
      <c r="O1779" s="160"/>
      <c r="P1779" s="160"/>
      <c r="Q1779" s="160"/>
      <c r="R1779" s="160"/>
      <c r="S1779" s="160"/>
      <c r="T1779" s="160"/>
      <c r="U1779" s="160"/>
      <c r="V1779" s="160"/>
      <c r="W1779" s="179"/>
      <c r="X1779" s="160"/>
      <c r="Y1779" s="160"/>
      <c r="Z1779" s="180"/>
      <c r="AA1779" s="160"/>
      <c r="AB1779" s="160"/>
      <c r="AC1779" s="160"/>
      <c r="AD1779" s="667"/>
      <c r="AE1779" s="667"/>
      <c r="AF1779" s="667"/>
      <c r="AG1779" s="667"/>
      <c r="AH1779" s="667"/>
      <c r="AI1779" s="667"/>
      <c r="AJ1779" s="73"/>
      <c r="AK1779" s="55" t="str">
        <f t="shared" si="442"/>
        <v/>
      </c>
      <c r="AL1779" s="17" t="str">
        <f t="shared" si="443"/>
        <v/>
      </c>
      <c r="AM1779" s="70" t="str">
        <f t="shared" si="451"/>
        <v/>
      </c>
      <c r="AN1779" s="74" t="str">
        <f t="shared" si="452"/>
        <v/>
      </c>
      <c r="AO1779" s="70" t="str">
        <f t="shared" si="448"/>
        <v/>
      </c>
      <c r="AW1779" s="60" t="str">
        <f t="shared" si="453"/>
        <v/>
      </c>
      <c r="AX1779" s="60" t="str">
        <f t="shared" si="454"/>
        <v/>
      </c>
      <c r="AY1779" s="63">
        <f t="shared" si="449"/>
        <v>0</v>
      </c>
      <c r="BP1779" s="64">
        <v>153</v>
      </c>
      <c r="BQ1779" s="64" t="s">
        <v>35094</v>
      </c>
      <c r="BR1779" s="64" t="s">
        <v>35096</v>
      </c>
      <c r="BS1779" s="64" t="s">
        <v>28</v>
      </c>
      <c r="BT1779" s="64" t="s">
        <v>137</v>
      </c>
      <c r="BU1779" s="64" t="s">
        <v>168</v>
      </c>
      <c r="BV1779" s="64" t="s">
        <v>12</v>
      </c>
      <c r="BW1779" s="64" t="s">
        <v>34266</v>
      </c>
      <c r="BX1779" s="64">
        <v>92350</v>
      </c>
      <c r="BY1779" s="64" t="s">
        <v>148</v>
      </c>
      <c r="BZ1779" s="64">
        <v>33</v>
      </c>
      <c r="CA1779" s="64">
        <v>42736</v>
      </c>
      <c r="CB1779" s="64">
        <v>15</v>
      </c>
      <c r="CD1779" s="64">
        <v>15</v>
      </c>
    </row>
    <row r="1780" spans="1:82">
      <c r="A1780" s="128"/>
      <c r="B1780" s="160"/>
      <c r="C1780" s="160"/>
      <c r="D1780" s="160"/>
      <c r="E1780" s="160"/>
      <c r="F1780" s="160"/>
      <c r="G1780" s="160"/>
      <c r="H1780" s="161" t="str">
        <f t="shared" si="446"/>
        <v/>
      </c>
      <c r="I1780" s="162" t="str">
        <f t="shared" si="447"/>
        <v/>
      </c>
      <c r="J1780" s="163"/>
      <c r="K1780" s="164" t="str">
        <f t="shared" si="450"/>
        <v/>
      </c>
      <c r="L1780" s="160"/>
      <c r="M1780" s="160"/>
      <c r="N1780" s="160"/>
      <c r="O1780" s="160"/>
      <c r="P1780" s="160"/>
      <c r="Q1780" s="160"/>
      <c r="R1780" s="160"/>
      <c r="S1780" s="160"/>
      <c r="T1780" s="160"/>
      <c r="U1780" s="160"/>
      <c r="V1780" s="160"/>
      <c r="W1780" s="179"/>
      <c r="X1780" s="160"/>
      <c r="Y1780" s="160"/>
      <c r="Z1780" s="180"/>
      <c r="AA1780" s="160"/>
      <c r="AB1780" s="160"/>
      <c r="AC1780" s="160"/>
      <c r="AD1780" s="667"/>
      <c r="AE1780" s="667"/>
      <c r="AF1780" s="667"/>
      <c r="AG1780" s="667"/>
      <c r="AH1780" s="667"/>
      <c r="AI1780" s="667"/>
      <c r="AJ1780" s="73"/>
      <c r="AK1780" s="55" t="str">
        <f t="shared" si="442"/>
        <v/>
      </c>
      <c r="AL1780" s="17" t="str">
        <f t="shared" si="443"/>
        <v/>
      </c>
      <c r="AM1780" s="70" t="str">
        <f t="shared" si="451"/>
        <v/>
      </c>
      <c r="AN1780" s="74" t="str">
        <f t="shared" si="452"/>
        <v/>
      </c>
      <c r="AO1780" s="70" t="str">
        <f t="shared" si="448"/>
        <v/>
      </c>
      <c r="AW1780" s="60" t="str">
        <f t="shared" si="453"/>
        <v/>
      </c>
      <c r="AX1780" s="60" t="str">
        <f t="shared" si="454"/>
        <v/>
      </c>
      <c r="AY1780" s="63">
        <f t="shared" si="449"/>
        <v>0</v>
      </c>
      <c r="BP1780" s="64">
        <v>153</v>
      </c>
      <c r="BQ1780" s="64" t="s">
        <v>35095</v>
      </c>
      <c r="BR1780" s="64" t="s">
        <v>35096</v>
      </c>
      <c r="BS1780" s="64" t="s">
        <v>28</v>
      </c>
      <c r="BT1780" s="64" t="s">
        <v>135</v>
      </c>
      <c r="BU1780" s="64" t="s">
        <v>172</v>
      </c>
      <c r="BV1780" s="64" t="s">
        <v>12</v>
      </c>
      <c r="BW1780" s="64" t="s">
        <v>34266</v>
      </c>
      <c r="BX1780" s="64">
        <v>92350</v>
      </c>
      <c r="BY1780" s="64" t="s">
        <v>148</v>
      </c>
      <c r="BZ1780" s="64">
        <v>16</v>
      </c>
      <c r="CA1780" s="64">
        <v>42736</v>
      </c>
      <c r="CB1780" s="64">
        <v>10</v>
      </c>
      <c r="CD1780" s="64">
        <v>10</v>
      </c>
    </row>
    <row r="1781" spans="1:82">
      <c r="A1781" s="128"/>
      <c r="B1781" s="160"/>
      <c r="C1781" s="160"/>
      <c r="D1781" s="181"/>
      <c r="E1781" s="160"/>
      <c r="F1781" s="160"/>
      <c r="G1781" s="160"/>
      <c r="H1781" s="161" t="str">
        <f t="shared" si="446"/>
        <v/>
      </c>
      <c r="I1781" s="162" t="str">
        <f t="shared" si="447"/>
        <v/>
      </c>
      <c r="J1781" s="163"/>
      <c r="K1781" s="164" t="str">
        <f t="shared" si="450"/>
        <v/>
      </c>
      <c r="L1781" s="226"/>
      <c r="M1781" s="227"/>
      <c r="N1781" s="228"/>
      <c r="O1781" s="160"/>
      <c r="P1781" s="160"/>
      <c r="Q1781" s="160"/>
      <c r="R1781" s="160"/>
      <c r="S1781" s="160"/>
      <c r="T1781" s="160"/>
      <c r="U1781" s="160"/>
      <c r="V1781" s="160"/>
      <c r="W1781" s="228"/>
      <c r="X1781" s="160"/>
      <c r="Y1781" s="229"/>
      <c r="Z1781" s="180"/>
      <c r="AA1781" s="229"/>
      <c r="AB1781" s="160"/>
      <c r="AC1781" s="229"/>
      <c r="AD1781" s="668"/>
      <c r="AE1781" s="668"/>
      <c r="AF1781" s="668"/>
      <c r="AG1781" s="668"/>
      <c r="AH1781" s="668"/>
      <c r="AI1781" s="668"/>
      <c r="AJ1781" s="90"/>
      <c r="AK1781" s="55" t="str">
        <f t="shared" si="442"/>
        <v/>
      </c>
      <c r="AL1781" s="17" t="str">
        <f t="shared" si="443"/>
        <v/>
      </c>
      <c r="AM1781" s="70" t="str">
        <f t="shared" si="451"/>
        <v/>
      </c>
      <c r="AN1781" s="74" t="str">
        <f t="shared" si="452"/>
        <v/>
      </c>
      <c r="AO1781" s="70" t="str">
        <f t="shared" si="448"/>
        <v/>
      </c>
      <c r="AW1781" s="60" t="str">
        <f t="shared" si="453"/>
        <v/>
      </c>
      <c r="AX1781" s="60" t="str">
        <f t="shared" si="454"/>
        <v/>
      </c>
      <c r="AY1781" s="63">
        <f t="shared" si="449"/>
        <v>0</v>
      </c>
      <c r="BP1781" s="64">
        <v>154</v>
      </c>
      <c r="BQ1781" s="64" t="s">
        <v>34333</v>
      </c>
      <c r="BR1781" s="64" t="s">
        <v>34334</v>
      </c>
      <c r="BS1781" s="64" t="s">
        <v>28</v>
      </c>
      <c r="BT1781" s="64" t="s">
        <v>135</v>
      </c>
      <c r="BU1781" s="64" t="s">
        <v>172</v>
      </c>
      <c r="BV1781" s="64" t="s">
        <v>12</v>
      </c>
      <c r="BW1781" s="64" t="s">
        <v>33829</v>
      </c>
      <c r="BX1781" s="64">
        <v>91000</v>
      </c>
      <c r="BY1781" s="64" t="s">
        <v>21</v>
      </c>
      <c r="BZ1781" s="64">
        <v>22</v>
      </c>
      <c r="CA1781" s="64">
        <v>42736</v>
      </c>
      <c r="CB1781" s="64">
        <v>12</v>
      </c>
      <c r="CD1781" s="64">
        <v>11</v>
      </c>
    </row>
    <row r="1782" spans="1:82">
      <c r="A1782" s="160"/>
      <c r="B1782" s="160"/>
      <c r="C1782" s="160"/>
      <c r="D1782" s="160"/>
      <c r="E1782" s="160"/>
      <c r="F1782" s="160"/>
      <c r="G1782" s="160"/>
      <c r="H1782" s="161" t="str">
        <f t="shared" si="446"/>
        <v/>
      </c>
      <c r="I1782" s="162" t="str">
        <f t="shared" si="447"/>
        <v/>
      </c>
      <c r="J1782" s="163"/>
      <c r="K1782" s="164" t="str">
        <f t="shared" si="450"/>
        <v/>
      </c>
      <c r="L1782" s="163"/>
      <c r="M1782" s="160"/>
      <c r="N1782" s="160"/>
      <c r="O1782" s="160"/>
      <c r="P1782" s="160"/>
      <c r="Q1782" s="160"/>
      <c r="R1782" s="160"/>
      <c r="S1782" s="160"/>
      <c r="T1782" s="160"/>
      <c r="U1782" s="160"/>
      <c r="V1782" s="160"/>
      <c r="W1782" s="228"/>
      <c r="X1782" s="160"/>
      <c r="Y1782" s="229"/>
      <c r="Z1782" s="180"/>
      <c r="AA1782" s="229"/>
      <c r="AB1782" s="160"/>
      <c r="AC1782" s="229"/>
      <c r="AD1782" s="668"/>
      <c r="AE1782" s="668"/>
      <c r="AF1782" s="668"/>
      <c r="AG1782" s="668"/>
      <c r="AH1782" s="668"/>
      <c r="AI1782" s="668"/>
      <c r="AJ1782" s="90"/>
      <c r="AK1782" s="55" t="str">
        <f t="shared" si="442"/>
        <v/>
      </c>
      <c r="AL1782" s="17" t="str">
        <f t="shared" si="443"/>
        <v/>
      </c>
      <c r="AM1782" s="70" t="str">
        <f t="shared" si="451"/>
        <v/>
      </c>
      <c r="AN1782" s="74" t="str">
        <f t="shared" si="452"/>
        <v/>
      </c>
      <c r="AO1782" s="70" t="str">
        <f t="shared" si="448"/>
        <v/>
      </c>
      <c r="AW1782" s="60" t="str">
        <f t="shared" si="453"/>
        <v/>
      </c>
      <c r="AX1782" s="60" t="str">
        <f t="shared" si="454"/>
        <v/>
      </c>
      <c r="AY1782" s="63">
        <f t="shared" si="449"/>
        <v>0</v>
      </c>
      <c r="BP1782" s="64">
        <v>154</v>
      </c>
      <c r="BQ1782" s="64" t="s">
        <v>34335</v>
      </c>
      <c r="BR1782" s="64" t="s">
        <v>34336</v>
      </c>
      <c r="BS1782" s="64" t="s">
        <v>28</v>
      </c>
      <c r="BT1782" s="64" t="s">
        <v>135</v>
      </c>
      <c r="BU1782" s="64" t="s">
        <v>161</v>
      </c>
      <c r="BV1782" s="64" t="s">
        <v>12</v>
      </c>
      <c r="BW1782" s="64" t="s">
        <v>33829</v>
      </c>
      <c r="BX1782" s="64">
        <v>91000</v>
      </c>
      <c r="BY1782" s="64" t="s">
        <v>21</v>
      </c>
      <c r="BZ1782" s="64">
        <v>88</v>
      </c>
      <c r="CA1782" s="64">
        <v>42736</v>
      </c>
      <c r="CB1782" s="64">
        <v>44</v>
      </c>
      <c r="CD1782" s="64">
        <v>20</v>
      </c>
    </row>
    <row r="1783" spans="1:82">
      <c r="A1783" s="160"/>
      <c r="B1783" s="160"/>
      <c r="C1783" s="160"/>
      <c r="D1783" s="160"/>
      <c r="E1783" s="160"/>
      <c r="F1783" s="160"/>
      <c r="G1783" s="160"/>
      <c r="H1783" s="161" t="str">
        <f t="shared" si="446"/>
        <v/>
      </c>
      <c r="I1783" s="162" t="str">
        <f t="shared" si="447"/>
        <v/>
      </c>
      <c r="J1783" s="163"/>
      <c r="K1783" s="164" t="str">
        <f t="shared" si="450"/>
        <v/>
      </c>
      <c r="L1783" s="163"/>
      <c r="M1783" s="160"/>
      <c r="N1783" s="160"/>
      <c r="O1783" s="160"/>
      <c r="P1783" s="160"/>
      <c r="Q1783" s="160"/>
      <c r="R1783" s="160"/>
      <c r="S1783" s="160"/>
      <c r="T1783" s="160"/>
      <c r="U1783" s="160"/>
      <c r="V1783" s="160"/>
      <c r="W1783" s="228"/>
      <c r="X1783" s="160"/>
      <c r="Y1783" s="229"/>
      <c r="Z1783" s="180"/>
      <c r="AA1783" s="229"/>
      <c r="AB1783" s="160"/>
      <c r="AC1783" s="229"/>
      <c r="AD1783" s="668"/>
      <c r="AE1783" s="668"/>
      <c r="AF1783" s="668"/>
      <c r="AG1783" s="668"/>
      <c r="AH1783" s="668"/>
      <c r="AI1783" s="668"/>
      <c r="AJ1783" s="73"/>
      <c r="AK1783" s="55" t="str">
        <f t="shared" si="442"/>
        <v/>
      </c>
      <c r="AL1783" s="17" t="str">
        <f t="shared" si="443"/>
        <v/>
      </c>
      <c r="AM1783" s="70" t="str">
        <f t="shared" si="451"/>
        <v/>
      </c>
      <c r="AN1783" s="74" t="str">
        <f t="shared" si="452"/>
        <v/>
      </c>
      <c r="AO1783" s="70" t="str">
        <f t="shared" si="448"/>
        <v/>
      </c>
      <c r="AW1783" s="60" t="str">
        <f t="shared" si="453"/>
        <v/>
      </c>
      <c r="AX1783" s="60" t="str">
        <f t="shared" si="454"/>
        <v/>
      </c>
      <c r="AY1783" s="63">
        <f t="shared" si="449"/>
        <v>0</v>
      </c>
      <c r="BP1783" s="64">
        <v>154</v>
      </c>
      <c r="BQ1783" s="64" t="s">
        <v>34337</v>
      </c>
      <c r="BR1783" s="64" t="s">
        <v>34338</v>
      </c>
      <c r="BS1783" s="64" t="s">
        <v>28</v>
      </c>
      <c r="BT1783" s="64" t="s">
        <v>137</v>
      </c>
      <c r="BU1783" s="64" t="s">
        <v>168</v>
      </c>
      <c r="BV1783" s="64" t="s">
        <v>12</v>
      </c>
      <c r="BW1783" s="64" t="s">
        <v>33829</v>
      </c>
      <c r="BX1783" s="64">
        <v>91000</v>
      </c>
      <c r="BY1783" s="64" t="s">
        <v>21</v>
      </c>
      <c r="BZ1783" s="64">
        <v>26</v>
      </c>
      <c r="CA1783" s="64">
        <v>42795</v>
      </c>
      <c r="CB1783" s="64">
        <v>30</v>
      </c>
      <c r="CD1783" s="64">
        <v>18</v>
      </c>
    </row>
    <row r="1784" spans="1:82">
      <c r="A1784" s="160"/>
      <c r="B1784" s="160"/>
      <c r="C1784" s="160"/>
      <c r="D1784" s="160"/>
      <c r="E1784" s="160"/>
      <c r="F1784" s="160"/>
      <c r="G1784" s="160"/>
      <c r="H1784" s="161" t="str">
        <f t="shared" si="446"/>
        <v/>
      </c>
      <c r="I1784" s="162" t="str">
        <f t="shared" si="447"/>
        <v/>
      </c>
      <c r="J1784" s="163"/>
      <c r="K1784" s="164" t="str">
        <f t="shared" si="450"/>
        <v/>
      </c>
      <c r="L1784" s="163"/>
      <c r="M1784" s="160"/>
      <c r="N1784" s="160"/>
      <c r="O1784" s="160"/>
      <c r="P1784" s="160"/>
      <c r="Q1784" s="160"/>
      <c r="R1784" s="160"/>
      <c r="S1784" s="160"/>
      <c r="T1784" s="160"/>
      <c r="U1784" s="160"/>
      <c r="V1784" s="160"/>
      <c r="W1784" s="228"/>
      <c r="X1784" s="160"/>
      <c r="Y1784" s="229"/>
      <c r="Z1784" s="180"/>
      <c r="AA1784" s="228"/>
      <c r="AB1784" s="160"/>
      <c r="AC1784" s="229"/>
      <c r="AD1784" s="668"/>
      <c r="AE1784" s="668"/>
      <c r="AF1784" s="668"/>
      <c r="AG1784" s="668"/>
      <c r="AH1784" s="668"/>
      <c r="AI1784" s="668"/>
      <c r="AJ1784" s="73"/>
      <c r="AK1784" s="55" t="str">
        <f t="shared" si="442"/>
        <v/>
      </c>
      <c r="AL1784" s="17" t="str">
        <f t="shared" si="443"/>
        <v/>
      </c>
      <c r="AM1784" s="70" t="str">
        <f t="shared" si="451"/>
        <v/>
      </c>
      <c r="AN1784" s="74" t="str">
        <f t="shared" si="452"/>
        <v/>
      </c>
      <c r="AO1784" s="70" t="str">
        <f t="shared" si="448"/>
        <v/>
      </c>
      <c r="AW1784" s="60" t="str">
        <f t="shared" si="453"/>
        <v/>
      </c>
      <c r="AX1784" s="60" t="str">
        <f t="shared" si="454"/>
        <v/>
      </c>
      <c r="AY1784" s="63">
        <f t="shared" si="449"/>
        <v>0</v>
      </c>
      <c r="BP1784" s="64">
        <v>154</v>
      </c>
      <c r="BQ1784" s="64" t="s">
        <v>34339</v>
      </c>
      <c r="BR1784" s="64" t="s">
        <v>34340</v>
      </c>
      <c r="BS1784" s="64" t="s">
        <v>28</v>
      </c>
      <c r="BT1784" s="64" t="s">
        <v>137</v>
      </c>
      <c r="BU1784" s="64" t="s">
        <v>173</v>
      </c>
      <c r="BV1784" s="64" t="s">
        <v>12</v>
      </c>
      <c r="BW1784" s="64" t="s">
        <v>33829</v>
      </c>
      <c r="BX1784" s="64">
        <v>91000</v>
      </c>
      <c r="BY1784" s="64" t="s">
        <v>21</v>
      </c>
      <c r="BZ1784" s="64">
        <v>22</v>
      </c>
      <c r="CA1784" s="64">
        <v>42736</v>
      </c>
      <c r="CB1784" s="64">
        <v>8</v>
      </c>
      <c r="CD1784" s="64">
        <v>5</v>
      </c>
    </row>
    <row r="1785" spans="1:82">
      <c r="A1785" s="160"/>
      <c r="B1785" s="160"/>
      <c r="C1785" s="160"/>
      <c r="D1785" s="160"/>
      <c r="E1785" s="160"/>
      <c r="F1785" s="160"/>
      <c r="G1785" s="160"/>
      <c r="H1785" s="161" t="str">
        <f t="shared" si="446"/>
        <v/>
      </c>
      <c r="I1785" s="162" t="str">
        <f t="shared" si="447"/>
        <v/>
      </c>
      <c r="J1785" s="163"/>
      <c r="K1785" s="164" t="str">
        <f t="shared" si="450"/>
        <v/>
      </c>
      <c r="L1785" s="160"/>
      <c r="M1785" s="160"/>
      <c r="N1785" s="160"/>
      <c r="O1785" s="160"/>
      <c r="P1785" s="229"/>
      <c r="Q1785" s="228"/>
      <c r="R1785" s="160"/>
      <c r="S1785" s="160"/>
      <c r="T1785" s="160"/>
      <c r="U1785" s="160"/>
      <c r="V1785" s="160"/>
      <c r="W1785" s="179"/>
      <c r="X1785" s="160"/>
      <c r="Y1785" s="160"/>
      <c r="Z1785" s="227"/>
      <c r="AA1785" s="229"/>
      <c r="AB1785" s="160"/>
      <c r="AC1785" s="160"/>
      <c r="AD1785" s="667"/>
      <c r="AE1785" s="667"/>
      <c r="AF1785" s="667"/>
      <c r="AG1785" s="667"/>
      <c r="AH1785" s="667"/>
      <c r="AI1785" s="667"/>
      <c r="AJ1785" s="73"/>
      <c r="AK1785" s="55" t="str">
        <f t="shared" ref="AK1785:AK1799" si="455">IF(Z1785="","",IF(OR(MONTH(Z1785)=1,MONTH(Z1785)=2,MONTH(Z1785)=3),"1er",IF(OR(MONTH(Z1785)=4,MONTH(Z1785)=5,MONTH(Z1785)=6),"2ème",IF(OR(MONTH(Z1785)=7,MONTH(Z1785)=8,MONTH(Z1785)=9),"3ème",IF(OR(MONTH(Z1785)=10,MONTH(Z1785)=11,MONTH(Z1785)=12),"4ème")))))</f>
        <v/>
      </c>
      <c r="AL1785" s="17" t="str">
        <f t="shared" ref="AL1785:AL1799" si="456">IF(Z1785="","",YEAR(Z1785))</f>
        <v/>
      </c>
      <c r="AM1785" s="70" t="str">
        <f t="shared" si="451"/>
        <v/>
      </c>
      <c r="AN1785" s="74" t="str">
        <f t="shared" si="452"/>
        <v/>
      </c>
      <c r="AO1785" s="70" t="str">
        <f t="shared" si="448"/>
        <v/>
      </c>
      <c r="AW1785" s="60" t="str">
        <f t="shared" si="453"/>
        <v/>
      </c>
      <c r="AX1785" s="60" t="str">
        <f t="shared" si="454"/>
        <v/>
      </c>
      <c r="AY1785" s="63">
        <f t="shared" si="449"/>
        <v>0</v>
      </c>
      <c r="BP1785" s="64">
        <v>154</v>
      </c>
      <c r="BQ1785" s="64" t="s">
        <v>34333</v>
      </c>
      <c r="BR1785" s="64" t="s">
        <v>34334</v>
      </c>
      <c r="BS1785" s="64" t="s">
        <v>28</v>
      </c>
      <c r="BT1785" s="64" t="s">
        <v>135</v>
      </c>
      <c r="BU1785" s="64" t="s">
        <v>5</v>
      </c>
      <c r="BV1785" s="64" t="s">
        <v>12</v>
      </c>
      <c r="BW1785" s="64" t="s">
        <v>33829</v>
      </c>
      <c r="BX1785" s="64">
        <v>91000</v>
      </c>
      <c r="BY1785" s="64" t="s">
        <v>21</v>
      </c>
      <c r="BZ1785" s="64">
        <v>12</v>
      </c>
      <c r="CA1785" s="64">
        <v>43003</v>
      </c>
      <c r="CB1785" s="64" t="s">
        <v>35650</v>
      </c>
      <c r="CD1785" s="64">
        <v>23</v>
      </c>
    </row>
    <row r="1786" spans="1:82">
      <c r="A1786" s="128"/>
      <c r="B1786" s="160"/>
      <c r="C1786" s="160"/>
      <c r="D1786" s="160"/>
      <c r="E1786" s="160"/>
      <c r="F1786" s="160"/>
      <c r="G1786" s="160"/>
      <c r="H1786" s="161" t="str">
        <f t="shared" si="446"/>
        <v/>
      </c>
      <c r="I1786" s="162" t="str">
        <f t="shared" si="447"/>
        <v/>
      </c>
      <c r="J1786" s="163"/>
      <c r="K1786" s="164" t="str">
        <f t="shared" si="450"/>
        <v/>
      </c>
      <c r="L1786" s="160"/>
      <c r="M1786" s="180"/>
      <c r="N1786" s="160"/>
      <c r="O1786" s="128"/>
      <c r="P1786" s="229"/>
      <c r="Q1786" s="228"/>
      <c r="R1786" s="160"/>
      <c r="S1786" s="160"/>
      <c r="T1786" s="160"/>
      <c r="U1786" s="160"/>
      <c r="V1786" s="160"/>
      <c r="W1786" s="179"/>
      <c r="X1786" s="160"/>
      <c r="Y1786" s="160"/>
      <c r="Z1786" s="230"/>
      <c r="AA1786" s="231"/>
      <c r="AB1786" s="160"/>
      <c r="AC1786" s="160"/>
      <c r="AD1786" s="667"/>
      <c r="AE1786" s="667"/>
      <c r="AF1786" s="667"/>
      <c r="AG1786" s="667"/>
      <c r="AH1786" s="667"/>
      <c r="AI1786" s="667"/>
      <c r="AJ1786" s="73"/>
      <c r="AK1786" s="55" t="str">
        <f t="shared" si="455"/>
        <v/>
      </c>
      <c r="AL1786" s="17" t="str">
        <f t="shared" si="456"/>
        <v/>
      </c>
      <c r="AM1786" s="70" t="str">
        <f t="shared" si="451"/>
        <v/>
      </c>
      <c r="AN1786" s="74" t="str">
        <f t="shared" si="452"/>
        <v/>
      </c>
      <c r="AO1786" s="70" t="str">
        <f t="shared" si="448"/>
        <v/>
      </c>
      <c r="AW1786" s="60" t="str">
        <f t="shared" si="453"/>
        <v/>
      </c>
      <c r="AX1786" s="60" t="str">
        <f t="shared" si="454"/>
        <v/>
      </c>
      <c r="AY1786" s="63">
        <f t="shared" si="449"/>
        <v>0</v>
      </c>
      <c r="BP1786" s="64">
        <v>154</v>
      </c>
      <c r="BQ1786" s="64" t="s">
        <v>34337</v>
      </c>
      <c r="BR1786" s="64" t="s">
        <v>34338</v>
      </c>
      <c r="BS1786" s="64" t="s">
        <v>28</v>
      </c>
      <c r="BT1786" s="64" t="s">
        <v>137</v>
      </c>
      <c r="BU1786" s="64" t="s">
        <v>175</v>
      </c>
      <c r="BV1786" s="64" t="s">
        <v>12</v>
      </c>
      <c r="BW1786" s="64" t="s">
        <v>33829</v>
      </c>
      <c r="BX1786" s="64">
        <v>91000</v>
      </c>
      <c r="BY1786" s="64" t="s">
        <v>21</v>
      </c>
      <c r="BZ1786" s="64">
        <v>20</v>
      </c>
      <c r="CA1786" s="64" t="s">
        <v>35544</v>
      </c>
      <c r="CB1786" s="64" t="s">
        <v>35651</v>
      </c>
      <c r="CD1786" s="64">
        <v>5</v>
      </c>
    </row>
    <row r="1787" spans="1:82">
      <c r="A1787" s="128"/>
      <c r="B1787" s="160"/>
      <c r="C1787" s="160"/>
      <c r="D1787" s="160"/>
      <c r="E1787" s="160"/>
      <c r="F1787" s="160"/>
      <c r="G1787" s="160"/>
      <c r="H1787" s="161" t="str">
        <f t="shared" si="446"/>
        <v/>
      </c>
      <c r="I1787" s="162" t="str">
        <f t="shared" si="447"/>
        <v/>
      </c>
      <c r="J1787" s="163"/>
      <c r="K1787" s="164" t="str">
        <f t="shared" si="450"/>
        <v/>
      </c>
      <c r="L1787" s="160"/>
      <c r="M1787" s="160"/>
      <c r="N1787" s="160"/>
      <c r="O1787" s="128"/>
      <c r="P1787" s="228"/>
      <c r="Q1787" s="232"/>
      <c r="R1787" s="160"/>
      <c r="S1787" s="160"/>
      <c r="T1787" s="160"/>
      <c r="U1787" s="160"/>
      <c r="V1787" s="160"/>
      <c r="W1787" s="179"/>
      <c r="X1787" s="160"/>
      <c r="Y1787" s="160"/>
      <c r="Z1787" s="227"/>
      <c r="AA1787" s="229"/>
      <c r="AB1787" s="160"/>
      <c r="AC1787" s="160"/>
      <c r="AD1787" s="667"/>
      <c r="AE1787" s="667"/>
      <c r="AF1787" s="667"/>
      <c r="AG1787" s="667"/>
      <c r="AH1787" s="667"/>
      <c r="AI1787" s="667"/>
      <c r="AJ1787" s="73"/>
      <c r="AK1787" s="55" t="str">
        <f t="shared" si="455"/>
        <v/>
      </c>
      <c r="AL1787" s="17" t="str">
        <f t="shared" si="456"/>
        <v/>
      </c>
      <c r="AM1787" s="70" t="str">
        <f t="shared" si="451"/>
        <v/>
      </c>
      <c r="AN1787" s="74" t="str">
        <f t="shared" si="452"/>
        <v/>
      </c>
      <c r="AO1787" s="70" t="str">
        <f t="shared" si="448"/>
        <v/>
      </c>
      <c r="AW1787" s="60" t="str">
        <f t="shared" si="453"/>
        <v/>
      </c>
      <c r="AX1787" s="60" t="str">
        <f t="shared" si="454"/>
        <v/>
      </c>
      <c r="AY1787" s="63">
        <f t="shared" si="449"/>
        <v>0</v>
      </c>
      <c r="BP1787" s="64">
        <v>154</v>
      </c>
      <c r="BQ1787" s="64" t="s">
        <v>34339</v>
      </c>
      <c r="BR1787" s="64" t="s">
        <v>34340</v>
      </c>
      <c r="BS1787" s="64" t="s">
        <v>28</v>
      </c>
      <c r="BT1787" s="64" t="s">
        <v>135</v>
      </c>
      <c r="BU1787" s="64" t="s">
        <v>161</v>
      </c>
      <c r="BV1787" s="64" t="s">
        <v>12</v>
      </c>
      <c r="BW1787" s="64" t="s">
        <v>33829</v>
      </c>
      <c r="BX1787" s="64">
        <v>91000</v>
      </c>
      <c r="BY1787" s="64" t="s">
        <v>21</v>
      </c>
      <c r="BZ1787" s="64">
        <v>14</v>
      </c>
      <c r="CA1787" s="64">
        <v>43003</v>
      </c>
      <c r="CB1787" s="64">
        <v>22</v>
      </c>
      <c r="CD1787" s="64">
        <v>32</v>
      </c>
    </row>
    <row r="1788" spans="1:82">
      <c r="A1788" s="128"/>
      <c r="B1788" s="160"/>
      <c r="C1788" s="160"/>
      <c r="D1788" s="160"/>
      <c r="E1788" s="160"/>
      <c r="F1788" s="160"/>
      <c r="G1788" s="160"/>
      <c r="H1788" s="161" t="str">
        <f t="shared" si="446"/>
        <v/>
      </c>
      <c r="I1788" s="162" t="str">
        <f t="shared" si="447"/>
        <v/>
      </c>
      <c r="J1788" s="163"/>
      <c r="K1788" s="164" t="str">
        <f t="shared" si="450"/>
        <v/>
      </c>
      <c r="L1788" s="160"/>
      <c r="M1788" s="160"/>
      <c r="N1788" s="160"/>
      <c r="O1788" s="128"/>
      <c r="P1788" s="229"/>
      <c r="Q1788" s="228"/>
      <c r="R1788" s="160"/>
      <c r="S1788" s="160"/>
      <c r="T1788" s="160"/>
      <c r="U1788" s="160"/>
      <c r="V1788" s="160"/>
      <c r="W1788" s="179"/>
      <c r="X1788" s="160"/>
      <c r="Y1788" s="160"/>
      <c r="Z1788" s="227"/>
      <c r="AA1788" s="229"/>
      <c r="AB1788" s="160"/>
      <c r="AC1788" s="160"/>
      <c r="AD1788" s="667"/>
      <c r="AE1788" s="667"/>
      <c r="AF1788" s="667"/>
      <c r="AG1788" s="667"/>
      <c r="AH1788" s="667"/>
      <c r="AI1788" s="667"/>
      <c r="AJ1788" s="73"/>
      <c r="AK1788" s="55" t="str">
        <f t="shared" si="455"/>
        <v/>
      </c>
      <c r="AL1788" s="17" t="str">
        <f t="shared" si="456"/>
        <v/>
      </c>
      <c r="AM1788" s="70" t="str">
        <f t="shared" si="451"/>
        <v/>
      </c>
      <c r="AN1788" s="74" t="str">
        <f t="shared" si="452"/>
        <v/>
      </c>
      <c r="AO1788" s="70" t="str">
        <f t="shared" si="448"/>
        <v/>
      </c>
      <c r="AW1788" s="60" t="str">
        <f t="shared" si="453"/>
        <v/>
      </c>
      <c r="AX1788" s="60" t="str">
        <f t="shared" si="454"/>
        <v/>
      </c>
      <c r="AY1788" s="63">
        <f t="shared" si="449"/>
        <v>0</v>
      </c>
      <c r="BP1788" s="64">
        <v>154</v>
      </c>
      <c r="BQ1788" s="64" t="s">
        <v>35543</v>
      </c>
      <c r="BR1788" s="64" t="s">
        <v>34336</v>
      </c>
      <c r="BS1788" s="64" t="s">
        <v>28</v>
      </c>
      <c r="BT1788" s="64" t="s">
        <v>135</v>
      </c>
      <c r="BU1788" s="64" t="s">
        <v>171</v>
      </c>
      <c r="BV1788" s="64" t="s">
        <v>12</v>
      </c>
      <c r="BW1788" s="64" t="s">
        <v>33829</v>
      </c>
      <c r="BX1788" s="64">
        <v>91000</v>
      </c>
      <c r="BY1788" s="64" t="s">
        <v>21</v>
      </c>
      <c r="BZ1788" s="64">
        <v>4</v>
      </c>
      <c r="CA1788" s="64">
        <v>43013</v>
      </c>
      <c r="CB1788" s="64" t="s">
        <v>35652</v>
      </c>
      <c r="CD1788" s="64">
        <v>33</v>
      </c>
    </row>
    <row r="1789" spans="1:82">
      <c r="A1789" s="128"/>
      <c r="B1789" s="160"/>
      <c r="C1789" s="160"/>
      <c r="D1789" s="160"/>
      <c r="E1789" s="160"/>
      <c r="F1789" s="160"/>
      <c r="G1789" s="160"/>
      <c r="H1789" s="161" t="str">
        <f t="shared" si="446"/>
        <v/>
      </c>
      <c r="I1789" s="162" t="str">
        <f t="shared" si="447"/>
        <v/>
      </c>
      <c r="J1789" s="163"/>
      <c r="K1789" s="164" t="str">
        <f t="shared" si="450"/>
        <v/>
      </c>
      <c r="L1789" s="163"/>
      <c r="M1789" s="160"/>
      <c r="N1789" s="160"/>
      <c r="O1789" s="128"/>
      <c r="P1789" s="160"/>
      <c r="Q1789" s="160"/>
      <c r="R1789" s="160"/>
      <c r="S1789" s="160"/>
      <c r="T1789" s="160"/>
      <c r="U1789" s="160"/>
      <c r="V1789" s="218"/>
      <c r="W1789" s="179"/>
      <c r="X1789" s="160"/>
      <c r="Y1789" s="182"/>
      <c r="Z1789" s="180"/>
      <c r="AA1789" s="160"/>
      <c r="AB1789" s="160"/>
      <c r="AC1789" s="160"/>
      <c r="AD1789" s="667"/>
      <c r="AE1789" s="667"/>
      <c r="AF1789" s="667"/>
      <c r="AG1789" s="667"/>
      <c r="AH1789" s="667"/>
      <c r="AI1789" s="667"/>
      <c r="AJ1789" s="73"/>
      <c r="AK1789" s="55" t="str">
        <f t="shared" si="455"/>
        <v/>
      </c>
      <c r="AL1789" s="17" t="str">
        <f t="shared" si="456"/>
        <v/>
      </c>
      <c r="AM1789" s="70" t="str">
        <f t="shared" si="451"/>
        <v/>
      </c>
      <c r="AN1789" s="74" t="str">
        <f t="shared" si="452"/>
        <v/>
      </c>
      <c r="AO1789" s="70" t="str">
        <f t="shared" si="448"/>
        <v/>
      </c>
      <c r="AW1789" s="60" t="str">
        <f t="shared" si="453"/>
        <v/>
      </c>
      <c r="AX1789" s="60" t="str">
        <f t="shared" si="454"/>
        <v/>
      </c>
      <c r="AY1789" s="63">
        <f t="shared" si="449"/>
        <v>0</v>
      </c>
      <c r="BP1789" s="64">
        <v>155</v>
      </c>
      <c r="BQ1789" s="64" t="s">
        <v>34373</v>
      </c>
      <c r="BR1789" s="64" t="s">
        <v>34374</v>
      </c>
      <c r="BS1789" s="64" t="s">
        <v>28</v>
      </c>
      <c r="BT1789" s="64" t="s">
        <v>137</v>
      </c>
      <c r="BU1789" s="64" t="s">
        <v>168</v>
      </c>
      <c r="BV1789" s="64" t="s">
        <v>19</v>
      </c>
      <c r="BW1789" s="64" t="s">
        <v>34377</v>
      </c>
      <c r="BX1789" s="64">
        <v>92600</v>
      </c>
      <c r="BY1789" s="64" t="s">
        <v>148</v>
      </c>
      <c r="BZ1789" s="64">
        <v>11</v>
      </c>
      <c r="CA1789" s="64">
        <v>42826</v>
      </c>
      <c r="CB1789" s="64">
        <v>10</v>
      </c>
      <c r="CC1789" s="64">
        <v>10</v>
      </c>
    </row>
    <row r="1790" spans="1:82">
      <c r="A1790" s="160"/>
      <c r="B1790" s="160"/>
      <c r="C1790" s="160"/>
      <c r="D1790" s="160"/>
      <c r="E1790" s="160"/>
      <c r="F1790" s="160"/>
      <c r="G1790" s="160"/>
      <c r="H1790" s="161" t="str">
        <f t="shared" si="446"/>
        <v/>
      </c>
      <c r="I1790" s="162" t="str">
        <f t="shared" si="447"/>
        <v/>
      </c>
      <c r="J1790" s="163"/>
      <c r="K1790" s="164" t="str">
        <f t="shared" si="450"/>
        <v/>
      </c>
      <c r="L1790" s="163"/>
      <c r="M1790" s="160"/>
      <c r="N1790" s="160"/>
      <c r="O1790" s="160"/>
      <c r="P1790" s="160"/>
      <c r="Q1790" s="160"/>
      <c r="R1790" s="160"/>
      <c r="S1790" s="160"/>
      <c r="T1790" s="160"/>
      <c r="U1790" s="160"/>
      <c r="V1790" s="218"/>
      <c r="W1790" s="179"/>
      <c r="X1790" s="160"/>
      <c r="Y1790" s="160"/>
      <c r="Z1790" s="180"/>
      <c r="AA1790" s="160"/>
      <c r="AB1790" s="160"/>
      <c r="AC1790" s="160"/>
      <c r="AD1790" s="667"/>
      <c r="AE1790" s="667"/>
      <c r="AF1790" s="667"/>
      <c r="AG1790" s="667"/>
      <c r="AH1790" s="667"/>
      <c r="AI1790" s="667"/>
      <c r="AJ1790" s="73"/>
      <c r="AK1790" s="55" t="str">
        <f t="shared" si="455"/>
        <v/>
      </c>
      <c r="AL1790" s="17" t="str">
        <f t="shared" si="456"/>
        <v/>
      </c>
      <c r="AM1790" s="70" t="str">
        <f t="shared" si="451"/>
        <v/>
      </c>
      <c r="AN1790" s="74" t="str">
        <f t="shared" si="452"/>
        <v/>
      </c>
      <c r="AO1790" s="70" t="str">
        <f t="shared" si="448"/>
        <v/>
      </c>
      <c r="AW1790" s="60" t="str">
        <f t="shared" si="453"/>
        <v/>
      </c>
      <c r="AX1790" s="60" t="str">
        <f t="shared" si="454"/>
        <v/>
      </c>
      <c r="AY1790" s="63">
        <f t="shared" si="449"/>
        <v>0</v>
      </c>
      <c r="BP1790" s="64">
        <v>155</v>
      </c>
      <c r="BQ1790" s="64" t="s">
        <v>34373</v>
      </c>
      <c r="BR1790" s="64" t="s">
        <v>34375</v>
      </c>
      <c r="BS1790" s="64" t="s">
        <v>28</v>
      </c>
      <c r="BT1790" s="64" t="s">
        <v>137</v>
      </c>
      <c r="BU1790" s="64" t="s">
        <v>168</v>
      </c>
      <c r="BV1790" s="64" t="s">
        <v>19</v>
      </c>
      <c r="BW1790" s="64" t="s">
        <v>34377</v>
      </c>
      <c r="BX1790" s="64">
        <v>92600</v>
      </c>
      <c r="BY1790" s="64" t="s">
        <v>148</v>
      </c>
      <c r="BZ1790" s="64">
        <v>11</v>
      </c>
      <c r="CA1790" s="64">
        <v>42856</v>
      </c>
      <c r="CB1790" s="64">
        <v>9</v>
      </c>
      <c r="CC1790" s="64">
        <v>9</v>
      </c>
    </row>
    <row r="1791" spans="1:82">
      <c r="A1791" s="160"/>
      <c r="B1791" s="160"/>
      <c r="C1791" s="160"/>
      <c r="D1791" s="160"/>
      <c r="E1791" s="160"/>
      <c r="F1791" s="160"/>
      <c r="G1791" s="160"/>
      <c r="H1791" s="161" t="str">
        <f t="shared" si="446"/>
        <v/>
      </c>
      <c r="I1791" s="162" t="str">
        <f t="shared" si="447"/>
        <v/>
      </c>
      <c r="J1791" s="163"/>
      <c r="K1791" s="164" t="str">
        <f t="shared" si="450"/>
        <v/>
      </c>
      <c r="L1791" s="163"/>
      <c r="M1791" s="160"/>
      <c r="N1791" s="160"/>
      <c r="O1791" s="160"/>
      <c r="P1791" s="160"/>
      <c r="Q1791" s="160"/>
      <c r="R1791" s="160"/>
      <c r="S1791" s="160"/>
      <c r="T1791" s="160"/>
      <c r="U1791" s="160"/>
      <c r="V1791" s="218"/>
      <c r="W1791" s="179"/>
      <c r="X1791" s="160"/>
      <c r="Y1791" s="160"/>
      <c r="Z1791" s="180"/>
      <c r="AA1791" s="160"/>
      <c r="AB1791" s="160"/>
      <c r="AC1791" s="160"/>
      <c r="AD1791" s="667"/>
      <c r="AE1791" s="667"/>
      <c r="AF1791" s="667"/>
      <c r="AG1791" s="667"/>
      <c r="AH1791" s="667"/>
      <c r="AI1791" s="667"/>
      <c r="AJ1791" s="73"/>
      <c r="AK1791" s="55" t="str">
        <f t="shared" si="455"/>
        <v/>
      </c>
      <c r="AL1791" s="17" t="str">
        <f t="shared" si="456"/>
        <v/>
      </c>
      <c r="AM1791" s="70" t="str">
        <f t="shared" si="451"/>
        <v/>
      </c>
      <c r="AN1791" s="74" t="str">
        <f t="shared" si="452"/>
        <v/>
      </c>
      <c r="AO1791" s="70" t="str">
        <f t="shared" si="448"/>
        <v/>
      </c>
      <c r="AW1791" s="60" t="str">
        <f t="shared" si="453"/>
        <v/>
      </c>
      <c r="AX1791" s="60" t="str">
        <f t="shared" si="454"/>
        <v/>
      </c>
      <c r="AY1791" s="63">
        <f t="shared" si="449"/>
        <v>0</v>
      </c>
      <c r="BP1791" s="64">
        <v>155</v>
      </c>
      <c r="BQ1791" s="64" t="s">
        <v>34373</v>
      </c>
      <c r="BR1791" s="64" t="s">
        <v>34376</v>
      </c>
      <c r="BS1791" s="64" t="s">
        <v>28</v>
      </c>
      <c r="BT1791" s="64" t="s">
        <v>137</v>
      </c>
      <c r="BU1791" s="64" t="s">
        <v>168</v>
      </c>
      <c r="BV1791" s="64" t="s">
        <v>19</v>
      </c>
      <c r="BW1791" s="64" t="s">
        <v>34377</v>
      </c>
      <c r="BX1791" s="64">
        <v>92600</v>
      </c>
      <c r="BY1791" s="64" t="s">
        <v>148</v>
      </c>
      <c r="BZ1791" s="64">
        <v>11</v>
      </c>
      <c r="CA1791" s="64">
        <v>42887</v>
      </c>
      <c r="CB1791" s="64">
        <v>10</v>
      </c>
      <c r="CC1791" s="64">
        <v>9</v>
      </c>
    </row>
    <row r="1792" spans="1:82">
      <c r="A1792" s="160"/>
      <c r="B1792" s="160"/>
      <c r="C1792" s="160"/>
      <c r="D1792" s="160"/>
      <c r="E1792" s="160"/>
      <c r="F1792" s="160"/>
      <c r="G1792" s="160"/>
      <c r="H1792" s="161" t="str">
        <f t="shared" si="446"/>
        <v/>
      </c>
      <c r="I1792" s="162" t="str">
        <f t="shared" si="447"/>
        <v/>
      </c>
      <c r="J1792" s="163"/>
      <c r="K1792" s="164" t="str">
        <f t="shared" si="450"/>
        <v/>
      </c>
      <c r="L1792" s="160"/>
      <c r="M1792" s="160"/>
      <c r="N1792" s="160"/>
      <c r="O1792" s="160"/>
      <c r="P1792" s="160"/>
      <c r="Q1792" s="160"/>
      <c r="R1792" s="160"/>
      <c r="S1792" s="160"/>
      <c r="T1792" s="160"/>
      <c r="U1792" s="160"/>
      <c r="V1792" s="160"/>
      <c r="W1792" s="160"/>
      <c r="X1792" s="160"/>
      <c r="Y1792" s="160"/>
      <c r="Z1792" s="180"/>
      <c r="AA1792" s="160"/>
      <c r="AB1792" s="160"/>
      <c r="AC1792" s="160"/>
      <c r="AD1792" s="667"/>
      <c r="AE1792" s="667"/>
      <c r="AF1792" s="667"/>
      <c r="AG1792" s="667"/>
      <c r="AH1792" s="667"/>
      <c r="AI1792" s="667"/>
      <c r="AJ1792" s="73"/>
      <c r="AK1792" s="55" t="str">
        <f t="shared" si="455"/>
        <v/>
      </c>
      <c r="AL1792" s="17" t="str">
        <f t="shared" si="456"/>
        <v/>
      </c>
      <c r="AM1792" s="70" t="str">
        <f t="shared" si="451"/>
        <v/>
      </c>
      <c r="AN1792" s="74" t="str">
        <f t="shared" si="452"/>
        <v/>
      </c>
      <c r="AO1792" s="70" t="str">
        <f t="shared" si="448"/>
        <v/>
      </c>
      <c r="AW1792" s="60" t="str">
        <f t="shared" si="453"/>
        <v/>
      </c>
      <c r="AX1792" s="60" t="str">
        <f t="shared" si="454"/>
        <v/>
      </c>
      <c r="AY1792" s="63">
        <f t="shared" si="449"/>
        <v>0</v>
      </c>
      <c r="BP1792" s="64">
        <v>155</v>
      </c>
      <c r="BQ1792" s="64" t="s">
        <v>35653</v>
      </c>
      <c r="BR1792" s="64" t="s">
        <v>35654</v>
      </c>
      <c r="BS1792" s="64" t="s">
        <v>28</v>
      </c>
      <c r="BT1792" s="64" t="s">
        <v>137</v>
      </c>
      <c r="BU1792" s="64" t="s">
        <v>167</v>
      </c>
      <c r="BV1792" s="64" t="s">
        <v>12</v>
      </c>
      <c r="BW1792" s="64" t="s">
        <v>33289</v>
      </c>
      <c r="BX1792" s="64">
        <v>92600</v>
      </c>
      <c r="BY1792" s="64" t="s">
        <v>148</v>
      </c>
      <c r="BZ1792" s="64">
        <v>5</v>
      </c>
      <c r="CA1792" s="64">
        <v>42984</v>
      </c>
      <c r="CB1792" s="64">
        <v>8</v>
      </c>
      <c r="CD1792" s="64">
        <v>8</v>
      </c>
    </row>
    <row r="1793" spans="1:82">
      <c r="A1793" s="160"/>
      <c r="B1793" s="160"/>
      <c r="C1793" s="160"/>
      <c r="D1793" s="160"/>
      <c r="E1793" s="160"/>
      <c r="F1793" s="160"/>
      <c r="G1793" s="160"/>
      <c r="H1793" s="161" t="str">
        <f t="shared" si="446"/>
        <v/>
      </c>
      <c r="I1793" s="162" t="str">
        <f t="shared" si="447"/>
        <v/>
      </c>
      <c r="J1793" s="163"/>
      <c r="K1793" s="164" t="str">
        <f t="shared" si="450"/>
        <v/>
      </c>
      <c r="L1793" s="160"/>
      <c r="M1793" s="160"/>
      <c r="N1793" s="160"/>
      <c r="O1793" s="160"/>
      <c r="P1793" s="160"/>
      <c r="Q1793" s="160"/>
      <c r="R1793" s="160"/>
      <c r="S1793" s="160"/>
      <c r="T1793" s="160"/>
      <c r="U1793" s="160"/>
      <c r="V1793" s="160"/>
      <c r="W1793" s="160"/>
      <c r="X1793" s="160"/>
      <c r="Y1793" s="160"/>
      <c r="Z1793" s="180"/>
      <c r="AA1793" s="160"/>
      <c r="AB1793" s="160"/>
      <c r="AC1793" s="160"/>
      <c r="AD1793" s="667"/>
      <c r="AE1793" s="667"/>
      <c r="AF1793" s="667"/>
      <c r="AG1793" s="667"/>
      <c r="AH1793" s="667"/>
      <c r="AI1793" s="667"/>
      <c r="AJ1793" s="73"/>
      <c r="AK1793" s="55" t="str">
        <f t="shared" si="455"/>
        <v/>
      </c>
      <c r="AL1793" s="17" t="str">
        <f t="shared" si="456"/>
        <v/>
      </c>
      <c r="AM1793" s="70" t="str">
        <f t="shared" si="451"/>
        <v/>
      </c>
      <c r="AN1793" s="74" t="str">
        <f t="shared" si="452"/>
        <v/>
      </c>
      <c r="AO1793" s="70" t="str">
        <f t="shared" si="448"/>
        <v/>
      </c>
      <c r="AW1793" s="60" t="str">
        <f t="shared" si="453"/>
        <v/>
      </c>
      <c r="AX1793" s="60" t="str">
        <f t="shared" si="454"/>
        <v/>
      </c>
      <c r="AY1793" s="63">
        <f t="shared" si="449"/>
        <v>0</v>
      </c>
      <c r="BP1793" s="64">
        <v>155</v>
      </c>
      <c r="BQ1793" s="64" t="s">
        <v>35655</v>
      </c>
      <c r="BR1793" s="64" t="s">
        <v>35656</v>
      </c>
      <c r="BS1793" s="64" t="s">
        <v>28</v>
      </c>
      <c r="BT1793" s="64" t="s">
        <v>137</v>
      </c>
      <c r="BU1793" s="64" t="s">
        <v>167</v>
      </c>
      <c r="BV1793" s="64" t="s">
        <v>12</v>
      </c>
      <c r="BW1793" s="64" t="s">
        <v>33289</v>
      </c>
      <c r="BX1793" s="64">
        <v>92600</v>
      </c>
      <c r="BY1793" s="64" t="s">
        <v>148</v>
      </c>
      <c r="BZ1793" s="64">
        <v>5</v>
      </c>
      <c r="CA1793" s="64">
        <v>43012</v>
      </c>
      <c r="CB1793" s="64">
        <v>8</v>
      </c>
      <c r="CD1793" s="64">
        <v>8</v>
      </c>
    </row>
    <row r="1794" spans="1:82">
      <c r="A1794" s="160"/>
      <c r="B1794" s="160"/>
      <c r="C1794" s="160"/>
      <c r="D1794" s="160"/>
      <c r="E1794" s="160"/>
      <c r="F1794" s="160"/>
      <c r="G1794" s="160"/>
      <c r="H1794" s="161" t="str">
        <f t="shared" si="446"/>
        <v/>
      </c>
      <c r="I1794" s="162" t="str">
        <f t="shared" si="447"/>
        <v/>
      </c>
      <c r="J1794" s="163"/>
      <c r="K1794" s="164" t="str">
        <f t="shared" si="450"/>
        <v/>
      </c>
      <c r="L1794" s="160"/>
      <c r="M1794" s="160"/>
      <c r="N1794" s="160"/>
      <c r="O1794" s="160"/>
      <c r="P1794" s="160"/>
      <c r="Q1794" s="160"/>
      <c r="R1794" s="160"/>
      <c r="S1794" s="160"/>
      <c r="T1794" s="160"/>
      <c r="U1794" s="160"/>
      <c r="V1794" s="160"/>
      <c r="W1794" s="160"/>
      <c r="X1794" s="160"/>
      <c r="Y1794" s="160"/>
      <c r="Z1794" s="180"/>
      <c r="AA1794" s="160"/>
      <c r="AB1794" s="160"/>
      <c r="AC1794" s="160"/>
      <c r="AD1794" s="667"/>
      <c r="AE1794" s="667"/>
      <c r="AF1794" s="667"/>
      <c r="AG1794" s="667"/>
      <c r="AH1794" s="667"/>
      <c r="AI1794" s="667"/>
      <c r="AJ1794" s="73"/>
      <c r="AK1794" s="55" t="str">
        <f t="shared" si="455"/>
        <v/>
      </c>
      <c r="AL1794" s="17" t="str">
        <f t="shared" si="456"/>
        <v/>
      </c>
      <c r="AM1794" s="70" t="str">
        <f t="shared" si="451"/>
        <v/>
      </c>
      <c r="AN1794" s="74" t="str">
        <f t="shared" si="452"/>
        <v/>
      </c>
      <c r="AO1794" s="70" t="str">
        <f t="shared" si="448"/>
        <v/>
      </c>
      <c r="AW1794" s="60" t="str">
        <f t="shared" si="453"/>
        <v/>
      </c>
      <c r="AX1794" s="60" t="str">
        <f t="shared" si="454"/>
        <v/>
      </c>
      <c r="AY1794" s="63">
        <f t="shared" si="449"/>
        <v>0</v>
      </c>
      <c r="BP1794" s="64">
        <v>155</v>
      </c>
      <c r="BQ1794" s="64" t="s">
        <v>35020</v>
      </c>
      <c r="BR1794" s="64" t="s">
        <v>35657</v>
      </c>
      <c r="BS1794" s="64" t="s">
        <v>28</v>
      </c>
      <c r="BT1794" s="64" t="s">
        <v>137</v>
      </c>
      <c r="BU1794" s="64" t="s">
        <v>167</v>
      </c>
      <c r="BV1794" s="64" t="s">
        <v>12</v>
      </c>
      <c r="BW1794" s="64" t="s">
        <v>33289</v>
      </c>
      <c r="BX1794" s="64">
        <v>92600</v>
      </c>
      <c r="BY1794" s="64" t="s">
        <v>148</v>
      </c>
      <c r="BZ1794" s="64">
        <v>5</v>
      </c>
      <c r="CA1794" s="64">
        <v>43047</v>
      </c>
      <c r="CB1794" s="64">
        <v>8</v>
      </c>
      <c r="CD1794" s="64">
        <v>8</v>
      </c>
    </row>
    <row r="1795" spans="1:82">
      <c r="A1795" s="160"/>
      <c r="B1795" s="160"/>
      <c r="C1795" s="160"/>
      <c r="D1795" s="160"/>
      <c r="E1795" s="160"/>
      <c r="F1795" s="160"/>
      <c r="G1795" s="160"/>
      <c r="H1795" s="161" t="str">
        <f t="shared" si="446"/>
        <v/>
      </c>
      <c r="I1795" s="162" t="str">
        <f t="shared" si="447"/>
        <v/>
      </c>
      <c r="J1795" s="163"/>
      <c r="K1795" s="164" t="str">
        <f t="shared" si="450"/>
        <v/>
      </c>
      <c r="L1795" s="160"/>
      <c r="M1795" s="160"/>
      <c r="N1795" s="160"/>
      <c r="O1795" s="160"/>
      <c r="P1795" s="160"/>
      <c r="Q1795" s="160"/>
      <c r="R1795" s="160"/>
      <c r="S1795" s="160"/>
      <c r="T1795" s="160"/>
      <c r="U1795" s="160"/>
      <c r="V1795" s="160"/>
      <c r="W1795" s="160"/>
      <c r="X1795" s="160"/>
      <c r="Y1795" s="160"/>
      <c r="Z1795" s="180"/>
      <c r="AA1795" s="160"/>
      <c r="AB1795" s="160"/>
      <c r="AC1795" s="160"/>
      <c r="AD1795" s="667"/>
      <c r="AE1795" s="667"/>
      <c r="AF1795" s="667"/>
      <c r="AG1795" s="667"/>
      <c r="AH1795" s="667"/>
      <c r="AI1795" s="667"/>
      <c r="AJ1795" s="73"/>
      <c r="AK1795" s="55" t="str">
        <f t="shared" si="455"/>
        <v/>
      </c>
      <c r="AL1795" s="17" t="str">
        <f t="shared" si="456"/>
        <v/>
      </c>
      <c r="AM1795" s="70" t="str">
        <f t="shared" si="451"/>
        <v/>
      </c>
      <c r="AN1795" s="74" t="str">
        <f t="shared" si="452"/>
        <v/>
      </c>
      <c r="AO1795" s="70" t="str">
        <f t="shared" si="448"/>
        <v/>
      </c>
      <c r="AW1795" s="60" t="str">
        <f t="shared" si="453"/>
        <v/>
      </c>
      <c r="AX1795" s="60" t="str">
        <f t="shared" si="454"/>
        <v/>
      </c>
      <c r="AY1795" s="63">
        <f t="shared" si="449"/>
        <v>0</v>
      </c>
      <c r="BP1795" s="64">
        <v>155</v>
      </c>
      <c r="BQ1795" s="64" t="s">
        <v>35658</v>
      </c>
      <c r="BR1795" s="64" t="s">
        <v>35654</v>
      </c>
      <c r="BS1795" s="64" t="s">
        <v>28</v>
      </c>
      <c r="BT1795" s="64" t="s">
        <v>137</v>
      </c>
      <c r="BU1795" s="64" t="s">
        <v>167</v>
      </c>
      <c r="BV1795" s="64" t="s">
        <v>12</v>
      </c>
      <c r="BW1795" s="64" t="s">
        <v>33289</v>
      </c>
      <c r="BX1795" s="64">
        <v>92600</v>
      </c>
      <c r="BY1795" s="64" t="s">
        <v>148</v>
      </c>
      <c r="BZ1795" s="64">
        <v>5</v>
      </c>
      <c r="CA1795" s="64">
        <v>43075</v>
      </c>
      <c r="CB1795" s="64">
        <v>8</v>
      </c>
      <c r="CD1795" s="64">
        <v>8</v>
      </c>
    </row>
    <row r="1796" spans="1:82">
      <c r="A1796" s="160"/>
      <c r="B1796" s="160"/>
      <c r="C1796" s="160"/>
      <c r="D1796" s="181"/>
      <c r="E1796" s="160"/>
      <c r="F1796" s="160"/>
      <c r="G1796" s="160"/>
      <c r="H1796" s="161" t="str">
        <f t="shared" si="446"/>
        <v/>
      </c>
      <c r="I1796" s="162" t="str">
        <f t="shared" si="447"/>
        <v/>
      </c>
      <c r="J1796" s="163"/>
      <c r="K1796" s="164" t="str">
        <f t="shared" si="450"/>
        <v/>
      </c>
      <c r="L1796" s="163"/>
      <c r="M1796" s="180"/>
      <c r="N1796" s="160"/>
      <c r="O1796" s="160"/>
      <c r="P1796" s="160"/>
      <c r="Q1796" s="160"/>
      <c r="R1796" s="160"/>
      <c r="S1796" s="160"/>
      <c r="T1796" s="160"/>
      <c r="U1796" s="160"/>
      <c r="V1796" s="160"/>
      <c r="W1796" s="179"/>
      <c r="X1796" s="160"/>
      <c r="Y1796" s="160"/>
      <c r="Z1796" s="180"/>
      <c r="AA1796" s="160"/>
      <c r="AB1796" s="160"/>
      <c r="AC1796" s="160"/>
      <c r="AD1796" s="667"/>
      <c r="AE1796" s="667"/>
      <c r="AF1796" s="667"/>
      <c r="AG1796" s="667"/>
      <c r="AH1796" s="667"/>
      <c r="AI1796" s="667"/>
      <c r="AJ1796" s="73"/>
      <c r="AK1796" s="55" t="str">
        <f t="shared" si="455"/>
        <v/>
      </c>
      <c r="AL1796" s="17" t="str">
        <f t="shared" si="456"/>
        <v/>
      </c>
      <c r="AM1796" s="70" t="str">
        <f t="shared" si="451"/>
        <v/>
      </c>
      <c r="AN1796" s="74" t="str">
        <f t="shared" si="452"/>
        <v/>
      </c>
      <c r="AO1796" s="70" t="str">
        <f t="shared" si="448"/>
        <v/>
      </c>
      <c r="AW1796" s="60" t="str">
        <f t="shared" si="453"/>
        <v/>
      </c>
      <c r="AX1796" s="60" t="str">
        <f t="shared" si="454"/>
        <v/>
      </c>
      <c r="AY1796" s="63">
        <f t="shared" si="449"/>
        <v>0</v>
      </c>
      <c r="BP1796" s="64">
        <v>156</v>
      </c>
      <c r="BQ1796" s="64" t="s">
        <v>34461</v>
      </c>
      <c r="BR1796" s="64" t="s">
        <v>34462</v>
      </c>
      <c r="BS1796" s="64" t="s">
        <v>28</v>
      </c>
      <c r="BT1796" s="64" t="s">
        <v>137</v>
      </c>
      <c r="BU1796" s="64" t="s">
        <v>175</v>
      </c>
      <c r="BV1796" s="64" t="s">
        <v>19</v>
      </c>
      <c r="BW1796" s="64" t="s">
        <v>33983</v>
      </c>
      <c r="BX1796" s="64">
        <v>95140</v>
      </c>
      <c r="BY1796" s="64" t="s">
        <v>21</v>
      </c>
      <c r="CA1796" s="64">
        <v>42756</v>
      </c>
      <c r="CB1796" s="64">
        <v>60</v>
      </c>
      <c r="CC1796" s="64">
        <v>8</v>
      </c>
    </row>
    <row r="1797" spans="1:82">
      <c r="A1797" s="160"/>
      <c r="B1797" s="160"/>
      <c r="C1797" s="160"/>
      <c r="D1797" s="181"/>
      <c r="E1797" s="160"/>
      <c r="F1797" s="160"/>
      <c r="G1797" s="160"/>
      <c r="H1797" s="161" t="str">
        <f t="shared" si="446"/>
        <v/>
      </c>
      <c r="I1797" s="162" t="str">
        <f t="shared" si="447"/>
        <v/>
      </c>
      <c r="J1797" s="163"/>
      <c r="K1797" s="164" t="str">
        <f t="shared" si="450"/>
        <v/>
      </c>
      <c r="L1797" s="163"/>
      <c r="M1797" s="160"/>
      <c r="N1797" s="160"/>
      <c r="O1797" s="160"/>
      <c r="P1797" s="160"/>
      <c r="Q1797" s="160"/>
      <c r="R1797" s="160"/>
      <c r="S1797" s="160"/>
      <c r="T1797" s="160"/>
      <c r="U1797" s="160"/>
      <c r="V1797" s="160"/>
      <c r="W1797" s="179"/>
      <c r="X1797" s="160"/>
      <c r="Y1797" s="160"/>
      <c r="Z1797" s="180"/>
      <c r="AA1797" s="160"/>
      <c r="AB1797" s="160"/>
      <c r="AC1797" s="160"/>
      <c r="AD1797" s="667"/>
      <c r="AE1797" s="667"/>
      <c r="AF1797" s="667"/>
      <c r="AG1797" s="667"/>
      <c r="AH1797" s="667"/>
      <c r="AI1797" s="667"/>
      <c r="AJ1797" s="73"/>
      <c r="AK1797" s="55" t="str">
        <f t="shared" si="455"/>
        <v/>
      </c>
      <c r="AL1797" s="17" t="str">
        <f t="shared" si="456"/>
        <v/>
      </c>
      <c r="AM1797" s="70" t="str">
        <f t="shared" si="451"/>
        <v/>
      </c>
      <c r="AN1797" s="74" t="str">
        <f t="shared" si="452"/>
        <v/>
      </c>
      <c r="AO1797" s="70" t="str">
        <f t="shared" si="448"/>
        <v/>
      </c>
      <c r="AW1797" s="60" t="str">
        <f t="shared" si="453"/>
        <v/>
      </c>
      <c r="AX1797" s="60" t="str">
        <f t="shared" si="454"/>
        <v/>
      </c>
      <c r="AY1797" s="63">
        <f t="shared" si="449"/>
        <v>0</v>
      </c>
      <c r="BP1797" s="64">
        <v>156</v>
      </c>
      <c r="BQ1797" s="64" t="s">
        <v>34463</v>
      </c>
      <c r="BR1797" s="64" t="s">
        <v>34464</v>
      </c>
      <c r="BS1797" s="64" t="s">
        <v>28</v>
      </c>
      <c r="BT1797" s="64" t="s">
        <v>135</v>
      </c>
      <c r="BU1797" s="64" t="s">
        <v>163</v>
      </c>
      <c r="BV1797" s="64" t="s">
        <v>91</v>
      </c>
      <c r="BW1797" s="64" t="s">
        <v>33983</v>
      </c>
      <c r="BX1797" s="64">
        <v>95140</v>
      </c>
      <c r="BY1797" s="64" t="s">
        <v>21</v>
      </c>
      <c r="CA1797" s="64">
        <v>42815</v>
      </c>
      <c r="CB1797" s="64">
        <v>12</v>
      </c>
      <c r="CC1797" s="64">
        <v>13</v>
      </c>
    </row>
    <row r="1798" spans="1:82">
      <c r="A1798" s="160"/>
      <c r="B1798" s="160"/>
      <c r="C1798" s="160"/>
      <c r="D1798" s="160"/>
      <c r="E1798" s="160"/>
      <c r="F1798" s="160"/>
      <c r="G1798" s="160"/>
      <c r="H1798" s="161" t="str">
        <f t="shared" si="446"/>
        <v/>
      </c>
      <c r="I1798" s="162" t="str">
        <f t="shared" si="447"/>
        <v/>
      </c>
      <c r="J1798" s="163"/>
      <c r="K1798" s="164" t="str">
        <f t="shared" si="450"/>
        <v/>
      </c>
      <c r="L1798" s="163"/>
      <c r="M1798" s="160"/>
      <c r="N1798" s="160"/>
      <c r="O1798" s="160"/>
      <c r="P1798" s="160"/>
      <c r="Q1798" s="182"/>
      <c r="R1798" s="160"/>
      <c r="S1798" s="160"/>
      <c r="T1798" s="160"/>
      <c r="U1798" s="160"/>
      <c r="V1798" s="160"/>
      <c r="W1798" s="179"/>
      <c r="X1798" s="160"/>
      <c r="Y1798" s="160"/>
      <c r="Z1798" s="534"/>
      <c r="AA1798" s="160"/>
      <c r="AB1798" s="160"/>
      <c r="AC1798" s="160"/>
      <c r="AD1798" s="667"/>
      <c r="AE1798" s="667"/>
      <c r="AF1798" s="667"/>
      <c r="AG1798" s="667"/>
      <c r="AH1798" s="667"/>
      <c r="AI1798" s="667"/>
      <c r="AJ1798" s="73"/>
      <c r="AK1798" s="55" t="str">
        <f t="shared" si="455"/>
        <v/>
      </c>
      <c r="AL1798" s="17" t="str">
        <f t="shared" si="456"/>
        <v/>
      </c>
      <c r="AM1798" s="70" t="str">
        <f t="shared" si="451"/>
        <v/>
      </c>
      <c r="AN1798" s="74" t="str">
        <f t="shared" si="452"/>
        <v/>
      </c>
      <c r="AO1798" s="70" t="str">
        <f t="shared" ref="AO1798:AO1829" si="457">IF(P1798="","",P1798&amp;" ("&amp;O1798&amp;"_"&amp;ROW()&amp;")")</f>
        <v/>
      </c>
      <c r="AW1798" s="60" t="str">
        <f t="shared" si="453"/>
        <v/>
      </c>
      <c r="AX1798" s="60" t="str">
        <f t="shared" si="454"/>
        <v/>
      </c>
      <c r="AY1798" s="63">
        <f t="shared" ref="AY1798:AY1829" si="458">O1798</f>
        <v>0</v>
      </c>
      <c r="BP1798" s="64">
        <v>156</v>
      </c>
      <c r="BQ1798" s="64" t="s">
        <v>34465</v>
      </c>
      <c r="BR1798" s="64" t="s">
        <v>34466</v>
      </c>
      <c r="BS1798" s="64" t="s">
        <v>28</v>
      </c>
      <c r="BT1798" s="64" t="s">
        <v>137</v>
      </c>
      <c r="BU1798" s="64" t="s">
        <v>167</v>
      </c>
      <c r="BV1798" s="64" t="s">
        <v>12</v>
      </c>
      <c r="BW1798" s="64" t="s">
        <v>33983</v>
      </c>
      <c r="BX1798" s="64">
        <v>95140</v>
      </c>
      <c r="BY1798" s="64" t="s">
        <v>21</v>
      </c>
      <c r="BZ1798" s="64">
        <v>19</v>
      </c>
      <c r="CA1798" s="64">
        <v>42740</v>
      </c>
      <c r="CB1798" s="64">
        <v>30</v>
      </c>
      <c r="CD1798" s="64">
        <v>18</v>
      </c>
    </row>
    <row r="1799" spans="1:82">
      <c r="A1799" s="160"/>
      <c r="B1799" s="160"/>
      <c r="C1799" s="160"/>
      <c r="D1799" s="160"/>
      <c r="E1799" s="160"/>
      <c r="F1799" s="160"/>
      <c r="G1799" s="160"/>
      <c r="H1799" s="161" t="str">
        <f t="shared" si="446"/>
        <v/>
      </c>
      <c r="I1799" s="162" t="str">
        <f t="shared" si="447"/>
        <v/>
      </c>
      <c r="J1799" s="163"/>
      <c r="K1799" s="164" t="str">
        <f t="shared" si="450"/>
        <v/>
      </c>
      <c r="L1799" s="163"/>
      <c r="M1799" s="160"/>
      <c r="N1799" s="160"/>
      <c r="O1799" s="160"/>
      <c r="P1799" s="160"/>
      <c r="Q1799" s="182"/>
      <c r="R1799" s="160"/>
      <c r="S1799" s="160"/>
      <c r="T1799" s="160"/>
      <c r="U1799" s="160"/>
      <c r="V1799" s="160"/>
      <c r="W1799" s="179"/>
      <c r="X1799" s="160"/>
      <c r="Y1799" s="160"/>
      <c r="Z1799" s="180"/>
      <c r="AA1799" s="160"/>
      <c r="AB1799" s="160"/>
      <c r="AC1799" s="160"/>
      <c r="AD1799" s="667"/>
      <c r="AE1799" s="667"/>
      <c r="AF1799" s="667"/>
      <c r="AG1799" s="667"/>
      <c r="AH1799" s="667"/>
      <c r="AI1799" s="667"/>
      <c r="AJ1799" s="90"/>
      <c r="AK1799" s="55" t="str">
        <f t="shared" si="455"/>
        <v/>
      </c>
      <c r="AL1799" s="17" t="str">
        <f t="shared" si="456"/>
        <v/>
      </c>
      <c r="AM1799" s="70" t="str">
        <f t="shared" si="451"/>
        <v/>
      </c>
      <c r="AN1799" s="74" t="str">
        <f t="shared" si="452"/>
        <v/>
      </c>
      <c r="AO1799" s="70" t="str">
        <f t="shared" si="457"/>
        <v/>
      </c>
      <c r="AW1799" s="60" t="str">
        <f t="shared" si="453"/>
        <v/>
      </c>
      <c r="AX1799" s="60" t="str">
        <f t="shared" si="454"/>
        <v/>
      </c>
      <c r="AY1799" s="63">
        <f t="shared" si="458"/>
        <v>0</v>
      </c>
      <c r="BP1799" s="64">
        <v>156</v>
      </c>
      <c r="BQ1799" s="64" t="s">
        <v>34467</v>
      </c>
      <c r="BR1799" s="64" t="s">
        <v>34468</v>
      </c>
      <c r="BS1799" s="64" t="s">
        <v>28</v>
      </c>
      <c r="BT1799" s="64" t="s">
        <v>135</v>
      </c>
      <c r="BU1799" s="64" t="s">
        <v>160</v>
      </c>
      <c r="BV1799" s="64" t="s">
        <v>12</v>
      </c>
      <c r="BW1799" s="64" t="s">
        <v>33983</v>
      </c>
      <c r="BX1799" s="64">
        <v>95140</v>
      </c>
      <c r="BY1799" s="64" t="s">
        <v>21</v>
      </c>
      <c r="BZ1799" s="64">
        <v>6</v>
      </c>
      <c r="CA1799" s="64">
        <v>42780</v>
      </c>
      <c r="CB1799" s="64">
        <v>24</v>
      </c>
      <c r="CD1799" s="64">
        <v>13</v>
      </c>
    </row>
    <row r="1800" spans="1:82">
      <c r="A1800" s="160"/>
      <c r="B1800" s="160"/>
      <c r="C1800" s="160"/>
      <c r="D1800" s="160"/>
      <c r="E1800" s="160"/>
      <c r="F1800" s="160"/>
      <c r="G1800" s="160"/>
      <c r="H1800" s="161" t="str">
        <f t="shared" si="446"/>
        <v/>
      </c>
      <c r="I1800" s="162" t="str">
        <f t="shared" si="447"/>
        <v/>
      </c>
      <c r="J1800" s="163"/>
      <c r="K1800" s="164" t="str">
        <f t="shared" si="450"/>
        <v/>
      </c>
      <c r="L1800" s="160"/>
      <c r="M1800" s="160"/>
      <c r="N1800" s="160"/>
      <c r="O1800" s="160"/>
      <c r="P1800" s="194"/>
      <c r="Q1800" s="194"/>
      <c r="R1800" s="160"/>
      <c r="S1800" s="160"/>
      <c r="T1800" s="160"/>
      <c r="U1800" s="160"/>
      <c r="V1800" s="160"/>
      <c r="W1800" s="202"/>
      <c r="X1800" s="160"/>
      <c r="Y1800" s="160"/>
      <c r="Z1800" s="203"/>
      <c r="AA1800" s="186"/>
      <c r="AB1800" s="160"/>
      <c r="AC1800" s="160"/>
      <c r="AD1800" s="667"/>
      <c r="AE1800" s="667"/>
      <c r="AF1800" s="667"/>
      <c r="AG1800" s="667"/>
      <c r="AH1800" s="667"/>
      <c r="AI1800" s="667"/>
      <c r="AJ1800" s="73"/>
      <c r="AK1800" s="55" t="str">
        <f>IF(Z1799="","",IF(OR(MONTH(Z1799)=1,MONTH(Z1799)=2,MONTH(Z1799)=3),"1er",IF(OR(MONTH(Z1799)=4,MONTH(Z1799)=5,MONTH(Z1799)=6),"2ème",IF(OR(MONTH(Z1799)=7,MONTH(Z1799)=8,MONTH(Z1799)=9),"3ème",IF(OR(MONTH(Z1799)=10,MONTH(Z1799)=11,MONTH(Z1799)=12),"4ème")))))</f>
        <v/>
      </c>
      <c r="AL1800" s="17" t="str">
        <f>IF(Z1799="","",YEAR(Z1799))</f>
        <v/>
      </c>
      <c r="AM1800" s="70" t="str">
        <f t="shared" si="451"/>
        <v/>
      </c>
      <c r="AN1800" s="74" t="str">
        <f t="shared" si="452"/>
        <v/>
      </c>
      <c r="AO1800" s="70" t="str">
        <f t="shared" si="457"/>
        <v/>
      </c>
      <c r="AW1800" s="60" t="str">
        <f t="shared" si="453"/>
        <v/>
      </c>
      <c r="AX1800" s="60" t="str">
        <f t="shared" si="454"/>
        <v/>
      </c>
      <c r="AY1800" s="63">
        <f t="shared" si="458"/>
        <v>0</v>
      </c>
      <c r="BP1800" s="64">
        <v>156</v>
      </c>
      <c r="BQ1800" s="64" t="s">
        <v>35507</v>
      </c>
      <c r="BR1800" s="64" t="s">
        <v>35508</v>
      </c>
      <c r="BS1800" s="64" t="s">
        <v>28</v>
      </c>
      <c r="BT1800" s="64" t="s">
        <v>135</v>
      </c>
      <c r="BU1800" s="64" t="s">
        <v>171</v>
      </c>
      <c r="BV1800" s="64" t="s">
        <v>12</v>
      </c>
      <c r="BW1800" s="64" t="s">
        <v>33983</v>
      </c>
      <c r="BX1800" s="64">
        <v>95140</v>
      </c>
      <c r="BY1800" s="64" t="s">
        <v>21</v>
      </c>
      <c r="BZ1800" s="64">
        <v>4</v>
      </c>
      <c r="CA1800" s="64">
        <v>43010</v>
      </c>
      <c r="CB1800" s="64">
        <v>60</v>
      </c>
      <c r="CD1800" s="64">
        <v>3</v>
      </c>
    </row>
    <row r="1801" spans="1:82">
      <c r="A1801" s="160"/>
      <c r="B1801" s="160"/>
      <c r="C1801" s="160"/>
      <c r="D1801" s="160"/>
      <c r="E1801" s="160"/>
      <c r="F1801" s="160"/>
      <c r="G1801" s="160"/>
      <c r="H1801" s="161" t="str">
        <f t="shared" si="446"/>
        <v/>
      </c>
      <c r="I1801" s="162" t="str">
        <f t="shared" si="447"/>
        <v/>
      </c>
      <c r="J1801" s="163"/>
      <c r="K1801" s="164" t="str">
        <f t="shared" si="450"/>
        <v/>
      </c>
      <c r="L1801" s="160"/>
      <c r="M1801" s="160"/>
      <c r="N1801" s="160"/>
      <c r="O1801" s="160"/>
      <c r="P1801" s="194"/>
      <c r="Q1801" s="194"/>
      <c r="R1801" s="160"/>
      <c r="S1801" s="160"/>
      <c r="T1801" s="160"/>
      <c r="U1801" s="160"/>
      <c r="V1801" s="160"/>
      <c r="W1801" s="202"/>
      <c r="X1801" s="160"/>
      <c r="Y1801" s="160"/>
      <c r="Z1801" s="203"/>
      <c r="AA1801" s="186"/>
      <c r="AB1801" s="160"/>
      <c r="AC1801" s="160"/>
      <c r="AD1801" s="667"/>
      <c r="AE1801" s="667"/>
      <c r="AF1801" s="667"/>
      <c r="AG1801" s="667"/>
      <c r="AH1801" s="667"/>
      <c r="AI1801" s="667"/>
      <c r="AJ1801" s="73"/>
      <c r="AK1801" s="55" t="str">
        <f>IF(Z1800="","",IF(OR(MONTH(Z1800)=1,MONTH(Z1800)=2,MONTH(Z1800)=3),"1er",IF(OR(MONTH(Z1800)=4,MONTH(Z1800)=5,MONTH(Z1800)=6),"2ème",IF(OR(MONTH(Z1800)=7,MONTH(Z1800)=8,MONTH(Z1800)=9),"3ème",IF(OR(MONTH(Z1800)=10,MONTH(Z1800)=11,MONTH(Z1800)=12),"4ème")))))</f>
        <v/>
      </c>
      <c r="AL1801" s="17" t="str">
        <f>IF(Z1800="","",YEAR(Z1800))</f>
        <v/>
      </c>
      <c r="AM1801" s="70" t="str">
        <f t="shared" si="451"/>
        <v/>
      </c>
      <c r="AN1801" s="74" t="str">
        <f t="shared" si="452"/>
        <v/>
      </c>
      <c r="AO1801" s="70" t="str">
        <f t="shared" si="457"/>
        <v/>
      </c>
      <c r="AW1801" s="60" t="str">
        <f t="shared" si="453"/>
        <v/>
      </c>
      <c r="AX1801" s="60" t="str">
        <f t="shared" si="454"/>
        <v/>
      </c>
      <c r="AY1801" s="63">
        <f t="shared" si="458"/>
        <v>0</v>
      </c>
      <c r="BP1801" s="64">
        <v>156</v>
      </c>
      <c r="BQ1801" s="64" t="s">
        <v>35501</v>
      </c>
      <c r="BR1801" s="64" t="s">
        <v>34462</v>
      </c>
      <c r="BS1801" s="64" t="s">
        <v>28</v>
      </c>
      <c r="BT1801" s="64" t="s">
        <v>137</v>
      </c>
      <c r="BU1801" s="64" t="s">
        <v>175</v>
      </c>
      <c r="BV1801" s="64" t="s">
        <v>13</v>
      </c>
      <c r="BW1801" s="64" t="s">
        <v>33983</v>
      </c>
      <c r="BX1801" s="64">
        <v>95140</v>
      </c>
      <c r="BY1801" s="64" t="s">
        <v>21</v>
      </c>
      <c r="CA1801" s="64">
        <v>42924</v>
      </c>
      <c r="CB1801" s="64">
        <v>65</v>
      </c>
      <c r="CC1801" s="64">
        <v>32</v>
      </c>
    </row>
    <row r="1802" spans="1:82">
      <c r="A1802" s="128"/>
      <c r="B1802" s="160"/>
      <c r="C1802" s="160"/>
      <c r="D1802" s="160"/>
      <c r="E1802" s="160"/>
      <c r="F1802" s="160"/>
      <c r="G1802" s="160"/>
      <c r="H1802" s="161" t="str">
        <f t="shared" si="446"/>
        <v/>
      </c>
      <c r="I1802" s="162" t="str">
        <f t="shared" si="447"/>
        <v/>
      </c>
      <c r="J1802" s="163"/>
      <c r="K1802" s="164" t="str">
        <f t="shared" si="450"/>
        <v/>
      </c>
      <c r="L1802" s="163"/>
      <c r="M1802" s="180"/>
      <c r="N1802" s="160"/>
      <c r="O1802" s="128"/>
      <c r="P1802" s="182"/>
      <c r="Q1802" s="181"/>
      <c r="R1802" s="160"/>
      <c r="S1802" s="160"/>
      <c r="T1802" s="160"/>
      <c r="U1802" s="160"/>
      <c r="V1802" s="160"/>
      <c r="W1802" s="160"/>
      <c r="X1802" s="160"/>
      <c r="Y1802" s="182"/>
      <c r="Z1802" s="180"/>
      <c r="AA1802" s="160"/>
      <c r="AB1802" s="160"/>
      <c r="AC1802" s="160"/>
      <c r="AD1802" s="667"/>
      <c r="AE1802" s="667"/>
      <c r="AF1802" s="667"/>
      <c r="AG1802" s="667"/>
      <c r="AH1802" s="667"/>
      <c r="AI1802" s="667"/>
      <c r="AJ1802" s="73"/>
      <c r="AK1802" s="55" t="str">
        <f t="shared" ref="AK1802:AK1833" si="459">IF(Z1802="","",IF(OR(MONTH(Z1802)=1,MONTH(Z1802)=2,MONTH(Z1802)=3),"1er",IF(OR(MONTH(Z1802)=4,MONTH(Z1802)=5,MONTH(Z1802)=6),"2ème",IF(OR(MONTH(Z1802)=7,MONTH(Z1802)=8,MONTH(Z1802)=9),"3ème",IF(OR(MONTH(Z1802)=10,MONTH(Z1802)=11,MONTH(Z1802)=12),"4ème")))))</f>
        <v/>
      </c>
      <c r="AL1802" s="17" t="str">
        <f t="shared" ref="AL1802:AL1833" si="460">IF(Z1802="","",YEAR(Z1802))</f>
        <v/>
      </c>
      <c r="AM1802" s="70" t="str">
        <f t="shared" si="451"/>
        <v/>
      </c>
      <c r="AN1802" s="74" t="str">
        <f t="shared" si="452"/>
        <v/>
      </c>
      <c r="AO1802" s="70" t="str">
        <f t="shared" si="457"/>
        <v/>
      </c>
      <c r="AW1802" s="60" t="str">
        <f t="shared" si="453"/>
        <v/>
      </c>
      <c r="AX1802" s="60" t="str">
        <f t="shared" si="454"/>
        <v/>
      </c>
      <c r="AY1802" s="63">
        <f t="shared" si="458"/>
        <v>0</v>
      </c>
      <c r="BP1802" s="64">
        <v>157</v>
      </c>
      <c r="BQ1802" s="64" t="s">
        <v>90</v>
      </c>
      <c r="BR1802" s="64" t="s">
        <v>34598</v>
      </c>
      <c r="BS1802" s="64" t="s">
        <v>28</v>
      </c>
      <c r="BT1802" s="64" t="s">
        <v>135</v>
      </c>
      <c r="BU1802" s="64" t="s">
        <v>160</v>
      </c>
      <c r="BV1802" s="64" t="s">
        <v>12</v>
      </c>
      <c r="BW1802" s="64" t="s">
        <v>10333</v>
      </c>
      <c r="BX1802" s="64">
        <v>93100</v>
      </c>
      <c r="BY1802" s="64" t="s">
        <v>21</v>
      </c>
      <c r="BZ1802" s="64">
        <v>29</v>
      </c>
      <c r="CA1802" s="64">
        <v>42738</v>
      </c>
      <c r="CB1802" s="64">
        <v>6</v>
      </c>
      <c r="CD1802" s="64">
        <v>6</v>
      </c>
    </row>
    <row r="1803" spans="1:82">
      <c r="A1803" s="160"/>
      <c r="B1803" s="160"/>
      <c r="C1803" s="160"/>
      <c r="D1803" s="160"/>
      <c r="E1803" s="160"/>
      <c r="F1803" s="160"/>
      <c r="G1803" s="160"/>
      <c r="H1803" s="161" t="str">
        <f t="shared" si="446"/>
        <v/>
      </c>
      <c r="I1803" s="162" t="str">
        <f t="shared" si="447"/>
        <v/>
      </c>
      <c r="J1803" s="163"/>
      <c r="K1803" s="164" t="str">
        <f t="shared" si="450"/>
        <v/>
      </c>
      <c r="L1803" s="163"/>
      <c r="M1803" s="160"/>
      <c r="N1803" s="160"/>
      <c r="O1803" s="160"/>
      <c r="P1803" s="182"/>
      <c r="Q1803" s="181"/>
      <c r="R1803" s="160"/>
      <c r="S1803" s="160"/>
      <c r="T1803" s="160"/>
      <c r="U1803" s="160"/>
      <c r="V1803" s="160"/>
      <c r="W1803" s="160"/>
      <c r="X1803" s="160"/>
      <c r="Y1803" s="182"/>
      <c r="Z1803" s="180"/>
      <c r="AA1803" s="160"/>
      <c r="AB1803" s="160"/>
      <c r="AC1803" s="160"/>
      <c r="AD1803" s="667"/>
      <c r="AE1803" s="667"/>
      <c r="AF1803" s="667"/>
      <c r="AG1803" s="667"/>
      <c r="AH1803" s="667"/>
      <c r="AI1803" s="667"/>
      <c r="AJ1803" s="73"/>
      <c r="AK1803" s="55" t="str">
        <f t="shared" si="459"/>
        <v/>
      </c>
      <c r="AL1803" s="17" t="str">
        <f t="shared" si="460"/>
        <v/>
      </c>
      <c r="AM1803" s="70" t="str">
        <f t="shared" si="451"/>
        <v/>
      </c>
      <c r="AN1803" s="74" t="str">
        <f t="shared" si="452"/>
        <v/>
      </c>
      <c r="AO1803" s="70" t="str">
        <f t="shared" si="457"/>
        <v/>
      </c>
      <c r="AW1803" s="60" t="str">
        <f t="shared" si="453"/>
        <v/>
      </c>
      <c r="AX1803" s="60" t="str">
        <f t="shared" si="454"/>
        <v/>
      </c>
      <c r="AY1803" s="63">
        <f t="shared" si="458"/>
        <v>0</v>
      </c>
      <c r="BP1803" s="64">
        <v>157</v>
      </c>
      <c r="BQ1803" s="64" t="s">
        <v>10</v>
      </c>
      <c r="BR1803" s="64" t="s">
        <v>34599</v>
      </c>
      <c r="BS1803" s="64" t="s">
        <v>28</v>
      </c>
      <c r="BT1803" s="64" t="s">
        <v>137</v>
      </c>
      <c r="BU1803" s="64" t="s">
        <v>175</v>
      </c>
      <c r="BV1803" s="64" t="s">
        <v>12</v>
      </c>
      <c r="BW1803" s="64" t="s">
        <v>10333</v>
      </c>
      <c r="BX1803" s="64">
        <v>93100</v>
      </c>
      <c r="BY1803" s="64" t="s">
        <v>95</v>
      </c>
      <c r="BZ1803" s="64">
        <v>18</v>
      </c>
      <c r="CA1803" s="64">
        <v>42738</v>
      </c>
      <c r="CB1803" s="64">
        <v>10</v>
      </c>
      <c r="CD1803" s="64">
        <v>5</v>
      </c>
    </row>
    <row r="1804" spans="1:82">
      <c r="A1804" s="128"/>
      <c r="B1804" s="160"/>
      <c r="C1804" s="160"/>
      <c r="D1804" s="160"/>
      <c r="E1804" s="181"/>
      <c r="F1804" s="160"/>
      <c r="G1804" s="160"/>
      <c r="H1804" s="161" t="str">
        <f t="shared" si="446"/>
        <v/>
      </c>
      <c r="I1804" s="162" t="str">
        <f t="shared" si="447"/>
        <v/>
      </c>
      <c r="J1804" s="163"/>
      <c r="K1804" s="164" t="str">
        <f t="shared" si="450"/>
        <v/>
      </c>
      <c r="L1804" s="163"/>
      <c r="M1804" s="180"/>
      <c r="N1804" s="160"/>
      <c r="O1804" s="160"/>
      <c r="P1804" s="182"/>
      <c r="Q1804" s="182"/>
      <c r="R1804" s="160"/>
      <c r="S1804" s="160"/>
      <c r="T1804" s="160"/>
      <c r="U1804" s="160"/>
      <c r="V1804" s="160"/>
      <c r="W1804" s="160"/>
      <c r="X1804" s="160"/>
      <c r="Y1804" s="182"/>
      <c r="Z1804" s="180"/>
      <c r="AA1804" s="184"/>
      <c r="AB1804" s="160"/>
      <c r="AC1804" s="160"/>
      <c r="AD1804" s="667"/>
      <c r="AE1804" s="667"/>
      <c r="AF1804" s="667"/>
      <c r="AG1804" s="667"/>
      <c r="AH1804" s="667"/>
      <c r="AI1804" s="667"/>
      <c r="AJ1804" s="73"/>
      <c r="AK1804" s="55" t="str">
        <f t="shared" si="459"/>
        <v/>
      </c>
      <c r="AL1804" s="17" t="str">
        <f t="shared" si="460"/>
        <v/>
      </c>
      <c r="AM1804" s="70" t="str">
        <f t="shared" si="451"/>
        <v/>
      </c>
      <c r="AN1804" s="74" t="str">
        <f t="shared" si="452"/>
        <v/>
      </c>
      <c r="AO1804" s="70" t="str">
        <f t="shared" si="457"/>
        <v/>
      </c>
      <c r="AW1804" s="60" t="str">
        <f t="shared" si="453"/>
        <v/>
      </c>
      <c r="AX1804" s="60" t="str">
        <f t="shared" si="454"/>
        <v/>
      </c>
      <c r="AY1804" s="63">
        <f t="shared" si="458"/>
        <v>0</v>
      </c>
      <c r="BP1804" s="64">
        <v>158</v>
      </c>
      <c r="BQ1804" s="64" t="s">
        <v>34614</v>
      </c>
      <c r="BR1804" s="64" t="s">
        <v>34615</v>
      </c>
      <c r="BS1804" s="64" t="s">
        <v>28</v>
      </c>
      <c r="BT1804" s="64" t="s">
        <v>137</v>
      </c>
      <c r="BU1804" s="64" t="s">
        <v>166</v>
      </c>
      <c r="BV1804" s="64" t="s">
        <v>12</v>
      </c>
      <c r="BW1804" s="64" t="s">
        <v>4097</v>
      </c>
      <c r="BX1804" s="64">
        <v>93200</v>
      </c>
      <c r="BY1804" s="64" t="s">
        <v>21</v>
      </c>
      <c r="BZ1804" s="64">
        <v>23</v>
      </c>
      <c r="CA1804" s="64">
        <v>42736</v>
      </c>
      <c r="CB1804" s="64">
        <v>9</v>
      </c>
      <c r="CD1804" s="64">
        <v>9</v>
      </c>
    </row>
    <row r="1805" spans="1:82">
      <c r="A1805" s="160"/>
      <c r="B1805" s="160"/>
      <c r="C1805" s="160"/>
      <c r="D1805" s="160"/>
      <c r="E1805" s="160"/>
      <c r="F1805" s="160"/>
      <c r="G1805" s="160"/>
      <c r="H1805" s="161" t="str">
        <f t="shared" si="446"/>
        <v/>
      </c>
      <c r="I1805" s="162" t="str">
        <f t="shared" si="447"/>
        <v/>
      </c>
      <c r="J1805" s="163"/>
      <c r="K1805" s="164" t="str">
        <f t="shared" si="450"/>
        <v/>
      </c>
      <c r="L1805" s="163"/>
      <c r="M1805" s="160"/>
      <c r="N1805" s="160"/>
      <c r="O1805" s="160"/>
      <c r="P1805" s="182"/>
      <c r="Q1805" s="182"/>
      <c r="R1805" s="160"/>
      <c r="S1805" s="160"/>
      <c r="T1805" s="160"/>
      <c r="U1805" s="160"/>
      <c r="V1805" s="160"/>
      <c r="W1805" s="160"/>
      <c r="X1805" s="160"/>
      <c r="Y1805" s="182"/>
      <c r="Z1805" s="180"/>
      <c r="AA1805" s="182"/>
      <c r="AB1805" s="160"/>
      <c r="AC1805" s="160"/>
      <c r="AD1805" s="667"/>
      <c r="AE1805" s="667"/>
      <c r="AF1805" s="667"/>
      <c r="AG1805" s="667"/>
      <c r="AH1805" s="667"/>
      <c r="AI1805" s="667"/>
      <c r="AJ1805" s="73"/>
      <c r="AK1805" s="55" t="str">
        <f t="shared" si="459"/>
        <v/>
      </c>
      <c r="AL1805" s="17" t="str">
        <f t="shared" si="460"/>
        <v/>
      </c>
      <c r="AM1805" s="70" t="str">
        <f t="shared" si="451"/>
        <v/>
      </c>
      <c r="AN1805" s="74" t="str">
        <f t="shared" si="452"/>
        <v/>
      </c>
      <c r="AO1805" s="70" t="str">
        <f t="shared" si="457"/>
        <v/>
      </c>
      <c r="AW1805" s="60" t="str">
        <f t="shared" si="453"/>
        <v/>
      </c>
      <c r="AX1805" s="60" t="str">
        <f t="shared" si="454"/>
        <v/>
      </c>
      <c r="AY1805" s="63">
        <f t="shared" si="458"/>
        <v>0</v>
      </c>
      <c r="BP1805" s="64">
        <v>158</v>
      </c>
      <c r="BQ1805" s="64" t="s">
        <v>34616</v>
      </c>
      <c r="BR1805" s="64" t="s">
        <v>34615</v>
      </c>
      <c r="BS1805" s="64" t="s">
        <v>28</v>
      </c>
      <c r="BT1805" s="64" t="s">
        <v>137</v>
      </c>
      <c r="BU1805" s="64" t="s">
        <v>175</v>
      </c>
      <c r="BV1805" s="64" t="s">
        <v>12</v>
      </c>
      <c r="BW1805" s="64" t="s">
        <v>4097</v>
      </c>
      <c r="BX1805" s="64">
        <v>93200</v>
      </c>
      <c r="BY1805" s="64" t="s">
        <v>21</v>
      </c>
      <c r="BZ1805" s="64">
        <v>15</v>
      </c>
      <c r="CA1805" s="64">
        <v>42736</v>
      </c>
      <c r="CB1805" s="64">
        <v>75</v>
      </c>
      <c r="CD1805" s="64">
        <v>75</v>
      </c>
    </row>
    <row r="1806" spans="1:82">
      <c r="A1806" s="128"/>
      <c r="B1806" s="160"/>
      <c r="C1806" s="160"/>
      <c r="D1806" s="160"/>
      <c r="E1806" s="160"/>
      <c r="F1806" s="160"/>
      <c r="G1806" s="160"/>
      <c r="H1806" s="161" t="str">
        <f t="shared" si="446"/>
        <v/>
      </c>
      <c r="I1806" s="162" t="str">
        <f t="shared" si="447"/>
        <v/>
      </c>
      <c r="J1806" s="163"/>
      <c r="K1806" s="164" t="str">
        <f t="shared" si="450"/>
        <v/>
      </c>
      <c r="L1806" s="163"/>
      <c r="M1806" s="160"/>
      <c r="N1806" s="160"/>
      <c r="O1806" s="160"/>
      <c r="P1806" s="182"/>
      <c r="Q1806" s="182"/>
      <c r="R1806" s="160"/>
      <c r="S1806" s="160"/>
      <c r="T1806" s="160"/>
      <c r="U1806" s="160"/>
      <c r="V1806" s="160"/>
      <c r="W1806" s="160"/>
      <c r="X1806" s="160"/>
      <c r="Y1806" s="182"/>
      <c r="Z1806" s="180"/>
      <c r="AA1806" s="182"/>
      <c r="AB1806" s="160"/>
      <c r="AC1806" s="160"/>
      <c r="AD1806" s="667"/>
      <c r="AE1806" s="667"/>
      <c r="AF1806" s="667"/>
      <c r="AG1806" s="667"/>
      <c r="AH1806" s="667"/>
      <c r="AI1806" s="667"/>
      <c r="AJ1806" s="73"/>
      <c r="AK1806" s="55" t="str">
        <f t="shared" si="459"/>
        <v/>
      </c>
      <c r="AL1806" s="17" t="str">
        <f t="shared" si="460"/>
        <v/>
      </c>
      <c r="AM1806" s="70" t="str">
        <f t="shared" si="451"/>
        <v/>
      </c>
      <c r="AN1806" s="74" t="str">
        <f t="shared" si="452"/>
        <v/>
      </c>
      <c r="AO1806" s="70" t="str">
        <f t="shared" si="457"/>
        <v/>
      </c>
      <c r="AW1806" s="60" t="str">
        <f t="shared" si="453"/>
        <v/>
      </c>
      <c r="AX1806" s="60" t="str">
        <f t="shared" si="454"/>
        <v/>
      </c>
      <c r="AY1806" s="63">
        <f t="shared" si="458"/>
        <v>0</v>
      </c>
      <c r="BP1806" s="64">
        <v>158</v>
      </c>
      <c r="BQ1806" s="64" t="s">
        <v>34617</v>
      </c>
      <c r="BR1806" s="64" t="s">
        <v>34618</v>
      </c>
      <c r="BS1806" s="64" t="s">
        <v>28</v>
      </c>
      <c r="BT1806" s="64" t="s">
        <v>137</v>
      </c>
      <c r="BU1806" s="64" t="s">
        <v>167</v>
      </c>
      <c r="BV1806" s="64" t="s">
        <v>12</v>
      </c>
      <c r="BW1806" s="64" t="s">
        <v>4097</v>
      </c>
      <c r="BX1806" s="64">
        <v>93200</v>
      </c>
      <c r="BY1806" s="64" t="s">
        <v>21</v>
      </c>
      <c r="BZ1806" s="64">
        <v>12</v>
      </c>
      <c r="CA1806" s="64">
        <v>42736</v>
      </c>
      <c r="CB1806" s="64">
        <v>15</v>
      </c>
      <c r="CD1806" s="64">
        <v>4</v>
      </c>
    </row>
    <row r="1807" spans="1:82">
      <c r="A1807" s="160"/>
      <c r="B1807" s="160"/>
      <c r="C1807" s="160"/>
      <c r="D1807" s="181"/>
      <c r="E1807" s="181"/>
      <c r="F1807" s="160"/>
      <c r="G1807" s="160"/>
      <c r="H1807" s="161" t="str">
        <f t="shared" si="446"/>
        <v/>
      </c>
      <c r="I1807" s="162" t="str">
        <f t="shared" si="447"/>
        <v/>
      </c>
      <c r="J1807" s="163"/>
      <c r="K1807" s="164" t="str">
        <f t="shared" si="450"/>
        <v/>
      </c>
      <c r="L1807" s="163"/>
      <c r="M1807" s="180"/>
      <c r="N1807" s="160"/>
      <c r="O1807" s="160"/>
      <c r="P1807" s="160"/>
      <c r="Q1807" s="160"/>
      <c r="R1807" s="160"/>
      <c r="S1807" s="160"/>
      <c r="T1807" s="160"/>
      <c r="U1807" s="160"/>
      <c r="V1807" s="160"/>
      <c r="W1807" s="160"/>
      <c r="X1807" s="160"/>
      <c r="Y1807" s="160"/>
      <c r="Z1807" s="180"/>
      <c r="AA1807" s="160"/>
      <c r="AB1807" s="160"/>
      <c r="AC1807" s="160"/>
      <c r="AD1807" s="667"/>
      <c r="AE1807" s="667"/>
      <c r="AF1807" s="667"/>
      <c r="AG1807" s="667"/>
      <c r="AH1807" s="667"/>
      <c r="AI1807" s="667"/>
      <c r="AJ1807" s="73"/>
      <c r="AK1807" s="55" t="str">
        <f t="shared" si="459"/>
        <v/>
      </c>
      <c r="AL1807" s="17" t="str">
        <f t="shared" si="460"/>
        <v/>
      </c>
      <c r="AM1807" s="70" t="str">
        <f t="shared" si="451"/>
        <v/>
      </c>
      <c r="AN1807" s="74" t="str">
        <f t="shared" si="452"/>
        <v/>
      </c>
      <c r="AO1807" s="70" t="str">
        <f t="shared" si="457"/>
        <v/>
      </c>
      <c r="AW1807" s="60" t="str">
        <f t="shared" si="453"/>
        <v/>
      </c>
      <c r="AX1807" s="60" t="str">
        <f t="shared" si="454"/>
        <v/>
      </c>
      <c r="AY1807" s="63">
        <f t="shared" si="458"/>
        <v>0</v>
      </c>
      <c r="BP1807" s="64">
        <v>158</v>
      </c>
      <c r="BQ1807" s="64" t="s">
        <v>34629</v>
      </c>
      <c r="BR1807" s="64" t="s">
        <v>34630</v>
      </c>
      <c r="BS1807" s="64" t="s">
        <v>28</v>
      </c>
      <c r="BT1807" s="64" t="s">
        <v>135</v>
      </c>
      <c r="BU1807" s="64" t="s">
        <v>160</v>
      </c>
      <c r="BV1807" s="64" t="s">
        <v>19</v>
      </c>
      <c r="BW1807" s="64" t="s">
        <v>33336</v>
      </c>
      <c r="BX1807" s="64">
        <v>93450</v>
      </c>
      <c r="BY1807" s="64" t="s">
        <v>21</v>
      </c>
      <c r="CA1807" s="64">
        <v>42736</v>
      </c>
      <c r="CB1807" s="64">
        <v>200</v>
      </c>
      <c r="CC1807" s="64">
        <v>36</v>
      </c>
    </row>
    <row r="1808" spans="1:82">
      <c r="A1808" s="128"/>
      <c r="B1808" s="160"/>
      <c r="C1808" s="160"/>
      <c r="D1808" s="160"/>
      <c r="E1808" s="160"/>
      <c r="F1808" s="160"/>
      <c r="G1808" s="160"/>
      <c r="H1808" s="161" t="str">
        <f t="shared" si="446"/>
        <v/>
      </c>
      <c r="I1808" s="162" t="str">
        <f t="shared" si="447"/>
        <v/>
      </c>
      <c r="J1808" s="163"/>
      <c r="K1808" s="164" t="str">
        <f t="shared" si="450"/>
        <v/>
      </c>
      <c r="L1808" s="163"/>
      <c r="M1808" s="160"/>
      <c r="N1808" s="160"/>
      <c r="O1808" s="160"/>
      <c r="P1808" s="160"/>
      <c r="Q1808" s="160"/>
      <c r="R1808" s="160"/>
      <c r="S1808" s="160"/>
      <c r="T1808" s="160"/>
      <c r="U1808" s="160"/>
      <c r="V1808" s="160"/>
      <c r="W1808" s="160"/>
      <c r="X1808" s="160"/>
      <c r="Y1808" s="160"/>
      <c r="Z1808" s="180"/>
      <c r="AA1808" s="160"/>
      <c r="AB1808" s="160"/>
      <c r="AC1808" s="160"/>
      <c r="AD1808" s="667"/>
      <c r="AE1808" s="667"/>
      <c r="AF1808" s="667"/>
      <c r="AG1808" s="667"/>
      <c r="AH1808" s="667"/>
      <c r="AI1808" s="667"/>
      <c r="AJ1808" s="73"/>
      <c r="AK1808" s="55" t="str">
        <f t="shared" si="459"/>
        <v/>
      </c>
      <c r="AL1808" s="17" t="str">
        <f t="shared" si="460"/>
        <v/>
      </c>
      <c r="AM1808" s="70" t="str">
        <f t="shared" si="451"/>
        <v/>
      </c>
      <c r="AN1808" s="74" t="str">
        <f t="shared" si="452"/>
        <v/>
      </c>
      <c r="AO1808" s="70" t="str">
        <f t="shared" si="457"/>
        <v/>
      </c>
      <c r="AW1808" s="60" t="str">
        <f t="shared" si="453"/>
        <v/>
      </c>
      <c r="AX1808" s="60" t="str">
        <f t="shared" si="454"/>
        <v/>
      </c>
      <c r="AY1808" s="63">
        <f t="shared" si="458"/>
        <v>0</v>
      </c>
      <c r="BP1808" s="64">
        <v>158</v>
      </c>
      <c r="BQ1808" s="64" t="s">
        <v>34631</v>
      </c>
      <c r="BR1808" s="64" t="s">
        <v>34632</v>
      </c>
      <c r="BS1808" s="64" t="s">
        <v>28</v>
      </c>
      <c r="BT1808" s="64" t="s">
        <v>135</v>
      </c>
      <c r="BU1808" s="64" t="s">
        <v>160</v>
      </c>
      <c r="BV1808" s="64" t="s">
        <v>19</v>
      </c>
      <c r="BW1808" s="64" t="s">
        <v>33336</v>
      </c>
      <c r="BX1808" s="64">
        <v>93450</v>
      </c>
      <c r="BY1808" s="64" t="s">
        <v>21</v>
      </c>
      <c r="CA1808" s="64">
        <v>42736</v>
      </c>
      <c r="CB1808" s="64">
        <v>200</v>
      </c>
      <c r="CC1808" s="64">
        <v>17</v>
      </c>
    </row>
    <row r="1809" spans="1:82">
      <c r="A1809" s="160"/>
      <c r="B1809" s="160"/>
      <c r="C1809" s="160"/>
      <c r="D1809" s="160"/>
      <c r="E1809" s="160"/>
      <c r="F1809" s="160"/>
      <c r="G1809" s="160"/>
      <c r="H1809" s="161" t="str">
        <f t="shared" si="446"/>
        <v/>
      </c>
      <c r="I1809" s="162" t="str">
        <f t="shared" si="447"/>
        <v/>
      </c>
      <c r="J1809" s="163"/>
      <c r="K1809" s="164" t="str">
        <f t="shared" si="450"/>
        <v/>
      </c>
      <c r="L1809" s="163"/>
      <c r="M1809" s="160"/>
      <c r="N1809" s="160"/>
      <c r="O1809" s="128"/>
      <c r="P1809" s="160"/>
      <c r="Q1809" s="160"/>
      <c r="R1809" s="160"/>
      <c r="S1809" s="160"/>
      <c r="T1809" s="160"/>
      <c r="U1809" s="160"/>
      <c r="V1809" s="160"/>
      <c r="W1809" s="160"/>
      <c r="X1809" s="160"/>
      <c r="Y1809" s="160"/>
      <c r="Z1809" s="180"/>
      <c r="AA1809" s="160"/>
      <c r="AB1809" s="160"/>
      <c r="AC1809" s="160"/>
      <c r="AD1809" s="667"/>
      <c r="AE1809" s="667"/>
      <c r="AF1809" s="667"/>
      <c r="AG1809" s="667"/>
      <c r="AH1809" s="667"/>
      <c r="AI1809" s="667"/>
      <c r="AJ1809" s="73"/>
      <c r="AK1809" s="55" t="str">
        <f t="shared" si="459"/>
        <v/>
      </c>
      <c r="AL1809" s="17" t="str">
        <f t="shared" si="460"/>
        <v/>
      </c>
      <c r="AM1809" s="70" t="str">
        <f t="shared" si="451"/>
        <v/>
      </c>
      <c r="AN1809" s="74" t="str">
        <f t="shared" si="452"/>
        <v/>
      </c>
      <c r="AO1809" s="70" t="str">
        <f t="shared" si="457"/>
        <v/>
      </c>
      <c r="AW1809" s="60" t="str">
        <f t="shared" si="453"/>
        <v/>
      </c>
      <c r="AX1809" s="60" t="str">
        <f t="shared" si="454"/>
        <v/>
      </c>
      <c r="AY1809" s="63">
        <f t="shared" si="458"/>
        <v>0</v>
      </c>
      <c r="BP1809" s="64">
        <v>158</v>
      </c>
      <c r="BQ1809" s="64" t="s">
        <v>34633</v>
      </c>
      <c r="BR1809" s="64" t="s">
        <v>34634</v>
      </c>
      <c r="BS1809" s="64" t="s">
        <v>28</v>
      </c>
      <c r="BT1809" s="64" t="s">
        <v>137</v>
      </c>
      <c r="BU1809" s="64" t="s">
        <v>175</v>
      </c>
      <c r="BV1809" s="64" t="s">
        <v>91</v>
      </c>
      <c r="BW1809" s="64" t="s">
        <v>33336</v>
      </c>
      <c r="BX1809" s="64">
        <v>93450</v>
      </c>
      <c r="BY1809" s="64" t="s">
        <v>21</v>
      </c>
      <c r="CA1809" s="64">
        <v>42736</v>
      </c>
      <c r="CB1809" s="64">
        <v>30</v>
      </c>
      <c r="CC1809" s="64">
        <v>48</v>
      </c>
    </row>
    <row r="1810" spans="1:82">
      <c r="A1810" s="128"/>
      <c r="B1810" s="160"/>
      <c r="C1810" s="160"/>
      <c r="D1810" s="160"/>
      <c r="E1810" s="160"/>
      <c r="F1810" s="160"/>
      <c r="G1810" s="160"/>
      <c r="H1810" s="161" t="str">
        <f t="shared" si="446"/>
        <v/>
      </c>
      <c r="I1810" s="162" t="str">
        <f t="shared" si="447"/>
        <v/>
      </c>
      <c r="J1810" s="163"/>
      <c r="K1810" s="164" t="str">
        <f t="shared" si="450"/>
        <v/>
      </c>
      <c r="L1810" s="163"/>
      <c r="M1810" s="160"/>
      <c r="N1810" s="160"/>
      <c r="O1810" s="128"/>
      <c r="P1810" s="160"/>
      <c r="Q1810" s="160"/>
      <c r="R1810" s="160"/>
      <c r="S1810" s="160"/>
      <c r="T1810" s="160"/>
      <c r="U1810" s="160"/>
      <c r="V1810" s="160"/>
      <c r="W1810" s="160"/>
      <c r="X1810" s="160"/>
      <c r="Y1810" s="160"/>
      <c r="Z1810" s="180"/>
      <c r="AA1810" s="160"/>
      <c r="AB1810" s="160"/>
      <c r="AC1810" s="160"/>
      <c r="AD1810" s="667"/>
      <c r="AE1810" s="667"/>
      <c r="AF1810" s="667"/>
      <c r="AG1810" s="667"/>
      <c r="AH1810" s="667"/>
      <c r="AI1810" s="667"/>
      <c r="AJ1810" s="73"/>
      <c r="AK1810" s="55" t="str">
        <f t="shared" si="459"/>
        <v/>
      </c>
      <c r="AL1810" s="17" t="str">
        <f t="shared" si="460"/>
        <v/>
      </c>
      <c r="AM1810" s="70" t="str">
        <f t="shared" si="451"/>
        <v/>
      </c>
      <c r="AN1810" s="74" t="str">
        <f t="shared" si="452"/>
        <v/>
      </c>
      <c r="AO1810" s="70" t="str">
        <f t="shared" si="457"/>
        <v/>
      </c>
      <c r="AW1810" s="60" t="str">
        <f t="shared" si="453"/>
        <v/>
      </c>
      <c r="AX1810" s="60" t="str">
        <f t="shared" si="454"/>
        <v/>
      </c>
      <c r="AY1810" s="63">
        <f t="shared" si="458"/>
        <v>0</v>
      </c>
      <c r="BP1810" s="64">
        <v>158</v>
      </c>
      <c r="BQ1810" s="64" t="s">
        <v>34635</v>
      </c>
      <c r="BR1810" s="64" t="s">
        <v>34636</v>
      </c>
      <c r="BS1810" s="64" t="s">
        <v>28</v>
      </c>
      <c r="BT1810" s="64" t="s">
        <v>137</v>
      </c>
      <c r="BU1810" s="64" t="s">
        <v>175</v>
      </c>
      <c r="BV1810" s="64" t="s">
        <v>12</v>
      </c>
      <c r="BW1810" s="64" t="s">
        <v>33336</v>
      </c>
      <c r="BX1810" s="64">
        <v>93450</v>
      </c>
      <c r="BY1810" s="64" t="s">
        <v>21</v>
      </c>
      <c r="BZ1810" s="64">
        <v>24</v>
      </c>
      <c r="CA1810" s="64">
        <v>42736</v>
      </c>
      <c r="CB1810" s="64">
        <v>9</v>
      </c>
      <c r="CD1810" s="64">
        <v>9</v>
      </c>
    </row>
    <row r="1811" spans="1:82">
      <c r="A1811" s="160"/>
      <c r="B1811" s="160"/>
      <c r="C1811" s="160"/>
      <c r="D1811" s="160"/>
      <c r="E1811" s="160"/>
      <c r="F1811" s="160"/>
      <c r="G1811" s="160"/>
      <c r="H1811" s="161" t="str">
        <f t="shared" si="446"/>
        <v/>
      </c>
      <c r="I1811" s="162" t="str">
        <f t="shared" si="447"/>
        <v/>
      </c>
      <c r="J1811" s="163"/>
      <c r="K1811" s="164" t="str">
        <f t="shared" si="450"/>
        <v/>
      </c>
      <c r="L1811" s="163"/>
      <c r="M1811" s="160"/>
      <c r="N1811" s="160"/>
      <c r="O1811" s="128"/>
      <c r="P1811" s="160"/>
      <c r="Q1811" s="160"/>
      <c r="R1811" s="160"/>
      <c r="S1811" s="160"/>
      <c r="T1811" s="160"/>
      <c r="U1811" s="160"/>
      <c r="V1811" s="160"/>
      <c r="W1811" s="160"/>
      <c r="X1811" s="160"/>
      <c r="Y1811" s="160"/>
      <c r="Z1811" s="180"/>
      <c r="AA1811" s="160"/>
      <c r="AB1811" s="160"/>
      <c r="AC1811" s="160"/>
      <c r="AD1811" s="667"/>
      <c r="AE1811" s="667"/>
      <c r="AF1811" s="667"/>
      <c r="AG1811" s="667"/>
      <c r="AH1811" s="667"/>
      <c r="AI1811" s="667"/>
      <c r="AJ1811" s="90"/>
      <c r="AK1811" s="55" t="str">
        <f t="shared" si="459"/>
        <v/>
      </c>
      <c r="AL1811" s="17" t="str">
        <f t="shared" si="460"/>
        <v/>
      </c>
      <c r="AM1811" s="70" t="str">
        <f t="shared" si="451"/>
        <v/>
      </c>
      <c r="AN1811" s="74" t="str">
        <f t="shared" si="452"/>
        <v/>
      </c>
      <c r="AO1811" s="70" t="str">
        <f t="shared" si="457"/>
        <v/>
      </c>
      <c r="AW1811" s="60" t="str">
        <f t="shared" si="453"/>
        <v/>
      </c>
      <c r="AX1811" s="60" t="str">
        <f t="shared" si="454"/>
        <v/>
      </c>
      <c r="AY1811" s="63">
        <f t="shared" si="458"/>
        <v>0</v>
      </c>
      <c r="BP1811" s="64">
        <v>158</v>
      </c>
      <c r="BQ1811" s="64" t="s">
        <v>34637</v>
      </c>
      <c r="BR1811" s="64" t="s">
        <v>34638</v>
      </c>
      <c r="BS1811" s="64" t="s">
        <v>28</v>
      </c>
      <c r="BT1811" s="64" t="s">
        <v>135</v>
      </c>
      <c r="BU1811" s="64" t="s">
        <v>171</v>
      </c>
      <c r="BV1811" s="64" t="s">
        <v>12</v>
      </c>
      <c r="BW1811" s="64" t="s">
        <v>33336</v>
      </c>
      <c r="BX1811" s="64">
        <v>93450</v>
      </c>
      <c r="BY1811" s="64" t="s">
        <v>21</v>
      </c>
      <c r="BZ1811" s="64">
        <v>5</v>
      </c>
      <c r="CA1811" s="64">
        <v>42736</v>
      </c>
      <c r="CB1811" s="64">
        <v>12</v>
      </c>
      <c r="CD1811" s="64">
        <v>8</v>
      </c>
    </row>
    <row r="1812" spans="1:82">
      <c r="A1812" s="128"/>
      <c r="B1812" s="160"/>
      <c r="C1812" s="160"/>
      <c r="D1812" s="160"/>
      <c r="E1812" s="181"/>
      <c r="F1812" s="160"/>
      <c r="G1812" s="160"/>
      <c r="H1812" s="161" t="str">
        <f t="shared" si="446"/>
        <v/>
      </c>
      <c r="I1812" s="162" t="str">
        <f t="shared" si="447"/>
        <v/>
      </c>
      <c r="J1812" s="163"/>
      <c r="K1812" s="164" t="str">
        <f t="shared" si="450"/>
        <v/>
      </c>
      <c r="L1812" s="163"/>
      <c r="M1812" s="180"/>
      <c r="N1812" s="160"/>
      <c r="O1812" s="160"/>
      <c r="P1812" s="160"/>
      <c r="Q1812" s="160"/>
      <c r="R1812" s="160"/>
      <c r="S1812" s="160"/>
      <c r="T1812" s="160"/>
      <c r="U1812" s="160"/>
      <c r="V1812" s="160"/>
      <c r="W1812" s="160"/>
      <c r="X1812" s="160"/>
      <c r="Y1812" s="182"/>
      <c r="Z1812" s="187"/>
      <c r="AA1812" s="233"/>
      <c r="AB1812" s="160"/>
      <c r="AC1812" s="192"/>
      <c r="AD1812" s="669"/>
      <c r="AE1812" s="669"/>
      <c r="AF1812" s="669"/>
      <c r="AG1812" s="669"/>
      <c r="AH1812" s="669"/>
      <c r="AI1812" s="669"/>
      <c r="AJ1812" s="73"/>
      <c r="AK1812" s="55" t="str">
        <f t="shared" si="459"/>
        <v/>
      </c>
      <c r="AL1812" s="17" t="str">
        <f t="shared" si="460"/>
        <v/>
      </c>
      <c r="AM1812" s="70" t="str">
        <f t="shared" si="451"/>
        <v/>
      </c>
      <c r="AN1812" s="74" t="str">
        <f t="shared" si="452"/>
        <v/>
      </c>
      <c r="AO1812" s="70" t="str">
        <f t="shared" si="457"/>
        <v/>
      </c>
      <c r="AW1812" s="60" t="str">
        <f t="shared" si="453"/>
        <v/>
      </c>
      <c r="AX1812" s="60" t="str">
        <f t="shared" si="454"/>
        <v/>
      </c>
      <c r="AY1812" s="63">
        <f t="shared" si="458"/>
        <v>0</v>
      </c>
      <c r="BP1812" s="64">
        <v>159</v>
      </c>
      <c r="BQ1812" s="64" t="s">
        <v>34704</v>
      </c>
      <c r="BR1812" s="64" t="s">
        <v>34705</v>
      </c>
      <c r="BS1812" s="64" t="s">
        <v>28</v>
      </c>
      <c r="BT1812" s="64" t="s">
        <v>137</v>
      </c>
      <c r="BU1812" s="64" t="s">
        <v>167</v>
      </c>
      <c r="BV1812" s="64" t="s">
        <v>12</v>
      </c>
      <c r="BW1812" s="64" t="s">
        <v>34719</v>
      </c>
      <c r="BX1812" s="64">
        <v>93320</v>
      </c>
      <c r="BY1812" s="64" t="s">
        <v>148</v>
      </c>
      <c r="BZ1812" s="64">
        <v>22</v>
      </c>
      <c r="CA1812" s="64">
        <v>42736</v>
      </c>
      <c r="CB1812" s="64">
        <v>21</v>
      </c>
      <c r="CD1812" s="64">
        <v>27</v>
      </c>
    </row>
    <row r="1813" spans="1:82">
      <c r="A1813" s="160"/>
      <c r="B1813" s="160"/>
      <c r="C1813" s="160"/>
      <c r="D1813" s="160"/>
      <c r="E1813" s="160"/>
      <c r="F1813" s="160"/>
      <c r="G1813" s="160"/>
      <c r="H1813" s="161" t="str">
        <f t="shared" si="446"/>
        <v/>
      </c>
      <c r="I1813" s="162" t="str">
        <f t="shared" si="447"/>
        <v/>
      </c>
      <c r="J1813" s="163"/>
      <c r="K1813" s="164" t="str">
        <f t="shared" si="450"/>
        <v/>
      </c>
      <c r="L1813" s="163"/>
      <c r="M1813" s="160"/>
      <c r="N1813" s="160"/>
      <c r="O1813" s="160"/>
      <c r="P1813" s="160"/>
      <c r="Q1813" s="160"/>
      <c r="R1813" s="160"/>
      <c r="S1813" s="160"/>
      <c r="T1813" s="160"/>
      <c r="U1813" s="160"/>
      <c r="V1813" s="160"/>
      <c r="W1813" s="160"/>
      <c r="X1813" s="160"/>
      <c r="Y1813" s="182"/>
      <c r="Z1813" s="187"/>
      <c r="AA1813" s="233"/>
      <c r="AB1813" s="160"/>
      <c r="AC1813" s="182"/>
      <c r="AD1813" s="665"/>
      <c r="AE1813" s="665"/>
      <c r="AF1813" s="665"/>
      <c r="AG1813" s="665"/>
      <c r="AH1813" s="665"/>
      <c r="AI1813" s="665"/>
      <c r="AJ1813" s="73"/>
      <c r="AK1813" s="55" t="str">
        <f t="shared" si="459"/>
        <v/>
      </c>
      <c r="AL1813" s="17" t="str">
        <f t="shared" si="460"/>
        <v/>
      </c>
      <c r="AM1813" s="70" t="str">
        <f t="shared" si="451"/>
        <v/>
      </c>
      <c r="AN1813" s="74" t="str">
        <f t="shared" si="452"/>
        <v/>
      </c>
      <c r="AO1813" s="70" t="str">
        <f t="shared" si="457"/>
        <v/>
      </c>
      <c r="AW1813" s="60" t="str">
        <f t="shared" si="453"/>
        <v/>
      </c>
      <c r="AX1813" s="60" t="str">
        <f t="shared" si="454"/>
        <v/>
      </c>
      <c r="AY1813" s="63">
        <f t="shared" si="458"/>
        <v>0</v>
      </c>
      <c r="BP1813" s="64">
        <v>159</v>
      </c>
      <c r="BQ1813" s="64" t="s">
        <v>34706</v>
      </c>
      <c r="BR1813" s="64" t="s">
        <v>34707</v>
      </c>
      <c r="BS1813" s="64" t="s">
        <v>28</v>
      </c>
      <c r="BT1813" s="64" t="s">
        <v>137</v>
      </c>
      <c r="BU1813" s="64" t="s">
        <v>175</v>
      </c>
      <c r="BV1813" s="64" t="s">
        <v>12</v>
      </c>
      <c r="BW1813" s="64" t="s">
        <v>34719</v>
      </c>
      <c r="BX1813" s="64">
        <v>93320</v>
      </c>
      <c r="BY1813" s="64" t="s">
        <v>148</v>
      </c>
      <c r="BZ1813" s="64">
        <v>22</v>
      </c>
      <c r="CA1813" s="64">
        <v>42736</v>
      </c>
      <c r="CB1813" s="64">
        <v>40</v>
      </c>
      <c r="CD1813" s="64">
        <v>28</v>
      </c>
    </row>
    <row r="1814" spans="1:82">
      <c r="A1814" s="128"/>
      <c r="B1814" s="160"/>
      <c r="C1814" s="160"/>
      <c r="D1814" s="160"/>
      <c r="E1814" s="160"/>
      <c r="F1814" s="160"/>
      <c r="G1814" s="160"/>
      <c r="H1814" s="161" t="str">
        <f t="shared" si="446"/>
        <v/>
      </c>
      <c r="I1814" s="162" t="str">
        <f t="shared" si="447"/>
        <v/>
      </c>
      <c r="J1814" s="163"/>
      <c r="K1814" s="164" t="str">
        <f t="shared" si="450"/>
        <v/>
      </c>
      <c r="L1814" s="163"/>
      <c r="M1814" s="160"/>
      <c r="N1814" s="160"/>
      <c r="O1814" s="160"/>
      <c r="P1814" s="160"/>
      <c r="Q1814" s="160"/>
      <c r="R1814" s="160"/>
      <c r="S1814" s="160"/>
      <c r="T1814" s="160"/>
      <c r="U1814" s="160"/>
      <c r="V1814" s="160"/>
      <c r="W1814" s="160"/>
      <c r="X1814" s="160"/>
      <c r="Y1814" s="182"/>
      <c r="Z1814" s="187"/>
      <c r="AA1814" s="233"/>
      <c r="AB1814" s="160"/>
      <c r="AC1814" s="182"/>
      <c r="AD1814" s="665"/>
      <c r="AE1814" s="665"/>
      <c r="AF1814" s="665"/>
      <c r="AG1814" s="665"/>
      <c r="AH1814" s="665"/>
      <c r="AI1814" s="665"/>
      <c r="AJ1814" s="90"/>
      <c r="AK1814" s="55" t="str">
        <f t="shared" si="459"/>
        <v/>
      </c>
      <c r="AL1814" s="17" t="str">
        <f t="shared" si="460"/>
        <v/>
      </c>
      <c r="AM1814" s="70" t="str">
        <f t="shared" si="451"/>
        <v/>
      </c>
      <c r="AN1814" s="74" t="str">
        <f t="shared" si="452"/>
        <v/>
      </c>
      <c r="AO1814" s="70" t="str">
        <f t="shared" si="457"/>
        <v/>
      </c>
      <c r="AW1814" s="60" t="str">
        <f t="shared" si="453"/>
        <v/>
      </c>
      <c r="AX1814" s="60" t="str">
        <f t="shared" si="454"/>
        <v/>
      </c>
      <c r="AY1814" s="63">
        <f t="shared" si="458"/>
        <v>0</v>
      </c>
      <c r="BP1814" s="64">
        <v>159</v>
      </c>
      <c r="BQ1814" s="64" t="s">
        <v>34708</v>
      </c>
      <c r="BR1814" s="64" t="s">
        <v>34709</v>
      </c>
      <c r="BS1814" s="64" t="s">
        <v>28</v>
      </c>
      <c r="BT1814" s="64" t="s">
        <v>135</v>
      </c>
      <c r="BU1814" s="64" t="s">
        <v>174</v>
      </c>
      <c r="BV1814" s="64" t="s">
        <v>12</v>
      </c>
      <c r="BW1814" s="64" t="s">
        <v>34719</v>
      </c>
      <c r="BX1814" s="64">
        <v>93320</v>
      </c>
      <c r="BY1814" s="64" t="s">
        <v>148</v>
      </c>
      <c r="BZ1814" s="64">
        <v>44</v>
      </c>
      <c r="CA1814" s="64">
        <v>42736</v>
      </c>
      <c r="CB1814" s="64">
        <v>20</v>
      </c>
      <c r="CD1814" s="64">
        <v>25</v>
      </c>
    </row>
    <row r="1815" spans="1:82">
      <c r="A1815" s="160"/>
      <c r="B1815" s="160"/>
      <c r="C1815" s="160"/>
      <c r="D1815" s="160"/>
      <c r="E1815" s="160"/>
      <c r="F1815" s="160"/>
      <c r="G1815" s="160"/>
      <c r="H1815" s="161" t="str">
        <f t="shared" si="446"/>
        <v/>
      </c>
      <c r="I1815" s="162" t="str">
        <f t="shared" si="447"/>
        <v/>
      </c>
      <c r="J1815" s="163"/>
      <c r="K1815" s="164" t="str">
        <f t="shared" si="450"/>
        <v/>
      </c>
      <c r="L1815" s="163"/>
      <c r="M1815" s="160"/>
      <c r="N1815" s="160"/>
      <c r="O1815" s="160"/>
      <c r="P1815" s="160"/>
      <c r="Q1815" s="160"/>
      <c r="R1815" s="160"/>
      <c r="S1815" s="160"/>
      <c r="T1815" s="160"/>
      <c r="U1815" s="160"/>
      <c r="V1815" s="160"/>
      <c r="W1815" s="160"/>
      <c r="X1815" s="160"/>
      <c r="Y1815" s="182"/>
      <c r="Z1815" s="187"/>
      <c r="AA1815" s="233"/>
      <c r="AB1815" s="160"/>
      <c r="AC1815" s="182"/>
      <c r="AD1815" s="665"/>
      <c r="AE1815" s="665"/>
      <c r="AF1815" s="665"/>
      <c r="AG1815" s="665"/>
      <c r="AH1815" s="665"/>
      <c r="AI1815" s="665"/>
      <c r="AJ1815" s="73"/>
      <c r="AK1815" s="55" t="str">
        <f t="shared" si="459"/>
        <v/>
      </c>
      <c r="AL1815" s="17" t="str">
        <f t="shared" si="460"/>
        <v/>
      </c>
      <c r="AM1815" s="70" t="str">
        <f t="shared" si="451"/>
        <v/>
      </c>
      <c r="AN1815" s="74" t="str">
        <f t="shared" si="452"/>
        <v/>
      </c>
      <c r="AO1815" s="70" t="str">
        <f t="shared" si="457"/>
        <v/>
      </c>
      <c r="AW1815" s="60" t="str">
        <f t="shared" si="453"/>
        <v/>
      </c>
      <c r="AX1815" s="60" t="str">
        <f t="shared" si="454"/>
        <v/>
      </c>
      <c r="AY1815" s="63">
        <f t="shared" si="458"/>
        <v>0</v>
      </c>
      <c r="BP1815" s="64">
        <v>159</v>
      </c>
      <c r="BQ1815" s="64" t="s">
        <v>34710</v>
      </c>
      <c r="BR1815" s="64" t="s">
        <v>34711</v>
      </c>
      <c r="BS1815" s="64" t="s">
        <v>28</v>
      </c>
      <c r="BT1815" s="64" t="s">
        <v>137</v>
      </c>
      <c r="BU1815" s="64" t="s">
        <v>175</v>
      </c>
      <c r="BV1815" s="64" t="s">
        <v>12</v>
      </c>
      <c r="BW1815" s="64" t="s">
        <v>34719</v>
      </c>
      <c r="BX1815" s="64">
        <v>93320</v>
      </c>
      <c r="BY1815" s="64" t="s">
        <v>148</v>
      </c>
      <c r="BZ1815" s="64">
        <v>18</v>
      </c>
      <c r="CA1815" s="64">
        <v>42736</v>
      </c>
      <c r="CB1815" s="64">
        <v>200</v>
      </c>
      <c r="CD1815" s="64">
        <v>119</v>
      </c>
    </row>
    <row r="1816" spans="1:82">
      <c r="A1816" s="128"/>
      <c r="B1816" s="160"/>
      <c r="C1816" s="160"/>
      <c r="D1816" s="160"/>
      <c r="E1816" s="160"/>
      <c r="F1816" s="160"/>
      <c r="G1816" s="160"/>
      <c r="H1816" s="161" t="str">
        <f t="shared" si="446"/>
        <v/>
      </c>
      <c r="I1816" s="162" t="str">
        <f t="shared" si="447"/>
        <v/>
      </c>
      <c r="J1816" s="163"/>
      <c r="K1816" s="164" t="str">
        <f t="shared" si="450"/>
        <v/>
      </c>
      <c r="L1816" s="163"/>
      <c r="M1816" s="160"/>
      <c r="N1816" s="160"/>
      <c r="O1816" s="128"/>
      <c r="P1816" s="160"/>
      <c r="Q1816" s="160"/>
      <c r="R1816" s="160"/>
      <c r="S1816" s="160"/>
      <c r="T1816" s="160"/>
      <c r="U1816" s="160"/>
      <c r="V1816" s="160"/>
      <c r="W1816" s="160"/>
      <c r="X1816" s="160"/>
      <c r="Y1816" s="182"/>
      <c r="Z1816" s="187"/>
      <c r="AA1816" s="233"/>
      <c r="AB1816" s="160"/>
      <c r="AC1816" s="182"/>
      <c r="AD1816" s="665"/>
      <c r="AE1816" s="665"/>
      <c r="AF1816" s="665"/>
      <c r="AG1816" s="665"/>
      <c r="AH1816" s="665"/>
      <c r="AI1816" s="665"/>
      <c r="AJ1816" s="73"/>
      <c r="AK1816" s="55" t="str">
        <f t="shared" si="459"/>
        <v/>
      </c>
      <c r="AL1816" s="17" t="str">
        <f t="shared" si="460"/>
        <v/>
      </c>
      <c r="AM1816" s="70" t="str">
        <f t="shared" si="451"/>
        <v/>
      </c>
      <c r="AN1816" s="74" t="str">
        <f t="shared" si="452"/>
        <v/>
      </c>
      <c r="AO1816" s="70" t="str">
        <f t="shared" si="457"/>
        <v/>
      </c>
      <c r="AW1816" s="60" t="str">
        <f t="shared" si="453"/>
        <v/>
      </c>
      <c r="AX1816" s="60" t="str">
        <f t="shared" si="454"/>
        <v/>
      </c>
      <c r="AY1816" s="63">
        <f t="shared" si="458"/>
        <v>0</v>
      </c>
      <c r="BP1816" s="64">
        <v>159</v>
      </c>
      <c r="BQ1816" s="64" t="s">
        <v>34712</v>
      </c>
      <c r="BR1816" s="64" t="s">
        <v>34713</v>
      </c>
      <c r="BS1816" s="64" t="s">
        <v>28</v>
      </c>
      <c r="BT1816" s="64" t="s">
        <v>137</v>
      </c>
      <c r="BU1816" s="64" t="s">
        <v>128</v>
      </c>
      <c r="BV1816" s="64" t="s">
        <v>12</v>
      </c>
      <c r="BW1816" s="64" t="s">
        <v>34719</v>
      </c>
      <c r="BX1816" s="64">
        <v>93320</v>
      </c>
      <c r="BY1816" s="64" t="s">
        <v>148</v>
      </c>
      <c r="BZ1816" s="64">
        <v>6</v>
      </c>
      <c r="CA1816" s="64">
        <v>42736</v>
      </c>
      <c r="CB1816" s="64">
        <v>50</v>
      </c>
      <c r="CD1816" s="64">
        <v>24</v>
      </c>
    </row>
    <row r="1817" spans="1:82">
      <c r="A1817" s="160"/>
      <c r="B1817" s="160"/>
      <c r="C1817" s="160"/>
      <c r="D1817" s="160"/>
      <c r="E1817" s="160"/>
      <c r="F1817" s="160"/>
      <c r="G1817" s="160"/>
      <c r="H1817" s="161" t="str">
        <f t="shared" si="446"/>
        <v/>
      </c>
      <c r="I1817" s="162" t="str">
        <f t="shared" si="447"/>
        <v/>
      </c>
      <c r="J1817" s="163"/>
      <c r="K1817" s="164" t="str">
        <f t="shared" si="450"/>
        <v/>
      </c>
      <c r="L1817" s="163"/>
      <c r="M1817" s="160"/>
      <c r="N1817" s="160"/>
      <c r="O1817" s="128"/>
      <c r="P1817" s="160"/>
      <c r="Q1817" s="160"/>
      <c r="R1817" s="160"/>
      <c r="S1817" s="160"/>
      <c r="T1817" s="160"/>
      <c r="U1817" s="160"/>
      <c r="V1817" s="160"/>
      <c r="W1817" s="160"/>
      <c r="X1817" s="160"/>
      <c r="Y1817" s="182"/>
      <c r="Z1817" s="187"/>
      <c r="AA1817" s="233"/>
      <c r="AB1817" s="160"/>
      <c r="AC1817" s="182"/>
      <c r="AD1817" s="665"/>
      <c r="AE1817" s="665"/>
      <c r="AF1817" s="665"/>
      <c r="AG1817" s="665"/>
      <c r="AH1817" s="665"/>
      <c r="AI1817" s="665"/>
      <c r="AJ1817" s="90"/>
      <c r="AK1817" s="55" t="str">
        <f t="shared" si="459"/>
        <v/>
      </c>
      <c r="AL1817" s="17" t="str">
        <f t="shared" si="460"/>
        <v/>
      </c>
      <c r="AM1817" s="70" t="str">
        <f t="shared" si="451"/>
        <v/>
      </c>
      <c r="AN1817" s="74" t="str">
        <f t="shared" si="452"/>
        <v/>
      </c>
      <c r="AO1817" s="70" t="str">
        <f t="shared" si="457"/>
        <v/>
      </c>
      <c r="AW1817" s="60" t="str">
        <f t="shared" si="453"/>
        <v/>
      </c>
      <c r="AX1817" s="60" t="str">
        <f t="shared" si="454"/>
        <v/>
      </c>
      <c r="AY1817" s="63">
        <f t="shared" si="458"/>
        <v>0</v>
      </c>
      <c r="BP1817" s="64">
        <v>159</v>
      </c>
      <c r="BQ1817" s="64" t="s">
        <v>34714</v>
      </c>
      <c r="BR1817" s="64" t="s">
        <v>34715</v>
      </c>
      <c r="BS1817" s="64" t="s">
        <v>28</v>
      </c>
      <c r="BT1817" s="64" t="s">
        <v>135</v>
      </c>
      <c r="BU1817" s="64" t="s">
        <v>5</v>
      </c>
      <c r="BV1817" s="64" t="s">
        <v>12</v>
      </c>
      <c r="BW1817" s="64" t="s">
        <v>34719</v>
      </c>
      <c r="BX1817" s="64">
        <v>93320</v>
      </c>
      <c r="BY1817" s="64" t="s">
        <v>148</v>
      </c>
      <c r="BZ1817" s="64">
        <v>12</v>
      </c>
      <c r="CA1817" s="64">
        <v>42736</v>
      </c>
      <c r="CB1817" s="64">
        <v>12</v>
      </c>
      <c r="CD1817" s="64">
        <v>13</v>
      </c>
    </row>
    <row r="1818" spans="1:82">
      <c r="A1818" s="128"/>
      <c r="B1818" s="160"/>
      <c r="C1818" s="160"/>
      <c r="D1818" s="160"/>
      <c r="E1818" s="160"/>
      <c r="F1818" s="160"/>
      <c r="G1818" s="160"/>
      <c r="H1818" s="161" t="str">
        <f t="shared" si="446"/>
        <v/>
      </c>
      <c r="I1818" s="162" t="str">
        <f t="shared" si="447"/>
        <v/>
      </c>
      <c r="J1818" s="163"/>
      <c r="K1818" s="164" t="str">
        <f t="shared" si="450"/>
        <v/>
      </c>
      <c r="L1818" s="163"/>
      <c r="M1818" s="160"/>
      <c r="N1818" s="160"/>
      <c r="O1818" s="128"/>
      <c r="P1818" s="160"/>
      <c r="Q1818" s="160"/>
      <c r="R1818" s="160"/>
      <c r="S1818" s="160"/>
      <c r="T1818" s="160"/>
      <c r="U1818" s="160"/>
      <c r="V1818" s="160"/>
      <c r="W1818" s="160"/>
      <c r="X1818" s="160"/>
      <c r="Y1818" s="182"/>
      <c r="Z1818" s="187"/>
      <c r="AA1818" s="233"/>
      <c r="AB1818" s="160"/>
      <c r="AC1818" s="182"/>
      <c r="AD1818" s="665"/>
      <c r="AE1818" s="665"/>
      <c r="AF1818" s="665"/>
      <c r="AG1818" s="665"/>
      <c r="AH1818" s="665"/>
      <c r="AI1818" s="665"/>
      <c r="AJ1818" s="73"/>
      <c r="AK1818" s="55" t="str">
        <f t="shared" si="459"/>
        <v/>
      </c>
      <c r="AL1818" s="17" t="str">
        <f t="shared" si="460"/>
        <v/>
      </c>
      <c r="AM1818" s="70" t="str">
        <f t="shared" si="451"/>
        <v/>
      </c>
      <c r="AN1818" s="74" t="str">
        <f t="shared" si="452"/>
        <v/>
      </c>
      <c r="AO1818" s="70" t="str">
        <f t="shared" si="457"/>
        <v/>
      </c>
      <c r="AW1818" s="60" t="str">
        <f t="shared" si="453"/>
        <v/>
      </c>
      <c r="AX1818" s="60" t="str">
        <f t="shared" si="454"/>
        <v/>
      </c>
      <c r="AY1818" s="63">
        <f t="shared" si="458"/>
        <v>0</v>
      </c>
      <c r="BP1818" s="64">
        <v>159</v>
      </c>
      <c r="BQ1818" s="64" t="s">
        <v>34716</v>
      </c>
      <c r="BR1818" s="64" t="s">
        <v>34717</v>
      </c>
      <c r="BS1818" s="64" t="s">
        <v>28</v>
      </c>
      <c r="BT1818" s="64" t="s">
        <v>137</v>
      </c>
      <c r="BU1818" s="64" t="s">
        <v>175</v>
      </c>
      <c r="BV1818" s="64" t="s">
        <v>12</v>
      </c>
      <c r="BW1818" s="64" t="s">
        <v>34719</v>
      </c>
      <c r="BX1818" s="64">
        <v>93320</v>
      </c>
      <c r="BY1818" s="64" t="s">
        <v>148</v>
      </c>
      <c r="CA1818" s="64">
        <v>42736</v>
      </c>
      <c r="CB1818" s="64">
        <v>15</v>
      </c>
      <c r="CD1818" s="64">
        <v>37</v>
      </c>
    </row>
    <row r="1819" spans="1:82">
      <c r="A1819" s="160"/>
      <c r="B1819" s="160"/>
      <c r="C1819" s="160"/>
      <c r="D1819" s="160"/>
      <c r="E1819" s="160"/>
      <c r="F1819" s="160"/>
      <c r="G1819" s="160"/>
      <c r="H1819" s="161" t="str">
        <f t="shared" si="446"/>
        <v/>
      </c>
      <c r="I1819" s="162" t="str">
        <f t="shared" si="447"/>
        <v/>
      </c>
      <c r="J1819" s="163"/>
      <c r="K1819" s="164" t="str">
        <f t="shared" si="450"/>
        <v/>
      </c>
      <c r="L1819" s="163"/>
      <c r="M1819" s="160"/>
      <c r="N1819" s="160"/>
      <c r="O1819" s="128"/>
      <c r="P1819" s="160"/>
      <c r="Q1819" s="160"/>
      <c r="R1819" s="160"/>
      <c r="S1819" s="160"/>
      <c r="T1819" s="160"/>
      <c r="U1819" s="160"/>
      <c r="V1819" s="160"/>
      <c r="W1819" s="160"/>
      <c r="X1819" s="160"/>
      <c r="Y1819" s="182"/>
      <c r="Z1819" s="187"/>
      <c r="AA1819" s="233"/>
      <c r="AB1819" s="160"/>
      <c r="AC1819" s="182"/>
      <c r="AD1819" s="665"/>
      <c r="AE1819" s="665"/>
      <c r="AF1819" s="665"/>
      <c r="AG1819" s="665"/>
      <c r="AH1819" s="665"/>
      <c r="AI1819" s="665"/>
      <c r="AJ1819" s="73"/>
      <c r="AK1819" s="55" t="str">
        <f t="shared" si="459"/>
        <v/>
      </c>
      <c r="AL1819" s="17" t="str">
        <f t="shared" si="460"/>
        <v/>
      </c>
      <c r="AM1819" s="70" t="str">
        <f t="shared" si="451"/>
        <v/>
      </c>
      <c r="AN1819" s="74" t="str">
        <f t="shared" si="452"/>
        <v/>
      </c>
      <c r="AO1819" s="70" t="str">
        <f t="shared" si="457"/>
        <v/>
      </c>
      <c r="AW1819" s="60" t="str">
        <f t="shared" si="453"/>
        <v/>
      </c>
      <c r="AX1819" s="60" t="str">
        <f t="shared" si="454"/>
        <v/>
      </c>
      <c r="AY1819" s="63">
        <f t="shared" si="458"/>
        <v>0</v>
      </c>
      <c r="BP1819" s="64">
        <v>159</v>
      </c>
      <c r="BQ1819" s="64" t="s">
        <v>34718</v>
      </c>
      <c r="BR1819" s="64" t="s">
        <v>34707</v>
      </c>
      <c r="BS1819" s="64" t="s">
        <v>28</v>
      </c>
      <c r="BT1819" s="64" t="s">
        <v>137</v>
      </c>
      <c r="BU1819" s="64" t="s">
        <v>175</v>
      </c>
      <c r="BV1819" s="64" t="s">
        <v>12</v>
      </c>
      <c r="BW1819" s="64" t="s">
        <v>34719</v>
      </c>
      <c r="BX1819" s="64">
        <v>93320</v>
      </c>
      <c r="BY1819" s="64" t="s">
        <v>148</v>
      </c>
      <c r="BZ1819" s="64">
        <v>22</v>
      </c>
      <c r="CA1819" s="64">
        <v>42736</v>
      </c>
      <c r="CD1819" s="64">
        <v>14</v>
      </c>
    </row>
    <row r="1820" spans="1:82">
      <c r="A1820" s="128"/>
      <c r="B1820" s="160"/>
      <c r="C1820" s="160"/>
      <c r="D1820" s="160"/>
      <c r="E1820" s="160"/>
      <c r="F1820" s="160"/>
      <c r="G1820" s="160"/>
      <c r="H1820" s="161" t="str">
        <f t="shared" si="446"/>
        <v/>
      </c>
      <c r="I1820" s="162" t="str">
        <f t="shared" si="447"/>
        <v/>
      </c>
      <c r="J1820" s="163"/>
      <c r="K1820" s="164" t="str">
        <f t="shared" si="450"/>
        <v/>
      </c>
      <c r="L1820" s="163"/>
      <c r="M1820" s="180"/>
      <c r="N1820" s="160"/>
      <c r="O1820" s="160"/>
      <c r="P1820" s="163"/>
      <c r="Q1820" s="182"/>
      <c r="R1820" s="160"/>
      <c r="S1820" s="160"/>
      <c r="T1820" s="160"/>
      <c r="U1820" s="160"/>
      <c r="V1820" s="160"/>
      <c r="W1820" s="160"/>
      <c r="X1820" s="160"/>
      <c r="Y1820" s="182"/>
      <c r="Z1820" s="180"/>
      <c r="AA1820" s="182"/>
      <c r="AB1820" s="160"/>
      <c r="AC1820" s="160"/>
      <c r="AD1820" s="667"/>
      <c r="AE1820" s="667"/>
      <c r="AF1820" s="667"/>
      <c r="AG1820" s="667"/>
      <c r="AH1820" s="667"/>
      <c r="AI1820" s="667"/>
      <c r="AJ1820" s="73"/>
      <c r="AK1820" s="55" t="str">
        <f t="shared" si="459"/>
        <v/>
      </c>
      <c r="AL1820" s="17" t="str">
        <f t="shared" si="460"/>
        <v/>
      </c>
      <c r="AM1820" s="70" t="str">
        <f t="shared" si="451"/>
        <v/>
      </c>
      <c r="AN1820" s="74" t="str">
        <f t="shared" si="452"/>
        <v/>
      </c>
      <c r="AO1820" s="70" t="str">
        <f t="shared" si="457"/>
        <v/>
      </c>
      <c r="AW1820" s="60" t="str">
        <f t="shared" si="453"/>
        <v/>
      </c>
      <c r="AX1820" s="60" t="str">
        <f t="shared" si="454"/>
        <v/>
      </c>
      <c r="AY1820" s="63">
        <f t="shared" si="458"/>
        <v>0</v>
      </c>
      <c r="BP1820" s="64">
        <v>160</v>
      </c>
      <c r="BQ1820" s="64" t="s">
        <v>34763</v>
      </c>
      <c r="BR1820" s="64" t="s">
        <v>34764</v>
      </c>
      <c r="BS1820" s="64" t="s">
        <v>28</v>
      </c>
      <c r="BT1820" s="64" t="s">
        <v>137</v>
      </c>
      <c r="BU1820" s="64" t="s">
        <v>9</v>
      </c>
      <c r="BV1820" s="64" t="s">
        <v>12</v>
      </c>
      <c r="BW1820" s="64" t="s">
        <v>34771</v>
      </c>
      <c r="BX1820" s="64">
        <v>91940</v>
      </c>
      <c r="BY1820" s="64" t="s">
        <v>21</v>
      </c>
      <c r="BZ1820" s="64">
        <v>34</v>
      </c>
      <c r="CA1820" s="64">
        <v>42736</v>
      </c>
      <c r="CB1820" s="64">
        <v>15</v>
      </c>
      <c r="CD1820" s="64">
        <v>16</v>
      </c>
    </row>
    <row r="1821" spans="1:82">
      <c r="A1821" s="160"/>
      <c r="B1821" s="160"/>
      <c r="C1821" s="160"/>
      <c r="D1821" s="160"/>
      <c r="E1821" s="160"/>
      <c r="F1821" s="160"/>
      <c r="G1821" s="160"/>
      <c r="H1821" s="161" t="str">
        <f t="shared" si="446"/>
        <v/>
      </c>
      <c r="I1821" s="162" t="str">
        <f t="shared" si="447"/>
        <v/>
      </c>
      <c r="J1821" s="163"/>
      <c r="K1821" s="164" t="str">
        <f t="shared" si="450"/>
        <v/>
      </c>
      <c r="L1821" s="163"/>
      <c r="M1821" s="160"/>
      <c r="N1821" s="160"/>
      <c r="O1821" s="160"/>
      <c r="P1821" s="163"/>
      <c r="Q1821" s="182"/>
      <c r="R1821" s="160"/>
      <c r="S1821" s="160"/>
      <c r="T1821" s="160"/>
      <c r="U1821" s="160"/>
      <c r="V1821" s="160"/>
      <c r="W1821" s="160"/>
      <c r="X1821" s="160"/>
      <c r="Y1821" s="160"/>
      <c r="Z1821" s="180"/>
      <c r="AA1821" s="182"/>
      <c r="AB1821" s="182"/>
      <c r="AC1821" s="160"/>
      <c r="AD1821" s="667"/>
      <c r="AE1821" s="667"/>
      <c r="AF1821" s="667"/>
      <c r="AG1821" s="667"/>
      <c r="AH1821" s="667"/>
      <c r="AI1821" s="667"/>
      <c r="AJ1821" s="73"/>
      <c r="AK1821" s="55" t="str">
        <f t="shared" si="459"/>
        <v/>
      </c>
      <c r="AL1821" s="17" t="str">
        <f t="shared" si="460"/>
        <v/>
      </c>
      <c r="AM1821" s="70" t="str">
        <f t="shared" si="451"/>
        <v/>
      </c>
      <c r="AN1821" s="74" t="str">
        <f t="shared" si="452"/>
        <v/>
      </c>
      <c r="AO1821" s="70" t="str">
        <f t="shared" si="457"/>
        <v/>
      </c>
      <c r="AW1821" s="60" t="str">
        <f t="shared" si="453"/>
        <v/>
      </c>
      <c r="AX1821" s="60" t="str">
        <f t="shared" si="454"/>
        <v/>
      </c>
      <c r="AY1821" s="63">
        <f t="shared" si="458"/>
        <v>0</v>
      </c>
      <c r="BP1821" s="64">
        <v>160</v>
      </c>
      <c r="BQ1821" s="64" t="s">
        <v>34765</v>
      </c>
      <c r="BR1821" s="64" t="s">
        <v>34766</v>
      </c>
      <c r="BS1821" s="64" t="s">
        <v>28</v>
      </c>
      <c r="BT1821" s="64" t="s">
        <v>137</v>
      </c>
      <c r="BU1821" s="64" t="s">
        <v>9</v>
      </c>
      <c r="BV1821" s="64" t="s">
        <v>91</v>
      </c>
      <c r="BW1821" s="64" t="s">
        <v>34771</v>
      </c>
      <c r="BX1821" s="64">
        <v>91940</v>
      </c>
      <c r="BY1821" s="64" t="s">
        <v>21</v>
      </c>
      <c r="CA1821" s="64">
        <v>42736</v>
      </c>
      <c r="CB1821" s="64">
        <v>20</v>
      </c>
      <c r="CC1821" s="64">
        <v>20</v>
      </c>
    </row>
    <row r="1822" spans="1:82">
      <c r="A1822" s="128"/>
      <c r="B1822" s="160"/>
      <c r="C1822" s="160"/>
      <c r="D1822" s="160"/>
      <c r="E1822" s="160"/>
      <c r="F1822" s="160"/>
      <c r="G1822" s="160"/>
      <c r="H1822" s="161" t="str">
        <f t="shared" si="446"/>
        <v/>
      </c>
      <c r="I1822" s="162" t="str">
        <f t="shared" si="447"/>
        <v/>
      </c>
      <c r="J1822" s="163"/>
      <c r="K1822" s="164" t="str">
        <f t="shared" si="450"/>
        <v/>
      </c>
      <c r="L1822" s="163"/>
      <c r="M1822" s="160"/>
      <c r="N1822" s="160"/>
      <c r="O1822" s="160"/>
      <c r="P1822" s="163"/>
      <c r="Q1822" s="182"/>
      <c r="R1822" s="160"/>
      <c r="S1822" s="160"/>
      <c r="T1822" s="160"/>
      <c r="U1822" s="184"/>
      <c r="V1822" s="160"/>
      <c r="W1822" s="160"/>
      <c r="X1822" s="160"/>
      <c r="Y1822" s="160"/>
      <c r="Z1822" s="180"/>
      <c r="AA1822" s="182"/>
      <c r="AB1822" s="182"/>
      <c r="AC1822" s="160"/>
      <c r="AD1822" s="667"/>
      <c r="AE1822" s="667"/>
      <c r="AF1822" s="667"/>
      <c r="AG1822" s="667"/>
      <c r="AH1822" s="667"/>
      <c r="AI1822" s="667"/>
      <c r="AJ1822" s="73"/>
      <c r="AK1822" s="55" t="str">
        <f t="shared" si="459"/>
        <v/>
      </c>
      <c r="AL1822" s="17" t="str">
        <f t="shared" si="460"/>
        <v/>
      </c>
      <c r="AM1822" s="70" t="str">
        <f t="shared" si="451"/>
        <v/>
      </c>
      <c r="AN1822" s="74" t="str">
        <f t="shared" si="452"/>
        <v/>
      </c>
      <c r="AO1822" s="70" t="str">
        <f t="shared" si="457"/>
        <v/>
      </c>
      <c r="AW1822" s="60" t="str">
        <f t="shared" si="453"/>
        <v/>
      </c>
      <c r="AX1822" s="60" t="str">
        <f t="shared" si="454"/>
        <v/>
      </c>
      <c r="AY1822" s="63">
        <f t="shared" si="458"/>
        <v>0</v>
      </c>
      <c r="BP1822" s="64">
        <v>160</v>
      </c>
      <c r="BQ1822" s="64" t="s">
        <v>34767</v>
      </c>
      <c r="BR1822" s="64" t="s">
        <v>34768</v>
      </c>
      <c r="BS1822" s="64" t="s">
        <v>28</v>
      </c>
      <c r="BT1822" s="64" t="s">
        <v>137</v>
      </c>
      <c r="BU1822" s="64" t="s">
        <v>9</v>
      </c>
      <c r="BV1822" s="64" t="s">
        <v>15</v>
      </c>
      <c r="BW1822" s="64" t="s">
        <v>34771</v>
      </c>
      <c r="BX1822" s="64">
        <v>91940</v>
      </c>
      <c r="BY1822" s="64" t="s">
        <v>21</v>
      </c>
      <c r="CA1822" s="64">
        <v>42736</v>
      </c>
      <c r="CB1822" s="64">
        <v>12</v>
      </c>
      <c r="CC1822" s="64">
        <v>16</v>
      </c>
    </row>
    <row r="1823" spans="1:82">
      <c r="A1823" s="160"/>
      <c r="B1823" s="160"/>
      <c r="C1823" s="160"/>
      <c r="D1823" s="160"/>
      <c r="E1823" s="160"/>
      <c r="F1823" s="160"/>
      <c r="G1823" s="160"/>
      <c r="H1823" s="161" t="str">
        <f t="shared" si="446"/>
        <v/>
      </c>
      <c r="I1823" s="162" t="str">
        <f t="shared" si="447"/>
        <v/>
      </c>
      <c r="J1823" s="163"/>
      <c r="K1823" s="164" t="str">
        <f t="shared" si="450"/>
        <v/>
      </c>
      <c r="L1823" s="163"/>
      <c r="M1823" s="160"/>
      <c r="N1823" s="160"/>
      <c r="O1823" s="160"/>
      <c r="P1823" s="163"/>
      <c r="Q1823" s="182"/>
      <c r="R1823" s="160"/>
      <c r="S1823" s="160"/>
      <c r="T1823" s="160"/>
      <c r="U1823" s="160"/>
      <c r="V1823" s="160"/>
      <c r="W1823" s="160"/>
      <c r="X1823" s="160"/>
      <c r="Y1823" s="160"/>
      <c r="Z1823" s="180"/>
      <c r="AA1823" s="160"/>
      <c r="AB1823" s="160"/>
      <c r="AC1823" s="160"/>
      <c r="AD1823" s="667"/>
      <c r="AE1823" s="667"/>
      <c r="AF1823" s="667"/>
      <c r="AG1823" s="667"/>
      <c r="AH1823" s="667"/>
      <c r="AI1823" s="667"/>
      <c r="AJ1823" s="73"/>
      <c r="AK1823" s="55" t="str">
        <f t="shared" si="459"/>
        <v/>
      </c>
      <c r="AL1823" s="17" t="str">
        <f t="shared" si="460"/>
        <v/>
      </c>
      <c r="AM1823" s="70" t="str">
        <f t="shared" si="451"/>
        <v/>
      </c>
      <c r="AN1823" s="74" t="str">
        <f t="shared" si="452"/>
        <v/>
      </c>
      <c r="AO1823" s="70" t="str">
        <f t="shared" si="457"/>
        <v/>
      </c>
      <c r="AW1823" s="60" t="str">
        <f t="shared" si="453"/>
        <v/>
      </c>
      <c r="AX1823" s="60" t="str">
        <f t="shared" si="454"/>
        <v/>
      </c>
      <c r="AY1823" s="63">
        <f t="shared" si="458"/>
        <v>0</v>
      </c>
      <c r="BP1823" s="64">
        <v>160</v>
      </c>
      <c r="BQ1823" s="64" t="s">
        <v>34769</v>
      </c>
      <c r="BR1823" s="64" t="s">
        <v>34770</v>
      </c>
      <c r="BS1823" s="64" t="s">
        <v>28</v>
      </c>
      <c r="BT1823" s="64" t="s">
        <v>135</v>
      </c>
      <c r="BU1823" s="64" t="s">
        <v>172</v>
      </c>
      <c r="BV1823" s="64" t="s">
        <v>19</v>
      </c>
      <c r="BW1823" s="64" t="s">
        <v>34771</v>
      </c>
      <c r="BX1823" s="64">
        <v>91940</v>
      </c>
      <c r="BY1823" s="64" t="s">
        <v>21</v>
      </c>
      <c r="CA1823" s="64">
        <v>42736</v>
      </c>
      <c r="CB1823" s="64">
        <v>10</v>
      </c>
      <c r="CC1823" s="64">
        <v>5</v>
      </c>
    </row>
    <row r="1824" spans="1:82">
      <c r="A1824" s="128"/>
      <c r="B1824" s="160"/>
      <c r="C1824" s="160"/>
      <c r="D1824" s="160"/>
      <c r="E1824" s="160"/>
      <c r="F1824" s="160"/>
      <c r="G1824" s="160"/>
      <c r="H1824" s="161" t="str">
        <f t="shared" si="446"/>
        <v/>
      </c>
      <c r="I1824" s="162" t="str">
        <f t="shared" si="447"/>
        <v/>
      </c>
      <c r="J1824" s="163"/>
      <c r="K1824" s="164" t="str">
        <f t="shared" si="450"/>
        <v/>
      </c>
      <c r="L1824" s="160"/>
      <c r="M1824" s="160"/>
      <c r="N1824" s="160"/>
      <c r="O1824" s="160"/>
      <c r="P1824" s="160"/>
      <c r="Q1824" s="160"/>
      <c r="R1824" s="160"/>
      <c r="S1824" s="160"/>
      <c r="T1824" s="160"/>
      <c r="U1824" s="160"/>
      <c r="V1824" s="160"/>
      <c r="W1824" s="179"/>
      <c r="X1824" s="160"/>
      <c r="Y1824" s="160"/>
      <c r="Z1824" s="180"/>
      <c r="AA1824" s="160"/>
      <c r="AB1824" s="160"/>
      <c r="AC1824" s="160"/>
      <c r="AD1824" s="667"/>
      <c r="AE1824" s="667"/>
      <c r="AF1824" s="667"/>
      <c r="AG1824" s="667"/>
      <c r="AH1824" s="667"/>
      <c r="AI1824" s="667"/>
      <c r="AJ1824" s="73"/>
      <c r="AK1824" s="55" t="str">
        <f t="shared" si="459"/>
        <v/>
      </c>
      <c r="AL1824" s="17" t="str">
        <f t="shared" si="460"/>
        <v/>
      </c>
      <c r="AM1824" s="70" t="str">
        <f t="shared" si="451"/>
        <v/>
      </c>
      <c r="AN1824" s="74" t="str">
        <f t="shared" si="452"/>
        <v/>
      </c>
      <c r="AO1824" s="70" t="str">
        <f t="shared" si="457"/>
        <v/>
      </c>
      <c r="AW1824" s="60" t="str">
        <f t="shared" si="453"/>
        <v/>
      </c>
      <c r="AX1824" s="60" t="str">
        <f t="shared" si="454"/>
        <v/>
      </c>
      <c r="AY1824" s="63">
        <f t="shared" si="458"/>
        <v>0</v>
      </c>
      <c r="BP1824" s="64">
        <v>160</v>
      </c>
      <c r="BQ1824" s="64" t="s">
        <v>35030</v>
      </c>
      <c r="BR1824" s="64" t="s">
        <v>34766</v>
      </c>
      <c r="BS1824" s="64" t="s">
        <v>28</v>
      </c>
      <c r="BT1824" s="64" t="s">
        <v>137</v>
      </c>
      <c r="BU1824" s="64" t="s">
        <v>9</v>
      </c>
      <c r="BV1824" s="64" t="s">
        <v>19</v>
      </c>
      <c r="BW1824" s="64" t="s">
        <v>35033</v>
      </c>
      <c r="BX1824" s="64">
        <v>91940</v>
      </c>
      <c r="BY1824" s="64" t="s">
        <v>21</v>
      </c>
      <c r="CA1824" s="64">
        <v>42984</v>
      </c>
      <c r="CB1824" s="64">
        <v>20</v>
      </c>
      <c r="CC1824" s="64">
        <v>11</v>
      </c>
    </row>
    <row r="1825" spans="1:82">
      <c r="A1825" s="160"/>
      <c r="B1825" s="160"/>
      <c r="C1825" s="160"/>
      <c r="D1825" s="160"/>
      <c r="E1825" s="160"/>
      <c r="F1825" s="160"/>
      <c r="G1825" s="160"/>
      <c r="H1825" s="161" t="str">
        <f t="shared" ref="H1825:H1888" si="461">IF(B1825="","",SUMIF(O:O,A1825,AA:AA))</f>
        <v/>
      </c>
      <c r="I1825" s="162" t="str">
        <f t="shared" ref="I1825:I1888" si="462">IF(B1825="","",(SUMIF(O:O,A1825,AB:AB)+(SUMIF(O:O,A1825,AC:AC))))</f>
        <v/>
      </c>
      <c r="J1825" s="163"/>
      <c r="K1825" s="164" t="str">
        <f t="shared" si="450"/>
        <v/>
      </c>
      <c r="L1825" s="160"/>
      <c r="M1825" s="160"/>
      <c r="N1825" s="160"/>
      <c r="O1825" s="160"/>
      <c r="P1825" s="160"/>
      <c r="Q1825" s="160"/>
      <c r="R1825" s="160"/>
      <c r="S1825" s="160"/>
      <c r="T1825" s="160"/>
      <c r="U1825" s="160"/>
      <c r="V1825" s="160"/>
      <c r="W1825" s="179"/>
      <c r="X1825" s="160"/>
      <c r="Y1825" s="160"/>
      <c r="Z1825" s="180"/>
      <c r="AA1825" s="160"/>
      <c r="AB1825" s="160"/>
      <c r="AC1825" s="160"/>
      <c r="AD1825" s="667"/>
      <c r="AE1825" s="667"/>
      <c r="AF1825" s="667"/>
      <c r="AG1825" s="667"/>
      <c r="AH1825" s="667"/>
      <c r="AI1825" s="667"/>
      <c r="AJ1825" s="73"/>
      <c r="AK1825" s="55" t="str">
        <f t="shared" si="459"/>
        <v/>
      </c>
      <c r="AL1825" s="17" t="str">
        <f t="shared" si="460"/>
        <v/>
      </c>
      <c r="AM1825" s="70" t="str">
        <f t="shared" si="451"/>
        <v/>
      </c>
      <c r="AN1825" s="74" t="str">
        <f t="shared" si="452"/>
        <v/>
      </c>
      <c r="AO1825" s="70" t="str">
        <f t="shared" si="457"/>
        <v/>
      </c>
      <c r="AW1825" s="60" t="str">
        <f t="shared" si="453"/>
        <v/>
      </c>
      <c r="AX1825" s="60" t="str">
        <f t="shared" si="454"/>
        <v/>
      </c>
      <c r="AY1825" s="63">
        <f t="shared" si="458"/>
        <v>0</v>
      </c>
      <c r="BP1825" s="64">
        <v>160</v>
      </c>
      <c r="BQ1825" s="64" t="s">
        <v>35031</v>
      </c>
      <c r="BR1825" s="64" t="s">
        <v>35032</v>
      </c>
      <c r="BS1825" s="64" t="s">
        <v>28</v>
      </c>
      <c r="BT1825" s="64" t="s">
        <v>137</v>
      </c>
      <c r="BU1825" s="64" t="s">
        <v>9</v>
      </c>
      <c r="BV1825" s="64" t="s">
        <v>13</v>
      </c>
      <c r="BW1825" s="64" t="s">
        <v>28554</v>
      </c>
      <c r="BX1825" s="64">
        <v>75002</v>
      </c>
      <c r="BY1825" s="64" t="s">
        <v>147</v>
      </c>
      <c r="CA1825" s="64">
        <v>43071</v>
      </c>
      <c r="CB1825" s="64">
        <v>6</v>
      </c>
      <c r="CC1825" s="64">
        <v>6</v>
      </c>
    </row>
    <row r="1826" spans="1:82">
      <c r="A1826" s="128"/>
      <c r="B1826" s="160"/>
      <c r="C1826" s="160"/>
      <c r="D1826" s="160"/>
      <c r="E1826" s="181"/>
      <c r="F1826" s="160"/>
      <c r="G1826" s="160"/>
      <c r="H1826" s="161" t="str">
        <f t="shared" si="461"/>
        <v/>
      </c>
      <c r="I1826" s="162" t="str">
        <f t="shared" si="462"/>
        <v/>
      </c>
      <c r="J1826" s="163"/>
      <c r="K1826" s="164" t="str">
        <f t="shared" si="450"/>
        <v/>
      </c>
      <c r="L1826" s="163"/>
      <c r="M1826" s="180"/>
      <c r="N1826" s="160"/>
      <c r="O1826" s="160"/>
      <c r="P1826" s="182"/>
      <c r="Q1826" s="182"/>
      <c r="R1826" s="160"/>
      <c r="S1826" s="160"/>
      <c r="T1826" s="160"/>
      <c r="U1826" s="160"/>
      <c r="V1826" s="160"/>
      <c r="W1826" s="160"/>
      <c r="X1826" s="160"/>
      <c r="Y1826" s="160"/>
      <c r="Z1826" s="180"/>
      <c r="AA1826" s="182"/>
      <c r="AB1826" s="182"/>
      <c r="AC1826" s="160"/>
      <c r="AD1826" s="667"/>
      <c r="AE1826" s="667"/>
      <c r="AF1826" s="667"/>
      <c r="AG1826" s="667"/>
      <c r="AH1826" s="667"/>
      <c r="AI1826" s="667"/>
      <c r="AJ1826" s="73"/>
      <c r="AK1826" s="55" t="str">
        <f t="shared" si="459"/>
        <v/>
      </c>
      <c r="AL1826" s="17" t="str">
        <f t="shared" si="460"/>
        <v/>
      </c>
      <c r="AM1826" s="70" t="str">
        <f t="shared" si="451"/>
        <v/>
      </c>
      <c r="AN1826" s="74" t="str">
        <f t="shared" si="452"/>
        <v/>
      </c>
      <c r="AO1826" s="70" t="str">
        <f t="shared" si="457"/>
        <v/>
      </c>
      <c r="AW1826" s="60" t="str">
        <f t="shared" si="453"/>
        <v/>
      </c>
      <c r="AX1826" s="60" t="str">
        <f t="shared" si="454"/>
        <v/>
      </c>
      <c r="AY1826" s="63">
        <f t="shared" si="458"/>
        <v>0</v>
      </c>
      <c r="BP1826" s="64">
        <v>161</v>
      </c>
      <c r="BQ1826" s="64" t="s">
        <v>34778</v>
      </c>
      <c r="BR1826" s="64" t="s">
        <v>34779</v>
      </c>
      <c r="BS1826" s="64" t="s">
        <v>28</v>
      </c>
      <c r="BT1826" s="64" t="s">
        <v>137</v>
      </c>
      <c r="BU1826" s="64" t="s">
        <v>9</v>
      </c>
      <c r="BV1826" s="64" t="s">
        <v>13</v>
      </c>
      <c r="BW1826" s="64" t="s">
        <v>33377</v>
      </c>
      <c r="BX1826" s="64">
        <v>94700</v>
      </c>
      <c r="BY1826" s="64" t="s">
        <v>21</v>
      </c>
      <c r="CA1826" s="64">
        <v>42736</v>
      </c>
      <c r="CB1826" s="64">
        <v>1000</v>
      </c>
      <c r="CC1826" s="64">
        <v>700</v>
      </c>
    </row>
    <row r="1827" spans="1:82">
      <c r="A1827" s="160"/>
      <c r="B1827" s="160"/>
      <c r="C1827" s="160"/>
      <c r="D1827" s="160"/>
      <c r="E1827" s="160"/>
      <c r="F1827" s="160"/>
      <c r="G1827" s="160"/>
      <c r="H1827" s="161" t="str">
        <f t="shared" si="461"/>
        <v/>
      </c>
      <c r="I1827" s="162" t="str">
        <f t="shared" si="462"/>
        <v/>
      </c>
      <c r="J1827" s="163"/>
      <c r="K1827" s="164" t="str">
        <f t="shared" si="450"/>
        <v/>
      </c>
      <c r="L1827" s="163"/>
      <c r="M1827" s="160"/>
      <c r="N1827" s="160"/>
      <c r="O1827" s="160"/>
      <c r="P1827" s="182"/>
      <c r="Q1827" s="182"/>
      <c r="R1827" s="160"/>
      <c r="S1827" s="160"/>
      <c r="T1827" s="160"/>
      <c r="U1827" s="160"/>
      <c r="V1827" s="160"/>
      <c r="W1827" s="160"/>
      <c r="X1827" s="160"/>
      <c r="Y1827" s="160"/>
      <c r="Z1827" s="180"/>
      <c r="AA1827" s="182"/>
      <c r="AB1827" s="182"/>
      <c r="AC1827" s="160"/>
      <c r="AD1827" s="667"/>
      <c r="AE1827" s="667"/>
      <c r="AF1827" s="667"/>
      <c r="AG1827" s="667"/>
      <c r="AH1827" s="667"/>
      <c r="AI1827" s="667"/>
      <c r="AJ1827" s="73"/>
      <c r="AK1827" s="55" t="str">
        <f t="shared" si="459"/>
        <v/>
      </c>
      <c r="AL1827" s="17" t="str">
        <f t="shared" si="460"/>
        <v/>
      </c>
      <c r="AM1827" s="70" t="str">
        <f t="shared" si="451"/>
        <v/>
      </c>
      <c r="AN1827" s="74" t="str">
        <f t="shared" si="452"/>
        <v/>
      </c>
      <c r="AO1827" s="70" t="str">
        <f t="shared" si="457"/>
        <v/>
      </c>
      <c r="AW1827" s="60" t="str">
        <f t="shared" si="453"/>
        <v/>
      </c>
      <c r="AX1827" s="60" t="str">
        <f t="shared" si="454"/>
        <v/>
      </c>
      <c r="AY1827" s="63">
        <f t="shared" si="458"/>
        <v>0</v>
      </c>
      <c r="BP1827" s="64">
        <v>161</v>
      </c>
      <c r="BQ1827" s="64" t="s">
        <v>34780</v>
      </c>
      <c r="BR1827" s="64" t="s">
        <v>34781</v>
      </c>
      <c r="BS1827" s="64" t="s">
        <v>28</v>
      </c>
      <c r="BT1827" s="64" t="s">
        <v>135</v>
      </c>
      <c r="BU1827" s="64" t="s">
        <v>172</v>
      </c>
      <c r="BV1827" s="64" t="s">
        <v>19</v>
      </c>
      <c r="BW1827" s="64" t="s">
        <v>33377</v>
      </c>
      <c r="BX1827" s="64">
        <v>94700</v>
      </c>
      <c r="BY1827" s="64" t="s">
        <v>21</v>
      </c>
      <c r="CA1827" s="64">
        <v>42736</v>
      </c>
      <c r="CB1827" s="64">
        <v>50</v>
      </c>
      <c r="CC1827" s="64">
        <v>16</v>
      </c>
    </row>
    <row r="1828" spans="1:82">
      <c r="A1828" s="128"/>
      <c r="B1828" s="160"/>
      <c r="C1828" s="160"/>
      <c r="D1828" s="181"/>
      <c r="E1828" s="181"/>
      <c r="F1828" s="160"/>
      <c r="G1828" s="160"/>
      <c r="H1828" s="161" t="str">
        <f t="shared" si="461"/>
        <v/>
      </c>
      <c r="I1828" s="162" t="str">
        <f t="shared" si="462"/>
        <v/>
      </c>
      <c r="J1828" s="163"/>
      <c r="K1828" s="164" t="str">
        <f t="shared" si="450"/>
        <v/>
      </c>
      <c r="L1828" s="163"/>
      <c r="M1828" s="180"/>
      <c r="N1828" s="160"/>
      <c r="O1828" s="160"/>
      <c r="P1828" s="182"/>
      <c r="Q1828" s="182"/>
      <c r="R1828" s="160"/>
      <c r="S1828" s="160"/>
      <c r="T1828" s="160"/>
      <c r="U1828" s="160"/>
      <c r="V1828" s="160"/>
      <c r="W1828" s="160"/>
      <c r="X1828" s="160"/>
      <c r="Y1828" s="160"/>
      <c r="Z1828" s="180"/>
      <c r="AA1828" s="160"/>
      <c r="AB1828" s="160"/>
      <c r="AC1828" s="160"/>
      <c r="AD1828" s="667"/>
      <c r="AE1828" s="667"/>
      <c r="AF1828" s="667"/>
      <c r="AG1828" s="667"/>
      <c r="AH1828" s="667"/>
      <c r="AI1828" s="667"/>
      <c r="AJ1828" s="73"/>
      <c r="AK1828" s="55" t="str">
        <f t="shared" si="459"/>
        <v/>
      </c>
      <c r="AL1828" s="17" t="str">
        <f t="shared" si="460"/>
        <v/>
      </c>
      <c r="AM1828" s="70" t="str">
        <f t="shared" si="451"/>
        <v/>
      </c>
      <c r="AN1828" s="74" t="str">
        <f t="shared" si="452"/>
        <v/>
      </c>
      <c r="AO1828" s="70" t="str">
        <f t="shared" si="457"/>
        <v/>
      </c>
      <c r="AW1828" s="60" t="str">
        <f t="shared" si="453"/>
        <v/>
      </c>
      <c r="AX1828" s="60" t="str">
        <f t="shared" si="454"/>
        <v/>
      </c>
      <c r="AY1828" s="63">
        <f t="shared" si="458"/>
        <v>0</v>
      </c>
      <c r="BP1828" s="64">
        <v>162</v>
      </c>
      <c r="BQ1828" s="64" t="s">
        <v>34772</v>
      </c>
      <c r="BR1828" s="64" t="s">
        <v>34773</v>
      </c>
      <c r="BS1828" s="64" t="s">
        <v>28</v>
      </c>
      <c r="BT1828" s="64" t="s">
        <v>137</v>
      </c>
      <c r="BU1828" s="64" t="s">
        <v>167</v>
      </c>
      <c r="BV1828" s="64" t="s">
        <v>12</v>
      </c>
      <c r="BW1828" s="64" t="s">
        <v>33369</v>
      </c>
      <c r="BX1828" s="64">
        <v>94000</v>
      </c>
      <c r="BY1828" s="64" t="s">
        <v>21</v>
      </c>
      <c r="BZ1828" s="64">
        <v>2</v>
      </c>
      <c r="CA1828" s="64">
        <v>42826</v>
      </c>
      <c r="CB1828" s="64">
        <v>90</v>
      </c>
      <c r="CD1828" s="64">
        <v>34</v>
      </c>
    </row>
    <row r="1829" spans="1:82">
      <c r="A1829" s="160"/>
      <c r="B1829" s="160"/>
      <c r="C1829" s="160"/>
      <c r="D1829" s="160"/>
      <c r="E1829" s="160"/>
      <c r="F1829" s="160"/>
      <c r="G1829" s="160"/>
      <c r="H1829" s="161" t="str">
        <f t="shared" si="461"/>
        <v/>
      </c>
      <c r="I1829" s="162" t="str">
        <f t="shared" si="462"/>
        <v/>
      </c>
      <c r="J1829" s="163"/>
      <c r="K1829" s="164" t="str">
        <f t="shared" si="450"/>
        <v/>
      </c>
      <c r="L1829" s="163"/>
      <c r="M1829" s="160"/>
      <c r="N1829" s="160"/>
      <c r="O1829" s="160"/>
      <c r="P1829" s="160"/>
      <c r="Q1829" s="182"/>
      <c r="R1829" s="160"/>
      <c r="S1829" s="160"/>
      <c r="T1829" s="160"/>
      <c r="U1829" s="160"/>
      <c r="V1829" s="160"/>
      <c r="W1829" s="160"/>
      <c r="X1829" s="160"/>
      <c r="Y1829" s="182"/>
      <c r="Z1829" s="180"/>
      <c r="AA1829" s="160"/>
      <c r="AB1829" s="160"/>
      <c r="AC1829" s="160"/>
      <c r="AD1829" s="667"/>
      <c r="AE1829" s="667"/>
      <c r="AF1829" s="667"/>
      <c r="AG1829" s="667"/>
      <c r="AH1829" s="667"/>
      <c r="AI1829" s="667"/>
      <c r="AJ1829" s="73"/>
      <c r="AK1829" s="55" t="str">
        <f t="shared" si="459"/>
        <v/>
      </c>
      <c r="AL1829" s="17" t="str">
        <f t="shared" si="460"/>
        <v/>
      </c>
      <c r="AM1829" s="70" t="str">
        <f t="shared" si="451"/>
        <v/>
      </c>
      <c r="AN1829" s="74" t="str">
        <f t="shared" si="452"/>
        <v/>
      </c>
      <c r="AO1829" s="70" t="str">
        <f t="shared" si="457"/>
        <v/>
      </c>
      <c r="AW1829" s="60" t="str">
        <f t="shared" si="453"/>
        <v/>
      </c>
      <c r="AX1829" s="60" t="str">
        <f t="shared" si="454"/>
        <v/>
      </c>
      <c r="AY1829" s="63">
        <f t="shared" si="458"/>
        <v>0</v>
      </c>
      <c r="BP1829" s="64">
        <v>162</v>
      </c>
      <c r="BQ1829" s="64" t="s">
        <v>34774</v>
      </c>
      <c r="BR1829" s="64" t="s">
        <v>34775</v>
      </c>
      <c r="BS1829" s="64" t="s">
        <v>28</v>
      </c>
      <c r="BT1829" s="64" t="s">
        <v>137</v>
      </c>
      <c r="BU1829" s="64" t="s">
        <v>175</v>
      </c>
      <c r="BV1829" s="64" t="s">
        <v>19</v>
      </c>
      <c r="BW1829" s="64" t="s">
        <v>33369</v>
      </c>
      <c r="BX1829" s="64">
        <v>94000</v>
      </c>
      <c r="BY1829" s="64" t="s">
        <v>21</v>
      </c>
      <c r="CA1829" s="64">
        <v>42896</v>
      </c>
      <c r="CB1829" s="64">
        <v>160</v>
      </c>
      <c r="CC1829" s="64">
        <v>8</v>
      </c>
    </row>
    <row r="1830" spans="1:82">
      <c r="A1830" s="160"/>
      <c r="B1830" s="160"/>
      <c r="C1830" s="160"/>
      <c r="D1830" s="160"/>
      <c r="E1830" s="160"/>
      <c r="F1830" s="160"/>
      <c r="G1830" s="160"/>
      <c r="H1830" s="161" t="str">
        <f t="shared" si="461"/>
        <v/>
      </c>
      <c r="I1830" s="162" t="str">
        <f t="shared" si="462"/>
        <v/>
      </c>
      <c r="J1830" s="163"/>
      <c r="K1830" s="164" t="str">
        <f t="shared" si="450"/>
        <v/>
      </c>
      <c r="L1830" s="163"/>
      <c r="M1830" s="160"/>
      <c r="N1830" s="160"/>
      <c r="O1830" s="160"/>
      <c r="P1830" s="160"/>
      <c r="Q1830" s="160"/>
      <c r="R1830" s="160"/>
      <c r="S1830" s="160"/>
      <c r="T1830" s="160"/>
      <c r="U1830" s="160"/>
      <c r="V1830" s="160"/>
      <c r="W1830" s="160"/>
      <c r="X1830" s="160"/>
      <c r="Y1830" s="160"/>
      <c r="Z1830" s="180"/>
      <c r="AA1830" s="160"/>
      <c r="AB1830" s="160"/>
      <c r="AC1830" s="160"/>
      <c r="AD1830" s="667"/>
      <c r="AE1830" s="667"/>
      <c r="AF1830" s="667"/>
      <c r="AG1830" s="667"/>
      <c r="AH1830" s="667"/>
      <c r="AI1830" s="667"/>
      <c r="AJ1830" s="73"/>
      <c r="AK1830" s="55" t="str">
        <f t="shared" si="459"/>
        <v/>
      </c>
      <c r="AL1830" s="17" t="str">
        <f t="shared" si="460"/>
        <v/>
      </c>
      <c r="AM1830" s="70" t="str">
        <f t="shared" si="451"/>
        <v/>
      </c>
      <c r="AN1830" s="74" t="str">
        <f t="shared" si="452"/>
        <v/>
      </c>
      <c r="AO1830" s="70" t="str">
        <f t="shared" ref="AO1830:AO1861" si="463">IF(P1830="","",P1830&amp;" ("&amp;O1830&amp;"_"&amp;ROW()&amp;")")</f>
        <v/>
      </c>
      <c r="AW1830" s="60" t="str">
        <f t="shared" si="453"/>
        <v/>
      </c>
      <c r="AX1830" s="60" t="str">
        <f t="shared" si="454"/>
        <v/>
      </c>
      <c r="AY1830" s="63">
        <f t="shared" ref="AY1830:AY1861" si="464">O1830</f>
        <v>0</v>
      </c>
      <c r="BP1830" s="64">
        <v>162</v>
      </c>
      <c r="BQ1830" s="64" t="s">
        <v>34776</v>
      </c>
      <c r="BR1830" s="64" t="s">
        <v>34777</v>
      </c>
      <c r="BS1830" s="64" t="s">
        <v>28</v>
      </c>
      <c r="BT1830" s="64" t="s">
        <v>137</v>
      </c>
      <c r="BU1830" s="64" t="s">
        <v>175</v>
      </c>
      <c r="BV1830" s="64" t="s">
        <v>19</v>
      </c>
      <c r="BW1830" s="64" t="s">
        <v>33369</v>
      </c>
      <c r="BX1830" s="64">
        <v>94000</v>
      </c>
      <c r="BY1830" s="64" t="s">
        <v>21</v>
      </c>
      <c r="CA1830" s="64">
        <v>42736</v>
      </c>
      <c r="CB1830" s="64">
        <v>4</v>
      </c>
      <c r="CC1830" s="64">
        <v>3</v>
      </c>
    </row>
    <row r="1831" spans="1:82">
      <c r="A1831" s="128"/>
      <c r="B1831" s="160"/>
      <c r="C1831" s="160"/>
      <c r="D1831" s="160"/>
      <c r="E1831" s="160"/>
      <c r="F1831" s="160"/>
      <c r="G1831" s="160"/>
      <c r="H1831" s="161" t="str">
        <f t="shared" si="461"/>
        <v/>
      </c>
      <c r="I1831" s="162" t="str">
        <f t="shared" si="462"/>
        <v/>
      </c>
      <c r="J1831" s="163"/>
      <c r="K1831" s="164" t="str">
        <f t="shared" si="450"/>
        <v/>
      </c>
      <c r="L1831" s="160"/>
      <c r="M1831" s="160"/>
      <c r="N1831" s="160"/>
      <c r="O1831" s="160"/>
      <c r="P1831" s="160"/>
      <c r="Q1831" s="160"/>
      <c r="R1831" s="160"/>
      <c r="S1831" s="160"/>
      <c r="T1831" s="160"/>
      <c r="U1831" s="160"/>
      <c r="V1831" s="160"/>
      <c r="W1831" s="179"/>
      <c r="X1831" s="160"/>
      <c r="Y1831" s="160"/>
      <c r="Z1831" s="180"/>
      <c r="AA1831" s="160"/>
      <c r="AB1831" s="160"/>
      <c r="AC1831" s="160"/>
      <c r="AD1831" s="667"/>
      <c r="AE1831" s="667"/>
      <c r="AF1831" s="667"/>
      <c r="AG1831" s="667"/>
      <c r="AH1831" s="667"/>
      <c r="AI1831" s="667"/>
      <c r="AJ1831" s="73"/>
      <c r="AK1831" s="55" t="str">
        <f t="shared" si="459"/>
        <v/>
      </c>
      <c r="AL1831" s="17" t="str">
        <f t="shared" si="460"/>
        <v/>
      </c>
      <c r="AM1831" s="70" t="str">
        <f t="shared" si="451"/>
        <v/>
      </c>
      <c r="AN1831" s="74" t="str">
        <f t="shared" si="452"/>
        <v/>
      </c>
      <c r="AO1831" s="70" t="str">
        <f t="shared" si="463"/>
        <v/>
      </c>
      <c r="AW1831" s="60" t="str">
        <f t="shared" si="453"/>
        <v/>
      </c>
      <c r="AX1831" s="60" t="str">
        <f t="shared" si="454"/>
        <v/>
      </c>
      <c r="AY1831" s="63">
        <f t="shared" si="464"/>
        <v>0</v>
      </c>
      <c r="BP1831" s="64">
        <v>162</v>
      </c>
      <c r="BQ1831" s="64" t="s">
        <v>35034</v>
      </c>
      <c r="BR1831" s="64" t="s">
        <v>35035</v>
      </c>
      <c r="BS1831" s="64" t="s">
        <v>28</v>
      </c>
      <c r="BT1831" s="64" t="s">
        <v>135</v>
      </c>
      <c r="BU1831" s="64" t="s">
        <v>172</v>
      </c>
      <c r="BV1831" s="64" t="s">
        <v>19</v>
      </c>
      <c r="BW1831" s="64" t="s">
        <v>33369</v>
      </c>
      <c r="BX1831" s="64">
        <v>94000</v>
      </c>
      <c r="BY1831" s="64" t="s">
        <v>21</v>
      </c>
      <c r="CA1831" s="64">
        <v>42979</v>
      </c>
      <c r="CB1831" s="64">
        <v>20</v>
      </c>
      <c r="CC1831" s="64">
        <v>2</v>
      </c>
    </row>
    <row r="1832" spans="1:82">
      <c r="A1832" s="160"/>
      <c r="B1832" s="160"/>
      <c r="C1832" s="160"/>
      <c r="D1832" s="181"/>
      <c r="E1832" s="181"/>
      <c r="F1832" s="160"/>
      <c r="G1832" s="160"/>
      <c r="H1832" s="161" t="str">
        <f t="shared" si="461"/>
        <v/>
      </c>
      <c r="I1832" s="162" t="str">
        <f t="shared" si="462"/>
        <v/>
      </c>
      <c r="J1832" s="163"/>
      <c r="K1832" s="164" t="str">
        <f t="shared" si="450"/>
        <v/>
      </c>
      <c r="L1832" s="163"/>
      <c r="M1832" s="180"/>
      <c r="N1832" s="160"/>
      <c r="O1832" s="160"/>
      <c r="P1832" s="182"/>
      <c r="Q1832" s="182"/>
      <c r="R1832" s="160"/>
      <c r="S1832" s="160"/>
      <c r="T1832" s="160"/>
      <c r="U1832" s="160"/>
      <c r="V1832" s="160"/>
      <c r="W1832" s="160"/>
      <c r="X1832" s="160"/>
      <c r="Y1832" s="160"/>
      <c r="Z1832" s="180"/>
      <c r="AA1832" s="182"/>
      <c r="AB1832" s="160"/>
      <c r="AC1832" s="160"/>
      <c r="AD1832" s="667"/>
      <c r="AE1832" s="667"/>
      <c r="AF1832" s="667"/>
      <c r="AG1832" s="667"/>
      <c r="AH1832" s="667"/>
      <c r="AI1832" s="667"/>
      <c r="AJ1832" s="90"/>
      <c r="AK1832" s="55" t="str">
        <f t="shared" si="459"/>
        <v/>
      </c>
      <c r="AL1832" s="17" t="str">
        <f t="shared" si="460"/>
        <v/>
      </c>
      <c r="AM1832" s="70" t="str">
        <f t="shared" si="451"/>
        <v/>
      </c>
      <c r="AN1832" s="74" t="str">
        <f t="shared" si="452"/>
        <v/>
      </c>
      <c r="AO1832" s="70" t="str">
        <f t="shared" si="463"/>
        <v/>
      </c>
      <c r="AW1832" s="60" t="str">
        <f t="shared" si="453"/>
        <v/>
      </c>
      <c r="AX1832" s="60" t="str">
        <f t="shared" si="454"/>
        <v/>
      </c>
      <c r="AY1832" s="63">
        <f t="shared" si="464"/>
        <v>0</v>
      </c>
      <c r="BP1832" s="64">
        <v>163</v>
      </c>
      <c r="BQ1832" s="64" t="s">
        <v>34782</v>
      </c>
      <c r="BR1832" s="64" t="s">
        <v>34783</v>
      </c>
      <c r="BS1832" s="64" t="s">
        <v>28</v>
      </c>
      <c r="BT1832" s="64" t="s">
        <v>135</v>
      </c>
      <c r="BU1832" s="64" t="s">
        <v>171</v>
      </c>
      <c r="BV1832" s="64" t="s">
        <v>12</v>
      </c>
      <c r="BW1832" s="64" t="s">
        <v>33390</v>
      </c>
      <c r="BX1832" s="64">
        <v>94370</v>
      </c>
      <c r="BY1832" s="64" t="s">
        <v>21</v>
      </c>
      <c r="BZ1832" s="64">
        <v>6</v>
      </c>
      <c r="CA1832" s="64">
        <v>42762</v>
      </c>
      <c r="CB1832" s="64">
        <v>20</v>
      </c>
      <c r="CD1832" s="64">
        <v>11</v>
      </c>
    </row>
    <row r="1833" spans="1:82">
      <c r="A1833" s="128"/>
      <c r="B1833" s="160"/>
      <c r="C1833" s="160"/>
      <c r="D1833" s="160"/>
      <c r="E1833" s="160"/>
      <c r="F1833" s="160"/>
      <c r="G1833" s="160"/>
      <c r="H1833" s="161" t="str">
        <f t="shared" si="461"/>
        <v/>
      </c>
      <c r="I1833" s="162" t="str">
        <f t="shared" si="462"/>
        <v/>
      </c>
      <c r="J1833" s="163"/>
      <c r="K1833" s="164" t="str">
        <f t="shared" si="450"/>
        <v/>
      </c>
      <c r="L1833" s="163"/>
      <c r="M1833" s="160"/>
      <c r="N1833" s="160"/>
      <c r="O1833" s="160"/>
      <c r="P1833" s="182"/>
      <c r="Q1833" s="182"/>
      <c r="R1833" s="160"/>
      <c r="S1833" s="160"/>
      <c r="T1833" s="160"/>
      <c r="U1833" s="160"/>
      <c r="V1833" s="160"/>
      <c r="W1833" s="160"/>
      <c r="X1833" s="160"/>
      <c r="Y1833" s="160"/>
      <c r="Z1833" s="180"/>
      <c r="AA1833" s="182"/>
      <c r="AB1833" s="160"/>
      <c r="AC1833" s="160"/>
      <c r="AD1833" s="667"/>
      <c r="AE1833" s="667"/>
      <c r="AF1833" s="667"/>
      <c r="AG1833" s="667"/>
      <c r="AH1833" s="667"/>
      <c r="AI1833" s="667"/>
      <c r="AJ1833" s="73"/>
      <c r="AK1833" s="55" t="str">
        <f t="shared" si="459"/>
        <v/>
      </c>
      <c r="AL1833" s="17" t="str">
        <f t="shared" si="460"/>
        <v/>
      </c>
      <c r="AM1833" s="70" t="str">
        <f t="shared" si="451"/>
        <v/>
      </c>
      <c r="AN1833" s="74" t="str">
        <f t="shared" si="452"/>
        <v/>
      </c>
      <c r="AO1833" s="70" t="str">
        <f t="shared" si="463"/>
        <v/>
      </c>
      <c r="AW1833" s="60" t="str">
        <f t="shared" si="453"/>
        <v/>
      </c>
      <c r="AX1833" s="60" t="str">
        <f t="shared" si="454"/>
        <v/>
      </c>
      <c r="AY1833" s="63">
        <f t="shared" si="464"/>
        <v>0</v>
      </c>
      <c r="BP1833" s="64">
        <v>163</v>
      </c>
      <c r="BQ1833" s="64" t="s">
        <v>34784</v>
      </c>
      <c r="BR1833" s="64" t="s">
        <v>34785</v>
      </c>
      <c r="BS1833" s="64" t="s">
        <v>28</v>
      </c>
      <c r="BT1833" s="64" t="s">
        <v>135</v>
      </c>
      <c r="BU1833" s="64" t="s">
        <v>160</v>
      </c>
      <c r="BV1833" s="64" t="s">
        <v>14</v>
      </c>
      <c r="BW1833" s="64" t="s">
        <v>33390</v>
      </c>
      <c r="BX1833" s="64">
        <v>94370</v>
      </c>
      <c r="BY1833" s="64" t="s">
        <v>95</v>
      </c>
      <c r="CA1833" s="64">
        <v>42852</v>
      </c>
      <c r="CB1833" s="64">
        <v>80</v>
      </c>
      <c r="CC1833" s="64">
        <v>22</v>
      </c>
    </row>
    <row r="1834" spans="1:82">
      <c r="A1834" s="160"/>
      <c r="B1834" s="160"/>
      <c r="C1834" s="160"/>
      <c r="D1834" s="160"/>
      <c r="E1834" s="160"/>
      <c r="F1834" s="160"/>
      <c r="G1834" s="160"/>
      <c r="H1834" s="161" t="str">
        <f t="shared" si="461"/>
        <v/>
      </c>
      <c r="I1834" s="162" t="str">
        <f t="shared" si="462"/>
        <v/>
      </c>
      <c r="J1834" s="163"/>
      <c r="K1834" s="164" t="str">
        <f t="shared" si="450"/>
        <v/>
      </c>
      <c r="L1834" s="163"/>
      <c r="M1834" s="180"/>
      <c r="N1834" s="160"/>
      <c r="O1834" s="160"/>
      <c r="P1834" s="182"/>
      <c r="Q1834" s="182"/>
      <c r="R1834" s="160"/>
      <c r="S1834" s="160"/>
      <c r="T1834" s="160"/>
      <c r="U1834" s="160"/>
      <c r="V1834" s="160"/>
      <c r="W1834" s="160"/>
      <c r="X1834" s="160"/>
      <c r="Y1834" s="160"/>
      <c r="Z1834" s="180"/>
      <c r="AA1834" s="182"/>
      <c r="AB1834" s="160"/>
      <c r="AC1834" s="182"/>
      <c r="AD1834" s="665"/>
      <c r="AE1834" s="665"/>
      <c r="AF1834" s="665"/>
      <c r="AG1834" s="665"/>
      <c r="AH1834" s="665"/>
      <c r="AI1834" s="665"/>
      <c r="AJ1834" s="73"/>
      <c r="AK1834" s="55" t="str">
        <f t="shared" ref="AK1834:AK1865" si="465">IF(Z1834="","",IF(OR(MONTH(Z1834)=1,MONTH(Z1834)=2,MONTH(Z1834)=3),"1er",IF(OR(MONTH(Z1834)=4,MONTH(Z1834)=5,MONTH(Z1834)=6),"2ème",IF(OR(MONTH(Z1834)=7,MONTH(Z1834)=8,MONTH(Z1834)=9),"3ème",IF(OR(MONTH(Z1834)=10,MONTH(Z1834)=11,MONTH(Z1834)=12),"4ème")))))</f>
        <v/>
      </c>
      <c r="AL1834" s="17" t="str">
        <f t="shared" ref="AL1834:AL1865" si="466">IF(Z1834="","",YEAR(Z1834))</f>
        <v/>
      </c>
      <c r="AM1834" s="70" t="str">
        <f t="shared" si="451"/>
        <v/>
      </c>
      <c r="AN1834" s="74" t="str">
        <f t="shared" si="452"/>
        <v/>
      </c>
      <c r="AO1834" s="70" t="str">
        <f t="shared" si="463"/>
        <v/>
      </c>
      <c r="AW1834" s="60" t="str">
        <f t="shared" si="453"/>
        <v/>
      </c>
      <c r="AX1834" s="60" t="str">
        <f t="shared" si="454"/>
        <v/>
      </c>
      <c r="AY1834" s="63">
        <f t="shared" si="464"/>
        <v>0</v>
      </c>
      <c r="BP1834" s="64">
        <v>164</v>
      </c>
      <c r="BQ1834" s="64" t="s">
        <v>34617</v>
      </c>
      <c r="BR1834" s="64" t="s">
        <v>34786</v>
      </c>
      <c r="BS1834" s="64" t="s">
        <v>28</v>
      </c>
      <c r="BT1834" s="64" t="s">
        <v>137</v>
      </c>
      <c r="BU1834" s="64" t="s">
        <v>167</v>
      </c>
      <c r="BV1834" s="64" t="s">
        <v>12</v>
      </c>
      <c r="BW1834" s="64" t="s">
        <v>33392</v>
      </c>
      <c r="BX1834" s="64">
        <v>94460</v>
      </c>
      <c r="BY1834" s="64" t="s">
        <v>21</v>
      </c>
      <c r="BZ1834" s="64">
        <v>56</v>
      </c>
      <c r="CA1834" s="64">
        <v>42736</v>
      </c>
      <c r="CB1834" s="64">
        <v>28</v>
      </c>
      <c r="CD1834" s="64">
        <v>28</v>
      </c>
    </row>
    <row r="1835" spans="1:82">
      <c r="A1835" s="128"/>
      <c r="B1835" s="160"/>
      <c r="C1835" s="160"/>
      <c r="D1835" s="160"/>
      <c r="E1835" s="160"/>
      <c r="F1835" s="160"/>
      <c r="G1835" s="160"/>
      <c r="H1835" s="161" t="str">
        <f t="shared" si="461"/>
        <v/>
      </c>
      <c r="I1835" s="162" t="str">
        <f t="shared" si="462"/>
        <v/>
      </c>
      <c r="J1835" s="163"/>
      <c r="K1835" s="164" t="str">
        <f t="shared" si="450"/>
        <v/>
      </c>
      <c r="L1835" s="163"/>
      <c r="M1835" s="160"/>
      <c r="N1835" s="160"/>
      <c r="O1835" s="160"/>
      <c r="P1835" s="182"/>
      <c r="Q1835" s="182"/>
      <c r="R1835" s="160"/>
      <c r="S1835" s="160"/>
      <c r="T1835" s="160"/>
      <c r="U1835" s="160"/>
      <c r="V1835" s="160"/>
      <c r="W1835" s="160"/>
      <c r="X1835" s="160"/>
      <c r="Y1835" s="160"/>
      <c r="Z1835" s="180"/>
      <c r="AA1835" s="182"/>
      <c r="AB1835" s="160"/>
      <c r="AC1835" s="182"/>
      <c r="AD1835" s="665"/>
      <c r="AE1835" s="665"/>
      <c r="AF1835" s="665"/>
      <c r="AG1835" s="665"/>
      <c r="AH1835" s="665"/>
      <c r="AI1835" s="665"/>
      <c r="AJ1835" s="73"/>
      <c r="AK1835" s="55" t="str">
        <f t="shared" si="465"/>
        <v/>
      </c>
      <c r="AL1835" s="17" t="str">
        <f t="shared" si="466"/>
        <v/>
      </c>
      <c r="AM1835" s="70" t="str">
        <f t="shared" si="451"/>
        <v/>
      </c>
      <c r="AN1835" s="74" t="str">
        <f t="shared" si="452"/>
        <v/>
      </c>
      <c r="AO1835" s="70" t="str">
        <f t="shared" si="463"/>
        <v/>
      </c>
      <c r="AW1835" s="60" t="str">
        <f t="shared" si="453"/>
        <v/>
      </c>
      <c r="AX1835" s="60" t="str">
        <f t="shared" si="454"/>
        <v/>
      </c>
      <c r="AY1835" s="63">
        <f t="shared" si="464"/>
        <v>0</v>
      </c>
      <c r="BP1835" s="64">
        <v>164</v>
      </c>
      <c r="BQ1835" s="64" t="s">
        <v>34787</v>
      </c>
      <c r="BR1835" s="64" t="s">
        <v>34788</v>
      </c>
      <c r="BS1835" s="64" t="s">
        <v>28</v>
      </c>
      <c r="BT1835" s="64" t="s">
        <v>137</v>
      </c>
      <c r="BU1835" s="64" t="s">
        <v>166</v>
      </c>
      <c r="BV1835" s="64" t="s">
        <v>12</v>
      </c>
      <c r="BW1835" s="64" t="s">
        <v>33392</v>
      </c>
      <c r="BX1835" s="64">
        <v>94460</v>
      </c>
      <c r="BY1835" s="64" t="s">
        <v>21</v>
      </c>
      <c r="BZ1835" s="64">
        <v>32</v>
      </c>
      <c r="CA1835" s="64">
        <v>42736</v>
      </c>
      <c r="CB1835" s="64">
        <v>18</v>
      </c>
      <c r="CD1835" s="64">
        <v>20</v>
      </c>
    </row>
    <row r="1836" spans="1:82">
      <c r="A1836" s="160"/>
      <c r="B1836" s="160"/>
      <c r="C1836" s="160"/>
      <c r="D1836" s="160"/>
      <c r="E1836" s="160"/>
      <c r="F1836" s="160"/>
      <c r="G1836" s="160"/>
      <c r="H1836" s="161" t="str">
        <f t="shared" si="461"/>
        <v/>
      </c>
      <c r="I1836" s="162" t="str">
        <f t="shared" si="462"/>
        <v/>
      </c>
      <c r="J1836" s="163"/>
      <c r="K1836" s="164" t="str">
        <f t="shared" si="450"/>
        <v/>
      </c>
      <c r="L1836" s="163"/>
      <c r="M1836" s="160"/>
      <c r="N1836" s="160"/>
      <c r="O1836" s="160"/>
      <c r="P1836" s="182"/>
      <c r="Q1836" s="182"/>
      <c r="R1836" s="160"/>
      <c r="S1836" s="160"/>
      <c r="T1836" s="160"/>
      <c r="U1836" s="160"/>
      <c r="V1836" s="160"/>
      <c r="W1836" s="160"/>
      <c r="X1836" s="160"/>
      <c r="Y1836" s="160"/>
      <c r="Z1836" s="180"/>
      <c r="AA1836" s="182"/>
      <c r="AB1836" s="160"/>
      <c r="AC1836" s="160"/>
      <c r="AD1836" s="667"/>
      <c r="AE1836" s="667"/>
      <c r="AF1836" s="667"/>
      <c r="AG1836" s="667"/>
      <c r="AH1836" s="667"/>
      <c r="AI1836" s="667"/>
      <c r="AJ1836" s="73"/>
      <c r="AK1836" s="55" t="str">
        <f t="shared" si="465"/>
        <v/>
      </c>
      <c r="AL1836" s="17" t="str">
        <f t="shared" si="466"/>
        <v/>
      </c>
      <c r="AM1836" s="70" t="str">
        <f t="shared" si="451"/>
        <v/>
      </c>
      <c r="AN1836" s="74" t="str">
        <f t="shared" si="452"/>
        <v/>
      </c>
      <c r="AO1836" s="70" t="str">
        <f t="shared" si="463"/>
        <v/>
      </c>
      <c r="AW1836" s="60" t="str">
        <f t="shared" si="453"/>
        <v/>
      </c>
      <c r="AX1836" s="60" t="str">
        <f t="shared" si="454"/>
        <v/>
      </c>
      <c r="AY1836" s="63">
        <f t="shared" si="464"/>
        <v>0</v>
      </c>
      <c r="BP1836" s="64">
        <v>164</v>
      </c>
      <c r="BQ1836" s="64" t="s">
        <v>34789</v>
      </c>
      <c r="BR1836" s="64" t="s">
        <v>34790</v>
      </c>
      <c r="BS1836" s="64" t="s">
        <v>28</v>
      </c>
      <c r="BT1836" s="64" t="s">
        <v>137</v>
      </c>
      <c r="BU1836" s="64" t="s">
        <v>9</v>
      </c>
      <c r="BV1836" s="64" t="s">
        <v>13</v>
      </c>
      <c r="BW1836" s="64" t="s">
        <v>33392</v>
      </c>
      <c r="BX1836" s="64">
        <v>94460</v>
      </c>
      <c r="BY1836" s="64" t="s">
        <v>21</v>
      </c>
      <c r="CA1836" s="64">
        <v>42736</v>
      </c>
      <c r="CB1836" s="64">
        <v>25</v>
      </c>
      <c r="CC1836" s="64">
        <v>25</v>
      </c>
    </row>
    <row r="1837" spans="1:82">
      <c r="A1837" s="128"/>
      <c r="B1837" s="160"/>
      <c r="C1837" s="160"/>
      <c r="D1837" s="160"/>
      <c r="E1837" s="160"/>
      <c r="F1837" s="160"/>
      <c r="G1837" s="160"/>
      <c r="H1837" s="161" t="str">
        <f t="shared" si="461"/>
        <v/>
      </c>
      <c r="I1837" s="162" t="str">
        <f t="shared" si="462"/>
        <v/>
      </c>
      <c r="J1837" s="163"/>
      <c r="K1837" s="164" t="str">
        <f t="shared" si="450"/>
        <v/>
      </c>
      <c r="L1837" s="163"/>
      <c r="M1837" s="160"/>
      <c r="N1837" s="160"/>
      <c r="O1837" s="160"/>
      <c r="P1837" s="182"/>
      <c r="Q1837" s="182"/>
      <c r="R1837" s="160"/>
      <c r="S1837" s="160"/>
      <c r="T1837" s="160"/>
      <c r="U1837" s="160"/>
      <c r="V1837" s="160"/>
      <c r="W1837" s="160"/>
      <c r="X1837" s="160"/>
      <c r="Y1837" s="160"/>
      <c r="Z1837" s="180"/>
      <c r="AA1837" s="160"/>
      <c r="AB1837" s="160"/>
      <c r="AC1837" s="160"/>
      <c r="AD1837" s="667"/>
      <c r="AE1837" s="667"/>
      <c r="AF1837" s="667"/>
      <c r="AG1837" s="667"/>
      <c r="AH1837" s="667"/>
      <c r="AI1837" s="667"/>
      <c r="AJ1837" s="90"/>
      <c r="AK1837" s="55" t="str">
        <f t="shared" si="465"/>
        <v/>
      </c>
      <c r="AL1837" s="17" t="str">
        <f t="shared" si="466"/>
        <v/>
      </c>
      <c r="AM1837" s="70" t="str">
        <f t="shared" si="451"/>
        <v/>
      </c>
      <c r="AN1837" s="74" t="str">
        <f t="shared" si="452"/>
        <v/>
      </c>
      <c r="AO1837" s="70" t="str">
        <f t="shared" si="463"/>
        <v/>
      </c>
      <c r="AW1837" s="60" t="str">
        <f t="shared" si="453"/>
        <v/>
      </c>
      <c r="AX1837" s="60" t="str">
        <f t="shared" si="454"/>
        <v/>
      </c>
      <c r="AY1837" s="63">
        <f t="shared" si="464"/>
        <v>0</v>
      </c>
      <c r="BP1837" s="64">
        <v>164</v>
      </c>
      <c r="BQ1837" s="64" t="s">
        <v>5</v>
      </c>
      <c r="BR1837" s="64" t="s">
        <v>34791</v>
      </c>
      <c r="BS1837" s="64" t="s">
        <v>28</v>
      </c>
      <c r="BT1837" s="64" t="s">
        <v>135</v>
      </c>
      <c r="BU1837" s="64" t="s">
        <v>5</v>
      </c>
      <c r="BV1837" s="64" t="s">
        <v>12</v>
      </c>
      <c r="BW1837" s="64" t="s">
        <v>33392</v>
      </c>
      <c r="BX1837" s="64">
        <v>94460</v>
      </c>
      <c r="BY1837" s="64" t="s">
        <v>21</v>
      </c>
      <c r="BZ1837" s="64">
        <v>8</v>
      </c>
      <c r="CA1837" s="64">
        <v>42736</v>
      </c>
      <c r="CB1837" s="64">
        <v>14</v>
      </c>
      <c r="CD1837" s="64">
        <v>14</v>
      </c>
    </row>
    <row r="1838" spans="1:82">
      <c r="A1838" s="160"/>
      <c r="B1838" s="160"/>
      <c r="C1838" s="160"/>
      <c r="D1838" s="160"/>
      <c r="E1838" s="160"/>
      <c r="F1838" s="160"/>
      <c r="G1838" s="160"/>
      <c r="H1838" s="161" t="str">
        <f t="shared" si="461"/>
        <v/>
      </c>
      <c r="I1838" s="162" t="str">
        <f t="shared" si="462"/>
        <v/>
      </c>
      <c r="J1838" s="163"/>
      <c r="K1838" s="164" t="str">
        <f t="shared" si="450"/>
        <v/>
      </c>
      <c r="L1838" s="163"/>
      <c r="M1838" s="160"/>
      <c r="N1838" s="160"/>
      <c r="O1838" s="160"/>
      <c r="P1838" s="182"/>
      <c r="Q1838" s="182"/>
      <c r="R1838" s="160"/>
      <c r="S1838" s="160"/>
      <c r="T1838" s="160"/>
      <c r="U1838" s="160"/>
      <c r="V1838" s="160"/>
      <c r="W1838" s="160"/>
      <c r="X1838" s="160"/>
      <c r="Y1838" s="160"/>
      <c r="Z1838" s="180"/>
      <c r="AA1838" s="160"/>
      <c r="AB1838" s="160"/>
      <c r="AC1838" s="160"/>
      <c r="AD1838" s="667"/>
      <c r="AE1838" s="667"/>
      <c r="AF1838" s="667"/>
      <c r="AG1838" s="667"/>
      <c r="AH1838" s="667"/>
      <c r="AI1838" s="667"/>
      <c r="AJ1838" s="90"/>
      <c r="AK1838" s="55" t="str">
        <f t="shared" si="465"/>
        <v/>
      </c>
      <c r="AL1838" s="17" t="str">
        <f t="shared" si="466"/>
        <v/>
      </c>
      <c r="AM1838" s="70" t="str">
        <f t="shared" si="451"/>
        <v/>
      </c>
      <c r="AN1838" s="74" t="str">
        <f t="shared" si="452"/>
        <v/>
      </c>
      <c r="AO1838" s="70" t="str">
        <f t="shared" si="463"/>
        <v/>
      </c>
      <c r="AW1838" s="60" t="str">
        <f t="shared" si="453"/>
        <v/>
      </c>
      <c r="AX1838" s="60" t="str">
        <f t="shared" si="454"/>
        <v/>
      </c>
      <c r="AY1838" s="63">
        <f t="shared" si="464"/>
        <v>0</v>
      </c>
      <c r="BP1838" s="64">
        <v>164</v>
      </c>
      <c r="BQ1838" s="64" t="s">
        <v>34792</v>
      </c>
      <c r="BR1838" s="64" t="s">
        <v>34793</v>
      </c>
      <c r="BS1838" s="64" t="s">
        <v>28</v>
      </c>
      <c r="BT1838" s="64" t="s">
        <v>135</v>
      </c>
      <c r="BU1838" s="64" t="s">
        <v>171</v>
      </c>
      <c r="BV1838" s="64" t="s">
        <v>12</v>
      </c>
      <c r="BW1838" s="64" t="s">
        <v>33392</v>
      </c>
      <c r="BX1838" s="64">
        <v>94460</v>
      </c>
      <c r="BY1838" s="64" t="s">
        <v>21</v>
      </c>
      <c r="BZ1838" s="64">
        <v>8</v>
      </c>
      <c r="CA1838" s="64">
        <v>42736</v>
      </c>
      <c r="CB1838" s="64">
        <v>14</v>
      </c>
      <c r="CD1838" s="64">
        <v>14</v>
      </c>
    </row>
    <row r="1839" spans="1:82">
      <c r="A1839" s="128"/>
      <c r="B1839" s="160"/>
      <c r="C1839" s="160"/>
      <c r="D1839" s="160"/>
      <c r="E1839" s="160"/>
      <c r="F1839" s="160"/>
      <c r="G1839" s="160"/>
      <c r="H1839" s="161" t="str">
        <f t="shared" si="461"/>
        <v/>
      </c>
      <c r="I1839" s="162" t="str">
        <f t="shared" si="462"/>
        <v/>
      </c>
      <c r="J1839" s="163"/>
      <c r="K1839" s="164" t="str">
        <f t="shared" si="450"/>
        <v/>
      </c>
      <c r="L1839" s="163"/>
      <c r="M1839" s="160"/>
      <c r="N1839" s="160"/>
      <c r="O1839" s="160"/>
      <c r="P1839" s="160"/>
      <c r="Q1839" s="160"/>
      <c r="R1839" s="160"/>
      <c r="S1839" s="160"/>
      <c r="T1839" s="160"/>
      <c r="U1839" s="160"/>
      <c r="V1839" s="160"/>
      <c r="W1839" s="160"/>
      <c r="X1839" s="160"/>
      <c r="Y1839" s="160"/>
      <c r="Z1839" s="180"/>
      <c r="AA1839" s="160"/>
      <c r="AB1839" s="160"/>
      <c r="AC1839" s="160"/>
      <c r="AD1839" s="667"/>
      <c r="AE1839" s="667"/>
      <c r="AF1839" s="667"/>
      <c r="AG1839" s="667"/>
      <c r="AH1839" s="667"/>
      <c r="AI1839" s="667"/>
      <c r="AJ1839" s="90"/>
      <c r="AK1839" s="55" t="str">
        <f t="shared" si="465"/>
        <v/>
      </c>
      <c r="AL1839" s="17" t="str">
        <f t="shared" si="466"/>
        <v/>
      </c>
      <c r="AM1839" s="70" t="str">
        <f t="shared" si="451"/>
        <v/>
      </c>
      <c r="AN1839" s="74" t="str">
        <f t="shared" si="452"/>
        <v/>
      </c>
      <c r="AO1839" s="70" t="str">
        <f t="shared" si="463"/>
        <v/>
      </c>
      <c r="AW1839" s="60" t="str">
        <f t="shared" si="453"/>
        <v/>
      </c>
      <c r="AX1839" s="60" t="str">
        <f t="shared" si="454"/>
        <v/>
      </c>
      <c r="AY1839" s="63">
        <f t="shared" si="464"/>
        <v>0</v>
      </c>
      <c r="BP1839" s="64">
        <v>164</v>
      </c>
      <c r="BQ1839" s="64" t="s">
        <v>34794</v>
      </c>
      <c r="BR1839" s="64" t="s">
        <v>34795</v>
      </c>
      <c r="BS1839" s="64" t="s">
        <v>28</v>
      </c>
      <c r="BT1839" s="64" t="s">
        <v>135</v>
      </c>
      <c r="BU1839" s="64" t="s">
        <v>161</v>
      </c>
      <c r="BV1839" s="64" t="s">
        <v>12</v>
      </c>
      <c r="BW1839" s="64" t="s">
        <v>33392</v>
      </c>
      <c r="BX1839" s="64">
        <v>94460</v>
      </c>
      <c r="BY1839" s="64" t="s">
        <v>21</v>
      </c>
      <c r="BZ1839" s="64">
        <v>6</v>
      </c>
      <c r="CA1839" s="64">
        <v>42795</v>
      </c>
      <c r="CB1839" s="64">
        <v>10</v>
      </c>
      <c r="CD1839" s="64">
        <v>10</v>
      </c>
    </row>
    <row r="1840" spans="1:82">
      <c r="A1840" s="160"/>
      <c r="B1840" s="160"/>
      <c r="C1840" s="160"/>
      <c r="D1840" s="160"/>
      <c r="E1840" s="160"/>
      <c r="F1840" s="160"/>
      <c r="G1840" s="160"/>
      <c r="H1840" s="161" t="str">
        <f t="shared" si="461"/>
        <v/>
      </c>
      <c r="I1840" s="162" t="str">
        <f t="shared" si="462"/>
        <v/>
      </c>
      <c r="J1840" s="163"/>
      <c r="K1840" s="164" t="str">
        <f t="shared" si="450"/>
        <v/>
      </c>
      <c r="L1840" s="160"/>
      <c r="M1840" s="160"/>
      <c r="N1840" s="160"/>
      <c r="O1840" s="160"/>
      <c r="P1840" s="160"/>
      <c r="Q1840" s="160"/>
      <c r="R1840" s="160"/>
      <c r="S1840" s="160"/>
      <c r="T1840" s="160"/>
      <c r="U1840" s="160"/>
      <c r="V1840" s="160"/>
      <c r="W1840" s="179"/>
      <c r="X1840" s="160"/>
      <c r="Y1840" s="160"/>
      <c r="Z1840" s="180"/>
      <c r="AA1840" s="160"/>
      <c r="AB1840" s="160"/>
      <c r="AC1840" s="160"/>
      <c r="AD1840" s="667"/>
      <c r="AE1840" s="667"/>
      <c r="AF1840" s="667"/>
      <c r="AG1840" s="667"/>
      <c r="AH1840" s="667"/>
      <c r="AI1840" s="667"/>
      <c r="AJ1840" s="73"/>
      <c r="AK1840" s="55" t="str">
        <f t="shared" si="465"/>
        <v/>
      </c>
      <c r="AL1840" s="17" t="str">
        <f t="shared" si="466"/>
        <v/>
      </c>
      <c r="AM1840" s="70" t="str">
        <f t="shared" si="451"/>
        <v/>
      </c>
      <c r="AN1840" s="74" t="str">
        <f t="shared" si="452"/>
        <v/>
      </c>
      <c r="AO1840" s="70" t="str">
        <f t="shared" si="463"/>
        <v/>
      </c>
      <c r="AW1840" s="60" t="str">
        <f t="shared" si="453"/>
        <v/>
      </c>
      <c r="AX1840" s="60" t="str">
        <f t="shared" si="454"/>
        <v/>
      </c>
      <c r="AY1840" s="63">
        <f t="shared" si="464"/>
        <v>0</v>
      </c>
      <c r="BP1840" s="64">
        <v>164</v>
      </c>
      <c r="BQ1840" s="64" t="s">
        <v>34984</v>
      </c>
      <c r="BS1840" s="64" t="s">
        <v>28</v>
      </c>
      <c r="BT1840" s="64" t="s">
        <v>137</v>
      </c>
      <c r="BU1840" s="64" t="s">
        <v>175</v>
      </c>
      <c r="BV1840" s="64" t="s">
        <v>12</v>
      </c>
      <c r="BW1840" s="64" t="s">
        <v>33392</v>
      </c>
      <c r="BX1840" s="64">
        <v>94460</v>
      </c>
      <c r="BY1840" s="64" t="s">
        <v>21</v>
      </c>
      <c r="BZ1840" s="64">
        <v>34</v>
      </c>
      <c r="CA1840" s="64">
        <v>42736</v>
      </c>
      <c r="CB1840" s="64">
        <v>18</v>
      </c>
      <c r="CD1840" s="64">
        <v>18</v>
      </c>
    </row>
    <row r="1841" spans="1:82">
      <c r="A1841" s="128"/>
      <c r="B1841" s="160"/>
      <c r="C1841" s="160"/>
      <c r="D1841" s="160"/>
      <c r="E1841" s="160"/>
      <c r="F1841" s="160"/>
      <c r="G1841" s="160"/>
      <c r="H1841" s="161" t="str">
        <f t="shared" si="461"/>
        <v/>
      </c>
      <c r="I1841" s="162" t="str">
        <f t="shared" si="462"/>
        <v/>
      </c>
      <c r="J1841" s="163"/>
      <c r="K1841" s="164" t="str">
        <f t="shared" ref="K1841:K1904" si="467">IFERROR(J1841/H1841,"")</f>
        <v/>
      </c>
      <c r="L1841" s="160"/>
      <c r="M1841" s="160"/>
      <c r="N1841" s="160"/>
      <c r="O1841" s="160"/>
      <c r="P1841" s="160"/>
      <c r="Q1841" s="160"/>
      <c r="R1841" s="160"/>
      <c r="S1841" s="160"/>
      <c r="T1841" s="160"/>
      <c r="U1841" s="160"/>
      <c r="V1841" s="160"/>
      <c r="W1841" s="179"/>
      <c r="X1841" s="160"/>
      <c r="Y1841" s="160"/>
      <c r="Z1841" s="180"/>
      <c r="AA1841" s="160"/>
      <c r="AB1841" s="160"/>
      <c r="AC1841" s="160"/>
      <c r="AD1841" s="667"/>
      <c r="AE1841" s="667"/>
      <c r="AF1841" s="667"/>
      <c r="AG1841" s="667"/>
      <c r="AH1841" s="667"/>
      <c r="AI1841" s="667"/>
      <c r="AJ1841" s="73"/>
      <c r="AK1841" s="55" t="str">
        <f t="shared" si="465"/>
        <v/>
      </c>
      <c r="AL1841" s="17" t="str">
        <f t="shared" si="466"/>
        <v/>
      </c>
      <c r="AM1841" s="70" t="str">
        <f t="shared" ref="AM1841:AM1904" si="468">IF(U1841="","",U1841)</f>
        <v/>
      </c>
      <c r="AN1841" s="74" t="str">
        <f t="shared" ref="AN1841:AN1904" si="469">IF(S1841="","",S1841)</f>
        <v/>
      </c>
      <c r="AO1841" s="70" t="str">
        <f t="shared" si="463"/>
        <v/>
      </c>
      <c r="AW1841" s="60" t="str">
        <f t="shared" ref="AW1841:AW1904" si="470">IF(T1841="","",T1841&amp;"1")</f>
        <v/>
      </c>
      <c r="AX1841" s="60" t="str">
        <f t="shared" ref="AX1841:AX1904" si="471">IF(S1841="","",S1841&amp;"2")</f>
        <v/>
      </c>
      <c r="AY1841" s="63">
        <f t="shared" si="464"/>
        <v>0</v>
      </c>
      <c r="BP1841" s="64">
        <v>164</v>
      </c>
      <c r="BQ1841" s="64" t="s">
        <v>35004</v>
      </c>
      <c r="BS1841" s="64" t="s">
        <v>28</v>
      </c>
      <c r="BT1841" s="64" t="s">
        <v>135</v>
      </c>
      <c r="BU1841" s="64" t="s">
        <v>174</v>
      </c>
      <c r="BV1841" s="64" t="s">
        <v>12</v>
      </c>
      <c r="BW1841" s="64" t="s">
        <v>33392</v>
      </c>
      <c r="BX1841" s="64">
        <v>94460</v>
      </c>
      <c r="BY1841" s="64" t="s">
        <v>21</v>
      </c>
      <c r="BZ1841" s="64">
        <v>5</v>
      </c>
      <c r="CA1841" s="64">
        <v>43009</v>
      </c>
      <c r="CB1841" s="64">
        <v>16</v>
      </c>
      <c r="CD1841" s="64">
        <v>16</v>
      </c>
    </row>
    <row r="1842" spans="1:82">
      <c r="A1842" s="160"/>
      <c r="B1842" s="160"/>
      <c r="C1842" s="160"/>
      <c r="D1842" s="181"/>
      <c r="E1842" s="181"/>
      <c r="F1842" s="160"/>
      <c r="G1842" s="160"/>
      <c r="H1842" s="161" t="str">
        <f t="shared" si="461"/>
        <v/>
      </c>
      <c r="I1842" s="162" t="str">
        <f t="shared" si="462"/>
        <v/>
      </c>
      <c r="J1842" s="163"/>
      <c r="K1842" s="164" t="str">
        <f t="shared" si="467"/>
        <v/>
      </c>
      <c r="L1842" s="163"/>
      <c r="M1842" s="180"/>
      <c r="N1842" s="160"/>
      <c r="O1842" s="160"/>
      <c r="P1842" s="160"/>
      <c r="Q1842" s="160"/>
      <c r="R1842" s="160"/>
      <c r="S1842" s="160"/>
      <c r="T1842" s="160"/>
      <c r="U1842" s="160"/>
      <c r="V1842" s="221"/>
      <c r="W1842" s="160"/>
      <c r="X1842" s="160"/>
      <c r="Y1842" s="160"/>
      <c r="Z1842" s="180"/>
      <c r="AA1842" s="160"/>
      <c r="AB1842" s="160"/>
      <c r="AC1842" s="160"/>
      <c r="AD1842" s="667"/>
      <c r="AE1842" s="667"/>
      <c r="AF1842" s="667"/>
      <c r="AG1842" s="667"/>
      <c r="AH1842" s="667"/>
      <c r="AI1842" s="667"/>
      <c r="AJ1842" s="73"/>
      <c r="AK1842" s="55" t="str">
        <f t="shared" si="465"/>
        <v/>
      </c>
      <c r="AL1842" s="17" t="str">
        <f t="shared" si="466"/>
        <v/>
      </c>
      <c r="AM1842" s="70" t="str">
        <f t="shared" si="468"/>
        <v/>
      </c>
      <c r="AN1842" s="74" t="str">
        <f t="shared" si="469"/>
        <v/>
      </c>
      <c r="AO1842" s="70" t="str">
        <f t="shared" si="463"/>
        <v/>
      </c>
      <c r="AW1842" s="60" t="str">
        <f t="shared" si="470"/>
        <v/>
      </c>
      <c r="AX1842" s="60" t="str">
        <f t="shared" si="471"/>
        <v/>
      </c>
      <c r="AY1842" s="63">
        <f t="shared" si="464"/>
        <v>0</v>
      </c>
      <c r="BP1842" s="64">
        <v>165</v>
      </c>
      <c r="BQ1842" s="64" t="s">
        <v>34469</v>
      </c>
      <c r="BR1842" s="64" t="s">
        <v>34470</v>
      </c>
      <c r="BS1842" s="64" t="s">
        <v>28</v>
      </c>
      <c r="BT1842" s="64" t="s">
        <v>137</v>
      </c>
      <c r="BU1842" s="64" t="s">
        <v>175</v>
      </c>
      <c r="BV1842" s="64" t="s">
        <v>19</v>
      </c>
      <c r="BW1842" s="64" t="s">
        <v>33331</v>
      </c>
      <c r="BX1842" s="64">
        <v>93700</v>
      </c>
      <c r="BY1842" s="64" t="s">
        <v>21</v>
      </c>
      <c r="CA1842" s="64">
        <v>42736</v>
      </c>
      <c r="CB1842" s="64">
        <v>79</v>
      </c>
      <c r="CC1842" s="64">
        <v>79</v>
      </c>
    </row>
    <row r="1843" spans="1:82">
      <c r="A1843" s="128"/>
      <c r="B1843" s="160"/>
      <c r="C1843" s="160"/>
      <c r="D1843" s="160"/>
      <c r="E1843" s="160"/>
      <c r="F1843" s="160"/>
      <c r="G1843" s="160"/>
      <c r="H1843" s="161" t="str">
        <f t="shared" si="461"/>
        <v/>
      </c>
      <c r="I1843" s="162" t="str">
        <f t="shared" si="462"/>
        <v/>
      </c>
      <c r="J1843" s="163"/>
      <c r="K1843" s="164" t="str">
        <f t="shared" si="467"/>
        <v/>
      </c>
      <c r="L1843" s="163"/>
      <c r="M1843" s="160"/>
      <c r="N1843" s="160"/>
      <c r="O1843" s="160"/>
      <c r="P1843" s="160"/>
      <c r="Q1843" s="160"/>
      <c r="R1843" s="160"/>
      <c r="S1843" s="160"/>
      <c r="T1843" s="160"/>
      <c r="U1843" s="160"/>
      <c r="V1843" s="221"/>
      <c r="W1843" s="160"/>
      <c r="X1843" s="160"/>
      <c r="Y1843" s="160"/>
      <c r="Z1843" s="180"/>
      <c r="AA1843" s="160"/>
      <c r="AB1843" s="160"/>
      <c r="AC1843" s="160"/>
      <c r="AD1843" s="667"/>
      <c r="AE1843" s="667"/>
      <c r="AF1843" s="667"/>
      <c r="AG1843" s="667"/>
      <c r="AH1843" s="667"/>
      <c r="AI1843" s="667"/>
      <c r="AJ1843" s="90"/>
      <c r="AK1843" s="55" t="str">
        <f t="shared" si="465"/>
        <v/>
      </c>
      <c r="AL1843" s="17" t="str">
        <f t="shared" si="466"/>
        <v/>
      </c>
      <c r="AM1843" s="70" t="str">
        <f t="shared" si="468"/>
        <v/>
      </c>
      <c r="AN1843" s="74" t="str">
        <f t="shared" si="469"/>
        <v/>
      </c>
      <c r="AO1843" s="70" t="str">
        <f t="shared" si="463"/>
        <v/>
      </c>
      <c r="AW1843" s="60" t="str">
        <f t="shared" si="470"/>
        <v/>
      </c>
      <c r="AX1843" s="60" t="str">
        <f t="shared" si="471"/>
        <v/>
      </c>
      <c r="AY1843" s="63">
        <f t="shared" si="464"/>
        <v>0</v>
      </c>
      <c r="BP1843" s="64">
        <v>165</v>
      </c>
      <c r="BQ1843" s="64" t="s">
        <v>34471</v>
      </c>
      <c r="BR1843" s="64" t="s">
        <v>34472</v>
      </c>
      <c r="BS1843" s="64" t="s">
        <v>28</v>
      </c>
      <c r="BT1843" s="64" t="s">
        <v>135</v>
      </c>
      <c r="BU1843" s="64" t="s">
        <v>160</v>
      </c>
      <c r="BV1843" s="64" t="s">
        <v>12</v>
      </c>
      <c r="BW1843" s="64" t="s">
        <v>33331</v>
      </c>
      <c r="BX1843" s="64">
        <v>93700</v>
      </c>
      <c r="BY1843" s="64" t="s">
        <v>21</v>
      </c>
      <c r="BZ1843" s="64">
        <v>29</v>
      </c>
      <c r="CA1843" s="64">
        <v>42736</v>
      </c>
      <c r="CB1843" s="64">
        <v>62</v>
      </c>
      <c r="CD1843" s="64">
        <v>62</v>
      </c>
    </row>
    <row r="1844" spans="1:82">
      <c r="A1844" s="160"/>
      <c r="B1844" s="160"/>
      <c r="C1844" s="160"/>
      <c r="D1844" s="160"/>
      <c r="E1844" s="160"/>
      <c r="F1844" s="160"/>
      <c r="G1844" s="160"/>
      <c r="H1844" s="161" t="str">
        <f t="shared" si="461"/>
        <v/>
      </c>
      <c r="I1844" s="162" t="str">
        <f t="shared" si="462"/>
        <v/>
      </c>
      <c r="J1844" s="163"/>
      <c r="K1844" s="164" t="str">
        <f t="shared" si="467"/>
        <v/>
      </c>
      <c r="L1844" s="163"/>
      <c r="M1844" s="160"/>
      <c r="N1844" s="160"/>
      <c r="O1844" s="160"/>
      <c r="P1844" s="160"/>
      <c r="Q1844" s="160"/>
      <c r="R1844" s="160"/>
      <c r="S1844" s="160"/>
      <c r="T1844" s="160"/>
      <c r="U1844" s="160"/>
      <c r="V1844" s="221"/>
      <c r="W1844" s="160"/>
      <c r="X1844" s="160"/>
      <c r="Y1844" s="160"/>
      <c r="Z1844" s="180"/>
      <c r="AA1844" s="160"/>
      <c r="AB1844" s="160"/>
      <c r="AC1844" s="160"/>
      <c r="AD1844" s="667"/>
      <c r="AE1844" s="667"/>
      <c r="AF1844" s="667"/>
      <c r="AG1844" s="667"/>
      <c r="AH1844" s="667"/>
      <c r="AI1844" s="667"/>
      <c r="AJ1844" s="73"/>
      <c r="AK1844" s="55" t="str">
        <f t="shared" si="465"/>
        <v/>
      </c>
      <c r="AL1844" s="17" t="str">
        <f t="shared" si="466"/>
        <v/>
      </c>
      <c r="AM1844" s="70" t="str">
        <f t="shared" si="468"/>
        <v/>
      </c>
      <c r="AN1844" s="74" t="str">
        <f t="shared" si="469"/>
        <v/>
      </c>
      <c r="AO1844" s="70" t="str">
        <f t="shared" si="463"/>
        <v/>
      </c>
      <c r="AW1844" s="60" t="str">
        <f t="shared" si="470"/>
        <v/>
      </c>
      <c r="AX1844" s="60" t="str">
        <f t="shared" si="471"/>
        <v/>
      </c>
      <c r="AY1844" s="63">
        <f t="shared" si="464"/>
        <v>0</v>
      </c>
      <c r="BP1844" s="64">
        <v>165</v>
      </c>
      <c r="BQ1844" s="64" t="s">
        <v>34473</v>
      </c>
      <c r="BR1844" s="64" t="s">
        <v>34474</v>
      </c>
      <c r="BS1844" s="64" t="s">
        <v>28</v>
      </c>
      <c r="BT1844" s="64" t="s">
        <v>135</v>
      </c>
      <c r="BU1844" s="64" t="s">
        <v>160</v>
      </c>
      <c r="BV1844" s="64" t="s">
        <v>19</v>
      </c>
      <c r="BW1844" s="64" t="s">
        <v>33331</v>
      </c>
      <c r="BX1844" s="64">
        <v>93700</v>
      </c>
      <c r="BY1844" s="64" t="s">
        <v>21</v>
      </c>
      <c r="CA1844" s="64">
        <v>42736</v>
      </c>
      <c r="CB1844" s="64">
        <v>48</v>
      </c>
      <c r="CC1844" s="64">
        <v>48</v>
      </c>
    </row>
    <row r="1845" spans="1:82">
      <c r="A1845" s="160"/>
      <c r="B1845" s="160"/>
      <c r="C1845" s="160"/>
      <c r="D1845" s="160"/>
      <c r="E1845" s="160"/>
      <c r="F1845" s="160"/>
      <c r="G1845" s="160"/>
      <c r="H1845" s="161" t="str">
        <f t="shared" si="461"/>
        <v/>
      </c>
      <c r="I1845" s="162" t="str">
        <f t="shared" si="462"/>
        <v/>
      </c>
      <c r="J1845" s="163"/>
      <c r="K1845" s="164" t="str">
        <f t="shared" si="467"/>
        <v/>
      </c>
      <c r="L1845" s="163"/>
      <c r="M1845" s="160"/>
      <c r="N1845" s="160"/>
      <c r="O1845" s="160"/>
      <c r="P1845" s="160"/>
      <c r="Q1845" s="160"/>
      <c r="R1845" s="160"/>
      <c r="S1845" s="160"/>
      <c r="T1845" s="160"/>
      <c r="U1845" s="160"/>
      <c r="V1845" s="221"/>
      <c r="W1845" s="160"/>
      <c r="X1845" s="160"/>
      <c r="Y1845" s="160"/>
      <c r="Z1845" s="180"/>
      <c r="AA1845" s="160"/>
      <c r="AB1845" s="160"/>
      <c r="AC1845" s="160"/>
      <c r="AD1845" s="667"/>
      <c r="AE1845" s="667"/>
      <c r="AF1845" s="667"/>
      <c r="AG1845" s="667"/>
      <c r="AH1845" s="667"/>
      <c r="AI1845" s="667"/>
      <c r="AJ1845" s="73"/>
      <c r="AK1845" s="55" t="str">
        <f t="shared" si="465"/>
        <v/>
      </c>
      <c r="AL1845" s="17" t="str">
        <f t="shared" si="466"/>
        <v/>
      </c>
      <c r="AM1845" s="70" t="str">
        <f t="shared" si="468"/>
        <v/>
      </c>
      <c r="AN1845" s="74" t="str">
        <f t="shared" si="469"/>
        <v/>
      </c>
      <c r="AO1845" s="70" t="str">
        <f t="shared" si="463"/>
        <v/>
      </c>
      <c r="AW1845" s="60" t="str">
        <f t="shared" si="470"/>
        <v/>
      </c>
      <c r="AX1845" s="60" t="str">
        <f t="shared" si="471"/>
        <v/>
      </c>
      <c r="AY1845" s="63">
        <f t="shared" si="464"/>
        <v>0</v>
      </c>
      <c r="BP1845" s="64">
        <v>165</v>
      </c>
      <c r="BQ1845" s="64" t="s">
        <v>34475</v>
      </c>
      <c r="BR1845" s="64" t="s">
        <v>34476</v>
      </c>
      <c r="BS1845" s="64" t="s">
        <v>28</v>
      </c>
      <c r="BT1845" s="64" t="s">
        <v>135</v>
      </c>
      <c r="BU1845" s="64" t="s">
        <v>160</v>
      </c>
      <c r="BV1845" s="64" t="s">
        <v>19</v>
      </c>
      <c r="BW1845" s="64" t="s">
        <v>33331</v>
      </c>
      <c r="BX1845" s="64">
        <v>93700</v>
      </c>
      <c r="BY1845" s="64" t="s">
        <v>21</v>
      </c>
      <c r="CA1845" s="64">
        <v>42736</v>
      </c>
      <c r="CB1845" s="64">
        <v>30</v>
      </c>
      <c r="CC1845" s="64">
        <v>79</v>
      </c>
    </row>
    <row r="1846" spans="1:82">
      <c r="A1846" s="128"/>
      <c r="B1846" s="160"/>
      <c r="C1846" s="160"/>
      <c r="D1846" s="160"/>
      <c r="E1846" s="160"/>
      <c r="F1846" s="160"/>
      <c r="G1846" s="160"/>
      <c r="H1846" s="161" t="str">
        <f t="shared" si="461"/>
        <v/>
      </c>
      <c r="I1846" s="162" t="str">
        <f t="shared" si="462"/>
        <v/>
      </c>
      <c r="J1846" s="163"/>
      <c r="K1846" s="164" t="str">
        <f t="shared" si="467"/>
        <v/>
      </c>
      <c r="L1846" s="163"/>
      <c r="M1846" s="160"/>
      <c r="N1846" s="160"/>
      <c r="O1846" s="160"/>
      <c r="P1846" s="160"/>
      <c r="Q1846" s="160"/>
      <c r="R1846" s="160"/>
      <c r="S1846" s="160"/>
      <c r="T1846" s="160"/>
      <c r="U1846" s="160"/>
      <c r="V1846" s="221"/>
      <c r="W1846" s="160"/>
      <c r="X1846" s="160"/>
      <c r="Y1846" s="160"/>
      <c r="Z1846" s="180"/>
      <c r="AA1846" s="160"/>
      <c r="AB1846" s="160"/>
      <c r="AC1846" s="160"/>
      <c r="AD1846" s="667"/>
      <c r="AE1846" s="667"/>
      <c r="AF1846" s="667"/>
      <c r="AG1846" s="667"/>
      <c r="AH1846" s="667"/>
      <c r="AI1846" s="667"/>
      <c r="AJ1846" s="73"/>
      <c r="AK1846" s="55" t="str">
        <f t="shared" si="465"/>
        <v/>
      </c>
      <c r="AL1846" s="17" t="str">
        <f t="shared" si="466"/>
        <v/>
      </c>
      <c r="AM1846" s="70" t="str">
        <f t="shared" si="468"/>
        <v/>
      </c>
      <c r="AN1846" s="74" t="str">
        <f t="shared" si="469"/>
        <v/>
      </c>
      <c r="AO1846" s="70" t="str">
        <f t="shared" si="463"/>
        <v/>
      </c>
      <c r="AW1846" s="60" t="str">
        <f t="shared" si="470"/>
        <v/>
      </c>
      <c r="AX1846" s="60" t="str">
        <f t="shared" si="471"/>
        <v/>
      </c>
      <c r="AY1846" s="63">
        <f t="shared" si="464"/>
        <v>0</v>
      </c>
      <c r="BP1846" s="64">
        <v>165</v>
      </c>
      <c r="BQ1846" s="64" t="s">
        <v>34477</v>
      </c>
      <c r="BR1846" s="64" t="s">
        <v>34476</v>
      </c>
      <c r="BS1846" s="64" t="s">
        <v>28</v>
      </c>
      <c r="BT1846" s="64" t="s">
        <v>135</v>
      </c>
      <c r="BU1846" s="64" t="s">
        <v>160</v>
      </c>
      <c r="BV1846" s="64" t="s">
        <v>19</v>
      </c>
      <c r="BW1846" s="64" t="s">
        <v>33331</v>
      </c>
      <c r="BX1846" s="64">
        <v>93700</v>
      </c>
      <c r="BY1846" s="64" t="s">
        <v>21</v>
      </c>
      <c r="CA1846" s="64">
        <v>42736</v>
      </c>
      <c r="CB1846" s="64">
        <v>7</v>
      </c>
      <c r="CC1846" s="64">
        <v>7</v>
      </c>
    </row>
    <row r="1847" spans="1:82">
      <c r="A1847" s="160"/>
      <c r="B1847" s="160"/>
      <c r="C1847" s="160"/>
      <c r="D1847" s="160"/>
      <c r="E1847" s="160"/>
      <c r="F1847" s="160"/>
      <c r="G1847" s="160"/>
      <c r="H1847" s="161" t="str">
        <f t="shared" si="461"/>
        <v/>
      </c>
      <c r="I1847" s="162" t="str">
        <f t="shared" si="462"/>
        <v/>
      </c>
      <c r="J1847" s="163"/>
      <c r="K1847" s="164" t="str">
        <f t="shared" si="467"/>
        <v/>
      </c>
      <c r="L1847" s="163"/>
      <c r="M1847" s="160"/>
      <c r="N1847" s="160"/>
      <c r="O1847" s="160"/>
      <c r="P1847" s="160"/>
      <c r="Q1847" s="160"/>
      <c r="R1847" s="160"/>
      <c r="S1847" s="160"/>
      <c r="T1847" s="160"/>
      <c r="U1847" s="160"/>
      <c r="V1847" s="221"/>
      <c r="W1847" s="160"/>
      <c r="X1847" s="160"/>
      <c r="Y1847" s="160"/>
      <c r="Z1847" s="180"/>
      <c r="AA1847" s="160"/>
      <c r="AB1847" s="160"/>
      <c r="AC1847" s="160"/>
      <c r="AD1847" s="667"/>
      <c r="AE1847" s="667"/>
      <c r="AF1847" s="667"/>
      <c r="AG1847" s="667"/>
      <c r="AH1847" s="667"/>
      <c r="AI1847" s="667"/>
      <c r="AJ1847" s="90"/>
      <c r="AK1847" s="55" t="str">
        <f t="shared" si="465"/>
        <v/>
      </c>
      <c r="AL1847" s="17" t="str">
        <f t="shared" si="466"/>
        <v/>
      </c>
      <c r="AM1847" s="70" t="str">
        <f t="shared" si="468"/>
        <v/>
      </c>
      <c r="AN1847" s="74" t="str">
        <f t="shared" si="469"/>
        <v/>
      </c>
      <c r="AO1847" s="70" t="str">
        <f t="shared" si="463"/>
        <v/>
      </c>
      <c r="AW1847" s="60" t="str">
        <f t="shared" si="470"/>
        <v/>
      </c>
      <c r="AX1847" s="60" t="str">
        <f t="shared" si="471"/>
        <v/>
      </c>
      <c r="AY1847" s="63">
        <f t="shared" si="464"/>
        <v>0</v>
      </c>
      <c r="BP1847" s="64">
        <v>165</v>
      </c>
      <c r="BQ1847" s="64" t="s">
        <v>34478</v>
      </c>
      <c r="BR1847" s="64" t="s">
        <v>34479</v>
      </c>
      <c r="BS1847" s="64" t="s">
        <v>28</v>
      </c>
      <c r="BT1847" s="64" t="s">
        <v>135</v>
      </c>
      <c r="BU1847" s="64" t="s">
        <v>172</v>
      </c>
      <c r="BV1847" s="64" t="s">
        <v>12</v>
      </c>
      <c r="BW1847" s="64" t="s">
        <v>33331</v>
      </c>
      <c r="BX1847" s="64">
        <v>93700</v>
      </c>
      <c r="BY1847" s="64" t="s">
        <v>21</v>
      </c>
      <c r="BZ1847" s="64">
        <v>17</v>
      </c>
      <c r="CA1847" s="64">
        <v>42736</v>
      </c>
      <c r="CB1847" s="64">
        <v>26</v>
      </c>
      <c r="CD1847" s="64">
        <v>87</v>
      </c>
    </row>
    <row r="1848" spans="1:82">
      <c r="A1848" s="128"/>
      <c r="B1848" s="160"/>
      <c r="C1848" s="160"/>
      <c r="D1848" s="160"/>
      <c r="E1848" s="160"/>
      <c r="F1848" s="160"/>
      <c r="G1848" s="160"/>
      <c r="H1848" s="161" t="str">
        <f t="shared" si="461"/>
        <v/>
      </c>
      <c r="I1848" s="162" t="str">
        <f t="shared" si="462"/>
        <v/>
      </c>
      <c r="J1848" s="163"/>
      <c r="K1848" s="164" t="str">
        <f t="shared" si="467"/>
        <v/>
      </c>
      <c r="L1848" s="163"/>
      <c r="M1848" s="160"/>
      <c r="N1848" s="160"/>
      <c r="O1848" s="160"/>
      <c r="P1848" s="160"/>
      <c r="Q1848" s="160"/>
      <c r="R1848" s="160"/>
      <c r="S1848" s="160"/>
      <c r="T1848" s="160"/>
      <c r="U1848" s="160"/>
      <c r="V1848" s="221"/>
      <c r="W1848" s="160"/>
      <c r="X1848" s="160"/>
      <c r="Y1848" s="160"/>
      <c r="Z1848" s="180"/>
      <c r="AA1848" s="160"/>
      <c r="AB1848" s="160"/>
      <c r="AC1848" s="160"/>
      <c r="AD1848" s="667"/>
      <c r="AE1848" s="667"/>
      <c r="AF1848" s="667"/>
      <c r="AG1848" s="667"/>
      <c r="AH1848" s="667"/>
      <c r="AI1848" s="667"/>
      <c r="AJ1848" s="73"/>
      <c r="AK1848" s="55" t="str">
        <f t="shared" si="465"/>
        <v/>
      </c>
      <c r="AL1848" s="17" t="str">
        <f t="shared" si="466"/>
        <v/>
      </c>
      <c r="AM1848" s="70" t="str">
        <f t="shared" si="468"/>
        <v/>
      </c>
      <c r="AN1848" s="74" t="str">
        <f t="shared" si="469"/>
        <v/>
      </c>
      <c r="AO1848" s="70" t="str">
        <f t="shared" si="463"/>
        <v/>
      </c>
      <c r="AW1848" s="60" t="str">
        <f t="shared" si="470"/>
        <v/>
      </c>
      <c r="AX1848" s="60" t="str">
        <f t="shared" si="471"/>
        <v/>
      </c>
      <c r="AY1848" s="63">
        <f t="shared" si="464"/>
        <v>0</v>
      </c>
      <c r="BP1848" s="64">
        <v>165</v>
      </c>
      <c r="BQ1848" s="64" t="s">
        <v>34480</v>
      </c>
      <c r="BR1848" s="64" t="s">
        <v>34481</v>
      </c>
      <c r="BS1848" s="64" t="s">
        <v>28</v>
      </c>
      <c r="BT1848" s="64" t="s">
        <v>137</v>
      </c>
      <c r="BU1848" s="64" t="s">
        <v>175</v>
      </c>
      <c r="BV1848" s="64" t="s">
        <v>16</v>
      </c>
      <c r="BW1848" s="64" t="s">
        <v>33331</v>
      </c>
      <c r="BX1848" s="64">
        <v>93700</v>
      </c>
      <c r="BY1848" s="64" t="s">
        <v>21</v>
      </c>
      <c r="CA1848" s="64">
        <v>42736</v>
      </c>
      <c r="CB1848" s="64">
        <v>42</v>
      </c>
      <c r="CC1848" s="64">
        <v>42</v>
      </c>
    </row>
    <row r="1849" spans="1:82">
      <c r="A1849" s="160"/>
      <c r="B1849" s="160"/>
      <c r="C1849" s="160"/>
      <c r="D1849" s="160"/>
      <c r="E1849" s="181"/>
      <c r="F1849" s="160"/>
      <c r="G1849" s="160"/>
      <c r="H1849" s="161" t="str">
        <f t="shared" si="461"/>
        <v/>
      </c>
      <c r="I1849" s="162" t="str">
        <f t="shared" si="462"/>
        <v/>
      </c>
      <c r="J1849" s="163"/>
      <c r="K1849" s="164" t="str">
        <f t="shared" si="467"/>
        <v/>
      </c>
      <c r="L1849" s="163"/>
      <c r="M1849" s="160"/>
      <c r="N1849" s="160"/>
      <c r="O1849" s="160"/>
      <c r="P1849" s="160"/>
      <c r="Q1849" s="160"/>
      <c r="R1849" s="160"/>
      <c r="S1849" s="160"/>
      <c r="T1849" s="160"/>
      <c r="U1849" s="160"/>
      <c r="V1849" s="160"/>
      <c r="W1849" s="179"/>
      <c r="X1849" s="160"/>
      <c r="Y1849" s="160"/>
      <c r="Z1849" s="180"/>
      <c r="AA1849" s="160"/>
      <c r="AB1849" s="160"/>
      <c r="AC1849" s="160"/>
      <c r="AD1849" s="667"/>
      <c r="AE1849" s="667"/>
      <c r="AF1849" s="667"/>
      <c r="AG1849" s="667"/>
      <c r="AH1849" s="667"/>
      <c r="AI1849" s="667"/>
      <c r="AJ1849" s="73"/>
      <c r="AK1849" s="55" t="str">
        <f t="shared" si="465"/>
        <v/>
      </c>
      <c r="AL1849" s="17" t="str">
        <f t="shared" si="466"/>
        <v/>
      </c>
      <c r="AM1849" s="70" t="str">
        <f t="shared" si="468"/>
        <v/>
      </c>
      <c r="AN1849" s="74" t="str">
        <f t="shared" si="469"/>
        <v/>
      </c>
      <c r="AO1849" s="70" t="str">
        <f t="shared" si="463"/>
        <v/>
      </c>
      <c r="AW1849" s="60" t="str">
        <f t="shared" si="470"/>
        <v/>
      </c>
      <c r="AX1849" s="60" t="str">
        <f t="shared" si="471"/>
        <v/>
      </c>
      <c r="AY1849" s="63">
        <f t="shared" si="464"/>
        <v>0</v>
      </c>
      <c r="BP1849" s="64">
        <v>166</v>
      </c>
      <c r="BQ1849" s="64" t="s">
        <v>34806</v>
      </c>
      <c r="BR1849" s="64" t="s">
        <v>34807</v>
      </c>
      <c r="BS1849" s="64" t="s">
        <v>28</v>
      </c>
      <c r="BT1849" s="64" t="s">
        <v>135</v>
      </c>
      <c r="BU1849" s="64" t="s">
        <v>172</v>
      </c>
      <c r="BV1849" s="64" t="s">
        <v>15</v>
      </c>
      <c r="BW1849" s="64" t="s">
        <v>34490</v>
      </c>
      <c r="BX1849" s="64">
        <v>93600</v>
      </c>
      <c r="BY1849" s="64" t="s">
        <v>21</v>
      </c>
      <c r="CA1849" s="64">
        <v>42901</v>
      </c>
      <c r="CC1849" s="64">
        <v>248</v>
      </c>
    </row>
    <row r="1850" spans="1:82">
      <c r="A1850" s="128"/>
      <c r="B1850" s="160"/>
      <c r="C1850" s="160"/>
      <c r="D1850" s="160"/>
      <c r="E1850" s="160"/>
      <c r="F1850" s="160"/>
      <c r="G1850" s="160"/>
      <c r="H1850" s="161" t="str">
        <f t="shared" si="461"/>
        <v/>
      </c>
      <c r="I1850" s="162" t="str">
        <f t="shared" si="462"/>
        <v/>
      </c>
      <c r="J1850" s="163"/>
      <c r="K1850" s="164" t="str">
        <f t="shared" si="467"/>
        <v/>
      </c>
      <c r="L1850" s="163"/>
      <c r="M1850" s="160"/>
      <c r="N1850" s="160"/>
      <c r="O1850" s="160"/>
      <c r="P1850" s="160"/>
      <c r="Q1850" s="160"/>
      <c r="R1850" s="160"/>
      <c r="S1850" s="160"/>
      <c r="T1850" s="160"/>
      <c r="U1850" s="160"/>
      <c r="V1850" s="160"/>
      <c r="W1850" s="179"/>
      <c r="X1850" s="160"/>
      <c r="Y1850" s="160"/>
      <c r="Z1850" s="180"/>
      <c r="AA1850" s="160"/>
      <c r="AB1850" s="160"/>
      <c r="AC1850" s="160"/>
      <c r="AD1850" s="667"/>
      <c r="AE1850" s="667"/>
      <c r="AF1850" s="667"/>
      <c r="AG1850" s="667"/>
      <c r="AH1850" s="667"/>
      <c r="AI1850" s="667"/>
      <c r="AJ1850" s="73"/>
      <c r="AK1850" s="55" t="str">
        <f t="shared" si="465"/>
        <v/>
      </c>
      <c r="AL1850" s="17" t="str">
        <f t="shared" si="466"/>
        <v/>
      </c>
      <c r="AM1850" s="70" t="str">
        <f t="shared" si="468"/>
        <v/>
      </c>
      <c r="AN1850" s="74" t="str">
        <f t="shared" si="469"/>
        <v/>
      </c>
      <c r="AO1850" s="70" t="str">
        <f t="shared" si="463"/>
        <v/>
      </c>
      <c r="AW1850" s="60" t="str">
        <f t="shared" si="470"/>
        <v/>
      </c>
      <c r="AX1850" s="60" t="str">
        <f t="shared" si="471"/>
        <v/>
      </c>
      <c r="AY1850" s="63">
        <f t="shared" si="464"/>
        <v>0</v>
      </c>
      <c r="BP1850" s="64">
        <v>166</v>
      </c>
      <c r="BQ1850" s="64" t="s">
        <v>34806</v>
      </c>
      <c r="BR1850" s="64" t="s">
        <v>34807</v>
      </c>
      <c r="BS1850" s="64" t="s">
        <v>28</v>
      </c>
      <c r="BT1850" s="64" t="s">
        <v>135</v>
      </c>
      <c r="BU1850" s="64" t="s">
        <v>172</v>
      </c>
      <c r="BV1850" s="64" t="s">
        <v>14</v>
      </c>
      <c r="BW1850" s="64" t="s">
        <v>34490</v>
      </c>
      <c r="BX1850" s="64">
        <v>93600</v>
      </c>
      <c r="BY1850" s="64" t="s">
        <v>21</v>
      </c>
      <c r="CA1850" s="64">
        <v>42901</v>
      </c>
      <c r="CC1850" s="64">
        <v>104</v>
      </c>
    </row>
    <row r="1851" spans="1:82">
      <c r="A1851" s="160"/>
      <c r="B1851" s="160"/>
      <c r="C1851" s="160"/>
      <c r="D1851" s="160"/>
      <c r="E1851" s="160"/>
      <c r="F1851" s="160"/>
      <c r="G1851" s="160"/>
      <c r="H1851" s="161" t="str">
        <f t="shared" si="461"/>
        <v/>
      </c>
      <c r="I1851" s="162" t="str">
        <f t="shared" si="462"/>
        <v/>
      </c>
      <c r="J1851" s="163"/>
      <c r="K1851" s="164" t="str">
        <f t="shared" si="467"/>
        <v/>
      </c>
      <c r="L1851" s="163"/>
      <c r="M1851" s="160"/>
      <c r="N1851" s="160"/>
      <c r="O1851" s="160"/>
      <c r="P1851" s="160"/>
      <c r="Q1851" s="160"/>
      <c r="R1851" s="160"/>
      <c r="S1851" s="160"/>
      <c r="T1851" s="160"/>
      <c r="U1851" s="160"/>
      <c r="V1851" s="160"/>
      <c r="W1851" s="179"/>
      <c r="X1851" s="160"/>
      <c r="Y1851" s="160"/>
      <c r="Z1851" s="180"/>
      <c r="AA1851" s="160"/>
      <c r="AB1851" s="160"/>
      <c r="AC1851" s="160"/>
      <c r="AD1851" s="667"/>
      <c r="AE1851" s="667"/>
      <c r="AF1851" s="667"/>
      <c r="AG1851" s="667"/>
      <c r="AH1851" s="667"/>
      <c r="AI1851" s="667"/>
      <c r="AJ1851" s="73"/>
      <c r="AK1851" s="55" t="str">
        <f t="shared" si="465"/>
        <v/>
      </c>
      <c r="AL1851" s="17" t="str">
        <f t="shared" si="466"/>
        <v/>
      </c>
      <c r="AM1851" s="70" t="str">
        <f t="shared" si="468"/>
        <v/>
      </c>
      <c r="AN1851" s="74" t="str">
        <f t="shared" si="469"/>
        <v/>
      </c>
      <c r="AO1851" s="70" t="str">
        <f t="shared" si="463"/>
        <v/>
      </c>
      <c r="AW1851" s="60" t="str">
        <f t="shared" si="470"/>
        <v/>
      </c>
      <c r="AX1851" s="60" t="str">
        <f t="shared" si="471"/>
        <v/>
      </c>
      <c r="AY1851" s="63">
        <f t="shared" si="464"/>
        <v>0</v>
      </c>
      <c r="BP1851" s="64">
        <v>166</v>
      </c>
      <c r="BQ1851" s="64" t="s">
        <v>34806</v>
      </c>
      <c r="BR1851" s="64" t="s">
        <v>34807</v>
      </c>
      <c r="BS1851" s="64" t="s">
        <v>28</v>
      </c>
      <c r="BT1851" s="64" t="s">
        <v>135</v>
      </c>
      <c r="BU1851" s="64" t="s">
        <v>172</v>
      </c>
      <c r="BV1851" s="64" t="s">
        <v>12</v>
      </c>
      <c r="BW1851" s="64" t="s">
        <v>34490</v>
      </c>
      <c r="BX1851" s="64">
        <v>93600</v>
      </c>
      <c r="BY1851" s="64" t="s">
        <v>21</v>
      </c>
      <c r="CA1851" s="64">
        <v>42901</v>
      </c>
      <c r="CD1851" s="64">
        <v>107</v>
      </c>
    </row>
    <row r="1852" spans="1:82">
      <c r="A1852" s="128"/>
      <c r="B1852" s="160"/>
      <c r="C1852" s="160"/>
      <c r="D1852" s="160"/>
      <c r="E1852" s="160"/>
      <c r="F1852" s="160"/>
      <c r="G1852" s="160"/>
      <c r="H1852" s="161" t="str">
        <f t="shared" si="461"/>
        <v/>
      </c>
      <c r="I1852" s="162" t="str">
        <f t="shared" si="462"/>
        <v/>
      </c>
      <c r="J1852" s="163"/>
      <c r="K1852" s="164" t="str">
        <f t="shared" si="467"/>
        <v/>
      </c>
      <c r="L1852" s="160"/>
      <c r="M1852" s="160"/>
      <c r="N1852" s="160"/>
      <c r="O1852" s="160"/>
      <c r="P1852" s="160"/>
      <c r="Q1852" s="160"/>
      <c r="R1852" s="160"/>
      <c r="S1852" s="160"/>
      <c r="T1852" s="160"/>
      <c r="U1852" s="160"/>
      <c r="V1852" s="160"/>
      <c r="W1852" s="179"/>
      <c r="X1852" s="160"/>
      <c r="Y1852" s="160"/>
      <c r="Z1852" s="180"/>
      <c r="AA1852" s="160"/>
      <c r="AB1852" s="160"/>
      <c r="AC1852" s="160"/>
      <c r="AD1852" s="667"/>
      <c r="AE1852" s="667"/>
      <c r="AF1852" s="667"/>
      <c r="AG1852" s="667"/>
      <c r="AH1852" s="667"/>
      <c r="AI1852" s="667"/>
      <c r="AJ1852" s="73"/>
      <c r="AK1852" s="55" t="str">
        <f t="shared" si="465"/>
        <v/>
      </c>
      <c r="AL1852" s="17" t="str">
        <f t="shared" si="466"/>
        <v/>
      </c>
      <c r="AM1852" s="70" t="str">
        <f t="shared" si="468"/>
        <v/>
      </c>
      <c r="AN1852" s="74" t="str">
        <f t="shared" si="469"/>
        <v/>
      </c>
      <c r="AO1852" s="70" t="str">
        <f t="shared" si="463"/>
        <v/>
      </c>
      <c r="AW1852" s="60" t="str">
        <f t="shared" si="470"/>
        <v/>
      </c>
      <c r="AX1852" s="60" t="str">
        <f t="shared" si="471"/>
        <v/>
      </c>
      <c r="AY1852" s="63">
        <f t="shared" si="464"/>
        <v>0</v>
      </c>
      <c r="BP1852" s="64">
        <v>166</v>
      </c>
      <c r="BQ1852" s="64" t="s">
        <v>35005</v>
      </c>
      <c r="BR1852" s="64" t="s">
        <v>35006</v>
      </c>
      <c r="BS1852" s="64" t="s">
        <v>28</v>
      </c>
      <c r="BT1852" s="64" t="s">
        <v>155</v>
      </c>
      <c r="BU1852" s="64" t="s">
        <v>169</v>
      </c>
      <c r="BV1852" s="64" t="s">
        <v>17</v>
      </c>
      <c r="BW1852" s="64" t="s">
        <v>28554</v>
      </c>
      <c r="BX1852" s="64">
        <v>75019</v>
      </c>
      <c r="BY1852" s="64" t="s">
        <v>24</v>
      </c>
      <c r="CA1852" s="64">
        <v>43062</v>
      </c>
      <c r="CB1852" s="64">
        <v>220</v>
      </c>
      <c r="CC1852" s="64">
        <v>160</v>
      </c>
    </row>
    <row r="1853" spans="1:82">
      <c r="A1853" s="160"/>
      <c r="B1853" s="160"/>
      <c r="C1853" s="160"/>
      <c r="D1853" s="160"/>
      <c r="E1853" s="160"/>
      <c r="F1853" s="160"/>
      <c r="G1853" s="160"/>
      <c r="H1853" s="161" t="str">
        <f t="shared" si="461"/>
        <v/>
      </c>
      <c r="I1853" s="162" t="str">
        <f t="shared" si="462"/>
        <v/>
      </c>
      <c r="J1853" s="163"/>
      <c r="K1853" s="164" t="str">
        <f t="shared" si="467"/>
        <v/>
      </c>
      <c r="L1853" s="163"/>
      <c r="M1853" s="180"/>
      <c r="N1853" s="160"/>
      <c r="O1853" s="160"/>
      <c r="P1853" s="160"/>
      <c r="Q1853" s="160"/>
      <c r="R1853" s="160"/>
      <c r="S1853" s="160"/>
      <c r="T1853" s="160"/>
      <c r="U1853" s="160"/>
      <c r="V1853" s="160"/>
      <c r="W1853" s="179"/>
      <c r="X1853" s="160"/>
      <c r="Y1853" s="160"/>
      <c r="Z1853" s="180"/>
      <c r="AA1853" s="160"/>
      <c r="AB1853" s="160"/>
      <c r="AC1853" s="160"/>
      <c r="AD1853" s="667"/>
      <c r="AE1853" s="667"/>
      <c r="AF1853" s="667"/>
      <c r="AG1853" s="667"/>
      <c r="AH1853" s="667"/>
      <c r="AI1853" s="667"/>
      <c r="AJ1853" s="73"/>
      <c r="AK1853" s="55" t="str">
        <f t="shared" si="465"/>
        <v/>
      </c>
      <c r="AL1853" s="17" t="str">
        <f t="shared" si="466"/>
        <v/>
      </c>
      <c r="AM1853" s="70" t="str">
        <f t="shared" si="468"/>
        <v/>
      </c>
      <c r="AN1853" s="74" t="str">
        <f t="shared" si="469"/>
        <v/>
      </c>
      <c r="AO1853" s="70" t="str">
        <f t="shared" si="463"/>
        <v/>
      </c>
      <c r="AW1853" s="60" t="str">
        <f t="shared" si="470"/>
        <v/>
      </c>
      <c r="AX1853" s="60" t="str">
        <f t="shared" si="471"/>
        <v/>
      </c>
      <c r="AY1853" s="63">
        <f t="shared" si="464"/>
        <v>0</v>
      </c>
      <c r="BP1853" s="64">
        <v>167</v>
      </c>
      <c r="BQ1853" s="64" t="s">
        <v>34827</v>
      </c>
      <c r="BR1853" s="64" t="s">
        <v>34828</v>
      </c>
      <c r="BS1853" s="64" t="s">
        <v>28</v>
      </c>
      <c r="BT1853" s="64" t="s">
        <v>135</v>
      </c>
      <c r="BU1853" s="64" t="s">
        <v>163</v>
      </c>
      <c r="BV1853" s="64" t="s">
        <v>12</v>
      </c>
      <c r="BW1853" s="64" t="s">
        <v>28554</v>
      </c>
      <c r="BX1853" s="64">
        <v>75002</v>
      </c>
      <c r="BY1853" s="64" t="s">
        <v>21</v>
      </c>
      <c r="BZ1853" s="64">
        <v>1</v>
      </c>
      <c r="CA1853" s="64">
        <v>42920</v>
      </c>
      <c r="CB1853" s="64">
        <v>20</v>
      </c>
      <c r="CD1853" s="64">
        <v>23</v>
      </c>
    </row>
    <row r="1854" spans="1:82">
      <c r="A1854" s="128"/>
      <c r="B1854" s="160"/>
      <c r="C1854" s="160"/>
      <c r="D1854" s="160"/>
      <c r="E1854" s="160"/>
      <c r="F1854" s="160"/>
      <c r="G1854" s="160"/>
      <c r="H1854" s="161" t="str">
        <f t="shared" si="461"/>
        <v/>
      </c>
      <c r="I1854" s="162" t="str">
        <f t="shared" si="462"/>
        <v/>
      </c>
      <c r="J1854" s="163"/>
      <c r="K1854" s="164" t="str">
        <f t="shared" si="467"/>
        <v/>
      </c>
      <c r="L1854" s="163"/>
      <c r="M1854" s="180"/>
      <c r="N1854" s="160"/>
      <c r="O1854" s="160"/>
      <c r="P1854" s="160"/>
      <c r="Q1854" s="160"/>
      <c r="R1854" s="160"/>
      <c r="S1854" s="160"/>
      <c r="T1854" s="160"/>
      <c r="U1854" s="160"/>
      <c r="V1854" s="160"/>
      <c r="W1854" s="179"/>
      <c r="X1854" s="160"/>
      <c r="Y1854" s="160"/>
      <c r="Z1854" s="180"/>
      <c r="AA1854" s="160"/>
      <c r="AB1854" s="160"/>
      <c r="AC1854" s="160"/>
      <c r="AD1854" s="667"/>
      <c r="AE1854" s="667"/>
      <c r="AF1854" s="667"/>
      <c r="AG1854" s="667"/>
      <c r="AH1854" s="667"/>
      <c r="AI1854" s="667"/>
      <c r="AJ1854" s="73"/>
      <c r="AK1854" s="55" t="str">
        <f t="shared" si="465"/>
        <v/>
      </c>
      <c r="AL1854" s="17" t="str">
        <f t="shared" si="466"/>
        <v/>
      </c>
      <c r="AM1854" s="70" t="str">
        <f t="shared" si="468"/>
        <v/>
      </c>
      <c r="AN1854" s="74" t="str">
        <f t="shared" si="469"/>
        <v/>
      </c>
      <c r="AO1854" s="70" t="str">
        <f t="shared" si="463"/>
        <v/>
      </c>
      <c r="AW1854" s="60" t="str">
        <f t="shared" si="470"/>
        <v/>
      </c>
      <c r="AX1854" s="60" t="str">
        <f t="shared" si="471"/>
        <v/>
      </c>
      <c r="AY1854" s="63">
        <f t="shared" si="464"/>
        <v>0</v>
      </c>
      <c r="BP1854" s="64">
        <v>168</v>
      </c>
      <c r="BQ1854" s="64" t="s">
        <v>34836</v>
      </c>
      <c r="BR1854" s="64" t="s">
        <v>34837</v>
      </c>
      <c r="BS1854" s="64" t="s">
        <v>28</v>
      </c>
      <c r="BT1854" s="64" t="s">
        <v>137</v>
      </c>
      <c r="BU1854" s="64" t="s">
        <v>175</v>
      </c>
      <c r="BV1854" s="64" t="s">
        <v>91</v>
      </c>
      <c r="BW1854" s="64" t="s">
        <v>29875</v>
      </c>
      <c r="BX1854" s="64">
        <v>78500</v>
      </c>
      <c r="BY1854" s="64" t="s">
        <v>108</v>
      </c>
      <c r="CA1854" s="64">
        <v>42751</v>
      </c>
      <c r="CB1854" s="64">
        <v>5</v>
      </c>
      <c r="CC1854" s="64">
        <v>4</v>
      </c>
    </row>
    <row r="1855" spans="1:82">
      <c r="A1855" s="160"/>
      <c r="B1855" s="160"/>
      <c r="C1855" s="160"/>
      <c r="D1855" s="160"/>
      <c r="E1855" s="160"/>
      <c r="F1855" s="160"/>
      <c r="G1855" s="160"/>
      <c r="H1855" s="161" t="str">
        <f t="shared" si="461"/>
        <v/>
      </c>
      <c r="I1855" s="162" t="str">
        <f t="shared" si="462"/>
        <v/>
      </c>
      <c r="J1855" s="163"/>
      <c r="K1855" s="164" t="str">
        <f t="shared" si="467"/>
        <v/>
      </c>
      <c r="L1855" s="160"/>
      <c r="M1855" s="160"/>
      <c r="N1855" s="160"/>
      <c r="O1855" s="160"/>
      <c r="P1855" s="160"/>
      <c r="Q1855" s="234"/>
      <c r="R1855" s="160"/>
      <c r="S1855" s="160"/>
      <c r="T1855" s="160"/>
      <c r="U1855" s="160"/>
      <c r="V1855" s="160"/>
      <c r="W1855" s="202"/>
      <c r="X1855" s="160"/>
      <c r="Y1855" s="160"/>
      <c r="Z1855" s="180"/>
      <c r="AA1855" s="160"/>
      <c r="AB1855" s="160"/>
      <c r="AC1855" s="160"/>
      <c r="AD1855" s="667"/>
      <c r="AE1855" s="667"/>
      <c r="AF1855" s="667"/>
      <c r="AG1855" s="667"/>
      <c r="AH1855" s="667"/>
      <c r="AI1855" s="667"/>
      <c r="AJ1855" s="73"/>
      <c r="AK1855" s="55" t="str">
        <f t="shared" si="465"/>
        <v/>
      </c>
      <c r="AL1855" s="17" t="str">
        <f t="shared" si="466"/>
        <v/>
      </c>
      <c r="AM1855" s="70" t="str">
        <f t="shared" si="468"/>
        <v/>
      </c>
      <c r="AN1855" s="74" t="str">
        <f t="shared" si="469"/>
        <v/>
      </c>
      <c r="AO1855" s="70" t="str">
        <f t="shared" si="463"/>
        <v/>
      </c>
      <c r="AW1855" s="60" t="str">
        <f t="shared" si="470"/>
        <v/>
      </c>
      <c r="AX1855" s="60" t="str">
        <f t="shared" si="471"/>
        <v/>
      </c>
      <c r="AY1855" s="63">
        <f t="shared" si="464"/>
        <v>0</v>
      </c>
      <c r="BP1855" s="64">
        <v>168</v>
      </c>
      <c r="BQ1855" s="64" t="s">
        <v>35277</v>
      </c>
      <c r="BR1855" s="64" t="s">
        <v>35278</v>
      </c>
      <c r="BS1855" s="64" t="s">
        <v>28</v>
      </c>
      <c r="BT1855" s="64" t="s">
        <v>155</v>
      </c>
      <c r="BU1855" s="64" t="s">
        <v>176</v>
      </c>
      <c r="BV1855" s="64" t="s">
        <v>17</v>
      </c>
      <c r="BW1855" s="64" t="s">
        <v>35281</v>
      </c>
      <c r="BX1855" s="64">
        <v>78600</v>
      </c>
      <c r="BY1855" s="64" t="s">
        <v>108</v>
      </c>
      <c r="CA1855" s="64">
        <v>43000</v>
      </c>
      <c r="CB1855" s="64">
        <v>5</v>
      </c>
      <c r="CC1855" s="64">
        <v>7</v>
      </c>
    </row>
    <row r="1856" spans="1:82">
      <c r="A1856" s="128"/>
      <c r="B1856" s="160"/>
      <c r="C1856" s="160"/>
      <c r="D1856" s="160"/>
      <c r="E1856" s="160"/>
      <c r="F1856" s="160"/>
      <c r="G1856" s="160"/>
      <c r="H1856" s="161" t="str">
        <f t="shared" si="461"/>
        <v/>
      </c>
      <c r="I1856" s="162" t="str">
        <f t="shared" si="462"/>
        <v/>
      </c>
      <c r="J1856" s="163"/>
      <c r="K1856" s="164" t="str">
        <f t="shared" si="467"/>
        <v/>
      </c>
      <c r="L1856" s="160"/>
      <c r="M1856" s="160"/>
      <c r="N1856" s="160"/>
      <c r="O1856" s="160"/>
      <c r="P1856" s="160"/>
      <c r="Q1856" s="234"/>
      <c r="R1856" s="160"/>
      <c r="S1856" s="160"/>
      <c r="T1856" s="160"/>
      <c r="U1856" s="160"/>
      <c r="V1856" s="160"/>
      <c r="W1856" s="202"/>
      <c r="X1856" s="160"/>
      <c r="Y1856" s="160"/>
      <c r="Z1856" s="180"/>
      <c r="AA1856" s="160"/>
      <c r="AB1856" s="160"/>
      <c r="AC1856" s="160"/>
      <c r="AD1856" s="667"/>
      <c r="AE1856" s="667"/>
      <c r="AF1856" s="667"/>
      <c r="AG1856" s="667"/>
      <c r="AH1856" s="667"/>
      <c r="AI1856" s="667"/>
      <c r="AJ1856" s="73"/>
      <c r="AK1856" s="55" t="str">
        <f t="shared" si="465"/>
        <v/>
      </c>
      <c r="AL1856" s="17" t="str">
        <f t="shared" si="466"/>
        <v/>
      </c>
      <c r="AM1856" s="70" t="str">
        <f t="shared" si="468"/>
        <v/>
      </c>
      <c r="AN1856" s="74" t="str">
        <f t="shared" si="469"/>
        <v/>
      </c>
      <c r="AO1856" s="70" t="str">
        <f t="shared" si="463"/>
        <v/>
      </c>
      <c r="AW1856" s="60" t="str">
        <f t="shared" si="470"/>
        <v/>
      </c>
      <c r="AX1856" s="60" t="str">
        <f t="shared" si="471"/>
        <v/>
      </c>
      <c r="AY1856" s="63">
        <f t="shared" si="464"/>
        <v>0</v>
      </c>
      <c r="BP1856" s="64">
        <v>168</v>
      </c>
      <c r="BQ1856" s="64" t="s">
        <v>35279</v>
      </c>
      <c r="BR1856" s="64" t="s">
        <v>35278</v>
      </c>
      <c r="BS1856" s="64" t="s">
        <v>28</v>
      </c>
      <c r="BT1856" s="64" t="s">
        <v>155</v>
      </c>
      <c r="BU1856" s="64" t="s">
        <v>176</v>
      </c>
      <c r="BV1856" s="64" t="s">
        <v>17</v>
      </c>
      <c r="BW1856" s="64" t="s">
        <v>35282</v>
      </c>
      <c r="BX1856" s="64">
        <v>78500</v>
      </c>
      <c r="BY1856" s="64" t="s">
        <v>108</v>
      </c>
      <c r="CA1856" s="64">
        <v>42751</v>
      </c>
      <c r="CB1856" s="64">
        <v>5</v>
      </c>
      <c r="CC1856" s="64">
        <v>23</v>
      </c>
    </row>
    <row r="1857" spans="1:82">
      <c r="A1857" s="160"/>
      <c r="B1857" s="160"/>
      <c r="C1857" s="160"/>
      <c r="D1857" s="160"/>
      <c r="E1857" s="160"/>
      <c r="F1857" s="160"/>
      <c r="G1857" s="160"/>
      <c r="H1857" s="161" t="str">
        <f t="shared" si="461"/>
        <v/>
      </c>
      <c r="I1857" s="162" t="str">
        <f t="shared" si="462"/>
        <v/>
      </c>
      <c r="J1857" s="163"/>
      <c r="K1857" s="164" t="str">
        <f t="shared" si="467"/>
        <v/>
      </c>
      <c r="L1857" s="160"/>
      <c r="M1857" s="160"/>
      <c r="N1857" s="160"/>
      <c r="O1857" s="160"/>
      <c r="P1857" s="160"/>
      <c r="Q1857" s="234"/>
      <c r="R1857" s="160"/>
      <c r="S1857" s="160"/>
      <c r="T1857" s="160"/>
      <c r="U1857" s="160"/>
      <c r="V1857" s="160"/>
      <c r="W1857" s="202"/>
      <c r="X1857" s="160"/>
      <c r="Y1857" s="160"/>
      <c r="Z1857" s="180"/>
      <c r="AA1857" s="160"/>
      <c r="AB1857" s="160"/>
      <c r="AC1857" s="160"/>
      <c r="AD1857" s="667"/>
      <c r="AE1857" s="667"/>
      <c r="AF1857" s="667"/>
      <c r="AG1857" s="667"/>
      <c r="AH1857" s="667"/>
      <c r="AI1857" s="667"/>
      <c r="AJ1857" s="73"/>
      <c r="AK1857" s="55" t="str">
        <f t="shared" si="465"/>
        <v/>
      </c>
      <c r="AL1857" s="17" t="str">
        <f t="shared" si="466"/>
        <v/>
      </c>
      <c r="AM1857" s="70" t="str">
        <f t="shared" si="468"/>
        <v/>
      </c>
      <c r="AN1857" s="74" t="str">
        <f t="shared" si="469"/>
        <v/>
      </c>
      <c r="AO1857" s="70" t="str">
        <f t="shared" si="463"/>
        <v/>
      </c>
      <c r="AW1857" s="60" t="str">
        <f t="shared" si="470"/>
        <v/>
      </c>
      <c r="AX1857" s="60" t="str">
        <f t="shared" si="471"/>
        <v/>
      </c>
      <c r="AY1857" s="63">
        <f t="shared" si="464"/>
        <v>0</v>
      </c>
      <c r="BP1857" s="64">
        <v>168</v>
      </c>
      <c r="BQ1857" s="64" t="s">
        <v>35280</v>
      </c>
      <c r="BR1857" s="64" t="s">
        <v>35278</v>
      </c>
      <c r="BS1857" s="64" t="s">
        <v>28</v>
      </c>
      <c r="BT1857" s="64" t="s">
        <v>155</v>
      </c>
      <c r="BU1857" s="64" t="s">
        <v>176</v>
      </c>
      <c r="BV1857" s="64" t="s">
        <v>17</v>
      </c>
      <c r="BW1857" s="64" t="s">
        <v>35283</v>
      </c>
      <c r="BX1857" s="64">
        <v>78100</v>
      </c>
      <c r="BY1857" s="64" t="s">
        <v>108</v>
      </c>
      <c r="CA1857" s="64">
        <v>43005</v>
      </c>
      <c r="CB1857" s="64">
        <v>5</v>
      </c>
      <c r="CC1857" s="64">
        <v>19</v>
      </c>
    </row>
    <row r="1858" spans="1:82">
      <c r="A1858" s="128"/>
      <c r="B1858" s="160"/>
      <c r="C1858" s="160"/>
      <c r="D1858" s="160"/>
      <c r="E1858" s="160"/>
      <c r="F1858" s="160"/>
      <c r="G1858" s="160"/>
      <c r="H1858" s="161" t="str">
        <f t="shared" si="461"/>
        <v/>
      </c>
      <c r="I1858" s="162" t="str">
        <f t="shared" si="462"/>
        <v/>
      </c>
      <c r="J1858" s="163"/>
      <c r="K1858" s="164" t="str">
        <f t="shared" si="467"/>
        <v/>
      </c>
      <c r="L1858" s="163"/>
      <c r="M1858" s="180"/>
      <c r="N1858" s="160"/>
      <c r="O1858" s="160"/>
      <c r="P1858" s="160"/>
      <c r="Q1858" s="160"/>
      <c r="R1858" s="160"/>
      <c r="S1858" s="160"/>
      <c r="T1858" s="160"/>
      <c r="U1858" s="160"/>
      <c r="V1858" s="160"/>
      <c r="W1858" s="179"/>
      <c r="X1858" s="160"/>
      <c r="Y1858" s="160"/>
      <c r="Z1858" s="180"/>
      <c r="AA1858" s="160"/>
      <c r="AB1858" s="160"/>
      <c r="AC1858" s="160"/>
      <c r="AD1858" s="667"/>
      <c r="AE1858" s="667"/>
      <c r="AF1858" s="667"/>
      <c r="AG1858" s="667"/>
      <c r="AH1858" s="667"/>
      <c r="AI1858" s="667"/>
      <c r="AJ1858" s="73"/>
      <c r="AK1858" s="55" t="str">
        <f t="shared" si="465"/>
        <v/>
      </c>
      <c r="AL1858" s="17" t="str">
        <f t="shared" si="466"/>
        <v/>
      </c>
      <c r="AM1858" s="70" t="str">
        <f t="shared" si="468"/>
        <v/>
      </c>
      <c r="AN1858" s="74" t="str">
        <f t="shared" si="469"/>
        <v/>
      </c>
      <c r="AO1858" s="70" t="str">
        <f t="shared" si="463"/>
        <v/>
      </c>
      <c r="AW1858" s="60" t="str">
        <f t="shared" si="470"/>
        <v/>
      </c>
      <c r="AX1858" s="60" t="str">
        <f t="shared" si="471"/>
        <v/>
      </c>
      <c r="AY1858" s="63">
        <f t="shared" si="464"/>
        <v>0</v>
      </c>
      <c r="BP1858" s="64">
        <v>169</v>
      </c>
      <c r="BQ1858" s="64" t="s">
        <v>34839</v>
      </c>
      <c r="BR1858" s="64" t="s">
        <v>34838</v>
      </c>
      <c r="BS1858" s="64" t="s">
        <v>28</v>
      </c>
      <c r="BT1858" s="64" t="s">
        <v>155</v>
      </c>
      <c r="BU1858" s="64" t="s">
        <v>170</v>
      </c>
      <c r="BV1858" s="64" t="s">
        <v>159</v>
      </c>
      <c r="BW1858" s="64" t="s">
        <v>28554</v>
      </c>
      <c r="BX1858" s="64">
        <v>75006</v>
      </c>
      <c r="BY1858" s="64" t="s">
        <v>24</v>
      </c>
      <c r="CA1858" s="64">
        <v>42887</v>
      </c>
      <c r="CB1858" s="64">
        <v>5</v>
      </c>
      <c r="CC1858" s="64">
        <v>5</v>
      </c>
    </row>
    <row r="1859" spans="1:82">
      <c r="A1859" s="160"/>
      <c r="B1859" s="160"/>
      <c r="C1859" s="160"/>
      <c r="D1859" s="160"/>
      <c r="E1859" s="160"/>
      <c r="F1859" s="160"/>
      <c r="G1859" s="160"/>
      <c r="H1859" s="161" t="str">
        <f t="shared" si="461"/>
        <v/>
      </c>
      <c r="I1859" s="162" t="str">
        <f t="shared" si="462"/>
        <v/>
      </c>
      <c r="J1859" s="163"/>
      <c r="K1859" s="164" t="str">
        <f t="shared" si="467"/>
        <v/>
      </c>
      <c r="L1859" s="160"/>
      <c r="M1859" s="160"/>
      <c r="N1859" s="160"/>
      <c r="O1859" s="160"/>
      <c r="P1859" s="160"/>
      <c r="Q1859" s="160"/>
      <c r="R1859" s="160"/>
      <c r="S1859" s="160"/>
      <c r="T1859" s="160"/>
      <c r="U1859" s="160"/>
      <c r="V1859" s="160"/>
      <c r="W1859" s="179"/>
      <c r="X1859" s="160"/>
      <c r="Y1859" s="160"/>
      <c r="Z1859" s="180"/>
      <c r="AA1859" s="160"/>
      <c r="AB1859" s="160"/>
      <c r="AC1859" s="160"/>
      <c r="AD1859" s="667"/>
      <c r="AE1859" s="667"/>
      <c r="AF1859" s="667"/>
      <c r="AG1859" s="667"/>
      <c r="AH1859" s="667"/>
      <c r="AI1859" s="667"/>
      <c r="AJ1859" s="73"/>
      <c r="AK1859" s="55" t="str">
        <f t="shared" si="465"/>
        <v/>
      </c>
      <c r="AL1859" s="17" t="str">
        <f t="shared" si="466"/>
        <v/>
      </c>
      <c r="AM1859" s="70" t="str">
        <f t="shared" si="468"/>
        <v/>
      </c>
      <c r="AN1859" s="74" t="str">
        <f t="shared" si="469"/>
        <v/>
      </c>
      <c r="AO1859" s="70" t="str">
        <f t="shared" si="463"/>
        <v/>
      </c>
      <c r="AW1859" s="60" t="str">
        <f t="shared" si="470"/>
        <v/>
      </c>
      <c r="AX1859" s="60" t="str">
        <f t="shared" si="471"/>
        <v/>
      </c>
      <c r="AY1859" s="63">
        <f t="shared" si="464"/>
        <v>0</v>
      </c>
      <c r="BP1859" s="64">
        <v>169</v>
      </c>
      <c r="BQ1859" s="64" t="s">
        <v>34980</v>
      </c>
      <c r="BR1859" s="64" t="s">
        <v>34981</v>
      </c>
      <c r="BS1859" s="64" t="s">
        <v>28</v>
      </c>
      <c r="BT1859" s="64" t="s">
        <v>135</v>
      </c>
      <c r="BU1859" s="64" t="s">
        <v>172</v>
      </c>
      <c r="BV1859" s="64" t="s">
        <v>19</v>
      </c>
      <c r="BW1859" s="64" t="s">
        <v>34919</v>
      </c>
      <c r="BY1859" s="64" t="s">
        <v>148</v>
      </c>
      <c r="CA1859" s="64">
        <v>43009</v>
      </c>
      <c r="CB1859" s="64">
        <v>15</v>
      </c>
      <c r="CC1859" s="64">
        <v>9</v>
      </c>
    </row>
    <row r="1860" spans="1:82">
      <c r="A1860" s="128"/>
      <c r="B1860" s="160"/>
      <c r="C1860" s="160"/>
      <c r="D1860" s="160"/>
      <c r="E1860" s="160"/>
      <c r="F1860" s="160"/>
      <c r="G1860" s="160"/>
      <c r="H1860" s="161" t="str">
        <f t="shared" si="461"/>
        <v/>
      </c>
      <c r="I1860" s="162" t="str">
        <f t="shared" si="462"/>
        <v/>
      </c>
      <c r="J1860" s="163"/>
      <c r="K1860" s="164" t="str">
        <f t="shared" si="467"/>
        <v/>
      </c>
      <c r="L1860" s="163"/>
      <c r="M1860" s="180"/>
      <c r="N1860" s="160"/>
      <c r="O1860" s="160"/>
      <c r="P1860" s="160"/>
      <c r="Q1860" s="160"/>
      <c r="R1860" s="160"/>
      <c r="S1860" s="160"/>
      <c r="T1860" s="160"/>
      <c r="U1860" s="160"/>
      <c r="V1860" s="160"/>
      <c r="W1860" s="179"/>
      <c r="X1860" s="160"/>
      <c r="Y1860" s="160"/>
      <c r="Z1860" s="180"/>
      <c r="AA1860" s="160"/>
      <c r="AB1860" s="160"/>
      <c r="AC1860" s="160"/>
      <c r="AD1860" s="667"/>
      <c r="AE1860" s="667"/>
      <c r="AF1860" s="667"/>
      <c r="AG1860" s="667"/>
      <c r="AH1860" s="667"/>
      <c r="AI1860" s="667"/>
      <c r="AJ1860" s="73"/>
      <c r="AK1860" s="55" t="str">
        <f t="shared" si="465"/>
        <v/>
      </c>
      <c r="AL1860" s="17" t="str">
        <f t="shared" si="466"/>
        <v/>
      </c>
      <c r="AM1860" s="70" t="str">
        <f t="shared" si="468"/>
        <v/>
      </c>
      <c r="AN1860" s="74" t="str">
        <f t="shared" si="469"/>
        <v/>
      </c>
      <c r="AO1860" s="70" t="str">
        <f t="shared" si="463"/>
        <v/>
      </c>
      <c r="AW1860" s="60" t="str">
        <f t="shared" si="470"/>
        <v/>
      </c>
      <c r="AX1860" s="60" t="str">
        <f t="shared" si="471"/>
        <v/>
      </c>
      <c r="AY1860" s="63">
        <f t="shared" si="464"/>
        <v>0</v>
      </c>
      <c r="BP1860" s="64">
        <v>170</v>
      </c>
      <c r="BQ1860" s="64" t="s">
        <v>34893</v>
      </c>
      <c r="BR1860" s="64" t="s">
        <v>34894</v>
      </c>
      <c r="BS1860" s="64" t="s">
        <v>28</v>
      </c>
      <c r="BT1860" s="64" t="s">
        <v>137</v>
      </c>
      <c r="BU1860" s="64" t="s">
        <v>168</v>
      </c>
      <c r="BV1860" s="64" t="s">
        <v>19</v>
      </c>
      <c r="BW1860" s="64" t="s">
        <v>34917</v>
      </c>
      <c r="BX1860" s="64">
        <v>75000</v>
      </c>
      <c r="BY1860" s="64" t="s">
        <v>147</v>
      </c>
      <c r="CA1860" s="64">
        <v>42887</v>
      </c>
      <c r="CB1860" s="64">
        <v>300</v>
      </c>
      <c r="CC1860" s="64">
        <v>285</v>
      </c>
    </row>
    <row r="1861" spans="1:82">
      <c r="A1861" s="160"/>
      <c r="B1861" s="160"/>
      <c r="C1861" s="160"/>
      <c r="D1861" s="160"/>
      <c r="E1861" s="160"/>
      <c r="F1861" s="160"/>
      <c r="G1861" s="160"/>
      <c r="H1861" s="161" t="str">
        <f t="shared" si="461"/>
        <v/>
      </c>
      <c r="I1861" s="162" t="str">
        <f t="shared" si="462"/>
        <v/>
      </c>
      <c r="J1861" s="163"/>
      <c r="K1861" s="164" t="str">
        <f t="shared" si="467"/>
        <v/>
      </c>
      <c r="L1861" s="163"/>
      <c r="M1861" s="160"/>
      <c r="N1861" s="160"/>
      <c r="O1861" s="160"/>
      <c r="P1861" s="160"/>
      <c r="Q1861" s="160"/>
      <c r="R1861" s="160"/>
      <c r="S1861" s="160"/>
      <c r="T1861" s="160"/>
      <c r="U1861" s="160"/>
      <c r="V1861" s="160"/>
      <c r="W1861" s="179"/>
      <c r="X1861" s="160"/>
      <c r="Y1861" s="160"/>
      <c r="Z1861" s="180"/>
      <c r="AA1861" s="160"/>
      <c r="AB1861" s="160"/>
      <c r="AC1861" s="160"/>
      <c r="AD1861" s="667"/>
      <c r="AE1861" s="667"/>
      <c r="AF1861" s="667"/>
      <c r="AG1861" s="667"/>
      <c r="AH1861" s="667"/>
      <c r="AI1861" s="667"/>
      <c r="AJ1861" s="73"/>
      <c r="AK1861" s="55" t="str">
        <f t="shared" si="465"/>
        <v/>
      </c>
      <c r="AL1861" s="17" t="str">
        <f t="shared" si="466"/>
        <v/>
      </c>
      <c r="AM1861" s="70" t="str">
        <f t="shared" si="468"/>
        <v/>
      </c>
      <c r="AN1861" s="74" t="str">
        <f t="shared" si="469"/>
        <v/>
      </c>
      <c r="AO1861" s="70" t="str">
        <f t="shared" si="463"/>
        <v/>
      </c>
      <c r="AW1861" s="60" t="str">
        <f t="shared" si="470"/>
        <v/>
      </c>
      <c r="AX1861" s="60" t="str">
        <f t="shared" si="471"/>
        <v/>
      </c>
      <c r="AY1861" s="63">
        <f t="shared" si="464"/>
        <v>0</v>
      </c>
      <c r="BP1861" s="64">
        <v>170</v>
      </c>
      <c r="BQ1861" s="64" t="s">
        <v>34895</v>
      </c>
      <c r="BR1861" s="64" t="s">
        <v>34894</v>
      </c>
      <c r="BS1861" s="64" t="s">
        <v>28</v>
      </c>
      <c r="BT1861" s="64" t="s">
        <v>137</v>
      </c>
      <c r="BU1861" s="64" t="s">
        <v>168</v>
      </c>
      <c r="BV1861" s="64" t="s">
        <v>91</v>
      </c>
      <c r="BW1861" s="64" t="s">
        <v>34919</v>
      </c>
      <c r="BY1861" s="64" t="s">
        <v>147</v>
      </c>
      <c r="CA1861" s="64">
        <v>42887</v>
      </c>
      <c r="CB1861" s="64">
        <v>20</v>
      </c>
      <c r="CC1861" s="64">
        <v>20</v>
      </c>
    </row>
    <row r="1862" spans="1:82">
      <c r="A1862" s="128"/>
      <c r="B1862" s="160"/>
      <c r="C1862" s="160"/>
      <c r="D1862" s="160"/>
      <c r="E1862" s="160"/>
      <c r="F1862" s="160"/>
      <c r="G1862" s="160"/>
      <c r="H1862" s="161" t="str">
        <f t="shared" si="461"/>
        <v/>
      </c>
      <c r="I1862" s="162" t="str">
        <f t="shared" si="462"/>
        <v/>
      </c>
      <c r="J1862" s="163"/>
      <c r="K1862" s="164" t="str">
        <f t="shared" si="467"/>
        <v/>
      </c>
      <c r="L1862" s="163"/>
      <c r="M1862" s="160"/>
      <c r="N1862" s="160"/>
      <c r="O1862" s="160"/>
      <c r="P1862" s="160"/>
      <c r="Q1862" s="160"/>
      <c r="R1862" s="160"/>
      <c r="S1862" s="160"/>
      <c r="T1862" s="160"/>
      <c r="U1862" s="160"/>
      <c r="V1862" s="160"/>
      <c r="W1862" s="179"/>
      <c r="X1862" s="160"/>
      <c r="Y1862" s="160"/>
      <c r="Z1862" s="180"/>
      <c r="AA1862" s="160"/>
      <c r="AB1862" s="160"/>
      <c r="AC1862" s="160"/>
      <c r="AD1862" s="667"/>
      <c r="AE1862" s="667"/>
      <c r="AF1862" s="667"/>
      <c r="AG1862" s="667"/>
      <c r="AH1862" s="667"/>
      <c r="AI1862" s="667"/>
      <c r="AJ1862" s="73"/>
      <c r="AK1862" s="55" t="str">
        <f t="shared" si="465"/>
        <v/>
      </c>
      <c r="AL1862" s="17" t="str">
        <f t="shared" si="466"/>
        <v/>
      </c>
      <c r="AM1862" s="70" t="str">
        <f t="shared" si="468"/>
        <v/>
      </c>
      <c r="AN1862" s="74" t="str">
        <f t="shared" si="469"/>
        <v/>
      </c>
      <c r="AO1862" s="70" t="str">
        <f t="shared" ref="AO1862:AO1893" si="472">IF(P1862="","",P1862&amp;" ("&amp;O1862&amp;"_"&amp;ROW()&amp;")")</f>
        <v/>
      </c>
      <c r="AW1862" s="60" t="str">
        <f t="shared" si="470"/>
        <v/>
      </c>
      <c r="AX1862" s="60" t="str">
        <f t="shared" si="471"/>
        <v/>
      </c>
      <c r="AY1862" s="63">
        <f t="shared" ref="AY1862:AY1893" si="473">O1862</f>
        <v>0</v>
      </c>
      <c r="BP1862" s="64">
        <v>170</v>
      </c>
      <c r="BQ1862" s="64" t="s">
        <v>34896</v>
      </c>
      <c r="BR1862" s="64" t="s">
        <v>34897</v>
      </c>
      <c r="BS1862" s="64" t="s">
        <v>28</v>
      </c>
      <c r="BT1862" s="64" t="s">
        <v>137</v>
      </c>
      <c r="BU1862" s="64" t="s">
        <v>168</v>
      </c>
      <c r="BV1862" s="64" t="s">
        <v>13</v>
      </c>
      <c r="BW1862" s="64" t="s">
        <v>34917</v>
      </c>
      <c r="BY1862" s="64" t="s">
        <v>147</v>
      </c>
      <c r="CA1862" s="64">
        <v>42887</v>
      </c>
      <c r="CB1862" s="64">
        <v>300</v>
      </c>
      <c r="CC1862" s="64">
        <v>285</v>
      </c>
    </row>
    <row r="1863" spans="1:82">
      <c r="A1863" s="160"/>
      <c r="B1863" s="160"/>
      <c r="C1863" s="160"/>
      <c r="D1863" s="160"/>
      <c r="E1863" s="160"/>
      <c r="F1863" s="160"/>
      <c r="G1863" s="160"/>
      <c r="H1863" s="161" t="str">
        <f t="shared" si="461"/>
        <v/>
      </c>
      <c r="I1863" s="162" t="str">
        <f t="shared" si="462"/>
        <v/>
      </c>
      <c r="J1863" s="163"/>
      <c r="K1863" s="164" t="str">
        <f t="shared" si="467"/>
        <v/>
      </c>
      <c r="L1863" s="163"/>
      <c r="M1863" s="160"/>
      <c r="N1863" s="160"/>
      <c r="O1863" s="160"/>
      <c r="P1863" s="160"/>
      <c r="Q1863" s="160"/>
      <c r="R1863" s="160"/>
      <c r="S1863" s="160"/>
      <c r="T1863" s="160"/>
      <c r="U1863" s="160"/>
      <c r="V1863" s="160"/>
      <c r="W1863" s="179"/>
      <c r="X1863" s="160"/>
      <c r="Y1863" s="160"/>
      <c r="Z1863" s="180"/>
      <c r="AA1863" s="160"/>
      <c r="AB1863" s="160"/>
      <c r="AC1863" s="160"/>
      <c r="AD1863" s="667"/>
      <c r="AE1863" s="667"/>
      <c r="AF1863" s="667"/>
      <c r="AG1863" s="667"/>
      <c r="AH1863" s="667"/>
      <c r="AI1863" s="667"/>
      <c r="AJ1863" s="73"/>
      <c r="AK1863" s="55" t="str">
        <f t="shared" si="465"/>
        <v/>
      </c>
      <c r="AL1863" s="17" t="str">
        <f t="shared" si="466"/>
        <v/>
      </c>
      <c r="AM1863" s="70" t="str">
        <f t="shared" si="468"/>
        <v/>
      </c>
      <c r="AN1863" s="74" t="str">
        <f t="shared" si="469"/>
        <v/>
      </c>
      <c r="AO1863" s="70" t="str">
        <f t="shared" si="472"/>
        <v/>
      </c>
      <c r="AW1863" s="60" t="str">
        <f t="shared" si="470"/>
        <v/>
      </c>
      <c r="AX1863" s="60" t="str">
        <f t="shared" si="471"/>
        <v/>
      </c>
      <c r="AY1863" s="63">
        <f t="shared" si="473"/>
        <v>0</v>
      </c>
      <c r="BP1863" s="64">
        <v>170</v>
      </c>
      <c r="BQ1863" s="64" t="s">
        <v>34918</v>
      </c>
      <c r="BR1863" s="64" t="s">
        <v>34894</v>
      </c>
      <c r="BS1863" s="64" t="s">
        <v>28</v>
      </c>
      <c r="BT1863" s="64" t="s">
        <v>137</v>
      </c>
      <c r="BU1863" s="64" t="s">
        <v>168</v>
      </c>
      <c r="BV1863" s="64" t="s">
        <v>91</v>
      </c>
      <c r="BW1863" s="64" t="s">
        <v>34919</v>
      </c>
      <c r="BY1863" s="64" t="s">
        <v>147</v>
      </c>
      <c r="CA1863" s="64">
        <v>42887</v>
      </c>
      <c r="CB1863" s="64">
        <v>20</v>
      </c>
      <c r="CC1863" s="64">
        <v>20</v>
      </c>
    </row>
    <row r="1864" spans="1:82">
      <c r="A1864" s="128"/>
      <c r="B1864" s="160"/>
      <c r="C1864" s="160"/>
      <c r="D1864" s="160"/>
      <c r="E1864" s="160"/>
      <c r="F1864" s="160"/>
      <c r="G1864" s="160"/>
      <c r="H1864" s="161" t="str">
        <f t="shared" si="461"/>
        <v/>
      </c>
      <c r="I1864" s="162" t="str">
        <f t="shared" si="462"/>
        <v/>
      </c>
      <c r="J1864" s="163"/>
      <c r="K1864" s="164" t="str">
        <f t="shared" si="467"/>
        <v/>
      </c>
      <c r="L1864" s="163"/>
      <c r="M1864" s="160"/>
      <c r="N1864" s="160"/>
      <c r="O1864" s="160"/>
      <c r="P1864" s="160"/>
      <c r="Q1864" s="160"/>
      <c r="R1864" s="160"/>
      <c r="S1864" s="160"/>
      <c r="T1864" s="160"/>
      <c r="U1864" s="160"/>
      <c r="V1864" s="160"/>
      <c r="W1864" s="179"/>
      <c r="X1864" s="160"/>
      <c r="Y1864" s="160"/>
      <c r="Z1864" s="180"/>
      <c r="AA1864" s="160"/>
      <c r="AB1864" s="160"/>
      <c r="AC1864" s="160"/>
      <c r="AD1864" s="667"/>
      <c r="AE1864" s="667"/>
      <c r="AF1864" s="667"/>
      <c r="AG1864" s="667"/>
      <c r="AH1864" s="667"/>
      <c r="AI1864" s="667"/>
      <c r="AJ1864" s="73"/>
      <c r="AK1864" s="55" t="str">
        <f t="shared" si="465"/>
        <v/>
      </c>
      <c r="AL1864" s="17" t="str">
        <f t="shared" si="466"/>
        <v/>
      </c>
      <c r="AM1864" s="70" t="str">
        <f t="shared" si="468"/>
        <v/>
      </c>
      <c r="AN1864" s="74" t="str">
        <f t="shared" si="469"/>
        <v/>
      </c>
      <c r="AO1864" s="70" t="str">
        <f t="shared" si="472"/>
        <v/>
      </c>
      <c r="AW1864" s="60" t="str">
        <f t="shared" si="470"/>
        <v/>
      </c>
      <c r="AX1864" s="60" t="str">
        <f t="shared" si="471"/>
        <v/>
      </c>
      <c r="AY1864" s="63">
        <f t="shared" si="473"/>
        <v>0</v>
      </c>
      <c r="BP1864" s="64">
        <v>170</v>
      </c>
      <c r="BQ1864" s="64" t="s">
        <v>34918</v>
      </c>
      <c r="BR1864" s="64" t="s">
        <v>34894</v>
      </c>
      <c r="BS1864" s="64" t="s">
        <v>28</v>
      </c>
      <c r="BT1864" s="64" t="s">
        <v>137</v>
      </c>
      <c r="BU1864" s="64" t="s">
        <v>168</v>
      </c>
      <c r="BV1864" s="64" t="s">
        <v>91</v>
      </c>
      <c r="BW1864" s="64" t="s">
        <v>34919</v>
      </c>
      <c r="BY1864" s="64" t="s">
        <v>147</v>
      </c>
      <c r="CA1864" s="64">
        <v>42979</v>
      </c>
      <c r="CB1864" s="64">
        <v>140</v>
      </c>
      <c r="CC1864" s="64">
        <v>140</v>
      </c>
    </row>
    <row r="1865" spans="1:82">
      <c r="A1865" s="160"/>
      <c r="B1865" s="160"/>
      <c r="C1865" s="160"/>
      <c r="D1865" s="160"/>
      <c r="E1865" s="160"/>
      <c r="F1865" s="160"/>
      <c r="G1865" s="160"/>
      <c r="H1865" s="161" t="str">
        <f t="shared" si="461"/>
        <v/>
      </c>
      <c r="I1865" s="162" t="str">
        <f t="shared" si="462"/>
        <v/>
      </c>
      <c r="J1865" s="163"/>
      <c r="K1865" s="164" t="str">
        <f t="shared" si="467"/>
        <v/>
      </c>
      <c r="L1865" s="160"/>
      <c r="M1865" s="160"/>
      <c r="N1865" s="160"/>
      <c r="O1865" s="160"/>
      <c r="P1865" s="160"/>
      <c r="Q1865" s="160"/>
      <c r="R1865" s="160"/>
      <c r="S1865" s="160"/>
      <c r="T1865" s="160"/>
      <c r="U1865" s="160"/>
      <c r="V1865" s="160"/>
      <c r="W1865" s="179"/>
      <c r="X1865" s="160"/>
      <c r="Y1865" s="160"/>
      <c r="Z1865" s="180"/>
      <c r="AA1865" s="160"/>
      <c r="AB1865" s="160"/>
      <c r="AC1865" s="160"/>
      <c r="AD1865" s="667"/>
      <c r="AE1865" s="667"/>
      <c r="AF1865" s="667"/>
      <c r="AG1865" s="667"/>
      <c r="AH1865" s="667"/>
      <c r="AI1865" s="667"/>
      <c r="AJ1865" s="73"/>
      <c r="AK1865" s="55" t="str">
        <f t="shared" si="465"/>
        <v/>
      </c>
      <c r="AL1865" s="17" t="str">
        <f t="shared" si="466"/>
        <v/>
      </c>
      <c r="AM1865" s="70" t="str">
        <f t="shared" si="468"/>
        <v/>
      </c>
      <c r="AN1865" s="74" t="str">
        <f t="shared" si="469"/>
        <v/>
      </c>
      <c r="AO1865" s="70" t="str">
        <f t="shared" si="472"/>
        <v/>
      </c>
      <c r="AW1865" s="60" t="str">
        <f t="shared" si="470"/>
        <v/>
      </c>
      <c r="AX1865" s="60" t="str">
        <f t="shared" si="471"/>
        <v/>
      </c>
      <c r="AY1865" s="63">
        <f t="shared" si="473"/>
        <v>0</v>
      </c>
      <c r="BP1865" s="64">
        <v>170</v>
      </c>
      <c r="BQ1865" s="64" t="s">
        <v>35140</v>
      </c>
      <c r="BR1865" s="64" t="s">
        <v>35141</v>
      </c>
      <c r="BS1865" s="64" t="s">
        <v>28</v>
      </c>
      <c r="BT1865" s="64" t="s">
        <v>137</v>
      </c>
      <c r="BU1865" s="64" t="s">
        <v>168</v>
      </c>
      <c r="BV1865" s="64" t="s">
        <v>19</v>
      </c>
      <c r="BW1865" s="64" t="s">
        <v>34919</v>
      </c>
      <c r="BY1865" s="64" t="s">
        <v>95</v>
      </c>
      <c r="CA1865" s="64">
        <v>42979</v>
      </c>
      <c r="CB1865" s="64">
        <v>300</v>
      </c>
      <c r="CC1865" s="64">
        <v>358</v>
      </c>
    </row>
    <row r="1866" spans="1:82">
      <c r="A1866" s="128"/>
      <c r="B1866" s="160"/>
      <c r="C1866" s="160"/>
      <c r="D1866" s="160"/>
      <c r="E1866" s="160"/>
      <c r="F1866" s="160"/>
      <c r="G1866" s="160"/>
      <c r="H1866" s="161" t="str">
        <f t="shared" si="461"/>
        <v/>
      </c>
      <c r="I1866" s="162" t="str">
        <f t="shared" si="462"/>
        <v/>
      </c>
      <c r="J1866" s="163"/>
      <c r="K1866" s="164" t="str">
        <f t="shared" si="467"/>
        <v/>
      </c>
      <c r="L1866" s="160"/>
      <c r="M1866" s="160"/>
      <c r="N1866" s="160"/>
      <c r="O1866" s="160"/>
      <c r="P1866" s="160"/>
      <c r="Q1866" s="160"/>
      <c r="R1866" s="160"/>
      <c r="S1866" s="160"/>
      <c r="T1866" s="160"/>
      <c r="U1866" s="160"/>
      <c r="V1866" s="160"/>
      <c r="W1866" s="179"/>
      <c r="X1866" s="160"/>
      <c r="Y1866" s="160"/>
      <c r="Z1866" s="180"/>
      <c r="AA1866" s="160"/>
      <c r="AB1866" s="160"/>
      <c r="AC1866" s="160"/>
      <c r="AD1866" s="667"/>
      <c r="AE1866" s="667"/>
      <c r="AF1866" s="667"/>
      <c r="AG1866" s="667"/>
      <c r="AH1866" s="667"/>
      <c r="AI1866" s="667"/>
      <c r="AJ1866" s="73"/>
      <c r="AK1866" s="55" t="str">
        <f t="shared" ref="AK1866:AK1897" si="474">IF(Z1866="","",IF(OR(MONTH(Z1866)=1,MONTH(Z1866)=2,MONTH(Z1866)=3),"1er",IF(OR(MONTH(Z1866)=4,MONTH(Z1866)=5,MONTH(Z1866)=6),"2ème",IF(OR(MONTH(Z1866)=7,MONTH(Z1866)=8,MONTH(Z1866)=9),"3ème",IF(OR(MONTH(Z1866)=10,MONTH(Z1866)=11,MONTH(Z1866)=12),"4ème")))))</f>
        <v/>
      </c>
      <c r="AL1866" s="17" t="str">
        <f t="shared" ref="AL1866:AL1897" si="475">IF(Z1866="","",YEAR(Z1866))</f>
        <v/>
      </c>
      <c r="AM1866" s="70" t="str">
        <f t="shared" si="468"/>
        <v/>
      </c>
      <c r="AN1866" s="74" t="str">
        <f t="shared" si="469"/>
        <v/>
      </c>
      <c r="AO1866" s="70" t="str">
        <f t="shared" si="472"/>
        <v/>
      </c>
      <c r="AW1866" s="60" t="str">
        <f t="shared" si="470"/>
        <v/>
      </c>
      <c r="AX1866" s="60" t="str">
        <f t="shared" si="471"/>
        <v/>
      </c>
      <c r="AY1866" s="63">
        <f t="shared" si="473"/>
        <v>0</v>
      </c>
      <c r="BP1866" s="64">
        <v>170</v>
      </c>
      <c r="BQ1866" s="64" t="s">
        <v>35142</v>
      </c>
      <c r="BR1866" s="64" t="s">
        <v>35141</v>
      </c>
      <c r="BS1866" s="64" t="s">
        <v>28</v>
      </c>
      <c r="BT1866" s="64" t="s">
        <v>137</v>
      </c>
      <c r="BU1866" s="64" t="s">
        <v>168</v>
      </c>
      <c r="BV1866" s="64" t="s">
        <v>91</v>
      </c>
      <c r="BW1866" s="64" t="s">
        <v>34919</v>
      </c>
      <c r="BY1866" s="64" t="s">
        <v>95</v>
      </c>
      <c r="CA1866" s="64">
        <v>42979</v>
      </c>
      <c r="CB1866" s="64">
        <v>20</v>
      </c>
      <c r="CC1866" s="64">
        <v>20</v>
      </c>
    </row>
    <row r="1867" spans="1:82">
      <c r="A1867" s="160"/>
      <c r="B1867" s="160"/>
      <c r="C1867" s="160"/>
      <c r="D1867" s="160"/>
      <c r="E1867" s="160"/>
      <c r="F1867" s="160"/>
      <c r="G1867" s="160"/>
      <c r="H1867" s="161" t="str">
        <f t="shared" si="461"/>
        <v/>
      </c>
      <c r="I1867" s="162" t="str">
        <f t="shared" si="462"/>
        <v/>
      </c>
      <c r="J1867" s="163"/>
      <c r="K1867" s="164" t="str">
        <f t="shared" si="467"/>
        <v/>
      </c>
      <c r="L1867" s="160"/>
      <c r="M1867" s="160"/>
      <c r="N1867" s="160"/>
      <c r="O1867" s="160"/>
      <c r="P1867" s="160"/>
      <c r="Q1867" s="160"/>
      <c r="R1867" s="160"/>
      <c r="S1867" s="160"/>
      <c r="T1867" s="160"/>
      <c r="U1867" s="160"/>
      <c r="V1867" s="160"/>
      <c r="W1867" s="179"/>
      <c r="X1867" s="160"/>
      <c r="Y1867" s="160"/>
      <c r="Z1867" s="180"/>
      <c r="AA1867" s="160"/>
      <c r="AB1867" s="160"/>
      <c r="AC1867" s="160"/>
      <c r="AD1867" s="667"/>
      <c r="AE1867" s="667"/>
      <c r="AF1867" s="667"/>
      <c r="AG1867" s="667"/>
      <c r="AH1867" s="667"/>
      <c r="AI1867" s="667"/>
      <c r="AJ1867" s="73"/>
      <c r="AK1867" s="55" t="str">
        <f t="shared" si="474"/>
        <v/>
      </c>
      <c r="AL1867" s="17" t="str">
        <f t="shared" si="475"/>
        <v/>
      </c>
      <c r="AM1867" s="70" t="str">
        <f t="shared" si="468"/>
        <v/>
      </c>
      <c r="AN1867" s="74" t="str">
        <f t="shared" si="469"/>
        <v/>
      </c>
      <c r="AO1867" s="70" t="str">
        <f t="shared" si="472"/>
        <v/>
      </c>
      <c r="AW1867" s="60" t="str">
        <f t="shared" si="470"/>
        <v/>
      </c>
      <c r="AX1867" s="60" t="str">
        <f t="shared" si="471"/>
        <v/>
      </c>
      <c r="AY1867" s="63">
        <f t="shared" si="473"/>
        <v>0</v>
      </c>
      <c r="BP1867" s="64">
        <v>170</v>
      </c>
      <c r="BQ1867" s="64" t="s">
        <v>35143</v>
      </c>
      <c r="BR1867" s="64" t="s">
        <v>35144</v>
      </c>
      <c r="BS1867" s="64" t="s">
        <v>28</v>
      </c>
      <c r="BT1867" s="64" t="s">
        <v>137</v>
      </c>
      <c r="BU1867" s="64" t="s">
        <v>175</v>
      </c>
      <c r="BV1867" s="64" t="s">
        <v>13</v>
      </c>
      <c r="BW1867" s="64" t="s">
        <v>34919</v>
      </c>
      <c r="BY1867" s="64" t="s">
        <v>95</v>
      </c>
      <c r="CA1867" s="64">
        <v>42979</v>
      </c>
      <c r="CB1867" s="64">
        <v>300</v>
      </c>
      <c r="CC1867" s="64">
        <v>350</v>
      </c>
    </row>
    <row r="1868" spans="1:82">
      <c r="A1868" s="128"/>
      <c r="B1868" s="160"/>
      <c r="C1868" s="160"/>
      <c r="D1868" s="160"/>
      <c r="E1868" s="160"/>
      <c r="F1868" s="160"/>
      <c r="G1868" s="160"/>
      <c r="H1868" s="161" t="str">
        <f t="shared" si="461"/>
        <v/>
      </c>
      <c r="I1868" s="162" t="str">
        <f t="shared" si="462"/>
        <v/>
      </c>
      <c r="J1868" s="163"/>
      <c r="K1868" s="164" t="str">
        <f t="shared" si="467"/>
        <v/>
      </c>
      <c r="L1868" s="160"/>
      <c r="M1868" s="160"/>
      <c r="N1868" s="160"/>
      <c r="O1868" s="160"/>
      <c r="P1868" s="160"/>
      <c r="Q1868" s="160"/>
      <c r="R1868" s="160"/>
      <c r="S1868" s="160"/>
      <c r="T1868" s="160"/>
      <c r="U1868" s="160"/>
      <c r="V1868" s="160"/>
      <c r="W1868" s="179"/>
      <c r="X1868" s="160"/>
      <c r="Y1868" s="160"/>
      <c r="Z1868" s="180"/>
      <c r="AA1868" s="160"/>
      <c r="AB1868" s="160"/>
      <c r="AC1868" s="160"/>
      <c r="AD1868" s="667"/>
      <c r="AE1868" s="667"/>
      <c r="AF1868" s="667"/>
      <c r="AG1868" s="667"/>
      <c r="AH1868" s="667"/>
      <c r="AI1868" s="667"/>
      <c r="AJ1868" s="73"/>
      <c r="AK1868" s="55" t="str">
        <f t="shared" si="474"/>
        <v/>
      </c>
      <c r="AL1868" s="17" t="str">
        <f t="shared" si="475"/>
        <v/>
      </c>
      <c r="AM1868" s="70" t="str">
        <f t="shared" si="468"/>
        <v/>
      </c>
      <c r="AN1868" s="74" t="str">
        <f t="shared" si="469"/>
        <v/>
      </c>
      <c r="AO1868" s="70" t="str">
        <f t="shared" si="472"/>
        <v/>
      </c>
      <c r="AW1868" s="60" t="str">
        <f t="shared" si="470"/>
        <v/>
      </c>
      <c r="AX1868" s="60" t="str">
        <f t="shared" si="471"/>
        <v/>
      </c>
      <c r="AY1868" s="63">
        <f t="shared" si="473"/>
        <v>0</v>
      </c>
      <c r="BP1868" s="64">
        <v>170</v>
      </c>
      <c r="BQ1868" s="64" t="s">
        <v>35145</v>
      </c>
      <c r="BR1868" s="64" t="s">
        <v>35146</v>
      </c>
      <c r="BS1868" s="64" t="s">
        <v>28</v>
      </c>
      <c r="BT1868" s="64" t="s">
        <v>135</v>
      </c>
      <c r="BU1868" s="64" t="s">
        <v>162</v>
      </c>
      <c r="BV1868" s="64" t="s">
        <v>91</v>
      </c>
      <c r="BW1868" s="64" t="s">
        <v>34919</v>
      </c>
      <c r="BY1868" s="64" t="s">
        <v>95</v>
      </c>
      <c r="CA1868" s="64">
        <v>42979</v>
      </c>
      <c r="CB1868" s="64">
        <v>300</v>
      </c>
      <c r="CC1868" s="64">
        <v>144</v>
      </c>
    </row>
    <row r="1869" spans="1:82">
      <c r="A1869" s="160"/>
      <c r="B1869" s="160"/>
      <c r="C1869" s="160"/>
      <c r="D1869" s="160"/>
      <c r="E1869" s="160"/>
      <c r="F1869" s="160"/>
      <c r="G1869" s="160"/>
      <c r="H1869" s="161" t="str">
        <f t="shared" si="461"/>
        <v/>
      </c>
      <c r="I1869" s="162" t="str">
        <f t="shared" si="462"/>
        <v/>
      </c>
      <c r="J1869" s="163"/>
      <c r="K1869" s="164" t="str">
        <f t="shared" si="467"/>
        <v/>
      </c>
      <c r="L1869" s="163"/>
      <c r="M1869" s="180"/>
      <c r="N1869" s="160"/>
      <c r="O1869" s="160"/>
      <c r="P1869" s="160"/>
      <c r="Q1869" s="160"/>
      <c r="R1869" s="160"/>
      <c r="S1869" s="160"/>
      <c r="T1869" s="160"/>
      <c r="U1869" s="160"/>
      <c r="V1869" s="160"/>
      <c r="W1869" s="179"/>
      <c r="X1869" s="160"/>
      <c r="Y1869" s="160"/>
      <c r="Z1869" s="180"/>
      <c r="AA1869" s="160"/>
      <c r="AB1869" s="160"/>
      <c r="AC1869" s="160"/>
      <c r="AD1869" s="667"/>
      <c r="AE1869" s="667"/>
      <c r="AF1869" s="667"/>
      <c r="AG1869" s="667"/>
      <c r="AH1869" s="667"/>
      <c r="AI1869" s="667"/>
      <c r="AJ1869" s="73"/>
      <c r="AK1869" s="55" t="str">
        <f t="shared" si="474"/>
        <v/>
      </c>
      <c r="AL1869" s="17" t="str">
        <f t="shared" si="475"/>
        <v/>
      </c>
      <c r="AM1869" s="70" t="str">
        <f t="shared" si="468"/>
        <v/>
      </c>
      <c r="AN1869" s="74" t="str">
        <f t="shared" si="469"/>
        <v/>
      </c>
      <c r="AO1869" s="70" t="str">
        <f t="shared" si="472"/>
        <v/>
      </c>
      <c r="AW1869" s="60" t="str">
        <f t="shared" si="470"/>
        <v/>
      </c>
      <c r="AX1869" s="60" t="str">
        <f t="shared" si="471"/>
        <v/>
      </c>
      <c r="AY1869" s="63">
        <f t="shared" si="473"/>
        <v>0</v>
      </c>
      <c r="BP1869" s="64">
        <v>171</v>
      </c>
      <c r="BQ1869" s="64" t="s">
        <v>34920</v>
      </c>
      <c r="BR1869" s="64" t="s">
        <v>34921</v>
      </c>
      <c r="BS1869" s="64" t="s">
        <v>28</v>
      </c>
      <c r="BT1869" s="64" t="s">
        <v>135</v>
      </c>
      <c r="BU1869" s="64" t="s">
        <v>172</v>
      </c>
      <c r="BV1869" s="64" t="s">
        <v>12</v>
      </c>
      <c r="BW1869" s="64" t="s">
        <v>28554</v>
      </c>
      <c r="BX1869" s="64">
        <v>75015</v>
      </c>
      <c r="BY1869" s="64" t="s">
        <v>108</v>
      </c>
      <c r="BZ1869" s="64">
        <v>1</v>
      </c>
      <c r="CA1869" s="64">
        <v>42844</v>
      </c>
      <c r="CB1869" s="64">
        <v>30</v>
      </c>
      <c r="CD1869" s="64">
        <v>5</v>
      </c>
    </row>
    <row r="1870" spans="1:82">
      <c r="A1870" s="128"/>
      <c r="B1870" s="160"/>
      <c r="C1870" s="160"/>
      <c r="D1870" s="160"/>
      <c r="E1870" s="160"/>
      <c r="F1870" s="160"/>
      <c r="G1870" s="160"/>
      <c r="H1870" s="161" t="str">
        <f t="shared" si="461"/>
        <v/>
      </c>
      <c r="I1870" s="162" t="str">
        <f t="shared" si="462"/>
        <v/>
      </c>
      <c r="J1870" s="163"/>
      <c r="K1870" s="164" t="str">
        <f t="shared" si="467"/>
        <v/>
      </c>
      <c r="L1870" s="163"/>
      <c r="M1870" s="160"/>
      <c r="N1870" s="160"/>
      <c r="O1870" s="160"/>
      <c r="P1870" s="160"/>
      <c r="Q1870" s="160"/>
      <c r="R1870" s="160"/>
      <c r="S1870" s="160"/>
      <c r="T1870" s="160"/>
      <c r="U1870" s="160"/>
      <c r="V1870" s="160"/>
      <c r="W1870" s="179"/>
      <c r="X1870" s="160"/>
      <c r="Y1870" s="160"/>
      <c r="Z1870" s="180"/>
      <c r="AA1870" s="160"/>
      <c r="AB1870" s="160"/>
      <c r="AC1870" s="160"/>
      <c r="AD1870" s="667"/>
      <c r="AE1870" s="667"/>
      <c r="AF1870" s="667"/>
      <c r="AG1870" s="667"/>
      <c r="AH1870" s="667"/>
      <c r="AI1870" s="667"/>
      <c r="AJ1870" s="73"/>
      <c r="AK1870" s="55" t="str">
        <f t="shared" si="474"/>
        <v/>
      </c>
      <c r="AL1870" s="17" t="str">
        <f t="shared" si="475"/>
        <v/>
      </c>
      <c r="AM1870" s="70" t="str">
        <f t="shared" si="468"/>
        <v/>
      </c>
      <c r="AN1870" s="74" t="str">
        <f t="shared" si="469"/>
        <v/>
      </c>
      <c r="AO1870" s="70" t="str">
        <f t="shared" si="472"/>
        <v/>
      </c>
      <c r="AW1870" s="60" t="str">
        <f t="shared" si="470"/>
        <v/>
      </c>
      <c r="AX1870" s="60" t="str">
        <f t="shared" si="471"/>
        <v/>
      </c>
      <c r="AY1870" s="63">
        <f t="shared" si="473"/>
        <v>0</v>
      </c>
      <c r="BP1870" s="64">
        <v>171</v>
      </c>
      <c r="BQ1870" s="64" t="s">
        <v>34920</v>
      </c>
      <c r="BR1870" s="64" t="s">
        <v>34921</v>
      </c>
      <c r="BS1870" s="64" t="s">
        <v>28</v>
      </c>
      <c r="BT1870" s="64" t="s">
        <v>135</v>
      </c>
      <c r="BU1870" s="64" t="s">
        <v>172</v>
      </c>
      <c r="BV1870" s="64" t="s">
        <v>12</v>
      </c>
      <c r="BW1870" s="64" t="s">
        <v>28554</v>
      </c>
      <c r="BX1870" s="64">
        <v>75015</v>
      </c>
      <c r="BY1870" s="64" t="s">
        <v>108</v>
      </c>
      <c r="BZ1870" s="64">
        <v>1</v>
      </c>
      <c r="CA1870" s="64">
        <v>42844</v>
      </c>
      <c r="CB1870" s="64">
        <v>30</v>
      </c>
      <c r="CD1870" s="64">
        <v>5</v>
      </c>
    </row>
    <row r="1871" spans="1:82">
      <c r="A1871" s="160"/>
      <c r="B1871" s="160"/>
      <c r="C1871" s="160"/>
      <c r="D1871" s="160"/>
      <c r="E1871" s="160"/>
      <c r="F1871" s="160"/>
      <c r="G1871" s="160"/>
      <c r="H1871" s="161" t="str">
        <f t="shared" si="461"/>
        <v/>
      </c>
      <c r="I1871" s="162" t="str">
        <f t="shared" si="462"/>
        <v/>
      </c>
      <c r="J1871" s="163"/>
      <c r="K1871" s="164" t="str">
        <f t="shared" si="467"/>
        <v/>
      </c>
      <c r="L1871" s="163"/>
      <c r="M1871" s="160"/>
      <c r="N1871" s="160"/>
      <c r="O1871" s="160"/>
      <c r="P1871" s="160"/>
      <c r="Q1871" s="160"/>
      <c r="R1871" s="160"/>
      <c r="S1871" s="160"/>
      <c r="T1871" s="160"/>
      <c r="U1871" s="160"/>
      <c r="V1871" s="160"/>
      <c r="W1871" s="179"/>
      <c r="X1871" s="160"/>
      <c r="Y1871" s="160"/>
      <c r="Z1871" s="180"/>
      <c r="AA1871" s="160"/>
      <c r="AB1871" s="160"/>
      <c r="AC1871" s="160"/>
      <c r="AD1871" s="667"/>
      <c r="AE1871" s="667"/>
      <c r="AF1871" s="667"/>
      <c r="AG1871" s="667"/>
      <c r="AH1871" s="667"/>
      <c r="AI1871" s="667"/>
      <c r="AJ1871" s="73"/>
      <c r="AK1871" s="55" t="str">
        <f t="shared" si="474"/>
        <v/>
      </c>
      <c r="AL1871" s="17" t="str">
        <f t="shared" si="475"/>
        <v/>
      </c>
      <c r="AM1871" s="70" t="str">
        <f t="shared" si="468"/>
        <v/>
      </c>
      <c r="AN1871" s="74" t="str">
        <f t="shared" si="469"/>
        <v/>
      </c>
      <c r="AO1871" s="70" t="str">
        <f t="shared" si="472"/>
        <v/>
      </c>
      <c r="AW1871" s="60" t="str">
        <f t="shared" si="470"/>
        <v/>
      </c>
      <c r="AX1871" s="60" t="str">
        <f t="shared" si="471"/>
        <v/>
      </c>
      <c r="AY1871" s="63">
        <f t="shared" si="473"/>
        <v>0</v>
      </c>
      <c r="BP1871" s="64">
        <v>171</v>
      </c>
      <c r="BQ1871" s="64" t="s">
        <v>34920</v>
      </c>
      <c r="BR1871" s="64" t="s">
        <v>34921</v>
      </c>
      <c r="BS1871" s="64" t="s">
        <v>28</v>
      </c>
      <c r="BT1871" s="64" t="s">
        <v>135</v>
      </c>
      <c r="BU1871" s="64" t="s">
        <v>172</v>
      </c>
      <c r="BV1871" s="64" t="s">
        <v>12</v>
      </c>
      <c r="BW1871" s="64" t="s">
        <v>28554</v>
      </c>
      <c r="BX1871" s="64">
        <v>75015</v>
      </c>
      <c r="BY1871" s="64" t="s">
        <v>108</v>
      </c>
      <c r="BZ1871" s="64">
        <v>1</v>
      </c>
      <c r="CA1871" s="64">
        <v>42858</v>
      </c>
      <c r="CB1871" s="64">
        <v>30</v>
      </c>
      <c r="CD1871" s="64">
        <v>5</v>
      </c>
    </row>
    <row r="1872" spans="1:82">
      <c r="A1872" s="128"/>
      <c r="B1872" s="160"/>
      <c r="C1872" s="160"/>
      <c r="D1872" s="160"/>
      <c r="E1872" s="160"/>
      <c r="F1872" s="160"/>
      <c r="G1872" s="160"/>
      <c r="H1872" s="161" t="str">
        <f t="shared" si="461"/>
        <v/>
      </c>
      <c r="I1872" s="162" t="str">
        <f t="shared" si="462"/>
        <v/>
      </c>
      <c r="J1872" s="163"/>
      <c r="K1872" s="164" t="str">
        <f t="shared" si="467"/>
        <v/>
      </c>
      <c r="L1872" s="163"/>
      <c r="M1872" s="160"/>
      <c r="N1872" s="160"/>
      <c r="O1872" s="160"/>
      <c r="P1872" s="160"/>
      <c r="Q1872" s="160"/>
      <c r="R1872" s="160"/>
      <c r="S1872" s="160"/>
      <c r="T1872" s="160"/>
      <c r="U1872" s="160"/>
      <c r="V1872" s="160"/>
      <c r="W1872" s="179"/>
      <c r="X1872" s="160"/>
      <c r="Y1872" s="160"/>
      <c r="Z1872" s="180"/>
      <c r="AA1872" s="160"/>
      <c r="AB1872" s="160"/>
      <c r="AC1872" s="160"/>
      <c r="AD1872" s="667"/>
      <c r="AE1872" s="667"/>
      <c r="AF1872" s="667"/>
      <c r="AG1872" s="667"/>
      <c r="AH1872" s="667"/>
      <c r="AI1872" s="667"/>
      <c r="AJ1872" s="73"/>
      <c r="AK1872" s="55" t="str">
        <f t="shared" si="474"/>
        <v/>
      </c>
      <c r="AL1872" s="17" t="str">
        <f t="shared" si="475"/>
        <v/>
      </c>
      <c r="AM1872" s="70" t="str">
        <f t="shared" si="468"/>
        <v/>
      </c>
      <c r="AN1872" s="74" t="str">
        <f t="shared" si="469"/>
        <v/>
      </c>
      <c r="AO1872" s="70" t="str">
        <f t="shared" si="472"/>
        <v/>
      </c>
      <c r="AW1872" s="60" t="str">
        <f t="shared" si="470"/>
        <v/>
      </c>
      <c r="AX1872" s="60" t="str">
        <f t="shared" si="471"/>
        <v/>
      </c>
      <c r="AY1872" s="63">
        <f t="shared" si="473"/>
        <v>0</v>
      </c>
      <c r="BP1872" s="64">
        <v>171</v>
      </c>
      <c r="BQ1872" s="64" t="s">
        <v>34920</v>
      </c>
      <c r="BR1872" s="64" t="s">
        <v>34921</v>
      </c>
      <c r="BS1872" s="64" t="s">
        <v>28</v>
      </c>
      <c r="BT1872" s="64" t="s">
        <v>135</v>
      </c>
      <c r="BU1872" s="64" t="s">
        <v>172</v>
      </c>
      <c r="BV1872" s="64" t="s">
        <v>12</v>
      </c>
      <c r="BW1872" s="64" t="s">
        <v>28554</v>
      </c>
      <c r="BX1872" s="64">
        <v>75015</v>
      </c>
      <c r="BY1872" s="64" t="s">
        <v>108</v>
      </c>
      <c r="BZ1872" s="64">
        <v>1</v>
      </c>
      <c r="CA1872" s="64">
        <v>42858</v>
      </c>
      <c r="CB1872" s="64">
        <v>30</v>
      </c>
      <c r="CD1872" s="64">
        <v>5</v>
      </c>
    </row>
    <row r="1873" spans="1:82">
      <c r="A1873" s="160"/>
      <c r="B1873" s="160"/>
      <c r="C1873" s="160"/>
      <c r="D1873" s="184"/>
      <c r="E1873" s="160"/>
      <c r="F1873" s="160"/>
      <c r="G1873" s="160"/>
      <c r="H1873" s="161" t="str">
        <f t="shared" si="461"/>
        <v/>
      </c>
      <c r="I1873" s="162" t="str">
        <f t="shared" si="462"/>
        <v/>
      </c>
      <c r="J1873" s="163"/>
      <c r="K1873" s="164" t="str">
        <f t="shared" si="467"/>
        <v/>
      </c>
      <c r="L1873" s="163"/>
      <c r="M1873" s="180"/>
      <c r="N1873" s="160"/>
      <c r="O1873" s="160"/>
      <c r="P1873" s="160"/>
      <c r="Q1873" s="160"/>
      <c r="R1873" s="160"/>
      <c r="S1873" s="160"/>
      <c r="T1873" s="160"/>
      <c r="U1873" s="160"/>
      <c r="V1873" s="160"/>
      <c r="W1873" s="179"/>
      <c r="X1873" s="160"/>
      <c r="Y1873" s="160"/>
      <c r="Z1873" s="180"/>
      <c r="AA1873" s="160"/>
      <c r="AB1873" s="160"/>
      <c r="AC1873" s="160"/>
      <c r="AD1873" s="667"/>
      <c r="AE1873" s="667"/>
      <c r="AF1873" s="667"/>
      <c r="AG1873" s="667"/>
      <c r="AH1873" s="667"/>
      <c r="AI1873" s="667"/>
      <c r="AJ1873" s="73"/>
      <c r="AK1873" s="55" t="str">
        <f t="shared" si="474"/>
        <v/>
      </c>
      <c r="AL1873" s="17" t="str">
        <f t="shared" si="475"/>
        <v/>
      </c>
      <c r="AM1873" s="70" t="str">
        <f t="shared" si="468"/>
        <v/>
      </c>
      <c r="AN1873" s="74" t="str">
        <f t="shared" si="469"/>
        <v/>
      </c>
      <c r="AO1873" s="70" t="str">
        <f t="shared" si="472"/>
        <v/>
      </c>
      <c r="AR1873" s="117"/>
      <c r="AS1873" s="118"/>
      <c r="AW1873" s="60" t="str">
        <f t="shared" si="470"/>
        <v/>
      </c>
      <c r="AX1873" s="60" t="str">
        <f t="shared" si="471"/>
        <v/>
      </c>
      <c r="AY1873" s="63">
        <f t="shared" si="473"/>
        <v>0</v>
      </c>
      <c r="BP1873" s="64">
        <v>172</v>
      </c>
      <c r="BQ1873" s="64" t="s">
        <v>34943</v>
      </c>
      <c r="BR1873" s="64" t="s">
        <v>34947</v>
      </c>
      <c r="BS1873" s="64" t="s">
        <v>28</v>
      </c>
      <c r="BT1873" s="64" t="s">
        <v>137</v>
      </c>
      <c r="BU1873" s="64" t="s">
        <v>167</v>
      </c>
      <c r="BV1873" s="64" t="s">
        <v>19</v>
      </c>
      <c r="BW1873" s="64" t="s">
        <v>31390</v>
      </c>
      <c r="BX1873" s="64">
        <v>83110</v>
      </c>
      <c r="BY1873" s="64" t="s">
        <v>147</v>
      </c>
      <c r="CA1873" s="64">
        <v>42917</v>
      </c>
      <c r="CB1873" s="64">
        <v>120</v>
      </c>
      <c r="CC1873" s="64">
        <v>40</v>
      </c>
    </row>
    <row r="1874" spans="1:82">
      <c r="A1874" s="160"/>
      <c r="B1874" s="160"/>
      <c r="C1874" s="160"/>
      <c r="D1874" s="160"/>
      <c r="E1874" s="160"/>
      <c r="F1874" s="160"/>
      <c r="G1874" s="160"/>
      <c r="H1874" s="161" t="str">
        <f t="shared" si="461"/>
        <v/>
      </c>
      <c r="I1874" s="162" t="str">
        <f t="shared" si="462"/>
        <v/>
      </c>
      <c r="J1874" s="163"/>
      <c r="K1874" s="164" t="str">
        <f t="shared" si="467"/>
        <v/>
      </c>
      <c r="L1874" s="160"/>
      <c r="M1874" s="160"/>
      <c r="N1874" s="160"/>
      <c r="O1874" s="160"/>
      <c r="P1874" s="160"/>
      <c r="Q1874" s="160"/>
      <c r="R1874" s="160"/>
      <c r="S1874" s="160"/>
      <c r="T1874" s="160"/>
      <c r="U1874" s="160"/>
      <c r="V1874" s="160"/>
      <c r="W1874" s="179"/>
      <c r="X1874" s="160"/>
      <c r="Y1874" s="160"/>
      <c r="Z1874" s="180"/>
      <c r="AA1874" s="160"/>
      <c r="AB1874" s="160"/>
      <c r="AC1874" s="160"/>
      <c r="AD1874" s="667"/>
      <c r="AE1874" s="667"/>
      <c r="AF1874" s="667"/>
      <c r="AG1874" s="667"/>
      <c r="AH1874" s="667"/>
      <c r="AI1874" s="667"/>
      <c r="AJ1874" s="73"/>
      <c r="AK1874" s="55" t="str">
        <f t="shared" si="474"/>
        <v/>
      </c>
      <c r="AL1874" s="17" t="str">
        <f t="shared" si="475"/>
        <v/>
      </c>
      <c r="AM1874" s="70" t="str">
        <f t="shared" si="468"/>
        <v/>
      </c>
      <c r="AN1874" s="74" t="str">
        <f t="shared" si="469"/>
        <v/>
      </c>
      <c r="AO1874" s="70" t="str">
        <f t="shared" si="472"/>
        <v/>
      </c>
      <c r="AR1874" s="117"/>
      <c r="AS1874" s="118"/>
      <c r="AW1874" s="60" t="str">
        <f t="shared" si="470"/>
        <v/>
      </c>
      <c r="AX1874" s="60" t="str">
        <f t="shared" si="471"/>
        <v/>
      </c>
      <c r="AY1874" s="63">
        <f t="shared" si="473"/>
        <v>0</v>
      </c>
      <c r="BP1874" s="64">
        <v>172</v>
      </c>
      <c r="BQ1874" s="64" t="s">
        <v>34944</v>
      </c>
      <c r="BR1874" s="64" t="s">
        <v>34947</v>
      </c>
      <c r="BS1874" s="64" t="s">
        <v>28</v>
      </c>
      <c r="BT1874" s="64" t="s">
        <v>137</v>
      </c>
      <c r="BU1874" s="64" t="s">
        <v>167</v>
      </c>
      <c r="BV1874" s="64" t="s">
        <v>19</v>
      </c>
      <c r="BW1874" s="64" t="s">
        <v>34948</v>
      </c>
      <c r="BX1874" s="64">
        <v>75016</v>
      </c>
      <c r="BY1874" s="64" t="s">
        <v>147</v>
      </c>
      <c r="CA1874" s="64">
        <v>42917</v>
      </c>
      <c r="CB1874" s="64">
        <v>32</v>
      </c>
      <c r="CC1874" s="64">
        <v>12</v>
      </c>
    </row>
    <row r="1875" spans="1:82">
      <c r="A1875" s="128"/>
      <c r="B1875" s="160"/>
      <c r="C1875" s="160"/>
      <c r="D1875" s="160"/>
      <c r="E1875" s="160"/>
      <c r="F1875" s="160"/>
      <c r="G1875" s="160"/>
      <c r="H1875" s="161" t="str">
        <f t="shared" si="461"/>
        <v/>
      </c>
      <c r="I1875" s="162" t="str">
        <f t="shared" si="462"/>
        <v/>
      </c>
      <c r="J1875" s="163"/>
      <c r="K1875" s="164" t="str">
        <f t="shared" si="467"/>
        <v/>
      </c>
      <c r="L1875" s="160"/>
      <c r="M1875" s="160"/>
      <c r="N1875" s="160"/>
      <c r="O1875" s="184"/>
      <c r="P1875" s="160"/>
      <c r="Q1875" s="160"/>
      <c r="R1875" s="160"/>
      <c r="S1875" s="160"/>
      <c r="T1875" s="160"/>
      <c r="U1875" s="160"/>
      <c r="V1875" s="160"/>
      <c r="W1875" s="179"/>
      <c r="X1875" s="160"/>
      <c r="Y1875" s="160"/>
      <c r="Z1875" s="180"/>
      <c r="AA1875" s="160"/>
      <c r="AB1875" s="160"/>
      <c r="AC1875" s="160"/>
      <c r="AD1875" s="667"/>
      <c r="AE1875" s="667"/>
      <c r="AF1875" s="667"/>
      <c r="AG1875" s="667"/>
      <c r="AH1875" s="667"/>
      <c r="AI1875" s="667"/>
      <c r="AJ1875" s="73"/>
      <c r="AK1875" s="55" t="str">
        <f t="shared" si="474"/>
        <v/>
      </c>
      <c r="AL1875" s="17" t="str">
        <f t="shared" si="475"/>
        <v/>
      </c>
      <c r="AM1875" s="70" t="str">
        <f t="shared" si="468"/>
        <v/>
      </c>
      <c r="AN1875" s="74" t="str">
        <f t="shared" si="469"/>
        <v/>
      </c>
      <c r="AO1875" s="70" t="str">
        <f t="shared" si="472"/>
        <v/>
      </c>
      <c r="AR1875" s="117"/>
      <c r="AS1875" s="118"/>
      <c r="AW1875" s="60" t="str">
        <f t="shared" si="470"/>
        <v/>
      </c>
      <c r="AX1875" s="60" t="str">
        <f t="shared" si="471"/>
        <v/>
      </c>
      <c r="AY1875" s="63">
        <f t="shared" si="473"/>
        <v>0</v>
      </c>
      <c r="BP1875" s="64">
        <v>172</v>
      </c>
      <c r="BQ1875" s="64" t="s">
        <v>34945</v>
      </c>
      <c r="BR1875" s="64" t="s">
        <v>34947</v>
      </c>
      <c r="BS1875" s="64" t="s">
        <v>28</v>
      </c>
      <c r="BT1875" s="64" t="s">
        <v>137</v>
      </c>
      <c r="BU1875" s="64" t="s">
        <v>167</v>
      </c>
      <c r="BV1875" s="64" t="s">
        <v>19</v>
      </c>
      <c r="BW1875" s="64" t="s">
        <v>34949</v>
      </c>
      <c r="BX1875" s="64">
        <v>78293</v>
      </c>
      <c r="BY1875" s="64" t="s">
        <v>147</v>
      </c>
      <c r="CA1875" s="64">
        <v>42948</v>
      </c>
      <c r="CB1875" s="64">
        <v>100</v>
      </c>
      <c r="CC1875" s="64">
        <v>35</v>
      </c>
    </row>
    <row r="1876" spans="1:82">
      <c r="A1876" s="160"/>
      <c r="B1876" s="160"/>
      <c r="C1876" s="160"/>
      <c r="D1876" s="160"/>
      <c r="E1876" s="160"/>
      <c r="F1876" s="160"/>
      <c r="G1876" s="160"/>
      <c r="H1876" s="161" t="str">
        <f t="shared" si="461"/>
        <v/>
      </c>
      <c r="I1876" s="162" t="str">
        <f t="shared" si="462"/>
        <v/>
      </c>
      <c r="J1876" s="163"/>
      <c r="K1876" s="164" t="str">
        <f t="shared" si="467"/>
        <v/>
      </c>
      <c r="L1876" s="160"/>
      <c r="M1876" s="160"/>
      <c r="N1876" s="160"/>
      <c r="O1876" s="160"/>
      <c r="P1876" s="160"/>
      <c r="Q1876" s="160"/>
      <c r="R1876" s="160"/>
      <c r="S1876" s="160"/>
      <c r="T1876" s="160"/>
      <c r="U1876" s="160"/>
      <c r="V1876" s="160"/>
      <c r="W1876" s="179"/>
      <c r="X1876" s="160"/>
      <c r="Y1876" s="160"/>
      <c r="Z1876" s="180"/>
      <c r="AA1876" s="160"/>
      <c r="AB1876" s="160"/>
      <c r="AC1876" s="160"/>
      <c r="AD1876" s="667"/>
      <c r="AE1876" s="667"/>
      <c r="AF1876" s="667"/>
      <c r="AG1876" s="667"/>
      <c r="AH1876" s="667"/>
      <c r="AI1876" s="667"/>
      <c r="AJ1876" s="73"/>
      <c r="AK1876" s="55" t="str">
        <f t="shared" si="474"/>
        <v/>
      </c>
      <c r="AL1876" s="17" t="str">
        <f t="shared" si="475"/>
        <v/>
      </c>
      <c r="AM1876" s="70" t="str">
        <f t="shared" si="468"/>
        <v/>
      </c>
      <c r="AN1876" s="74" t="str">
        <f t="shared" si="469"/>
        <v/>
      </c>
      <c r="AO1876" s="70" t="str">
        <f t="shared" si="472"/>
        <v/>
      </c>
      <c r="AR1876" s="117"/>
      <c r="AS1876" s="118"/>
      <c r="AW1876" s="60" t="str">
        <f t="shared" si="470"/>
        <v/>
      </c>
      <c r="AX1876" s="60" t="str">
        <f t="shared" si="471"/>
        <v/>
      </c>
      <c r="AY1876" s="63">
        <f t="shared" si="473"/>
        <v>0</v>
      </c>
      <c r="BP1876" s="64">
        <v>172</v>
      </c>
      <c r="BQ1876" s="64" t="s">
        <v>34946</v>
      </c>
      <c r="BR1876" s="64" t="s">
        <v>34947</v>
      </c>
      <c r="BS1876" s="64" t="s">
        <v>28</v>
      </c>
      <c r="BT1876" s="64" t="s">
        <v>137</v>
      </c>
      <c r="BU1876" s="64" t="s">
        <v>167</v>
      </c>
      <c r="BV1876" s="64" t="s">
        <v>19</v>
      </c>
      <c r="BW1876" s="64" t="s">
        <v>34950</v>
      </c>
      <c r="BX1876" s="64">
        <v>95160</v>
      </c>
      <c r="BY1876" s="64" t="s">
        <v>147</v>
      </c>
      <c r="CA1876" s="64">
        <v>42948</v>
      </c>
      <c r="CB1876" s="64">
        <v>72</v>
      </c>
      <c r="CC1876" s="64">
        <v>26</v>
      </c>
    </row>
    <row r="1877" spans="1:82">
      <c r="A1877" s="128"/>
      <c r="B1877" s="160"/>
      <c r="C1877" s="160"/>
      <c r="D1877" s="160"/>
      <c r="E1877" s="160"/>
      <c r="F1877" s="160"/>
      <c r="G1877" s="160"/>
      <c r="H1877" s="161" t="str">
        <f t="shared" si="461"/>
        <v/>
      </c>
      <c r="I1877" s="162" t="str">
        <f t="shared" si="462"/>
        <v/>
      </c>
      <c r="J1877" s="163"/>
      <c r="K1877" s="164" t="str">
        <f t="shared" si="467"/>
        <v/>
      </c>
      <c r="L1877" s="160"/>
      <c r="M1877" s="160"/>
      <c r="N1877" s="160"/>
      <c r="O1877" s="160"/>
      <c r="P1877" s="160"/>
      <c r="Q1877" s="160"/>
      <c r="R1877" s="160"/>
      <c r="S1877" s="160"/>
      <c r="T1877" s="160"/>
      <c r="U1877" s="160"/>
      <c r="V1877" s="160"/>
      <c r="W1877" s="179"/>
      <c r="X1877" s="160"/>
      <c r="Y1877" s="160"/>
      <c r="Z1877" s="180"/>
      <c r="AA1877" s="160"/>
      <c r="AB1877" s="160"/>
      <c r="AC1877" s="160"/>
      <c r="AD1877" s="667"/>
      <c r="AE1877" s="667"/>
      <c r="AF1877" s="667"/>
      <c r="AG1877" s="667"/>
      <c r="AH1877" s="667"/>
      <c r="AI1877" s="667"/>
      <c r="AJ1877" s="73"/>
      <c r="AK1877" s="55" t="str">
        <f t="shared" si="474"/>
        <v/>
      </c>
      <c r="AL1877" s="17" t="str">
        <f t="shared" si="475"/>
        <v/>
      </c>
      <c r="AM1877" s="70" t="str">
        <f t="shared" si="468"/>
        <v/>
      </c>
      <c r="AN1877" s="74" t="str">
        <f t="shared" si="469"/>
        <v/>
      </c>
      <c r="AO1877" s="70" t="str">
        <f t="shared" si="472"/>
        <v/>
      </c>
      <c r="AW1877" s="60" t="str">
        <f t="shared" si="470"/>
        <v/>
      </c>
      <c r="AX1877" s="60" t="str">
        <f t="shared" si="471"/>
        <v/>
      </c>
      <c r="AY1877" s="63">
        <f t="shared" si="473"/>
        <v>0</v>
      </c>
      <c r="BP1877" s="64">
        <v>172</v>
      </c>
      <c r="BQ1877" s="64" t="s">
        <v>34951</v>
      </c>
      <c r="BR1877" s="64" t="s">
        <v>34947</v>
      </c>
      <c r="BS1877" s="64" t="s">
        <v>28</v>
      </c>
      <c r="BT1877" s="64" t="s">
        <v>137</v>
      </c>
      <c r="BU1877" s="64" t="s">
        <v>167</v>
      </c>
      <c r="BV1877" s="64" t="s">
        <v>19</v>
      </c>
      <c r="BW1877" s="64" t="s">
        <v>34958</v>
      </c>
      <c r="BX1877" s="64">
        <v>35430</v>
      </c>
      <c r="BY1877" s="64" t="s">
        <v>147</v>
      </c>
      <c r="CA1877" s="64">
        <v>42795</v>
      </c>
      <c r="CB1877" s="64">
        <v>60</v>
      </c>
      <c r="CC1877" s="64">
        <v>21</v>
      </c>
    </row>
    <row r="1878" spans="1:82">
      <c r="A1878" s="160"/>
      <c r="B1878" s="160"/>
      <c r="C1878" s="160"/>
      <c r="D1878" s="160"/>
      <c r="E1878" s="160"/>
      <c r="F1878" s="160"/>
      <c r="G1878" s="160"/>
      <c r="H1878" s="161" t="str">
        <f t="shared" si="461"/>
        <v/>
      </c>
      <c r="I1878" s="162" t="str">
        <f t="shared" si="462"/>
        <v/>
      </c>
      <c r="J1878" s="163"/>
      <c r="K1878" s="164" t="str">
        <f t="shared" si="467"/>
        <v/>
      </c>
      <c r="L1878" s="160"/>
      <c r="M1878" s="160"/>
      <c r="N1878" s="160"/>
      <c r="O1878" s="160"/>
      <c r="P1878" s="160"/>
      <c r="Q1878" s="160"/>
      <c r="R1878" s="160"/>
      <c r="S1878" s="160"/>
      <c r="T1878" s="160"/>
      <c r="U1878" s="160"/>
      <c r="V1878" s="160"/>
      <c r="W1878" s="179"/>
      <c r="X1878" s="160"/>
      <c r="Y1878" s="160"/>
      <c r="Z1878" s="180"/>
      <c r="AA1878" s="160"/>
      <c r="AB1878" s="160"/>
      <c r="AC1878" s="160"/>
      <c r="AD1878" s="667"/>
      <c r="AE1878" s="667"/>
      <c r="AF1878" s="667"/>
      <c r="AG1878" s="667"/>
      <c r="AH1878" s="667"/>
      <c r="AI1878" s="667"/>
      <c r="AJ1878" s="73"/>
      <c r="AK1878" s="55" t="str">
        <f t="shared" si="474"/>
        <v/>
      </c>
      <c r="AL1878" s="17" t="str">
        <f t="shared" si="475"/>
        <v/>
      </c>
      <c r="AM1878" s="70" t="str">
        <f t="shared" si="468"/>
        <v/>
      </c>
      <c r="AN1878" s="74" t="str">
        <f t="shared" si="469"/>
        <v/>
      </c>
      <c r="AO1878" s="70" t="str">
        <f t="shared" si="472"/>
        <v/>
      </c>
      <c r="AW1878" s="60" t="str">
        <f t="shared" si="470"/>
        <v/>
      </c>
      <c r="AX1878" s="60" t="str">
        <f t="shared" si="471"/>
        <v/>
      </c>
      <c r="AY1878" s="63">
        <f t="shared" si="473"/>
        <v>0</v>
      </c>
      <c r="BP1878" s="64">
        <v>172</v>
      </c>
      <c r="BQ1878" s="64" t="s">
        <v>34952</v>
      </c>
      <c r="BR1878" s="64" t="s">
        <v>34947</v>
      </c>
      <c r="BS1878" s="64" t="s">
        <v>28</v>
      </c>
      <c r="BT1878" s="64" t="s">
        <v>137</v>
      </c>
      <c r="BU1878" s="64" t="s">
        <v>167</v>
      </c>
      <c r="BV1878" s="64" t="s">
        <v>19</v>
      </c>
      <c r="BW1878" s="64" t="s">
        <v>29899</v>
      </c>
      <c r="BX1878" s="64">
        <v>78450</v>
      </c>
      <c r="BY1878" s="64" t="s">
        <v>147</v>
      </c>
      <c r="CA1878" s="64">
        <v>42795</v>
      </c>
      <c r="CB1878" s="64">
        <v>47</v>
      </c>
      <c r="CC1878" s="64">
        <v>17</v>
      </c>
    </row>
    <row r="1879" spans="1:82">
      <c r="A1879" s="128"/>
      <c r="B1879" s="160"/>
      <c r="C1879" s="160"/>
      <c r="D1879" s="160"/>
      <c r="E1879" s="160"/>
      <c r="F1879" s="160"/>
      <c r="G1879" s="160"/>
      <c r="H1879" s="161" t="str">
        <f t="shared" si="461"/>
        <v/>
      </c>
      <c r="I1879" s="162" t="str">
        <f t="shared" si="462"/>
        <v/>
      </c>
      <c r="J1879" s="163"/>
      <c r="K1879" s="164" t="str">
        <f t="shared" si="467"/>
        <v/>
      </c>
      <c r="L1879" s="160"/>
      <c r="M1879" s="160"/>
      <c r="N1879" s="160"/>
      <c r="O1879" s="160"/>
      <c r="P1879" s="160"/>
      <c r="Q1879" s="160"/>
      <c r="R1879" s="160"/>
      <c r="S1879" s="160"/>
      <c r="T1879" s="160"/>
      <c r="U1879" s="160"/>
      <c r="V1879" s="160"/>
      <c r="W1879" s="179"/>
      <c r="X1879" s="160"/>
      <c r="Y1879" s="160"/>
      <c r="Z1879" s="180"/>
      <c r="AA1879" s="160"/>
      <c r="AB1879" s="160"/>
      <c r="AC1879" s="160"/>
      <c r="AD1879" s="667"/>
      <c r="AE1879" s="667"/>
      <c r="AF1879" s="667"/>
      <c r="AG1879" s="667"/>
      <c r="AH1879" s="667"/>
      <c r="AI1879" s="667"/>
      <c r="AJ1879" s="73"/>
      <c r="AK1879" s="55" t="str">
        <f t="shared" si="474"/>
        <v/>
      </c>
      <c r="AL1879" s="17" t="str">
        <f t="shared" si="475"/>
        <v/>
      </c>
      <c r="AM1879" s="70" t="str">
        <f t="shared" si="468"/>
        <v/>
      </c>
      <c r="AN1879" s="74" t="str">
        <f t="shared" si="469"/>
        <v/>
      </c>
      <c r="AO1879" s="70" t="str">
        <f t="shared" si="472"/>
        <v/>
      </c>
      <c r="AW1879" s="60" t="str">
        <f t="shared" si="470"/>
        <v/>
      </c>
      <c r="AX1879" s="60" t="str">
        <f t="shared" si="471"/>
        <v/>
      </c>
      <c r="AY1879" s="63">
        <f t="shared" si="473"/>
        <v>0</v>
      </c>
      <c r="BP1879" s="64">
        <v>172</v>
      </c>
      <c r="BQ1879" s="64" t="s">
        <v>34953</v>
      </c>
      <c r="BR1879" s="64" t="s">
        <v>34947</v>
      </c>
      <c r="BS1879" s="64" t="s">
        <v>28</v>
      </c>
      <c r="BT1879" s="64" t="s">
        <v>137</v>
      </c>
      <c r="BU1879" s="64" t="s">
        <v>167</v>
      </c>
      <c r="BV1879" s="64" t="s">
        <v>19</v>
      </c>
      <c r="BW1879" s="64" t="s">
        <v>33541</v>
      </c>
      <c r="BX1879" s="64">
        <v>95230</v>
      </c>
      <c r="BY1879" s="64" t="s">
        <v>147</v>
      </c>
      <c r="CA1879" s="64">
        <v>42795</v>
      </c>
      <c r="CB1879" s="64">
        <v>57</v>
      </c>
      <c r="CC1879" s="64">
        <v>20</v>
      </c>
    </row>
    <row r="1880" spans="1:82">
      <c r="A1880" s="160"/>
      <c r="B1880" s="160"/>
      <c r="C1880" s="160"/>
      <c r="D1880" s="160"/>
      <c r="E1880" s="160"/>
      <c r="F1880" s="160"/>
      <c r="G1880" s="160"/>
      <c r="H1880" s="161" t="str">
        <f t="shared" si="461"/>
        <v/>
      </c>
      <c r="I1880" s="162" t="str">
        <f t="shared" si="462"/>
        <v/>
      </c>
      <c r="J1880" s="163"/>
      <c r="K1880" s="164" t="str">
        <f t="shared" si="467"/>
        <v/>
      </c>
      <c r="L1880" s="160"/>
      <c r="M1880" s="160"/>
      <c r="N1880" s="160"/>
      <c r="O1880" s="160"/>
      <c r="P1880" s="160"/>
      <c r="Q1880" s="160"/>
      <c r="R1880" s="160"/>
      <c r="S1880" s="160"/>
      <c r="T1880" s="160"/>
      <c r="U1880" s="160"/>
      <c r="V1880" s="160"/>
      <c r="W1880" s="179"/>
      <c r="X1880" s="160"/>
      <c r="Y1880" s="160"/>
      <c r="Z1880" s="180"/>
      <c r="AA1880" s="160"/>
      <c r="AB1880" s="160"/>
      <c r="AC1880" s="160"/>
      <c r="AD1880" s="667"/>
      <c r="AE1880" s="667"/>
      <c r="AF1880" s="667"/>
      <c r="AG1880" s="667"/>
      <c r="AH1880" s="667"/>
      <c r="AI1880" s="667"/>
      <c r="AJ1880" s="73"/>
      <c r="AK1880" s="55" t="str">
        <f t="shared" si="474"/>
        <v/>
      </c>
      <c r="AL1880" s="17" t="str">
        <f t="shared" si="475"/>
        <v/>
      </c>
      <c r="AM1880" s="70" t="str">
        <f t="shared" si="468"/>
        <v/>
      </c>
      <c r="AN1880" s="74" t="str">
        <f t="shared" si="469"/>
        <v/>
      </c>
      <c r="AO1880" s="70" t="str">
        <f t="shared" si="472"/>
        <v/>
      </c>
      <c r="AW1880" s="60" t="str">
        <f t="shared" si="470"/>
        <v/>
      </c>
      <c r="AX1880" s="60" t="str">
        <f t="shared" si="471"/>
        <v/>
      </c>
      <c r="AY1880" s="63">
        <f t="shared" si="473"/>
        <v>0</v>
      </c>
      <c r="BP1880" s="64">
        <v>172</v>
      </c>
      <c r="BQ1880" s="64" t="s">
        <v>34954</v>
      </c>
      <c r="BR1880" s="64" t="s">
        <v>34947</v>
      </c>
      <c r="BS1880" s="64" t="s">
        <v>28</v>
      </c>
      <c r="BT1880" s="64" t="s">
        <v>137</v>
      </c>
      <c r="BU1880" s="64" t="s">
        <v>167</v>
      </c>
      <c r="BV1880" s="64" t="s">
        <v>19</v>
      </c>
      <c r="BW1880" s="64" t="s">
        <v>34959</v>
      </c>
      <c r="BX1880" s="64">
        <v>49125</v>
      </c>
      <c r="BY1880" s="64" t="s">
        <v>147</v>
      </c>
      <c r="CA1880" s="64">
        <v>42795</v>
      </c>
      <c r="CB1880" s="64">
        <v>65</v>
      </c>
      <c r="CC1880" s="64">
        <v>23</v>
      </c>
    </row>
    <row r="1881" spans="1:82">
      <c r="A1881" s="128"/>
      <c r="B1881" s="160"/>
      <c r="C1881" s="160"/>
      <c r="D1881" s="160"/>
      <c r="E1881" s="160"/>
      <c r="F1881" s="160"/>
      <c r="G1881" s="160"/>
      <c r="H1881" s="161" t="str">
        <f t="shared" si="461"/>
        <v/>
      </c>
      <c r="I1881" s="162" t="str">
        <f t="shared" si="462"/>
        <v/>
      </c>
      <c r="J1881" s="163"/>
      <c r="K1881" s="164" t="str">
        <f t="shared" si="467"/>
        <v/>
      </c>
      <c r="L1881" s="160"/>
      <c r="M1881" s="160"/>
      <c r="N1881" s="160"/>
      <c r="O1881" s="160"/>
      <c r="P1881" s="160"/>
      <c r="Q1881" s="160"/>
      <c r="R1881" s="160"/>
      <c r="S1881" s="160"/>
      <c r="T1881" s="160"/>
      <c r="U1881" s="160"/>
      <c r="V1881" s="160"/>
      <c r="W1881" s="179"/>
      <c r="X1881" s="160"/>
      <c r="Y1881" s="160"/>
      <c r="Z1881" s="180"/>
      <c r="AA1881" s="160"/>
      <c r="AB1881" s="160"/>
      <c r="AC1881" s="160"/>
      <c r="AD1881" s="667"/>
      <c r="AE1881" s="667"/>
      <c r="AF1881" s="667"/>
      <c r="AG1881" s="667"/>
      <c r="AH1881" s="667"/>
      <c r="AI1881" s="667"/>
      <c r="AJ1881" s="73"/>
      <c r="AK1881" s="55" t="str">
        <f t="shared" si="474"/>
        <v/>
      </c>
      <c r="AL1881" s="17" t="str">
        <f t="shared" si="475"/>
        <v/>
      </c>
      <c r="AM1881" s="70" t="str">
        <f t="shared" si="468"/>
        <v/>
      </c>
      <c r="AN1881" s="74" t="str">
        <f t="shared" si="469"/>
        <v/>
      </c>
      <c r="AO1881" s="70" t="str">
        <f t="shared" si="472"/>
        <v/>
      </c>
      <c r="AW1881" s="60" t="str">
        <f t="shared" si="470"/>
        <v/>
      </c>
      <c r="AX1881" s="60" t="str">
        <f t="shared" si="471"/>
        <v/>
      </c>
      <c r="AY1881" s="63">
        <f t="shared" si="473"/>
        <v>0</v>
      </c>
      <c r="BP1881" s="64">
        <v>172</v>
      </c>
      <c r="BQ1881" s="64" t="s">
        <v>34955</v>
      </c>
      <c r="BR1881" s="64" t="s">
        <v>34947</v>
      </c>
      <c r="BS1881" s="64" t="s">
        <v>28</v>
      </c>
      <c r="BT1881" s="64" t="s">
        <v>137</v>
      </c>
      <c r="BU1881" s="64" t="s">
        <v>167</v>
      </c>
      <c r="BV1881" s="64" t="s">
        <v>19</v>
      </c>
      <c r="BW1881" s="64" t="s">
        <v>4427</v>
      </c>
      <c r="BX1881" s="64">
        <v>12120</v>
      </c>
      <c r="BY1881" s="64" t="s">
        <v>147</v>
      </c>
      <c r="CA1881" s="64">
        <v>42887</v>
      </c>
      <c r="CB1881" s="64">
        <v>34</v>
      </c>
      <c r="CC1881" s="64">
        <v>12</v>
      </c>
    </row>
    <row r="1882" spans="1:82">
      <c r="A1882" s="160"/>
      <c r="B1882" s="160"/>
      <c r="C1882" s="160"/>
      <c r="D1882" s="160"/>
      <c r="E1882" s="160"/>
      <c r="F1882" s="160"/>
      <c r="G1882" s="160"/>
      <c r="H1882" s="161" t="str">
        <f t="shared" si="461"/>
        <v/>
      </c>
      <c r="I1882" s="162" t="str">
        <f t="shared" si="462"/>
        <v/>
      </c>
      <c r="J1882" s="163"/>
      <c r="K1882" s="164" t="str">
        <f t="shared" si="467"/>
        <v/>
      </c>
      <c r="L1882" s="160"/>
      <c r="M1882" s="160"/>
      <c r="N1882" s="160"/>
      <c r="O1882" s="160"/>
      <c r="P1882" s="160"/>
      <c r="Q1882" s="160"/>
      <c r="R1882" s="160"/>
      <c r="S1882" s="160"/>
      <c r="T1882" s="160"/>
      <c r="U1882" s="160"/>
      <c r="V1882" s="160"/>
      <c r="W1882" s="179"/>
      <c r="X1882" s="160"/>
      <c r="Y1882" s="160"/>
      <c r="Z1882" s="180"/>
      <c r="AA1882" s="160"/>
      <c r="AB1882" s="160"/>
      <c r="AC1882" s="160"/>
      <c r="AD1882" s="667"/>
      <c r="AE1882" s="667"/>
      <c r="AF1882" s="667"/>
      <c r="AG1882" s="667"/>
      <c r="AH1882" s="667"/>
      <c r="AI1882" s="667"/>
      <c r="AJ1882" s="73"/>
      <c r="AK1882" s="55" t="str">
        <f t="shared" si="474"/>
        <v/>
      </c>
      <c r="AL1882" s="17" t="str">
        <f t="shared" si="475"/>
        <v/>
      </c>
      <c r="AM1882" s="70" t="str">
        <f t="shared" si="468"/>
        <v/>
      </c>
      <c r="AN1882" s="74" t="str">
        <f t="shared" si="469"/>
        <v/>
      </c>
      <c r="AO1882" s="70" t="str">
        <f t="shared" si="472"/>
        <v/>
      </c>
      <c r="AW1882" s="60" t="str">
        <f t="shared" si="470"/>
        <v/>
      </c>
      <c r="AX1882" s="60" t="str">
        <f t="shared" si="471"/>
        <v/>
      </c>
      <c r="AY1882" s="63">
        <f t="shared" si="473"/>
        <v>0</v>
      </c>
      <c r="BP1882" s="64">
        <v>172</v>
      </c>
      <c r="BQ1882" s="64" t="s">
        <v>34956</v>
      </c>
      <c r="BR1882" s="64" t="s">
        <v>34947</v>
      </c>
      <c r="BS1882" s="64" t="s">
        <v>28</v>
      </c>
      <c r="BT1882" s="64" t="s">
        <v>137</v>
      </c>
      <c r="BU1882" s="64" t="s">
        <v>167</v>
      </c>
      <c r="BV1882" s="64" t="s">
        <v>19</v>
      </c>
      <c r="BW1882" s="64" t="s">
        <v>2241</v>
      </c>
      <c r="BX1882" s="64">
        <v>6220</v>
      </c>
      <c r="BY1882" s="64" t="s">
        <v>147</v>
      </c>
      <c r="CA1882" s="64">
        <v>42887</v>
      </c>
      <c r="CB1882" s="64">
        <v>50</v>
      </c>
      <c r="CC1882" s="64">
        <v>18</v>
      </c>
    </row>
    <row r="1883" spans="1:82">
      <c r="A1883" s="128"/>
      <c r="B1883" s="160"/>
      <c r="C1883" s="160"/>
      <c r="D1883" s="160"/>
      <c r="E1883" s="160"/>
      <c r="F1883" s="160"/>
      <c r="G1883" s="160"/>
      <c r="H1883" s="161" t="str">
        <f t="shared" si="461"/>
        <v/>
      </c>
      <c r="I1883" s="162" t="str">
        <f t="shared" si="462"/>
        <v/>
      </c>
      <c r="J1883" s="163"/>
      <c r="K1883" s="164" t="str">
        <f t="shared" si="467"/>
        <v/>
      </c>
      <c r="L1883" s="160"/>
      <c r="M1883" s="160"/>
      <c r="N1883" s="160"/>
      <c r="O1883" s="160"/>
      <c r="P1883" s="160"/>
      <c r="Q1883" s="160"/>
      <c r="R1883" s="160"/>
      <c r="S1883" s="160"/>
      <c r="T1883" s="160"/>
      <c r="U1883" s="160"/>
      <c r="V1883" s="160"/>
      <c r="W1883" s="179"/>
      <c r="X1883" s="160"/>
      <c r="Y1883" s="160"/>
      <c r="Z1883" s="180"/>
      <c r="AA1883" s="160"/>
      <c r="AB1883" s="160"/>
      <c r="AC1883" s="160"/>
      <c r="AD1883" s="667"/>
      <c r="AE1883" s="667"/>
      <c r="AF1883" s="667"/>
      <c r="AG1883" s="667"/>
      <c r="AH1883" s="667"/>
      <c r="AI1883" s="667"/>
      <c r="AJ1883" s="73"/>
      <c r="AK1883" s="55" t="str">
        <f t="shared" si="474"/>
        <v/>
      </c>
      <c r="AL1883" s="17" t="str">
        <f t="shared" si="475"/>
        <v/>
      </c>
      <c r="AM1883" s="70" t="str">
        <f t="shared" si="468"/>
        <v/>
      </c>
      <c r="AN1883" s="74" t="str">
        <f t="shared" si="469"/>
        <v/>
      </c>
      <c r="AO1883" s="70" t="str">
        <f t="shared" si="472"/>
        <v/>
      </c>
      <c r="AW1883" s="60" t="str">
        <f t="shared" si="470"/>
        <v/>
      </c>
      <c r="AX1883" s="60" t="str">
        <f t="shared" si="471"/>
        <v/>
      </c>
      <c r="AY1883" s="63">
        <f t="shared" si="473"/>
        <v>0</v>
      </c>
      <c r="BP1883" s="64">
        <v>172</v>
      </c>
      <c r="BQ1883" s="64" t="s">
        <v>34957</v>
      </c>
      <c r="BR1883" s="64" t="s">
        <v>34947</v>
      </c>
      <c r="BS1883" s="64" t="s">
        <v>28</v>
      </c>
      <c r="BT1883" s="64" t="s">
        <v>137</v>
      </c>
      <c r="BU1883" s="64" t="s">
        <v>167</v>
      </c>
      <c r="BV1883" s="64" t="s">
        <v>19</v>
      </c>
      <c r="BW1883" s="64" t="s">
        <v>34960</v>
      </c>
      <c r="BX1883" s="64">
        <v>14230</v>
      </c>
      <c r="BY1883" s="64" t="s">
        <v>147</v>
      </c>
      <c r="CA1883" s="64">
        <v>42887</v>
      </c>
      <c r="CB1883" s="64">
        <v>44</v>
      </c>
      <c r="CC1883" s="64">
        <v>16</v>
      </c>
    </row>
    <row r="1884" spans="1:82">
      <c r="A1884" s="160"/>
      <c r="B1884" s="160"/>
      <c r="C1884" s="160"/>
      <c r="D1884" s="160"/>
      <c r="E1884" s="160"/>
      <c r="F1884" s="160"/>
      <c r="G1884" s="160"/>
      <c r="H1884" s="161" t="str">
        <f t="shared" si="461"/>
        <v/>
      </c>
      <c r="I1884" s="162" t="str">
        <f t="shared" si="462"/>
        <v/>
      </c>
      <c r="J1884" s="163"/>
      <c r="K1884" s="164" t="str">
        <f t="shared" si="467"/>
        <v/>
      </c>
      <c r="L1884" s="163"/>
      <c r="M1884" s="180"/>
      <c r="N1884" s="160"/>
      <c r="O1884" s="160"/>
      <c r="P1884" s="182"/>
      <c r="Q1884" s="160"/>
      <c r="R1884" s="160"/>
      <c r="S1884" s="160"/>
      <c r="T1884" s="160"/>
      <c r="U1884" s="160"/>
      <c r="V1884" s="160"/>
      <c r="W1884" s="202"/>
      <c r="X1884" s="160"/>
      <c r="Y1884" s="182"/>
      <c r="Z1884" s="187"/>
      <c r="AA1884" s="235"/>
      <c r="AB1884" s="182"/>
      <c r="AC1884" s="182"/>
      <c r="AD1884" s="665"/>
      <c r="AE1884" s="665"/>
      <c r="AF1884" s="665"/>
      <c r="AG1884" s="665"/>
      <c r="AH1884" s="665"/>
      <c r="AI1884" s="665"/>
      <c r="AJ1884" s="90"/>
      <c r="AK1884" s="55" t="str">
        <f t="shared" si="474"/>
        <v/>
      </c>
      <c r="AL1884" s="17" t="str">
        <f t="shared" si="475"/>
        <v/>
      </c>
      <c r="AM1884" s="70" t="str">
        <f t="shared" si="468"/>
        <v/>
      </c>
      <c r="AN1884" s="74" t="str">
        <f t="shared" si="469"/>
        <v/>
      </c>
      <c r="AO1884" s="70" t="str">
        <f t="shared" si="472"/>
        <v/>
      </c>
      <c r="AW1884" s="60" t="str">
        <f t="shared" si="470"/>
        <v/>
      </c>
      <c r="AX1884" s="60" t="str">
        <f t="shared" si="471"/>
        <v/>
      </c>
      <c r="AY1884" s="63">
        <f t="shared" si="473"/>
        <v>0</v>
      </c>
      <c r="BP1884" s="64">
        <v>172</v>
      </c>
      <c r="BQ1884" s="64" t="s">
        <v>35572</v>
      </c>
      <c r="BR1884" s="64" t="s">
        <v>34947</v>
      </c>
      <c r="BS1884" s="64" t="s">
        <v>28</v>
      </c>
      <c r="BT1884" s="64" t="s">
        <v>137</v>
      </c>
      <c r="BU1884" s="64" t="s">
        <v>167</v>
      </c>
      <c r="BV1884" s="64" t="s">
        <v>19</v>
      </c>
      <c r="BW1884" s="64" t="s">
        <v>17608</v>
      </c>
      <c r="BX1884" s="64">
        <v>50370</v>
      </c>
      <c r="BY1884" s="64" t="s">
        <v>147</v>
      </c>
      <c r="CA1884" s="64">
        <v>42948</v>
      </c>
      <c r="CB1884" s="64">
        <v>15</v>
      </c>
      <c r="CC1884" s="64">
        <v>15</v>
      </c>
    </row>
    <row r="1885" spans="1:82">
      <c r="A1885" s="128"/>
      <c r="B1885" s="160"/>
      <c r="C1885" s="160"/>
      <c r="D1885" s="160"/>
      <c r="E1885" s="160"/>
      <c r="F1885" s="160"/>
      <c r="G1885" s="160"/>
      <c r="H1885" s="161" t="str">
        <f t="shared" si="461"/>
        <v/>
      </c>
      <c r="I1885" s="162" t="str">
        <f t="shared" si="462"/>
        <v/>
      </c>
      <c r="J1885" s="163"/>
      <c r="K1885" s="164" t="str">
        <f t="shared" si="467"/>
        <v/>
      </c>
      <c r="L1885" s="163"/>
      <c r="M1885" s="180"/>
      <c r="N1885" s="160"/>
      <c r="O1885" s="160"/>
      <c r="P1885" s="182"/>
      <c r="Q1885" s="160"/>
      <c r="R1885" s="160"/>
      <c r="S1885" s="160"/>
      <c r="T1885" s="160"/>
      <c r="U1885" s="160"/>
      <c r="V1885" s="160"/>
      <c r="W1885" s="202"/>
      <c r="X1885" s="160"/>
      <c r="Y1885" s="182"/>
      <c r="Z1885" s="187"/>
      <c r="AA1885" s="235"/>
      <c r="AB1885" s="182"/>
      <c r="AC1885" s="182"/>
      <c r="AD1885" s="665"/>
      <c r="AE1885" s="665"/>
      <c r="AF1885" s="665"/>
      <c r="AG1885" s="665"/>
      <c r="AH1885" s="665"/>
      <c r="AI1885" s="665"/>
      <c r="AJ1885" s="73"/>
      <c r="AK1885" s="55" t="str">
        <f t="shared" si="474"/>
        <v/>
      </c>
      <c r="AL1885" s="17" t="str">
        <f t="shared" si="475"/>
        <v/>
      </c>
      <c r="AM1885" s="70" t="str">
        <f t="shared" si="468"/>
        <v/>
      </c>
      <c r="AN1885" s="74" t="str">
        <f t="shared" si="469"/>
        <v/>
      </c>
      <c r="AO1885" s="70" t="str">
        <f t="shared" si="472"/>
        <v/>
      </c>
      <c r="AW1885" s="60" t="str">
        <f t="shared" si="470"/>
        <v/>
      </c>
      <c r="AX1885" s="60" t="str">
        <f t="shared" si="471"/>
        <v/>
      </c>
      <c r="AY1885" s="63">
        <f t="shared" si="473"/>
        <v>0</v>
      </c>
      <c r="BP1885" s="64">
        <v>172</v>
      </c>
      <c r="BQ1885" s="64" t="s">
        <v>31645</v>
      </c>
      <c r="BR1885" s="64" t="s">
        <v>34947</v>
      </c>
      <c r="BS1885" s="64" t="s">
        <v>28</v>
      </c>
      <c r="BT1885" s="64" t="s">
        <v>137</v>
      </c>
      <c r="BU1885" s="64" t="s">
        <v>167</v>
      </c>
      <c r="BV1885" s="64" t="s">
        <v>19</v>
      </c>
      <c r="BW1885" s="64" t="s">
        <v>17714</v>
      </c>
      <c r="BX1885" s="64">
        <v>50400</v>
      </c>
      <c r="BY1885" s="64" t="s">
        <v>147</v>
      </c>
      <c r="CA1885" s="64">
        <v>43009</v>
      </c>
      <c r="CB1885" s="64">
        <v>11</v>
      </c>
      <c r="CC1885" s="64">
        <v>11</v>
      </c>
    </row>
    <row r="1886" spans="1:82">
      <c r="A1886" s="160"/>
      <c r="B1886" s="160"/>
      <c r="C1886" s="160"/>
      <c r="D1886" s="160"/>
      <c r="E1886" s="160"/>
      <c r="F1886" s="160"/>
      <c r="G1886" s="160"/>
      <c r="H1886" s="161" t="str">
        <f t="shared" si="461"/>
        <v/>
      </c>
      <c r="I1886" s="162" t="str">
        <f t="shared" si="462"/>
        <v/>
      </c>
      <c r="J1886" s="163"/>
      <c r="K1886" s="164" t="str">
        <f t="shared" si="467"/>
        <v/>
      </c>
      <c r="L1886" s="163"/>
      <c r="M1886" s="180"/>
      <c r="N1886" s="160"/>
      <c r="O1886" s="160"/>
      <c r="P1886" s="182"/>
      <c r="Q1886" s="160"/>
      <c r="R1886" s="160"/>
      <c r="S1886" s="160"/>
      <c r="T1886" s="160"/>
      <c r="U1886" s="160"/>
      <c r="V1886" s="160"/>
      <c r="W1886" s="202"/>
      <c r="X1886" s="160"/>
      <c r="Y1886" s="182"/>
      <c r="Z1886" s="187"/>
      <c r="AA1886" s="235"/>
      <c r="AB1886" s="182"/>
      <c r="AC1886" s="182"/>
      <c r="AD1886" s="665"/>
      <c r="AE1886" s="665"/>
      <c r="AF1886" s="665"/>
      <c r="AG1886" s="665"/>
      <c r="AH1886" s="665"/>
      <c r="AI1886" s="665"/>
      <c r="AJ1886" s="73"/>
      <c r="AK1886" s="55" t="str">
        <f t="shared" si="474"/>
        <v/>
      </c>
      <c r="AL1886" s="17" t="str">
        <f t="shared" si="475"/>
        <v/>
      </c>
      <c r="AM1886" s="70" t="str">
        <f t="shared" si="468"/>
        <v/>
      </c>
      <c r="AN1886" s="74" t="str">
        <f t="shared" si="469"/>
        <v/>
      </c>
      <c r="AO1886" s="70" t="str">
        <f t="shared" si="472"/>
        <v/>
      </c>
      <c r="AW1886" s="60" t="str">
        <f t="shared" si="470"/>
        <v/>
      </c>
      <c r="AX1886" s="60" t="str">
        <f t="shared" si="471"/>
        <v/>
      </c>
      <c r="AY1886" s="63">
        <f t="shared" si="473"/>
        <v>0</v>
      </c>
      <c r="BP1886" s="64">
        <v>172</v>
      </c>
      <c r="BQ1886" s="64" t="s">
        <v>35573</v>
      </c>
      <c r="BR1886" s="64" t="s">
        <v>34947</v>
      </c>
      <c r="BS1886" s="64" t="s">
        <v>28</v>
      </c>
      <c r="BT1886" s="64" t="s">
        <v>137</v>
      </c>
      <c r="BU1886" s="64" t="s">
        <v>167</v>
      </c>
      <c r="BV1886" s="64" t="s">
        <v>19</v>
      </c>
      <c r="BW1886" s="64" t="s">
        <v>33398</v>
      </c>
      <c r="BX1886" s="64">
        <v>94300</v>
      </c>
      <c r="BY1886" s="64" t="s">
        <v>147</v>
      </c>
      <c r="CA1886" s="64">
        <v>43009</v>
      </c>
      <c r="CB1886" s="64">
        <v>5</v>
      </c>
      <c r="CC1886" s="64">
        <v>5</v>
      </c>
    </row>
    <row r="1887" spans="1:82">
      <c r="A1887" s="128"/>
      <c r="B1887" s="160"/>
      <c r="C1887" s="160"/>
      <c r="D1887" s="181"/>
      <c r="E1887" s="181"/>
      <c r="F1887" s="160"/>
      <c r="G1887" s="160"/>
      <c r="H1887" s="161" t="str">
        <f t="shared" si="461"/>
        <v/>
      </c>
      <c r="I1887" s="162" t="str">
        <f t="shared" si="462"/>
        <v/>
      </c>
      <c r="J1887" s="163"/>
      <c r="K1887" s="164" t="str">
        <f t="shared" si="467"/>
        <v/>
      </c>
      <c r="L1887" s="163"/>
      <c r="M1887" s="180"/>
      <c r="N1887" s="160"/>
      <c r="O1887" s="160"/>
      <c r="P1887" s="182"/>
      <c r="Q1887" s="160"/>
      <c r="R1887" s="160"/>
      <c r="S1887" s="160"/>
      <c r="T1887" s="160"/>
      <c r="U1887" s="160"/>
      <c r="V1887" s="160"/>
      <c r="W1887" s="202"/>
      <c r="X1887" s="160"/>
      <c r="Y1887" s="182"/>
      <c r="Z1887" s="187"/>
      <c r="AA1887" s="235"/>
      <c r="AB1887" s="182"/>
      <c r="AC1887" s="182"/>
      <c r="AD1887" s="665"/>
      <c r="AE1887" s="665"/>
      <c r="AF1887" s="665"/>
      <c r="AG1887" s="665"/>
      <c r="AH1887" s="665"/>
      <c r="AI1887" s="665"/>
      <c r="AJ1887" s="73"/>
      <c r="AK1887" s="55" t="str">
        <f t="shared" si="474"/>
        <v/>
      </c>
      <c r="AL1887" s="17" t="str">
        <f t="shared" si="475"/>
        <v/>
      </c>
      <c r="AM1887" s="70" t="str">
        <f t="shared" si="468"/>
        <v/>
      </c>
      <c r="AN1887" s="74" t="str">
        <f t="shared" si="469"/>
        <v/>
      </c>
      <c r="AO1887" s="70" t="str">
        <f t="shared" si="472"/>
        <v/>
      </c>
      <c r="AW1887" s="60" t="str">
        <f t="shared" si="470"/>
        <v/>
      </c>
      <c r="AX1887" s="60" t="str">
        <f t="shared" si="471"/>
        <v/>
      </c>
      <c r="AY1887" s="63">
        <f t="shared" si="473"/>
        <v>0</v>
      </c>
      <c r="BP1887" s="64">
        <v>172</v>
      </c>
      <c r="BQ1887" s="64" t="s">
        <v>35574</v>
      </c>
      <c r="BR1887" s="64" t="s">
        <v>34947</v>
      </c>
      <c r="BS1887" s="64" t="s">
        <v>28</v>
      </c>
      <c r="BT1887" s="64" t="s">
        <v>137</v>
      </c>
      <c r="BU1887" s="64" t="s">
        <v>167</v>
      </c>
      <c r="BV1887" s="64" t="s">
        <v>19</v>
      </c>
      <c r="BW1887" s="64" t="s">
        <v>35575</v>
      </c>
      <c r="BX1887" s="64">
        <v>50530</v>
      </c>
      <c r="BY1887" s="64" t="s">
        <v>147</v>
      </c>
      <c r="CA1887" s="64">
        <v>43009</v>
      </c>
      <c r="CB1887" s="64">
        <v>2</v>
      </c>
      <c r="CC1887" s="64">
        <v>2</v>
      </c>
    </row>
    <row r="1888" spans="1:82">
      <c r="A1888" s="160"/>
      <c r="B1888" s="160"/>
      <c r="C1888" s="160"/>
      <c r="D1888" s="160"/>
      <c r="E1888" s="160"/>
      <c r="F1888" s="160"/>
      <c r="G1888" s="160"/>
      <c r="H1888" s="161" t="str">
        <f t="shared" si="461"/>
        <v/>
      </c>
      <c r="I1888" s="162" t="str">
        <f t="shared" si="462"/>
        <v/>
      </c>
      <c r="J1888" s="163"/>
      <c r="K1888" s="164" t="str">
        <f t="shared" si="467"/>
        <v/>
      </c>
      <c r="L1888" s="160"/>
      <c r="M1888" s="180"/>
      <c r="N1888" s="160"/>
      <c r="O1888" s="160"/>
      <c r="P1888" s="160"/>
      <c r="Q1888" s="160"/>
      <c r="R1888" s="160"/>
      <c r="S1888" s="160"/>
      <c r="T1888" s="160"/>
      <c r="U1888" s="160"/>
      <c r="V1888" s="160"/>
      <c r="W1888" s="160"/>
      <c r="X1888" s="160"/>
      <c r="Y1888" s="160"/>
      <c r="Z1888" s="180"/>
      <c r="AA1888" s="160"/>
      <c r="AB1888" s="160"/>
      <c r="AC1888" s="160"/>
      <c r="AD1888" s="667"/>
      <c r="AE1888" s="667"/>
      <c r="AF1888" s="667"/>
      <c r="AG1888" s="667"/>
      <c r="AH1888" s="667"/>
      <c r="AI1888" s="667"/>
      <c r="AJ1888" s="73"/>
      <c r="AK1888" s="55" t="str">
        <f t="shared" si="474"/>
        <v/>
      </c>
      <c r="AL1888" s="17" t="str">
        <f t="shared" si="475"/>
        <v/>
      </c>
      <c r="AM1888" s="70" t="str">
        <f t="shared" si="468"/>
        <v/>
      </c>
      <c r="AN1888" s="74" t="str">
        <f t="shared" si="469"/>
        <v/>
      </c>
      <c r="AO1888" s="70" t="str">
        <f t="shared" si="472"/>
        <v/>
      </c>
      <c r="AW1888" s="60" t="str">
        <f t="shared" si="470"/>
        <v/>
      </c>
      <c r="AX1888" s="60" t="str">
        <f t="shared" si="471"/>
        <v/>
      </c>
      <c r="AY1888" s="63">
        <f t="shared" si="473"/>
        <v>0</v>
      </c>
      <c r="BP1888" s="64">
        <v>173</v>
      </c>
      <c r="BQ1888" s="64" t="s">
        <v>34031</v>
      </c>
      <c r="BR1888" s="64" t="s">
        <v>34032</v>
      </c>
      <c r="BS1888" s="64" t="s">
        <v>28</v>
      </c>
      <c r="BT1888" s="64" t="s">
        <v>137</v>
      </c>
      <c r="BU1888" s="64" t="s">
        <v>175</v>
      </c>
      <c r="BV1888" s="64" t="s">
        <v>12</v>
      </c>
      <c r="BW1888" s="64" t="s">
        <v>34043</v>
      </c>
      <c r="BX1888" s="64">
        <v>78710</v>
      </c>
      <c r="BY1888" s="64" t="s">
        <v>21</v>
      </c>
      <c r="BZ1888" s="64">
        <v>12</v>
      </c>
      <c r="CA1888" s="64">
        <v>42745</v>
      </c>
      <c r="CB1888" s="64">
        <v>72</v>
      </c>
      <c r="CD1888" s="64">
        <v>7</v>
      </c>
    </row>
    <row r="1889" spans="1:82">
      <c r="A1889" s="160"/>
      <c r="B1889" s="160"/>
      <c r="C1889" s="160"/>
      <c r="D1889" s="160"/>
      <c r="E1889" s="160"/>
      <c r="F1889" s="160"/>
      <c r="G1889" s="160"/>
      <c r="H1889" s="161" t="str">
        <f t="shared" ref="H1889:H1952" si="476">IF(B1889="","",SUMIF(O:O,A1889,AA:AA))</f>
        <v/>
      </c>
      <c r="I1889" s="162" t="str">
        <f t="shared" ref="I1889:I1952" si="477">IF(B1889="","",(SUMIF(O:O,A1889,AB:AB)+(SUMIF(O:O,A1889,AC:AC))))</f>
        <v/>
      </c>
      <c r="J1889" s="163"/>
      <c r="K1889" s="164" t="str">
        <f t="shared" si="467"/>
        <v/>
      </c>
      <c r="L1889" s="160"/>
      <c r="M1889" s="160"/>
      <c r="N1889" s="160"/>
      <c r="O1889" s="160"/>
      <c r="P1889" s="160"/>
      <c r="Q1889" s="160"/>
      <c r="R1889" s="160"/>
      <c r="S1889" s="160"/>
      <c r="T1889" s="160"/>
      <c r="U1889" s="160"/>
      <c r="V1889" s="160"/>
      <c r="W1889" s="160"/>
      <c r="X1889" s="160"/>
      <c r="Y1889" s="160"/>
      <c r="Z1889" s="180"/>
      <c r="AA1889" s="160"/>
      <c r="AB1889" s="160"/>
      <c r="AC1889" s="160"/>
      <c r="AD1889" s="667"/>
      <c r="AE1889" s="667"/>
      <c r="AF1889" s="667"/>
      <c r="AG1889" s="667"/>
      <c r="AH1889" s="667"/>
      <c r="AI1889" s="667"/>
      <c r="AJ1889" s="73"/>
      <c r="AK1889" s="55" t="str">
        <f t="shared" si="474"/>
        <v/>
      </c>
      <c r="AL1889" s="17" t="str">
        <f t="shared" si="475"/>
        <v/>
      </c>
      <c r="AM1889" s="70" t="str">
        <f t="shared" si="468"/>
        <v/>
      </c>
      <c r="AN1889" s="74" t="str">
        <f t="shared" si="469"/>
        <v/>
      </c>
      <c r="AO1889" s="70" t="str">
        <f t="shared" si="472"/>
        <v/>
      </c>
      <c r="AW1889" s="60" t="str">
        <f t="shared" si="470"/>
        <v/>
      </c>
      <c r="AX1889" s="60" t="str">
        <f t="shared" si="471"/>
        <v/>
      </c>
      <c r="AY1889" s="63">
        <f t="shared" si="473"/>
        <v>0</v>
      </c>
      <c r="BP1889" s="64">
        <v>173</v>
      </c>
      <c r="BQ1889" s="64" t="s">
        <v>34033</v>
      </c>
      <c r="BR1889" s="64" t="s">
        <v>34034</v>
      </c>
      <c r="BS1889" s="64" t="s">
        <v>28</v>
      </c>
      <c r="BT1889" s="64" t="s">
        <v>137</v>
      </c>
      <c r="BU1889" s="64" t="s">
        <v>175</v>
      </c>
      <c r="BV1889" s="64" t="s">
        <v>19</v>
      </c>
      <c r="BW1889" s="64" t="s">
        <v>34043</v>
      </c>
      <c r="BX1889" s="64">
        <v>78710</v>
      </c>
      <c r="BY1889" s="64" t="s">
        <v>21</v>
      </c>
      <c r="CA1889" s="64">
        <v>42736</v>
      </c>
      <c r="CB1889" s="64">
        <v>60</v>
      </c>
      <c r="CC1889" s="64">
        <v>280</v>
      </c>
    </row>
    <row r="1890" spans="1:82">
      <c r="A1890" s="128"/>
      <c r="B1890" s="160"/>
      <c r="C1890" s="124"/>
      <c r="D1890" s="160"/>
      <c r="E1890" s="160"/>
      <c r="F1890" s="160"/>
      <c r="G1890" s="160"/>
      <c r="H1890" s="161" t="str">
        <f t="shared" si="476"/>
        <v/>
      </c>
      <c r="I1890" s="162" t="str">
        <f t="shared" si="477"/>
        <v/>
      </c>
      <c r="J1890" s="163"/>
      <c r="K1890" s="164" t="str">
        <f t="shared" si="467"/>
        <v/>
      </c>
      <c r="L1890" s="160"/>
      <c r="M1890" s="160"/>
      <c r="N1890" s="160"/>
      <c r="O1890" s="160"/>
      <c r="P1890" s="160"/>
      <c r="Q1890" s="160"/>
      <c r="R1890" s="160"/>
      <c r="S1890" s="160"/>
      <c r="T1890" s="160"/>
      <c r="U1890" s="160"/>
      <c r="V1890" s="160"/>
      <c r="W1890" s="160"/>
      <c r="X1890" s="160"/>
      <c r="Y1890" s="160"/>
      <c r="Z1890" s="180"/>
      <c r="AA1890" s="160"/>
      <c r="AB1890" s="160"/>
      <c r="AC1890" s="160"/>
      <c r="AD1890" s="667"/>
      <c r="AE1890" s="667"/>
      <c r="AF1890" s="667"/>
      <c r="AG1890" s="667"/>
      <c r="AH1890" s="667"/>
      <c r="AI1890" s="667"/>
      <c r="AJ1890" s="73"/>
      <c r="AK1890" s="55" t="str">
        <f t="shared" si="474"/>
        <v/>
      </c>
      <c r="AL1890" s="17" t="str">
        <f t="shared" si="475"/>
        <v/>
      </c>
      <c r="AM1890" s="70" t="str">
        <f t="shared" si="468"/>
        <v/>
      </c>
      <c r="AN1890" s="74" t="str">
        <f t="shared" si="469"/>
        <v/>
      </c>
      <c r="AO1890" s="70" t="str">
        <f t="shared" si="472"/>
        <v/>
      </c>
      <c r="AW1890" s="60" t="str">
        <f t="shared" si="470"/>
        <v/>
      </c>
      <c r="AX1890" s="60" t="str">
        <f t="shared" si="471"/>
        <v/>
      </c>
      <c r="AY1890" s="63">
        <f t="shared" si="473"/>
        <v>0</v>
      </c>
      <c r="BP1890" s="64">
        <v>173</v>
      </c>
      <c r="BQ1890" s="64" t="s">
        <v>34035</v>
      </c>
      <c r="BR1890" s="64" t="s">
        <v>34036</v>
      </c>
      <c r="BS1890" s="64" t="s">
        <v>28</v>
      </c>
      <c r="BT1890" s="64" t="s">
        <v>137</v>
      </c>
      <c r="BU1890" s="64" t="s">
        <v>168</v>
      </c>
      <c r="BV1890" s="64" t="s">
        <v>12</v>
      </c>
      <c r="BW1890" s="64" t="s">
        <v>34043</v>
      </c>
      <c r="BX1890" s="64">
        <v>78710</v>
      </c>
      <c r="BY1890" s="64" t="s">
        <v>21</v>
      </c>
      <c r="BZ1890" s="64">
        <v>24</v>
      </c>
      <c r="CA1890" s="64">
        <v>42826</v>
      </c>
      <c r="CB1890" s="64">
        <v>70</v>
      </c>
      <c r="CD1890" s="64">
        <v>3</v>
      </c>
    </row>
    <row r="1891" spans="1:82">
      <c r="A1891" s="160"/>
      <c r="B1891" s="160"/>
      <c r="C1891" s="160"/>
      <c r="D1891" s="160"/>
      <c r="E1891" s="160"/>
      <c r="F1891" s="160"/>
      <c r="G1891" s="160"/>
      <c r="H1891" s="161" t="str">
        <f t="shared" si="476"/>
        <v/>
      </c>
      <c r="I1891" s="162" t="str">
        <f t="shared" si="477"/>
        <v/>
      </c>
      <c r="J1891" s="163"/>
      <c r="K1891" s="164" t="str">
        <f t="shared" si="467"/>
        <v/>
      </c>
      <c r="L1891" s="160"/>
      <c r="M1891" s="160"/>
      <c r="N1891" s="160"/>
      <c r="O1891" s="160"/>
      <c r="P1891" s="160"/>
      <c r="Q1891" s="160"/>
      <c r="R1891" s="160"/>
      <c r="S1891" s="160"/>
      <c r="T1891" s="160"/>
      <c r="U1891" s="160"/>
      <c r="V1891" s="160"/>
      <c r="W1891" s="160"/>
      <c r="X1891" s="160"/>
      <c r="Y1891" s="160"/>
      <c r="Z1891" s="180"/>
      <c r="AA1891" s="160"/>
      <c r="AB1891" s="160"/>
      <c r="AC1891" s="160"/>
      <c r="AD1891" s="667"/>
      <c r="AE1891" s="667"/>
      <c r="AF1891" s="667"/>
      <c r="AG1891" s="667"/>
      <c r="AH1891" s="667"/>
      <c r="AI1891" s="667"/>
      <c r="AJ1891" s="73"/>
      <c r="AK1891" s="55" t="str">
        <f t="shared" si="474"/>
        <v/>
      </c>
      <c r="AL1891" s="17" t="str">
        <f t="shared" si="475"/>
        <v/>
      </c>
      <c r="AM1891" s="70" t="str">
        <f t="shared" si="468"/>
        <v/>
      </c>
      <c r="AN1891" s="74" t="str">
        <f t="shared" si="469"/>
        <v/>
      </c>
      <c r="AO1891" s="70" t="str">
        <f t="shared" si="472"/>
        <v/>
      </c>
      <c r="AW1891" s="60" t="str">
        <f t="shared" si="470"/>
        <v/>
      </c>
      <c r="AX1891" s="60" t="str">
        <f t="shared" si="471"/>
        <v/>
      </c>
      <c r="AY1891" s="63">
        <f t="shared" si="473"/>
        <v>0</v>
      </c>
      <c r="BP1891" s="64">
        <v>173</v>
      </c>
      <c r="BQ1891" s="64" t="s">
        <v>34037</v>
      </c>
      <c r="BR1891" s="64" t="s">
        <v>34038</v>
      </c>
      <c r="BS1891" s="64" t="s">
        <v>28</v>
      </c>
      <c r="BT1891" s="64" t="s">
        <v>137</v>
      </c>
      <c r="BU1891" s="64" t="s">
        <v>168</v>
      </c>
      <c r="BV1891" s="64" t="s">
        <v>12</v>
      </c>
      <c r="BW1891" s="64" t="s">
        <v>34043</v>
      </c>
      <c r="BX1891" s="64">
        <v>78710</v>
      </c>
      <c r="BY1891" s="64" t="s">
        <v>21</v>
      </c>
      <c r="BZ1891" s="64">
        <v>10</v>
      </c>
      <c r="CA1891" s="64">
        <v>42736</v>
      </c>
      <c r="CB1891" s="64">
        <v>100</v>
      </c>
      <c r="CD1891" s="64">
        <v>6</v>
      </c>
    </row>
    <row r="1892" spans="1:82">
      <c r="A1892" s="128"/>
      <c r="B1892" s="160"/>
      <c r="C1892" s="160"/>
      <c r="D1892" s="160"/>
      <c r="E1892" s="160"/>
      <c r="F1892" s="160"/>
      <c r="G1892" s="160"/>
      <c r="H1892" s="161" t="str">
        <f t="shared" si="476"/>
        <v/>
      </c>
      <c r="I1892" s="162" t="str">
        <f t="shared" si="477"/>
        <v/>
      </c>
      <c r="J1892" s="163"/>
      <c r="K1892" s="164" t="str">
        <f t="shared" si="467"/>
        <v/>
      </c>
      <c r="L1892" s="160"/>
      <c r="M1892" s="160"/>
      <c r="N1892" s="160"/>
      <c r="O1892" s="160"/>
      <c r="P1892" s="160"/>
      <c r="Q1892" s="160"/>
      <c r="R1892" s="160"/>
      <c r="S1892" s="160"/>
      <c r="T1892" s="160"/>
      <c r="U1892" s="160"/>
      <c r="V1892" s="160"/>
      <c r="W1892" s="160"/>
      <c r="X1892" s="160"/>
      <c r="Y1892" s="160"/>
      <c r="Z1892" s="180"/>
      <c r="AA1892" s="160"/>
      <c r="AB1892" s="160"/>
      <c r="AC1892" s="160"/>
      <c r="AD1892" s="667"/>
      <c r="AE1892" s="667"/>
      <c r="AF1892" s="667"/>
      <c r="AG1892" s="667"/>
      <c r="AH1892" s="667"/>
      <c r="AI1892" s="667"/>
      <c r="AJ1892" s="73"/>
      <c r="AK1892" s="55" t="str">
        <f t="shared" si="474"/>
        <v/>
      </c>
      <c r="AL1892" s="17" t="str">
        <f t="shared" si="475"/>
        <v/>
      </c>
      <c r="AM1892" s="70" t="str">
        <f t="shared" si="468"/>
        <v/>
      </c>
      <c r="AN1892" s="74" t="str">
        <f t="shared" si="469"/>
        <v/>
      </c>
      <c r="AO1892" s="70" t="str">
        <f t="shared" si="472"/>
        <v/>
      </c>
      <c r="AW1892" s="60" t="str">
        <f t="shared" si="470"/>
        <v/>
      </c>
      <c r="AX1892" s="60" t="str">
        <f t="shared" si="471"/>
        <v/>
      </c>
      <c r="AY1892" s="63">
        <f t="shared" si="473"/>
        <v>0</v>
      </c>
      <c r="BP1892" s="64">
        <v>173</v>
      </c>
      <c r="BQ1892" s="64" t="s">
        <v>33906</v>
      </c>
      <c r="BR1892" s="64" t="s">
        <v>33737</v>
      </c>
      <c r="BS1892" s="64" t="s">
        <v>28</v>
      </c>
      <c r="BT1892" s="64" t="s">
        <v>137</v>
      </c>
      <c r="BU1892" s="64" t="s">
        <v>175</v>
      </c>
      <c r="BV1892" s="64" t="s">
        <v>12</v>
      </c>
      <c r="BW1892" s="64" t="s">
        <v>34043</v>
      </c>
      <c r="BX1892" s="64">
        <v>78710</v>
      </c>
      <c r="BY1892" s="64" t="s">
        <v>21</v>
      </c>
      <c r="BZ1892" s="64">
        <v>50</v>
      </c>
      <c r="CA1892" s="64">
        <v>42736</v>
      </c>
      <c r="CB1892" s="64">
        <v>300</v>
      </c>
      <c r="CD1892" s="64">
        <v>7</v>
      </c>
    </row>
    <row r="1893" spans="1:82">
      <c r="A1893" s="160"/>
      <c r="B1893" s="160"/>
      <c r="C1893" s="160"/>
      <c r="D1893" s="160"/>
      <c r="E1893" s="160"/>
      <c r="F1893" s="160"/>
      <c r="G1893" s="160"/>
      <c r="H1893" s="161" t="str">
        <f t="shared" si="476"/>
        <v/>
      </c>
      <c r="I1893" s="162" t="str">
        <f t="shared" si="477"/>
        <v/>
      </c>
      <c r="J1893" s="163"/>
      <c r="K1893" s="164" t="str">
        <f t="shared" si="467"/>
        <v/>
      </c>
      <c r="L1893" s="160"/>
      <c r="M1893" s="160"/>
      <c r="N1893" s="160"/>
      <c r="O1893" s="160"/>
      <c r="P1893" s="160"/>
      <c r="Q1893" s="160"/>
      <c r="R1893" s="160"/>
      <c r="S1893" s="160"/>
      <c r="T1893" s="160"/>
      <c r="U1893" s="160"/>
      <c r="V1893" s="160"/>
      <c r="W1893" s="160"/>
      <c r="X1893" s="160"/>
      <c r="Y1893" s="160"/>
      <c r="Z1893" s="180"/>
      <c r="AA1893" s="160"/>
      <c r="AB1893" s="160"/>
      <c r="AC1893" s="160"/>
      <c r="AD1893" s="667"/>
      <c r="AE1893" s="667"/>
      <c r="AF1893" s="667"/>
      <c r="AG1893" s="667"/>
      <c r="AH1893" s="667"/>
      <c r="AI1893" s="667"/>
      <c r="AJ1893" s="73"/>
      <c r="AK1893" s="55" t="str">
        <f t="shared" si="474"/>
        <v/>
      </c>
      <c r="AL1893" s="17" t="str">
        <f t="shared" si="475"/>
        <v/>
      </c>
      <c r="AM1893" s="70" t="str">
        <f t="shared" si="468"/>
        <v/>
      </c>
      <c r="AN1893" s="74" t="str">
        <f t="shared" si="469"/>
        <v/>
      </c>
      <c r="AO1893" s="70" t="str">
        <f t="shared" si="472"/>
        <v/>
      </c>
      <c r="AW1893" s="60" t="str">
        <f t="shared" si="470"/>
        <v/>
      </c>
      <c r="AX1893" s="60" t="str">
        <f t="shared" si="471"/>
        <v/>
      </c>
      <c r="AY1893" s="63">
        <f t="shared" si="473"/>
        <v>0</v>
      </c>
      <c r="BP1893" s="64">
        <v>173</v>
      </c>
      <c r="BQ1893" s="64" t="s">
        <v>34039</v>
      </c>
      <c r="BR1893" s="64" t="s">
        <v>34040</v>
      </c>
      <c r="BS1893" s="64" t="s">
        <v>28</v>
      </c>
      <c r="BT1893" s="64" t="s">
        <v>155</v>
      </c>
      <c r="BU1893" s="64" t="s">
        <v>169</v>
      </c>
      <c r="BV1893" s="64" t="s">
        <v>17</v>
      </c>
      <c r="BW1893" s="64" t="s">
        <v>34043</v>
      </c>
      <c r="BX1893" s="64">
        <v>78710</v>
      </c>
      <c r="BY1893" s="64" t="s">
        <v>25</v>
      </c>
      <c r="CA1893" s="64">
        <v>43009</v>
      </c>
      <c r="CB1893" s="64">
        <v>120</v>
      </c>
      <c r="CC1893" s="64">
        <v>7</v>
      </c>
    </row>
    <row r="1894" spans="1:82">
      <c r="A1894" s="128"/>
      <c r="B1894" s="160"/>
      <c r="C1894" s="160"/>
      <c r="D1894" s="160"/>
      <c r="E1894" s="160"/>
      <c r="F1894" s="160"/>
      <c r="G1894" s="160"/>
      <c r="H1894" s="161" t="str">
        <f t="shared" si="476"/>
        <v/>
      </c>
      <c r="I1894" s="162" t="str">
        <f t="shared" si="477"/>
        <v/>
      </c>
      <c r="J1894" s="163"/>
      <c r="K1894" s="164" t="str">
        <f t="shared" si="467"/>
        <v/>
      </c>
      <c r="L1894" s="160"/>
      <c r="M1894" s="160"/>
      <c r="N1894" s="160"/>
      <c r="O1894" s="160"/>
      <c r="P1894" s="160"/>
      <c r="Q1894" s="160"/>
      <c r="R1894" s="160"/>
      <c r="S1894" s="160"/>
      <c r="T1894" s="160"/>
      <c r="U1894" s="160"/>
      <c r="V1894" s="160"/>
      <c r="W1894" s="160"/>
      <c r="X1894" s="160"/>
      <c r="Y1894" s="160"/>
      <c r="Z1894" s="180"/>
      <c r="AA1894" s="160"/>
      <c r="AB1894" s="160"/>
      <c r="AC1894" s="160"/>
      <c r="AD1894" s="667"/>
      <c r="AE1894" s="667"/>
      <c r="AF1894" s="667"/>
      <c r="AG1894" s="667"/>
      <c r="AH1894" s="667"/>
      <c r="AI1894" s="667"/>
      <c r="AJ1894" s="73"/>
      <c r="AK1894" s="55" t="str">
        <f t="shared" si="474"/>
        <v/>
      </c>
      <c r="AL1894" s="17" t="str">
        <f t="shared" si="475"/>
        <v/>
      </c>
      <c r="AM1894" s="70" t="str">
        <f t="shared" si="468"/>
        <v/>
      </c>
      <c r="AN1894" s="74" t="str">
        <f t="shared" si="469"/>
        <v/>
      </c>
      <c r="AO1894" s="70" t="str">
        <f t="shared" ref="AO1894:AO1927" si="478">IF(P1894="","",P1894&amp;" ("&amp;O1894&amp;"_"&amp;ROW()&amp;")")</f>
        <v/>
      </c>
      <c r="AW1894" s="60" t="str">
        <f t="shared" si="470"/>
        <v/>
      </c>
      <c r="AX1894" s="60" t="str">
        <f t="shared" si="471"/>
        <v/>
      </c>
      <c r="AY1894" s="63">
        <f t="shared" ref="AY1894:AY1927" si="479">O1894</f>
        <v>0</v>
      </c>
      <c r="BP1894" s="64">
        <v>173</v>
      </c>
      <c r="BQ1894" s="64" t="s">
        <v>34041</v>
      </c>
      <c r="BR1894" s="64" t="s">
        <v>34042</v>
      </c>
      <c r="BS1894" s="64" t="s">
        <v>28</v>
      </c>
      <c r="BT1894" s="64" t="s">
        <v>135</v>
      </c>
      <c r="BU1894" s="64" t="s">
        <v>172</v>
      </c>
      <c r="BV1894" s="64" t="s">
        <v>12</v>
      </c>
      <c r="BW1894" s="64" t="s">
        <v>34043</v>
      </c>
      <c r="BX1894" s="64">
        <v>78710</v>
      </c>
      <c r="BY1894" s="64" t="s">
        <v>21</v>
      </c>
      <c r="BZ1894" s="64">
        <v>12</v>
      </c>
      <c r="CA1894" s="64">
        <v>42736</v>
      </c>
      <c r="CB1894" s="64">
        <v>120</v>
      </c>
      <c r="CD1894" s="64">
        <v>8</v>
      </c>
    </row>
    <row r="1895" spans="1:82">
      <c r="A1895" s="160"/>
      <c r="B1895" s="160"/>
      <c r="C1895" s="160"/>
      <c r="D1895" s="160"/>
      <c r="E1895" s="160"/>
      <c r="F1895" s="160"/>
      <c r="G1895" s="160"/>
      <c r="H1895" s="161" t="str">
        <f t="shared" si="476"/>
        <v/>
      </c>
      <c r="I1895" s="162" t="str">
        <f t="shared" si="477"/>
        <v/>
      </c>
      <c r="J1895" s="163"/>
      <c r="K1895" s="164" t="str">
        <f t="shared" si="467"/>
        <v/>
      </c>
      <c r="L1895" s="160"/>
      <c r="M1895" s="180"/>
      <c r="N1895" s="160"/>
      <c r="O1895" s="160"/>
      <c r="P1895" s="160"/>
      <c r="Q1895" s="160"/>
      <c r="R1895" s="160"/>
      <c r="S1895" s="160"/>
      <c r="T1895" s="160"/>
      <c r="U1895" s="160"/>
      <c r="V1895" s="160"/>
      <c r="W1895" s="160"/>
      <c r="X1895" s="160"/>
      <c r="Y1895" s="160"/>
      <c r="Z1895" s="180"/>
      <c r="AA1895" s="160"/>
      <c r="AB1895" s="160"/>
      <c r="AC1895" s="160"/>
      <c r="AD1895" s="667"/>
      <c r="AE1895" s="667"/>
      <c r="AF1895" s="667"/>
      <c r="AG1895" s="667"/>
      <c r="AH1895" s="667"/>
      <c r="AI1895" s="667"/>
      <c r="AJ1895" s="73"/>
      <c r="AK1895" s="55" t="str">
        <f t="shared" si="474"/>
        <v/>
      </c>
      <c r="AL1895" s="17" t="str">
        <f t="shared" si="475"/>
        <v/>
      </c>
      <c r="AM1895" s="70" t="str">
        <f t="shared" si="468"/>
        <v/>
      </c>
      <c r="AN1895" s="74" t="str">
        <f t="shared" si="469"/>
        <v/>
      </c>
      <c r="AO1895" s="70" t="str">
        <f t="shared" si="478"/>
        <v/>
      </c>
      <c r="AW1895" s="60" t="str">
        <f t="shared" si="470"/>
        <v/>
      </c>
      <c r="AX1895" s="60" t="str">
        <f t="shared" si="471"/>
        <v/>
      </c>
      <c r="AY1895" s="63">
        <f t="shared" si="479"/>
        <v>0</v>
      </c>
      <c r="BP1895" s="64">
        <v>174</v>
      </c>
      <c r="BQ1895" s="64" t="s">
        <v>35648</v>
      </c>
      <c r="BR1895" s="64" t="s">
        <v>34044</v>
      </c>
      <c r="BS1895" s="64" t="s">
        <v>28</v>
      </c>
      <c r="BT1895" s="64" t="s">
        <v>137</v>
      </c>
      <c r="BU1895" s="64" t="s">
        <v>175</v>
      </c>
      <c r="BV1895" s="64" t="s">
        <v>12</v>
      </c>
      <c r="BW1895" s="64" t="s">
        <v>34054</v>
      </c>
      <c r="BX1895" s="64">
        <v>78130</v>
      </c>
      <c r="BY1895" s="64" t="s">
        <v>21</v>
      </c>
      <c r="BZ1895" s="64">
        <v>5</v>
      </c>
      <c r="CA1895" s="64">
        <v>42740</v>
      </c>
      <c r="CB1895" s="64">
        <v>80</v>
      </c>
      <c r="CD1895" s="64">
        <v>17</v>
      </c>
    </row>
    <row r="1896" spans="1:82">
      <c r="A1896" s="128"/>
      <c r="B1896" s="160"/>
      <c r="C1896" s="160"/>
      <c r="D1896" s="160"/>
      <c r="E1896" s="160"/>
      <c r="F1896" s="160"/>
      <c r="G1896" s="160"/>
      <c r="H1896" s="161" t="str">
        <f t="shared" si="476"/>
        <v/>
      </c>
      <c r="I1896" s="162" t="str">
        <f t="shared" si="477"/>
        <v/>
      </c>
      <c r="J1896" s="163"/>
      <c r="K1896" s="164" t="str">
        <f t="shared" si="467"/>
        <v/>
      </c>
      <c r="L1896" s="160"/>
      <c r="M1896" s="160"/>
      <c r="N1896" s="160"/>
      <c r="O1896" s="160"/>
      <c r="P1896" s="160"/>
      <c r="Q1896" s="160"/>
      <c r="R1896" s="160"/>
      <c r="S1896" s="160"/>
      <c r="T1896" s="160"/>
      <c r="U1896" s="160"/>
      <c r="V1896" s="160"/>
      <c r="W1896" s="160"/>
      <c r="X1896" s="160"/>
      <c r="Y1896" s="160"/>
      <c r="Z1896" s="180"/>
      <c r="AA1896" s="160"/>
      <c r="AB1896" s="160"/>
      <c r="AC1896" s="160"/>
      <c r="AD1896" s="667"/>
      <c r="AE1896" s="667"/>
      <c r="AF1896" s="667"/>
      <c r="AG1896" s="667"/>
      <c r="AH1896" s="667"/>
      <c r="AI1896" s="667"/>
      <c r="AJ1896" s="73"/>
      <c r="AK1896" s="55" t="str">
        <f t="shared" si="474"/>
        <v/>
      </c>
      <c r="AL1896" s="17" t="str">
        <f t="shared" si="475"/>
        <v/>
      </c>
      <c r="AM1896" s="70" t="str">
        <f t="shared" si="468"/>
        <v/>
      </c>
      <c r="AN1896" s="74" t="str">
        <f t="shared" si="469"/>
        <v/>
      </c>
      <c r="AO1896" s="70" t="str">
        <f t="shared" si="478"/>
        <v/>
      </c>
      <c r="AW1896" s="60" t="str">
        <f t="shared" si="470"/>
        <v/>
      </c>
      <c r="AX1896" s="60" t="str">
        <f t="shared" si="471"/>
        <v/>
      </c>
      <c r="AY1896" s="63">
        <f t="shared" si="479"/>
        <v>0</v>
      </c>
      <c r="BP1896" s="64">
        <v>174</v>
      </c>
      <c r="BQ1896" s="64" t="s">
        <v>34045</v>
      </c>
      <c r="BR1896" s="64" t="s">
        <v>34046</v>
      </c>
      <c r="BS1896" s="64" t="s">
        <v>28</v>
      </c>
      <c r="BT1896" s="64" t="s">
        <v>137</v>
      </c>
      <c r="BU1896" s="64" t="s">
        <v>175</v>
      </c>
      <c r="BV1896" s="64" t="s">
        <v>19</v>
      </c>
      <c r="BW1896" s="64" t="s">
        <v>34054</v>
      </c>
      <c r="BX1896" s="64">
        <v>78130</v>
      </c>
      <c r="BY1896" s="64" t="s">
        <v>21</v>
      </c>
      <c r="CA1896" s="64">
        <v>42736</v>
      </c>
      <c r="CB1896" s="64">
        <v>150</v>
      </c>
      <c r="CC1896" s="64">
        <v>64</v>
      </c>
    </row>
    <row r="1897" spans="1:82">
      <c r="A1897" s="160"/>
      <c r="B1897" s="160"/>
      <c r="C1897" s="160"/>
      <c r="D1897" s="160"/>
      <c r="E1897" s="160"/>
      <c r="F1897" s="160"/>
      <c r="G1897" s="160"/>
      <c r="H1897" s="161" t="str">
        <f t="shared" si="476"/>
        <v/>
      </c>
      <c r="I1897" s="162" t="str">
        <f t="shared" si="477"/>
        <v/>
      </c>
      <c r="J1897" s="163"/>
      <c r="K1897" s="164" t="str">
        <f t="shared" si="467"/>
        <v/>
      </c>
      <c r="L1897" s="160"/>
      <c r="M1897" s="160"/>
      <c r="N1897" s="160"/>
      <c r="O1897" s="160"/>
      <c r="P1897" s="160"/>
      <c r="Q1897" s="160"/>
      <c r="R1897" s="160"/>
      <c r="S1897" s="160"/>
      <c r="T1897" s="160"/>
      <c r="U1897" s="160"/>
      <c r="V1897" s="160"/>
      <c r="W1897" s="160"/>
      <c r="X1897" s="160"/>
      <c r="Y1897" s="160"/>
      <c r="Z1897" s="180"/>
      <c r="AA1897" s="160"/>
      <c r="AB1897" s="160"/>
      <c r="AC1897" s="160"/>
      <c r="AD1897" s="667"/>
      <c r="AE1897" s="667"/>
      <c r="AF1897" s="667"/>
      <c r="AG1897" s="667"/>
      <c r="AH1897" s="667"/>
      <c r="AI1897" s="667"/>
      <c r="AJ1897" s="73"/>
      <c r="AK1897" s="55" t="str">
        <f t="shared" si="474"/>
        <v/>
      </c>
      <c r="AL1897" s="17" t="str">
        <f t="shared" si="475"/>
        <v/>
      </c>
      <c r="AM1897" s="70" t="str">
        <f t="shared" si="468"/>
        <v/>
      </c>
      <c r="AN1897" s="74" t="str">
        <f t="shared" si="469"/>
        <v/>
      </c>
      <c r="AO1897" s="70" t="str">
        <f t="shared" si="478"/>
        <v/>
      </c>
      <c r="AW1897" s="60" t="str">
        <f t="shared" si="470"/>
        <v/>
      </c>
      <c r="AX1897" s="60" t="str">
        <f t="shared" si="471"/>
        <v/>
      </c>
      <c r="AY1897" s="63">
        <f t="shared" si="479"/>
        <v>0</v>
      </c>
      <c r="BP1897" s="64">
        <v>174</v>
      </c>
      <c r="BQ1897" s="64" t="s">
        <v>34982</v>
      </c>
      <c r="BR1897" s="64" t="s">
        <v>34983</v>
      </c>
      <c r="BS1897" s="64" t="s">
        <v>28</v>
      </c>
      <c r="BT1897" s="64" t="s">
        <v>135</v>
      </c>
      <c r="BU1897" s="64" t="s">
        <v>172</v>
      </c>
      <c r="BV1897" s="64" t="s">
        <v>12</v>
      </c>
      <c r="BW1897" s="64" t="s">
        <v>34054</v>
      </c>
      <c r="BX1897" s="64">
        <v>78130</v>
      </c>
      <c r="BY1897" s="64" t="s">
        <v>21</v>
      </c>
      <c r="CA1897" s="64">
        <v>42736</v>
      </c>
      <c r="CB1897" s="64">
        <v>150</v>
      </c>
      <c r="CD1897" s="64">
        <v>13</v>
      </c>
    </row>
    <row r="1898" spans="1:82">
      <c r="A1898" s="128"/>
      <c r="B1898" s="160"/>
      <c r="C1898" s="160"/>
      <c r="D1898" s="160"/>
      <c r="E1898" s="160"/>
      <c r="F1898" s="160"/>
      <c r="G1898" s="160"/>
      <c r="H1898" s="161" t="str">
        <f t="shared" si="476"/>
        <v/>
      </c>
      <c r="I1898" s="162" t="str">
        <f t="shared" si="477"/>
        <v/>
      </c>
      <c r="J1898" s="163"/>
      <c r="K1898" s="164" t="str">
        <f t="shared" si="467"/>
        <v/>
      </c>
      <c r="L1898" s="160"/>
      <c r="M1898" s="160"/>
      <c r="N1898" s="160"/>
      <c r="O1898" s="160"/>
      <c r="P1898" s="160"/>
      <c r="Q1898" s="160"/>
      <c r="R1898" s="160"/>
      <c r="S1898" s="160"/>
      <c r="T1898" s="160"/>
      <c r="U1898" s="160"/>
      <c r="V1898" s="160"/>
      <c r="W1898" s="160"/>
      <c r="X1898" s="160"/>
      <c r="Y1898" s="160"/>
      <c r="Z1898" s="180"/>
      <c r="AA1898" s="160"/>
      <c r="AB1898" s="160"/>
      <c r="AC1898" s="160"/>
      <c r="AD1898" s="667"/>
      <c r="AE1898" s="667"/>
      <c r="AF1898" s="667"/>
      <c r="AG1898" s="667"/>
      <c r="AH1898" s="667"/>
      <c r="AI1898" s="667"/>
      <c r="AJ1898" s="73"/>
      <c r="AK1898" s="55" t="str">
        <f t="shared" ref="AK1898:AK1929" si="480">IF(Z1898="","",IF(OR(MONTH(Z1898)=1,MONTH(Z1898)=2,MONTH(Z1898)=3),"1er",IF(OR(MONTH(Z1898)=4,MONTH(Z1898)=5,MONTH(Z1898)=6),"2ème",IF(OR(MONTH(Z1898)=7,MONTH(Z1898)=8,MONTH(Z1898)=9),"3ème",IF(OR(MONTH(Z1898)=10,MONTH(Z1898)=11,MONTH(Z1898)=12),"4ème")))))</f>
        <v/>
      </c>
      <c r="AL1898" s="17" t="str">
        <f t="shared" ref="AL1898:AL1929" si="481">IF(Z1898="","",YEAR(Z1898))</f>
        <v/>
      </c>
      <c r="AM1898" s="70" t="str">
        <f t="shared" si="468"/>
        <v/>
      </c>
      <c r="AN1898" s="74" t="str">
        <f t="shared" si="469"/>
        <v/>
      </c>
      <c r="AO1898" s="70" t="str">
        <f t="shared" si="478"/>
        <v/>
      </c>
      <c r="AW1898" s="60" t="str">
        <f t="shared" si="470"/>
        <v/>
      </c>
      <c r="AX1898" s="60" t="str">
        <f t="shared" si="471"/>
        <v/>
      </c>
      <c r="AY1898" s="63">
        <f t="shared" si="479"/>
        <v>0</v>
      </c>
      <c r="BP1898" s="64">
        <v>174</v>
      </c>
      <c r="BQ1898" s="64" t="s">
        <v>34047</v>
      </c>
      <c r="BR1898" s="64" t="s">
        <v>34048</v>
      </c>
      <c r="BS1898" s="64" t="s">
        <v>28</v>
      </c>
      <c r="BT1898" s="64" t="s">
        <v>137</v>
      </c>
      <c r="BU1898" s="64" t="s">
        <v>175</v>
      </c>
      <c r="BV1898" s="64" t="s">
        <v>12</v>
      </c>
      <c r="BW1898" s="64" t="s">
        <v>34054</v>
      </c>
      <c r="BX1898" s="64">
        <v>78130</v>
      </c>
      <c r="BY1898" s="64" t="s">
        <v>21</v>
      </c>
      <c r="BZ1898" s="64">
        <v>6</v>
      </c>
      <c r="CA1898" s="64">
        <v>42736</v>
      </c>
      <c r="CB1898" s="64">
        <v>80</v>
      </c>
      <c r="CD1898" s="64">
        <v>26</v>
      </c>
    </row>
    <row r="1899" spans="1:82">
      <c r="A1899" s="160"/>
      <c r="B1899" s="160"/>
      <c r="C1899" s="160"/>
      <c r="D1899" s="160"/>
      <c r="E1899" s="160"/>
      <c r="F1899" s="160"/>
      <c r="G1899" s="160"/>
      <c r="H1899" s="161" t="str">
        <f t="shared" si="476"/>
        <v/>
      </c>
      <c r="I1899" s="162" t="str">
        <f t="shared" si="477"/>
        <v/>
      </c>
      <c r="J1899" s="163"/>
      <c r="K1899" s="164" t="str">
        <f t="shared" si="467"/>
        <v/>
      </c>
      <c r="L1899" s="160"/>
      <c r="M1899" s="160"/>
      <c r="N1899" s="160"/>
      <c r="O1899" s="160"/>
      <c r="P1899" s="160"/>
      <c r="Q1899" s="160"/>
      <c r="R1899" s="160"/>
      <c r="S1899" s="160"/>
      <c r="T1899" s="160"/>
      <c r="U1899" s="160"/>
      <c r="V1899" s="160"/>
      <c r="W1899" s="160"/>
      <c r="X1899" s="160"/>
      <c r="Y1899" s="160"/>
      <c r="Z1899" s="180"/>
      <c r="AA1899" s="160"/>
      <c r="AB1899" s="160"/>
      <c r="AC1899" s="160"/>
      <c r="AD1899" s="667"/>
      <c r="AE1899" s="667"/>
      <c r="AF1899" s="667"/>
      <c r="AG1899" s="667"/>
      <c r="AH1899" s="667"/>
      <c r="AI1899" s="667"/>
      <c r="AJ1899" s="73"/>
      <c r="AK1899" s="55" t="str">
        <f t="shared" si="480"/>
        <v/>
      </c>
      <c r="AL1899" s="17" t="str">
        <f t="shared" si="481"/>
        <v/>
      </c>
      <c r="AM1899" s="70" t="str">
        <f t="shared" si="468"/>
        <v/>
      </c>
      <c r="AN1899" s="74" t="str">
        <f t="shared" si="469"/>
        <v/>
      </c>
      <c r="AO1899" s="70" t="str">
        <f t="shared" si="478"/>
        <v/>
      </c>
      <c r="AW1899" s="60" t="str">
        <f t="shared" si="470"/>
        <v/>
      </c>
      <c r="AX1899" s="60" t="str">
        <f t="shared" si="471"/>
        <v/>
      </c>
      <c r="AY1899" s="63">
        <f t="shared" si="479"/>
        <v>0</v>
      </c>
      <c r="BP1899" s="64">
        <v>174</v>
      </c>
      <c r="BQ1899" s="64" t="s">
        <v>34049</v>
      </c>
      <c r="BR1899" s="64" t="s">
        <v>34050</v>
      </c>
      <c r="BS1899" s="64" t="s">
        <v>28</v>
      </c>
      <c r="BT1899" s="64" t="s">
        <v>137</v>
      </c>
      <c r="BU1899" s="64" t="s">
        <v>168</v>
      </c>
      <c r="BV1899" s="64" t="s">
        <v>12</v>
      </c>
      <c r="BW1899" s="64" t="s">
        <v>34054</v>
      </c>
      <c r="BX1899" s="64">
        <v>78130</v>
      </c>
      <c r="BY1899" s="64" t="s">
        <v>21</v>
      </c>
      <c r="BZ1899" s="64">
        <v>5</v>
      </c>
      <c r="CA1899" s="64">
        <v>42736</v>
      </c>
      <c r="CB1899" s="64">
        <v>100</v>
      </c>
      <c r="CD1899" s="64">
        <v>9</v>
      </c>
    </row>
    <row r="1900" spans="1:82">
      <c r="A1900" s="128"/>
      <c r="B1900" s="160"/>
      <c r="C1900" s="160"/>
      <c r="D1900" s="160"/>
      <c r="E1900" s="160"/>
      <c r="F1900" s="160"/>
      <c r="G1900" s="160"/>
      <c r="H1900" s="161" t="str">
        <f t="shared" si="476"/>
        <v/>
      </c>
      <c r="I1900" s="162" t="str">
        <f t="shared" si="477"/>
        <v/>
      </c>
      <c r="J1900" s="163"/>
      <c r="K1900" s="164" t="str">
        <f t="shared" si="467"/>
        <v/>
      </c>
      <c r="L1900" s="160"/>
      <c r="M1900" s="160"/>
      <c r="N1900" s="160"/>
      <c r="O1900" s="160"/>
      <c r="P1900" s="160"/>
      <c r="Q1900" s="160"/>
      <c r="R1900" s="160"/>
      <c r="S1900" s="160"/>
      <c r="T1900" s="160"/>
      <c r="U1900" s="160"/>
      <c r="V1900" s="160"/>
      <c r="W1900" s="160"/>
      <c r="X1900" s="160"/>
      <c r="Y1900" s="160"/>
      <c r="Z1900" s="180"/>
      <c r="AA1900" s="160"/>
      <c r="AB1900" s="160"/>
      <c r="AC1900" s="160"/>
      <c r="AD1900" s="667"/>
      <c r="AE1900" s="667"/>
      <c r="AF1900" s="667"/>
      <c r="AG1900" s="667"/>
      <c r="AH1900" s="667"/>
      <c r="AI1900" s="667"/>
      <c r="AJ1900" s="73"/>
      <c r="AK1900" s="55" t="str">
        <f t="shared" si="480"/>
        <v/>
      </c>
      <c r="AL1900" s="17" t="str">
        <f t="shared" si="481"/>
        <v/>
      </c>
      <c r="AM1900" s="70" t="str">
        <f t="shared" si="468"/>
        <v/>
      </c>
      <c r="AN1900" s="74" t="str">
        <f t="shared" si="469"/>
        <v/>
      </c>
      <c r="AO1900" s="70" t="str">
        <f t="shared" si="478"/>
        <v/>
      </c>
      <c r="AW1900" s="60" t="str">
        <f t="shared" si="470"/>
        <v/>
      </c>
      <c r="AX1900" s="60" t="str">
        <f t="shared" si="471"/>
        <v/>
      </c>
      <c r="AY1900" s="63">
        <f t="shared" si="479"/>
        <v>0</v>
      </c>
      <c r="BP1900" s="64">
        <v>174</v>
      </c>
      <c r="BQ1900" s="64" t="s">
        <v>34051</v>
      </c>
      <c r="BR1900" s="64" t="s">
        <v>35649</v>
      </c>
      <c r="BS1900" s="64" t="s">
        <v>28</v>
      </c>
      <c r="BT1900" s="64" t="s">
        <v>137</v>
      </c>
      <c r="BU1900" s="64" t="s">
        <v>175</v>
      </c>
      <c r="BV1900" s="64" t="s">
        <v>12</v>
      </c>
      <c r="BW1900" s="64" t="s">
        <v>34054</v>
      </c>
      <c r="BX1900" s="64">
        <v>78130</v>
      </c>
      <c r="BY1900" s="64" t="s">
        <v>21</v>
      </c>
      <c r="BZ1900" s="64">
        <v>3</v>
      </c>
      <c r="CA1900" s="64">
        <v>42736</v>
      </c>
      <c r="CB1900" s="64">
        <v>80</v>
      </c>
      <c r="CD1900" s="64">
        <v>9</v>
      </c>
    </row>
    <row r="1901" spans="1:82">
      <c r="A1901" s="128"/>
      <c r="B1901" s="160"/>
      <c r="C1901" s="160"/>
      <c r="D1901" s="160"/>
      <c r="E1901" s="160"/>
      <c r="F1901" s="160"/>
      <c r="G1901" s="160"/>
      <c r="H1901" s="161" t="str">
        <f t="shared" si="476"/>
        <v/>
      </c>
      <c r="I1901" s="162" t="str">
        <f t="shared" si="477"/>
        <v/>
      </c>
      <c r="J1901" s="163"/>
      <c r="K1901" s="164" t="str">
        <f t="shared" si="467"/>
        <v/>
      </c>
      <c r="L1901" s="160"/>
      <c r="M1901" s="160"/>
      <c r="N1901" s="160"/>
      <c r="O1901" s="160"/>
      <c r="P1901" s="160"/>
      <c r="Q1901" s="160"/>
      <c r="R1901" s="160"/>
      <c r="S1901" s="160"/>
      <c r="T1901" s="160"/>
      <c r="U1901" s="160"/>
      <c r="V1901" s="160"/>
      <c r="W1901" s="160"/>
      <c r="X1901" s="160"/>
      <c r="Y1901" s="160"/>
      <c r="Z1901" s="180"/>
      <c r="AA1901" s="160"/>
      <c r="AB1901" s="160"/>
      <c r="AC1901" s="160"/>
      <c r="AD1901" s="667"/>
      <c r="AE1901" s="667"/>
      <c r="AF1901" s="667"/>
      <c r="AG1901" s="667"/>
      <c r="AH1901" s="667"/>
      <c r="AI1901" s="667"/>
      <c r="AJ1901" s="73"/>
      <c r="AK1901" s="55" t="str">
        <f t="shared" si="480"/>
        <v/>
      </c>
      <c r="AL1901" s="17" t="str">
        <f t="shared" si="481"/>
        <v/>
      </c>
      <c r="AM1901" s="70" t="str">
        <f t="shared" si="468"/>
        <v/>
      </c>
      <c r="AN1901" s="74" t="str">
        <f t="shared" si="469"/>
        <v/>
      </c>
      <c r="AO1901" s="70" t="str">
        <f t="shared" si="478"/>
        <v/>
      </c>
      <c r="AW1901" s="60" t="str">
        <f t="shared" si="470"/>
        <v/>
      </c>
      <c r="AX1901" s="60" t="str">
        <f t="shared" si="471"/>
        <v/>
      </c>
      <c r="AY1901" s="63">
        <f t="shared" si="479"/>
        <v>0</v>
      </c>
      <c r="BP1901" s="64">
        <v>174</v>
      </c>
      <c r="BQ1901" s="64" t="s">
        <v>34052</v>
      </c>
      <c r="BR1901" s="64" t="s">
        <v>34053</v>
      </c>
      <c r="BS1901" s="64" t="s">
        <v>28</v>
      </c>
      <c r="BT1901" s="64" t="s">
        <v>137</v>
      </c>
      <c r="BU1901" s="64" t="s">
        <v>173</v>
      </c>
      <c r="BV1901" s="64" t="s">
        <v>16</v>
      </c>
      <c r="BW1901" s="64" t="s">
        <v>34054</v>
      </c>
      <c r="BX1901" s="64">
        <v>78130</v>
      </c>
      <c r="BY1901" s="64" t="s">
        <v>21</v>
      </c>
      <c r="CA1901" s="64">
        <v>42736</v>
      </c>
      <c r="CB1901" s="64">
        <v>100</v>
      </c>
      <c r="CC1901" s="64">
        <v>7</v>
      </c>
    </row>
    <row r="1902" spans="1:82">
      <c r="A1902" s="160"/>
      <c r="B1902" s="160"/>
      <c r="C1902" s="160"/>
      <c r="D1902" s="160"/>
      <c r="E1902" s="160"/>
      <c r="F1902" s="160"/>
      <c r="G1902" s="160"/>
      <c r="H1902" s="161" t="str">
        <f t="shared" si="476"/>
        <v/>
      </c>
      <c r="I1902" s="162" t="str">
        <f t="shared" si="477"/>
        <v/>
      </c>
      <c r="J1902" s="163"/>
      <c r="K1902" s="164" t="str">
        <f t="shared" si="467"/>
        <v/>
      </c>
      <c r="L1902" s="160"/>
      <c r="M1902" s="180"/>
      <c r="N1902" s="160"/>
      <c r="O1902" s="160"/>
      <c r="P1902" s="160"/>
      <c r="Q1902" s="160"/>
      <c r="R1902" s="160"/>
      <c r="S1902" s="160"/>
      <c r="T1902" s="160"/>
      <c r="U1902" s="160"/>
      <c r="V1902" s="160"/>
      <c r="W1902" s="179"/>
      <c r="X1902" s="160"/>
      <c r="Y1902" s="160"/>
      <c r="Z1902" s="180"/>
      <c r="AA1902" s="160"/>
      <c r="AB1902" s="160"/>
      <c r="AC1902" s="160"/>
      <c r="AD1902" s="667"/>
      <c r="AE1902" s="667"/>
      <c r="AF1902" s="667"/>
      <c r="AG1902" s="667"/>
      <c r="AH1902" s="667"/>
      <c r="AI1902" s="667"/>
      <c r="AJ1902" s="73"/>
      <c r="AK1902" s="55" t="str">
        <f t="shared" si="480"/>
        <v/>
      </c>
      <c r="AL1902" s="17" t="str">
        <f t="shared" si="481"/>
        <v/>
      </c>
      <c r="AM1902" s="70" t="str">
        <f t="shared" si="468"/>
        <v/>
      </c>
      <c r="AN1902" s="74" t="str">
        <f t="shared" si="469"/>
        <v/>
      </c>
      <c r="AO1902" s="70" t="str">
        <f t="shared" si="478"/>
        <v/>
      </c>
      <c r="AW1902" s="60" t="str">
        <f t="shared" si="470"/>
        <v/>
      </c>
      <c r="AX1902" s="60" t="str">
        <f t="shared" si="471"/>
        <v/>
      </c>
      <c r="AY1902" s="63">
        <f t="shared" si="479"/>
        <v>0</v>
      </c>
      <c r="BP1902" s="64">
        <v>175</v>
      </c>
      <c r="BQ1902" s="64" t="s">
        <v>34391</v>
      </c>
      <c r="BR1902" s="64" t="s">
        <v>34985</v>
      </c>
      <c r="BS1902" s="64" t="s">
        <v>28</v>
      </c>
      <c r="BT1902" s="64" t="s">
        <v>135</v>
      </c>
      <c r="BU1902" s="64" t="s">
        <v>172</v>
      </c>
      <c r="BV1902" s="64" t="s">
        <v>19</v>
      </c>
      <c r="BW1902" s="64" t="s">
        <v>33559</v>
      </c>
      <c r="BX1902" s="64">
        <v>95400</v>
      </c>
      <c r="BY1902" s="64" t="s">
        <v>108</v>
      </c>
      <c r="CA1902" s="64">
        <v>42997</v>
      </c>
      <c r="CB1902" s="64">
        <v>12</v>
      </c>
      <c r="CC1902" s="64">
        <v>8</v>
      </c>
    </row>
    <row r="1903" spans="1:82">
      <c r="A1903" s="160"/>
      <c r="B1903" s="160"/>
      <c r="C1903" s="160"/>
      <c r="D1903" s="160"/>
      <c r="E1903" s="160"/>
      <c r="F1903" s="160"/>
      <c r="G1903" s="160"/>
      <c r="H1903" s="161" t="str">
        <f t="shared" si="476"/>
        <v/>
      </c>
      <c r="I1903" s="162" t="str">
        <f t="shared" si="477"/>
        <v/>
      </c>
      <c r="J1903" s="163"/>
      <c r="K1903" s="164" t="str">
        <f t="shared" si="467"/>
        <v/>
      </c>
      <c r="L1903" s="160"/>
      <c r="M1903" s="180"/>
      <c r="N1903" s="160"/>
      <c r="O1903" s="160"/>
      <c r="P1903" s="160"/>
      <c r="Q1903" s="160"/>
      <c r="R1903" s="160"/>
      <c r="S1903" s="160"/>
      <c r="T1903" s="160"/>
      <c r="U1903" s="160"/>
      <c r="V1903" s="160"/>
      <c r="W1903" s="179"/>
      <c r="X1903" s="160"/>
      <c r="Y1903" s="160"/>
      <c r="Z1903" s="180"/>
      <c r="AA1903" s="160"/>
      <c r="AB1903" s="160"/>
      <c r="AC1903" s="160"/>
      <c r="AD1903" s="667"/>
      <c r="AE1903" s="667"/>
      <c r="AF1903" s="667"/>
      <c r="AG1903" s="667"/>
      <c r="AH1903" s="667"/>
      <c r="AI1903" s="667"/>
      <c r="AJ1903" s="73"/>
      <c r="AK1903" s="55" t="str">
        <f t="shared" si="480"/>
        <v/>
      </c>
      <c r="AL1903" s="17" t="str">
        <f t="shared" si="481"/>
        <v/>
      </c>
      <c r="AM1903" s="70" t="str">
        <f t="shared" si="468"/>
        <v/>
      </c>
      <c r="AN1903" s="74" t="str">
        <f t="shared" si="469"/>
        <v/>
      </c>
      <c r="AO1903" s="70" t="str">
        <f t="shared" si="478"/>
        <v/>
      </c>
      <c r="AW1903" s="60" t="str">
        <f t="shared" si="470"/>
        <v/>
      </c>
      <c r="AX1903" s="60" t="str">
        <f t="shared" si="471"/>
        <v/>
      </c>
      <c r="AY1903" s="63">
        <f t="shared" si="479"/>
        <v>0</v>
      </c>
      <c r="BP1903" s="64">
        <v>176</v>
      </c>
      <c r="BQ1903" s="64" t="s">
        <v>34989</v>
      </c>
      <c r="BR1903" s="64" t="s">
        <v>34990</v>
      </c>
      <c r="BS1903" s="64" t="s">
        <v>28</v>
      </c>
      <c r="BT1903" s="64" t="s">
        <v>137</v>
      </c>
      <c r="BU1903" s="64" t="s">
        <v>128</v>
      </c>
      <c r="BV1903" s="64" t="s">
        <v>12</v>
      </c>
      <c r="BW1903" s="64" t="s">
        <v>33956</v>
      </c>
      <c r="BX1903" s="64">
        <v>92100</v>
      </c>
      <c r="BY1903" s="64" t="s">
        <v>108</v>
      </c>
      <c r="BZ1903" s="64">
        <v>10</v>
      </c>
      <c r="CA1903" s="64">
        <v>43064</v>
      </c>
      <c r="CB1903" s="64">
        <v>8</v>
      </c>
      <c r="CD1903" s="64">
        <v>8</v>
      </c>
    </row>
    <row r="1904" spans="1:82">
      <c r="A1904" s="160"/>
      <c r="B1904" s="160"/>
      <c r="C1904" s="160"/>
      <c r="D1904" s="160"/>
      <c r="E1904" s="160"/>
      <c r="F1904" s="160"/>
      <c r="G1904" s="160"/>
      <c r="H1904" s="161" t="str">
        <f t="shared" si="476"/>
        <v/>
      </c>
      <c r="I1904" s="162" t="str">
        <f t="shared" si="477"/>
        <v/>
      </c>
      <c r="J1904" s="163"/>
      <c r="K1904" s="164" t="str">
        <f t="shared" si="467"/>
        <v/>
      </c>
      <c r="L1904" s="160"/>
      <c r="M1904" s="180"/>
      <c r="N1904" s="160"/>
      <c r="O1904" s="160"/>
      <c r="P1904" s="160"/>
      <c r="Q1904" s="160"/>
      <c r="R1904" s="160"/>
      <c r="S1904" s="160"/>
      <c r="T1904" s="160"/>
      <c r="U1904" s="160"/>
      <c r="V1904" s="160"/>
      <c r="W1904" s="179"/>
      <c r="X1904" s="160"/>
      <c r="Y1904" s="160"/>
      <c r="Z1904" s="180"/>
      <c r="AA1904" s="160"/>
      <c r="AB1904" s="160"/>
      <c r="AC1904" s="160"/>
      <c r="AD1904" s="667"/>
      <c r="AE1904" s="667"/>
      <c r="AF1904" s="667"/>
      <c r="AG1904" s="667"/>
      <c r="AH1904" s="667"/>
      <c r="AI1904" s="667"/>
      <c r="AJ1904" s="73"/>
      <c r="AK1904" s="55" t="str">
        <f t="shared" si="480"/>
        <v/>
      </c>
      <c r="AL1904" s="17" t="str">
        <f t="shared" si="481"/>
        <v/>
      </c>
      <c r="AM1904" s="70" t="str">
        <f t="shared" si="468"/>
        <v/>
      </c>
      <c r="AN1904" s="74" t="str">
        <f t="shared" si="469"/>
        <v/>
      </c>
      <c r="AO1904" s="70" t="str">
        <f t="shared" si="478"/>
        <v/>
      </c>
      <c r="AW1904" s="60" t="str">
        <f t="shared" si="470"/>
        <v/>
      </c>
      <c r="AX1904" s="60" t="str">
        <f t="shared" si="471"/>
        <v/>
      </c>
      <c r="AY1904" s="63">
        <f t="shared" si="479"/>
        <v>0</v>
      </c>
      <c r="BP1904" s="64">
        <v>176</v>
      </c>
      <c r="BQ1904" s="64" t="s">
        <v>34991</v>
      </c>
      <c r="BR1904" s="64" t="s">
        <v>34992</v>
      </c>
      <c r="BS1904" s="64" t="s">
        <v>28</v>
      </c>
      <c r="BT1904" s="64" t="s">
        <v>155</v>
      </c>
      <c r="BU1904" s="64" t="s">
        <v>176</v>
      </c>
      <c r="BV1904" s="64" t="s">
        <v>17</v>
      </c>
      <c r="BW1904" s="64" t="s">
        <v>33956</v>
      </c>
      <c r="BX1904" s="64">
        <v>92100</v>
      </c>
      <c r="BY1904" s="64" t="s">
        <v>108</v>
      </c>
      <c r="CA1904" s="64">
        <v>43017</v>
      </c>
      <c r="CB1904" s="64">
        <v>15</v>
      </c>
      <c r="CC1904" s="64">
        <v>13</v>
      </c>
    </row>
    <row r="1905" spans="1:82">
      <c r="A1905" s="160"/>
      <c r="B1905" s="160"/>
      <c r="C1905" s="160"/>
      <c r="D1905" s="160"/>
      <c r="E1905" s="160"/>
      <c r="F1905" s="160"/>
      <c r="G1905" s="160"/>
      <c r="H1905" s="161" t="str">
        <f t="shared" si="476"/>
        <v/>
      </c>
      <c r="I1905" s="162" t="str">
        <f t="shared" si="477"/>
        <v/>
      </c>
      <c r="J1905" s="163"/>
      <c r="K1905" s="164" t="str">
        <f t="shared" ref="K1905:K1965" si="482">IFERROR(J1905/H1905,"")</f>
        <v/>
      </c>
      <c r="L1905" s="160"/>
      <c r="M1905" s="180"/>
      <c r="N1905" s="160"/>
      <c r="O1905" s="160"/>
      <c r="P1905" s="160"/>
      <c r="Q1905" s="182"/>
      <c r="R1905" s="160"/>
      <c r="S1905" s="160"/>
      <c r="T1905" s="160"/>
      <c r="U1905" s="160"/>
      <c r="V1905" s="160"/>
      <c r="W1905" s="202"/>
      <c r="X1905" s="160"/>
      <c r="Y1905" s="160"/>
      <c r="Z1905" s="180"/>
      <c r="AA1905" s="182"/>
      <c r="AB1905" s="182"/>
      <c r="AC1905" s="160"/>
      <c r="AD1905" s="667"/>
      <c r="AE1905" s="667"/>
      <c r="AF1905" s="667"/>
      <c r="AG1905" s="667"/>
      <c r="AH1905" s="667"/>
      <c r="AI1905" s="667"/>
      <c r="AJ1905" s="73"/>
      <c r="AK1905" s="55" t="str">
        <f t="shared" si="480"/>
        <v/>
      </c>
      <c r="AL1905" s="17" t="str">
        <f t="shared" si="481"/>
        <v/>
      </c>
      <c r="AM1905" s="70" t="str">
        <f t="shared" ref="AM1905:AM1968" si="483">IF(U1905="","",U1905)</f>
        <v/>
      </c>
      <c r="AN1905" s="74" t="str">
        <f t="shared" ref="AN1905:AN1968" si="484">IF(S1905="","",S1905)</f>
        <v/>
      </c>
      <c r="AO1905" s="70" t="str">
        <f t="shared" si="478"/>
        <v/>
      </c>
      <c r="AW1905" s="60" t="str">
        <f t="shared" ref="AW1905:AW1968" si="485">IF(T1905="","",T1905&amp;"1")</f>
        <v/>
      </c>
      <c r="AX1905" s="60" t="str">
        <f t="shared" ref="AX1905:AX1968" si="486">IF(S1905="","",S1905&amp;"2")</f>
        <v/>
      </c>
      <c r="AY1905" s="63">
        <f t="shared" si="479"/>
        <v>0</v>
      </c>
      <c r="BP1905" s="64">
        <v>177</v>
      </c>
      <c r="BQ1905" s="64" t="s">
        <v>34993</v>
      </c>
      <c r="BR1905" s="64" t="s">
        <v>34994</v>
      </c>
      <c r="BS1905" s="64" t="s">
        <v>28</v>
      </c>
      <c r="BT1905" s="64" t="s">
        <v>135</v>
      </c>
      <c r="BU1905" s="64" t="s">
        <v>171</v>
      </c>
      <c r="BV1905" s="64" t="s">
        <v>19</v>
      </c>
      <c r="BW1905" s="64" t="s">
        <v>5816</v>
      </c>
      <c r="BX1905" s="64">
        <v>95580</v>
      </c>
      <c r="BY1905" s="64" t="s">
        <v>108</v>
      </c>
      <c r="CA1905" s="64">
        <v>42997</v>
      </c>
      <c r="CB1905" s="64">
        <v>5</v>
      </c>
      <c r="CC1905" s="64">
        <v>5</v>
      </c>
    </row>
    <row r="1906" spans="1:82">
      <c r="A1906" s="160"/>
      <c r="B1906" s="160"/>
      <c r="C1906" s="160"/>
      <c r="D1906" s="160"/>
      <c r="E1906" s="160"/>
      <c r="F1906" s="160"/>
      <c r="G1906" s="160"/>
      <c r="H1906" s="161" t="str">
        <f t="shared" si="476"/>
        <v/>
      </c>
      <c r="I1906" s="162" t="str">
        <f t="shared" si="477"/>
        <v/>
      </c>
      <c r="J1906" s="163"/>
      <c r="K1906" s="164" t="str">
        <f t="shared" si="482"/>
        <v/>
      </c>
      <c r="L1906" s="160"/>
      <c r="M1906" s="160"/>
      <c r="N1906" s="160"/>
      <c r="O1906" s="160"/>
      <c r="P1906" s="160"/>
      <c r="Q1906" s="182"/>
      <c r="R1906" s="160"/>
      <c r="S1906" s="160"/>
      <c r="T1906" s="160"/>
      <c r="U1906" s="160"/>
      <c r="V1906" s="160"/>
      <c r="W1906" s="202"/>
      <c r="X1906" s="160"/>
      <c r="Y1906" s="160"/>
      <c r="Z1906" s="180"/>
      <c r="AA1906" s="182"/>
      <c r="AB1906" s="182"/>
      <c r="AC1906" s="160"/>
      <c r="AD1906" s="667"/>
      <c r="AE1906" s="667"/>
      <c r="AF1906" s="667"/>
      <c r="AG1906" s="667"/>
      <c r="AH1906" s="667"/>
      <c r="AI1906" s="667"/>
      <c r="AJ1906" s="73"/>
      <c r="AK1906" s="55" t="str">
        <f t="shared" si="480"/>
        <v/>
      </c>
      <c r="AL1906" s="17" t="str">
        <f t="shared" si="481"/>
        <v/>
      </c>
      <c r="AM1906" s="70" t="str">
        <f t="shared" si="483"/>
        <v/>
      </c>
      <c r="AN1906" s="74" t="str">
        <f t="shared" si="484"/>
        <v/>
      </c>
      <c r="AO1906" s="70" t="str">
        <f t="shared" si="478"/>
        <v/>
      </c>
      <c r="AW1906" s="60" t="str">
        <f t="shared" si="485"/>
        <v/>
      </c>
      <c r="AX1906" s="60" t="str">
        <f t="shared" si="486"/>
        <v/>
      </c>
      <c r="AY1906" s="63">
        <f t="shared" si="479"/>
        <v>0</v>
      </c>
      <c r="BP1906" s="64">
        <v>177</v>
      </c>
      <c r="BQ1906" s="64" t="s">
        <v>34993</v>
      </c>
      <c r="BR1906" s="64" t="s">
        <v>34994</v>
      </c>
      <c r="BS1906" s="64" t="s">
        <v>28</v>
      </c>
      <c r="BT1906" s="64" t="s">
        <v>135</v>
      </c>
      <c r="BU1906" s="64" t="s">
        <v>171</v>
      </c>
      <c r="BV1906" s="64" t="s">
        <v>19</v>
      </c>
      <c r="BW1906" s="64" t="s">
        <v>29795</v>
      </c>
      <c r="BX1906" s="64">
        <v>78600</v>
      </c>
      <c r="BY1906" s="64" t="s">
        <v>108</v>
      </c>
      <c r="CA1906" s="64">
        <v>43034</v>
      </c>
      <c r="CB1906" s="64">
        <v>1</v>
      </c>
      <c r="CC1906" s="64">
        <v>1</v>
      </c>
    </row>
    <row r="1907" spans="1:82">
      <c r="A1907" s="160"/>
      <c r="B1907" s="160"/>
      <c r="C1907" s="160"/>
      <c r="D1907" s="160"/>
      <c r="E1907" s="160"/>
      <c r="F1907" s="160"/>
      <c r="G1907" s="160"/>
      <c r="H1907" s="161" t="str">
        <f t="shared" si="476"/>
        <v/>
      </c>
      <c r="I1907" s="162" t="str">
        <f t="shared" si="477"/>
        <v/>
      </c>
      <c r="J1907" s="163"/>
      <c r="K1907" s="164" t="str">
        <f t="shared" si="482"/>
        <v/>
      </c>
      <c r="L1907" s="160"/>
      <c r="M1907" s="160"/>
      <c r="N1907" s="160"/>
      <c r="O1907" s="160"/>
      <c r="P1907" s="160"/>
      <c r="Q1907" s="182"/>
      <c r="R1907" s="160"/>
      <c r="S1907" s="160"/>
      <c r="T1907" s="160"/>
      <c r="U1907" s="160"/>
      <c r="V1907" s="160"/>
      <c r="W1907" s="202"/>
      <c r="X1907" s="160"/>
      <c r="Y1907" s="160"/>
      <c r="Z1907" s="180"/>
      <c r="AA1907" s="182"/>
      <c r="AB1907" s="182"/>
      <c r="AC1907" s="160"/>
      <c r="AD1907" s="667"/>
      <c r="AE1907" s="667"/>
      <c r="AF1907" s="667"/>
      <c r="AG1907" s="667"/>
      <c r="AH1907" s="667"/>
      <c r="AI1907" s="667"/>
      <c r="AJ1907" s="73"/>
      <c r="AK1907" s="55" t="str">
        <f t="shared" si="480"/>
        <v/>
      </c>
      <c r="AL1907" s="17" t="str">
        <f t="shared" si="481"/>
        <v/>
      </c>
      <c r="AM1907" s="70" t="str">
        <f t="shared" si="483"/>
        <v/>
      </c>
      <c r="AN1907" s="74" t="str">
        <f t="shared" si="484"/>
        <v/>
      </c>
      <c r="AO1907" s="70" t="str">
        <f t="shared" si="478"/>
        <v/>
      </c>
      <c r="AW1907" s="60" t="str">
        <f t="shared" si="485"/>
        <v/>
      </c>
      <c r="AX1907" s="60" t="str">
        <f t="shared" si="486"/>
        <v/>
      </c>
      <c r="AY1907" s="63">
        <f t="shared" si="479"/>
        <v>0</v>
      </c>
      <c r="BP1907" s="64">
        <v>177</v>
      </c>
      <c r="BQ1907" s="64" t="s">
        <v>34993</v>
      </c>
      <c r="BR1907" s="64" t="s">
        <v>34994</v>
      </c>
      <c r="BS1907" s="64" t="s">
        <v>28</v>
      </c>
      <c r="BT1907" s="64" t="s">
        <v>135</v>
      </c>
      <c r="BU1907" s="64" t="s">
        <v>171</v>
      </c>
      <c r="BV1907" s="64" t="s">
        <v>19</v>
      </c>
      <c r="BW1907" s="64" t="s">
        <v>17584</v>
      </c>
      <c r="BX1907" s="64">
        <v>95250</v>
      </c>
      <c r="BY1907" s="64" t="s">
        <v>108</v>
      </c>
      <c r="CA1907" s="64">
        <v>43038</v>
      </c>
      <c r="CB1907" s="64">
        <v>1</v>
      </c>
      <c r="CC1907" s="64">
        <v>1</v>
      </c>
    </row>
    <row r="1908" spans="1:82">
      <c r="A1908" s="128"/>
      <c r="B1908" s="160"/>
      <c r="C1908" s="160"/>
      <c r="D1908" s="160"/>
      <c r="E1908" s="160"/>
      <c r="F1908" s="160"/>
      <c r="G1908" s="160"/>
      <c r="H1908" s="161" t="str">
        <f t="shared" si="476"/>
        <v/>
      </c>
      <c r="I1908" s="162" t="str">
        <f t="shared" si="477"/>
        <v/>
      </c>
      <c r="J1908" s="163"/>
      <c r="K1908" s="164" t="str">
        <f t="shared" si="482"/>
        <v/>
      </c>
      <c r="L1908" s="160"/>
      <c r="M1908" s="160"/>
      <c r="N1908" s="160"/>
      <c r="O1908" s="128"/>
      <c r="P1908" s="160"/>
      <c r="Q1908" s="182"/>
      <c r="R1908" s="160"/>
      <c r="S1908" s="160"/>
      <c r="T1908" s="160"/>
      <c r="U1908" s="160"/>
      <c r="V1908" s="160"/>
      <c r="W1908" s="202"/>
      <c r="X1908" s="160"/>
      <c r="Y1908" s="160"/>
      <c r="Z1908" s="180"/>
      <c r="AA1908" s="182"/>
      <c r="AB1908" s="182"/>
      <c r="AC1908" s="160"/>
      <c r="AD1908" s="667"/>
      <c r="AE1908" s="667"/>
      <c r="AF1908" s="667"/>
      <c r="AG1908" s="667"/>
      <c r="AH1908" s="667"/>
      <c r="AI1908" s="667"/>
      <c r="AJ1908" s="73"/>
      <c r="AK1908" s="55" t="str">
        <f t="shared" si="480"/>
        <v/>
      </c>
      <c r="AL1908" s="17" t="str">
        <f t="shared" si="481"/>
        <v/>
      </c>
      <c r="AM1908" s="70" t="str">
        <f t="shared" si="483"/>
        <v/>
      </c>
      <c r="AN1908" s="74" t="str">
        <f t="shared" si="484"/>
        <v/>
      </c>
      <c r="AO1908" s="70" t="str">
        <f t="shared" si="478"/>
        <v/>
      </c>
      <c r="AW1908" s="60" t="str">
        <f t="shared" si="485"/>
        <v/>
      </c>
      <c r="AX1908" s="60" t="str">
        <f t="shared" si="486"/>
        <v/>
      </c>
      <c r="AY1908" s="63">
        <f t="shared" si="479"/>
        <v>0</v>
      </c>
      <c r="BP1908" s="64">
        <v>177</v>
      </c>
      <c r="BQ1908" s="64" t="s">
        <v>34993</v>
      </c>
      <c r="BR1908" s="64" t="s">
        <v>34994</v>
      </c>
      <c r="BS1908" s="64" t="s">
        <v>28</v>
      </c>
      <c r="BT1908" s="64" t="s">
        <v>135</v>
      </c>
      <c r="BU1908" s="64" t="s">
        <v>171</v>
      </c>
      <c r="BV1908" s="64" t="s">
        <v>19</v>
      </c>
      <c r="BW1908" s="64" t="s">
        <v>33538</v>
      </c>
      <c r="BX1908" s="64">
        <v>95110</v>
      </c>
      <c r="BY1908" s="64" t="s">
        <v>108</v>
      </c>
      <c r="CA1908" s="64">
        <v>43027</v>
      </c>
      <c r="CB1908" s="64">
        <v>1</v>
      </c>
      <c r="CC1908" s="64">
        <v>1</v>
      </c>
    </row>
    <row r="1909" spans="1:82">
      <c r="A1909" s="128"/>
      <c r="B1909" s="160"/>
      <c r="C1909" s="160"/>
      <c r="D1909" s="160"/>
      <c r="E1909" s="160"/>
      <c r="F1909" s="160"/>
      <c r="G1909" s="160"/>
      <c r="H1909" s="161" t="str">
        <f t="shared" si="476"/>
        <v/>
      </c>
      <c r="I1909" s="162" t="str">
        <f t="shared" si="477"/>
        <v/>
      </c>
      <c r="J1909" s="163"/>
      <c r="K1909" s="164" t="str">
        <f t="shared" si="482"/>
        <v/>
      </c>
      <c r="L1909" s="160"/>
      <c r="M1909" s="160"/>
      <c r="N1909" s="160"/>
      <c r="O1909" s="128"/>
      <c r="P1909" s="160"/>
      <c r="Q1909" s="182"/>
      <c r="R1909" s="160"/>
      <c r="S1909" s="160"/>
      <c r="T1909" s="160"/>
      <c r="U1909" s="160"/>
      <c r="V1909" s="160"/>
      <c r="W1909" s="202"/>
      <c r="X1909" s="160"/>
      <c r="Y1909" s="160"/>
      <c r="Z1909" s="180"/>
      <c r="AA1909" s="182"/>
      <c r="AB1909" s="182"/>
      <c r="AC1909" s="160"/>
      <c r="AD1909" s="667"/>
      <c r="AE1909" s="667"/>
      <c r="AF1909" s="667"/>
      <c r="AG1909" s="667"/>
      <c r="AH1909" s="667"/>
      <c r="AI1909" s="667"/>
      <c r="AJ1909" s="73"/>
      <c r="AK1909" s="55" t="str">
        <f t="shared" si="480"/>
        <v/>
      </c>
      <c r="AL1909" s="17" t="str">
        <f t="shared" si="481"/>
        <v/>
      </c>
      <c r="AM1909" s="70" t="str">
        <f t="shared" si="483"/>
        <v/>
      </c>
      <c r="AN1909" s="74" t="str">
        <f t="shared" si="484"/>
        <v/>
      </c>
      <c r="AO1909" s="70" t="str">
        <f t="shared" si="478"/>
        <v/>
      </c>
      <c r="AW1909" s="60" t="str">
        <f t="shared" si="485"/>
        <v/>
      </c>
      <c r="AX1909" s="60" t="str">
        <f t="shared" si="486"/>
        <v/>
      </c>
      <c r="AY1909" s="63">
        <f t="shared" si="479"/>
        <v>0</v>
      </c>
      <c r="BP1909" s="64">
        <v>177</v>
      </c>
      <c r="BQ1909" s="64" t="s">
        <v>34993</v>
      </c>
      <c r="BR1909" s="64" t="s">
        <v>34994</v>
      </c>
      <c r="BS1909" s="64" t="s">
        <v>28</v>
      </c>
      <c r="BT1909" s="64" t="s">
        <v>135</v>
      </c>
      <c r="BU1909" s="64" t="s">
        <v>171</v>
      </c>
      <c r="BV1909" s="64" t="s">
        <v>19</v>
      </c>
      <c r="BW1909" s="64" t="s">
        <v>33506</v>
      </c>
      <c r="BX1909" s="64">
        <v>95160</v>
      </c>
      <c r="BY1909" s="64" t="s">
        <v>108</v>
      </c>
      <c r="CA1909" s="64">
        <v>43071</v>
      </c>
      <c r="CB1909" s="64">
        <v>1</v>
      </c>
      <c r="CC1909" s="64">
        <v>1</v>
      </c>
    </row>
    <row r="1910" spans="1:82">
      <c r="A1910" s="128"/>
      <c r="B1910" s="160"/>
      <c r="C1910" s="160"/>
      <c r="D1910" s="160"/>
      <c r="E1910" s="160"/>
      <c r="F1910" s="160"/>
      <c r="G1910" s="160"/>
      <c r="H1910" s="161" t="str">
        <f t="shared" si="476"/>
        <v/>
      </c>
      <c r="I1910" s="162" t="str">
        <f t="shared" si="477"/>
        <v/>
      </c>
      <c r="J1910" s="163"/>
      <c r="K1910" s="164" t="str">
        <f t="shared" si="482"/>
        <v/>
      </c>
      <c r="L1910" s="160"/>
      <c r="M1910" s="160"/>
      <c r="N1910" s="160"/>
      <c r="O1910" s="128"/>
      <c r="P1910" s="160"/>
      <c r="Q1910" s="182"/>
      <c r="R1910" s="160"/>
      <c r="S1910" s="160"/>
      <c r="T1910" s="160"/>
      <c r="U1910" s="160"/>
      <c r="V1910" s="160"/>
      <c r="W1910" s="202"/>
      <c r="X1910" s="160"/>
      <c r="Y1910" s="160"/>
      <c r="Z1910" s="180"/>
      <c r="AA1910" s="182"/>
      <c r="AB1910" s="182"/>
      <c r="AC1910" s="160"/>
      <c r="AD1910" s="667"/>
      <c r="AE1910" s="667"/>
      <c r="AF1910" s="667"/>
      <c r="AG1910" s="667"/>
      <c r="AH1910" s="667"/>
      <c r="AI1910" s="667"/>
      <c r="AJ1910" s="73"/>
      <c r="AK1910" s="55" t="str">
        <f t="shared" si="480"/>
        <v/>
      </c>
      <c r="AL1910" s="17" t="str">
        <f t="shared" si="481"/>
        <v/>
      </c>
      <c r="AM1910" s="70" t="str">
        <f t="shared" si="483"/>
        <v/>
      </c>
      <c r="AN1910" s="74" t="str">
        <f t="shared" si="484"/>
        <v/>
      </c>
      <c r="AO1910" s="70" t="str">
        <f t="shared" si="478"/>
        <v/>
      </c>
      <c r="AW1910" s="60" t="str">
        <f t="shared" si="485"/>
        <v/>
      </c>
      <c r="AX1910" s="60" t="str">
        <f t="shared" si="486"/>
        <v/>
      </c>
      <c r="AY1910" s="63">
        <f t="shared" si="479"/>
        <v>0</v>
      </c>
      <c r="BP1910" s="64">
        <v>177</v>
      </c>
      <c r="BQ1910" s="64" t="s">
        <v>34993</v>
      </c>
      <c r="BR1910" s="64" t="s">
        <v>34994</v>
      </c>
      <c r="BS1910" s="64" t="s">
        <v>28</v>
      </c>
      <c r="BT1910" s="64" t="s">
        <v>135</v>
      </c>
      <c r="BU1910" s="64" t="s">
        <v>171</v>
      </c>
      <c r="BV1910" s="64" t="s">
        <v>19</v>
      </c>
      <c r="BW1910" s="64" t="s">
        <v>34995</v>
      </c>
      <c r="BX1910" s="64">
        <v>95240</v>
      </c>
      <c r="BY1910" s="64" t="s">
        <v>108</v>
      </c>
      <c r="CA1910" s="64">
        <v>43078</v>
      </c>
      <c r="CB1910" s="64">
        <v>1</v>
      </c>
      <c r="CC1910" s="64">
        <v>1</v>
      </c>
    </row>
    <row r="1911" spans="1:82">
      <c r="A1911" s="128"/>
      <c r="B1911" s="160"/>
      <c r="C1911" s="160"/>
      <c r="D1911" s="160"/>
      <c r="E1911" s="160"/>
      <c r="F1911" s="160"/>
      <c r="G1911" s="160"/>
      <c r="H1911" s="161" t="str">
        <f t="shared" si="476"/>
        <v/>
      </c>
      <c r="I1911" s="162" t="str">
        <f t="shared" si="477"/>
        <v/>
      </c>
      <c r="J1911" s="163"/>
      <c r="K1911" s="164" t="str">
        <f t="shared" si="482"/>
        <v/>
      </c>
      <c r="L1911" s="160"/>
      <c r="M1911" s="180"/>
      <c r="N1911" s="160"/>
      <c r="O1911" s="128"/>
      <c r="P1911" s="160"/>
      <c r="Q1911" s="160"/>
      <c r="R1911" s="160"/>
      <c r="S1911" s="160"/>
      <c r="T1911" s="160"/>
      <c r="U1911" s="160"/>
      <c r="V1911" s="160"/>
      <c r="W1911" s="179"/>
      <c r="X1911" s="160"/>
      <c r="Y1911" s="160"/>
      <c r="Z1911" s="180"/>
      <c r="AA1911" s="160"/>
      <c r="AB1911" s="160"/>
      <c r="AC1911" s="160"/>
      <c r="AD1911" s="667"/>
      <c r="AE1911" s="667"/>
      <c r="AF1911" s="667"/>
      <c r="AG1911" s="667"/>
      <c r="AH1911" s="667"/>
      <c r="AI1911" s="667"/>
      <c r="AJ1911" s="73"/>
      <c r="AK1911" s="55" t="str">
        <f t="shared" si="480"/>
        <v/>
      </c>
      <c r="AL1911" s="17" t="str">
        <f t="shared" si="481"/>
        <v/>
      </c>
      <c r="AM1911" s="70" t="str">
        <f t="shared" si="483"/>
        <v/>
      </c>
      <c r="AN1911" s="74" t="str">
        <f t="shared" si="484"/>
        <v/>
      </c>
      <c r="AO1911" s="70" t="str">
        <f t="shared" si="478"/>
        <v/>
      </c>
      <c r="AW1911" s="60" t="str">
        <f t="shared" si="485"/>
        <v/>
      </c>
      <c r="AX1911" s="60" t="str">
        <f t="shared" si="486"/>
        <v/>
      </c>
      <c r="AY1911" s="63">
        <f t="shared" si="479"/>
        <v>0</v>
      </c>
      <c r="BP1911" s="64">
        <v>178</v>
      </c>
      <c r="BQ1911" s="64" t="s">
        <v>35002</v>
      </c>
      <c r="BR1911" s="64" t="s">
        <v>35003</v>
      </c>
      <c r="BS1911" s="64" t="s">
        <v>28</v>
      </c>
      <c r="BT1911" s="64" t="s">
        <v>135</v>
      </c>
      <c r="BU1911" s="64" t="s">
        <v>163</v>
      </c>
      <c r="BV1911" s="64" t="s">
        <v>16</v>
      </c>
      <c r="BW1911" s="64" t="s">
        <v>28554</v>
      </c>
      <c r="BX1911" s="64">
        <v>75011</v>
      </c>
      <c r="BY1911" s="64" t="s">
        <v>148</v>
      </c>
      <c r="CA1911" s="64">
        <v>43066</v>
      </c>
      <c r="CB1911" s="64">
        <v>80</v>
      </c>
      <c r="CC1911" s="64">
        <v>10</v>
      </c>
    </row>
    <row r="1912" spans="1:82">
      <c r="A1912" s="128"/>
      <c r="B1912" s="160"/>
      <c r="C1912" s="160"/>
      <c r="D1912" s="160"/>
      <c r="E1912" s="160"/>
      <c r="F1912" s="160"/>
      <c r="G1912" s="160"/>
      <c r="H1912" s="161" t="str">
        <f t="shared" si="476"/>
        <v/>
      </c>
      <c r="I1912" s="162" t="str">
        <f t="shared" si="477"/>
        <v/>
      </c>
      <c r="J1912" s="163"/>
      <c r="K1912" s="164" t="str">
        <f t="shared" si="482"/>
        <v/>
      </c>
      <c r="L1912" s="160"/>
      <c r="M1912" s="160"/>
      <c r="N1912" s="160"/>
      <c r="O1912" s="128"/>
      <c r="P1912" s="160"/>
      <c r="Q1912" s="160"/>
      <c r="R1912" s="160"/>
      <c r="S1912" s="160"/>
      <c r="T1912" s="160"/>
      <c r="U1912" s="160"/>
      <c r="V1912" s="160"/>
      <c r="W1912" s="179"/>
      <c r="X1912" s="160"/>
      <c r="Y1912" s="160"/>
      <c r="Z1912" s="180"/>
      <c r="AA1912" s="160"/>
      <c r="AB1912" s="160"/>
      <c r="AC1912" s="160"/>
      <c r="AD1912" s="667"/>
      <c r="AE1912" s="667"/>
      <c r="AF1912" s="667"/>
      <c r="AG1912" s="667"/>
      <c r="AH1912" s="667"/>
      <c r="AI1912" s="667"/>
      <c r="AJ1912" s="73"/>
      <c r="AK1912" s="55" t="str">
        <f t="shared" si="480"/>
        <v/>
      </c>
      <c r="AL1912" s="17" t="str">
        <f t="shared" si="481"/>
        <v/>
      </c>
      <c r="AM1912" s="70" t="str">
        <f t="shared" si="483"/>
        <v/>
      </c>
      <c r="AN1912" s="74" t="str">
        <f t="shared" si="484"/>
        <v/>
      </c>
      <c r="AO1912" s="70" t="str">
        <f t="shared" si="478"/>
        <v/>
      </c>
      <c r="AW1912" s="60" t="str">
        <f t="shared" si="485"/>
        <v/>
      </c>
      <c r="AX1912" s="60" t="str">
        <f t="shared" si="486"/>
        <v/>
      </c>
      <c r="AY1912" s="63">
        <f t="shared" si="479"/>
        <v>0</v>
      </c>
      <c r="BP1912" s="64">
        <v>178</v>
      </c>
      <c r="BQ1912" s="64" t="s">
        <v>35002</v>
      </c>
      <c r="BR1912" s="64" t="s">
        <v>35003</v>
      </c>
      <c r="BS1912" s="64" t="s">
        <v>28</v>
      </c>
      <c r="BT1912" s="64" t="s">
        <v>135</v>
      </c>
      <c r="BU1912" s="64" t="s">
        <v>163</v>
      </c>
      <c r="BV1912" s="64" t="s">
        <v>16</v>
      </c>
      <c r="BW1912" s="64" t="s">
        <v>33717</v>
      </c>
      <c r="BX1912" s="64">
        <v>94210</v>
      </c>
      <c r="BY1912" s="64" t="s">
        <v>148</v>
      </c>
      <c r="CA1912" s="64">
        <v>43070</v>
      </c>
      <c r="CB1912" s="64">
        <v>320</v>
      </c>
      <c r="CC1912" s="64">
        <v>40</v>
      </c>
    </row>
    <row r="1913" spans="1:82">
      <c r="A1913" s="128"/>
      <c r="B1913" s="160"/>
      <c r="C1913" s="160"/>
      <c r="D1913" s="160"/>
      <c r="E1913" s="160"/>
      <c r="F1913" s="160"/>
      <c r="G1913" s="160"/>
      <c r="H1913" s="161" t="str">
        <f t="shared" si="476"/>
        <v/>
      </c>
      <c r="I1913" s="162" t="str">
        <f t="shared" si="477"/>
        <v/>
      </c>
      <c r="J1913" s="163"/>
      <c r="K1913" s="164" t="str">
        <f t="shared" si="482"/>
        <v/>
      </c>
      <c r="L1913" s="160"/>
      <c r="M1913" s="180"/>
      <c r="N1913" s="160"/>
      <c r="O1913" s="128"/>
      <c r="P1913" s="160"/>
      <c r="Q1913" s="160"/>
      <c r="R1913" s="160"/>
      <c r="S1913" s="160"/>
      <c r="T1913" s="160"/>
      <c r="U1913" s="160"/>
      <c r="V1913" s="160"/>
      <c r="W1913" s="179"/>
      <c r="X1913" s="160"/>
      <c r="Y1913" s="160"/>
      <c r="Z1913" s="180"/>
      <c r="AA1913" s="160"/>
      <c r="AB1913" s="160"/>
      <c r="AC1913" s="160"/>
      <c r="AD1913" s="667"/>
      <c r="AE1913" s="667"/>
      <c r="AF1913" s="667"/>
      <c r="AG1913" s="667"/>
      <c r="AH1913" s="667"/>
      <c r="AI1913" s="667"/>
      <c r="AJ1913" s="73"/>
      <c r="AK1913" s="55" t="str">
        <f t="shared" si="480"/>
        <v/>
      </c>
      <c r="AL1913" s="17" t="str">
        <f t="shared" si="481"/>
        <v/>
      </c>
      <c r="AM1913" s="70" t="str">
        <f t="shared" si="483"/>
        <v/>
      </c>
      <c r="AN1913" s="74" t="str">
        <f t="shared" si="484"/>
        <v/>
      </c>
      <c r="AO1913" s="70" t="str">
        <f t="shared" si="478"/>
        <v/>
      </c>
      <c r="AW1913" s="60" t="str">
        <f t="shared" si="485"/>
        <v/>
      </c>
      <c r="AX1913" s="60" t="str">
        <f t="shared" si="486"/>
        <v/>
      </c>
      <c r="AY1913" s="63">
        <f t="shared" si="479"/>
        <v>0</v>
      </c>
      <c r="BP1913" s="64">
        <v>179</v>
      </c>
      <c r="BQ1913" s="64" t="s">
        <v>35007</v>
      </c>
      <c r="BR1913" s="64" t="s">
        <v>35007</v>
      </c>
      <c r="BS1913" s="64" t="s">
        <v>28</v>
      </c>
      <c r="BT1913" s="64" t="s">
        <v>135</v>
      </c>
      <c r="BU1913" s="64" t="s">
        <v>164</v>
      </c>
      <c r="BV1913" s="64" t="s">
        <v>16</v>
      </c>
      <c r="BW1913" s="64" t="s">
        <v>34919</v>
      </c>
      <c r="BY1913" s="64" t="s">
        <v>148</v>
      </c>
      <c r="CA1913" s="64">
        <v>43073</v>
      </c>
      <c r="CB1913" s="64">
        <v>3</v>
      </c>
      <c r="CC1913" s="64">
        <v>3</v>
      </c>
    </row>
    <row r="1914" spans="1:82">
      <c r="A1914" s="128"/>
      <c r="B1914" s="160"/>
      <c r="C1914" s="160"/>
      <c r="D1914" s="160"/>
      <c r="E1914" s="160"/>
      <c r="F1914" s="160"/>
      <c r="G1914" s="184"/>
      <c r="H1914" s="161" t="str">
        <f t="shared" si="476"/>
        <v/>
      </c>
      <c r="I1914" s="162" t="str">
        <f t="shared" si="477"/>
        <v/>
      </c>
      <c r="J1914" s="163"/>
      <c r="K1914" s="164" t="str">
        <f t="shared" si="482"/>
        <v/>
      </c>
      <c r="L1914" s="163"/>
      <c r="M1914" s="180"/>
      <c r="N1914" s="160"/>
      <c r="O1914" s="128"/>
      <c r="P1914" s="160"/>
      <c r="Q1914" s="160"/>
      <c r="R1914" s="160"/>
      <c r="S1914" s="160"/>
      <c r="T1914" s="160"/>
      <c r="U1914" s="160"/>
      <c r="V1914" s="160"/>
      <c r="W1914" s="179"/>
      <c r="X1914" s="160"/>
      <c r="Y1914" s="182"/>
      <c r="Z1914" s="180"/>
      <c r="AA1914" s="182"/>
      <c r="AB1914" s="182"/>
      <c r="AC1914" s="182"/>
      <c r="AD1914" s="665"/>
      <c r="AE1914" s="665"/>
      <c r="AF1914" s="665"/>
      <c r="AG1914" s="665"/>
      <c r="AH1914" s="665"/>
      <c r="AI1914" s="665"/>
      <c r="AJ1914" s="90"/>
      <c r="AK1914" s="55" t="str">
        <f t="shared" si="480"/>
        <v/>
      </c>
      <c r="AL1914" s="17" t="str">
        <f t="shared" si="481"/>
        <v/>
      </c>
      <c r="AM1914" s="70" t="str">
        <f t="shared" si="483"/>
        <v/>
      </c>
      <c r="AN1914" s="74" t="str">
        <f t="shared" si="484"/>
        <v/>
      </c>
      <c r="AO1914" s="70" t="str">
        <f t="shared" si="478"/>
        <v/>
      </c>
      <c r="AW1914" s="60" t="str">
        <f t="shared" si="485"/>
        <v/>
      </c>
      <c r="AX1914" s="60" t="str">
        <f t="shared" si="486"/>
        <v/>
      </c>
      <c r="AY1914" s="63">
        <f t="shared" si="479"/>
        <v>0</v>
      </c>
      <c r="BP1914" s="64">
        <v>180</v>
      </c>
      <c r="BQ1914" s="64" t="s">
        <v>33847</v>
      </c>
      <c r="BR1914" s="64" t="s">
        <v>33848</v>
      </c>
      <c r="BS1914" s="64" t="s">
        <v>28</v>
      </c>
      <c r="BT1914" s="64" t="s">
        <v>135</v>
      </c>
      <c r="BU1914" s="64" t="s">
        <v>160</v>
      </c>
      <c r="BV1914" s="64" t="s">
        <v>12</v>
      </c>
      <c r="BW1914" s="64" t="s">
        <v>33745</v>
      </c>
      <c r="BY1914" s="64" t="s">
        <v>108</v>
      </c>
      <c r="BZ1914" s="64">
        <v>19</v>
      </c>
      <c r="CA1914" s="64">
        <v>42736</v>
      </c>
      <c r="CB1914" s="64">
        <v>34</v>
      </c>
      <c r="CD1914" s="64">
        <v>10</v>
      </c>
    </row>
    <row r="1915" spans="1:82">
      <c r="A1915" s="128"/>
      <c r="B1915" s="160"/>
      <c r="C1915" s="160"/>
      <c r="D1915" s="160"/>
      <c r="E1915" s="160"/>
      <c r="F1915" s="160"/>
      <c r="G1915" s="160"/>
      <c r="H1915" s="161" t="str">
        <f t="shared" si="476"/>
        <v/>
      </c>
      <c r="I1915" s="162" t="str">
        <f t="shared" si="477"/>
        <v/>
      </c>
      <c r="J1915" s="163"/>
      <c r="K1915" s="164" t="str">
        <f t="shared" si="482"/>
        <v/>
      </c>
      <c r="L1915" s="160"/>
      <c r="M1915" s="160"/>
      <c r="N1915" s="160"/>
      <c r="O1915" s="128"/>
      <c r="P1915" s="160"/>
      <c r="Q1915" s="160"/>
      <c r="R1915" s="160"/>
      <c r="S1915" s="160"/>
      <c r="T1915" s="160"/>
      <c r="U1915" s="160"/>
      <c r="V1915" s="160"/>
      <c r="W1915" s="179"/>
      <c r="X1915" s="160"/>
      <c r="Y1915" s="160"/>
      <c r="Z1915" s="180"/>
      <c r="AA1915" s="160"/>
      <c r="AB1915" s="160"/>
      <c r="AC1915" s="160"/>
      <c r="AD1915" s="667"/>
      <c r="AE1915" s="667"/>
      <c r="AF1915" s="667"/>
      <c r="AG1915" s="667"/>
      <c r="AH1915" s="667"/>
      <c r="AI1915" s="667"/>
      <c r="AJ1915" s="73"/>
      <c r="AK1915" s="55" t="str">
        <f t="shared" si="480"/>
        <v/>
      </c>
      <c r="AL1915" s="17" t="str">
        <f t="shared" si="481"/>
        <v/>
      </c>
      <c r="AM1915" s="70" t="str">
        <f t="shared" si="483"/>
        <v/>
      </c>
      <c r="AN1915" s="74" t="str">
        <f t="shared" si="484"/>
        <v/>
      </c>
      <c r="AO1915" s="70" t="str">
        <f t="shared" si="478"/>
        <v/>
      </c>
      <c r="AW1915" s="60" t="str">
        <f t="shared" si="485"/>
        <v/>
      </c>
      <c r="AX1915" s="60" t="str">
        <f t="shared" si="486"/>
        <v/>
      </c>
      <c r="AY1915" s="63">
        <f t="shared" si="479"/>
        <v>0</v>
      </c>
      <c r="BP1915" s="64">
        <v>180</v>
      </c>
      <c r="BQ1915" s="64" t="s">
        <v>33847</v>
      </c>
      <c r="BR1915" s="64" t="s">
        <v>33848</v>
      </c>
      <c r="BS1915" s="64" t="s">
        <v>28</v>
      </c>
      <c r="BT1915" s="64" t="s">
        <v>155</v>
      </c>
      <c r="BU1915" s="64" t="s">
        <v>176</v>
      </c>
      <c r="BV1915" s="64" t="s">
        <v>17</v>
      </c>
      <c r="BW1915" s="64" t="s">
        <v>34919</v>
      </c>
      <c r="BY1915" s="64" t="s">
        <v>108</v>
      </c>
      <c r="CA1915" s="64">
        <v>42979</v>
      </c>
      <c r="CB1915" s="64">
        <v>2</v>
      </c>
      <c r="CC1915" s="64">
        <v>4</v>
      </c>
    </row>
    <row r="1916" spans="1:82">
      <c r="A1916" s="128"/>
      <c r="B1916" s="160"/>
      <c r="C1916" s="160"/>
      <c r="D1916" s="160"/>
      <c r="E1916" s="160"/>
      <c r="F1916" s="160"/>
      <c r="G1916" s="160"/>
      <c r="H1916" s="161" t="str">
        <f t="shared" si="476"/>
        <v/>
      </c>
      <c r="I1916" s="162" t="str">
        <f t="shared" si="477"/>
        <v/>
      </c>
      <c r="J1916" s="163"/>
      <c r="K1916" s="164" t="str">
        <f t="shared" si="482"/>
        <v/>
      </c>
      <c r="L1916" s="160"/>
      <c r="M1916" s="180"/>
      <c r="N1916" s="160"/>
      <c r="O1916" s="128"/>
      <c r="P1916" s="160"/>
      <c r="Q1916" s="160"/>
      <c r="R1916" s="160"/>
      <c r="S1916" s="160"/>
      <c r="T1916" s="160"/>
      <c r="U1916" s="160"/>
      <c r="V1916" s="160"/>
      <c r="W1916" s="179"/>
      <c r="X1916" s="160"/>
      <c r="Y1916" s="160"/>
      <c r="Z1916" s="180"/>
      <c r="AA1916" s="160"/>
      <c r="AB1916" s="160"/>
      <c r="AC1916" s="160"/>
      <c r="AD1916" s="667"/>
      <c r="AE1916" s="667"/>
      <c r="AF1916" s="667"/>
      <c r="AG1916" s="667"/>
      <c r="AH1916" s="667"/>
      <c r="AI1916" s="667"/>
      <c r="AJ1916" s="73"/>
      <c r="AK1916" s="55" t="str">
        <f t="shared" si="480"/>
        <v/>
      </c>
      <c r="AL1916" s="17" t="str">
        <f t="shared" si="481"/>
        <v/>
      </c>
      <c r="AM1916" s="70" t="str">
        <f t="shared" si="483"/>
        <v/>
      </c>
      <c r="AN1916" s="74" t="str">
        <f t="shared" si="484"/>
        <v/>
      </c>
      <c r="AO1916" s="70" t="str">
        <f t="shared" si="478"/>
        <v/>
      </c>
      <c r="AW1916" s="60" t="str">
        <f t="shared" si="485"/>
        <v/>
      </c>
      <c r="AX1916" s="60" t="str">
        <f t="shared" si="486"/>
        <v/>
      </c>
      <c r="AY1916" s="63">
        <f t="shared" si="479"/>
        <v>0</v>
      </c>
      <c r="BP1916" s="64">
        <v>181</v>
      </c>
      <c r="BQ1916" s="64" t="s">
        <v>35011</v>
      </c>
      <c r="BR1916" s="64" t="s">
        <v>35010</v>
      </c>
      <c r="BS1916" s="64" t="s">
        <v>28</v>
      </c>
      <c r="BT1916" s="64" t="s">
        <v>155</v>
      </c>
      <c r="BU1916" s="64" t="s">
        <v>169</v>
      </c>
      <c r="BV1916" s="64" t="s">
        <v>17</v>
      </c>
      <c r="BW1916" s="64" t="s">
        <v>28554</v>
      </c>
      <c r="BX1916" s="64">
        <v>75019</v>
      </c>
      <c r="BY1916" s="64" t="s">
        <v>24</v>
      </c>
      <c r="CA1916" s="64">
        <v>42998</v>
      </c>
      <c r="CC1916" s="64">
        <v>15</v>
      </c>
    </row>
    <row r="1917" spans="1:82">
      <c r="A1917" s="128"/>
      <c r="B1917" s="160"/>
      <c r="C1917" s="160"/>
      <c r="D1917" s="160"/>
      <c r="E1917" s="160"/>
      <c r="F1917" s="160"/>
      <c r="G1917" s="160"/>
      <c r="H1917" s="161" t="str">
        <f t="shared" si="476"/>
        <v/>
      </c>
      <c r="I1917" s="162" t="str">
        <f t="shared" si="477"/>
        <v/>
      </c>
      <c r="J1917" s="163"/>
      <c r="K1917" s="164" t="str">
        <f t="shared" si="482"/>
        <v/>
      </c>
      <c r="L1917" s="160"/>
      <c r="M1917" s="160"/>
      <c r="N1917" s="160"/>
      <c r="O1917" s="128"/>
      <c r="P1917" s="160"/>
      <c r="Q1917" s="160"/>
      <c r="R1917" s="160"/>
      <c r="S1917" s="160"/>
      <c r="T1917" s="160"/>
      <c r="U1917" s="160"/>
      <c r="V1917" s="160"/>
      <c r="W1917" s="179"/>
      <c r="X1917" s="160"/>
      <c r="Y1917" s="160"/>
      <c r="Z1917" s="180"/>
      <c r="AA1917" s="160"/>
      <c r="AB1917" s="160"/>
      <c r="AC1917" s="160"/>
      <c r="AD1917" s="667"/>
      <c r="AE1917" s="667"/>
      <c r="AF1917" s="667"/>
      <c r="AG1917" s="667"/>
      <c r="AH1917" s="667"/>
      <c r="AI1917" s="667"/>
      <c r="AJ1917" s="73"/>
      <c r="AK1917" s="55" t="str">
        <f t="shared" si="480"/>
        <v/>
      </c>
      <c r="AL1917" s="17" t="str">
        <f t="shared" si="481"/>
        <v/>
      </c>
      <c r="AM1917" s="70" t="str">
        <f t="shared" si="483"/>
        <v/>
      </c>
      <c r="AN1917" s="74" t="str">
        <f t="shared" si="484"/>
        <v/>
      </c>
      <c r="AO1917" s="70" t="str">
        <f t="shared" si="478"/>
        <v/>
      </c>
      <c r="AW1917" s="60" t="str">
        <f t="shared" si="485"/>
        <v/>
      </c>
      <c r="AX1917" s="60" t="str">
        <f t="shared" si="486"/>
        <v/>
      </c>
      <c r="AY1917" s="63">
        <f t="shared" si="479"/>
        <v>0</v>
      </c>
      <c r="BP1917" s="64">
        <v>181</v>
      </c>
      <c r="BQ1917" s="64" t="s">
        <v>35011</v>
      </c>
      <c r="BR1917" s="64" t="s">
        <v>35010</v>
      </c>
      <c r="BS1917" s="64" t="s">
        <v>28</v>
      </c>
      <c r="BT1917" s="64" t="s">
        <v>155</v>
      </c>
      <c r="BU1917" s="64" t="s">
        <v>169</v>
      </c>
      <c r="BV1917" s="64" t="s">
        <v>17</v>
      </c>
      <c r="BW1917" s="64" t="s">
        <v>35012</v>
      </c>
      <c r="BX1917" s="64">
        <v>77540</v>
      </c>
      <c r="BY1917" s="64" t="s">
        <v>24</v>
      </c>
      <c r="CA1917" s="64">
        <v>43019</v>
      </c>
      <c r="CC1917" s="64">
        <v>3</v>
      </c>
    </row>
    <row r="1918" spans="1:82">
      <c r="A1918" s="160"/>
      <c r="B1918" s="160"/>
      <c r="C1918" s="160"/>
      <c r="D1918" s="160"/>
      <c r="E1918" s="160"/>
      <c r="F1918" s="160"/>
      <c r="G1918" s="160"/>
      <c r="H1918" s="161" t="str">
        <f t="shared" si="476"/>
        <v/>
      </c>
      <c r="I1918" s="162" t="str">
        <f t="shared" si="477"/>
        <v/>
      </c>
      <c r="J1918" s="163"/>
      <c r="K1918" s="164" t="str">
        <f t="shared" si="482"/>
        <v/>
      </c>
      <c r="L1918" s="160"/>
      <c r="M1918" s="160"/>
      <c r="N1918" s="160"/>
      <c r="O1918" s="160"/>
      <c r="P1918" s="160"/>
      <c r="Q1918" s="160"/>
      <c r="R1918" s="160"/>
      <c r="S1918" s="160"/>
      <c r="T1918" s="160"/>
      <c r="U1918" s="160"/>
      <c r="V1918" s="160"/>
      <c r="W1918" s="179"/>
      <c r="X1918" s="160"/>
      <c r="Y1918" s="160"/>
      <c r="Z1918" s="180"/>
      <c r="AA1918" s="160"/>
      <c r="AB1918" s="160"/>
      <c r="AC1918" s="160"/>
      <c r="AD1918" s="667"/>
      <c r="AE1918" s="667"/>
      <c r="AF1918" s="667"/>
      <c r="AG1918" s="667"/>
      <c r="AH1918" s="667"/>
      <c r="AI1918" s="667"/>
      <c r="AJ1918" s="73"/>
      <c r="AK1918" s="55" t="str">
        <f t="shared" si="480"/>
        <v/>
      </c>
      <c r="AL1918" s="17" t="str">
        <f t="shared" si="481"/>
        <v/>
      </c>
      <c r="AM1918" s="70" t="str">
        <f t="shared" si="483"/>
        <v/>
      </c>
      <c r="AN1918" s="74" t="str">
        <f t="shared" si="484"/>
        <v/>
      </c>
      <c r="AO1918" s="70" t="str">
        <f t="shared" si="478"/>
        <v/>
      </c>
      <c r="AW1918" s="60" t="str">
        <f t="shared" si="485"/>
        <v/>
      </c>
      <c r="AX1918" s="60" t="str">
        <f t="shared" si="486"/>
        <v/>
      </c>
      <c r="AY1918" s="63">
        <f t="shared" si="479"/>
        <v>0</v>
      </c>
      <c r="BP1918" s="64">
        <v>181</v>
      </c>
      <c r="BQ1918" s="64" t="s">
        <v>35011</v>
      </c>
      <c r="BR1918" s="64" t="s">
        <v>35010</v>
      </c>
      <c r="BS1918" s="64" t="s">
        <v>28</v>
      </c>
      <c r="BT1918" s="64" t="s">
        <v>155</v>
      </c>
      <c r="BU1918" s="64" t="s">
        <v>169</v>
      </c>
      <c r="BV1918" s="64" t="s">
        <v>17</v>
      </c>
      <c r="BW1918" s="64" t="s">
        <v>35013</v>
      </c>
      <c r="BX1918" s="64">
        <v>94370</v>
      </c>
      <c r="BY1918" s="64" t="s">
        <v>24</v>
      </c>
      <c r="CA1918" s="64">
        <v>43019</v>
      </c>
      <c r="CC1918" s="64">
        <v>4</v>
      </c>
    </row>
    <row r="1919" spans="1:82">
      <c r="A1919" s="160"/>
      <c r="B1919" s="160"/>
      <c r="C1919" s="160"/>
      <c r="D1919" s="160"/>
      <c r="E1919" s="160"/>
      <c r="F1919" s="160"/>
      <c r="G1919" s="160"/>
      <c r="H1919" s="161" t="str">
        <f t="shared" si="476"/>
        <v/>
      </c>
      <c r="I1919" s="162" t="str">
        <f t="shared" si="477"/>
        <v/>
      </c>
      <c r="J1919" s="163"/>
      <c r="K1919" s="164" t="str">
        <f t="shared" si="482"/>
        <v/>
      </c>
      <c r="L1919" s="160"/>
      <c r="M1919" s="160"/>
      <c r="N1919" s="160"/>
      <c r="O1919" s="160"/>
      <c r="P1919" s="160"/>
      <c r="Q1919" s="160"/>
      <c r="R1919" s="160"/>
      <c r="S1919" s="160"/>
      <c r="T1919" s="160"/>
      <c r="U1919" s="160"/>
      <c r="V1919" s="160"/>
      <c r="W1919" s="179"/>
      <c r="X1919" s="160"/>
      <c r="Y1919" s="160"/>
      <c r="Z1919" s="180"/>
      <c r="AA1919" s="160"/>
      <c r="AB1919" s="160"/>
      <c r="AC1919" s="160"/>
      <c r="AD1919" s="667"/>
      <c r="AE1919" s="667"/>
      <c r="AF1919" s="667"/>
      <c r="AG1919" s="667"/>
      <c r="AH1919" s="667"/>
      <c r="AI1919" s="667"/>
      <c r="AJ1919" s="73"/>
      <c r="AK1919" s="55" t="str">
        <f t="shared" si="480"/>
        <v/>
      </c>
      <c r="AL1919" s="17" t="str">
        <f t="shared" si="481"/>
        <v/>
      </c>
      <c r="AM1919" s="70" t="str">
        <f t="shared" si="483"/>
        <v/>
      </c>
      <c r="AN1919" s="74" t="str">
        <f t="shared" si="484"/>
        <v/>
      </c>
      <c r="AO1919" s="70" t="str">
        <f t="shared" si="478"/>
        <v/>
      </c>
      <c r="AW1919" s="60" t="str">
        <f t="shared" si="485"/>
        <v/>
      </c>
      <c r="AX1919" s="60" t="str">
        <f t="shared" si="486"/>
        <v/>
      </c>
      <c r="AY1919" s="63">
        <f t="shared" si="479"/>
        <v>0</v>
      </c>
      <c r="BP1919" s="64">
        <v>181</v>
      </c>
      <c r="BQ1919" s="64" t="s">
        <v>35011</v>
      </c>
      <c r="BR1919" s="64" t="s">
        <v>35010</v>
      </c>
      <c r="BS1919" s="64" t="s">
        <v>28</v>
      </c>
      <c r="BT1919" s="64" t="s">
        <v>155</v>
      </c>
      <c r="BU1919" s="64" t="s">
        <v>169</v>
      </c>
      <c r="BV1919" s="64" t="s">
        <v>17</v>
      </c>
      <c r="BW1919" s="64" t="s">
        <v>33146</v>
      </c>
      <c r="BX1919" s="64">
        <v>91800</v>
      </c>
      <c r="BY1919" s="64" t="s">
        <v>24</v>
      </c>
      <c r="CA1919" s="64">
        <v>43020</v>
      </c>
      <c r="CC1919" s="64">
        <v>3</v>
      </c>
    </row>
    <row r="1920" spans="1:82">
      <c r="A1920" s="160"/>
      <c r="B1920" s="160"/>
      <c r="C1920" s="160"/>
      <c r="D1920" s="160"/>
      <c r="E1920" s="160"/>
      <c r="F1920" s="160"/>
      <c r="G1920" s="160"/>
      <c r="H1920" s="161" t="str">
        <f t="shared" si="476"/>
        <v/>
      </c>
      <c r="I1920" s="162" t="str">
        <f t="shared" si="477"/>
        <v/>
      </c>
      <c r="J1920" s="163"/>
      <c r="K1920" s="164" t="str">
        <f t="shared" si="482"/>
        <v/>
      </c>
      <c r="L1920" s="160"/>
      <c r="M1920" s="160"/>
      <c r="N1920" s="160"/>
      <c r="O1920" s="160"/>
      <c r="P1920" s="160"/>
      <c r="Q1920" s="160"/>
      <c r="R1920" s="160"/>
      <c r="S1920" s="160"/>
      <c r="T1920" s="160"/>
      <c r="U1920" s="160"/>
      <c r="V1920" s="160"/>
      <c r="W1920" s="179"/>
      <c r="X1920" s="160"/>
      <c r="Y1920" s="160"/>
      <c r="Z1920" s="180"/>
      <c r="AA1920" s="160"/>
      <c r="AB1920" s="160"/>
      <c r="AC1920" s="160"/>
      <c r="AD1920" s="667"/>
      <c r="AE1920" s="667"/>
      <c r="AF1920" s="667"/>
      <c r="AG1920" s="667"/>
      <c r="AH1920" s="667"/>
      <c r="AI1920" s="667"/>
      <c r="AJ1920" s="73"/>
      <c r="AK1920" s="55" t="str">
        <f t="shared" si="480"/>
        <v/>
      </c>
      <c r="AL1920" s="17" t="str">
        <f t="shared" si="481"/>
        <v/>
      </c>
      <c r="AM1920" s="70" t="str">
        <f t="shared" si="483"/>
        <v/>
      </c>
      <c r="AN1920" s="74" t="str">
        <f t="shared" si="484"/>
        <v/>
      </c>
      <c r="AO1920" s="70" t="str">
        <f t="shared" si="478"/>
        <v/>
      </c>
      <c r="AW1920" s="60" t="str">
        <f t="shared" si="485"/>
        <v/>
      </c>
      <c r="AX1920" s="60" t="str">
        <f t="shared" si="486"/>
        <v/>
      </c>
      <c r="AY1920" s="63">
        <f t="shared" si="479"/>
        <v>0</v>
      </c>
      <c r="BP1920" s="64">
        <v>181</v>
      </c>
      <c r="BQ1920" s="64" t="s">
        <v>35011</v>
      </c>
      <c r="BR1920" s="64" t="s">
        <v>35010</v>
      </c>
      <c r="BS1920" s="64" t="s">
        <v>28</v>
      </c>
      <c r="BT1920" s="64" t="s">
        <v>155</v>
      </c>
      <c r="BU1920" s="64" t="s">
        <v>169</v>
      </c>
      <c r="BV1920" s="64" t="s">
        <v>17</v>
      </c>
      <c r="BW1920" s="64" t="s">
        <v>19431</v>
      </c>
      <c r="BX1920" s="64">
        <v>95130</v>
      </c>
      <c r="BY1920" s="64" t="s">
        <v>24</v>
      </c>
      <c r="CA1920" s="64">
        <v>43020</v>
      </c>
      <c r="CC1920" s="64">
        <v>3</v>
      </c>
    </row>
    <row r="1921" spans="1:82">
      <c r="A1921" s="160"/>
      <c r="B1921" s="160"/>
      <c r="C1921" s="160"/>
      <c r="D1921" s="160"/>
      <c r="E1921" s="160"/>
      <c r="F1921" s="160"/>
      <c r="G1921" s="160"/>
      <c r="H1921" s="161" t="str">
        <f t="shared" si="476"/>
        <v/>
      </c>
      <c r="I1921" s="162" t="str">
        <f t="shared" si="477"/>
        <v/>
      </c>
      <c r="J1921" s="163"/>
      <c r="K1921" s="164" t="str">
        <f t="shared" si="482"/>
        <v/>
      </c>
      <c r="L1921" s="160"/>
      <c r="M1921" s="160"/>
      <c r="N1921" s="160"/>
      <c r="O1921" s="160"/>
      <c r="P1921" s="160"/>
      <c r="Q1921" s="160"/>
      <c r="R1921" s="160"/>
      <c r="S1921" s="160"/>
      <c r="T1921" s="160"/>
      <c r="U1921" s="160"/>
      <c r="V1921" s="160"/>
      <c r="W1921" s="179"/>
      <c r="X1921" s="160"/>
      <c r="Y1921" s="160"/>
      <c r="Z1921" s="180"/>
      <c r="AA1921" s="160"/>
      <c r="AB1921" s="160"/>
      <c r="AC1921" s="160"/>
      <c r="AD1921" s="667"/>
      <c r="AE1921" s="667"/>
      <c r="AF1921" s="667"/>
      <c r="AG1921" s="667"/>
      <c r="AH1921" s="667"/>
      <c r="AI1921" s="667"/>
      <c r="AJ1921" s="73"/>
      <c r="AK1921" s="55" t="str">
        <f t="shared" si="480"/>
        <v/>
      </c>
      <c r="AL1921" s="17" t="str">
        <f t="shared" si="481"/>
        <v/>
      </c>
      <c r="AM1921" s="70" t="str">
        <f t="shared" si="483"/>
        <v/>
      </c>
      <c r="AN1921" s="74" t="str">
        <f t="shared" si="484"/>
        <v/>
      </c>
      <c r="AO1921" s="70" t="str">
        <f t="shared" si="478"/>
        <v/>
      </c>
      <c r="AW1921" s="60" t="str">
        <f t="shared" si="485"/>
        <v/>
      </c>
      <c r="AX1921" s="60" t="str">
        <f t="shared" si="486"/>
        <v/>
      </c>
      <c r="AY1921" s="63">
        <f t="shared" si="479"/>
        <v>0</v>
      </c>
      <c r="BP1921" s="64">
        <v>181</v>
      </c>
      <c r="BQ1921" s="64" t="s">
        <v>35011</v>
      </c>
      <c r="BR1921" s="64" t="s">
        <v>35010</v>
      </c>
      <c r="BS1921" s="64" t="s">
        <v>28</v>
      </c>
      <c r="BT1921" s="64" t="s">
        <v>155</v>
      </c>
      <c r="BU1921" s="64" t="s">
        <v>169</v>
      </c>
      <c r="BV1921" s="64" t="s">
        <v>17</v>
      </c>
      <c r="BW1921" s="64" t="s">
        <v>33456</v>
      </c>
      <c r="BX1921" s="64">
        <v>95120</v>
      </c>
      <c r="BY1921" s="64" t="s">
        <v>24</v>
      </c>
      <c r="CA1921" s="64">
        <v>43020</v>
      </c>
      <c r="CC1921" s="64">
        <v>2</v>
      </c>
    </row>
    <row r="1922" spans="1:82">
      <c r="A1922" s="160"/>
      <c r="B1922" s="160"/>
      <c r="C1922" s="160"/>
      <c r="D1922" s="160"/>
      <c r="E1922" s="160"/>
      <c r="F1922" s="160"/>
      <c r="G1922" s="160"/>
      <c r="H1922" s="161" t="str">
        <f t="shared" si="476"/>
        <v/>
      </c>
      <c r="I1922" s="162" t="str">
        <f t="shared" si="477"/>
        <v/>
      </c>
      <c r="J1922" s="163"/>
      <c r="K1922" s="164" t="str">
        <f t="shared" si="482"/>
        <v/>
      </c>
      <c r="L1922" s="160"/>
      <c r="M1922" s="160"/>
      <c r="N1922" s="160"/>
      <c r="O1922" s="160"/>
      <c r="P1922" s="160"/>
      <c r="Q1922" s="160"/>
      <c r="R1922" s="160"/>
      <c r="S1922" s="160"/>
      <c r="T1922" s="160"/>
      <c r="U1922" s="160"/>
      <c r="V1922" s="160"/>
      <c r="W1922" s="179"/>
      <c r="X1922" s="160"/>
      <c r="Y1922" s="160"/>
      <c r="Z1922" s="180"/>
      <c r="AA1922" s="160"/>
      <c r="AB1922" s="160"/>
      <c r="AC1922" s="160"/>
      <c r="AD1922" s="667"/>
      <c r="AE1922" s="667"/>
      <c r="AF1922" s="667"/>
      <c r="AG1922" s="667"/>
      <c r="AH1922" s="667"/>
      <c r="AI1922" s="667"/>
      <c r="AJ1922" s="73"/>
      <c r="AK1922" s="55" t="str">
        <f t="shared" si="480"/>
        <v/>
      </c>
      <c r="AL1922" s="17" t="str">
        <f t="shared" si="481"/>
        <v/>
      </c>
      <c r="AM1922" s="70" t="str">
        <f t="shared" si="483"/>
        <v/>
      </c>
      <c r="AN1922" s="74" t="str">
        <f t="shared" si="484"/>
        <v/>
      </c>
      <c r="AO1922" s="70" t="str">
        <f t="shared" si="478"/>
        <v/>
      </c>
      <c r="AW1922" s="60" t="str">
        <f t="shared" si="485"/>
        <v/>
      </c>
      <c r="AX1922" s="60" t="str">
        <f t="shared" si="486"/>
        <v/>
      </c>
      <c r="AY1922" s="63">
        <f t="shared" si="479"/>
        <v>0</v>
      </c>
      <c r="BP1922" s="64">
        <v>181</v>
      </c>
      <c r="BQ1922" s="64" t="s">
        <v>35011</v>
      </c>
      <c r="BR1922" s="64" t="s">
        <v>35010</v>
      </c>
      <c r="BS1922" s="64" t="s">
        <v>28</v>
      </c>
      <c r="BT1922" s="64" t="s">
        <v>155</v>
      </c>
      <c r="BU1922" s="64" t="s">
        <v>169</v>
      </c>
      <c r="BV1922" s="64" t="s">
        <v>17</v>
      </c>
      <c r="BW1922" s="64" t="s">
        <v>35014</v>
      </c>
      <c r="BX1922" s="64">
        <v>92300</v>
      </c>
      <c r="BY1922" s="64" t="s">
        <v>24</v>
      </c>
      <c r="CA1922" s="64">
        <v>43021</v>
      </c>
      <c r="CC1922" s="64">
        <v>5</v>
      </c>
    </row>
    <row r="1923" spans="1:82">
      <c r="A1923" s="160"/>
      <c r="B1923" s="160"/>
      <c r="C1923" s="160"/>
      <c r="D1923" s="160"/>
      <c r="E1923" s="160"/>
      <c r="F1923" s="160"/>
      <c r="G1923" s="160"/>
      <c r="H1923" s="161" t="str">
        <f t="shared" si="476"/>
        <v/>
      </c>
      <c r="I1923" s="162" t="str">
        <f t="shared" si="477"/>
        <v/>
      </c>
      <c r="J1923" s="163"/>
      <c r="K1923" s="164" t="str">
        <f t="shared" si="482"/>
        <v/>
      </c>
      <c r="L1923" s="160"/>
      <c r="M1923" s="160"/>
      <c r="N1923" s="160"/>
      <c r="O1923" s="160"/>
      <c r="P1923" s="160"/>
      <c r="Q1923" s="160"/>
      <c r="R1923" s="160"/>
      <c r="S1923" s="160"/>
      <c r="T1923" s="160"/>
      <c r="U1923" s="160"/>
      <c r="V1923" s="160"/>
      <c r="W1923" s="179"/>
      <c r="X1923" s="160"/>
      <c r="Y1923" s="160"/>
      <c r="Z1923" s="180"/>
      <c r="AA1923" s="160"/>
      <c r="AB1923" s="160"/>
      <c r="AC1923" s="160"/>
      <c r="AD1923" s="667"/>
      <c r="AE1923" s="667"/>
      <c r="AF1923" s="667"/>
      <c r="AG1923" s="667"/>
      <c r="AH1923" s="667"/>
      <c r="AI1923" s="667"/>
      <c r="AJ1923" s="73"/>
      <c r="AK1923" s="55" t="str">
        <f t="shared" si="480"/>
        <v/>
      </c>
      <c r="AL1923" s="17" t="str">
        <f t="shared" si="481"/>
        <v/>
      </c>
      <c r="AM1923" s="70" t="str">
        <f t="shared" si="483"/>
        <v/>
      </c>
      <c r="AN1923" s="74" t="str">
        <f t="shared" si="484"/>
        <v/>
      </c>
      <c r="AO1923" s="70" t="str">
        <f t="shared" si="478"/>
        <v/>
      </c>
      <c r="AW1923" s="60" t="str">
        <f t="shared" si="485"/>
        <v/>
      </c>
      <c r="AX1923" s="60" t="str">
        <f t="shared" si="486"/>
        <v/>
      </c>
      <c r="AY1923" s="63">
        <f t="shared" si="479"/>
        <v>0</v>
      </c>
      <c r="BP1923" s="64">
        <v>181</v>
      </c>
      <c r="BQ1923" s="64" t="s">
        <v>35011</v>
      </c>
      <c r="BR1923" s="64" t="s">
        <v>35010</v>
      </c>
      <c r="BS1923" s="64" t="s">
        <v>28</v>
      </c>
      <c r="BT1923" s="64" t="s">
        <v>155</v>
      </c>
      <c r="BU1923" s="64" t="s">
        <v>169</v>
      </c>
      <c r="BV1923" s="64" t="s">
        <v>17</v>
      </c>
      <c r="BW1923" s="64" t="s">
        <v>35015</v>
      </c>
      <c r="BX1923" s="64">
        <v>91240</v>
      </c>
      <c r="BY1923" s="64" t="s">
        <v>24</v>
      </c>
      <c r="CA1923" s="64">
        <v>43021</v>
      </c>
      <c r="CC1923" s="64">
        <v>5</v>
      </c>
    </row>
    <row r="1924" spans="1:82">
      <c r="A1924" s="160"/>
      <c r="B1924" s="160"/>
      <c r="C1924" s="160"/>
      <c r="D1924" s="160"/>
      <c r="E1924" s="160"/>
      <c r="F1924" s="160"/>
      <c r="G1924" s="160"/>
      <c r="H1924" s="161" t="str">
        <f t="shared" si="476"/>
        <v/>
      </c>
      <c r="I1924" s="162" t="str">
        <f t="shared" si="477"/>
        <v/>
      </c>
      <c r="J1924" s="163"/>
      <c r="K1924" s="164" t="str">
        <f t="shared" si="482"/>
        <v/>
      </c>
      <c r="L1924" s="160"/>
      <c r="M1924" s="160"/>
      <c r="N1924" s="160"/>
      <c r="O1924" s="160"/>
      <c r="P1924" s="160"/>
      <c r="Q1924" s="160"/>
      <c r="R1924" s="160"/>
      <c r="S1924" s="160"/>
      <c r="T1924" s="160"/>
      <c r="U1924" s="160"/>
      <c r="V1924" s="160"/>
      <c r="W1924" s="179"/>
      <c r="X1924" s="160"/>
      <c r="Y1924" s="160"/>
      <c r="Z1924" s="180"/>
      <c r="AA1924" s="160"/>
      <c r="AB1924" s="160"/>
      <c r="AC1924" s="160"/>
      <c r="AD1924" s="667"/>
      <c r="AE1924" s="667"/>
      <c r="AF1924" s="667"/>
      <c r="AG1924" s="667"/>
      <c r="AH1924" s="667"/>
      <c r="AI1924" s="667"/>
      <c r="AJ1924" s="73"/>
      <c r="AK1924" s="55" t="str">
        <f t="shared" si="480"/>
        <v/>
      </c>
      <c r="AL1924" s="17" t="str">
        <f t="shared" si="481"/>
        <v/>
      </c>
      <c r="AM1924" s="70" t="str">
        <f t="shared" si="483"/>
        <v/>
      </c>
      <c r="AN1924" s="74" t="str">
        <f t="shared" si="484"/>
        <v/>
      </c>
      <c r="AO1924" s="70" t="str">
        <f t="shared" si="478"/>
        <v/>
      </c>
      <c r="AW1924" s="60" t="str">
        <f t="shared" si="485"/>
        <v/>
      </c>
      <c r="AX1924" s="60" t="str">
        <f t="shared" si="486"/>
        <v/>
      </c>
      <c r="AY1924" s="63">
        <f t="shared" si="479"/>
        <v>0</v>
      </c>
      <c r="BP1924" s="64">
        <v>181</v>
      </c>
      <c r="BQ1924" s="64" t="s">
        <v>35011</v>
      </c>
      <c r="BR1924" s="64" t="s">
        <v>35010</v>
      </c>
      <c r="BS1924" s="64" t="s">
        <v>28</v>
      </c>
      <c r="BT1924" s="64" t="s">
        <v>155</v>
      </c>
      <c r="BU1924" s="64" t="s">
        <v>169</v>
      </c>
      <c r="BV1924" s="64" t="s">
        <v>17</v>
      </c>
      <c r="BW1924" s="64" t="s">
        <v>9528</v>
      </c>
      <c r="BX1924" s="64">
        <v>91241</v>
      </c>
      <c r="BY1924" s="64" t="s">
        <v>24</v>
      </c>
      <c r="CA1924" s="64">
        <v>43049</v>
      </c>
      <c r="CC1924" s="64">
        <v>5</v>
      </c>
    </row>
    <row r="1925" spans="1:82">
      <c r="A1925" s="160"/>
      <c r="B1925" s="160"/>
      <c r="C1925" s="160"/>
      <c r="D1925" s="160"/>
      <c r="E1925" s="160"/>
      <c r="F1925" s="160"/>
      <c r="G1925" s="160"/>
      <c r="H1925" s="161" t="str">
        <f t="shared" si="476"/>
        <v/>
      </c>
      <c r="I1925" s="162" t="str">
        <f t="shared" si="477"/>
        <v/>
      </c>
      <c r="J1925" s="163"/>
      <c r="K1925" s="164" t="str">
        <f t="shared" si="482"/>
        <v/>
      </c>
      <c r="L1925" s="160"/>
      <c r="M1925" s="180"/>
      <c r="N1925" s="160"/>
      <c r="O1925" s="160"/>
      <c r="P1925" s="160"/>
      <c r="Q1925" s="160"/>
      <c r="R1925" s="160"/>
      <c r="S1925" s="160"/>
      <c r="T1925" s="160"/>
      <c r="U1925" s="160"/>
      <c r="V1925" s="236"/>
      <c r="W1925" s="179"/>
      <c r="X1925" s="160"/>
      <c r="Y1925" s="160"/>
      <c r="Z1925" s="180"/>
      <c r="AA1925" s="160"/>
      <c r="AB1925" s="160"/>
      <c r="AC1925" s="160"/>
      <c r="AD1925" s="667"/>
      <c r="AE1925" s="667"/>
      <c r="AF1925" s="667"/>
      <c r="AG1925" s="667"/>
      <c r="AH1925" s="667"/>
      <c r="AI1925" s="667"/>
      <c r="AJ1925" s="73"/>
      <c r="AK1925" s="55" t="str">
        <f t="shared" si="480"/>
        <v/>
      </c>
      <c r="AL1925" s="17" t="str">
        <f t="shared" si="481"/>
        <v/>
      </c>
      <c r="AM1925" s="70" t="str">
        <f t="shared" si="483"/>
        <v/>
      </c>
      <c r="AN1925" s="74" t="str">
        <f t="shared" si="484"/>
        <v/>
      </c>
      <c r="AO1925" s="70" t="str">
        <f t="shared" si="478"/>
        <v/>
      </c>
      <c r="AW1925" s="60" t="str">
        <f t="shared" si="485"/>
        <v/>
      </c>
      <c r="AX1925" s="60" t="str">
        <f t="shared" si="486"/>
        <v/>
      </c>
      <c r="AY1925" s="63">
        <f t="shared" si="479"/>
        <v>0</v>
      </c>
      <c r="BP1925" s="64">
        <v>182</v>
      </c>
      <c r="BQ1925" s="64" t="s">
        <v>35016</v>
      </c>
      <c r="BR1925" s="64" t="s">
        <v>35017</v>
      </c>
      <c r="BS1925" s="64" t="s">
        <v>28</v>
      </c>
      <c r="BT1925" s="64" t="s">
        <v>135</v>
      </c>
      <c r="BU1925" s="64" t="s">
        <v>172</v>
      </c>
      <c r="BV1925" s="64" t="s">
        <v>12</v>
      </c>
      <c r="BW1925" s="64" t="s">
        <v>35019</v>
      </c>
      <c r="BX1925" s="64">
        <v>78250</v>
      </c>
      <c r="BY1925" s="64" t="s">
        <v>108</v>
      </c>
      <c r="BZ1925" s="64">
        <v>12</v>
      </c>
      <c r="CA1925" s="64">
        <v>43069</v>
      </c>
      <c r="CB1925" s="64">
        <v>20</v>
      </c>
      <c r="CD1925" s="64">
        <v>13</v>
      </c>
    </row>
    <row r="1926" spans="1:82">
      <c r="A1926" s="160"/>
      <c r="B1926" s="160"/>
      <c r="C1926" s="160"/>
      <c r="D1926" s="160"/>
      <c r="E1926" s="160"/>
      <c r="F1926" s="160"/>
      <c r="G1926" s="160"/>
      <c r="H1926" s="161" t="str">
        <f t="shared" si="476"/>
        <v/>
      </c>
      <c r="I1926" s="162" t="str">
        <f t="shared" si="477"/>
        <v/>
      </c>
      <c r="J1926" s="163"/>
      <c r="K1926" s="164" t="str">
        <f t="shared" si="482"/>
        <v/>
      </c>
      <c r="L1926" s="160"/>
      <c r="M1926" s="160"/>
      <c r="N1926" s="160"/>
      <c r="O1926" s="160"/>
      <c r="P1926" s="160"/>
      <c r="Q1926" s="160"/>
      <c r="R1926" s="160"/>
      <c r="S1926" s="160"/>
      <c r="T1926" s="160"/>
      <c r="U1926" s="160"/>
      <c r="V1926" s="160"/>
      <c r="W1926" s="179"/>
      <c r="X1926" s="160"/>
      <c r="Y1926" s="160"/>
      <c r="Z1926" s="180"/>
      <c r="AA1926" s="160"/>
      <c r="AB1926" s="160"/>
      <c r="AC1926" s="160"/>
      <c r="AD1926" s="667"/>
      <c r="AE1926" s="667"/>
      <c r="AF1926" s="667"/>
      <c r="AG1926" s="667"/>
      <c r="AH1926" s="667"/>
      <c r="AI1926" s="667"/>
      <c r="AJ1926" s="73"/>
      <c r="AK1926" s="55" t="str">
        <f t="shared" si="480"/>
        <v/>
      </c>
      <c r="AL1926" s="17" t="str">
        <f t="shared" si="481"/>
        <v/>
      </c>
      <c r="AM1926" s="70" t="str">
        <f t="shared" si="483"/>
        <v/>
      </c>
      <c r="AN1926" s="74" t="str">
        <f t="shared" si="484"/>
        <v/>
      </c>
      <c r="AO1926" s="70" t="str">
        <f t="shared" si="478"/>
        <v/>
      </c>
      <c r="AW1926" s="60" t="str">
        <f t="shared" si="485"/>
        <v/>
      </c>
      <c r="AX1926" s="60" t="str">
        <f t="shared" si="486"/>
        <v/>
      </c>
      <c r="AY1926" s="63">
        <f t="shared" si="479"/>
        <v>0</v>
      </c>
      <c r="BP1926" s="64">
        <v>182</v>
      </c>
      <c r="BQ1926" s="64" t="s">
        <v>33872</v>
      </c>
      <c r="BR1926" s="64" t="s">
        <v>35018</v>
      </c>
      <c r="BS1926" s="64" t="s">
        <v>28</v>
      </c>
      <c r="BT1926" s="64" t="s">
        <v>135</v>
      </c>
      <c r="BU1926" s="64" t="s">
        <v>172</v>
      </c>
      <c r="BV1926" s="64" t="s">
        <v>12</v>
      </c>
      <c r="BW1926" s="64" t="s">
        <v>29739</v>
      </c>
      <c r="BX1926" s="64">
        <v>78920</v>
      </c>
      <c r="BY1926" s="64" t="s">
        <v>108</v>
      </c>
      <c r="BZ1926" s="64">
        <v>12</v>
      </c>
      <c r="CA1926" s="64">
        <v>43091</v>
      </c>
      <c r="CB1926" s="64">
        <v>20</v>
      </c>
      <c r="CD1926" s="64">
        <v>20</v>
      </c>
    </row>
    <row r="1927" spans="1:82">
      <c r="A1927" s="160"/>
      <c r="B1927" s="160"/>
      <c r="C1927" s="160"/>
      <c r="D1927" s="160"/>
      <c r="E1927" s="160"/>
      <c r="F1927" s="160"/>
      <c r="G1927" s="160"/>
      <c r="H1927" s="161" t="str">
        <f t="shared" si="476"/>
        <v/>
      </c>
      <c r="I1927" s="162" t="str">
        <f t="shared" si="477"/>
        <v/>
      </c>
      <c r="J1927" s="163"/>
      <c r="K1927" s="164" t="str">
        <f t="shared" si="482"/>
        <v/>
      </c>
      <c r="L1927" s="160"/>
      <c r="M1927" s="180"/>
      <c r="N1927" s="160"/>
      <c r="O1927" s="160"/>
      <c r="P1927" s="160"/>
      <c r="Q1927" s="160"/>
      <c r="R1927" s="160"/>
      <c r="S1927" s="160"/>
      <c r="T1927" s="160"/>
      <c r="U1927" s="160"/>
      <c r="V1927" s="160"/>
      <c r="W1927" s="179"/>
      <c r="X1927" s="160"/>
      <c r="Y1927" s="160"/>
      <c r="Z1927" s="180"/>
      <c r="AA1927" s="160"/>
      <c r="AB1927" s="160"/>
      <c r="AC1927" s="160"/>
      <c r="AD1927" s="667"/>
      <c r="AE1927" s="667"/>
      <c r="AF1927" s="667"/>
      <c r="AG1927" s="667"/>
      <c r="AH1927" s="667"/>
      <c r="AI1927" s="667"/>
      <c r="AJ1927" s="73"/>
      <c r="AK1927" s="55" t="str">
        <f t="shared" si="480"/>
        <v/>
      </c>
      <c r="AL1927" s="17" t="str">
        <f t="shared" si="481"/>
        <v/>
      </c>
      <c r="AM1927" s="70" t="str">
        <f t="shared" si="483"/>
        <v/>
      </c>
      <c r="AN1927" s="74" t="str">
        <f t="shared" si="484"/>
        <v/>
      </c>
      <c r="AO1927" s="70" t="str">
        <f t="shared" si="478"/>
        <v/>
      </c>
      <c r="AW1927" s="60" t="str">
        <f t="shared" si="485"/>
        <v/>
      </c>
      <c r="AX1927" s="60" t="str">
        <f t="shared" si="486"/>
        <v/>
      </c>
      <c r="AY1927" s="63">
        <f t="shared" si="479"/>
        <v>0</v>
      </c>
      <c r="BP1927" s="64">
        <v>183</v>
      </c>
      <c r="BQ1927" s="64" t="s">
        <v>35025</v>
      </c>
      <c r="BR1927" s="64" t="s">
        <v>35026</v>
      </c>
      <c r="BS1927" s="64" t="s">
        <v>28</v>
      </c>
      <c r="BT1927" s="64" t="s">
        <v>135</v>
      </c>
      <c r="BU1927" s="64" t="s">
        <v>160</v>
      </c>
      <c r="BV1927" s="64" t="s">
        <v>19</v>
      </c>
      <c r="BW1927" s="64" t="s">
        <v>28554</v>
      </c>
      <c r="BX1927" s="64">
        <v>75019</v>
      </c>
      <c r="BY1927" s="64" t="s">
        <v>22</v>
      </c>
      <c r="CA1927" s="64">
        <v>42979</v>
      </c>
      <c r="CB1927" s="64">
        <v>5</v>
      </c>
      <c r="CC1927" s="64">
        <v>6</v>
      </c>
    </row>
    <row r="1928" spans="1:82">
      <c r="A1928" s="160"/>
      <c r="B1928" s="160"/>
      <c r="C1928" s="160"/>
      <c r="D1928" s="160"/>
      <c r="E1928" s="160"/>
      <c r="F1928" s="160"/>
      <c r="G1928" s="160"/>
      <c r="H1928" s="161" t="str">
        <f t="shared" si="476"/>
        <v/>
      </c>
      <c r="I1928" s="162" t="str">
        <f t="shared" si="477"/>
        <v/>
      </c>
      <c r="J1928" s="163"/>
      <c r="K1928" s="164" t="str">
        <f t="shared" si="482"/>
        <v/>
      </c>
      <c r="L1928" s="160"/>
      <c r="M1928" s="180"/>
      <c r="N1928" s="160"/>
      <c r="O1928" s="160"/>
      <c r="P1928" s="160"/>
      <c r="Q1928" s="160"/>
      <c r="R1928" s="160"/>
      <c r="S1928" s="160"/>
      <c r="T1928" s="160"/>
      <c r="U1928" s="160"/>
      <c r="V1928" s="160"/>
      <c r="W1928" s="160"/>
      <c r="X1928" s="160"/>
      <c r="Y1928" s="160"/>
      <c r="Z1928" s="203"/>
      <c r="AA1928" s="124"/>
      <c r="AB1928" s="160"/>
      <c r="AC1928" s="160"/>
      <c r="AD1928" s="667"/>
      <c r="AE1928" s="667"/>
      <c r="AF1928" s="667"/>
      <c r="AG1928" s="667"/>
      <c r="AH1928" s="667"/>
      <c r="AI1928" s="667"/>
      <c r="AJ1928" s="73"/>
      <c r="AK1928" s="55" t="str">
        <f t="shared" si="480"/>
        <v/>
      </c>
      <c r="AL1928" s="17" t="str">
        <f t="shared" si="481"/>
        <v/>
      </c>
      <c r="AM1928" s="70" t="str">
        <f t="shared" si="483"/>
        <v/>
      </c>
      <c r="AN1928" s="74" t="str">
        <f t="shared" si="484"/>
        <v/>
      </c>
      <c r="AO1928" s="70" t="str">
        <f>IF(P1924="","",P1924&amp;" ("&amp;O1924&amp;"_"&amp;ROW()&amp;")")</f>
        <v/>
      </c>
      <c r="AW1928" s="60" t="str">
        <f t="shared" si="485"/>
        <v/>
      </c>
      <c r="AX1928" s="60" t="str">
        <f t="shared" si="486"/>
        <v/>
      </c>
      <c r="AY1928" s="63">
        <f>O1924</f>
        <v>0</v>
      </c>
      <c r="BP1928" s="64">
        <v>184</v>
      </c>
      <c r="BQ1928" s="64" t="s">
        <v>33746</v>
      </c>
      <c r="BR1928" s="64" t="s">
        <v>35132</v>
      </c>
      <c r="BS1928" s="64" t="s">
        <v>28</v>
      </c>
      <c r="BT1928" s="64" t="s">
        <v>155</v>
      </c>
      <c r="BU1928" s="64" t="s">
        <v>176</v>
      </c>
      <c r="BV1928" s="64" t="s">
        <v>17</v>
      </c>
      <c r="BW1928" s="64" t="s">
        <v>35315</v>
      </c>
      <c r="BX1928" s="64">
        <v>75013</v>
      </c>
      <c r="BY1928" s="64" t="s">
        <v>108</v>
      </c>
      <c r="CA1928" s="64">
        <v>42985</v>
      </c>
      <c r="CB1928" s="64">
        <v>10</v>
      </c>
      <c r="CC1928" s="64">
        <v>10</v>
      </c>
    </row>
    <row r="1929" spans="1:82">
      <c r="A1929" s="160"/>
      <c r="B1929" s="160"/>
      <c r="C1929" s="160"/>
      <c r="D1929" s="160"/>
      <c r="E1929" s="160"/>
      <c r="F1929" s="160"/>
      <c r="G1929" s="160"/>
      <c r="H1929" s="161" t="str">
        <f t="shared" si="476"/>
        <v/>
      </c>
      <c r="I1929" s="162" t="str">
        <f t="shared" si="477"/>
        <v/>
      </c>
      <c r="J1929" s="163"/>
      <c r="K1929" s="164" t="str">
        <f t="shared" si="482"/>
        <v/>
      </c>
      <c r="L1929" s="160"/>
      <c r="M1929" s="180"/>
      <c r="N1929" s="160"/>
      <c r="O1929" s="160"/>
      <c r="P1929" s="160"/>
      <c r="Q1929" s="182"/>
      <c r="R1929" s="160"/>
      <c r="S1929" s="160"/>
      <c r="T1929" s="160"/>
      <c r="U1929" s="160"/>
      <c r="V1929" s="160"/>
      <c r="W1929" s="202"/>
      <c r="X1929" s="160"/>
      <c r="Y1929" s="160"/>
      <c r="Z1929" s="180"/>
      <c r="AA1929" s="124"/>
      <c r="AB1929" s="160"/>
      <c r="AC1929" s="160"/>
      <c r="AD1929" s="667"/>
      <c r="AE1929" s="667"/>
      <c r="AF1929" s="667"/>
      <c r="AG1929" s="667"/>
      <c r="AH1929" s="667"/>
      <c r="AI1929" s="667"/>
      <c r="AJ1929" s="73"/>
      <c r="AK1929" s="55" t="str">
        <f t="shared" si="480"/>
        <v/>
      </c>
      <c r="AL1929" s="17" t="str">
        <f t="shared" si="481"/>
        <v/>
      </c>
      <c r="AM1929" s="70" t="str">
        <f t="shared" si="483"/>
        <v/>
      </c>
      <c r="AN1929" s="74" t="str">
        <f t="shared" si="484"/>
        <v/>
      </c>
      <c r="AO1929" s="70" t="str">
        <f>IF(P1925="","",P1925&amp;" ("&amp;O1925&amp;"_"&amp;ROW()&amp;")")</f>
        <v/>
      </c>
      <c r="AW1929" s="60" t="str">
        <f t="shared" si="485"/>
        <v/>
      </c>
      <c r="AX1929" s="60" t="str">
        <f t="shared" si="486"/>
        <v/>
      </c>
      <c r="AY1929" s="63">
        <f>O1925</f>
        <v>0</v>
      </c>
      <c r="BP1929" s="64">
        <v>185</v>
      </c>
      <c r="BQ1929" s="64" t="s">
        <v>35133</v>
      </c>
      <c r="BR1929" s="64" t="s">
        <v>35134</v>
      </c>
      <c r="BS1929" s="64" t="s">
        <v>28</v>
      </c>
      <c r="BT1929" s="64" t="s">
        <v>135</v>
      </c>
      <c r="BU1929" s="64" t="s">
        <v>2</v>
      </c>
      <c r="BV1929" s="64" t="s">
        <v>12</v>
      </c>
      <c r="BW1929" s="64" t="s">
        <v>28554</v>
      </c>
      <c r="BX1929" s="64">
        <v>75011</v>
      </c>
      <c r="BY1929" s="64" t="s">
        <v>147</v>
      </c>
      <c r="BZ1929" s="64">
        <v>1</v>
      </c>
      <c r="CA1929" s="64">
        <v>43026</v>
      </c>
      <c r="CB1929" s="64">
        <v>200</v>
      </c>
      <c r="CD1929" s="64">
        <v>200</v>
      </c>
    </row>
    <row r="1930" spans="1:82">
      <c r="A1930" s="160"/>
      <c r="B1930" s="160"/>
      <c r="C1930" s="160"/>
      <c r="D1930" s="160"/>
      <c r="E1930" s="160"/>
      <c r="F1930" s="160"/>
      <c r="G1930" s="160"/>
      <c r="H1930" s="161" t="str">
        <f t="shared" si="476"/>
        <v/>
      </c>
      <c r="I1930" s="162" t="str">
        <f t="shared" si="477"/>
        <v/>
      </c>
      <c r="J1930" s="163"/>
      <c r="K1930" s="164" t="str">
        <f t="shared" si="482"/>
        <v/>
      </c>
      <c r="L1930" s="160"/>
      <c r="M1930" s="160"/>
      <c r="N1930" s="160"/>
      <c r="O1930" s="160"/>
      <c r="P1930" s="160"/>
      <c r="Q1930" s="182"/>
      <c r="R1930" s="160"/>
      <c r="S1930" s="160"/>
      <c r="T1930" s="160"/>
      <c r="U1930" s="160"/>
      <c r="V1930" s="160"/>
      <c r="W1930" s="202"/>
      <c r="X1930" s="160"/>
      <c r="Y1930" s="160"/>
      <c r="Z1930" s="180"/>
      <c r="AA1930" s="124"/>
      <c r="AB1930" s="160"/>
      <c r="AC1930" s="160"/>
      <c r="AD1930" s="667"/>
      <c r="AE1930" s="667"/>
      <c r="AF1930" s="667"/>
      <c r="AG1930" s="667"/>
      <c r="AH1930" s="667"/>
      <c r="AI1930" s="667"/>
      <c r="AJ1930" s="73"/>
      <c r="AK1930" s="55" t="str">
        <f t="shared" ref="AK1930:AK1940" si="487">IF(Z1930="","",IF(OR(MONTH(Z1930)=1,MONTH(Z1930)=2,MONTH(Z1930)=3),"1er",IF(OR(MONTH(Z1930)=4,MONTH(Z1930)=5,MONTH(Z1930)=6),"2ème",IF(OR(MONTH(Z1930)=7,MONTH(Z1930)=8,MONTH(Z1930)=9),"3ème",IF(OR(MONTH(Z1930)=10,MONTH(Z1930)=11,MONTH(Z1930)=12),"4ème")))))</f>
        <v/>
      </c>
      <c r="AL1930" s="17" t="str">
        <f t="shared" ref="AL1930:AL1940" si="488">IF(Z1930="","",YEAR(Z1930))</f>
        <v/>
      </c>
      <c r="AM1930" s="70" t="str">
        <f t="shared" si="483"/>
        <v/>
      </c>
      <c r="AN1930" s="74" t="str">
        <f t="shared" si="484"/>
        <v/>
      </c>
      <c r="AO1930" s="70" t="str">
        <f>IF(P1926="","",P1926&amp;" ("&amp;O1926&amp;"_"&amp;ROW()&amp;")")</f>
        <v/>
      </c>
      <c r="AW1930" s="60" t="str">
        <f t="shared" si="485"/>
        <v/>
      </c>
      <c r="AX1930" s="60" t="str">
        <f t="shared" si="486"/>
        <v/>
      </c>
      <c r="AY1930" s="63">
        <f>O1926</f>
        <v>0</v>
      </c>
      <c r="BP1930" s="64">
        <v>185</v>
      </c>
      <c r="BQ1930" s="64" t="s">
        <v>35135</v>
      </c>
      <c r="BR1930" s="64" t="s">
        <v>35136</v>
      </c>
      <c r="BS1930" s="64" t="s">
        <v>28</v>
      </c>
      <c r="BT1930" s="64" t="s">
        <v>137</v>
      </c>
      <c r="BU1930" s="64" t="s">
        <v>166</v>
      </c>
      <c r="BV1930" s="64" t="s">
        <v>12</v>
      </c>
      <c r="BW1930" s="64" t="s">
        <v>33344</v>
      </c>
      <c r="BX1930" s="64">
        <v>93500</v>
      </c>
      <c r="BY1930" s="64" t="s">
        <v>147</v>
      </c>
      <c r="BZ1930" s="64">
        <v>1</v>
      </c>
      <c r="CA1930" s="64">
        <v>43084</v>
      </c>
      <c r="CB1930" s="64">
        <v>10</v>
      </c>
      <c r="CD1930" s="64">
        <v>5</v>
      </c>
    </row>
    <row r="1931" spans="1:82">
      <c r="A1931" s="160"/>
      <c r="B1931" s="160"/>
      <c r="C1931" s="160"/>
      <c r="D1931" s="160"/>
      <c r="E1931" s="160"/>
      <c r="F1931" s="160"/>
      <c r="G1931" s="160"/>
      <c r="H1931" s="161" t="str">
        <f t="shared" si="476"/>
        <v/>
      </c>
      <c r="I1931" s="162" t="str">
        <f t="shared" si="477"/>
        <v/>
      </c>
      <c r="J1931" s="163"/>
      <c r="K1931" s="164" t="str">
        <f t="shared" si="482"/>
        <v/>
      </c>
      <c r="L1931" s="160"/>
      <c r="M1931" s="160"/>
      <c r="N1931" s="160"/>
      <c r="O1931" s="160"/>
      <c r="P1931" s="160"/>
      <c r="Q1931" s="182"/>
      <c r="R1931" s="160"/>
      <c r="S1931" s="160"/>
      <c r="T1931" s="160"/>
      <c r="U1931" s="160"/>
      <c r="V1931" s="160"/>
      <c r="W1931" s="202"/>
      <c r="X1931" s="160"/>
      <c r="Y1931" s="160"/>
      <c r="Z1931" s="180"/>
      <c r="AA1931" s="160"/>
      <c r="AB1931" s="160"/>
      <c r="AC1931" s="160"/>
      <c r="AD1931" s="667"/>
      <c r="AE1931" s="667"/>
      <c r="AF1931" s="667"/>
      <c r="AG1931" s="667"/>
      <c r="AH1931" s="667"/>
      <c r="AI1931" s="667"/>
      <c r="AJ1931" s="73"/>
      <c r="AK1931" s="55" t="str">
        <f t="shared" si="487"/>
        <v/>
      </c>
      <c r="AL1931" s="17" t="str">
        <f t="shared" si="488"/>
        <v/>
      </c>
      <c r="AM1931" s="70" t="str">
        <f t="shared" si="483"/>
        <v/>
      </c>
      <c r="AN1931" s="74" t="str">
        <f t="shared" si="484"/>
        <v/>
      </c>
      <c r="AO1931" s="70" t="str">
        <f>IF(P1927="","",P1927&amp;" ("&amp;O1927&amp;"_"&amp;ROW()&amp;")")</f>
        <v/>
      </c>
      <c r="AW1931" s="60" t="str">
        <f t="shared" si="485"/>
        <v/>
      </c>
      <c r="AX1931" s="60" t="str">
        <f t="shared" si="486"/>
        <v/>
      </c>
      <c r="AY1931" s="63">
        <f>O1927</f>
        <v>0</v>
      </c>
      <c r="BP1931" s="64">
        <v>185</v>
      </c>
      <c r="BQ1931" s="64" t="s">
        <v>35137</v>
      </c>
      <c r="BR1931" s="64" t="s">
        <v>35138</v>
      </c>
      <c r="BS1931" s="64" t="s">
        <v>28</v>
      </c>
      <c r="BT1931" s="64" t="s">
        <v>137</v>
      </c>
      <c r="BU1931" s="64" t="s">
        <v>167</v>
      </c>
      <c r="BV1931" s="64" t="s">
        <v>12</v>
      </c>
      <c r="BW1931" s="64" t="s">
        <v>33344</v>
      </c>
      <c r="BX1931" s="64">
        <v>93500</v>
      </c>
      <c r="BY1931" s="64" t="s">
        <v>147</v>
      </c>
      <c r="BZ1931" s="64">
        <v>1</v>
      </c>
      <c r="CA1931" s="64">
        <v>43084</v>
      </c>
      <c r="CB1931" s="64">
        <v>2</v>
      </c>
      <c r="CD1931" s="64">
        <v>1</v>
      </c>
    </row>
    <row r="1932" spans="1:82">
      <c r="A1932" s="160"/>
      <c r="B1932" s="160"/>
      <c r="C1932" s="160"/>
      <c r="D1932" s="160"/>
      <c r="E1932" s="160"/>
      <c r="F1932" s="160"/>
      <c r="G1932" s="160"/>
      <c r="H1932" s="161" t="str">
        <f t="shared" si="476"/>
        <v/>
      </c>
      <c r="I1932" s="162" t="str">
        <f t="shared" si="477"/>
        <v/>
      </c>
      <c r="J1932" s="163"/>
      <c r="K1932" s="164" t="str">
        <f t="shared" si="482"/>
        <v/>
      </c>
      <c r="L1932" s="160"/>
      <c r="M1932" s="160"/>
      <c r="N1932" s="160"/>
      <c r="O1932" s="160"/>
      <c r="P1932" s="160"/>
      <c r="Q1932" s="182"/>
      <c r="R1932" s="160"/>
      <c r="S1932" s="160"/>
      <c r="T1932" s="160"/>
      <c r="U1932" s="160"/>
      <c r="V1932" s="160"/>
      <c r="W1932" s="202"/>
      <c r="X1932" s="160"/>
      <c r="Y1932" s="160"/>
      <c r="Z1932" s="180"/>
      <c r="AA1932" s="160"/>
      <c r="AB1932" s="160"/>
      <c r="AC1932" s="160"/>
      <c r="AD1932" s="667"/>
      <c r="AE1932" s="667"/>
      <c r="AF1932" s="667"/>
      <c r="AG1932" s="667"/>
      <c r="AH1932" s="667"/>
      <c r="AI1932" s="667"/>
      <c r="AJ1932" s="73"/>
      <c r="AK1932" s="55" t="str">
        <f t="shared" si="487"/>
        <v/>
      </c>
      <c r="AL1932" s="17" t="str">
        <f t="shared" si="488"/>
        <v/>
      </c>
      <c r="AM1932" s="70" t="str">
        <f t="shared" si="483"/>
        <v/>
      </c>
      <c r="AN1932" s="74" t="str">
        <f t="shared" si="484"/>
        <v/>
      </c>
      <c r="AO1932" s="70" t="str">
        <f>IF(P1928="","",P1928&amp;" ("&amp;O1928&amp;"_"&amp;ROW()&amp;")")</f>
        <v/>
      </c>
      <c r="AW1932" s="60" t="str">
        <f t="shared" si="485"/>
        <v/>
      </c>
      <c r="AX1932" s="60" t="str">
        <f t="shared" si="486"/>
        <v/>
      </c>
      <c r="AY1932" s="63">
        <f>O1928</f>
        <v>0</v>
      </c>
      <c r="BP1932" s="64">
        <v>185</v>
      </c>
      <c r="BQ1932" s="64" t="s">
        <v>35139</v>
      </c>
      <c r="BR1932" s="64" t="s">
        <v>35136</v>
      </c>
      <c r="BS1932" s="64" t="s">
        <v>28</v>
      </c>
      <c r="BT1932" s="64" t="s">
        <v>137</v>
      </c>
      <c r="BU1932" s="64" t="s">
        <v>175</v>
      </c>
      <c r="BV1932" s="64" t="s">
        <v>19</v>
      </c>
      <c r="BW1932" s="64" t="s">
        <v>33403</v>
      </c>
      <c r="BX1932" s="64">
        <v>95100</v>
      </c>
      <c r="BY1932" s="64" t="s">
        <v>147</v>
      </c>
      <c r="CA1932" s="64">
        <v>43080</v>
      </c>
      <c r="CB1932" s="64">
        <v>100</v>
      </c>
      <c r="CC1932" s="64">
        <v>100</v>
      </c>
    </row>
    <row r="1933" spans="1:82">
      <c r="A1933" s="160"/>
      <c r="B1933" s="160"/>
      <c r="C1933" s="184"/>
      <c r="D1933" s="160"/>
      <c r="E1933" s="160"/>
      <c r="F1933" s="160"/>
      <c r="G1933" s="160"/>
      <c r="H1933" s="161" t="str">
        <f t="shared" si="476"/>
        <v/>
      </c>
      <c r="I1933" s="162" t="str">
        <f t="shared" si="477"/>
        <v/>
      </c>
      <c r="J1933" s="163"/>
      <c r="K1933" s="164" t="str">
        <f t="shared" si="482"/>
        <v/>
      </c>
      <c r="L1933" s="163"/>
      <c r="M1933" s="180"/>
      <c r="N1933" s="160"/>
      <c r="O1933" s="160"/>
      <c r="P1933" s="160"/>
      <c r="Q1933" s="160"/>
      <c r="R1933" s="160"/>
      <c r="S1933" s="160"/>
      <c r="T1933" s="160"/>
      <c r="U1933" s="160"/>
      <c r="V1933" s="237"/>
      <c r="W1933" s="160"/>
      <c r="X1933" s="160"/>
      <c r="Y1933" s="182"/>
      <c r="Z1933" s="203"/>
      <c r="AA1933" s="182"/>
      <c r="AB1933" s="184"/>
      <c r="AC1933" s="182"/>
      <c r="AD1933" s="665"/>
      <c r="AE1933" s="665"/>
      <c r="AF1933" s="665"/>
      <c r="AG1933" s="665"/>
      <c r="AH1933" s="665"/>
      <c r="AI1933" s="665"/>
      <c r="AJ1933" s="90"/>
      <c r="AK1933" s="55" t="str">
        <f t="shared" si="487"/>
        <v/>
      </c>
      <c r="AL1933" s="17" t="str">
        <f t="shared" si="488"/>
        <v/>
      </c>
      <c r="AM1933" s="70" t="str">
        <f t="shared" si="483"/>
        <v/>
      </c>
      <c r="AN1933" s="74" t="str">
        <f t="shared" si="484"/>
        <v/>
      </c>
      <c r="AO1933" s="70" t="str">
        <f t="shared" ref="AO1933:AO1979" si="489">IF(P1933="","",P1933&amp;" ("&amp;O1933&amp;"_"&amp;ROW()&amp;")")</f>
        <v/>
      </c>
      <c r="AW1933" s="60" t="str">
        <f t="shared" si="485"/>
        <v/>
      </c>
      <c r="AX1933" s="60" t="str">
        <f t="shared" si="486"/>
        <v/>
      </c>
      <c r="AY1933" s="63">
        <f t="shared" ref="AY1933:AY1996" si="490">O1933</f>
        <v>0</v>
      </c>
      <c r="BP1933" s="64">
        <v>186</v>
      </c>
      <c r="BQ1933" s="64" t="s">
        <v>34124</v>
      </c>
      <c r="BR1933" s="64" t="s">
        <v>35173</v>
      </c>
      <c r="BS1933" s="64" t="s">
        <v>28</v>
      </c>
      <c r="BT1933" s="64" t="s">
        <v>137</v>
      </c>
      <c r="BU1933" s="64" t="s">
        <v>175</v>
      </c>
      <c r="BV1933" s="64" t="s">
        <v>13</v>
      </c>
      <c r="BW1933" s="64" t="s">
        <v>29523</v>
      </c>
      <c r="BX1933" s="64">
        <v>77330</v>
      </c>
      <c r="BY1933" s="64" t="s">
        <v>148</v>
      </c>
      <c r="CA1933" s="64">
        <v>43029</v>
      </c>
      <c r="CB1933" s="64">
        <v>24</v>
      </c>
      <c r="CC1933" s="64">
        <v>41</v>
      </c>
    </row>
    <row r="1934" spans="1:82">
      <c r="A1934" s="160"/>
      <c r="B1934" s="160"/>
      <c r="C1934" s="160"/>
      <c r="D1934" s="160"/>
      <c r="E1934" s="160"/>
      <c r="F1934" s="160"/>
      <c r="G1934" s="160"/>
      <c r="H1934" s="161" t="str">
        <f t="shared" si="476"/>
        <v/>
      </c>
      <c r="I1934" s="162" t="str">
        <f t="shared" si="477"/>
        <v/>
      </c>
      <c r="J1934" s="163"/>
      <c r="K1934" s="164" t="str">
        <f t="shared" si="482"/>
        <v/>
      </c>
      <c r="L1934" s="160"/>
      <c r="M1934" s="160"/>
      <c r="N1934" s="160"/>
      <c r="O1934" s="160"/>
      <c r="P1934" s="160"/>
      <c r="Q1934" s="160"/>
      <c r="R1934" s="160"/>
      <c r="S1934" s="160"/>
      <c r="T1934" s="160"/>
      <c r="U1934" s="160"/>
      <c r="V1934" s="237"/>
      <c r="W1934" s="160"/>
      <c r="X1934" s="160"/>
      <c r="Y1934" s="160"/>
      <c r="Z1934" s="203"/>
      <c r="AA1934" s="160"/>
      <c r="AB1934" s="160"/>
      <c r="AC1934" s="160"/>
      <c r="AD1934" s="667"/>
      <c r="AE1934" s="667"/>
      <c r="AF1934" s="667"/>
      <c r="AG1934" s="667"/>
      <c r="AH1934" s="667"/>
      <c r="AI1934" s="667"/>
      <c r="AJ1934" s="73"/>
      <c r="AK1934" s="55" t="str">
        <f t="shared" si="487"/>
        <v/>
      </c>
      <c r="AL1934" s="17" t="str">
        <f t="shared" si="488"/>
        <v/>
      </c>
      <c r="AM1934" s="70" t="str">
        <f t="shared" si="483"/>
        <v/>
      </c>
      <c r="AN1934" s="74" t="str">
        <f t="shared" si="484"/>
        <v/>
      </c>
      <c r="AO1934" s="70" t="str">
        <f t="shared" si="489"/>
        <v/>
      </c>
      <c r="AW1934" s="60" t="str">
        <f t="shared" si="485"/>
        <v/>
      </c>
      <c r="AX1934" s="60" t="str">
        <f t="shared" si="486"/>
        <v/>
      </c>
      <c r="AY1934" s="63">
        <f t="shared" si="490"/>
        <v>0</v>
      </c>
      <c r="BP1934" s="64">
        <v>186</v>
      </c>
      <c r="BQ1934" s="64" t="s">
        <v>35174</v>
      </c>
      <c r="BR1934" s="64" t="s">
        <v>35175</v>
      </c>
      <c r="BS1934" s="64" t="s">
        <v>28</v>
      </c>
      <c r="BT1934" s="64" t="s">
        <v>135</v>
      </c>
      <c r="BU1934" s="64" t="s">
        <v>172</v>
      </c>
      <c r="BV1934" s="64" t="s">
        <v>12</v>
      </c>
      <c r="BW1934" s="64" t="s">
        <v>29523</v>
      </c>
      <c r="BX1934" s="64">
        <v>77330</v>
      </c>
      <c r="BY1934" s="64" t="s">
        <v>148</v>
      </c>
      <c r="BZ1934" s="64">
        <v>3</v>
      </c>
      <c r="CA1934" s="64">
        <v>43012</v>
      </c>
      <c r="CB1934" s="64">
        <v>10</v>
      </c>
      <c r="CD1934" s="64">
        <v>7</v>
      </c>
    </row>
    <row r="1935" spans="1:82">
      <c r="A1935" s="160"/>
      <c r="B1935" s="160"/>
      <c r="C1935" s="160"/>
      <c r="D1935" s="160"/>
      <c r="E1935" s="160"/>
      <c r="F1935" s="160"/>
      <c r="G1935" s="160"/>
      <c r="H1935" s="161" t="str">
        <f t="shared" si="476"/>
        <v/>
      </c>
      <c r="I1935" s="162" t="str">
        <f t="shared" si="477"/>
        <v/>
      </c>
      <c r="J1935" s="163"/>
      <c r="K1935" s="164" t="str">
        <f t="shared" si="482"/>
        <v/>
      </c>
      <c r="L1935" s="160"/>
      <c r="M1935" s="160"/>
      <c r="N1935" s="160"/>
      <c r="O1935" s="160"/>
      <c r="P1935" s="160"/>
      <c r="Q1935" s="160"/>
      <c r="R1935" s="160"/>
      <c r="S1935" s="160"/>
      <c r="T1935" s="160"/>
      <c r="U1935" s="160"/>
      <c r="V1935" s="237"/>
      <c r="W1935" s="160"/>
      <c r="X1935" s="160"/>
      <c r="Y1935" s="160"/>
      <c r="Z1935" s="203"/>
      <c r="AA1935" s="160"/>
      <c r="AB1935" s="160"/>
      <c r="AC1935" s="160"/>
      <c r="AD1935" s="667"/>
      <c r="AE1935" s="667"/>
      <c r="AF1935" s="667"/>
      <c r="AG1935" s="667"/>
      <c r="AH1935" s="667"/>
      <c r="AI1935" s="667"/>
      <c r="AJ1935" s="73"/>
      <c r="AK1935" s="55" t="str">
        <f t="shared" si="487"/>
        <v/>
      </c>
      <c r="AL1935" s="17" t="str">
        <f t="shared" si="488"/>
        <v/>
      </c>
      <c r="AM1935" s="70" t="str">
        <f t="shared" si="483"/>
        <v/>
      </c>
      <c r="AN1935" s="74" t="str">
        <f t="shared" si="484"/>
        <v/>
      </c>
      <c r="AO1935" s="70" t="str">
        <f t="shared" si="489"/>
        <v/>
      </c>
      <c r="AW1935" s="60" t="str">
        <f t="shared" si="485"/>
        <v/>
      </c>
      <c r="AX1935" s="60" t="str">
        <f t="shared" si="486"/>
        <v/>
      </c>
      <c r="AY1935" s="63">
        <f t="shared" si="490"/>
        <v>0</v>
      </c>
      <c r="BP1935" s="64">
        <v>186</v>
      </c>
      <c r="BQ1935" s="64" t="s">
        <v>35176</v>
      </c>
      <c r="BR1935" s="64" t="s">
        <v>35177</v>
      </c>
      <c r="BS1935" s="64" t="s">
        <v>28</v>
      </c>
      <c r="BT1935" s="64" t="s">
        <v>135</v>
      </c>
      <c r="BU1935" s="64" t="s">
        <v>172</v>
      </c>
      <c r="BV1935" s="64" t="s">
        <v>12</v>
      </c>
      <c r="BW1935" s="64" t="s">
        <v>29523</v>
      </c>
      <c r="BX1935" s="64">
        <v>77330</v>
      </c>
      <c r="BY1935" s="64" t="s">
        <v>148</v>
      </c>
      <c r="BZ1935" s="64">
        <v>3</v>
      </c>
      <c r="CA1935" s="64">
        <v>43026</v>
      </c>
      <c r="CB1935" s="64">
        <v>10</v>
      </c>
      <c r="CD1935" s="64">
        <v>8</v>
      </c>
    </row>
    <row r="1936" spans="1:82">
      <c r="A1936" s="160"/>
      <c r="B1936" s="160"/>
      <c r="C1936" s="160"/>
      <c r="D1936" s="160"/>
      <c r="E1936" s="160"/>
      <c r="F1936" s="160"/>
      <c r="G1936" s="160"/>
      <c r="H1936" s="161" t="str">
        <f t="shared" si="476"/>
        <v/>
      </c>
      <c r="I1936" s="162" t="str">
        <f t="shared" si="477"/>
        <v/>
      </c>
      <c r="J1936" s="163"/>
      <c r="K1936" s="164" t="str">
        <f t="shared" si="482"/>
        <v/>
      </c>
      <c r="L1936" s="160"/>
      <c r="M1936" s="160"/>
      <c r="N1936" s="160"/>
      <c r="O1936" s="160"/>
      <c r="P1936" s="160"/>
      <c r="Q1936" s="160"/>
      <c r="R1936" s="160"/>
      <c r="S1936" s="160"/>
      <c r="T1936" s="160"/>
      <c r="U1936" s="160"/>
      <c r="V1936" s="237"/>
      <c r="W1936" s="160"/>
      <c r="X1936" s="160"/>
      <c r="Y1936" s="160"/>
      <c r="Z1936" s="203"/>
      <c r="AA1936" s="160"/>
      <c r="AB1936" s="160"/>
      <c r="AC1936" s="160"/>
      <c r="AD1936" s="667"/>
      <c r="AE1936" s="667"/>
      <c r="AF1936" s="667"/>
      <c r="AG1936" s="667"/>
      <c r="AH1936" s="667"/>
      <c r="AI1936" s="667"/>
      <c r="AJ1936" s="73"/>
      <c r="AK1936" s="55" t="str">
        <f t="shared" si="487"/>
        <v/>
      </c>
      <c r="AL1936" s="17" t="str">
        <f t="shared" si="488"/>
        <v/>
      </c>
      <c r="AM1936" s="70" t="str">
        <f t="shared" si="483"/>
        <v/>
      </c>
      <c r="AN1936" s="74" t="str">
        <f t="shared" si="484"/>
        <v/>
      </c>
      <c r="AO1936" s="70" t="str">
        <f t="shared" si="489"/>
        <v/>
      </c>
      <c r="AW1936" s="60" t="str">
        <f t="shared" si="485"/>
        <v/>
      </c>
      <c r="AX1936" s="60" t="str">
        <f t="shared" si="486"/>
        <v/>
      </c>
      <c r="AY1936" s="63">
        <f t="shared" si="490"/>
        <v>0</v>
      </c>
      <c r="BP1936" s="64">
        <v>186</v>
      </c>
      <c r="BQ1936" s="64" t="s">
        <v>35178</v>
      </c>
      <c r="BR1936" s="64" t="s">
        <v>35179</v>
      </c>
      <c r="BS1936" s="64" t="s">
        <v>28</v>
      </c>
      <c r="BT1936" s="64" t="s">
        <v>137</v>
      </c>
      <c r="BU1936" s="64" t="s">
        <v>9</v>
      </c>
      <c r="BV1936" s="64" t="s">
        <v>12</v>
      </c>
      <c r="BW1936" s="64" t="s">
        <v>29523</v>
      </c>
      <c r="BX1936" s="64">
        <v>77330</v>
      </c>
      <c r="BY1936" s="64" t="s">
        <v>148</v>
      </c>
      <c r="BZ1936" s="64">
        <v>3</v>
      </c>
      <c r="CA1936" s="64">
        <v>43017</v>
      </c>
      <c r="CB1936" s="64">
        <v>10</v>
      </c>
      <c r="CD1936" s="64">
        <v>10</v>
      </c>
    </row>
    <row r="1937" spans="1:82">
      <c r="A1937" s="160"/>
      <c r="B1937" s="160"/>
      <c r="C1937" s="160"/>
      <c r="D1937" s="160"/>
      <c r="E1937" s="160"/>
      <c r="F1937" s="160"/>
      <c r="G1937" s="160"/>
      <c r="H1937" s="161" t="str">
        <f t="shared" si="476"/>
        <v/>
      </c>
      <c r="I1937" s="162" t="str">
        <f t="shared" si="477"/>
        <v/>
      </c>
      <c r="J1937" s="163"/>
      <c r="K1937" s="164" t="str">
        <f t="shared" si="482"/>
        <v/>
      </c>
      <c r="L1937" s="160"/>
      <c r="M1937" s="160"/>
      <c r="N1937" s="160"/>
      <c r="O1937" s="160"/>
      <c r="P1937" s="160"/>
      <c r="Q1937" s="160"/>
      <c r="R1937" s="160"/>
      <c r="S1937" s="160"/>
      <c r="T1937" s="160"/>
      <c r="U1937" s="160"/>
      <c r="V1937" s="237"/>
      <c r="W1937" s="160"/>
      <c r="X1937" s="160"/>
      <c r="Y1937" s="160"/>
      <c r="Z1937" s="203"/>
      <c r="AA1937" s="160"/>
      <c r="AB1937" s="160"/>
      <c r="AC1937" s="160"/>
      <c r="AD1937" s="667"/>
      <c r="AE1937" s="667"/>
      <c r="AF1937" s="667"/>
      <c r="AG1937" s="667"/>
      <c r="AH1937" s="667"/>
      <c r="AI1937" s="667"/>
      <c r="AJ1937" s="73"/>
      <c r="AK1937" s="55" t="str">
        <f t="shared" si="487"/>
        <v/>
      </c>
      <c r="AL1937" s="17" t="str">
        <f t="shared" si="488"/>
        <v/>
      </c>
      <c r="AM1937" s="70" t="str">
        <f t="shared" si="483"/>
        <v/>
      </c>
      <c r="AN1937" s="74" t="str">
        <f t="shared" si="484"/>
        <v/>
      </c>
      <c r="AO1937" s="70" t="str">
        <f t="shared" si="489"/>
        <v/>
      </c>
      <c r="AW1937" s="60" t="str">
        <f t="shared" si="485"/>
        <v/>
      </c>
      <c r="AX1937" s="60" t="str">
        <f t="shared" si="486"/>
        <v/>
      </c>
      <c r="AY1937" s="63">
        <f t="shared" si="490"/>
        <v>0</v>
      </c>
      <c r="BP1937" s="64">
        <v>186</v>
      </c>
      <c r="BQ1937" s="64" t="s">
        <v>35180</v>
      </c>
      <c r="BR1937" s="64" t="s">
        <v>35181</v>
      </c>
      <c r="BS1937" s="64" t="s">
        <v>28</v>
      </c>
      <c r="BT1937" s="64" t="s">
        <v>137</v>
      </c>
      <c r="BU1937" s="64" t="s">
        <v>166</v>
      </c>
      <c r="BV1937" s="64" t="s">
        <v>12</v>
      </c>
      <c r="BW1937" s="64" t="s">
        <v>29523</v>
      </c>
      <c r="BX1937" s="64">
        <v>77330</v>
      </c>
      <c r="BY1937" s="64" t="s">
        <v>148</v>
      </c>
      <c r="BZ1937" s="64">
        <v>10</v>
      </c>
      <c r="CA1937" s="64">
        <v>42821</v>
      </c>
      <c r="CB1937" s="64">
        <v>10</v>
      </c>
      <c r="CD1937" s="64">
        <v>8</v>
      </c>
    </row>
    <row r="1938" spans="1:82">
      <c r="A1938" s="160"/>
      <c r="B1938" s="160"/>
      <c r="C1938" s="160"/>
      <c r="D1938" s="160"/>
      <c r="E1938" s="160"/>
      <c r="F1938" s="160"/>
      <c r="G1938" s="160"/>
      <c r="H1938" s="161" t="str">
        <f t="shared" si="476"/>
        <v/>
      </c>
      <c r="I1938" s="162" t="str">
        <f t="shared" si="477"/>
        <v/>
      </c>
      <c r="J1938" s="163"/>
      <c r="K1938" s="164" t="str">
        <f t="shared" si="482"/>
        <v/>
      </c>
      <c r="L1938" s="160"/>
      <c r="M1938" s="160"/>
      <c r="N1938" s="160"/>
      <c r="O1938" s="160"/>
      <c r="P1938" s="160"/>
      <c r="Q1938" s="160"/>
      <c r="R1938" s="160"/>
      <c r="S1938" s="160"/>
      <c r="T1938" s="160"/>
      <c r="U1938" s="160"/>
      <c r="V1938" s="237"/>
      <c r="W1938" s="160"/>
      <c r="X1938" s="160"/>
      <c r="Y1938" s="160"/>
      <c r="Z1938" s="203"/>
      <c r="AA1938" s="160"/>
      <c r="AB1938" s="160"/>
      <c r="AC1938" s="160"/>
      <c r="AD1938" s="667"/>
      <c r="AE1938" s="667"/>
      <c r="AF1938" s="667"/>
      <c r="AG1938" s="667"/>
      <c r="AH1938" s="667"/>
      <c r="AI1938" s="667"/>
      <c r="AJ1938" s="73"/>
      <c r="AK1938" s="55" t="str">
        <f t="shared" si="487"/>
        <v/>
      </c>
      <c r="AL1938" s="17" t="str">
        <f t="shared" si="488"/>
        <v/>
      </c>
      <c r="AM1938" s="70" t="str">
        <f t="shared" si="483"/>
        <v/>
      </c>
      <c r="AN1938" s="74" t="str">
        <f t="shared" si="484"/>
        <v/>
      </c>
      <c r="AO1938" s="70" t="str">
        <f t="shared" si="489"/>
        <v/>
      </c>
      <c r="AW1938" s="60" t="str">
        <f t="shared" si="485"/>
        <v/>
      </c>
      <c r="AX1938" s="60" t="str">
        <f t="shared" si="486"/>
        <v/>
      </c>
      <c r="AY1938" s="63">
        <f t="shared" si="490"/>
        <v>0</v>
      </c>
      <c r="BP1938" s="64">
        <v>186</v>
      </c>
      <c r="BQ1938" s="64" t="s">
        <v>35182</v>
      </c>
      <c r="BR1938" s="64" t="s">
        <v>35183</v>
      </c>
      <c r="BS1938" s="64" t="s">
        <v>28</v>
      </c>
      <c r="BT1938" s="64" t="s">
        <v>135</v>
      </c>
      <c r="BU1938" s="64" t="s">
        <v>171</v>
      </c>
      <c r="BV1938" s="64" t="s">
        <v>13</v>
      </c>
      <c r="BW1938" s="64" t="s">
        <v>29523</v>
      </c>
      <c r="BX1938" s="64">
        <v>77330</v>
      </c>
      <c r="BY1938" s="64" t="s">
        <v>148</v>
      </c>
      <c r="CA1938" s="64">
        <v>43012</v>
      </c>
      <c r="CB1938" s="64">
        <v>7</v>
      </c>
      <c r="CC1938" s="64">
        <v>13</v>
      </c>
    </row>
    <row r="1939" spans="1:82">
      <c r="A1939" s="160"/>
      <c r="B1939" s="160"/>
      <c r="C1939" s="160"/>
      <c r="D1939" s="160"/>
      <c r="E1939" s="160"/>
      <c r="F1939" s="160"/>
      <c r="G1939" s="160"/>
      <c r="H1939" s="161" t="str">
        <f t="shared" si="476"/>
        <v/>
      </c>
      <c r="I1939" s="162" t="str">
        <f t="shared" si="477"/>
        <v/>
      </c>
      <c r="J1939" s="163"/>
      <c r="K1939" s="164" t="str">
        <f t="shared" si="482"/>
        <v/>
      </c>
      <c r="L1939" s="160"/>
      <c r="M1939" s="180"/>
      <c r="N1939" s="160"/>
      <c r="O1939" s="160"/>
      <c r="P1939" s="160"/>
      <c r="Q1939" s="160"/>
      <c r="R1939" s="160"/>
      <c r="S1939" s="160"/>
      <c r="T1939" s="160"/>
      <c r="U1939" s="160"/>
      <c r="V1939" s="160"/>
      <c r="W1939" s="179"/>
      <c r="X1939" s="160"/>
      <c r="Y1939" s="160"/>
      <c r="Z1939" s="203"/>
      <c r="AA1939" s="160"/>
      <c r="AB1939" s="160"/>
      <c r="AC1939" s="160"/>
      <c r="AD1939" s="667"/>
      <c r="AE1939" s="667"/>
      <c r="AF1939" s="667"/>
      <c r="AG1939" s="667"/>
      <c r="AH1939" s="667"/>
      <c r="AI1939" s="667"/>
      <c r="AJ1939" s="73"/>
      <c r="AK1939" s="55" t="str">
        <f t="shared" si="487"/>
        <v/>
      </c>
      <c r="AL1939" s="17" t="str">
        <f t="shared" si="488"/>
        <v/>
      </c>
      <c r="AM1939" s="70" t="str">
        <f t="shared" si="483"/>
        <v/>
      </c>
      <c r="AN1939" s="74" t="str">
        <f t="shared" si="484"/>
        <v/>
      </c>
      <c r="AO1939" s="70" t="str">
        <f t="shared" si="489"/>
        <v/>
      </c>
      <c r="AW1939" s="60" t="str">
        <f t="shared" si="485"/>
        <v/>
      </c>
      <c r="AX1939" s="60" t="str">
        <f t="shared" si="486"/>
        <v/>
      </c>
      <c r="AY1939" s="63">
        <f t="shared" si="490"/>
        <v>0</v>
      </c>
      <c r="BP1939" s="64">
        <v>187</v>
      </c>
      <c r="BQ1939" s="64" t="s">
        <v>35256</v>
      </c>
      <c r="BR1939" s="64" t="s">
        <v>35257</v>
      </c>
      <c r="BS1939" s="64" t="s">
        <v>28</v>
      </c>
      <c r="BT1939" s="64" t="s">
        <v>155</v>
      </c>
      <c r="BU1939" s="64" t="s">
        <v>169</v>
      </c>
      <c r="BV1939" s="64" t="s">
        <v>17</v>
      </c>
      <c r="BW1939" s="64" t="s">
        <v>28554</v>
      </c>
      <c r="BX1939" s="64">
        <v>75004</v>
      </c>
      <c r="BY1939" s="64" t="s">
        <v>24</v>
      </c>
      <c r="CA1939" s="64">
        <v>42998</v>
      </c>
      <c r="CB1939" s="64">
        <v>9</v>
      </c>
      <c r="CC1939" s="64">
        <v>9</v>
      </c>
    </row>
    <row r="1940" spans="1:82">
      <c r="A1940" s="160"/>
      <c r="B1940" s="160"/>
      <c r="C1940" s="160"/>
      <c r="D1940" s="160"/>
      <c r="E1940" s="160"/>
      <c r="F1940" s="160"/>
      <c r="G1940" s="160"/>
      <c r="H1940" s="161" t="str">
        <f t="shared" si="476"/>
        <v/>
      </c>
      <c r="I1940" s="162" t="str">
        <f t="shared" si="477"/>
        <v/>
      </c>
      <c r="J1940" s="163"/>
      <c r="K1940" s="164" t="str">
        <f t="shared" si="482"/>
        <v/>
      </c>
      <c r="L1940" s="160"/>
      <c r="M1940" s="160"/>
      <c r="N1940" s="160"/>
      <c r="O1940" s="160"/>
      <c r="P1940" s="160"/>
      <c r="Q1940" s="182"/>
      <c r="R1940" s="160"/>
      <c r="S1940" s="160"/>
      <c r="T1940" s="160"/>
      <c r="U1940" s="160"/>
      <c r="V1940" s="160"/>
      <c r="W1940" s="202"/>
      <c r="X1940" s="160"/>
      <c r="Y1940" s="160"/>
      <c r="Z1940" s="203"/>
      <c r="AA1940" s="186"/>
      <c r="AB1940" s="160"/>
      <c r="AC1940" s="160"/>
      <c r="AD1940" s="667"/>
      <c r="AE1940" s="667"/>
      <c r="AF1940" s="667"/>
      <c r="AG1940" s="667"/>
      <c r="AH1940" s="667"/>
      <c r="AI1940" s="667"/>
      <c r="AJ1940" s="73"/>
      <c r="AK1940" s="55" t="str">
        <f t="shared" si="487"/>
        <v/>
      </c>
      <c r="AL1940" s="17" t="str">
        <f t="shared" si="488"/>
        <v/>
      </c>
      <c r="AM1940" s="70" t="str">
        <f t="shared" si="483"/>
        <v/>
      </c>
      <c r="AN1940" s="74" t="str">
        <f t="shared" si="484"/>
        <v/>
      </c>
      <c r="AO1940" s="70" t="str">
        <f t="shared" si="489"/>
        <v/>
      </c>
      <c r="AW1940" s="60" t="str">
        <f t="shared" si="485"/>
        <v/>
      </c>
      <c r="AX1940" s="60" t="str">
        <f t="shared" si="486"/>
        <v/>
      </c>
      <c r="AY1940" s="63">
        <f t="shared" si="490"/>
        <v>0</v>
      </c>
      <c r="BP1940" s="64">
        <v>187</v>
      </c>
      <c r="BQ1940" s="64" t="s">
        <v>35258</v>
      </c>
      <c r="BR1940" s="64" t="s">
        <v>35259</v>
      </c>
      <c r="BS1940" s="64" t="s">
        <v>28</v>
      </c>
      <c r="BT1940" s="64" t="s">
        <v>155</v>
      </c>
      <c r="BU1940" s="64" t="s">
        <v>169</v>
      </c>
      <c r="BV1940" s="64" t="s">
        <v>17</v>
      </c>
      <c r="BW1940" s="64" t="s">
        <v>28554</v>
      </c>
      <c r="BX1940" s="64">
        <v>75017</v>
      </c>
      <c r="BY1940" s="64" t="s">
        <v>24</v>
      </c>
      <c r="CA1940" s="64">
        <v>43005</v>
      </c>
      <c r="CB1940" s="64">
        <v>2</v>
      </c>
      <c r="CC1940" s="64">
        <v>2</v>
      </c>
    </row>
    <row r="1941" spans="1:82">
      <c r="A1941" s="160"/>
      <c r="B1941" s="160"/>
      <c r="C1941" s="160"/>
      <c r="D1941" s="160"/>
      <c r="E1941" s="160"/>
      <c r="F1941" s="160"/>
      <c r="G1941" s="160"/>
      <c r="H1941" s="161" t="str">
        <f t="shared" si="476"/>
        <v/>
      </c>
      <c r="I1941" s="162" t="str">
        <f t="shared" si="477"/>
        <v/>
      </c>
      <c r="J1941" s="163"/>
      <c r="K1941" s="164" t="str">
        <f t="shared" si="482"/>
        <v/>
      </c>
      <c r="L1941" s="160"/>
      <c r="M1941" s="160"/>
      <c r="N1941" s="160"/>
      <c r="O1941" s="160"/>
      <c r="P1941" s="194"/>
      <c r="Q1941" s="194"/>
      <c r="R1941" s="160"/>
      <c r="S1941" s="160"/>
      <c r="T1941" s="160"/>
      <c r="U1941" s="160"/>
      <c r="V1941" s="160"/>
      <c r="W1941" s="202"/>
      <c r="X1941" s="160"/>
      <c r="Y1941" s="160"/>
      <c r="Z1941" s="203"/>
      <c r="AA1941" s="186"/>
      <c r="AB1941" s="160"/>
      <c r="AC1941" s="160"/>
      <c r="AD1941" s="667"/>
      <c r="AE1941" s="667"/>
      <c r="AF1941" s="667"/>
      <c r="AG1941" s="667"/>
      <c r="AH1941" s="667"/>
      <c r="AI1941" s="667"/>
      <c r="AJ1941" s="73"/>
      <c r="AK1941" s="55" t="str">
        <f t="shared" ref="AK1941:AK1954" si="491">IF(Z1940="","",IF(OR(MONTH(Z1940)=1,MONTH(Z1940)=2,MONTH(Z1940)=3),"1er",IF(OR(MONTH(Z1940)=4,MONTH(Z1940)=5,MONTH(Z1940)=6),"2ème",IF(OR(MONTH(Z1940)=7,MONTH(Z1940)=8,MONTH(Z1940)=9),"3ème",IF(OR(MONTH(Z1940)=10,MONTH(Z1940)=11,MONTH(Z1940)=12),"4ème")))))</f>
        <v/>
      </c>
      <c r="AL1941" s="17" t="str">
        <f t="shared" ref="AL1941:AL1954" si="492">IF(Z1940="","",YEAR(Z1940))</f>
        <v/>
      </c>
      <c r="AM1941" s="70" t="str">
        <f t="shared" si="483"/>
        <v/>
      </c>
      <c r="AN1941" s="74" t="str">
        <f t="shared" si="484"/>
        <v/>
      </c>
      <c r="AO1941" s="70" t="str">
        <f t="shared" si="489"/>
        <v/>
      </c>
      <c r="AW1941" s="60" t="str">
        <f t="shared" si="485"/>
        <v/>
      </c>
      <c r="AX1941" s="60" t="str">
        <f t="shared" si="486"/>
        <v/>
      </c>
      <c r="AY1941" s="63">
        <f t="shared" si="490"/>
        <v>0</v>
      </c>
      <c r="BP1941" s="64">
        <v>187</v>
      </c>
      <c r="BQ1941" s="64" t="s">
        <v>35260</v>
      </c>
      <c r="BR1941" s="64" t="s">
        <v>35261</v>
      </c>
      <c r="BS1941" s="64" t="s">
        <v>28</v>
      </c>
      <c r="BT1941" s="64" t="s">
        <v>137</v>
      </c>
      <c r="BU1941" s="64" t="s">
        <v>167</v>
      </c>
      <c r="BV1941" s="64" t="s">
        <v>12</v>
      </c>
      <c r="BW1941" s="64" t="s">
        <v>28554</v>
      </c>
      <c r="BX1941" s="64">
        <v>75017</v>
      </c>
      <c r="BY1941" s="64" t="s">
        <v>148</v>
      </c>
      <c r="CA1941" s="64">
        <v>43009</v>
      </c>
      <c r="CB1941" s="64">
        <v>35</v>
      </c>
      <c r="CD1941" s="64">
        <v>60</v>
      </c>
    </row>
    <row r="1942" spans="1:82">
      <c r="A1942" s="160"/>
      <c r="B1942" s="160"/>
      <c r="C1942" s="160"/>
      <c r="D1942" s="160"/>
      <c r="E1942" s="160"/>
      <c r="F1942" s="160"/>
      <c r="G1942" s="160"/>
      <c r="H1942" s="161" t="str">
        <f t="shared" si="476"/>
        <v/>
      </c>
      <c r="I1942" s="162" t="str">
        <f t="shared" si="477"/>
        <v/>
      </c>
      <c r="J1942" s="163"/>
      <c r="K1942" s="164" t="str">
        <f t="shared" si="482"/>
        <v/>
      </c>
      <c r="L1942" s="160"/>
      <c r="M1942" s="160"/>
      <c r="N1942" s="160"/>
      <c r="O1942" s="160"/>
      <c r="P1942" s="194"/>
      <c r="Q1942" s="194"/>
      <c r="R1942" s="160"/>
      <c r="S1942" s="160"/>
      <c r="T1942" s="160"/>
      <c r="U1942" s="160"/>
      <c r="V1942" s="160"/>
      <c r="W1942" s="202"/>
      <c r="X1942" s="160"/>
      <c r="Y1942" s="160"/>
      <c r="Z1942" s="203"/>
      <c r="AA1942" s="186"/>
      <c r="AB1942" s="160"/>
      <c r="AC1942" s="160"/>
      <c r="AD1942" s="667"/>
      <c r="AE1942" s="667"/>
      <c r="AF1942" s="667"/>
      <c r="AG1942" s="667"/>
      <c r="AH1942" s="667"/>
      <c r="AI1942" s="667"/>
      <c r="AJ1942" s="73"/>
      <c r="AK1942" s="55" t="str">
        <f t="shared" si="491"/>
        <v/>
      </c>
      <c r="AL1942" s="17" t="str">
        <f t="shared" si="492"/>
        <v/>
      </c>
      <c r="AM1942" s="70" t="str">
        <f t="shared" si="483"/>
        <v/>
      </c>
      <c r="AN1942" s="74" t="str">
        <f t="shared" si="484"/>
        <v/>
      </c>
      <c r="AO1942" s="70" t="str">
        <f t="shared" si="489"/>
        <v/>
      </c>
      <c r="AW1942" s="60" t="str">
        <f t="shared" si="485"/>
        <v/>
      </c>
      <c r="AX1942" s="60" t="str">
        <f t="shared" si="486"/>
        <v/>
      </c>
      <c r="AY1942" s="63">
        <f t="shared" si="490"/>
        <v>0</v>
      </c>
      <c r="BP1942" s="64">
        <v>187</v>
      </c>
      <c r="BQ1942" s="64" t="s">
        <v>35262</v>
      </c>
      <c r="BR1942" s="64" t="s">
        <v>35263</v>
      </c>
      <c r="BS1942" s="64" t="s">
        <v>28</v>
      </c>
      <c r="BT1942" s="64" t="s">
        <v>155</v>
      </c>
      <c r="BU1942" s="64" t="s">
        <v>169</v>
      </c>
      <c r="BV1942" s="64" t="s">
        <v>17</v>
      </c>
      <c r="BW1942" s="64" t="s">
        <v>28554</v>
      </c>
      <c r="BX1942" s="64">
        <v>75011</v>
      </c>
      <c r="BY1942" s="64" t="s">
        <v>24</v>
      </c>
      <c r="CA1942" s="64">
        <v>43025</v>
      </c>
      <c r="CB1942" s="64">
        <v>4</v>
      </c>
      <c r="CC1942" s="64">
        <v>4</v>
      </c>
    </row>
    <row r="1943" spans="1:82">
      <c r="A1943" s="160"/>
      <c r="B1943" s="160"/>
      <c r="C1943" s="160"/>
      <c r="D1943" s="160"/>
      <c r="E1943" s="160"/>
      <c r="F1943" s="160"/>
      <c r="G1943" s="160"/>
      <c r="H1943" s="161" t="str">
        <f t="shared" si="476"/>
        <v/>
      </c>
      <c r="I1943" s="162" t="str">
        <f t="shared" si="477"/>
        <v/>
      </c>
      <c r="J1943" s="163"/>
      <c r="K1943" s="164" t="str">
        <f t="shared" si="482"/>
        <v/>
      </c>
      <c r="L1943" s="160"/>
      <c r="M1943" s="160"/>
      <c r="N1943" s="160"/>
      <c r="O1943" s="160"/>
      <c r="P1943" s="194"/>
      <c r="Q1943" s="194"/>
      <c r="R1943" s="160"/>
      <c r="S1943" s="160"/>
      <c r="T1943" s="160"/>
      <c r="U1943" s="160"/>
      <c r="V1943" s="160"/>
      <c r="W1943" s="202"/>
      <c r="X1943" s="160"/>
      <c r="Y1943" s="160"/>
      <c r="Z1943" s="203"/>
      <c r="AA1943" s="186"/>
      <c r="AB1943" s="160"/>
      <c r="AC1943" s="160"/>
      <c r="AD1943" s="667"/>
      <c r="AE1943" s="667"/>
      <c r="AF1943" s="667"/>
      <c r="AG1943" s="667"/>
      <c r="AH1943" s="667"/>
      <c r="AI1943" s="667"/>
      <c r="AJ1943" s="73"/>
      <c r="AK1943" s="55" t="str">
        <f t="shared" si="491"/>
        <v/>
      </c>
      <c r="AL1943" s="17" t="str">
        <f t="shared" si="492"/>
        <v/>
      </c>
      <c r="AM1943" s="70" t="str">
        <f t="shared" si="483"/>
        <v/>
      </c>
      <c r="AN1943" s="74" t="str">
        <f t="shared" si="484"/>
        <v/>
      </c>
      <c r="AO1943" s="70" t="str">
        <f t="shared" si="489"/>
        <v/>
      </c>
      <c r="AW1943" s="60" t="str">
        <f t="shared" si="485"/>
        <v/>
      </c>
      <c r="AX1943" s="60" t="str">
        <f t="shared" si="486"/>
        <v/>
      </c>
      <c r="AY1943" s="63">
        <f t="shared" si="490"/>
        <v>0</v>
      </c>
      <c r="BP1943" s="64">
        <v>187</v>
      </c>
      <c r="BQ1943" s="64" t="s">
        <v>35262</v>
      </c>
      <c r="BR1943" s="64" t="s">
        <v>35264</v>
      </c>
      <c r="BS1943" s="64" t="s">
        <v>28</v>
      </c>
      <c r="BT1943" s="64" t="s">
        <v>155</v>
      </c>
      <c r="BU1943" s="64" t="s">
        <v>169</v>
      </c>
      <c r="BV1943" s="64" t="s">
        <v>17</v>
      </c>
      <c r="BW1943" s="64" t="s">
        <v>28554</v>
      </c>
      <c r="BX1943" s="64">
        <v>75017</v>
      </c>
      <c r="BY1943" s="64" t="s">
        <v>24</v>
      </c>
      <c r="CA1943" s="64">
        <v>43026</v>
      </c>
      <c r="CB1943" s="64">
        <v>3</v>
      </c>
      <c r="CC1943" s="64">
        <v>5</v>
      </c>
    </row>
    <row r="1944" spans="1:82">
      <c r="A1944" s="160"/>
      <c r="B1944" s="160"/>
      <c r="C1944" s="160"/>
      <c r="D1944" s="160"/>
      <c r="E1944" s="160"/>
      <c r="F1944" s="160"/>
      <c r="G1944" s="160"/>
      <c r="H1944" s="161" t="str">
        <f t="shared" si="476"/>
        <v/>
      </c>
      <c r="I1944" s="162" t="str">
        <f t="shared" si="477"/>
        <v/>
      </c>
      <c r="J1944" s="163"/>
      <c r="K1944" s="164" t="str">
        <f t="shared" si="482"/>
        <v/>
      </c>
      <c r="L1944" s="160"/>
      <c r="M1944" s="160"/>
      <c r="N1944" s="160"/>
      <c r="O1944" s="160"/>
      <c r="P1944" s="194"/>
      <c r="Q1944" s="194"/>
      <c r="R1944" s="160"/>
      <c r="S1944" s="160"/>
      <c r="T1944" s="160"/>
      <c r="U1944" s="160"/>
      <c r="V1944" s="160"/>
      <c r="W1944" s="202"/>
      <c r="X1944" s="160"/>
      <c r="Y1944" s="160"/>
      <c r="Z1944" s="203"/>
      <c r="AA1944" s="186"/>
      <c r="AB1944" s="160"/>
      <c r="AC1944" s="160"/>
      <c r="AD1944" s="667"/>
      <c r="AE1944" s="667"/>
      <c r="AF1944" s="667"/>
      <c r="AG1944" s="667"/>
      <c r="AH1944" s="667"/>
      <c r="AI1944" s="667"/>
      <c r="AJ1944" s="73"/>
      <c r="AK1944" s="55" t="str">
        <f t="shared" si="491"/>
        <v/>
      </c>
      <c r="AL1944" s="17" t="str">
        <f t="shared" si="492"/>
        <v/>
      </c>
      <c r="AM1944" s="70" t="str">
        <f t="shared" si="483"/>
        <v/>
      </c>
      <c r="AN1944" s="74" t="str">
        <f t="shared" si="484"/>
        <v/>
      </c>
      <c r="AO1944" s="70" t="str">
        <f t="shared" si="489"/>
        <v/>
      </c>
      <c r="AW1944" s="60" t="str">
        <f t="shared" si="485"/>
        <v/>
      </c>
      <c r="AX1944" s="60" t="str">
        <f t="shared" si="486"/>
        <v/>
      </c>
      <c r="AY1944" s="63">
        <f t="shared" si="490"/>
        <v>0</v>
      </c>
      <c r="BP1944" s="64">
        <v>187</v>
      </c>
      <c r="BQ1944" s="64" t="s">
        <v>35265</v>
      </c>
      <c r="BR1944" s="64" t="s">
        <v>35266</v>
      </c>
      <c r="BS1944" s="64" t="s">
        <v>28</v>
      </c>
      <c r="BT1944" s="64" t="s">
        <v>155</v>
      </c>
      <c r="BU1944" s="64" t="s">
        <v>169</v>
      </c>
      <c r="BV1944" s="64" t="s">
        <v>17</v>
      </c>
      <c r="BW1944" s="64" t="s">
        <v>28554</v>
      </c>
      <c r="BX1944" s="64">
        <v>75017</v>
      </c>
      <c r="BY1944" s="64" t="s">
        <v>24</v>
      </c>
      <c r="CA1944" s="64">
        <v>43027</v>
      </c>
      <c r="CB1944" s="64">
        <v>10</v>
      </c>
      <c r="CC1944" s="64">
        <v>15</v>
      </c>
    </row>
    <row r="1945" spans="1:82">
      <c r="A1945" s="160"/>
      <c r="B1945" s="160"/>
      <c r="C1945" s="160"/>
      <c r="D1945" s="160"/>
      <c r="E1945" s="160"/>
      <c r="F1945" s="160"/>
      <c r="G1945" s="160"/>
      <c r="H1945" s="161" t="str">
        <f t="shared" si="476"/>
        <v/>
      </c>
      <c r="I1945" s="162" t="str">
        <f t="shared" si="477"/>
        <v/>
      </c>
      <c r="J1945" s="163"/>
      <c r="K1945" s="164" t="str">
        <f t="shared" si="482"/>
        <v/>
      </c>
      <c r="L1945" s="160"/>
      <c r="M1945" s="160"/>
      <c r="N1945" s="160"/>
      <c r="O1945" s="160"/>
      <c r="P1945" s="194"/>
      <c r="Q1945" s="194"/>
      <c r="R1945" s="160"/>
      <c r="S1945" s="160"/>
      <c r="T1945" s="160"/>
      <c r="U1945" s="160"/>
      <c r="V1945" s="160"/>
      <c r="W1945" s="202"/>
      <c r="X1945" s="160"/>
      <c r="Y1945" s="160"/>
      <c r="Z1945" s="203"/>
      <c r="AA1945" s="186"/>
      <c r="AB1945" s="160"/>
      <c r="AC1945" s="160"/>
      <c r="AD1945" s="667"/>
      <c r="AE1945" s="667"/>
      <c r="AF1945" s="667"/>
      <c r="AG1945" s="667"/>
      <c r="AH1945" s="667"/>
      <c r="AI1945" s="667"/>
      <c r="AJ1945" s="73"/>
      <c r="AK1945" s="55" t="str">
        <f t="shared" si="491"/>
        <v/>
      </c>
      <c r="AL1945" s="17" t="str">
        <f t="shared" si="492"/>
        <v/>
      </c>
      <c r="AM1945" s="70" t="str">
        <f t="shared" si="483"/>
        <v/>
      </c>
      <c r="AN1945" s="74" t="str">
        <f t="shared" si="484"/>
        <v/>
      </c>
      <c r="AO1945" s="70" t="str">
        <f t="shared" si="489"/>
        <v/>
      </c>
      <c r="AW1945" s="60" t="str">
        <f t="shared" si="485"/>
        <v/>
      </c>
      <c r="AX1945" s="60" t="str">
        <f t="shared" si="486"/>
        <v/>
      </c>
      <c r="AY1945" s="63">
        <f t="shared" si="490"/>
        <v>0</v>
      </c>
      <c r="BP1945" s="64">
        <v>187</v>
      </c>
      <c r="BQ1945" s="64" t="s">
        <v>35267</v>
      </c>
      <c r="BR1945" s="64" t="s">
        <v>35268</v>
      </c>
      <c r="BS1945" s="64" t="s">
        <v>28</v>
      </c>
      <c r="BT1945" s="64" t="s">
        <v>155</v>
      </c>
      <c r="BU1945" s="64" t="s">
        <v>169</v>
      </c>
      <c r="BV1945" s="64" t="s">
        <v>17</v>
      </c>
      <c r="BW1945" s="64" t="s">
        <v>28554</v>
      </c>
      <c r="BX1945" s="64">
        <v>75017</v>
      </c>
      <c r="BY1945" s="64" t="s">
        <v>24</v>
      </c>
      <c r="CA1945" s="64">
        <v>43032</v>
      </c>
      <c r="CB1945" s="64">
        <v>2</v>
      </c>
      <c r="CC1945" s="64">
        <v>2</v>
      </c>
    </row>
    <row r="1946" spans="1:82">
      <c r="A1946" s="128"/>
      <c r="B1946" s="160"/>
      <c r="C1946" s="160"/>
      <c r="D1946" s="160"/>
      <c r="E1946" s="160"/>
      <c r="F1946" s="160"/>
      <c r="G1946" s="160"/>
      <c r="H1946" s="161" t="str">
        <f t="shared" si="476"/>
        <v/>
      </c>
      <c r="I1946" s="162" t="str">
        <f t="shared" si="477"/>
        <v/>
      </c>
      <c r="J1946" s="163"/>
      <c r="K1946" s="164" t="str">
        <f t="shared" si="482"/>
        <v/>
      </c>
      <c r="L1946" s="160"/>
      <c r="M1946" s="160"/>
      <c r="N1946" s="160"/>
      <c r="O1946" s="128"/>
      <c r="P1946" s="194"/>
      <c r="Q1946" s="194"/>
      <c r="R1946" s="160"/>
      <c r="S1946" s="160"/>
      <c r="T1946" s="160"/>
      <c r="U1946" s="160"/>
      <c r="V1946" s="160"/>
      <c r="W1946" s="202"/>
      <c r="X1946" s="160"/>
      <c r="Y1946" s="160"/>
      <c r="Z1946" s="203"/>
      <c r="AA1946" s="186"/>
      <c r="AB1946" s="160"/>
      <c r="AC1946" s="160"/>
      <c r="AD1946" s="667"/>
      <c r="AE1946" s="667"/>
      <c r="AF1946" s="667"/>
      <c r="AG1946" s="667"/>
      <c r="AH1946" s="667"/>
      <c r="AI1946" s="667"/>
      <c r="AJ1946" s="73"/>
      <c r="AK1946" s="55" t="str">
        <f t="shared" si="491"/>
        <v/>
      </c>
      <c r="AL1946" s="17" t="str">
        <f t="shared" si="492"/>
        <v/>
      </c>
      <c r="AM1946" s="70" t="str">
        <f t="shared" si="483"/>
        <v/>
      </c>
      <c r="AN1946" s="74" t="str">
        <f t="shared" si="484"/>
        <v/>
      </c>
      <c r="AO1946" s="70" t="str">
        <f t="shared" si="489"/>
        <v/>
      </c>
      <c r="AW1946" s="60" t="str">
        <f t="shared" si="485"/>
        <v/>
      </c>
      <c r="AX1946" s="60" t="str">
        <f t="shared" si="486"/>
        <v/>
      </c>
      <c r="AY1946" s="63">
        <f t="shared" si="490"/>
        <v>0</v>
      </c>
      <c r="BP1946" s="64">
        <v>187</v>
      </c>
      <c r="BQ1946" s="64" t="s">
        <v>35269</v>
      </c>
      <c r="BR1946" s="64" t="s">
        <v>35270</v>
      </c>
      <c r="BS1946" s="64" t="s">
        <v>28</v>
      </c>
      <c r="BT1946" s="64" t="s">
        <v>155</v>
      </c>
      <c r="BU1946" s="64" t="s">
        <v>169</v>
      </c>
      <c r="BV1946" s="64" t="s">
        <v>17</v>
      </c>
      <c r="BW1946" s="64" t="s">
        <v>28554</v>
      </c>
      <c r="BX1946" s="64">
        <v>75017</v>
      </c>
      <c r="BY1946" s="64" t="s">
        <v>24</v>
      </c>
      <c r="CA1946" s="64">
        <v>43052</v>
      </c>
      <c r="CB1946" s="64">
        <v>15</v>
      </c>
      <c r="CC1946" s="64">
        <v>15</v>
      </c>
    </row>
    <row r="1947" spans="1:82">
      <c r="A1947" s="128"/>
      <c r="B1947" s="160"/>
      <c r="C1947" s="160"/>
      <c r="D1947" s="160"/>
      <c r="E1947" s="160"/>
      <c r="F1947" s="160"/>
      <c r="G1947" s="160"/>
      <c r="H1947" s="161" t="str">
        <f t="shared" si="476"/>
        <v/>
      </c>
      <c r="I1947" s="162" t="str">
        <f t="shared" si="477"/>
        <v/>
      </c>
      <c r="J1947" s="163"/>
      <c r="K1947" s="164" t="str">
        <f t="shared" si="482"/>
        <v/>
      </c>
      <c r="L1947" s="160"/>
      <c r="M1947" s="160"/>
      <c r="N1947" s="160"/>
      <c r="O1947" s="128"/>
      <c r="P1947" s="194"/>
      <c r="Q1947" s="194"/>
      <c r="R1947" s="160"/>
      <c r="S1947" s="160"/>
      <c r="T1947" s="160"/>
      <c r="U1947" s="160"/>
      <c r="V1947" s="160"/>
      <c r="W1947" s="202"/>
      <c r="X1947" s="160"/>
      <c r="Y1947" s="160"/>
      <c r="Z1947" s="203"/>
      <c r="AA1947" s="186"/>
      <c r="AB1947" s="160"/>
      <c r="AC1947" s="160"/>
      <c r="AD1947" s="667"/>
      <c r="AE1947" s="667"/>
      <c r="AF1947" s="667"/>
      <c r="AG1947" s="667"/>
      <c r="AH1947" s="667"/>
      <c r="AI1947" s="667"/>
      <c r="AJ1947" s="73"/>
      <c r="AK1947" s="55" t="str">
        <f t="shared" si="491"/>
        <v/>
      </c>
      <c r="AL1947" s="17" t="str">
        <f t="shared" si="492"/>
        <v/>
      </c>
      <c r="AM1947" s="70" t="str">
        <f t="shared" si="483"/>
        <v/>
      </c>
      <c r="AN1947" s="74" t="str">
        <f t="shared" si="484"/>
        <v/>
      </c>
      <c r="AO1947" s="70" t="str">
        <f t="shared" si="489"/>
        <v/>
      </c>
      <c r="AW1947" s="60" t="str">
        <f t="shared" si="485"/>
        <v/>
      </c>
      <c r="AX1947" s="60" t="str">
        <f t="shared" si="486"/>
        <v/>
      </c>
      <c r="AY1947" s="63">
        <f t="shared" si="490"/>
        <v>0</v>
      </c>
      <c r="BP1947" s="64">
        <v>187</v>
      </c>
      <c r="BQ1947" s="64" t="s">
        <v>35271</v>
      </c>
      <c r="BR1947" s="64" t="s">
        <v>35272</v>
      </c>
      <c r="BS1947" s="64" t="s">
        <v>28</v>
      </c>
      <c r="BT1947" s="64" t="s">
        <v>137</v>
      </c>
      <c r="BU1947" s="64" t="s">
        <v>167</v>
      </c>
      <c r="BV1947" s="64" t="s">
        <v>12</v>
      </c>
      <c r="BW1947" s="64" t="s">
        <v>28554</v>
      </c>
      <c r="BX1947" s="64">
        <v>75017</v>
      </c>
      <c r="BY1947" s="64" t="s">
        <v>148</v>
      </c>
      <c r="CA1947" s="64">
        <v>43054</v>
      </c>
      <c r="CB1947" s="64">
        <v>30</v>
      </c>
      <c r="CD1947" s="64">
        <v>30</v>
      </c>
    </row>
    <row r="1948" spans="1:82">
      <c r="A1948" s="128"/>
      <c r="B1948" s="160"/>
      <c r="C1948" s="160"/>
      <c r="D1948" s="160"/>
      <c r="E1948" s="160"/>
      <c r="F1948" s="160"/>
      <c r="G1948" s="160"/>
      <c r="H1948" s="161" t="str">
        <f t="shared" si="476"/>
        <v/>
      </c>
      <c r="I1948" s="162" t="str">
        <f t="shared" si="477"/>
        <v/>
      </c>
      <c r="J1948" s="163"/>
      <c r="K1948" s="164" t="str">
        <f t="shared" si="482"/>
        <v/>
      </c>
      <c r="L1948" s="160"/>
      <c r="M1948" s="160"/>
      <c r="N1948" s="160"/>
      <c r="O1948" s="128"/>
      <c r="P1948" s="194"/>
      <c r="Q1948" s="194"/>
      <c r="R1948" s="160"/>
      <c r="S1948" s="160"/>
      <c r="T1948" s="160"/>
      <c r="U1948" s="160"/>
      <c r="V1948" s="160"/>
      <c r="W1948" s="202"/>
      <c r="X1948" s="160"/>
      <c r="Y1948" s="160"/>
      <c r="Z1948" s="203"/>
      <c r="AA1948" s="186"/>
      <c r="AB1948" s="160"/>
      <c r="AC1948" s="160"/>
      <c r="AD1948" s="667"/>
      <c r="AE1948" s="667"/>
      <c r="AF1948" s="667"/>
      <c r="AG1948" s="667"/>
      <c r="AH1948" s="667"/>
      <c r="AI1948" s="667"/>
      <c r="AJ1948" s="73"/>
      <c r="AK1948" s="55" t="str">
        <f t="shared" si="491"/>
        <v/>
      </c>
      <c r="AL1948" s="17" t="str">
        <f t="shared" si="492"/>
        <v/>
      </c>
      <c r="AM1948" s="70" t="str">
        <f t="shared" si="483"/>
        <v/>
      </c>
      <c r="AN1948" s="74" t="str">
        <f t="shared" si="484"/>
        <v/>
      </c>
      <c r="AO1948" s="70" t="str">
        <f t="shared" si="489"/>
        <v/>
      </c>
      <c r="AW1948" s="60" t="str">
        <f t="shared" si="485"/>
        <v/>
      </c>
      <c r="AX1948" s="60" t="str">
        <f t="shared" si="486"/>
        <v/>
      </c>
      <c r="AY1948" s="63">
        <f t="shared" si="490"/>
        <v>0</v>
      </c>
      <c r="BP1948" s="64">
        <v>187</v>
      </c>
      <c r="BQ1948" s="64" t="s">
        <v>35271</v>
      </c>
      <c r="BR1948" s="64" t="s">
        <v>35272</v>
      </c>
      <c r="BS1948" s="64" t="s">
        <v>28</v>
      </c>
      <c r="BT1948" s="64" t="s">
        <v>137</v>
      </c>
      <c r="BU1948" s="64" t="s">
        <v>167</v>
      </c>
      <c r="BV1948" s="64" t="s">
        <v>12</v>
      </c>
      <c r="BW1948" s="64" t="s">
        <v>28554</v>
      </c>
      <c r="BX1948" s="64">
        <v>75017</v>
      </c>
      <c r="BY1948" s="64" t="s">
        <v>148</v>
      </c>
      <c r="CA1948" s="64">
        <v>43061</v>
      </c>
      <c r="CB1948" s="64">
        <v>28</v>
      </c>
      <c r="CD1948" s="64">
        <v>21</v>
      </c>
    </row>
    <row r="1949" spans="1:82">
      <c r="A1949" s="128"/>
      <c r="B1949" s="160"/>
      <c r="C1949" s="160"/>
      <c r="D1949" s="160"/>
      <c r="E1949" s="160"/>
      <c r="F1949" s="160"/>
      <c r="G1949" s="160"/>
      <c r="H1949" s="161" t="str">
        <f t="shared" si="476"/>
        <v/>
      </c>
      <c r="I1949" s="162" t="str">
        <f t="shared" si="477"/>
        <v/>
      </c>
      <c r="J1949" s="163"/>
      <c r="K1949" s="164" t="str">
        <f t="shared" si="482"/>
        <v/>
      </c>
      <c r="L1949" s="160"/>
      <c r="M1949" s="160"/>
      <c r="N1949" s="160"/>
      <c r="O1949" s="128"/>
      <c r="P1949" s="194"/>
      <c r="Q1949" s="194"/>
      <c r="R1949" s="160"/>
      <c r="S1949" s="160"/>
      <c r="T1949" s="160"/>
      <c r="U1949" s="160"/>
      <c r="V1949" s="160"/>
      <c r="W1949" s="202"/>
      <c r="X1949" s="160"/>
      <c r="Y1949" s="160"/>
      <c r="Z1949" s="203"/>
      <c r="AA1949" s="186"/>
      <c r="AB1949" s="160"/>
      <c r="AC1949" s="160"/>
      <c r="AD1949" s="667"/>
      <c r="AE1949" s="667"/>
      <c r="AF1949" s="667"/>
      <c r="AG1949" s="667"/>
      <c r="AH1949" s="667"/>
      <c r="AI1949" s="667"/>
      <c r="AJ1949" s="73"/>
      <c r="AK1949" s="55" t="str">
        <f t="shared" si="491"/>
        <v/>
      </c>
      <c r="AL1949" s="17" t="str">
        <f t="shared" si="492"/>
        <v/>
      </c>
      <c r="AM1949" s="70" t="str">
        <f t="shared" si="483"/>
        <v/>
      </c>
      <c r="AN1949" s="74" t="str">
        <f t="shared" si="484"/>
        <v/>
      </c>
      <c r="AO1949" s="70" t="str">
        <f t="shared" si="489"/>
        <v/>
      </c>
      <c r="AW1949" s="60" t="str">
        <f t="shared" si="485"/>
        <v/>
      </c>
      <c r="AX1949" s="60" t="str">
        <f t="shared" si="486"/>
        <v/>
      </c>
      <c r="AY1949" s="63">
        <f t="shared" si="490"/>
        <v>0</v>
      </c>
      <c r="BP1949" s="64">
        <v>187</v>
      </c>
      <c r="BQ1949" s="64" t="s">
        <v>35271</v>
      </c>
      <c r="BR1949" s="64" t="s">
        <v>35272</v>
      </c>
      <c r="BS1949" s="64" t="s">
        <v>28</v>
      </c>
      <c r="BT1949" s="64" t="s">
        <v>137</v>
      </c>
      <c r="BU1949" s="64" t="s">
        <v>167</v>
      </c>
      <c r="BV1949" s="64" t="s">
        <v>12</v>
      </c>
      <c r="BW1949" s="64" t="s">
        <v>28554</v>
      </c>
      <c r="BX1949" s="64">
        <v>75017</v>
      </c>
      <c r="BY1949" s="64" t="s">
        <v>148</v>
      </c>
      <c r="CA1949" s="64">
        <v>43068</v>
      </c>
      <c r="CB1949" s="64">
        <v>27</v>
      </c>
      <c r="CD1949" s="64">
        <v>16</v>
      </c>
    </row>
    <row r="1950" spans="1:82">
      <c r="A1950" s="128"/>
      <c r="B1950" s="160"/>
      <c r="C1950" s="160"/>
      <c r="D1950" s="160"/>
      <c r="E1950" s="160"/>
      <c r="F1950" s="160"/>
      <c r="G1950" s="160"/>
      <c r="H1950" s="161" t="str">
        <f t="shared" si="476"/>
        <v/>
      </c>
      <c r="I1950" s="162" t="str">
        <f t="shared" si="477"/>
        <v/>
      </c>
      <c r="J1950" s="163"/>
      <c r="K1950" s="164" t="str">
        <f t="shared" si="482"/>
        <v/>
      </c>
      <c r="L1950" s="160"/>
      <c r="M1950" s="160"/>
      <c r="N1950" s="160"/>
      <c r="O1950" s="128"/>
      <c r="P1950" s="160"/>
      <c r="Q1950" s="182"/>
      <c r="R1950" s="160"/>
      <c r="S1950" s="160"/>
      <c r="T1950" s="160"/>
      <c r="U1950" s="160"/>
      <c r="V1950" s="160"/>
      <c r="W1950" s="202"/>
      <c r="X1950" s="160"/>
      <c r="Y1950" s="160"/>
      <c r="Z1950" s="203"/>
      <c r="AA1950" s="186"/>
      <c r="AB1950" s="160"/>
      <c r="AC1950" s="160"/>
      <c r="AD1950" s="667"/>
      <c r="AE1950" s="667"/>
      <c r="AF1950" s="667"/>
      <c r="AG1950" s="667"/>
      <c r="AH1950" s="667"/>
      <c r="AI1950" s="667"/>
      <c r="AJ1950" s="73"/>
      <c r="AK1950" s="55" t="str">
        <f t="shared" si="491"/>
        <v/>
      </c>
      <c r="AL1950" s="17" t="str">
        <f t="shared" si="492"/>
        <v/>
      </c>
      <c r="AM1950" s="70" t="str">
        <f t="shared" si="483"/>
        <v/>
      </c>
      <c r="AN1950" s="74" t="str">
        <f t="shared" si="484"/>
        <v/>
      </c>
      <c r="AO1950" s="70" t="str">
        <f t="shared" si="489"/>
        <v/>
      </c>
      <c r="AW1950" s="60" t="str">
        <f t="shared" si="485"/>
        <v/>
      </c>
      <c r="AX1950" s="60" t="str">
        <f t="shared" si="486"/>
        <v/>
      </c>
      <c r="AY1950" s="63">
        <f t="shared" si="490"/>
        <v>0</v>
      </c>
      <c r="BP1950" s="64">
        <v>187</v>
      </c>
      <c r="BQ1950" s="64" t="s">
        <v>35262</v>
      </c>
      <c r="BR1950" s="64" t="s">
        <v>35273</v>
      </c>
      <c r="BS1950" s="64" t="s">
        <v>28</v>
      </c>
      <c r="BT1950" s="64" t="s">
        <v>155</v>
      </c>
      <c r="BU1950" s="64" t="s">
        <v>169</v>
      </c>
      <c r="BV1950" s="64" t="s">
        <v>17</v>
      </c>
      <c r="BW1950" s="64" t="s">
        <v>33403</v>
      </c>
      <c r="BX1950" s="64">
        <v>95100</v>
      </c>
      <c r="BY1950" s="64" t="s">
        <v>24</v>
      </c>
      <c r="CA1950" s="64">
        <v>43062</v>
      </c>
      <c r="CB1950" s="64">
        <v>8</v>
      </c>
      <c r="CC1950" s="64">
        <v>8</v>
      </c>
    </row>
    <row r="1951" spans="1:82">
      <c r="A1951" s="128"/>
      <c r="B1951" s="160"/>
      <c r="C1951" s="160"/>
      <c r="D1951" s="160"/>
      <c r="E1951" s="160"/>
      <c r="F1951" s="160"/>
      <c r="G1951" s="160"/>
      <c r="H1951" s="161" t="str">
        <f t="shared" si="476"/>
        <v/>
      </c>
      <c r="I1951" s="162" t="str">
        <f t="shared" si="477"/>
        <v/>
      </c>
      <c r="J1951" s="163"/>
      <c r="K1951" s="164" t="str">
        <f t="shared" si="482"/>
        <v/>
      </c>
      <c r="L1951" s="160"/>
      <c r="M1951" s="160"/>
      <c r="N1951" s="160"/>
      <c r="O1951" s="128"/>
      <c r="P1951" s="160"/>
      <c r="Q1951" s="182"/>
      <c r="R1951" s="160"/>
      <c r="S1951" s="160"/>
      <c r="T1951" s="160"/>
      <c r="U1951" s="160"/>
      <c r="V1951" s="160"/>
      <c r="W1951" s="202"/>
      <c r="X1951" s="160"/>
      <c r="Y1951" s="160"/>
      <c r="Z1951" s="203"/>
      <c r="AA1951" s="186"/>
      <c r="AB1951" s="160"/>
      <c r="AC1951" s="160"/>
      <c r="AD1951" s="667"/>
      <c r="AE1951" s="667"/>
      <c r="AF1951" s="667"/>
      <c r="AG1951" s="667"/>
      <c r="AH1951" s="667"/>
      <c r="AI1951" s="667"/>
      <c r="AJ1951" s="73"/>
      <c r="AK1951" s="55" t="str">
        <f t="shared" si="491"/>
        <v/>
      </c>
      <c r="AL1951" s="17" t="str">
        <f t="shared" si="492"/>
        <v/>
      </c>
      <c r="AM1951" s="70" t="str">
        <f t="shared" si="483"/>
        <v/>
      </c>
      <c r="AN1951" s="74" t="str">
        <f t="shared" si="484"/>
        <v/>
      </c>
      <c r="AO1951" s="70" t="str">
        <f t="shared" si="489"/>
        <v/>
      </c>
      <c r="AW1951" s="60" t="str">
        <f t="shared" si="485"/>
        <v/>
      </c>
      <c r="AX1951" s="60" t="str">
        <f t="shared" si="486"/>
        <v/>
      </c>
      <c r="AY1951" s="63">
        <f t="shared" si="490"/>
        <v>0</v>
      </c>
      <c r="BP1951" s="64">
        <v>187</v>
      </c>
      <c r="BQ1951" s="64" t="s">
        <v>35262</v>
      </c>
      <c r="BR1951" s="64" t="s">
        <v>35274</v>
      </c>
      <c r="BS1951" s="64" t="s">
        <v>28</v>
      </c>
      <c r="BT1951" s="64" t="s">
        <v>155</v>
      </c>
      <c r="BU1951" s="64" t="s">
        <v>169</v>
      </c>
      <c r="BV1951" s="64" t="s">
        <v>17</v>
      </c>
      <c r="BW1951" s="64" t="s">
        <v>28554</v>
      </c>
      <c r="BX1951" s="64">
        <v>75011</v>
      </c>
      <c r="BY1951" s="64" t="s">
        <v>24</v>
      </c>
      <c r="CA1951" s="64">
        <v>43056</v>
      </c>
      <c r="CB1951" s="64">
        <v>4</v>
      </c>
      <c r="CC1951" s="64">
        <v>4</v>
      </c>
    </row>
    <row r="1952" spans="1:82">
      <c r="A1952" s="124"/>
      <c r="B1952" s="160"/>
      <c r="C1952" s="160"/>
      <c r="D1952" s="160"/>
      <c r="E1952" s="160"/>
      <c r="F1952" s="160"/>
      <c r="G1952" s="160"/>
      <c r="H1952" s="161" t="str">
        <f t="shared" si="476"/>
        <v/>
      </c>
      <c r="I1952" s="162" t="str">
        <f t="shared" si="477"/>
        <v/>
      </c>
      <c r="J1952" s="163"/>
      <c r="K1952" s="164" t="str">
        <f t="shared" si="482"/>
        <v/>
      </c>
      <c r="L1952" s="160"/>
      <c r="M1952" s="160"/>
      <c r="N1952" s="160"/>
      <c r="O1952" s="124"/>
      <c r="P1952" s="194"/>
      <c r="Q1952" s="194"/>
      <c r="R1952" s="160"/>
      <c r="S1952" s="160"/>
      <c r="T1952" s="160"/>
      <c r="U1952" s="160"/>
      <c r="V1952" s="160"/>
      <c r="W1952" s="202"/>
      <c r="X1952" s="160"/>
      <c r="Y1952" s="160"/>
      <c r="Z1952" s="203"/>
      <c r="AA1952" s="186"/>
      <c r="AB1952" s="160"/>
      <c r="AC1952" s="160"/>
      <c r="AD1952" s="667"/>
      <c r="AE1952" s="667"/>
      <c r="AF1952" s="667"/>
      <c r="AG1952" s="667"/>
      <c r="AH1952" s="667"/>
      <c r="AI1952" s="667"/>
      <c r="AJ1952" s="73"/>
      <c r="AK1952" s="55" t="str">
        <f t="shared" si="491"/>
        <v/>
      </c>
      <c r="AL1952" s="17" t="str">
        <f t="shared" si="492"/>
        <v/>
      </c>
      <c r="AM1952" s="70" t="str">
        <f t="shared" si="483"/>
        <v/>
      </c>
      <c r="AN1952" s="74" t="str">
        <f t="shared" si="484"/>
        <v/>
      </c>
      <c r="AO1952" s="70" t="str">
        <f t="shared" si="489"/>
        <v/>
      </c>
      <c r="AW1952" s="60" t="str">
        <f t="shared" si="485"/>
        <v/>
      </c>
      <c r="AX1952" s="60" t="str">
        <f t="shared" si="486"/>
        <v/>
      </c>
      <c r="AY1952" s="63">
        <f t="shared" si="490"/>
        <v>0</v>
      </c>
      <c r="BP1952" s="64">
        <v>187</v>
      </c>
      <c r="BQ1952" s="64" t="s">
        <v>35269</v>
      </c>
      <c r="BR1952" s="64" t="s">
        <v>35275</v>
      </c>
      <c r="BS1952" s="64" t="s">
        <v>28</v>
      </c>
      <c r="BT1952" s="64" t="s">
        <v>155</v>
      </c>
      <c r="BU1952" s="64" t="s">
        <v>169</v>
      </c>
      <c r="BV1952" s="64" t="s">
        <v>17</v>
      </c>
      <c r="BW1952" s="64" t="s">
        <v>28554</v>
      </c>
      <c r="BX1952" s="64">
        <v>75017</v>
      </c>
      <c r="BY1952" s="64" t="s">
        <v>24</v>
      </c>
      <c r="CA1952" s="64">
        <v>43056</v>
      </c>
      <c r="CB1952" s="64">
        <v>10</v>
      </c>
      <c r="CC1952" s="64">
        <v>10</v>
      </c>
    </row>
    <row r="1953" spans="1:82">
      <c r="A1953" s="128"/>
      <c r="B1953" s="160"/>
      <c r="C1953" s="160"/>
      <c r="D1953" s="160"/>
      <c r="E1953" s="160"/>
      <c r="F1953" s="160"/>
      <c r="G1953" s="160"/>
      <c r="H1953" s="161" t="str">
        <f t="shared" ref="H1953:H1981" si="493">IF(B1953="","",SUMIF(O:O,A1953,AA:AA))</f>
        <v/>
      </c>
      <c r="I1953" s="162" t="str">
        <f t="shared" ref="I1953:I1981" si="494">IF(B1953="","",(SUMIF(O:O,A1953,AB:AB)+(SUMIF(O:O,A1953,AC:AC))))</f>
        <v/>
      </c>
      <c r="J1953" s="163"/>
      <c r="K1953" s="164" t="str">
        <f t="shared" si="482"/>
        <v/>
      </c>
      <c r="L1953" s="160"/>
      <c r="M1953" s="160"/>
      <c r="N1953" s="160"/>
      <c r="O1953" s="160"/>
      <c r="P1953" s="194"/>
      <c r="Q1953" s="194"/>
      <c r="R1953" s="160"/>
      <c r="S1953" s="160"/>
      <c r="T1953" s="160"/>
      <c r="U1953" s="160"/>
      <c r="V1953" s="160"/>
      <c r="W1953" s="202"/>
      <c r="X1953" s="160"/>
      <c r="Y1953" s="160"/>
      <c r="Z1953" s="203"/>
      <c r="AA1953" s="186"/>
      <c r="AB1953" s="160"/>
      <c r="AC1953" s="160"/>
      <c r="AD1953" s="667"/>
      <c r="AE1953" s="667"/>
      <c r="AF1953" s="667"/>
      <c r="AG1953" s="667"/>
      <c r="AH1953" s="667"/>
      <c r="AI1953" s="667"/>
      <c r="AJ1953" s="73"/>
      <c r="AK1953" s="55" t="str">
        <f t="shared" si="491"/>
        <v/>
      </c>
      <c r="AL1953" s="17" t="str">
        <f t="shared" si="492"/>
        <v/>
      </c>
      <c r="AM1953" s="70" t="str">
        <f t="shared" si="483"/>
        <v/>
      </c>
      <c r="AN1953" s="74" t="str">
        <f t="shared" si="484"/>
        <v/>
      </c>
      <c r="AO1953" s="70" t="str">
        <f t="shared" si="489"/>
        <v/>
      </c>
      <c r="AW1953" s="60" t="str">
        <f t="shared" si="485"/>
        <v/>
      </c>
      <c r="AX1953" s="60" t="str">
        <f t="shared" si="486"/>
        <v/>
      </c>
      <c r="AY1953" s="63">
        <f t="shared" si="490"/>
        <v>0</v>
      </c>
      <c r="BP1953" s="64">
        <v>187</v>
      </c>
      <c r="BQ1953" s="64" t="s">
        <v>35269</v>
      </c>
      <c r="BR1953" s="64" t="s">
        <v>35276</v>
      </c>
      <c r="BS1953" s="64" t="s">
        <v>28</v>
      </c>
      <c r="BT1953" s="64" t="s">
        <v>155</v>
      </c>
      <c r="BU1953" s="64" t="s">
        <v>169</v>
      </c>
      <c r="BV1953" s="64" t="s">
        <v>17</v>
      </c>
      <c r="BW1953" s="64" t="s">
        <v>33403</v>
      </c>
      <c r="BX1953" s="64">
        <v>95100</v>
      </c>
      <c r="BY1953" s="64" t="s">
        <v>24</v>
      </c>
      <c r="CA1953" s="64">
        <v>43070</v>
      </c>
      <c r="CB1953" s="64">
        <v>8</v>
      </c>
      <c r="CC1953" s="64">
        <v>8</v>
      </c>
    </row>
    <row r="1954" spans="1:82">
      <c r="A1954" s="124"/>
      <c r="B1954" s="160"/>
      <c r="C1954" s="160"/>
      <c r="D1954" s="184"/>
      <c r="E1954" s="160"/>
      <c r="F1954" s="160"/>
      <c r="G1954" s="160"/>
      <c r="H1954" s="161" t="str">
        <f t="shared" si="493"/>
        <v/>
      </c>
      <c r="I1954" s="162" t="str">
        <f t="shared" si="494"/>
        <v/>
      </c>
      <c r="J1954" s="163"/>
      <c r="K1954" s="164" t="str">
        <f t="shared" si="482"/>
        <v/>
      </c>
      <c r="L1954" s="160"/>
      <c r="M1954" s="180"/>
      <c r="N1954" s="160"/>
      <c r="O1954" s="124"/>
      <c r="P1954" s="160"/>
      <c r="Q1954" s="182"/>
      <c r="R1954" s="160"/>
      <c r="S1954" s="160"/>
      <c r="T1954" s="160"/>
      <c r="U1954" s="160"/>
      <c r="V1954" s="160"/>
      <c r="W1954" s="202"/>
      <c r="X1954" s="160"/>
      <c r="Y1954" s="182"/>
      <c r="Z1954" s="180"/>
      <c r="AA1954" s="184"/>
      <c r="AB1954" s="160"/>
      <c r="AC1954" s="160"/>
      <c r="AD1954" s="667"/>
      <c r="AE1954" s="667"/>
      <c r="AF1954" s="667"/>
      <c r="AG1954" s="667"/>
      <c r="AH1954" s="667"/>
      <c r="AI1954" s="667"/>
      <c r="AJ1954" s="73"/>
      <c r="AK1954" s="55" t="str">
        <f t="shared" si="491"/>
        <v/>
      </c>
      <c r="AL1954" s="17" t="str">
        <f t="shared" si="492"/>
        <v/>
      </c>
      <c r="AM1954" s="70" t="str">
        <f t="shared" si="483"/>
        <v/>
      </c>
      <c r="AN1954" s="74" t="str">
        <f t="shared" si="484"/>
        <v/>
      </c>
      <c r="AO1954" s="70" t="str">
        <f t="shared" si="489"/>
        <v/>
      </c>
      <c r="AW1954" s="60" t="str">
        <f t="shared" si="485"/>
        <v/>
      </c>
      <c r="AX1954" s="60" t="str">
        <f t="shared" si="486"/>
        <v/>
      </c>
      <c r="AY1954" s="63">
        <f t="shared" si="490"/>
        <v>0</v>
      </c>
      <c r="BP1954" s="64">
        <v>188</v>
      </c>
      <c r="BQ1954" s="64" t="s">
        <v>33685</v>
      </c>
      <c r="BR1954" s="64" t="s">
        <v>33686</v>
      </c>
      <c r="BS1954" s="64" t="s">
        <v>28</v>
      </c>
      <c r="BT1954" s="64" t="s">
        <v>135</v>
      </c>
      <c r="BU1954" s="64" t="s">
        <v>172</v>
      </c>
      <c r="BV1954" s="64" t="s">
        <v>12</v>
      </c>
      <c r="BW1954" s="64" t="s">
        <v>5816</v>
      </c>
      <c r="BX1954" s="64">
        <v>95580</v>
      </c>
      <c r="BY1954" s="64" t="s">
        <v>108</v>
      </c>
      <c r="BZ1954" s="64">
        <v>1</v>
      </c>
      <c r="CA1954" s="64">
        <v>42983</v>
      </c>
      <c r="CB1954" s="64">
        <v>10</v>
      </c>
      <c r="CD1954" s="64">
        <v>9</v>
      </c>
    </row>
    <row r="1955" spans="1:82">
      <c r="A1955" s="128"/>
      <c r="B1955" s="160"/>
      <c r="C1955" s="160"/>
      <c r="D1955" s="160"/>
      <c r="E1955" s="160"/>
      <c r="F1955" s="160"/>
      <c r="G1955" s="160"/>
      <c r="H1955" s="161" t="str">
        <f t="shared" si="493"/>
        <v/>
      </c>
      <c r="I1955" s="162" t="str">
        <f t="shared" si="494"/>
        <v/>
      </c>
      <c r="J1955" s="163"/>
      <c r="K1955" s="164" t="str">
        <f t="shared" si="482"/>
        <v/>
      </c>
      <c r="L1955" s="160"/>
      <c r="M1955" s="160"/>
      <c r="N1955" s="160"/>
      <c r="O1955" s="160"/>
      <c r="P1955" s="160"/>
      <c r="Q1955" s="182"/>
      <c r="R1955" s="160"/>
      <c r="S1955" s="160"/>
      <c r="T1955" s="160"/>
      <c r="U1955" s="160"/>
      <c r="V1955" s="160"/>
      <c r="W1955" s="202"/>
      <c r="X1955" s="160"/>
      <c r="Y1955" s="182"/>
      <c r="Z1955" s="180"/>
      <c r="AA1955" s="160"/>
      <c r="AB1955" s="160"/>
      <c r="AC1955" s="160"/>
      <c r="AD1955" s="667"/>
      <c r="AE1955" s="667"/>
      <c r="AF1955" s="667"/>
      <c r="AG1955" s="667"/>
      <c r="AH1955" s="667"/>
      <c r="AI1955" s="667"/>
      <c r="AJ1955" s="73"/>
      <c r="AK1955" s="55" t="str">
        <f t="shared" ref="AK1955:AK1986" si="495">IF(Z1955="","",IF(OR(MONTH(Z1955)=1,MONTH(Z1955)=2,MONTH(Z1955)=3),"1er",IF(OR(MONTH(Z1955)=4,MONTH(Z1955)=5,MONTH(Z1955)=6),"2ème",IF(OR(MONTH(Z1955)=7,MONTH(Z1955)=8,MONTH(Z1955)=9),"3ème",IF(OR(MONTH(Z1955)=10,MONTH(Z1955)=11,MONTH(Z1955)=12),"4ème")))))</f>
        <v/>
      </c>
      <c r="AL1955" s="17" t="str">
        <f t="shared" ref="AL1955:AL1986" si="496">IF(Z1955="","",YEAR(Z1955))</f>
        <v/>
      </c>
      <c r="AM1955" s="70" t="str">
        <f t="shared" si="483"/>
        <v/>
      </c>
      <c r="AN1955" s="74" t="str">
        <f t="shared" si="484"/>
        <v/>
      </c>
      <c r="AO1955" s="70" t="str">
        <f t="shared" si="489"/>
        <v/>
      </c>
      <c r="AW1955" s="60" t="str">
        <f t="shared" si="485"/>
        <v/>
      </c>
      <c r="AX1955" s="60" t="str">
        <f t="shared" si="486"/>
        <v/>
      </c>
      <c r="AY1955" s="63">
        <f t="shared" si="490"/>
        <v>0</v>
      </c>
      <c r="BP1955" s="64">
        <v>188</v>
      </c>
      <c r="BQ1955" s="64" t="s">
        <v>33685</v>
      </c>
      <c r="BR1955" s="64" t="s">
        <v>33686</v>
      </c>
      <c r="BS1955" s="64" t="s">
        <v>28</v>
      </c>
      <c r="BT1955" s="64" t="s">
        <v>135</v>
      </c>
      <c r="BU1955" s="64" t="s">
        <v>172</v>
      </c>
      <c r="BV1955" s="64" t="s">
        <v>12</v>
      </c>
      <c r="BW1955" s="64" t="s">
        <v>5816</v>
      </c>
      <c r="BX1955" s="64">
        <v>95580</v>
      </c>
      <c r="BY1955" s="64" t="s">
        <v>108</v>
      </c>
      <c r="BZ1955" s="64">
        <v>1</v>
      </c>
      <c r="CA1955" s="64">
        <v>42990</v>
      </c>
      <c r="CB1955" s="64">
        <v>10</v>
      </c>
      <c r="CD1955" s="64">
        <v>9</v>
      </c>
    </row>
    <row r="1956" spans="1:82">
      <c r="A1956" s="124"/>
      <c r="B1956" s="160"/>
      <c r="C1956" s="160"/>
      <c r="D1956" s="160"/>
      <c r="E1956" s="160"/>
      <c r="F1956" s="160"/>
      <c r="G1956" s="160"/>
      <c r="H1956" s="161" t="str">
        <f t="shared" si="493"/>
        <v/>
      </c>
      <c r="I1956" s="162" t="str">
        <f t="shared" si="494"/>
        <v/>
      </c>
      <c r="J1956" s="163"/>
      <c r="K1956" s="164" t="str">
        <f t="shared" si="482"/>
        <v/>
      </c>
      <c r="L1956" s="160"/>
      <c r="M1956" s="160"/>
      <c r="N1956" s="160"/>
      <c r="O1956" s="124"/>
      <c r="P1956" s="160"/>
      <c r="Q1956" s="182"/>
      <c r="R1956" s="160"/>
      <c r="S1956" s="160"/>
      <c r="T1956" s="160"/>
      <c r="U1956" s="160"/>
      <c r="V1956" s="160"/>
      <c r="W1956" s="202"/>
      <c r="X1956" s="160"/>
      <c r="Y1956" s="182"/>
      <c r="Z1956" s="180"/>
      <c r="AA1956" s="160"/>
      <c r="AB1956" s="160"/>
      <c r="AC1956" s="160"/>
      <c r="AD1956" s="667"/>
      <c r="AE1956" s="667"/>
      <c r="AF1956" s="667"/>
      <c r="AG1956" s="667"/>
      <c r="AH1956" s="667"/>
      <c r="AI1956" s="667"/>
      <c r="AJ1956" s="73"/>
      <c r="AK1956" s="55" t="str">
        <f t="shared" si="495"/>
        <v/>
      </c>
      <c r="AL1956" s="17" t="str">
        <f t="shared" si="496"/>
        <v/>
      </c>
      <c r="AM1956" s="70" t="str">
        <f t="shared" si="483"/>
        <v/>
      </c>
      <c r="AN1956" s="74" t="str">
        <f t="shared" si="484"/>
        <v/>
      </c>
      <c r="AO1956" s="70" t="str">
        <f t="shared" si="489"/>
        <v/>
      </c>
      <c r="AW1956" s="60" t="str">
        <f t="shared" si="485"/>
        <v/>
      </c>
      <c r="AX1956" s="60" t="str">
        <f t="shared" si="486"/>
        <v/>
      </c>
      <c r="AY1956" s="63">
        <f t="shared" si="490"/>
        <v>0</v>
      </c>
      <c r="BP1956" s="64">
        <v>188</v>
      </c>
      <c r="BQ1956" s="64" t="s">
        <v>33685</v>
      </c>
      <c r="BR1956" s="64" t="s">
        <v>33686</v>
      </c>
      <c r="BS1956" s="64" t="s">
        <v>28</v>
      </c>
      <c r="BT1956" s="64" t="s">
        <v>135</v>
      </c>
      <c r="BU1956" s="64" t="s">
        <v>172</v>
      </c>
      <c r="BV1956" s="64" t="s">
        <v>12</v>
      </c>
      <c r="BW1956" s="64" t="s">
        <v>5816</v>
      </c>
      <c r="BX1956" s="64">
        <v>95580</v>
      </c>
      <c r="BY1956" s="64" t="s">
        <v>108</v>
      </c>
      <c r="BZ1956" s="64">
        <v>1</v>
      </c>
      <c r="CA1956" s="64">
        <v>42997</v>
      </c>
      <c r="CB1956" s="64">
        <v>10</v>
      </c>
      <c r="CD1956" s="64">
        <v>10</v>
      </c>
    </row>
    <row r="1957" spans="1:82">
      <c r="A1957" s="128"/>
      <c r="B1957" s="160"/>
      <c r="C1957" s="160"/>
      <c r="D1957" s="160"/>
      <c r="E1957" s="160"/>
      <c r="F1957" s="160"/>
      <c r="G1957" s="160"/>
      <c r="H1957" s="161" t="str">
        <f t="shared" si="493"/>
        <v/>
      </c>
      <c r="I1957" s="162" t="str">
        <f t="shared" si="494"/>
        <v/>
      </c>
      <c r="J1957" s="163"/>
      <c r="K1957" s="164" t="str">
        <f t="shared" si="482"/>
        <v/>
      </c>
      <c r="L1957" s="160"/>
      <c r="M1957" s="160"/>
      <c r="N1957" s="160"/>
      <c r="O1957" s="160"/>
      <c r="P1957" s="160"/>
      <c r="Q1957" s="182"/>
      <c r="R1957" s="160"/>
      <c r="S1957" s="160"/>
      <c r="T1957" s="160"/>
      <c r="U1957" s="160"/>
      <c r="V1957" s="160"/>
      <c r="W1957" s="202"/>
      <c r="X1957" s="160"/>
      <c r="Y1957" s="182"/>
      <c r="Z1957" s="180"/>
      <c r="AA1957" s="184"/>
      <c r="AB1957" s="160"/>
      <c r="AC1957" s="160"/>
      <c r="AD1957" s="667"/>
      <c r="AE1957" s="667"/>
      <c r="AF1957" s="667"/>
      <c r="AG1957" s="667"/>
      <c r="AH1957" s="667"/>
      <c r="AI1957" s="667"/>
      <c r="AJ1957" s="73"/>
      <c r="AK1957" s="55" t="str">
        <f t="shared" si="495"/>
        <v/>
      </c>
      <c r="AL1957" s="17" t="str">
        <f t="shared" si="496"/>
        <v/>
      </c>
      <c r="AM1957" s="70" t="str">
        <f t="shared" si="483"/>
        <v/>
      </c>
      <c r="AN1957" s="74" t="str">
        <f t="shared" si="484"/>
        <v/>
      </c>
      <c r="AO1957" s="70" t="str">
        <f t="shared" si="489"/>
        <v/>
      </c>
      <c r="AW1957" s="60" t="str">
        <f t="shared" si="485"/>
        <v/>
      </c>
      <c r="AX1957" s="60" t="str">
        <f t="shared" si="486"/>
        <v/>
      </c>
      <c r="AY1957" s="63">
        <f t="shared" si="490"/>
        <v>0</v>
      </c>
      <c r="BP1957" s="64">
        <v>188</v>
      </c>
      <c r="BQ1957" s="64" t="s">
        <v>33685</v>
      </c>
      <c r="BR1957" s="64" t="s">
        <v>33686</v>
      </c>
      <c r="BS1957" s="64" t="s">
        <v>28</v>
      </c>
      <c r="BT1957" s="64" t="s">
        <v>135</v>
      </c>
      <c r="BU1957" s="64" t="s">
        <v>172</v>
      </c>
      <c r="BV1957" s="64" t="s">
        <v>12</v>
      </c>
      <c r="BW1957" s="64" t="s">
        <v>5816</v>
      </c>
      <c r="BX1957" s="64">
        <v>95580</v>
      </c>
      <c r="BY1957" s="64" t="s">
        <v>108</v>
      </c>
      <c r="BZ1957" s="64">
        <v>1</v>
      </c>
      <c r="CA1957" s="64">
        <v>43004</v>
      </c>
      <c r="CB1957" s="64">
        <v>10</v>
      </c>
      <c r="CD1957" s="64">
        <v>9</v>
      </c>
    </row>
    <row r="1958" spans="1:82">
      <c r="A1958" s="124"/>
      <c r="B1958" s="160"/>
      <c r="C1958" s="160"/>
      <c r="D1958" s="160"/>
      <c r="E1958" s="160"/>
      <c r="F1958" s="160"/>
      <c r="G1958" s="160"/>
      <c r="H1958" s="161" t="str">
        <f t="shared" si="493"/>
        <v/>
      </c>
      <c r="I1958" s="162" t="str">
        <f t="shared" si="494"/>
        <v/>
      </c>
      <c r="J1958" s="163"/>
      <c r="K1958" s="164" t="str">
        <f t="shared" si="482"/>
        <v/>
      </c>
      <c r="L1958" s="160"/>
      <c r="M1958" s="160"/>
      <c r="N1958" s="160"/>
      <c r="O1958" s="124"/>
      <c r="P1958" s="160"/>
      <c r="Q1958" s="182"/>
      <c r="R1958" s="160"/>
      <c r="S1958" s="160"/>
      <c r="T1958" s="160"/>
      <c r="U1958" s="160"/>
      <c r="V1958" s="160"/>
      <c r="W1958" s="202"/>
      <c r="X1958" s="160"/>
      <c r="Y1958" s="182"/>
      <c r="Z1958" s="180"/>
      <c r="AA1958" s="160"/>
      <c r="AB1958" s="160"/>
      <c r="AC1958" s="160"/>
      <c r="AD1958" s="667"/>
      <c r="AE1958" s="667"/>
      <c r="AF1958" s="667"/>
      <c r="AG1958" s="667"/>
      <c r="AH1958" s="667"/>
      <c r="AI1958" s="667"/>
      <c r="AJ1958" s="73"/>
      <c r="AK1958" s="55" t="str">
        <f t="shared" si="495"/>
        <v/>
      </c>
      <c r="AL1958" s="17" t="str">
        <f t="shared" si="496"/>
        <v/>
      </c>
      <c r="AM1958" s="70" t="str">
        <f t="shared" si="483"/>
        <v/>
      </c>
      <c r="AN1958" s="74" t="str">
        <f t="shared" si="484"/>
        <v/>
      </c>
      <c r="AO1958" s="70" t="str">
        <f t="shared" si="489"/>
        <v/>
      </c>
      <c r="AW1958" s="60" t="str">
        <f t="shared" si="485"/>
        <v/>
      </c>
      <c r="AX1958" s="60" t="str">
        <f t="shared" si="486"/>
        <v/>
      </c>
      <c r="AY1958" s="63">
        <f t="shared" si="490"/>
        <v>0</v>
      </c>
      <c r="BP1958" s="64">
        <v>188</v>
      </c>
      <c r="BQ1958" s="64" t="s">
        <v>33685</v>
      </c>
      <c r="BR1958" s="64" t="s">
        <v>33686</v>
      </c>
      <c r="BS1958" s="64" t="s">
        <v>28</v>
      </c>
      <c r="BT1958" s="64" t="s">
        <v>135</v>
      </c>
      <c r="BU1958" s="64" t="s">
        <v>172</v>
      </c>
      <c r="BV1958" s="64" t="s">
        <v>12</v>
      </c>
      <c r="BW1958" s="64" t="s">
        <v>5816</v>
      </c>
      <c r="BX1958" s="64">
        <v>95580</v>
      </c>
      <c r="BY1958" s="64" t="s">
        <v>108</v>
      </c>
      <c r="BZ1958" s="64">
        <v>1</v>
      </c>
      <c r="CA1958" s="64">
        <v>43011</v>
      </c>
      <c r="CB1958" s="64">
        <v>10</v>
      </c>
      <c r="CD1958" s="64">
        <v>13</v>
      </c>
    </row>
    <row r="1959" spans="1:82">
      <c r="A1959" s="128"/>
      <c r="B1959" s="160"/>
      <c r="C1959" s="160"/>
      <c r="D1959" s="160"/>
      <c r="E1959" s="160"/>
      <c r="F1959" s="160"/>
      <c r="G1959" s="160"/>
      <c r="H1959" s="161" t="str">
        <f t="shared" si="493"/>
        <v/>
      </c>
      <c r="I1959" s="162" t="str">
        <f t="shared" si="494"/>
        <v/>
      </c>
      <c r="J1959" s="163"/>
      <c r="K1959" s="164" t="str">
        <f t="shared" si="482"/>
        <v/>
      </c>
      <c r="L1959" s="160"/>
      <c r="M1959" s="160"/>
      <c r="N1959" s="160"/>
      <c r="O1959" s="160"/>
      <c r="P1959" s="160"/>
      <c r="Q1959" s="182"/>
      <c r="R1959" s="160"/>
      <c r="S1959" s="160"/>
      <c r="T1959" s="160"/>
      <c r="U1959" s="160"/>
      <c r="V1959" s="160"/>
      <c r="W1959" s="202"/>
      <c r="X1959" s="160"/>
      <c r="Y1959" s="182"/>
      <c r="Z1959" s="180"/>
      <c r="AA1959" s="160"/>
      <c r="AB1959" s="160"/>
      <c r="AC1959" s="160"/>
      <c r="AD1959" s="667"/>
      <c r="AE1959" s="667"/>
      <c r="AF1959" s="667"/>
      <c r="AG1959" s="667"/>
      <c r="AH1959" s="667"/>
      <c r="AI1959" s="667"/>
      <c r="AJ1959" s="73"/>
      <c r="AK1959" s="55" t="str">
        <f t="shared" si="495"/>
        <v/>
      </c>
      <c r="AL1959" s="17" t="str">
        <f t="shared" si="496"/>
        <v/>
      </c>
      <c r="AM1959" s="70" t="str">
        <f t="shared" si="483"/>
        <v/>
      </c>
      <c r="AN1959" s="74" t="str">
        <f t="shared" si="484"/>
        <v/>
      </c>
      <c r="AO1959" s="70" t="str">
        <f t="shared" si="489"/>
        <v/>
      </c>
      <c r="AW1959" s="60" t="str">
        <f t="shared" si="485"/>
        <v/>
      </c>
      <c r="AX1959" s="60" t="str">
        <f t="shared" si="486"/>
        <v/>
      </c>
      <c r="AY1959" s="63">
        <f t="shared" si="490"/>
        <v>0</v>
      </c>
      <c r="BP1959" s="64">
        <v>188</v>
      </c>
      <c r="BQ1959" s="64" t="s">
        <v>33685</v>
      </c>
      <c r="BR1959" s="64" t="s">
        <v>33686</v>
      </c>
      <c r="BS1959" s="64" t="s">
        <v>28</v>
      </c>
      <c r="BT1959" s="64" t="s">
        <v>135</v>
      </c>
      <c r="BU1959" s="64" t="s">
        <v>172</v>
      </c>
      <c r="BV1959" s="64" t="s">
        <v>12</v>
      </c>
      <c r="BW1959" s="64" t="s">
        <v>5816</v>
      </c>
      <c r="BX1959" s="64">
        <v>95580</v>
      </c>
      <c r="BY1959" s="64" t="s">
        <v>108</v>
      </c>
      <c r="BZ1959" s="64">
        <v>1</v>
      </c>
      <c r="CA1959" s="64">
        <v>43018</v>
      </c>
      <c r="CB1959" s="64">
        <v>10</v>
      </c>
      <c r="CD1959" s="64">
        <v>15</v>
      </c>
    </row>
    <row r="1960" spans="1:82">
      <c r="A1960" s="124"/>
      <c r="B1960" s="160"/>
      <c r="C1960" s="160"/>
      <c r="D1960" s="160"/>
      <c r="E1960" s="160"/>
      <c r="F1960" s="160"/>
      <c r="G1960" s="160"/>
      <c r="H1960" s="161" t="str">
        <f t="shared" si="493"/>
        <v/>
      </c>
      <c r="I1960" s="162" t="str">
        <f t="shared" si="494"/>
        <v/>
      </c>
      <c r="J1960" s="163"/>
      <c r="K1960" s="164" t="str">
        <f t="shared" si="482"/>
        <v/>
      </c>
      <c r="L1960" s="160"/>
      <c r="M1960" s="160"/>
      <c r="N1960" s="160"/>
      <c r="O1960" s="124"/>
      <c r="P1960" s="160"/>
      <c r="Q1960" s="182"/>
      <c r="R1960" s="160"/>
      <c r="S1960" s="160"/>
      <c r="T1960" s="160"/>
      <c r="U1960" s="160"/>
      <c r="V1960" s="160"/>
      <c r="W1960" s="202"/>
      <c r="X1960" s="160"/>
      <c r="Y1960" s="182"/>
      <c r="Z1960" s="180"/>
      <c r="AA1960" s="184"/>
      <c r="AB1960" s="160"/>
      <c r="AC1960" s="160"/>
      <c r="AD1960" s="667"/>
      <c r="AE1960" s="667"/>
      <c r="AF1960" s="667"/>
      <c r="AG1960" s="667"/>
      <c r="AH1960" s="667"/>
      <c r="AI1960" s="667"/>
      <c r="AJ1960" s="73"/>
      <c r="AK1960" s="55" t="str">
        <f t="shared" si="495"/>
        <v/>
      </c>
      <c r="AL1960" s="17" t="str">
        <f t="shared" si="496"/>
        <v/>
      </c>
      <c r="AM1960" s="70" t="str">
        <f t="shared" si="483"/>
        <v/>
      </c>
      <c r="AN1960" s="74" t="str">
        <f t="shared" si="484"/>
        <v/>
      </c>
      <c r="AO1960" s="70" t="str">
        <f t="shared" si="489"/>
        <v/>
      </c>
      <c r="AW1960" s="60" t="str">
        <f t="shared" si="485"/>
        <v/>
      </c>
      <c r="AX1960" s="60" t="str">
        <f t="shared" si="486"/>
        <v/>
      </c>
      <c r="AY1960" s="63">
        <f t="shared" si="490"/>
        <v>0</v>
      </c>
      <c r="BP1960" s="64">
        <v>188</v>
      </c>
      <c r="BQ1960" s="64" t="s">
        <v>33685</v>
      </c>
      <c r="BR1960" s="64" t="s">
        <v>33686</v>
      </c>
      <c r="BS1960" s="64" t="s">
        <v>28</v>
      </c>
      <c r="BT1960" s="64" t="s">
        <v>135</v>
      </c>
      <c r="BU1960" s="64" t="s">
        <v>172</v>
      </c>
      <c r="BV1960" s="64" t="s">
        <v>12</v>
      </c>
      <c r="BW1960" s="64" t="s">
        <v>5816</v>
      </c>
      <c r="BX1960" s="64">
        <v>95580</v>
      </c>
      <c r="BY1960" s="64" t="s">
        <v>108</v>
      </c>
      <c r="BZ1960" s="64">
        <v>1</v>
      </c>
      <c r="CA1960" s="64">
        <v>43025</v>
      </c>
      <c r="CB1960" s="64">
        <v>10</v>
      </c>
      <c r="CD1960" s="64">
        <v>16</v>
      </c>
    </row>
    <row r="1961" spans="1:82">
      <c r="A1961" s="128"/>
      <c r="B1961" s="160"/>
      <c r="C1961" s="160"/>
      <c r="D1961" s="160"/>
      <c r="E1961" s="160"/>
      <c r="F1961" s="160"/>
      <c r="G1961" s="160"/>
      <c r="H1961" s="161" t="str">
        <f t="shared" si="493"/>
        <v/>
      </c>
      <c r="I1961" s="162" t="str">
        <f t="shared" si="494"/>
        <v/>
      </c>
      <c r="J1961" s="163"/>
      <c r="K1961" s="164" t="str">
        <f t="shared" si="482"/>
        <v/>
      </c>
      <c r="L1961" s="160"/>
      <c r="M1961" s="160"/>
      <c r="N1961" s="160"/>
      <c r="O1961" s="160"/>
      <c r="P1961" s="160"/>
      <c r="Q1961" s="182"/>
      <c r="R1961" s="160"/>
      <c r="S1961" s="160"/>
      <c r="T1961" s="160"/>
      <c r="U1961" s="160"/>
      <c r="V1961" s="160"/>
      <c r="W1961" s="202"/>
      <c r="X1961" s="160"/>
      <c r="Y1961" s="182"/>
      <c r="Z1961" s="180"/>
      <c r="AA1961" s="160"/>
      <c r="AB1961" s="160"/>
      <c r="AC1961" s="160"/>
      <c r="AD1961" s="667"/>
      <c r="AE1961" s="667"/>
      <c r="AF1961" s="667"/>
      <c r="AG1961" s="667"/>
      <c r="AH1961" s="667"/>
      <c r="AI1961" s="667"/>
      <c r="AJ1961" s="73"/>
      <c r="AK1961" s="55" t="str">
        <f t="shared" si="495"/>
        <v/>
      </c>
      <c r="AL1961" s="17" t="str">
        <f t="shared" si="496"/>
        <v/>
      </c>
      <c r="AM1961" s="70" t="str">
        <f t="shared" si="483"/>
        <v/>
      </c>
      <c r="AN1961" s="74" t="str">
        <f t="shared" si="484"/>
        <v/>
      </c>
      <c r="AO1961" s="70" t="str">
        <f t="shared" si="489"/>
        <v/>
      </c>
      <c r="AW1961" s="60" t="str">
        <f t="shared" si="485"/>
        <v/>
      </c>
      <c r="AX1961" s="60" t="str">
        <f t="shared" si="486"/>
        <v/>
      </c>
      <c r="AY1961" s="63">
        <f t="shared" si="490"/>
        <v>0</v>
      </c>
      <c r="BP1961" s="64">
        <v>188</v>
      </c>
      <c r="BQ1961" s="64" t="s">
        <v>33685</v>
      </c>
      <c r="BR1961" s="64" t="s">
        <v>33686</v>
      </c>
      <c r="BS1961" s="64" t="s">
        <v>28</v>
      </c>
      <c r="BT1961" s="64" t="s">
        <v>135</v>
      </c>
      <c r="BU1961" s="64" t="s">
        <v>172</v>
      </c>
      <c r="BV1961" s="64" t="s">
        <v>12</v>
      </c>
      <c r="BW1961" s="64" t="s">
        <v>5816</v>
      </c>
      <c r="BX1961" s="64">
        <v>95580</v>
      </c>
      <c r="BY1961" s="64" t="s">
        <v>108</v>
      </c>
      <c r="BZ1961" s="64">
        <v>1</v>
      </c>
      <c r="CA1961" s="64">
        <v>43032</v>
      </c>
      <c r="CB1961" s="64">
        <v>10</v>
      </c>
      <c r="CD1961" s="64">
        <v>9</v>
      </c>
    </row>
    <row r="1962" spans="1:82">
      <c r="A1962" s="124"/>
      <c r="B1962" s="160"/>
      <c r="C1962" s="160"/>
      <c r="D1962" s="160"/>
      <c r="E1962" s="160"/>
      <c r="F1962" s="160"/>
      <c r="G1962" s="160"/>
      <c r="H1962" s="161" t="str">
        <f t="shared" si="493"/>
        <v/>
      </c>
      <c r="I1962" s="162" t="str">
        <f t="shared" si="494"/>
        <v/>
      </c>
      <c r="J1962" s="163"/>
      <c r="K1962" s="164" t="str">
        <f t="shared" si="482"/>
        <v/>
      </c>
      <c r="L1962" s="160"/>
      <c r="M1962" s="160"/>
      <c r="N1962" s="160"/>
      <c r="O1962" s="124"/>
      <c r="P1962" s="160"/>
      <c r="Q1962" s="182"/>
      <c r="R1962" s="160"/>
      <c r="S1962" s="160"/>
      <c r="T1962" s="160"/>
      <c r="U1962" s="160"/>
      <c r="V1962" s="160"/>
      <c r="W1962" s="202"/>
      <c r="X1962" s="160"/>
      <c r="Y1962" s="182"/>
      <c r="Z1962" s="180"/>
      <c r="AA1962" s="160"/>
      <c r="AB1962" s="160"/>
      <c r="AC1962" s="160"/>
      <c r="AD1962" s="667"/>
      <c r="AE1962" s="667"/>
      <c r="AF1962" s="667"/>
      <c r="AG1962" s="667"/>
      <c r="AH1962" s="667"/>
      <c r="AI1962" s="667"/>
      <c r="AJ1962" s="73"/>
      <c r="AK1962" s="55" t="str">
        <f t="shared" si="495"/>
        <v/>
      </c>
      <c r="AL1962" s="17" t="str">
        <f t="shared" si="496"/>
        <v/>
      </c>
      <c r="AM1962" s="70" t="str">
        <f t="shared" si="483"/>
        <v/>
      </c>
      <c r="AN1962" s="74" t="str">
        <f t="shared" si="484"/>
        <v/>
      </c>
      <c r="AO1962" s="70" t="str">
        <f t="shared" si="489"/>
        <v/>
      </c>
      <c r="AW1962" s="60" t="str">
        <f t="shared" si="485"/>
        <v/>
      </c>
      <c r="AX1962" s="60" t="str">
        <f t="shared" si="486"/>
        <v/>
      </c>
      <c r="AY1962" s="63">
        <f t="shared" si="490"/>
        <v>0</v>
      </c>
      <c r="BP1962" s="64">
        <v>188</v>
      </c>
      <c r="BQ1962" s="64" t="s">
        <v>33685</v>
      </c>
      <c r="BR1962" s="64" t="s">
        <v>33686</v>
      </c>
      <c r="BS1962" s="64" t="s">
        <v>28</v>
      </c>
      <c r="BT1962" s="64" t="s">
        <v>135</v>
      </c>
      <c r="BU1962" s="64" t="s">
        <v>172</v>
      </c>
      <c r="BV1962" s="64" t="s">
        <v>12</v>
      </c>
      <c r="BW1962" s="64" t="s">
        <v>5816</v>
      </c>
      <c r="BX1962" s="64">
        <v>95580</v>
      </c>
      <c r="BY1962" s="64" t="s">
        <v>108</v>
      </c>
      <c r="BZ1962" s="64">
        <v>1</v>
      </c>
      <c r="CA1962" s="64">
        <v>43046</v>
      </c>
      <c r="CB1962" s="64">
        <v>10</v>
      </c>
      <c r="CD1962" s="64">
        <v>12</v>
      </c>
    </row>
    <row r="1963" spans="1:82">
      <c r="A1963" s="128"/>
      <c r="B1963" s="160"/>
      <c r="C1963" s="160"/>
      <c r="D1963" s="124"/>
      <c r="E1963" s="160"/>
      <c r="F1963" s="160"/>
      <c r="G1963" s="160"/>
      <c r="H1963" s="161" t="str">
        <f t="shared" si="493"/>
        <v/>
      </c>
      <c r="I1963" s="162" t="str">
        <f t="shared" si="494"/>
        <v/>
      </c>
      <c r="J1963" s="163"/>
      <c r="K1963" s="164" t="str">
        <f t="shared" si="482"/>
        <v/>
      </c>
      <c r="L1963" s="160"/>
      <c r="M1963" s="160"/>
      <c r="N1963" s="160"/>
      <c r="O1963" s="160"/>
      <c r="P1963" s="160"/>
      <c r="Q1963" s="182"/>
      <c r="R1963" s="160"/>
      <c r="S1963" s="160"/>
      <c r="T1963" s="160"/>
      <c r="U1963" s="160"/>
      <c r="V1963" s="160"/>
      <c r="W1963" s="202"/>
      <c r="X1963" s="160"/>
      <c r="Y1963" s="182"/>
      <c r="Z1963" s="180"/>
      <c r="AA1963" s="184"/>
      <c r="AB1963" s="160"/>
      <c r="AC1963" s="160"/>
      <c r="AD1963" s="667"/>
      <c r="AE1963" s="667"/>
      <c r="AF1963" s="667"/>
      <c r="AG1963" s="667"/>
      <c r="AH1963" s="667"/>
      <c r="AI1963" s="667"/>
      <c r="AJ1963" s="73"/>
      <c r="AK1963" s="55" t="str">
        <f t="shared" si="495"/>
        <v/>
      </c>
      <c r="AL1963" s="17" t="str">
        <f t="shared" si="496"/>
        <v/>
      </c>
      <c r="AM1963" s="70" t="str">
        <f t="shared" si="483"/>
        <v/>
      </c>
      <c r="AN1963" s="74" t="str">
        <f t="shared" si="484"/>
        <v/>
      </c>
      <c r="AO1963" s="70" t="str">
        <f t="shared" si="489"/>
        <v/>
      </c>
      <c r="AW1963" s="60" t="str">
        <f t="shared" si="485"/>
        <v/>
      </c>
      <c r="AX1963" s="60" t="str">
        <f t="shared" si="486"/>
        <v/>
      </c>
      <c r="AY1963" s="63">
        <f t="shared" si="490"/>
        <v>0</v>
      </c>
      <c r="BP1963" s="64">
        <v>188</v>
      </c>
      <c r="BQ1963" s="64" t="s">
        <v>33685</v>
      </c>
      <c r="BR1963" s="64" t="s">
        <v>33686</v>
      </c>
      <c r="BS1963" s="64" t="s">
        <v>28</v>
      </c>
      <c r="BT1963" s="64" t="s">
        <v>135</v>
      </c>
      <c r="BU1963" s="64" t="s">
        <v>172</v>
      </c>
      <c r="BV1963" s="64" t="s">
        <v>12</v>
      </c>
      <c r="BW1963" s="64" t="s">
        <v>5816</v>
      </c>
      <c r="BX1963" s="64">
        <v>95580</v>
      </c>
      <c r="BY1963" s="64" t="s">
        <v>108</v>
      </c>
      <c r="BZ1963" s="64">
        <v>1</v>
      </c>
      <c r="CA1963" s="64">
        <v>43053</v>
      </c>
      <c r="CB1963" s="64">
        <v>10</v>
      </c>
      <c r="CD1963" s="64">
        <v>13</v>
      </c>
    </row>
    <row r="1964" spans="1:82">
      <c r="A1964" s="124"/>
      <c r="B1964" s="160"/>
      <c r="C1964" s="160"/>
      <c r="D1964" s="160"/>
      <c r="E1964" s="160"/>
      <c r="F1964" s="160"/>
      <c r="G1964" s="160"/>
      <c r="H1964" s="161" t="str">
        <f t="shared" si="493"/>
        <v/>
      </c>
      <c r="I1964" s="162" t="str">
        <f t="shared" si="494"/>
        <v/>
      </c>
      <c r="J1964" s="163"/>
      <c r="K1964" s="164" t="str">
        <f t="shared" si="482"/>
        <v/>
      </c>
      <c r="L1964" s="160"/>
      <c r="M1964" s="160"/>
      <c r="N1964" s="160"/>
      <c r="O1964" s="124"/>
      <c r="P1964" s="160"/>
      <c r="Q1964" s="182"/>
      <c r="R1964" s="160"/>
      <c r="S1964" s="160"/>
      <c r="T1964" s="160"/>
      <c r="U1964" s="160"/>
      <c r="V1964" s="160"/>
      <c r="W1964" s="202"/>
      <c r="X1964" s="160"/>
      <c r="Y1964" s="182"/>
      <c r="Z1964" s="180"/>
      <c r="AA1964" s="160"/>
      <c r="AB1964" s="160"/>
      <c r="AC1964" s="160"/>
      <c r="AD1964" s="667"/>
      <c r="AE1964" s="667"/>
      <c r="AF1964" s="667"/>
      <c r="AG1964" s="667"/>
      <c r="AH1964" s="667"/>
      <c r="AI1964" s="667"/>
      <c r="AJ1964" s="73"/>
      <c r="AK1964" s="55" t="str">
        <f t="shared" si="495"/>
        <v/>
      </c>
      <c r="AL1964" s="17" t="str">
        <f t="shared" si="496"/>
        <v/>
      </c>
      <c r="AM1964" s="70" t="str">
        <f t="shared" si="483"/>
        <v/>
      </c>
      <c r="AN1964" s="74" t="str">
        <f t="shared" si="484"/>
        <v/>
      </c>
      <c r="AO1964" s="70" t="str">
        <f t="shared" si="489"/>
        <v/>
      </c>
      <c r="AW1964" s="60" t="str">
        <f t="shared" si="485"/>
        <v/>
      </c>
      <c r="AX1964" s="60" t="str">
        <f t="shared" si="486"/>
        <v/>
      </c>
      <c r="AY1964" s="63">
        <f t="shared" si="490"/>
        <v>0</v>
      </c>
      <c r="BP1964" s="64">
        <v>188</v>
      </c>
      <c r="BQ1964" s="64" t="s">
        <v>33685</v>
      </c>
      <c r="BR1964" s="64" t="s">
        <v>33686</v>
      </c>
      <c r="BS1964" s="64" t="s">
        <v>28</v>
      </c>
      <c r="BT1964" s="64" t="s">
        <v>135</v>
      </c>
      <c r="BU1964" s="64" t="s">
        <v>172</v>
      </c>
      <c r="BV1964" s="64" t="s">
        <v>12</v>
      </c>
      <c r="BW1964" s="64" t="s">
        <v>5816</v>
      </c>
      <c r="BX1964" s="64">
        <v>95580</v>
      </c>
      <c r="BY1964" s="64" t="s">
        <v>108</v>
      </c>
      <c r="BZ1964" s="64">
        <v>1</v>
      </c>
      <c r="CA1964" s="64">
        <v>43060</v>
      </c>
      <c r="CB1964" s="64">
        <v>10</v>
      </c>
      <c r="CD1964" s="64">
        <v>12</v>
      </c>
    </row>
    <row r="1965" spans="1:82">
      <c r="A1965" s="128"/>
      <c r="B1965" s="160"/>
      <c r="C1965" s="160"/>
      <c r="D1965" s="160"/>
      <c r="E1965" s="160"/>
      <c r="F1965" s="160"/>
      <c r="G1965" s="160"/>
      <c r="H1965" s="161" t="str">
        <f t="shared" si="493"/>
        <v/>
      </c>
      <c r="I1965" s="162" t="str">
        <f t="shared" si="494"/>
        <v/>
      </c>
      <c r="J1965" s="163"/>
      <c r="K1965" s="164" t="str">
        <f t="shared" si="482"/>
        <v/>
      </c>
      <c r="L1965" s="160"/>
      <c r="M1965" s="160"/>
      <c r="N1965" s="160"/>
      <c r="O1965" s="160"/>
      <c r="P1965" s="160"/>
      <c r="Q1965" s="182"/>
      <c r="R1965" s="160"/>
      <c r="S1965" s="160"/>
      <c r="T1965" s="160"/>
      <c r="U1965" s="160"/>
      <c r="V1965" s="160"/>
      <c r="W1965" s="202"/>
      <c r="X1965" s="160"/>
      <c r="Y1965" s="182"/>
      <c r="Z1965" s="180"/>
      <c r="AA1965" s="160"/>
      <c r="AB1965" s="160"/>
      <c r="AC1965" s="160"/>
      <c r="AD1965" s="667"/>
      <c r="AE1965" s="667"/>
      <c r="AF1965" s="667"/>
      <c r="AG1965" s="667"/>
      <c r="AH1965" s="667"/>
      <c r="AI1965" s="667"/>
      <c r="AJ1965" s="73"/>
      <c r="AK1965" s="55" t="str">
        <f t="shared" si="495"/>
        <v/>
      </c>
      <c r="AL1965" s="17" t="str">
        <f t="shared" si="496"/>
        <v/>
      </c>
      <c r="AM1965" s="70" t="str">
        <f t="shared" si="483"/>
        <v/>
      </c>
      <c r="AN1965" s="74" t="str">
        <f t="shared" si="484"/>
        <v/>
      </c>
      <c r="AO1965" s="70" t="str">
        <f t="shared" si="489"/>
        <v/>
      </c>
      <c r="AW1965" s="60" t="str">
        <f t="shared" si="485"/>
        <v/>
      </c>
      <c r="AX1965" s="60" t="str">
        <f t="shared" si="486"/>
        <v/>
      </c>
      <c r="AY1965" s="63">
        <f t="shared" si="490"/>
        <v>0</v>
      </c>
      <c r="BP1965" s="64">
        <v>188</v>
      </c>
      <c r="BQ1965" s="64" t="s">
        <v>33685</v>
      </c>
      <c r="BR1965" s="64" t="s">
        <v>33686</v>
      </c>
      <c r="BS1965" s="64" t="s">
        <v>28</v>
      </c>
      <c r="BT1965" s="64" t="s">
        <v>135</v>
      </c>
      <c r="BU1965" s="64" t="s">
        <v>172</v>
      </c>
      <c r="BV1965" s="64" t="s">
        <v>12</v>
      </c>
      <c r="BW1965" s="64" t="s">
        <v>5816</v>
      </c>
      <c r="BX1965" s="64">
        <v>95580</v>
      </c>
      <c r="BY1965" s="64" t="s">
        <v>108</v>
      </c>
      <c r="BZ1965" s="64">
        <v>1</v>
      </c>
      <c r="CA1965" s="64">
        <v>43067</v>
      </c>
      <c r="CB1965" s="64">
        <v>10</v>
      </c>
      <c r="CD1965" s="64">
        <v>11</v>
      </c>
    </row>
    <row r="1966" spans="1:82">
      <c r="A1966" s="128"/>
      <c r="B1966" s="160"/>
      <c r="C1966" s="160"/>
      <c r="D1966" s="160"/>
      <c r="E1966" s="160"/>
      <c r="F1966" s="160"/>
      <c r="G1966" s="160"/>
      <c r="H1966" s="161" t="str">
        <f t="shared" si="493"/>
        <v/>
      </c>
      <c r="I1966" s="162" t="str">
        <f t="shared" si="494"/>
        <v/>
      </c>
      <c r="J1966" s="163"/>
      <c r="K1966" s="164" t="str">
        <f>IFERROR(#REF!/H1966,"")</f>
        <v/>
      </c>
      <c r="L1966" s="160"/>
      <c r="M1966" s="180"/>
      <c r="N1966" s="160"/>
      <c r="O1966" s="128"/>
      <c r="P1966" s="160"/>
      <c r="Q1966" s="141"/>
      <c r="R1966" s="160"/>
      <c r="S1966" s="160"/>
      <c r="T1966" s="160"/>
      <c r="U1966" s="160"/>
      <c r="V1966" s="160"/>
      <c r="W1966" s="179"/>
      <c r="X1966" s="160"/>
      <c r="Y1966" s="182"/>
      <c r="Z1966" s="178"/>
      <c r="AA1966" s="158"/>
      <c r="AB1966" s="160"/>
      <c r="AC1966" s="160"/>
      <c r="AD1966" s="667"/>
      <c r="AE1966" s="667"/>
      <c r="AF1966" s="667"/>
      <c r="AG1966" s="667"/>
      <c r="AH1966" s="667"/>
      <c r="AI1966" s="667"/>
      <c r="AJ1966" s="73"/>
      <c r="AK1966" s="55" t="str">
        <f t="shared" si="495"/>
        <v/>
      </c>
      <c r="AL1966" s="17" t="str">
        <f t="shared" si="496"/>
        <v/>
      </c>
      <c r="AM1966" s="70" t="str">
        <f t="shared" si="483"/>
        <v/>
      </c>
      <c r="AN1966" s="74" t="str">
        <f t="shared" si="484"/>
        <v/>
      </c>
      <c r="AO1966" s="70" t="str">
        <f t="shared" si="489"/>
        <v/>
      </c>
      <c r="AW1966" s="60" t="str">
        <f t="shared" si="485"/>
        <v/>
      </c>
      <c r="AX1966" s="60" t="str">
        <f t="shared" si="486"/>
        <v/>
      </c>
      <c r="AY1966" s="63">
        <f t="shared" si="490"/>
        <v>0</v>
      </c>
      <c r="BP1966" s="64">
        <v>189</v>
      </c>
      <c r="BQ1966" s="64" t="s">
        <v>35293</v>
      </c>
      <c r="BR1966" s="64" t="s">
        <v>35284</v>
      </c>
      <c r="BS1966" s="64" t="s">
        <v>28</v>
      </c>
      <c r="BT1966" s="64" t="s">
        <v>135</v>
      </c>
      <c r="BU1966" s="64" t="s">
        <v>172</v>
      </c>
      <c r="BV1966" s="64" t="s">
        <v>12</v>
      </c>
      <c r="BW1966" s="64" t="s">
        <v>35294</v>
      </c>
      <c r="BX1966" s="64">
        <v>78114</v>
      </c>
      <c r="BY1966" s="64" t="s">
        <v>108</v>
      </c>
      <c r="BZ1966" s="64">
        <v>40</v>
      </c>
      <c r="CA1966" s="64">
        <v>42826</v>
      </c>
      <c r="CB1966" s="64">
        <v>100</v>
      </c>
      <c r="CD1966" s="64">
        <v>154</v>
      </c>
    </row>
    <row r="1967" spans="1:82">
      <c r="A1967" s="128"/>
      <c r="B1967" s="160"/>
      <c r="C1967" s="160"/>
      <c r="D1967" s="160"/>
      <c r="E1967" s="160"/>
      <c r="F1967" s="184"/>
      <c r="G1967" s="160"/>
      <c r="H1967" s="161" t="str">
        <f t="shared" si="493"/>
        <v/>
      </c>
      <c r="I1967" s="162" t="str">
        <f t="shared" si="494"/>
        <v/>
      </c>
      <c r="J1967" s="163"/>
      <c r="K1967" s="164" t="str">
        <f>IFERROR(J1966/H1967,"")</f>
        <v/>
      </c>
      <c r="L1967" s="160"/>
      <c r="M1967" s="160"/>
      <c r="N1967" s="160"/>
      <c r="O1967" s="128"/>
      <c r="P1967" s="160"/>
      <c r="Q1967" s="141"/>
      <c r="R1967" s="160"/>
      <c r="S1967" s="160"/>
      <c r="T1967" s="160"/>
      <c r="U1967" s="160"/>
      <c r="V1967" s="160"/>
      <c r="W1967" s="179"/>
      <c r="X1967" s="160"/>
      <c r="Y1967" s="160"/>
      <c r="Z1967" s="178"/>
      <c r="AA1967" s="160"/>
      <c r="AB1967" s="160"/>
      <c r="AC1967" s="160"/>
      <c r="AD1967" s="667"/>
      <c r="AE1967" s="667"/>
      <c r="AF1967" s="667"/>
      <c r="AG1967" s="667"/>
      <c r="AH1967" s="667"/>
      <c r="AI1967" s="667"/>
      <c r="AJ1967" s="73"/>
      <c r="AK1967" s="55" t="str">
        <f t="shared" si="495"/>
        <v/>
      </c>
      <c r="AL1967" s="17" t="str">
        <f t="shared" si="496"/>
        <v/>
      </c>
      <c r="AM1967" s="70" t="str">
        <f t="shared" si="483"/>
        <v/>
      </c>
      <c r="AN1967" s="74" t="str">
        <f t="shared" si="484"/>
        <v/>
      </c>
      <c r="AO1967" s="70" t="str">
        <f t="shared" si="489"/>
        <v/>
      </c>
      <c r="AW1967" s="60" t="str">
        <f t="shared" si="485"/>
        <v/>
      </c>
      <c r="AX1967" s="60" t="str">
        <f t="shared" si="486"/>
        <v/>
      </c>
      <c r="AY1967" s="63">
        <f t="shared" si="490"/>
        <v>0</v>
      </c>
      <c r="BP1967" s="64">
        <v>189</v>
      </c>
      <c r="BQ1967" s="64" t="s">
        <v>35293</v>
      </c>
      <c r="BR1967" s="64" t="s">
        <v>35285</v>
      </c>
      <c r="BS1967" s="64" t="s">
        <v>28</v>
      </c>
      <c r="BT1967" s="64" t="s">
        <v>135</v>
      </c>
      <c r="BU1967" s="64" t="s">
        <v>172</v>
      </c>
      <c r="BV1967" s="64" t="s">
        <v>12</v>
      </c>
      <c r="BW1967" s="64" t="s">
        <v>35294</v>
      </c>
      <c r="BX1967" s="64">
        <v>78114</v>
      </c>
      <c r="BY1967" s="64" t="s">
        <v>108</v>
      </c>
      <c r="BZ1967" s="64">
        <v>15</v>
      </c>
      <c r="CA1967" s="64">
        <v>42827</v>
      </c>
      <c r="CB1967" s="64">
        <v>20</v>
      </c>
      <c r="CD1967" s="64">
        <v>13</v>
      </c>
    </row>
    <row r="1968" spans="1:82">
      <c r="A1968" s="128"/>
      <c r="B1968" s="160"/>
      <c r="C1968" s="160"/>
      <c r="D1968" s="160"/>
      <c r="E1968" s="160"/>
      <c r="F1968" s="160"/>
      <c r="G1968" s="160"/>
      <c r="H1968" s="161" t="str">
        <f t="shared" si="493"/>
        <v/>
      </c>
      <c r="I1968" s="162" t="str">
        <f t="shared" si="494"/>
        <v/>
      </c>
      <c r="J1968" s="163"/>
      <c r="K1968" s="164" t="str">
        <f t="shared" ref="K1968:K1983" si="497">IFERROR(J1968/H1968,"")</f>
        <v/>
      </c>
      <c r="L1968" s="160"/>
      <c r="M1968" s="160"/>
      <c r="N1968" s="160"/>
      <c r="O1968" s="128"/>
      <c r="P1968" s="160"/>
      <c r="Q1968" s="141"/>
      <c r="R1968" s="160"/>
      <c r="S1968" s="160"/>
      <c r="T1968" s="160"/>
      <c r="U1968" s="160"/>
      <c r="V1968" s="160"/>
      <c r="W1968" s="179"/>
      <c r="X1968" s="160"/>
      <c r="Y1968" s="160"/>
      <c r="Z1968" s="178"/>
      <c r="AA1968" s="160"/>
      <c r="AB1968" s="160"/>
      <c r="AC1968" s="160"/>
      <c r="AD1968" s="667"/>
      <c r="AE1968" s="667"/>
      <c r="AF1968" s="667"/>
      <c r="AG1968" s="667"/>
      <c r="AH1968" s="667"/>
      <c r="AI1968" s="667"/>
      <c r="AJ1968" s="73"/>
      <c r="AK1968" s="55" t="str">
        <f t="shared" si="495"/>
        <v/>
      </c>
      <c r="AL1968" s="17" t="str">
        <f t="shared" si="496"/>
        <v/>
      </c>
      <c r="AM1968" s="70" t="str">
        <f t="shared" si="483"/>
        <v/>
      </c>
      <c r="AN1968" s="74" t="str">
        <f t="shared" si="484"/>
        <v/>
      </c>
      <c r="AO1968" s="70" t="str">
        <f t="shared" si="489"/>
        <v/>
      </c>
      <c r="AW1968" s="60" t="str">
        <f t="shared" si="485"/>
        <v/>
      </c>
      <c r="AX1968" s="60" t="str">
        <f t="shared" si="486"/>
        <v/>
      </c>
      <c r="AY1968" s="63">
        <f t="shared" si="490"/>
        <v>0</v>
      </c>
      <c r="BP1968" s="64">
        <v>189</v>
      </c>
      <c r="BQ1968" s="64" t="s">
        <v>35293</v>
      </c>
      <c r="BR1968" s="64" t="s">
        <v>35286</v>
      </c>
      <c r="BS1968" s="64" t="s">
        <v>28</v>
      </c>
      <c r="BT1968" s="64" t="s">
        <v>135</v>
      </c>
      <c r="BU1968" s="64" t="s">
        <v>172</v>
      </c>
      <c r="BV1968" s="64" t="s">
        <v>12</v>
      </c>
      <c r="BW1968" s="64" t="s">
        <v>35294</v>
      </c>
      <c r="BX1968" s="64">
        <v>78180</v>
      </c>
      <c r="BY1968" s="64" t="s">
        <v>108</v>
      </c>
      <c r="BZ1968" s="64">
        <v>15</v>
      </c>
      <c r="CA1968" s="64">
        <v>42826</v>
      </c>
      <c r="CB1968" s="64">
        <v>100</v>
      </c>
      <c r="CD1968" s="64">
        <v>82</v>
      </c>
    </row>
    <row r="1969" spans="1:82">
      <c r="A1969" s="128"/>
      <c r="B1969" s="160"/>
      <c r="C1969" s="160"/>
      <c r="D1969" s="160"/>
      <c r="E1969" s="160"/>
      <c r="F1969" s="160"/>
      <c r="G1969" s="160"/>
      <c r="H1969" s="161" t="str">
        <f t="shared" si="493"/>
        <v/>
      </c>
      <c r="I1969" s="162" t="str">
        <f t="shared" si="494"/>
        <v/>
      </c>
      <c r="J1969" s="163"/>
      <c r="K1969" s="164" t="str">
        <f t="shared" si="497"/>
        <v/>
      </c>
      <c r="L1969" s="160"/>
      <c r="M1969" s="160"/>
      <c r="N1969" s="160"/>
      <c r="O1969" s="128"/>
      <c r="P1969" s="160"/>
      <c r="Q1969" s="141"/>
      <c r="R1969" s="160"/>
      <c r="S1969" s="160"/>
      <c r="T1969" s="160"/>
      <c r="U1969" s="160"/>
      <c r="V1969" s="160"/>
      <c r="W1969" s="179"/>
      <c r="X1969" s="160"/>
      <c r="Y1969" s="160"/>
      <c r="Z1969" s="178"/>
      <c r="AA1969" s="124"/>
      <c r="AB1969" s="160"/>
      <c r="AC1969" s="160"/>
      <c r="AD1969" s="667"/>
      <c r="AE1969" s="667"/>
      <c r="AF1969" s="667"/>
      <c r="AG1969" s="667"/>
      <c r="AH1969" s="667"/>
      <c r="AI1969" s="667"/>
      <c r="AJ1969" s="73"/>
      <c r="AK1969" s="55" t="str">
        <f t="shared" si="495"/>
        <v/>
      </c>
      <c r="AL1969" s="17" t="str">
        <f t="shared" si="496"/>
        <v/>
      </c>
      <c r="AM1969" s="70" t="str">
        <f t="shared" ref="AM1969:AM2032" si="498">IF(U1969="","",U1969)</f>
        <v/>
      </c>
      <c r="AN1969" s="74" t="str">
        <f t="shared" ref="AN1969:AN2032" si="499">IF(S1969="","",S1969)</f>
        <v/>
      </c>
      <c r="AO1969" s="70" t="str">
        <f t="shared" si="489"/>
        <v/>
      </c>
      <c r="AW1969" s="60" t="str">
        <f t="shared" ref="AW1969:AW2032" si="500">IF(T1969="","",T1969&amp;"1")</f>
        <v/>
      </c>
      <c r="AX1969" s="60" t="str">
        <f t="shared" ref="AX1969:AX2032" si="501">IF(S1969="","",S1969&amp;"2")</f>
        <v/>
      </c>
      <c r="AY1969" s="63">
        <f t="shared" si="490"/>
        <v>0</v>
      </c>
      <c r="BP1969" s="64">
        <v>189</v>
      </c>
      <c r="BQ1969" s="64" t="s">
        <v>35293</v>
      </c>
      <c r="BR1969" s="64" t="s">
        <v>35287</v>
      </c>
      <c r="BS1969" s="64" t="s">
        <v>28</v>
      </c>
      <c r="BT1969" s="64" t="s">
        <v>135</v>
      </c>
      <c r="BU1969" s="64" t="s">
        <v>172</v>
      </c>
      <c r="BV1969" s="64" t="s">
        <v>12</v>
      </c>
      <c r="BW1969" s="64" t="s">
        <v>35294</v>
      </c>
      <c r="BX1969" s="64">
        <v>78114</v>
      </c>
      <c r="BY1969" s="64" t="s">
        <v>108</v>
      </c>
      <c r="BZ1969" s="64">
        <v>11</v>
      </c>
      <c r="CA1969" s="64">
        <v>42828</v>
      </c>
      <c r="CB1969" s="64">
        <v>92</v>
      </c>
      <c r="CD1969" s="64">
        <v>66</v>
      </c>
    </row>
    <row r="1970" spans="1:82">
      <c r="A1970" s="128"/>
      <c r="B1970" s="160"/>
      <c r="C1970" s="160"/>
      <c r="D1970" s="160"/>
      <c r="E1970" s="160"/>
      <c r="F1970" s="160"/>
      <c r="G1970" s="160"/>
      <c r="H1970" s="161" t="str">
        <f t="shared" si="493"/>
        <v/>
      </c>
      <c r="I1970" s="162" t="str">
        <f t="shared" si="494"/>
        <v/>
      </c>
      <c r="J1970" s="163"/>
      <c r="K1970" s="164" t="str">
        <f t="shared" si="497"/>
        <v/>
      </c>
      <c r="L1970" s="160"/>
      <c r="M1970" s="160"/>
      <c r="N1970" s="160"/>
      <c r="O1970" s="128"/>
      <c r="P1970" s="238"/>
      <c r="Q1970" s="141"/>
      <c r="R1970" s="160"/>
      <c r="S1970" s="160"/>
      <c r="T1970" s="160"/>
      <c r="U1970" s="160"/>
      <c r="V1970" s="160"/>
      <c r="W1970" s="179"/>
      <c r="X1970" s="160"/>
      <c r="Y1970" s="160"/>
      <c r="Z1970" s="178"/>
      <c r="AA1970" s="160"/>
      <c r="AB1970" s="160"/>
      <c r="AC1970" s="160"/>
      <c r="AD1970" s="667"/>
      <c r="AE1970" s="667"/>
      <c r="AF1970" s="667"/>
      <c r="AG1970" s="667"/>
      <c r="AH1970" s="667"/>
      <c r="AI1970" s="667"/>
      <c r="AJ1970" s="73"/>
      <c r="AK1970" s="55" t="str">
        <f t="shared" si="495"/>
        <v/>
      </c>
      <c r="AL1970" s="17" t="str">
        <f t="shared" si="496"/>
        <v/>
      </c>
      <c r="AM1970" s="70" t="str">
        <f t="shared" si="498"/>
        <v/>
      </c>
      <c r="AN1970" s="74" t="str">
        <f t="shared" si="499"/>
        <v/>
      </c>
      <c r="AO1970" s="70" t="str">
        <f t="shared" si="489"/>
        <v/>
      </c>
      <c r="AW1970" s="60" t="str">
        <f t="shared" si="500"/>
        <v/>
      </c>
      <c r="AX1970" s="60" t="str">
        <f t="shared" si="501"/>
        <v/>
      </c>
      <c r="AY1970" s="63">
        <f t="shared" si="490"/>
        <v>0</v>
      </c>
      <c r="BP1970" s="64">
        <v>189</v>
      </c>
      <c r="BQ1970" s="64" t="s">
        <v>35288</v>
      </c>
      <c r="BR1970" s="64" t="s">
        <v>35287</v>
      </c>
      <c r="BS1970" s="64" t="s">
        <v>28</v>
      </c>
      <c r="BT1970" s="64" t="s">
        <v>135</v>
      </c>
      <c r="BU1970" s="64" t="s">
        <v>171</v>
      </c>
      <c r="BV1970" s="64" t="s">
        <v>12</v>
      </c>
      <c r="BW1970" s="64" t="s">
        <v>35294</v>
      </c>
      <c r="BX1970" s="64">
        <v>78114</v>
      </c>
      <c r="BY1970" s="64" t="s">
        <v>108</v>
      </c>
      <c r="BZ1970" s="64">
        <v>2</v>
      </c>
      <c r="CA1970" s="64">
        <v>42826</v>
      </c>
      <c r="CB1970" s="64">
        <v>20</v>
      </c>
      <c r="CD1970" s="64">
        <v>15</v>
      </c>
    </row>
    <row r="1971" spans="1:82">
      <c r="A1971" s="128"/>
      <c r="B1971" s="160"/>
      <c r="C1971" s="160"/>
      <c r="D1971" s="160"/>
      <c r="E1971" s="160"/>
      <c r="F1971" s="160"/>
      <c r="G1971" s="160"/>
      <c r="H1971" s="161" t="str">
        <f t="shared" si="493"/>
        <v/>
      </c>
      <c r="I1971" s="162" t="str">
        <f t="shared" si="494"/>
        <v/>
      </c>
      <c r="J1971" s="163"/>
      <c r="K1971" s="164" t="str">
        <f t="shared" si="497"/>
        <v/>
      </c>
      <c r="L1971" s="160"/>
      <c r="M1971" s="160"/>
      <c r="N1971" s="160"/>
      <c r="O1971" s="128"/>
      <c r="P1971" s="238"/>
      <c r="Q1971" s="141"/>
      <c r="R1971" s="160"/>
      <c r="S1971" s="160"/>
      <c r="T1971" s="160"/>
      <c r="U1971" s="160"/>
      <c r="V1971" s="160"/>
      <c r="W1971" s="179"/>
      <c r="X1971" s="160"/>
      <c r="Y1971" s="160"/>
      <c r="Z1971" s="178"/>
      <c r="AA1971" s="160"/>
      <c r="AB1971" s="160"/>
      <c r="AC1971" s="160"/>
      <c r="AD1971" s="667"/>
      <c r="AE1971" s="667"/>
      <c r="AF1971" s="667"/>
      <c r="AG1971" s="667"/>
      <c r="AH1971" s="667"/>
      <c r="AI1971" s="667"/>
      <c r="AJ1971" s="73"/>
      <c r="AK1971" s="55" t="str">
        <f t="shared" si="495"/>
        <v/>
      </c>
      <c r="AL1971" s="17" t="str">
        <f t="shared" si="496"/>
        <v/>
      </c>
      <c r="AM1971" s="70" t="str">
        <f t="shared" si="498"/>
        <v/>
      </c>
      <c r="AN1971" s="74" t="str">
        <f t="shared" si="499"/>
        <v/>
      </c>
      <c r="AO1971" s="70" t="str">
        <f t="shared" si="489"/>
        <v/>
      </c>
      <c r="AW1971" s="60" t="str">
        <f t="shared" si="500"/>
        <v/>
      </c>
      <c r="AX1971" s="60" t="str">
        <f t="shared" si="501"/>
        <v/>
      </c>
      <c r="AY1971" s="63">
        <f t="shared" si="490"/>
        <v>0</v>
      </c>
      <c r="BP1971" s="64">
        <v>189</v>
      </c>
      <c r="BQ1971" s="64" t="s">
        <v>35289</v>
      </c>
      <c r="BR1971" s="64" t="s">
        <v>35287</v>
      </c>
      <c r="BS1971" s="64" t="s">
        <v>28</v>
      </c>
      <c r="BT1971" s="64" t="s">
        <v>135</v>
      </c>
      <c r="BU1971" s="64" t="s">
        <v>171</v>
      </c>
      <c r="BV1971" s="64" t="s">
        <v>12</v>
      </c>
      <c r="BW1971" s="64" t="s">
        <v>35294</v>
      </c>
      <c r="BX1971" s="64">
        <v>78114</v>
      </c>
      <c r="BY1971" s="64" t="s">
        <v>108</v>
      </c>
      <c r="BZ1971" s="64">
        <v>1</v>
      </c>
      <c r="CA1971" s="64">
        <v>42856</v>
      </c>
      <c r="CB1971" s="64">
        <v>20</v>
      </c>
      <c r="CD1971" s="64">
        <v>6</v>
      </c>
    </row>
    <row r="1972" spans="1:82">
      <c r="A1972" s="128"/>
      <c r="B1972" s="160"/>
      <c r="C1972" s="160"/>
      <c r="D1972" s="160"/>
      <c r="E1972" s="160"/>
      <c r="F1972" s="160"/>
      <c r="G1972" s="160"/>
      <c r="H1972" s="161" t="str">
        <f t="shared" si="493"/>
        <v/>
      </c>
      <c r="I1972" s="162" t="str">
        <f t="shared" si="494"/>
        <v/>
      </c>
      <c r="J1972" s="163"/>
      <c r="K1972" s="164" t="str">
        <f t="shared" si="497"/>
        <v/>
      </c>
      <c r="L1972" s="160"/>
      <c r="M1972" s="160"/>
      <c r="N1972" s="160"/>
      <c r="O1972" s="128"/>
      <c r="P1972" s="218"/>
      <c r="Q1972" s="141"/>
      <c r="R1972" s="160"/>
      <c r="S1972" s="160"/>
      <c r="T1972" s="160"/>
      <c r="U1972" s="160"/>
      <c r="V1972" s="160"/>
      <c r="W1972" s="179"/>
      <c r="X1972" s="160"/>
      <c r="Y1972" s="160"/>
      <c r="Z1972" s="178"/>
      <c r="AA1972" s="124"/>
      <c r="AB1972" s="160"/>
      <c r="AC1972" s="160"/>
      <c r="AD1972" s="667"/>
      <c r="AE1972" s="667"/>
      <c r="AF1972" s="667"/>
      <c r="AG1972" s="667"/>
      <c r="AH1972" s="667"/>
      <c r="AI1972" s="667"/>
      <c r="AJ1972" s="73"/>
      <c r="AK1972" s="55" t="str">
        <f t="shared" si="495"/>
        <v/>
      </c>
      <c r="AL1972" s="17" t="str">
        <f t="shared" si="496"/>
        <v/>
      </c>
      <c r="AM1972" s="70" t="str">
        <f t="shared" si="498"/>
        <v/>
      </c>
      <c r="AN1972" s="74" t="str">
        <f t="shared" si="499"/>
        <v/>
      </c>
      <c r="AO1972" s="70" t="str">
        <f t="shared" si="489"/>
        <v/>
      </c>
      <c r="AW1972" s="60" t="str">
        <f t="shared" si="500"/>
        <v/>
      </c>
      <c r="AX1972" s="60" t="str">
        <f t="shared" si="501"/>
        <v/>
      </c>
      <c r="AY1972" s="63">
        <f t="shared" si="490"/>
        <v>0</v>
      </c>
      <c r="BP1972" s="64">
        <v>189</v>
      </c>
      <c r="BQ1972" s="64" t="s">
        <v>35290</v>
      </c>
      <c r="BR1972" s="64" t="s">
        <v>35287</v>
      </c>
      <c r="BS1972" s="64" t="s">
        <v>28</v>
      </c>
      <c r="BT1972" s="64" t="s">
        <v>135</v>
      </c>
      <c r="BU1972" s="64" t="s">
        <v>171</v>
      </c>
      <c r="BV1972" s="64" t="s">
        <v>12</v>
      </c>
      <c r="BW1972" s="64" t="s">
        <v>35294</v>
      </c>
      <c r="BX1972" s="64">
        <v>78114</v>
      </c>
      <c r="BY1972" s="64" t="s">
        <v>108</v>
      </c>
      <c r="BZ1972" s="64">
        <v>2</v>
      </c>
      <c r="CA1972" s="64">
        <v>42856</v>
      </c>
      <c r="CB1972" s="64">
        <v>20</v>
      </c>
      <c r="CD1972" s="64">
        <v>15</v>
      </c>
    </row>
    <row r="1973" spans="1:82">
      <c r="A1973" s="128"/>
      <c r="B1973" s="160"/>
      <c r="C1973" s="160"/>
      <c r="D1973" s="160"/>
      <c r="E1973" s="160"/>
      <c r="F1973" s="160"/>
      <c r="G1973" s="160"/>
      <c r="H1973" s="161" t="str">
        <f t="shared" si="493"/>
        <v/>
      </c>
      <c r="I1973" s="162" t="str">
        <f t="shared" si="494"/>
        <v/>
      </c>
      <c r="J1973" s="163"/>
      <c r="K1973" s="164" t="str">
        <f t="shared" si="497"/>
        <v/>
      </c>
      <c r="L1973" s="160"/>
      <c r="M1973" s="160"/>
      <c r="N1973" s="160"/>
      <c r="O1973" s="128"/>
      <c r="P1973" s="218"/>
      <c r="Q1973" s="160"/>
      <c r="R1973" s="160"/>
      <c r="S1973" s="160"/>
      <c r="T1973" s="160"/>
      <c r="U1973" s="160"/>
      <c r="V1973" s="160"/>
      <c r="W1973" s="179"/>
      <c r="X1973" s="160"/>
      <c r="Y1973" s="160"/>
      <c r="Z1973" s="178"/>
      <c r="AA1973" s="124"/>
      <c r="AB1973" s="160"/>
      <c r="AC1973" s="160"/>
      <c r="AD1973" s="667"/>
      <c r="AE1973" s="667"/>
      <c r="AF1973" s="667"/>
      <c r="AG1973" s="667"/>
      <c r="AH1973" s="667"/>
      <c r="AI1973" s="667"/>
      <c r="AJ1973" s="73"/>
      <c r="AK1973" s="55" t="str">
        <f t="shared" si="495"/>
        <v/>
      </c>
      <c r="AL1973" s="17" t="str">
        <f t="shared" si="496"/>
        <v/>
      </c>
      <c r="AM1973" s="70" t="str">
        <f t="shared" si="498"/>
        <v/>
      </c>
      <c r="AN1973" s="74" t="str">
        <f t="shared" si="499"/>
        <v/>
      </c>
      <c r="AO1973" s="70" t="str">
        <f t="shared" si="489"/>
        <v/>
      </c>
      <c r="AW1973" s="60" t="str">
        <f t="shared" si="500"/>
        <v/>
      </c>
      <c r="AX1973" s="60" t="str">
        <f t="shared" si="501"/>
        <v/>
      </c>
      <c r="AY1973" s="63">
        <f t="shared" si="490"/>
        <v>0</v>
      </c>
      <c r="BP1973" s="64">
        <v>189</v>
      </c>
      <c r="BQ1973" s="64" t="s">
        <v>35291</v>
      </c>
      <c r="BR1973" s="64" t="s">
        <v>35287</v>
      </c>
      <c r="BS1973" s="64" t="s">
        <v>28</v>
      </c>
      <c r="BT1973" s="64" t="s">
        <v>135</v>
      </c>
      <c r="BU1973" s="64" t="s">
        <v>171</v>
      </c>
      <c r="BV1973" s="64" t="s">
        <v>12</v>
      </c>
      <c r="BW1973" s="64" t="s">
        <v>35294</v>
      </c>
      <c r="BX1973" s="64">
        <v>78114</v>
      </c>
      <c r="BY1973" s="64" t="s">
        <v>108</v>
      </c>
      <c r="BZ1973" s="64">
        <v>2</v>
      </c>
      <c r="CA1973" s="64">
        <v>42887</v>
      </c>
      <c r="CB1973" s="64">
        <v>12</v>
      </c>
      <c r="CD1973" s="64">
        <v>11</v>
      </c>
    </row>
    <row r="1974" spans="1:82">
      <c r="A1974" s="128"/>
      <c r="B1974" s="160"/>
      <c r="C1974" s="160"/>
      <c r="D1974" s="160"/>
      <c r="E1974" s="160"/>
      <c r="F1974" s="160"/>
      <c r="G1974" s="160"/>
      <c r="H1974" s="161" t="str">
        <f t="shared" si="493"/>
        <v/>
      </c>
      <c r="I1974" s="162" t="str">
        <f t="shared" si="494"/>
        <v/>
      </c>
      <c r="J1974" s="163"/>
      <c r="K1974" s="164" t="str">
        <f t="shared" si="497"/>
        <v/>
      </c>
      <c r="L1974" s="160"/>
      <c r="M1974" s="160"/>
      <c r="N1974" s="160"/>
      <c r="O1974" s="128"/>
      <c r="P1974" s="218"/>
      <c r="Q1974" s="160"/>
      <c r="R1974" s="160"/>
      <c r="S1974" s="160"/>
      <c r="T1974" s="160"/>
      <c r="U1974" s="160"/>
      <c r="V1974" s="160"/>
      <c r="W1974" s="179"/>
      <c r="X1974" s="160"/>
      <c r="Y1974" s="160"/>
      <c r="Z1974" s="178"/>
      <c r="AA1974" s="124"/>
      <c r="AB1974" s="160"/>
      <c r="AC1974" s="160"/>
      <c r="AD1974" s="667"/>
      <c r="AE1974" s="667"/>
      <c r="AF1974" s="667"/>
      <c r="AG1974" s="667"/>
      <c r="AH1974" s="667"/>
      <c r="AI1974" s="667"/>
      <c r="AJ1974" s="73"/>
      <c r="AK1974" s="55" t="str">
        <f t="shared" si="495"/>
        <v/>
      </c>
      <c r="AL1974" s="17" t="str">
        <f t="shared" si="496"/>
        <v/>
      </c>
      <c r="AM1974" s="70" t="str">
        <f t="shared" si="498"/>
        <v/>
      </c>
      <c r="AN1974" s="74" t="str">
        <f t="shared" si="499"/>
        <v/>
      </c>
      <c r="AO1974" s="70" t="str">
        <f t="shared" si="489"/>
        <v/>
      </c>
      <c r="AW1974" s="60" t="str">
        <f t="shared" si="500"/>
        <v/>
      </c>
      <c r="AX1974" s="60" t="str">
        <f t="shared" si="501"/>
        <v/>
      </c>
      <c r="AY1974" s="63">
        <f t="shared" si="490"/>
        <v>0</v>
      </c>
      <c r="BP1974" s="64">
        <v>189</v>
      </c>
      <c r="BQ1974" s="64" t="s">
        <v>35292</v>
      </c>
      <c r="BR1974" s="64" t="s">
        <v>35287</v>
      </c>
      <c r="BS1974" s="64" t="s">
        <v>28</v>
      </c>
      <c r="BT1974" s="64" t="s">
        <v>135</v>
      </c>
      <c r="BU1974" s="64" t="s">
        <v>171</v>
      </c>
      <c r="BV1974" s="64" t="s">
        <v>12</v>
      </c>
      <c r="BW1974" s="64" t="s">
        <v>35294</v>
      </c>
      <c r="BX1974" s="64">
        <v>78114</v>
      </c>
      <c r="BY1974" s="64" t="s">
        <v>108</v>
      </c>
      <c r="BZ1974" s="64">
        <v>3</v>
      </c>
      <c r="CA1974" s="64">
        <v>42887</v>
      </c>
      <c r="CB1974" s="64">
        <v>20</v>
      </c>
      <c r="CD1974" s="64">
        <v>19</v>
      </c>
    </row>
    <row r="1975" spans="1:82">
      <c r="A1975" s="128"/>
      <c r="B1975" s="160"/>
      <c r="C1975" s="160"/>
      <c r="D1975" s="160"/>
      <c r="E1975" s="160"/>
      <c r="F1975" s="160"/>
      <c r="G1975" s="160"/>
      <c r="H1975" s="161" t="str">
        <f t="shared" si="493"/>
        <v/>
      </c>
      <c r="I1975" s="162" t="str">
        <f t="shared" si="494"/>
        <v/>
      </c>
      <c r="J1975" s="163"/>
      <c r="K1975" s="164" t="str">
        <f t="shared" si="497"/>
        <v/>
      </c>
      <c r="L1975" s="160"/>
      <c r="M1975" s="180"/>
      <c r="N1975" s="160"/>
      <c r="O1975" s="128"/>
      <c r="P1975" s="160"/>
      <c r="Q1975" s="160"/>
      <c r="R1975" s="160"/>
      <c r="S1975" s="160"/>
      <c r="T1975" s="160"/>
      <c r="U1975" s="160"/>
      <c r="V1975" s="160"/>
      <c r="W1975" s="179"/>
      <c r="X1975" s="160"/>
      <c r="Y1975" s="160"/>
      <c r="Z1975" s="178"/>
      <c r="AA1975" s="124"/>
      <c r="AB1975" s="160"/>
      <c r="AC1975" s="160"/>
      <c r="AD1975" s="667"/>
      <c r="AE1975" s="667"/>
      <c r="AF1975" s="667"/>
      <c r="AG1975" s="667"/>
      <c r="AH1975" s="667"/>
      <c r="AI1975" s="667"/>
      <c r="AJ1975" s="73"/>
      <c r="AK1975" s="55" t="str">
        <f t="shared" si="495"/>
        <v/>
      </c>
      <c r="AL1975" s="17" t="str">
        <f t="shared" si="496"/>
        <v/>
      </c>
      <c r="AM1975" s="70" t="str">
        <f t="shared" si="498"/>
        <v/>
      </c>
      <c r="AN1975" s="74" t="str">
        <f t="shared" si="499"/>
        <v/>
      </c>
      <c r="AO1975" s="70" t="str">
        <f t="shared" si="489"/>
        <v/>
      </c>
      <c r="AW1975" s="60" t="str">
        <f t="shared" si="500"/>
        <v/>
      </c>
      <c r="AX1975" s="60" t="str">
        <f t="shared" si="501"/>
        <v/>
      </c>
      <c r="AY1975" s="63">
        <f t="shared" si="490"/>
        <v>0</v>
      </c>
      <c r="BP1975" s="64">
        <v>190</v>
      </c>
      <c r="BQ1975" s="64" t="s">
        <v>35305</v>
      </c>
      <c r="BR1975" s="64" t="s">
        <v>35306</v>
      </c>
      <c r="BS1975" s="64" t="s">
        <v>28</v>
      </c>
      <c r="BT1975" s="64" t="s">
        <v>137</v>
      </c>
      <c r="BU1975" s="64" t="s">
        <v>175</v>
      </c>
      <c r="BV1975" s="64" t="s">
        <v>12</v>
      </c>
      <c r="BW1975" s="64" t="s">
        <v>33309</v>
      </c>
      <c r="BX1975" s="64">
        <v>92000</v>
      </c>
      <c r="BY1975" s="64" t="s">
        <v>23</v>
      </c>
      <c r="BZ1975" s="64">
        <v>2</v>
      </c>
      <c r="CA1975" s="64">
        <v>43063</v>
      </c>
      <c r="CB1975" s="64">
        <v>6</v>
      </c>
      <c r="CD1975" s="64">
        <v>6</v>
      </c>
    </row>
    <row r="1976" spans="1:82">
      <c r="A1976" s="128"/>
      <c r="B1976" s="160"/>
      <c r="C1976" s="160"/>
      <c r="D1976" s="181"/>
      <c r="E1976" s="160"/>
      <c r="F1976" s="160"/>
      <c r="G1976" s="186"/>
      <c r="H1976" s="161" t="str">
        <f t="shared" si="493"/>
        <v/>
      </c>
      <c r="I1976" s="162" t="str">
        <f t="shared" si="494"/>
        <v/>
      </c>
      <c r="J1976" s="163"/>
      <c r="K1976" s="164" t="str">
        <f t="shared" si="497"/>
        <v/>
      </c>
      <c r="L1976" s="163"/>
      <c r="M1976" s="207"/>
      <c r="N1976" s="186"/>
      <c r="O1976" s="128"/>
      <c r="P1976" s="160"/>
      <c r="Q1976" s="160"/>
      <c r="R1976" s="160"/>
      <c r="S1976" s="186"/>
      <c r="T1976" s="186"/>
      <c r="U1976" s="186"/>
      <c r="V1976" s="221"/>
      <c r="W1976" s="179"/>
      <c r="X1976" s="160"/>
      <c r="Y1976" s="182"/>
      <c r="Z1976" s="205"/>
      <c r="AA1976" s="149"/>
      <c r="AB1976" s="182"/>
      <c r="AC1976" s="182"/>
      <c r="AD1976" s="665"/>
      <c r="AE1976" s="665"/>
      <c r="AF1976" s="665"/>
      <c r="AG1976" s="665"/>
      <c r="AH1976" s="665"/>
      <c r="AI1976" s="665"/>
      <c r="AJ1976" s="90"/>
      <c r="AK1976" s="55" t="str">
        <f t="shared" si="495"/>
        <v/>
      </c>
      <c r="AL1976" s="17" t="str">
        <f t="shared" si="496"/>
        <v/>
      </c>
      <c r="AM1976" s="70" t="str">
        <f t="shared" si="498"/>
        <v/>
      </c>
      <c r="AN1976" s="74" t="str">
        <f t="shared" si="499"/>
        <v/>
      </c>
      <c r="AO1976" s="70" t="str">
        <f t="shared" si="489"/>
        <v/>
      </c>
      <c r="AW1976" s="60" t="str">
        <f t="shared" si="500"/>
        <v/>
      </c>
      <c r="AX1976" s="60" t="str">
        <f t="shared" si="501"/>
        <v/>
      </c>
      <c r="AY1976" s="63">
        <f t="shared" si="490"/>
        <v>0</v>
      </c>
      <c r="BP1976" s="64">
        <v>191</v>
      </c>
      <c r="BQ1976" s="64" t="s">
        <v>33928</v>
      </c>
      <c r="BR1976" s="64" t="s">
        <v>33929</v>
      </c>
      <c r="BS1976" s="64" t="s">
        <v>28</v>
      </c>
      <c r="BT1976" s="64" t="s">
        <v>135</v>
      </c>
      <c r="BU1976" s="64" t="s">
        <v>161</v>
      </c>
      <c r="BV1976" s="64" t="s">
        <v>12</v>
      </c>
      <c r="BW1976" s="64" t="s">
        <v>33738</v>
      </c>
      <c r="BX1976" s="64">
        <v>75020</v>
      </c>
      <c r="BY1976" s="64" t="s">
        <v>21</v>
      </c>
      <c r="BZ1976" s="64">
        <v>25</v>
      </c>
      <c r="CA1976" s="64">
        <v>42744</v>
      </c>
      <c r="CB1976" s="64">
        <v>12</v>
      </c>
      <c r="CD1976" s="64">
        <v>24</v>
      </c>
    </row>
    <row r="1977" spans="1:82">
      <c r="A1977" s="128"/>
      <c r="B1977" s="160"/>
      <c r="C1977" s="160"/>
      <c r="D1977" s="160"/>
      <c r="E1977" s="160"/>
      <c r="F1977" s="186"/>
      <c r="G1977" s="186"/>
      <c r="H1977" s="161" t="str">
        <f t="shared" si="493"/>
        <v/>
      </c>
      <c r="I1977" s="162" t="str">
        <f t="shared" si="494"/>
        <v/>
      </c>
      <c r="J1977" s="163"/>
      <c r="K1977" s="164" t="str">
        <f t="shared" si="497"/>
        <v/>
      </c>
      <c r="L1977" s="222"/>
      <c r="M1977" s="207"/>
      <c r="N1977" s="186"/>
      <c r="O1977" s="128"/>
      <c r="P1977" s="160"/>
      <c r="Q1977" s="160"/>
      <c r="R1977" s="160"/>
      <c r="S1977" s="186"/>
      <c r="T1977" s="186"/>
      <c r="U1977" s="186"/>
      <c r="V1977" s="221"/>
      <c r="W1977" s="179"/>
      <c r="X1977" s="160"/>
      <c r="Y1977" s="182"/>
      <c r="Z1977" s="205"/>
      <c r="AA1977" s="149"/>
      <c r="AB1977" s="182"/>
      <c r="AC1977" s="182"/>
      <c r="AD1977" s="665"/>
      <c r="AE1977" s="665"/>
      <c r="AF1977" s="665"/>
      <c r="AG1977" s="665"/>
      <c r="AH1977" s="665"/>
      <c r="AI1977" s="665"/>
      <c r="AJ1977" s="90"/>
      <c r="AK1977" s="55" t="str">
        <f t="shared" si="495"/>
        <v/>
      </c>
      <c r="AL1977" s="17" t="str">
        <f t="shared" si="496"/>
        <v/>
      </c>
      <c r="AM1977" s="70" t="str">
        <f t="shared" si="498"/>
        <v/>
      </c>
      <c r="AN1977" s="74" t="str">
        <f t="shared" si="499"/>
        <v/>
      </c>
      <c r="AO1977" s="70" t="str">
        <f t="shared" si="489"/>
        <v/>
      </c>
      <c r="AW1977" s="60" t="str">
        <f t="shared" si="500"/>
        <v/>
      </c>
      <c r="AX1977" s="60" t="str">
        <f t="shared" si="501"/>
        <v/>
      </c>
      <c r="AY1977" s="63">
        <f t="shared" si="490"/>
        <v>0</v>
      </c>
      <c r="BP1977" s="64">
        <v>191</v>
      </c>
      <c r="BQ1977" s="64" t="s">
        <v>33930</v>
      </c>
      <c r="BR1977" s="64" t="s">
        <v>33931</v>
      </c>
      <c r="BS1977" s="64" t="s">
        <v>28</v>
      </c>
      <c r="BT1977" s="64" t="s">
        <v>135</v>
      </c>
      <c r="BU1977" s="64" t="s">
        <v>160</v>
      </c>
      <c r="BV1977" s="64" t="s">
        <v>12</v>
      </c>
      <c r="BW1977" s="64" t="s">
        <v>33738</v>
      </c>
      <c r="BX1977" s="64">
        <v>75020</v>
      </c>
      <c r="BY1977" s="64" t="s">
        <v>21</v>
      </c>
      <c r="BZ1977" s="64">
        <v>12</v>
      </c>
      <c r="CA1977" s="64">
        <v>42743</v>
      </c>
      <c r="CB1977" s="64">
        <v>30</v>
      </c>
      <c r="CD1977" s="64">
        <v>39</v>
      </c>
    </row>
    <row r="1978" spans="1:82">
      <c r="A1978" s="128"/>
      <c r="B1978" s="160"/>
      <c r="C1978" s="160"/>
      <c r="D1978" s="160"/>
      <c r="E1978" s="160"/>
      <c r="F1978" s="186"/>
      <c r="G1978" s="186"/>
      <c r="H1978" s="161" t="str">
        <f t="shared" si="493"/>
        <v/>
      </c>
      <c r="I1978" s="162" t="str">
        <f t="shared" si="494"/>
        <v/>
      </c>
      <c r="J1978" s="163"/>
      <c r="K1978" s="164" t="str">
        <f t="shared" si="497"/>
        <v/>
      </c>
      <c r="L1978" s="222"/>
      <c r="M1978" s="186"/>
      <c r="N1978" s="186"/>
      <c r="O1978" s="128"/>
      <c r="P1978" s="160"/>
      <c r="Q1978" s="160"/>
      <c r="R1978" s="160"/>
      <c r="S1978" s="186"/>
      <c r="T1978" s="186"/>
      <c r="U1978" s="186"/>
      <c r="V1978" s="221"/>
      <c r="W1978" s="179"/>
      <c r="X1978" s="160"/>
      <c r="Y1978" s="182"/>
      <c r="Z1978" s="205"/>
      <c r="AA1978" s="149"/>
      <c r="AB1978" s="182"/>
      <c r="AC1978" s="182"/>
      <c r="AD1978" s="665"/>
      <c r="AE1978" s="665"/>
      <c r="AF1978" s="665"/>
      <c r="AG1978" s="665"/>
      <c r="AH1978" s="665"/>
      <c r="AI1978" s="665"/>
      <c r="AJ1978" s="73"/>
      <c r="AK1978" s="55" t="str">
        <f t="shared" si="495"/>
        <v/>
      </c>
      <c r="AL1978" s="17" t="str">
        <f t="shared" si="496"/>
        <v/>
      </c>
      <c r="AM1978" s="70" t="str">
        <f t="shared" si="498"/>
        <v/>
      </c>
      <c r="AN1978" s="74" t="str">
        <f t="shared" si="499"/>
        <v/>
      </c>
      <c r="AO1978" s="70" t="str">
        <f t="shared" si="489"/>
        <v/>
      </c>
      <c r="AW1978" s="60" t="str">
        <f t="shared" si="500"/>
        <v/>
      </c>
      <c r="AX1978" s="60" t="str">
        <f t="shared" si="501"/>
        <v/>
      </c>
      <c r="AY1978" s="63">
        <f t="shared" si="490"/>
        <v>0</v>
      </c>
      <c r="BP1978" s="64">
        <v>191</v>
      </c>
      <c r="BQ1978" s="64" t="s">
        <v>33861</v>
      </c>
      <c r="BR1978" s="64" t="s">
        <v>33932</v>
      </c>
      <c r="BS1978" s="64" t="s">
        <v>28</v>
      </c>
      <c r="BT1978" s="64" t="s">
        <v>137</v>
      </c>
      <c r="BU1978" s="64" t="s">
        <v>167</v>
      </c>
      <c r="BV1978" s="64" t="s">
        <v>12</v>
      </c>
      <c r="BW1978" s="64" t="s">
        <v>33738</v>
      </c>
      <c r="BX1978" s="64">
        <v>75020</v>
      </c>
      <c r="BY1978" s="64" t="s">
        <v>21</v>
      </c>
      <c r="BZ1978" s="64">
        <v>12</v>
      </c>
      <c r="CA1978" s="64">
        <v>42746</v>
      </c>
      <c r="CB1978" s="64">
        <v>12</v>
      </c>
      <c r="CD1978" s="64">
        <v>19</v>
      </c>
    </row>
    <row r="1979" spans="1:82">
      <c r="A1979" s="128"/>
      <c r="B1979" s="160"/>
      <c r="C1979" s="160"/>
      <c r="D1979" s="160"/>
      <c r="E1979" s="160"/>
      <c r="F1979" s="149"/>
      <c r="G1979" s="186"/>
      <c r="H1979" s="161" t="str">
        <f t="shared" si="493"/>
        <v/>
      </c>
      <c r="I1979" s="162" t="str">
        <f t="shared" si="494"/>
        <v/>
      </c>
      <c r="J1979" s="163"/>
      <c r="K1979" s="164" t="str">
        <f t="shared" si="497"/>
        <v/>
      </c>
      <c r="L1979" s="222"/>
      <c r="M1979" s="186"/>
      <c r="N1979" s="186"/>
      <c r="O1979" s="128"/>
      <c r="P1979" s="160"/>
      <c r="Q1979" s="160"/>
      <c r="R1979" s="160"/>
      <c r="S1979" s="186"/>
      <c r="T1979" s="186"/>
      <c r="U1979" s="186"/>
      <c r="V1979" s="221"/>
      <c r="W1979" s="179"/>
      <c r="X1979" s="160"/>
      <c r="Y1979" s="182"/>
      <c r="Z1979" s="205"/>
      <c r="AA1979" s="149"/>
      <c r="AB1979" s="182"/>
      <c r="AC1979" s="182"/>
      <c r="AD1979" s="665"/>
      <c r="AE1979" s="665"/>
      <c r="AF1979" s="665"/>
      <c r="AG1979" s="665"/>
      <c r="AH1979" s="665"/>
      <c r="AI1979" s="665"/>
      <c r="AJ1979" s="73"/>
      <c r="AK1979" s="55" t="str">
        <f t="shared" si="495"/>
        <v/>
      </c>
      <c r="AL1979" s="17" t="str">
        <f t="shared" si="496"/>
        <v/>
      </c>
      <c r="AM1979" s="70" t="str">
        <f t="shared" si="498"/>
        <v/>
      </c>
      <c r="AN1979" s="74" t="str">
        <f t="shared" si="499"/>
        <v/>
      </c>
      <c r="AO1979" s="70" t="str">
        <f t="shared" si="489"/>
        <v/>
      </c>
      <c r="AW1979" s="60" t="str">
        <f t="shared" si="500"/>
        <v/>
      </c>
      <c r="AX1979" s="60" t="str">
        <f t="shared" si="501"/>
        <v/>
      </c>
      <c r="AY1979" s="63">
        <f t="shared" si="490"/>
        <v>0</v>
      </c>
      <c r="BP1979" s="64">
        <v>191</v>
      </c>
      <c r="BQ1979" s="64" t="s">
        <v>33875</v>
      </c>
      <c r="BR1979" s="64" t="s">
        <v>33933</v>
      </c>
      <c r="BS1979" s="64" t="s">
        <v>28</v>
      </c>
      <c r="BT1979" s="64" t="s">
        <v>137</v>
      </c>
      <c r="BU1979" s="64" t="s">
        <v>9</v>
      </c>
      <c r="BV1979" s="64" t="s">
        <v>13</v>
      </c>
      <c r="BW1979" s="64" t="s">
        <v>33738</v>
      </c>
      <c r="BX1979" s="64">
        <v>75020</v>
      </c>
      <c r="BY1979" s="64" t="s">
        <v>21</v>
      </c>
      <c r="CA1979" s="64">
        <v>42753</v>
      </c>
      <c r="CB1979" s="64">
        <v>25</v>
      </c>
      <c r="CC1979" s="64">
        <v>32</v>
      </c>
    </row>
    <row r="1980" spans="1:82">
      <c r="A1980" s="128"/>
      <c r="B1980" s="160"/>
      <c r="C1980" s="160"/>
      <c r="D1980" s="160"/>
      <c r="E1980" s="160"/>
      <c r="F1980" s="160"/>
      <c r="G1980" s="160"/>
      <c r="H1980" s="161" t="str">
        <f t="shared" si="493"/>
        <v/>
      </c>
      <c r="I1980" s="162" t="str">
        <f t="shared" si="494"/>
        <v/>
      </c>
      <c r="J1980" s="163"/>
      <c r="K1980" s="164" t="str">
        <f t="shared" si="497"/>
        <v/>
      </c>
      <c r="L1980" s="163"/>
      <c r="M1980" s="180"/>
      <c r="N1980" s="160"/>
      <c r="O1980" s="128"/>
      <c r="P1980" s="160"/>
      <c r="Q1980" s="184"/>
      <c r="R1980" s="160"/>
      <c r="S1980" s="160"/>
      <c r="T1980" s="160"/>
      <c r="U1980" s="160"/>
      <c r="V1980" s="160"/>
      <c r="W1980" s="179"/>
      <c r="X1980" s="160"/>
      <c r="Y1980" s="160"/>
      <c r="Z1980" s="178"/>
      <c r="AA1980" s="124"/>
      <c r="AB1980" s="160"/>
      <c r="AC1980" s="160"/>
      <c r="AD1980" s="667"/>
      <c r="AE1980" s="667"/>
      <c r="AF1980" s="667"/>
      <c r="AG1980" s="667"/>
      <c r="AH1980" s="667"/>
      <c r="AI1980" s="667"/>
      <c r="AJ1980" s="73"/>
      <c r="AK1980" s="55" t="str">
        <f t="shared" si="495"/>
        <v/>
      </c>
      <c r="AL1980" s="17" t="str">
        <f t="shared" si="496"/>
        <v/>
      </c>
      <c r="AM1980" s="70" t="str">
        <f t="shared" si="498"/>
        <v/>
      </c>
      <c r="AN1980" s="74" t="str">
        <f t="shared" si="499"/>
        <v/>
      </c>
      <c r="AO1980" s="70" t="str">
        <f>IF(P1978="","",P1978&amp;" ("&amp;O1980&amp;"_"&amp;ROW()&amp;")")</f>
        <v/>
      </c>
      <c r="AW1980" s="60" t="str">
        <f t="shared" si="500"/>
        <v/>
      </c>
      <c r="AX1980" s="60" t="str">
        <f t="shared" si="501"/>
        <v/>
      </c>
      <c r="AY1980" s="63">
        <f t="shared" si="490"/>
        <v>0</v>
      </c>
      <c r="BP1980" s="64">
        <v>192</v>
      </c>
      <c r="BQ1980" s="64" t="s">
        <v>35374</v>
      </c>
      <c r="BS1980" s="64" t="s">
        <v>28</v>
      </c>
      <c r="BT1980" s="64" t="s">
        <v>155</v>
      </c>
      <c r="BU1980" s="64" t="s">
        <v>169</v>
      </c>
      <c r="BV1980" s="64" t="s">
        <v>17</v>
      </c>
      <c r="BW1980" s="64" t="s">
        <v>33738</v>
      </c>
      <c r="BX1980" s="64">
        <v>75019</v>
      </c>
      <c r="BY1980" s="64" t="s">
        <v>25</v>
      </c>
      <c r="CA1980" s="64">
        <v>42736</v>
      </c>
      <c r="CB1980" s="64">
        <v>32</v>
      </c>
      <c r="CC1980" s="64">
        <v>32</v>
      </c>
    </row>
    <row r="1981" spans="1:82">
      <c r="A1981" s="128"/>
      <c r="B1981" s="160"/>
      <c r="C1981" s="160"/>
      <c r="D1981" s="160"/>
      <c r="E1981" s="160"/>
      <c r="F1981" s="160"/>
      <c r="G1981" s="160"/>
      <c r="H1981" s="161" t="str">
        <f t="shared" si="493"/>
        <v/>
      </c>
      <c r="I1981" s="162" t="str">
        <f t="shared" si="494"/>
        <v/>
      </c>
      <c r="J1981" s="163"/>
      <c r="K1981" s="164" t="str">
        <f t="shared" si="497"/>
        <v/>
      </c>
      <c r="L1981" s="163"/>
      <c r="M1981" s="160"/>
      <c r="N1981" s="160"/>
      <c r="O1981" s="128"/>
      <c r="P1981" s="181"/>
      <c r="Q1981" s="184"/>
      <c r="R1981" s="160"/>
      <c r="S1981" s="160"/>
      <c r="T1981" s="160"/>
      <c r="U1981" s="160"/>
      <c r="V1981" s="160"/>
      <c r="W1981" s="179"/>
      <c r="X1981" s="160"/>
      <c r="Y1981" s="160"/>
      <c r="Z1981" s="178"/>
      <c r="AA1981" s="124"/>
      <c r="AB1981" s="160"/>
      <c r="AC1981" s="160"/>
      <c r="AD1981" s="667"/>
      <c r="AE1981" s="667"/>
      <c r="AF1981" s="667"/>
      <c r="AG1981" s="667"/>
      <c r="AH1981" s="667"/>
      <c r="AI1981" s="667"/>
      <c r="AJ1981" s="73"/>
      <c r="AK1981" s="55" t="str">
        <f t="shared" si="495"/>
        <v/>
      </c>
      <c r="AL1981" s="17" t="str">
        <f t="shared" si="496"/>
        <v/>
      </c>
      <c r="AM1981" s="70" t="str">
        <f t="shared" si="498"/>
        <v/>
      </c>
      <c r="AN1981" s="74" t="str">
        <f t="shared" si="499"/>
        <v/>
      </c>
      <c r="AO1981" s="70" t="str">
        <f>IF(P1979="","",P1979&amp;" ("&amp;O1981&amp;"_"&amp;ROW()&amp;")")</f>
        <v/>
      </c>
      <c r="AW1981" s="60" t="str">
        <f t="shared" si="500"/>
        <v/>
      </c>
      <c r="AX1981" s="60" t="str">
        <f t="shared" si="501"/>
        <v/>
      </c>
      <c r="AY1981" s="63">
        <f t="shared" si="490"/>
        <v>0</v>
      </c>
      <c r="BP1981" s="64">
        <v>192</v>
      </c>
      <c r="BQ1981" s="64" t="s">
        <v>35375</v>
      </c>
      <c r="BS1981" s="64" t="s">
        <v>28</v>
      </c>
      <c r="BT1981" s="64" t="s">
        <v>155</v>
      </c>
      <c r="BU1981" s="64" t="s">
        <v>170</v>
      </c>
      <c r="BV1981" s="64" t="s">
        <v>159</v>
      </c>
      <c r="BW1981" s="64" t="s">
        <v>33738</v>
      </c>
      <c r="BX1981" s="64">
        <v>75019</v>
      </c>
      <c r="BY1981" s="64" t="s">
        <v>24</v>
      </c>
      <c r="CA1981" s="64" t="s">
        <v>35377</v>
      </c>
      <c r="CB1981" s="64">
        <v>37</v>
      </c>
      <c r="CC1981" s="64">
        <v>26</v>
      </c>
    </row>
    <row r="1982" spans="1:82">
      <c r="A1982" s="152"/>
      <c r="B1982" s="160"/>
      <c r="C1982" s="160"/>
      <c r="D1982" s="160"/>
      <c r="E1982" s="160"/>
      <c r="F1982" s="160"/>
      <c r="G1982" s="160"/>
      <c r="H1982" s="161" t="str">
        <f>IF(B1982="","",SUMIF(O:O,#REF!,AA:AA))</f>
        <v/>
      </c>
      <c r="I1982" s="162" t="str">
        <f>IF(B1982="","",(SUMIF(O:O,#REF!,AB:AB)+(SUMIF(O:O,#REF!,AC:AC))))</f>
        <v/>
      </c>
      <c r="J1982" s="163"/>
      <c r="K1982" s="164" t="str">
        <f t="shared" si="497"/>
        <v/>
      </c>
      <c r="L1982" s="163"/>
      <c r="M1982" s="160"/>
      <c r="N1982" s="160"/>
      <c r="O1982" s="128"/>
      <c r="P1982" s="160"/>
      <c r="Q1982" s="160"/>
      <c r="R1982" s="160"/>
      <c r="S1982" s="160"/>
      <c r="T1982" s="160"/>
      <c r="U1982" s="160"/>
      <c r="V1982" s="160"/>
      <c r="W1982" s="179"/>
      <c r="X1982" s="160"/>
      <c r="Y1982" s="160"/>
      <c r="Z1982" s="178"/>
      <c r="AA1982" s="124"/>
      <c r="AB1982" s="160"/>
      <c r="AC1982" s="160"/>
      <c r="AD1982" s="667"/>
      <c r="AE1982" s="667"/>
      <c r="AF1982" s="667"/>
      <c r="AG1982" s="667"/>
      <c r="AH1982" s="667"/>
      <c r="AI1982" s="667"/>
      <c r="AJ1982" s="73"/>
      <c r="AK1982" s="55" t="str">
        <f t="shared" si="495"/>
        <v/>
      </c>
      <c r="AL1982" s="17" t="str">
        <f t="shared" si="496"/>
        <v/>
      </c>
      <c r="AM1982" s="70" t="str">
        <f t="shared" si="498"/>
        <v/>
      </c>
      <c r="AN1982" s="74" t="str">
        <f t="shared" si="499"/>
        <v/>
      </c>
      <c r="AO1982" s="70" t="str">
        <f>IF(P1981="","",P1981&amp;" ("&amp;O1981&amp;"_"&amp;ROW()&amp;")")</f>
        <v/>
      </c>
      <c r="AW1982" s="60" t="str">
        <f t="shared" si="500"/>
        <v/>
      </c>
      <c r="AX1982" s="60" t="str">
        <f t="shared" si="501"/>
        <v/>
      </c>
      <c r="AY1982" s="63">
        <f t="shared" si="490"/>
        <v>0</v>
      </c>
      <c r="BP1982" s="64">
        <v>192</v>
      </c>
      <c r="BQ1982" s="64" t="s">
        <v>35376</v>
      </c>
      <c r="BS1982" s="64" t="s">
        <v>28</v>
      </c>
      <c r="BT1982" s="64" t="s">
        <v>135</v>
      </c>
      <c r="BU1982" s="64" t="s">
        <v>172</v>
      </c>
      <c r="BV1982" s="64" t="s">
        <v>12</v>
      </c>
      <c r="BW1982" s="64" t="s">
        <v>33738</v>
      </c>
      <c r="BX1982" s="64">
        <v>75019</v>
      </c>
      <c r="BY1982" s="64" t="s">
        <v>148</v>
      </c>
      <c r="BZ1982" s="64">
        <v>15</v>
      </c>
      <c r="CA1982" s="64">
        <v>43009</v>
      </c>
      <c r="CB1982" s="64">
        <v>30</v>
      </c>
      <c r="CD1982" s="64">
        <v>20</v>
      </c>
    </row>
    <row r="1983" spans="1:82">
      <c r="A1983" s="128"/>
      <c r="B1983" s="160"/>
      <c r="C1983" s="160"/>
      <c r="D1983" s="160"/>
      <c r="E1983" s="160"/>
      <c r="F1983" s="160"/>
      <c r="G1983" s="160"/>
      <c r="H1983" s="161" t="str">
        <f>IF(B1983="","",SUMIF(O:O,A1983,AA:AA))</f>
        <v/>
      </c>
      <c r="I1983" s="162" t="str">
        <f>IF(B1983="","",(SUMIF(O:O,A1983,AB:AB)+(SUMIF(O:O,A1983,AC:AC))))</f>
        <v/>
      </c>
      <c r="J1983" s="163"/>
      <c r="K1983" s="164" t="str">
        <f t="shared" si="497"/>
        <v/>
      </c>
      <c r="L1983" s="160"/>
      <c r="M1983" s="160"/>
      <c r="N1983" s="160"/>
      <c r="O1983" s="128"/>
      <c r="P1983" s="239"/>
      <c r="Q1983" s="182"/>
      <c r="R1983" s="160"/>
      <c r="S1983" s="160"/>
      <c r="T1983" s="160"/>
      <c r="U1983" s="160"/>
      <c r="V1983" s="160"/>
      <c r="W1983" s="202"/>
      <c r="X1983" s="160"/>
      <c r="Y1983" s="182"/>
      <c r="Z1983" s="178"/>
      <c r="AA1983" s="124"/>
      <c r="AB1983" s="160"/>
      <c r="AC1983" s="160"/>
      <c r="AD1983" s="667"/>
      <c r="AE1983" s="667"/>
      <c r="AF1983" s="667"/>
      <c r="AG1983" s="667"/>
      <c r="AH1983" s="667"/>
      <c r="AI1983" s="667"/>
      <c r="AJ1983" s="73"/>
      <c r="AK1983" s="55" t="str">
        <f t="shared" si="495"/>
        <v/>
      </c>
      <c r="AL1983" s="17" t="str">
        <f t="shared" si="496"/>
        <v/>
      </c>
      <c r="AM1983" s="70" t="str">
        <f t="shared" si="498"/>
        <v/>
      </c>
      <c r="AN1983" s="74" t="str">
        <f t="shared" si="499"/>
        <v/>
      </c>
      <c r="AO1983" s="70" t="str">
        <f t="shared" ref="AO1983:AO2046" si="502">IF(P1983="","",P1983&amp;" ("&amp;O1983&amp;"_"&amp;ROW()&amp;")")</f>
        <v/>
      </c>
      <c r="AW1983" s="60" t="str">
        <f t="shared" si="500"/>
        <v/>
      </c>
      <c r="AX1983" s="60" t="str">
        <f t="shared" si="501"/>
        <v/>
      </c>
      <c r="AY1983" s="63">
        <f t="shared" si="490"/>
        <v>0</v>
      </c>
      <c r="BP1983" s="64">
        <v>192</v>
      </c>
      <c r="BQ1983" s="64" t="s">
        <v>34122</v>
      </c>
      <c r="BR1983" s="64" t="s">
        <v>35532</v>
      </c>
      <c r="BS1983" s="64" t="s">
        <v>28</v>
      </c>
      <c r="BT1983" s="64" t="s">
        <v>137</v>
      </c>
      <c r="BU1983" s="64" t="s">
        <v>175</v>
      </c>
      <c r="BV1983" s="64" t="s">
        <v>91</v>
      </c>
      <c r="BW1983" s="64" t="s">
        <v>33403</v>
      </c>
      <c r="BX1983" s="64">
        <v>95100</v>
      </c>
      <c r="BY1983" s="64" t="s">
        <v>21</v>
      </c>
      <c r="CA1983" s="64">
        <v>42852</v>
      </c>
      <c r="CB1983" s="64">
        <v>50</v>
      </c>
      <c r="CC1983" s="64">
        <v>111</v>
      </c>
    </row>
    <row r="1984" spans="1:82">
      <c r="A1984" s="128"/>
      <c r="B1984" s="160"/>
      <c r="C1984" s="160"/>
      <c r="D1984" s="160"/>
      <c r="E1984" s="160"/>
      <c r="F1984" s="160"/>
      <c r="G1984" s="160"/>
      <c r="H1984" s="161" t="str">
        <f>IF(B1983="","",SUMIF(O:O,A1984,AA:AA))</f>
        <v/>
      </c>
      <c r="I1984" s="162" t="str">
        <f>IF(B1983="","",(SUMIF(O:O,A1984,AB:AB)+(SUMIF(O:O,A1984,AC:AC))))</f>
        <v/>
      </c>
      <c r="J1984" s="163"/>
      <c r="K1984" s="164" t="str">
        <f>IFERROR(#REF!/H1984,"")</f>
        <v/>
      </c>
      <c r="L1984" s="160"/>
      <c r="M1984" s="180"/>
      <c r="N1984" s="160"/>
      <c r="O1984" s="128"/>
      <c r="P1984" s="240"/>
      <c r="Q1984" s="182"/>
      <c r="R1984" s="160"/>
      <c r="S1984" s="160"/>
      <c r="T1984" s="160"/>
      <c r="U1984" s="160"/>
      <c r="V1984" s="160"/>
      <c r="W1984" s="179"/>
      <c r="X1984" s="160"/>
      <c r="Y1984" s="182"/>
      <c r="Z1984" s="180"/>
      <c r="AA1984" s="182"/>
      <c r="AB1984" s="160"/>
      <c r="AC1984" s="160"/>
      <c r="AD1984" s="667"/>
      <c r="AE1984" s="667"/>
      <c r="AF1984" s="667"/>
      <c r="AG1984" s="667"/>
      <c r="AH1984" s="667"/>
      <c r="AI1984" s="667"/>
      <c r="AJ1984" s="73"/>
      <c r="AK1984" s="55" t="str">
        <f t="shared" si="495"/>
        <v/>
      </c>
      <c r="AL1984" s="17" t="str">
        <f t="shared" si="496"/>
        <v/>
      </c>
      <c r="AM1984" s="70" t="str">
        <f t="shared" si="498"/>
        <v/>
      </c>
      <c r="AN1984" s="74" t="str">
        <f t="shared" si="499"/>
        <v/>
      </c>
      <c r="AO1984" s="70" t="str">
        <f t="shared" si="502"/>
        <v/>
      </c>
      <c r="AW1984" s="60" t="str">
        <f t="shared" si="500"/>
        <v/>
      </c>
      <c r="AX1984" s="60" t="str">
        <f t="shared" si="501"/>
        <v/>
      </c>
      <c r="AY1984" s="63">
        <f t="shared" si="490"/>
        <v>0</v>
      </c>
      <c r="BP1984" s="64">
        <v>192</v>
      </c>
      <c r="BQ1984" s="64" t="s">
        <v>35528</v>
      </c>
      <c r="BR1984" s="64" t="s">
        <v>35532</v>
      </c>
      <c r="BS1984" s="64" t="s">
        <v>28</v>
      </c>
      <c r="BT1984" s="64" t="s">
        <v>137</v>
      </c>
      <c r="BU1984" s="64" t="s">
        <v>167</v>
      </c>
      <c r="BV1984" s="64" t="s">
        <v>12</v>
      </c>
      <c r="BW1984" s="64" t="s">
        <v>33403</v>
      </c>
      <c r="BX1984" s="64">
        <v>95100</v>
      </c>
      <c r="BY1984" s="64" t="s">
        <v>21</v>
      </c>
      <c r="BZ1984" s="64">
        <v>7</v>
      </c>
      <c r="CA1984" s="64">
        <v>42877</v>
      </c>
      <c r="CB1984" s="64">
        <v>20</v>
      </c>
      <c r="CD1984" s="64">
        <v>18</v>
      </c>
    </row>
    <row r="1985" spans="1:82">
      <c r="A1985" s="128"/>
      <c r="B1985" s="160"/>
      <c r="C1985" s="160"/>
      <c r="D1985" s="160"/>
      <c r="E1985" s="160"/>
      <c r="F1985" s="184"/>
      <c r="G1985" s="160"/>
      <c r="H1985" s="161" t="str">
        <f>IF(B1984="","",SUMIF(O:O,A1985,AA:AA))</f>
        <v/>
      </c>
      <c r="I1985" s="162" t="str">
        <f>IF(B1984="","",(SUMIF(O:O,A1985,AB:AB)+(SUMIF(O:O,A1985,AC:AC))))</f>
        <v/>
      </c>
      <c r="J1985" s="163"/>
      <c r="K1985" s="164" t="str">
        <f>IFERROR(J1984/H1985,"")</f>
        <v/>
      </c>
      <c r="L1985" s="160"/>
      <c r="M1985" s="160"/>
      <c r="N1985" s="160"/>
      <c r="O1985" s="128"/>
      <c r="P1985" s="240"/>
      <c r="Q1985" s="182"/>
      <c r="R1985" s="160"/>
      <c r="S1985" s="160"/>
      <c r="T1985" s="160"/>
      <c r="U1985" s="160"/>
      <c r="V1985" s="160"/>
      <c r="W1985" s="202"/>
      <c r="X1985" s="160"/>
      <c r="Y1985" s="160"/>
      <c r="Z1985" s="180"/>
      <c r="AA1985" s="160"/>
      <c r="AB1985" s="160"/>
      <c r="AC1985" s="160"/>
      <c r="AD1985" s="667"/>
      <c r="AE1985" s="667"/>
      <c r="AF1985" s="667"/>
      <c r="AG1985" s="667"/>
      <c r="AH1985" s="667"/>
      <c r="AI1985" s="667"/>
      <c r="AJ1985" s="73"/>
      <c r="AK1985" s="55" t="str">
        <f t="shared" si="495"/>
        <v/>
      </c>
      <c r="AL1985" s="17" t="str">
        <f t="shared" si="496"/>
        <v/>
      </c>
      <c r="AM1985" s="70" t="str">
        <f t="shared" si="498"/>
        <v/>
      </c>
      <c r="AN1985" s="74" t="str">
        <f t="shared" si="499"/>
        <v/>
      </c>
      <c r="AO1985" s="70" t="str">
        <f t="shared" si="502"/>
        <v/>
      </c>
      <c r="AW1985" s="60" t="str">
        <f t="shared" si="500"/>
        <v/>
      </c>
      <c r="AX1985" s="60" t="str">
        <f t="shared" si="501"/>
        <v/>
      </c>
      <c r="AY1985" s="63">
        <f t="shared" si="490"/>
        <v>0</v>
      </c>
      <c r="BP1985" s="64">
        <v>192</v>
      </c>
      <c r="BQ1985" s="64" t="s">
        <v>35529</v>
      </c>
      <c r="BR1985" s="64" t="s">
        <v>35532</v>
      </c>
      <c r="BS1985" s="64" t="s">
        <v>28</v>
      </c>
      <c r="BT1985" s="64" t="s">
        <v>137</v>
      </c>
      <c r="BU1985" s="64" t="s">
        <v>9</v>
      </c>
      <c r="BV1985" s="64" t="s">
        <v>13</v>
      </c>
      <c r="BW1985" s="64" t="s">
        <v>33403</v>
      </c>
      <c r="BX1985" s="64">
        <v>95100</v>
      </c>
      <c r="BY1985" s="64" t="s">
        <v>21</v>
      </c>
      <c r="CA1985" s="64">
        <v>42747</v>
      </c>
      <c r="CB1985" s="64">
        <v>75</v>
      </c>
      <c r="CC1985" s="64">
        <v>696</v>
      </c>
    </row>
    <row r="1986" spans="1:82">
      <c r="A1986" s="128"/>
      <c r="B1986" s="160"/>
      <c r="C1986" s="160"/>
      <c r="D1986" s="160"/>
      <c r="E1986" s="160"/>
      <c r="F1986" s="160"/>
      <c r="G1986" s="160"/>
      <c r="H1986" s="161" t="str">
        <f t="shared" ref="H1986:H2049" si="503">IF(B1986="","",SUMIF(O:O,A1986,AA:AA))</f>
        <v/>
      </c>
      <c r="I1986" s="162" t="str">
        <f t="shared" ref="I1986:I2049" si="504">IF(B1986="","",(SUMIF(O:O,A1986,AB:AB)+(SUMIF(O:O,A1986,AC:AC))))</f>
        <v/>
      </c>
      <c r="J1986" s="163"/>
      <c r="K1986" s="164" t="str">
        <f t="shared" ref="K1986:K2049" si="505">IFERROR(J1986/H1986,"")</f>
        <v/>
      </c>
      <c r="L1986" s="160"/>
      <c r="M1986" s="160"/>
      <c r="N1986" s="160"/>
      <c r="O1986" s="128"/>
      <c r="P1986" s="240"/>
      <c r="Q1986" s="160"/>
      <c r="R1986" s="160"/>
      <c r="S1986" s="160"/>
      <c r="T1986" s="160"/>
      <c r="U1986" s="160"/>
      <c r="V1986" s="160"/>
      <c r="W1986" s="179"/>
      <c r="X1986" s="160"/>
      <c r="Y1986" s="160"/>
      <c r="Z1986" s="180"/>
      <c r="AA1986" s="160"/>
      <c r="AB1986" s="160"/>
      <c r="AC1986" s="160"/>
      <c r="AD1986" s="667"/>
      <c r="AE1986" s="667"/>
      <c r="AF1986" s="667"/>
      <c r="AG1986" s="667"/>
      <c r="AH1986" s="667"/>
      <c r="AI1986" s="667"/>
      <c r="AJ1986" s="73"/>
      <c r="AK1986" s="55" t="str">
        <f t="shared" si="495"/>
        <v/>
      </c>
      <c r="AL1986" s="17" t="str">
        <f t="shared" si="496"/>
        <v/>
      </c>
      <c r="AM1986" s="70" t="str">
        <f t="shared" si="498"/>
        <v/>
      </c>
      <c r="AN1986" s="74" t="str">
        <f t="shared" si="499"/>
        <v/>
      </c>
      <c r="AO1986" s="70" t="str">
        <f t="shared" si="502"/>
        <v/>
      </c>
      <c r="AW1986" s="60" t="str">
        <f t="shared" si="500"/>
        <v/>
      </c>
      <c r="AX1986" s="60" t="str">
        <f t="shared" si="501"/>
        <v/>
      </c>
      <c r="AY1986" s="63">
        <f t="shared" si="490"/>
        <v>0</v>
      </c>
      <c r="BP1986" s="64">
        <v>192</v>
      </c>
      <c r="BQ1986" s="64" t="s">
        <v>35530</v>
      </c>
      <c r="BR1986" s="64" t="s">
        <v>35533</v>
      </c>
      <c r="BS1986" s="64" t="s">
        <v>28</v>
      </c>
      <c r="BT1986" s="64" t="s">
        <v>135</v>
      </c>
      <c r="BU1986" s="64" t="s">
        <v>160</v>
      </c>
      <c r="BV1986" s="64" t="s">
        <v>19</v>
      </c>
      <c r="BW1986" s="64" t="s">
        <v>33403</v>
      </c>
      <c r="BX1986" s="64">
        <v>95100</v>
      </c>
      <c r="BY1986" s="64" t="s">
        <v>21</v>
      </c>
      <c r="CA1986" s="64">
        <v>42737</v>
      </c>
      <c r="CB1986" s="64">
        <v>1000</v>
      </c>
      <c r="CC1986" s="64">
        <v>1000</v>
      </c>
    </row>
    <row r="1987" spans="1:82">
      <c r="A1987" s="128"/>
      <c r="B1987" s="160"/>
      <c r="C1987" s="160"/>
      <c r="D1987" s="160"/>
      <c r="E1987" s="160"/>
      <c r="F1987" s="160"/>
      <c r="G1987" s="160"/>
      <c r="H1987" s="161" t="str">
        <f t="shared" si="503"/>
        <v/>
      </c>
      <c r="I1987" s="162" t="str">
        <f t="shared" si="504"/>
        <v/>
      </c>
      <c r="J1987" s="163"/>
      <c r="K1987" s="164" t="str">
        <f t="shared" si="505"/>
        <v/>
      </c>
      <c r="L1987" s="160"/>
      <c r="M1987" s="160"/>
      <c r="N1987" s="160"/>
      <c r="O1987" s="160"/>
      <c r="P1987" s="240"/>
      <c r="Q1987" s="160"/>
      <c r="R1987" s="160"/>
      <c r="S1987" s="160"/>
      <c r="T1987" s="160"/>
      <c r="U1987" s="160"/>
      <c r="V1987" s="160"/>
      <c r="W1987" s="179"/>
      <c r="X1987" s="160"/>
      <c r="Y1987" s="160"/>
      <c r="Z1987" s="180"/>
      <c r="AA1987" s="160"/>
      <c r="AB1987" s="160"/>
      <c r="AC1987" s="160"/>
      <c r="AD1987" s="667"/>
      <c r="AE1987" s="667"/>
      <c r="AF1987" s="667"/>
      <c r="AG1987" s="667"/>
      <c r="AH1987" s="667"/>
      <c r="AI1987" s="667"/>
      <c r="AJ1987" s="73"/>
      <c r="AK1987" s="55" t="str">
        <f t="shared" ref="AK1987:AK2018" si="506">IF(Z1987="","",IF(OR(MONTH(Z1987)=1,MONTH(Z1987)=2,MONTH(Z1987)=3),"1er",IF(OR(MONTH(Z1987)=4,MONTH(Z1987)=5,MONTH(Z1987)=6),"2ème",IF(OR(MONTH(Z1987)=7,MONTH(Z1987)=8,MONTH(Z1987)=9),"3ème",IF(OR(MONTH(Z1987)=10,MONTH(Z1987)=11,MONTH(Z1987)=12),"4ème")))))</f>
        <v/>
      </c>
      <c r="AL1987" s="17" t="str">
        <f t="shared" ref="AL1987:AL2018" si="507">IF(Z1987="","",YEAR(Z1987))</f>
        <v/>
      </c>
      <c r="AM1987" s="70" t="str">
        <f t="shared" si="498"/>
        <v/>
      </c>
      <c r="AN1987" s="74" t="str">
        <f t="shared" si="499"/>
        <v/>
      </c>
      <c r="AO1987" s="70" t="str">
        <f t="shared" si="502"/>
        <v/>
      </c>
      <c r="AW1987" s="60" t="str">
        <f t="shared" si="500"/>
        <v/>
      </c>
      <c r="AX1987" s="60" t="str">
        <f t="shared" si="501"/>
        <v/>
      </c>
      <c r="AY1987" s="63">
        <f t="shared" si="490"/>
        <v>0</v>
      </c>
      <c r="BP1987" s="64">
        <v>192</v>
      </c>
      <c r="BQ1987" s="64" t="s">
        <v>35531</v>
      </c>
      <c r="BR1987" s="64" t="s">
        <v>35533</v>
      </c>
      <c r="BS1987" s="64" t="s">
        <v>28</v>
      </c>
      <c r="BT1987" s="64" t="s">
        <v>135</v>
      </c>
      <c r="BU1987" s="64" t="s">
        <v>160</v>
      </c>
      <c r="BV1987" s="64" t="s">
        <v>19</v>
      </c>
      <c r="BW1987" s="64" t="s">
        <v>33403</v>
      </c>
      <c r="BX1987" s="64">
        <v>95100</v>
      </c>
      <c r="BY1987" s="64" t="s">
        <v>21</v>
      </c>
      <c r="CA1987" s="64">
        <v>42738</v>
      </c>
      <c r="CB1987" s="64">
        <v>35</v>
      </c>
      <c r="CC1987" s="64">
        <v>100</v>
      </c>
    </row>
    <row r="1988" spans="1:82">
      <c r="A1988" s="128"/>
      <c r="B1988" s="160"/>
      <c r="C1988" s="160"/>
      <c r="D1988" s="160"/>
      <c r="E1988" s="160"/>
      <c r="F1988" s="160"/>
      <c r="G1988" s="160"/>
      <c r="H1988" s="161" t="str">
        <f t="shared" si="503"/>
        <v/>
      </c>
      <c r="I1988" s="162" t="str">
        <f t="shared" si="504"/>
        <v/>
      </c>
      <c r="J1988" s="163"/>
      <c r="K1988" s="164" t="str">
        <f t="shared" si="505"/>
        <v/>
      </c>
      <c r="L1988" s="160"/>
      <c r="M1988" s="180"/>
      <c r="N1988" s="160"/>
      <c r="O1988" s="160"/>
      <c r="P1988" s="241"/>
      <c r="Q1988" s="160"/>
      <c r="R1988" s="160"/>
      <c r="S1988" s="160"/>
      <c r="T1988" s="160"/>
      <c r="U1988" s="160"/>
      <c r="V1988" s="160"/>
      <c r="W1988" s="179"/>
      <c r="X1988" s="160"/>
      <c r="Y1988" s="160"/>
      <c r="Z1988" s="180"/>
      <c r="AA1988" s="160"/>
      <c r="AB1988" s="160"/>
      <c r="AC1988" s="160"/>
      <c r="AD1988" s="667"/>
      <c r="AE1988" s="667"/>
      <c r="AF1988" s="667"/>
      <c r="AG1988" s="667"/>
      <c r="AH1988" s="667"/>
      <c r="AI1988" s="667"/>
      <c r="AJ1988" s="73"/>
      <c r="AK1988" s="55" t="str">
        <f t="shared" si="506"/>
        <v/>
      </c>
      <c r="AL1988" s="17" t="str">
        <f t="shared" si="507"/>
        <v/>
      </c>
      <c r="AM1988" s="70" t="str">
        <f t="shared" si="498"/>
        <v/>
      </c>
      <c r="AN1988" s="74" t="str">
        <f t="shared" si="499"/>
        <v/>
      </c>
      <c r="AO1988" s="70" t="str">
        <f t="shared" si="502"/>
        <v/>
      </c>
      <c r="AW1988" s="60" t="str">
        <f t="shared" si="500"/>
        <v/>
      </c>
      <c r="AX1988" s="60" t="str">
        <f t="shared" si="501"/>
        <v/>
      </c>
      <c r="AY1988" s="63">
        <f t="shared" si="490"/>
        <v>0</v>
      </c>
      <c r="BP1988" s="64">
        <v>193</v>
      </c>
      <c r="BQ1988" s="64" t="s">
        <v>34391</v>
      </c>
      <c r="BR1988" s="64" t="s">
        <v>35541</v>
      </c>
      <c r="BS1988" s="64" t="s">
        <v>27</v>
      </c>
      <c r="BT1988" s="64" t="s">
        <v>155</v>
      </c>
      <c r="BU1988" s="64" t="s">
        <v>176</v>
      </c>
      <c r="BV1988" s="64" t="s">
        <v>17</v>
      </c>
      <c r="BW1988" s="64" t="s">
        <v>35542</v>
      </c>
      <c r="BX1988" s="64">
        <v>91640</v>
      </c>
      <c r="BY1988" s="64" t="s">
        <v>108</v>
      </c>
      <c r="CA1988" s="64">
        <v>42985</v>
      </c>
      <c r="CB1988" s="64">
        <v>17</v>
      </c>
      <c r="CC1988" s="64">
        <v>17</v>
      </c>
    </row>
    <row r="1989" spans="1:82">
      <c r="A1989" s="128"/>
      <c r="B1989" s="160"/>
      <c r="C1989" s="160"/>
      <c r="D1989" s="160"/>
      <c r="E1989" s="160"/>
      <c r="F1989" s="160"/>
      <c r="G1989" s="160"/>
      <c r="H1989" s="161" t="str">
        <f t="shared" si="503"/>
        <v/>
      </c>
      <c r="I1989" s="162" t="str">
        <f t="shared" si="504"/>
        <v/>
      </c>
      <c r="J1989" s="163"/>
      <c r="K1989" s="164" t="str">
        <f t="shared" si="505"/>
        <v/>
      </c>
      <c r="L1989" s="160"/>
      <c r="M1989" s="160"/>
      <c r="N1989" s="160"/>
      <c r="O1989" s="160"/>
      <c r="P1989" s="218"/>
      <c r="Q1989" s="160"/>
      <c r="R1989" s="160"/>
      <c r="S1989" s="160"/>
      <c r="T1989" s="160"/>
      <c r="U1989" s="160"/>
      <c r="V1989" s="160"/>
      <c r="W1989" s="179"/>
      <c r="X1989" s="160"/>
      <c r="Y1989" s="160"/>
      <c r="Z1989" s="180"/>
      <c r="AA1989" s="160"/>
      <c r="AB1989" s="160"/>
      <c r="AC1989" s="160"/>
      <c r="AD1989" s="667"/>
      <c r="AE1989" s="667"/>
      <c r="AF1989" s="667"/>
      <c r="AG1989" s="667"/>
      <c r="AH1989" s="667"/>
      <c r="AI1989" s="667"/>
      <c r="AJ1989" s="73"/>
      <c r="AK1989" s="55" t="str">
        <f t="shared" si="506"/>
        <v/>
      </c>
      <c r="AL1989" s="17" t="str">
        <f t="shared" si="507"/>
        <v/>
      </c>
      <c r="AM1989" s="70" t="str">
        <f t="shared" si="498"/>
        <v/>
      </c>
      <c r="AN1989" s="74" t="str">
        <f t="shared" si="499"/>
        <v/>
      </c>
      <c r="AO1989" s="70" t="str">
        <f t="shared" si="502"/>
        <v/>
      </c>
      <c r="AW1989" s="60" t="str">
        <f t="shared" si="500"/>
        <v/>
      </c>
      <c r="AX1989" s="60" t="str">
        <f t="shared" si="501"/>
        <v/>
      </c>
      <c r="AY1989" s="63">
        <f t="shared" si="490"/>
        <v>0</v>
      </c>
      <c r="BP1989" s="64">
        <v>193</v>
      </c>
      <c r="BQ1989" s="64" t="s">
        <v>35540</v>
      </c>
      <c r="BR1989" s="64" t="s">
        <v>35541</v>
      </c>
      <c r="BS1989" s="64" t="s">
        <v>27</v>
      </c>
      <c r="BT1989" s="64" t="s">
        <v>137</v>
      </c>
      <c r="BU1989" s="64" t="s">
        <v>166</v>
      </c>
      <c r="BV1989" s="64" t="s">
        <v>13</v>
      </c>
      <c r="BW1989" s="64" t="s">
        <v>28554</v>
      </c>
      <c r="BX1989" s="64">
        <v>75000</v>
      </c>
      <c r="BY1989" s="64" t="s">
        <v>108</v>
      </c>
      <c r="CA1989" s="64">
        <v>43018</v>
      </c>
      <c r="CB1989" s="64">
        <v>40</v>
      </c>
      <c r="CC1989" s="64">
        <v>22</v>
      </c>
    </row>
    <row r="1990" spans="1:82">
      <c r="A1990" s="128"/>
      <c r="B1990" s="160"/>
      <c r="C1990" s="160"/>
      <c r="D1990" s="160"/>
      <c r="E1990" s="160"/>
      <c r="F1990" s="160"/>
      <c r="G1990" s="160"/>
      <c r="H1990" s="161" t="str">
        <f t="shared" si="503"/>
        <v/>
      </c>
      <c r="I1990" s="162" t="str">
        <f t="shared" si="504"/>
        <v/>
      </c>
      <c r="J1990" s="163"/>
      <c r="K1990" s="164" t="str">
        <f t="shared" si="505"/>
        <v/>
      </c>
      <c r="L1990" s="163"/>
      <c r="M1990" s="160"/>
      <c r="N1990" s="160"/>
      <c r="O1990" s="160"/>
      <c r="P1990" s="160"/>
      <c r="Q1990" s="160"/>
      <c r="R1990" s="160"/>
      <c r="S1990" s="160"/>
      <c r="T1990" s="160"/>
      <c r="U1990" s="160"/>
      <c r="V1990" s="160"/>
      <c r="W1990" s="179"/>
      <c r="X1990" s="160"/>
      <c r="Y1990" s="160"/>
      <c r="Z1990" s="180"/>
      <c r="AA1990" s="160"/>
      <c r="AB1990" s="160"/>
      <c r="AC1990" s="160"/>
      <c r="AD1990" s="667"/>
      <c r="AE1990" s="667"/>
      <c r="AF1990" s="667"/>
      <c r="AG1990" s="667"/>
      <c r="AH1990" s="667"/>
      <c r="AI1990" s="667"/>
      <c r="AJ1990" s="73"/>
      <c r="AK1990" s="55" t="str">
        <f t="shared" si="506"/>
        <v/>
      </c>
      <c r="AL1990" s="17" t="str">
        <f t="shared" si="507"/>
        <v/>
      </c>
      <c r="AM1990" s="70" t="str">
        <f t="shared" si="498"/>
        <v/>
      </c>
      <c r="AN1990" s="74" t="str">
        <f t="shared" si="499"/>
        <v/>
      </c>
      <c r="AO1990" s="70" t="str">
        <f t="shared" si="502"/>
        <v/>
      </c>
      <c r="AW1990" s="60" t="str">
        <f t="shared" si="500"/>
        <v/>
      </c>
      <c r="AX1990" s="60" t="str">
        <f t="shared" si="501"/>
        <v/>
      </c>
      <c r="AY1990" s="63">
        <f t="shared" si="490"/>
        <v>0</v>
      </c>
      <c r="BP1990" s="64">
        <v>193</v>
      </c>
      <c r="BQ1990" s="64" t="s">
        <v>35540</v>
      </c>
      <c r="BR1990" s="64" t="s">
        <v>35541</v>
      </c>
      <c r="BS1990" s="64" t="s">
        <v>27</v>
      </c>
      <c r="BT1990" s="64" t="s">
        <v>155</v>
      </c>
      <c r="BU1990" s="64" t="s">
        <v>176</v>
      </c>
      <c r="BV1990" s="64" t="s">
        <v>17</v>
      </c>
      <c r="BW1990" s="64" t="s">
        <v>33126</v>
      </c>
      <c r="BX1990" s="64">
        <v>91160</v>
      </c>
      <c r="BY1990" s="64" t="s">
        <v>108</v>
      </c>
      <c r="CA1990" s="64">
        <v>42998</v>
      </c>
      <c r="CB1990" s="64">
        <v>16</v>
      </c>
      <c r="CC1990" s="64">
        <v>10</v>
      </c>
    </row>
    <row r="1991" spans="1:82">
      <c r="A1991" s="128"/>
      <c r="B1991" s="160"/>
      <c r="C1991" s="160"/>
      <c r="D1991" s="160"/>
      <c r="E1991" s="160"/>
      <c r="F1991" s="160"/>
      <c r="G1991" s="160"/>
      <c r="H1991" s="161" t="str">
        <f t="shared" si="503"/>
        <v/>
      </c>
      <c r="I1991" s="162" t="str">
        <f t="shared" si="504"/>
        <v/>
      </c>
      <c r="J1991" s="163"/>
      <c r="K1991" s="164" t="str">
        <f t="shared" si="505"/>
        <v/>
      </c>
      <c r="L1991" s="160"/>
      <c r="M1991" s="160"/>
      <c r="N1991" s="160"/>
      <c r="O1991" s="160"/>
      <c r="P1991" s="218"/>
      <c r="Q1991" s="218"/>
      <c r="R1991" s="160"/>
      <c r="S1991" s="160"/>
      <c r="T1991" s="160"/>
      <c r="U1991" s="160"/>
      <c r="V1991" s="160"/>
      <c r="W1991" s="179"/>
      <c r="X1991" s="160"/>
      <c r="Y1991" s="160"/>
      <c r="Z1991" s="180"/>
      <c r="AA1991" s="160"/>
      <c r="AB1991" s="160"/>
      <c r="AC1991" s="160"/>
      <c r="AD1991" s="667"/>
      <c r="AE1991" s="667"/>
      <c r="AF1991" s="667"/>
      <c r="AG1991" s="667"/>
      <c r="AH1991" s="667"/>
      <c r="AI1991" s="667"/>
      <c r="AJ1991" s="73"/>
      <c r="AK1991" s="55" t="str">
        <f t="shared" si="506"/>
        <v/>
      </c>
      <c r="AL1991" s="17" t="str">
        <f t="shared" si="507"/>
        <v/>
      </c>
      <c r="AM1991" s="70" t="str">
        <f t="shared" si="498"/>
        <v/>
      </c>
      <c r="AN1991" s="74" t="str">
        <f t="shared" si="499"/>
        <v/>
      </c>
      <c r="AO1991" s="70" t="str">
        <f t="shared" si="502"/>
        <v/>
      </c>
      <c r="AW1991" s="60" t="str">
        <f t="shared" si="500"/>
        <v/>
      </c>
      <c r="AX1991" s="60" t="str">
        <f t="shared" si="501"/>
        <v/>
      </c>
      <c r="AY1991" s="63">
        <f t="shared" si="490"/>
        <v>0</v>
      </c>
      <c r="BP1991" s="64">
        <v>194</v>
      </c>
      <c r="BQ1991" s="64" t="s">
        <v>35545</v>
      </c>
      <c r="BR1991" s="64" t="s">
        <v>35546</v>
      </c>
      <c r="BS1991" s="64" t="s">
        <v>28</v>
      </c>
      <c r="BT1991" s="64" t="s">
        <v>137</v>
      </c>
      <c r="BU1991" s="64" t="s">
        <v>168</v>
      </c>
      <c r="BV1991" s="64" t="s">
        <v>15</v>
      </c>
      <c r="BW1991" s="64" t="s">
        <v>33344</v>
      </c>
      <c r="BX1991" s="64">
        <v>93500</v>
      </c>
      <c r="BY1991" s="64" t="s">
        <v>21</v>
      </c>
      <c r="CA1991" s="64">
        <v>42991</v>
      </c>
      <c r="CB1991" s="64">
        <v>0</v>
      </c>
      <c r="CC1991" s="64">
        <v>35</v>
      </c>
    </row>
    <row r="1992" spans="1:82">
      <c r="A1992" s="128"/>
      <c r="B1992" s="160"/>
      <c r="C1992" s="160"/>
      <c r="D1992" s="160"/>
      <c r="E1992" s="160"/>
      <c r="F1992" s="160"/>
      <c r="G1992" s="160"/>
      <c r="H1992" s="161" t="str">
        <f t="shared" si="503"/>
        <v/>
      </c>
      <c r="I1992" s="162" t="str">
        <f t="shared" si="504"/>
        <v/>
      </c>
      <c r="J1992" s="163"/>
      <c r="K1992" s="164" t="str">
        <f t="shared" si="505"/>
        <v/>
      </c>
      <c r="L1992" s="160"/>
      <c r="M1992" s="160"/>
      <c r="N1992" s="160"/>
      <c r="O1992" s="160"/>
      <c r="P1992" s="218"/>
      <c r="Q1992" s="218"/>
      <c r="R1992" s="160"/>
      <c r="S1992" s="160"/>
      <c r="T1992" s="160"/>
      <c r="U1992" s="160"/>
      <c r="V1992" s="160"/>
      <c r="W1992" s="179"/>
      <c r="X1992" s="160"/>
      <c r="Y1992" s="160"/>
      <c r="Z1992" s="180"/>
      <c r="AA1992" s="160"/>
      <c r="AB1992" s="160"/>
      <c r="AC1992" s="160"/>
      <c r="AD1992" s="667"/>
      <c r="AE1992" s="667"/>
      <c r="AF1992" s="667"/>
      <c r="AG1992" s="667"/>
      <c r="AH1992" s="667"/>
      <c r="AI1992" s="667"/>
      <c r="AJ1992" s="73"/>
      <c r="AK1992" s="55" t="str">
        <f t="shared" si="506"/>
        <v/>
      </c>
      <c r="AL1992" s="17" t="str">
        <f t="shared" si="507"/>
        <v/>
      </c>
      <c r="AM1992" s="70" t="str">
        <f t="shared" si="498"/>
        <v/>
      </c>
      <c r="AN1992" s="74" t="str">
        <f t="shared" si="499"/>
        <v/>
      </c>
      <c r="AO1992" s="70" t="str">
        <f t="shared" si="502"/>
        <v/>
      </c>
      <c r="AW1992" s="60" t="str">
        <f t="shared" si="500"/>
        <v/>
      </c>
      <c r="AX1992" s="60" t="str">
        <f t="shared" si="501"/>
        <v/>
      </c>
      <c r="AY1992" s="63">
        <f t="shared" si="490"/>
        <v>0</v>
      </c>
      <c r="BP1992" s="64">
        <v>194</v>
      </c>
      <c r="BQ1992" s="64" t="s">
        <v>35547</v>
      </c>
      <c r="BR1992" s="64" t="s">
        <v>35548</v>
      </c>
      <c r="BS1992" s="64" t="s">
        <v>28</v>
      </c>
      <c r="BT1992" s="64" t="s">
        <v>137</v>
      </c>
      <c r="BU1992" s="64" t="s">
        <v>168</v>
      </c>
      <c r="BV1992" s="64" t="s">
        <v>19</v>
      </c>
      <c r="BW1992" s="64" t="s">
        <v>35550</v>
      </c>
      <c r="BX1992" s="64">
        <v>92100</v>
      </c>
      <c r="BY1992" s="64" t="s">
        <v>21</v>
      </c>
      <c r="CA1992" s="64">
        <v>42984</v>
      </c>
      <c r="CB1992" s="64">
        <v>15</v>
      </c>
      <c r="CC1992" s="64">
        <v>15</v>
      </c>
    </row>
    <row r="1993" spans="1:82">
      <c r="A1993" s="128"/>
      <c r="B1993" s="160"/>
      <c r="C1993" s="160"/>
      <c r="D1993" s="181"/>
      <c r="E1993" s="181"/>
      <c r="F1993" s="160"/>
      <c r="G1993" s="160"/>
      <c r="H1993" s="161" t="str">
        <f t="shared" si="503"/>
        <v/>
      </c>
      <c r="I1993" s="162" t="str">
        <f t="shared" si="504"/>
        <v/>
      </c>
      <c r="J1993" s="163"/>
      <c r="K1993" s="164" t="str">
        <f t="shared" si="505"/>
        <v/>
      </c>
      <c r="L1993" s="163"/>
      <c r="M1993" s="180"/>
      <c r="N1993" s="160"/>
      <c r="O1993" s="160"/>
      <c r="P1993" s="242"/>
      <c r="Q1993" s="242"/>
      <c r="R1993" s="160"/>
      <c r="S1993" s="160"/>
      <c r="T1993" s="160"/>
      <c r="U1993" s="160"/>
      <c r="V1993" s="160"/>
      <c r="W1993" s="188"/>
      <c r="X1993" s="160"/>
      <c r="Y1993" s="182"/>
      <c r="Z1993" s="243"/>
      <c r="AA1993" s="244"/>
      <c r="AB1993" s="182"/>
      <c r="AC1993" s="182"/>
      <c r="AD1993" s="665"/>
      <c r="AE1993" s="665"/>
      <c r="AF1993" s="665"/>
      <c r="AG1993" s="665"/>
      <c r="AH1993" s="665"/>
      <c r="AI1993" s="665"/>
      <c r="AJ1993" s="90"/>
      <c r="AK1993" s="55" t="str">
        <f t="shared" si="506"/>
        <v/>
      </c>
      <c r="AL1993" s="17" t="str">
        <f t="shared" si="507"/>
        <v/>
      </c>
      <c r="AM1993" s="70" t="str">
        <f t="shared" si="498"/>
        <v/>
      </c>
      <c r="AN1993" s="74" t="str">
        <f t="shared" si="499"/>
        <v/>
      </c>
      <c r="AO1993" s="70" t="str">
        <f t="shared" si="502"/>
        <v/>
      </c>
      <c r="AW1993" s="60" t="str">
        <f t="shared" si="500"/>
        <v/>
      </c>
      <c r="AX1993" s="60" t="str">
        <f t="shared" si="501"/>
        <v/>
      </c>
      <c r="AY1993" s="63">
        <f t="shared" si="490"/>
        <v>0</v>
      </c>
      <c r="BP1993" s="64">
        <v>194</v>
      </c>
      <c r="BQ1993" s="64" t="s">
        <v>35545</v>
      </c>
      <c r="BR1993" s="64" t="s">
        <v>35549</v>
      </c>
      <c r="BS1993" s="64" t="s">
        <v>28</v>
      </c>
      <c r="BT1993" s="64" t="s">
        <v>137</v>
      </c>
      <c r="BU1993" s="64" t="s">
        <v>168</v>
      </c>
      <c r="BV1993" s="64" t="s">
        <v>15</v>
      </c>
      <c r="BW1993" s="64" t="s">
        <v>35551</v>
      </c>
      <c r="BX1993" s="64">
        <v>92160</v>
      </c>
      <c r="BY1993" s="64" t="s">
        <v>21</v>
      </c>
      <c r="CA1993" s="64">
        <v>42981</v>
      </c>
      <c r="CB1993" s="64">
        <v>0</v>
      </c>
      <c r="CC1993" s="64">
        <v>35</v>
      </c>
    </row>
    <row r="1994" spans="1:82">
      <c r="A1994" s="128"/>
      <c r="B1994" s="160"/>
      <c r="C1994" s="160"/>
      <c r="D1994" s="160"/>
      <c r="E1994" s="160"/>
      <c r="F1994" s="160"/>
      <c r="G1994" s="160"/>
      <c r="H1994" s="161" t="str">
        <f t="shared" si="503"/>
        <v/>
      </c>
      <c r="I1994" s="162" t="str">
        <f t="shared" si="504"/>
        <v/>
      </c>
      <c r="J1994" s="163"/>
      <c r="K1994" s="164" t="str">
        <f t="shared" si="505"/>
        <v/>
      </c>
      <c r="L1994" s="163"/>
      <c r="M1994" s="180"/>
      <c r="N1994" s="160"/>
      <c r="O1994" s="160"/>
      <c r="P1994" s="244"/>
      <c r="Q1994" s="145"/>
      <c r="R1994" s="160"/>
      <c r="S1994" s="160"/>
      <c r="T1994" s="160"/>
      <c r="U1994" s="160"/>
      <c r="V1994" s="160"/>
      <c r="W1994" s="202"/>
      <c r="X1994" s="160"/>
      <c r="Y1994" s="182"/>
      <c r="Z1994" s="146"/>
      <c r="AA1994" s="244"/>
      <c r="AB1994" s="182"/>
      <c r="AC1994" s="182"/>
      <c r="AD1994" s="665"/>
      <c r="AE1994" s="665"/>
      <c r="AF1994" s="665"/>
      <c r="AG1994" s="665"/>
      <c r="AH1994" s="665"/>
      <c r="AI1994" s="665"/>
      <c r="AJ1994" s="73"/>
      <c r="AK1994" s="55" t="str">
        <f t="shared" si="506"/>
        <v/>
      </c>
      <c r="AL1994" s="17" t="str">
        <f t="shared" si="507"/>
        <v/>
      </c>
      <c r="AM1994" s="70" t="str">
        <f t="shared" si="498"/>
        <v/>
      </c>
      <c r="AN1994" s="74" t="str">
        <f t="shared" si="499"/>
        <v/>
      </c>
      <c r="AO1994" s="70" t="str">
        <f t="shared" si="502"/>
        <v/>
      </c>
      <c r="AW1994" s="60" t="str">
        <f t="shared" si="500"/>
        <v/>
      </c>
      <c r="AX1994" s="60" t="str">
        <f t="shared" si="501"/>
        <v/>
      </c>
      <c r="AY1994" s="63">
        <f t="shared" si="490"/>
        <v>0</v>
      </c>
      <c r="BP1994" s="64">
        <v>195</v>
      </c>
      <c r="BQ1994" s="64" t="s">
        <v>34325</v>
      </c>
      <c r="BR1994" s="64" t="s">
        <v>34152</v>
      </c>
      <c r="BS1994" s="64" t="s">
        <v>28</v>
      </c>
      <c r="BT1994" s="64" t="s">
        <v>137</v>
      </c>
      <c r="BU1994" s="64" t="s">
        <v>130</v>
      </c>
      <c r="BV1994" s="64" t="s">
        <v>18</v>
      </c>
      <c r="BY1994" s="64" t="s">
        <v>148</v>
      </c>
      <c r="CA1994" s="64">
        <v>42736</v>
      </c>
      <c r="CB1994" s="64">
        <v>625</v>
      </c>
      <c r="CC1994" s="64">
        <v>625</v>
      </c>
    </row>
    <row r="1995" spans="1:82">
      <c r="A1995" s="128"/>
      <c r="B1995" s="160"/>
      <c r="C1995" s="160"/>
      <c r="D1995" s="181"/>
      <c r="E1995" s="181"/>
      <c r="F1995" s="160"/>
      <c r="G1995" s="160"/>
      <c r="H1995" s="161" t="str">
        <f t="shared" si="503"/>
        <v/>
      </c>
      <c r="I1995" s="162" t="str">
        <f t="shared" si="504"/>
        <v/>
      </c>
      <c r="J1995" s="163"/>
      <c r="K1995" s="164" t="str">
        <f t="shared" si="505"/>
        <v/>
      </c>
      <c r="L1995" s="163"/>
      <c r="M1995" s="180"/>
      <c r="N1995" s="160"/>
      <c r="O1995" s="160"/>
      <c r="P1995" s="244"/>
      <c r="Q1995" s="244"/>
      <c r="R1995" s="160"/>
      <c r="S1995" s="160"/>
      <c r="T1995" s="160"/>
      <c r="U1995" s="160"/>
      <c r="V1995" s="160"/>
      <c r="W1995" s="188"/>
      <c r="X1995" s="160"/>
      <c r="Y1995" s="182"/>
      <c r="Z1995" s="146"/>
      <c r="AA1995" s="244"/>
      <c r="AB1995" s="182"/>
      <c r="AC1995" s="182"/>
      <c r="AD1995" s="665"/>
      <c r="AE1995" s="665"/>
      <c r="AF1995" s="665"/>
      <c r="AG1995" s="665"/>
      <c r="AH1995" s="665"/>
      <c r="AI1995" s="665"/>
      <c r="AJ1995" s="73"/>
      <c r="AK1995" s="55" t="str">
        <f t="shared" si="506"/>
        <v/>
      </c>
      <c r="AL1995" s="17" t="str">
        <f t="shared" si="507"/>
        <v/>
      </c>
      <c r="AM1995" s="70" t="str">
        <f t="shared" si="498"/>
        <v/>
      </c>
      <c r="AN1995" s="74" t="str">
        <f t="shared" si="499"/>
        <v/>
      </c>
      <c r="AO1995" s="70" t="str">
        <f t="shared" si="502"/>
        <v/>
      </c>
      <c r="AW1995" s="60" t="str">
        <f t="shared" si="500"/>
        <v/>
      </c>
      <c r="AX1995" s="60" t="str">
        <f t="shared" si="501"/>
        <v/>
      </c>
      <c r="AY1995" s="63">
        <f t="shared" si="490"/>
        <v>0</v>
      </c>
    </row>
    <row r="1996" spans="1:82">
      <c r="A1996" s="128"/>
      <c r="B1996" s="160"/>
      <c r="C1996" s="160"/>
      <c r="D1996" s="160"/>
      <c r="E1996" s="160"/>
      <c r="F1996" s="160"/>
      <c r="G1996" s="160"/>
      <c r="H1996" s="161" t="str">
        <f t="shared" si="503"/>
        <v/>
      </c>
      <c r="I1996" s="162" t="str">
        <f t="shared" si="504"/>
        <v/>
      </c>
      <c r="J1996" s="163"/>
      <c r="K1996" s="164" t="str">
        <f t="shared" si="505"/>
        <v/>
      </c>
      <c r="L1996" s="163"/>
      <c r="M1996" s="180"/>
      <c r="N1996" s="160"/>
      <c r="O1996" s="160"/>
      <c r="P1996" s="245"/>
      <c r="Q1996" s="245"/>
      <c r="R1996" s="160"/>
      <c r="S1996" s="160"/>
      <c r="T1996" s="160"/>
      <c r="U1996" s="160"/>
      <c r="V1996" s="160"/>
      <c r="W1996" s="188"/>
      <c r="X1996" s="160"/>
      <c r="Y1996" s="182"/>
      <c r="Z1996" s="146"/>
      <c r="AA1996" s="244"/>
      <c r="AB1996" s="182"/>
      <c r="AC1996" s="182"/>
      <c r="AD1996" s="665"/>
      <c r="AE1996" s="665"/>
      <c r="AF1996" s="665"/>
      <c r="AG1996" s="665"/>
      <c r="AH1996" s="665"/>
      <c r="AI1996" s="665"/>
      <c r="AJ1996" s="90"/>
      <c r="AK1996" s="55" t="str">
        <f t="shared" si="506"/>
        <v/>
      </c>
      <c r="AL1996" s="17" t="str">
        <f t="shared" si="507"/>
        <v/>
      </c>
      <c r="AM1996" s="70" t="str">
        <f t="shared" si="498"/>
        <v/>
      </c>
      <c r="AN1996" s="74" t="str">
        <f t="shared" si="499"/>
        <v/>
      </c>
      <c r="AO1996" s="70" t="str">
        <f t="shared" si="502"/>
        <v/>
      </c>
      <c r="AW1996" s="60" t="str">
        <f t="shared" si="500"/>
        <v/>
      </c>
      <c r="AX1996" s="60" t="str">
        <f t="shared" si="501"/>
        <v/>
      </c>
      <c r="AY1996" s="63">
        <f t="shared" si="490"/>
        <v>0</v>
      </c>
      <c r="BP1996" s="64">
        <v>196</v>
      </c>
      <c r="BQ1996" s="64" t="s">
        <v>35585</v>
      </c>
      <c r="BR1996" s="64" t="s">
        <v>35586</v>
      </c>
      <c r="BS1996" s="64" t="s">
        <v>28</v>
      </c>
      <c r="BT1996" s="64" t="s">
        <v>135</v>
      </c>
      <c r="BU1996" s="64" t="s">
        <v>160</v>
      </c>
      <c r="BV1996" s="64" t="s">
        <v>91</v>
      </c>
      <c r="BW1996" s="64" t="s">
        <v>28554</v>
      </c>
      <c r="BX1996" s="64">
        <v>75013</v>
      </c>
      <c r="BY1996" s="64" t="s">
        <v>148</v>
      </c>
      <c r="CA1996" s="64">
        <v>42971</v>
      </c>
      <c r="CB1996" s="64">
        <v>60</v>
      </c>
      <c r="CC1996" s="64">
        <v>40</v>
      </c>
    </row>
    <row r="1997" spans="1:82">
      <c r="A1997" s="128"/>
      <c r="B1997" s="160"/>
      <c r="C1997" s="160"/>
      <c r="D1997" s="181"/>
      <c r="E1997" s="181"/>
      <c r="F1997" s="160"/>
      <c r="G1997" s="160"/>
      <c r="H1997" s="161" t="str">
        <f t="shared" si="503"/>
        <v/>
      </c>
      <c r="I1997" s="162" t="str">
        <f t="shared" si="504"/>
        <v/>
      </c>
      <c r="J1997" s="163"/>
      <c r="K1997" s="164" t="str">
        <f t="shared" si="505"/>
        <v/>
      </c>
      <c r="L1997" s="163"/>
      <c r="M1997" s="180"/>
      <c r="N1997" s="160"/>
      <c r="O1997" s="160"/>
      <c r="P1997" s="245"/>
      <c r="Q1997" s="245"/>
      <c r="R1997" s="160"/>
      <c r="S1997" s="160"/>
      <c r="T1997" s="160"/>
      <c r="U1997" s="160"/>
      <c r="V1997" s="160"/>
      <c r="W1997" s="188"/>
      <c r="X1997" s="160"/>
      <c r="Y1997" s="160"/>
      <c r="Z1997" s="146"/>
      <c r="AA1997" s="244"/>
      <c r="AB1997" s="160"/>
      <c r="AC1997" s="160"/>
      <c r="AD1997" s="667"/>
      <c r="AE1997" s="667"/>
      <c r="AF1997" s="667"/>
      <c r="AG1997" s="667"/>
      <c r="AH1997" s="667"/>
      <c r="AI1997" s="667"/>
      <c r="AJ1997" s="73"/>
      <c r="AK1997" s="55" t="str">
        <f t="shared" si="506"/>
        <v/>
      </c>
      <c r="AL1997" s="17" t="str">
        <f t="shared" si="507"/>
        <v/>
      </c>
      <c r="AM1997" s="70" t="str">
        <f t="shared" si="498"/>
        <v/>
      </c>
      <c r="AN1997" s="74" t="str">
        <f t="shared" si="499"/>
        <v/>
      </c>
      <c r="AO1997" s="70" t="str">
        <f t="shared" si="502"/>
        <v/>
      </c>
      <c r="AW1997" s="60" t="str">
        <f t="shared" si="500"/>
        <v/>
      </c>
      <c r="AX1997" s="60" t="str">
        <f t="shared" si="501"/>
        <v/>
      </c>
      <c r="AY1997" s="63">
        <f t="shared" ref="AY1997:AY2060" si="508">O1997</f>
        <v>0</v>
      </c>
      <c r="BP1997" s="64">
        <v>196</v>
      </c>
      <c r="BQ1997" s="64" t="s">
        <v>34361</v>
      </c>
      <c r="BR1997" s="64" t="s">
        <v>34346</v>
      </c>
      <c r="BS1997" s="64" t="s">
        <v>28</v>
      </c>
      <c r="BT1997" s="64" t="s">
        <v>137</v>
      </c>
      <c r="BU1997" s="64" t="s">
        <v>175</v>
      </c>
      <c r="BV1997" s="64" t="s">
        <v>12</v>
      </c>
      <c r="BW1997" s="64" t="s">
        <v>28554</v>
      </c>
      <c r="BX1997" s="64">
        <v>75013</v>
      </c>
      <c r="BY1997" s="64" t="s">
        <v>147</v>
      </c>
      <c r="BZ1997" s="64">
        <v>1</v>
      </c>
      <c r="CA1997" s="64">
        <v>43008</v>
      </c>
      <c r="CB1997" s="64">
        <v>13</v>
      </c>
      <c r="CD1997" s="64">
        <v>11</v>
      </c>
    </row>
    <row r="1998" spans="1:82">
      <c r="A1998" s="128"/>
      <c r="B1998" s="160"/>
      <c r="C1998" s="160"/>
      <c r="D1998" s="160"/>
      <c r="E1998" s="160"/>
      <c r="F1998" s="160"/>
      <c r="G1998" s="160"/>
      <c r="H1998" s="161" t="str">
        <f t="shared" si="503"/>
        <v/>
      </c>
      <c r="I1998" s="162" t="str">
        <f t="shared" si="504"/>
        <v/>
      </c>
      <c r="J1998" s="163"/>
      <c r="K1998" s="164" t="str">
        <f t="shared" si="505"/>
        <v/>
      </c>
      <c r="L1998" s="163"/>
      <c r="M1998" s="160"/>
      <c r="N1998" s="160"/>
      <c r="O1998" s="128"/>
      <c r="P1998" s="186"/>
      <c r="Q1998" s="186"/>
      <c r="R1998" s="160"/>
      <c r="S1998" s="160"/>
      <c r="T1998" s="160"/>
      <c r="U1998" s="160"/>
      <c r="V1998" s="160"/>
      <c r="W1998" s="188"/>
      <c r="X1998" s="160"/>
      <c r="Y1998" s="160"/>
      <c r="Z1998" s="180"/>
      <c r="AA1998" s="182"/>
      <c r="AB1998" s="160"/>
      <c r="AC1998" s="160"/>
      <c r="AD1998" s="667"/>
      <c r="AE1998" s="667"/>
      <c r="AF1998" s="667"/>
      <c r="AG1998" s="667"/>
      <c r="AH1998" s="667"/>
      <c r="AI1998" s="667"/>
      <c r="AJ1998" s="73"/>
      <c r="AK1998" s="55" t="str">
        <f t="shared" si="506"/>
        <v/>
      </c>
      <c r="AL1998" s="17" t="str">
        <f t="shared" si="507"/>
        <v/>
      </c>
      <c r="AM1998" s="70" t="str">
        <f t="shared" si="498"/>
        <v/>
      </c>
      <c r="AN1998" s="74" t="str">
        <f t="shared" si="499"/>
        <v/>
      </c>
      <c r="AO1998" s="70" t="str">
        <f t="shared" si="502"/>
        <v/>
      </c>
      <c r="AW1998" s="60" t="str">
        <f t="shared" si="500"/>
        <v/>
      </c>
      <c r="AX1998" s="60" t="str">
        <f t="shared" si="501"/>
        <v/>
      </c>
      <c r="AY1998" s="63">
        <f t="shared" si="508"/>
        <v>0</v>
      </c>
      <c r="BP1998" s="64">
        <v>196</v>
      </c>
      <c r="BQ1998" s="64" t="s">
        <v>34347</v>
      </c>
      <c r="BR1998" s="64" t="s">
        <v>34348</v>
      </c>
      <c r="BS1998" s="64" t="s">
        <v>28</v>
      </c>
      <c r="BT1998" s="64" t="s">
        <v>137</v>
      </c>
      <c r="BU1998" s="64" t="s">
        <v>9</v>
      </c>
      <c r="BV1998" s="64" t="s">
        <v>13</v>
      </c>
      <c r="BW1998" s="64" t="s">
        <v>28554</v>
      </c>
      <c r="BX1998" s="64">
        <v>75013</v>
      </c>
      <c r="BY1998" s="64" t="s">
        <v>147</v>
      </c>
      <c r="CA1998" s="64">
        <v>43015</v>
      </c>
      <c r="CB1998" s="64">
        <v>13</v>
      </c>
      <c r="CC1998" s="64">
        <v>11</v>
      </c>
    </row>
    <row r="1999" spans="1:82">
      <c r="A1999" s="128"/>
      <c r="B1999" s="160"/>
      <c r="C1999" s="160"/>
      <c r="D1999" s="160"/>
      <c r="E1999" s="160"/>
      <c r="F1999" s="160"/>
      <c r="G1999" s="160"/>
      <c r="H1999" s="161" t="str">
        <f t="shared" si="503"/>
        <v/>
      </c>
      <c r="I1999" s="162" t="str">
        <f t="shared" si="504"/>
        <v/>
      </c>
      <c r="J1999" s="163"/>
      <c r="K1999" s="164" t="str">
        <f t="shared" si="505"/>
        <v/>
      </c>
      <c r="L1999" s="163"/>
      <c r="M1999" s="160"/>
      <c r="N1999" s="160"/>
      <c r="O1999" s="128"/>
      <c r="P1999" s="186"/>
      <c r="Q1999" s="186"/>
      <c r="R1999" s="160"/>
      <c r="S1999" s="160"/>
      <c r="T1999" s="160"/>
      <c r="U1999" s="160"/>
      <c r="V1999" s="160"/>
      <c r="W1999" s="188"/>
      <c r="X1999" s="160"/>
      <c r="Y1999" s="160"/>
      <c r="Z1999" s="180"/>
      <c r="AA1999" s="182"/>
      <c r="AB1999" s="160"/>
      <c r="AC1999" s="160"/>
      <c r="AD1999" s="667"/>
      <c r="AE1999" s="667"/>
      <c r="AF1999" s="667"/>
      <c r="AG1999" s="667"/>
      <c r="AH1999" s="667"/>
      <c r="AI1999" s="667"/>
      <c r="AJ1999" s="90"/>
      <c r="AK1999" s="55" t="str">
        <f t="shared" si="506"/>
        <v/>
      </c>
      <c r="AL1999" s="17" t="str">
        <f t="shared" si="507"/>
        <v/>
      </c>
      <c r="AM1999" s="70" t="str">
        <f t="shared" si="498"/>
        <v/>
      </c>
      <c r="AN1999" s="74" t="str">
        <f t="shared" si="499"/>
        <v/>
      </c>
      <c r="AO1999" s="70" t="str">
        <f t="shared" si="502"/>
        <v/>
      </c>
      <c r="AW1999" s="60" t="str">
        <f t="shared" si="500"/>
        <v/>
      </c>
      <c r="AX1999" s="60" t="str">
        <f t="shared" si="501"/>
        <v/>
      </c>
      <c r="AY1999" s="63">
        <f t="shared" si="508"/>
        <v>0</v>
      </c>
      <c r="BP1999" s="64">
        <v>196</v>
      </c>
      <c r="BQ1999" s="64" t="s">
        <v>35592</v>
      </c>
      <c r="BR1999" s="64" t="s">
        <v>35587</v>
      </c>
      <c r="BS1999" s="64" t="s">
        <v>28</v>
      </c>
      <c r="BT1999" s="64" t="s">
        <v>137</v>
      </c>
      <c r="BU1999" s="64" t="s">
        <v>168</v>
      </c>
      <c r="BV1999" s="64" t="s">
        <v>12</v>
      </c>
      <c r="BW1999" s="64" t="s">
        <v>28554</v>
      </c>
      <c r="BX1999" s="64">
        <v>75013</v>
      </c>
      <c r="BY1999" s="64" t="s">
        <v>147</v>
      </c>
      <c r="BZ1999" s="64">
        <v>5</v>
      </c>
      <c r="CA1999" s="64">
        <v>43022</v>
      </c>
      <c r="CB1999" s="64">
        <v>13</v>
      </c>
      <c r="CD1999" s="64">
        <v>11</v>
      </c>
    </row>
    <row r="2000" spans="1:82">
      <c r="A2000" s="128"/>
      <c r="B2000" s="160"/>
      <c r="C2000" s="160"/>
      <c r="D2000" s="160"/>
      <c r="E2000" s="160"/>
      <c r="F2000" s="160"/>
      <c r="G2000" s="160"/>
      <c r="H2000" s="161" t="str">
        <f t="shared" si="503"/>
        <v/>
      </c>
      <c r="I2000" s="162" t="str">
        <f t="shared" si="504"/>
        <v/>
      </c>
      <c r="J2000" s="163"/>
      <c r="K2000" s="164" t="str">
        <f t="shared" si="505"/>
        <v/>
      </c>
      <c r="L2000" s="163"/>
      <c r="M2000" s="160"/>
      <c r="N2000" s="160"/>
      <c r="O2000" s="128"/>
      <c r="P2000" s="186"/>
      <c r="Q2000" s="186"/>
      <c r="R2000" s="160"/>
      <c r="S2000" s="160"/>
      <c r="T2000" s="160"/>
      <c r="U2000" s="160"/>
      <c r="V2000" s="160"/>
      <c r="W2000" s="188"/>
      <c r="X2000" s="160"/>
      <c r="Y2000" s="160"/>
      <c r="Z2000" s="180"/>
      <c r="AA2000" s="182"/>
      <c r="AB2000" s="160"/>
      <c r="AC2000" s="160"/>
      <c r="AD2000" s="667"/>
      <c r="AE2000" s="667"/>
      <c r="AF2000" s="667"/>
      <c r="AG2000" s="667"/>
      <c r="AH2000" s="667"/>
      <c r="AI2000" s="667"/>
      <c r="AJ2000" s="73"/>
      <c r="AK2000" s="55" t="str">
        <f t="shared" si="506"/>
        <v/>
      </c>
      <c r="AL2000" s="17" t="str">
        <f t="shared" si="507"/>
        <v/>
      </c>
      <c r="AM2000" s="70" t="str">
        <f t="shared" si="498"/>
        <v/>
      </c>
      <c r="AN2000" s="74" t="str">
        <f t="shared" si="499"/>
        <v/>
      </c>
      <c r="AO2000" s="70" t="str">
        <f t="shared" si="502"/>
        <v/>
      </c>
      <c r="AW2000" s="60" t="str">
        <f t="shared" si="500"/>
        <v/>
      </c>
      <c r="AX2000" s="60" t="str">
        <f t="shared" si="501"/>
        <v/>
      </c>
      <c r="AY2000" s="63">
        <f t="shared" si="508"/>
        <v>0</v>
      </c>
      <c r="BP2000" s="64">
        <v>196</v>
      </c>
      <c r="BQ2000" s="64" t="s">
        <v>35588</v>
      </c>
      <c r="BR2000" s="64" t="s">
        <v>34350</v>
      </c>
      <c r="BS2000" s="64" t="s">
        <v>28</v>
      </c>
      <c r="BT2000" s="64" t="s">
        <v>137</v>
      </c>
      <c r="BU2000" s="64" t="s">
        <v>166</v>
      </c>
      <c r="BV2000" s="64" t="s">
        <v>12</v>
      </c>
      <c r="BW2000" s="64" t="s">
        <v>28554</v>
      </c>
      <c r="BX2000" s="64">
        <v>75013</v>
      </c>
      <c r="BY2000" s="64" t="s">
        <v>147</v>
      </c>
      <c r="BZ2000" s="64">
        <v>4</v>
      </c>
      <c r="CA2000" s="64">
        <v>43043</v>
      </c>
      <c r="CB2000" s="64">
        <v>13</v>
      </c>
      <c r="CD2000" s="64">
        <v>11</v>
      </c>
    </row>
    <row r="2001" spans="1:82">
      <c r="A2001" s="128"/>
      <c r="B2001" s="160"/>
      <c r="C2001" s="160"/>
      <c r="D2001" s="160"/>
      <c r="E2001" s="160"/>
      <c r="F2001" s="160"/>
      <c r="G2001" s="160"/>
      <c r="H2001" s="161" t="str">
        <f t="shared" si="503"/>
        <v/>
      </c>
      <c r="I2001" s="162" t="str">
        <f t="shared" si="504"/>
        <v/>
      </c>
      <c r="J2001" s="163"/>
      <c r="K2001" s="164" t="str">
        <f t="shared" si="505"/>
        <v/>
      </c>
      <c r="L2001" s="163"/>
      <c r="M2001" s="160"/>
      <c r="N2001" s="160"/>
      <c r="O2001" s="128"/>
      <c r="P2001" s="186"/>
      <c r="Q2001" s="186"/>
      <c r="R2001" s="160"/>
      <c r="S2001" s="160"/>
      <c r="T2001" s="160"/>
      <c r="U2001" s="160"/>
      <c r="V2001" s="160"/>
      <c r="W2001" s="188"/>
      <c r="X2001" s="160"/>
      <c r="Y2001" s="160"/>
      <c r="Z2001" s="180"/>
      <c r="AA2001" s="182"/>
      <c r="AB2001" s="160"/>
      <c r="AC2001" s="160"/>
      <c r="AD2001" s="667"/>
      <c r="AE2001" s="667"/>
      <c r="AF2001" s="667"/>
      <c r="AG2001" s="667"/>
      <c r="AH2001" s="667"/>
      <c r="AI2001" s="667"/>
      <c r="AJ2001" s="73"/>
      <c r="AK2001" s="55" t="str">
        <f t="shared" si="506"/>
        <v/>
      </c>
      <c r="AL2001" s="17" t="str">
        <f t="shared" si="507"/>
        <v/>
      </c>
      <c r="AM2001" s="70" t="str">
        <f t="shared" si="498"/>
        <v/>
      </c>
      <c r="AN2001" s="74" t="str">
        <f t="shared" si="499"/>
        <v/>
      </c>
      <c r="AO2001" s="70" t="str">
        <f t="shared" si="502"/>
        <v/>
      </c>
      <c r="AW2001" s="60" t="str">
        <f t="shared" si="500"/>
        <v/>
      </c>
      <c r="AX2001" s="60" t="str">
        <f t="shared" si="501"/>
        <v/>
      </c>
      <c r="AY2001" s="63">
        <f t="shared" si="508"/>
        <v>0</v>
      </c>
      <c r="BP2001" s="64">
        <v>196</v>
      </c>
      <c r="BQ2001" s="64" t="s">
        <v>34360</v>
      </c>
      <c r="BR2001" s="64" t="s">
        <v>34351</v>
      </c>
      <c r="BS2001" s="64" t="s">
        <v>28</v>
      </c>
      <c r="BT2001" s="64" t="s">
        <v>137</v>
      </c>
      <c r="BU2001" s="64" t="s">
        <v>175</v>
      </c>
      <c r="BV2001" s="64" t="s">
        <v>19</v>
      </c>
      <c r="BW2001" s="64" t="s">
        <v>28554</v>
      </c>
      <c r="BX2001" s="64">
        <v>75013</v>
      </c>
      <c r="BY2001" s="64" t="s">
        <v>147</v>
      </c>
      <c r="CA2001" s="64">
        <v>43075</v>
      </c>
      <c r="CB2001" s="64">
        <v>13</v>
      </c>
      <c r="CC2001" s="64">
        <v>11</v>
      </c>
    </row>
    <row r="2002" spans="1:82">
      <c r="A2002" s="128"/>
      <c r="B2002" s="160"/>
      <c r="C2002" s="160"/>
      <c r="D2002" s="160"/>
      <c r="E2002" s="160"/>
      <c r="F2002" s="160"/>
      <c r="G2002" s="160"/>
      <c r="H2002" s="161" t="str">
        <f t="shared" si="503"/>
        <v/>
      </c>
      <c r="I2002" s="162" t="str">
        <f t="shared" si="504"/>
        <v/>
      </c>
      <c r="J2002" s="163"/>
      <c r="K2002" s="164" t="str">
        <f t="shared" si="505"/>
        <v/>
      </c>
      <c r="L2002" s="163"/>
      <c r="M2002" s="160"/>
      <c r="N2002" s="160"/>
      <c r="O2002" s="160"/>
      <c r="P2002" s="186"/>
      <c r="Q2002" s="186"/>
      <c r="R2002" s="160"/>
      <c r="S2002" s="160"/>
      <c r="T2002" s="160"/>
      <c r="U2002" s="160"/>
      <c r="V2002" s="160"/>
      <c r="W2002" s="188"/>
      <c r="X2002" s="160"/>
      <c r="Y2002" s="160"/>
      <c r="Z2002" s="180"/>
      <c r="AA2002" s="182"/>
      <c r="AB2002" s="160"/>
      <c r="AC2002" s="160"/>
      <c r="AD2002" s="667"/>
      <c r="AE2002" s="667"/>
      <c r="AF2002" s="667"/>
      <c r="AG2002" s="667"/>
      <c r="AH2002" s="667"/>
      <c r="AI2002" s="667"/>
      <c r="AJ2002" s="90"/>
      <c r="AK2002" s="55" t="str">
        <f t="shared" si="506"/>
        <v/>
      </c>
      <c r="AL2002" s="17" t="str">
        <f t="shared" si="507"/>
        <v/>
      </c>
      <c r="AM2002" s="70" t="str">
        <f t="shared" si="498"/>
        <v/>
      </c>
      <c r="AN2002" s="74" t="str">
        <f t="shared" si="499"/>
        <v/>
      </c>
      <c r="AO2002" s="70" t="str">
        <f t="shared" si="502"/>
        <v/>
      </c>
      <c r="AW2002" s="60" t="str">
        <f t="shared" si="500"/>
        <v/>
      </c>
      <c r="AX2002" s="60" t="str">
        <f t="shared" si="501"/>
        <v/>
      </c>
      <c r="AY2002" s="63">
        <f t="shared" si="508"/>
        <v>0</v>
      </c>
      <c r="BP2002" s="64">
        <v>196</v>
      </c>
      <c r="BQ2002" s="64" t="s">
        <v>35589</v>
      </c>
      <c r="BR2002" s="64" t="s">
        <v>35590</v>
      </c>
      <c r="BS2002" s="64" t="s">
        <v>28</v>
      </c>
      <c r="BT2002" s="64" t="s">
        <v>137</v>
      </c>
      <c r="BU2002" s="64" t="s">
        <v>175</v>
      </c>
      <c r="BV2002" s="64" t="s">
        <v>19</v>
      </c>
      <c r="BW2002" s="64" t="s">
        <v>28554</v>
      </c>
      <c r="BX2002" s="64">
        <v>75013</v>
      </c>
      <c r="BY2002" s="64" t="s">
        <v>147</v>
      </c>
      <c r="CA2002" s="64">
        <v>43078</v>
      </c>
      <c r="CB2002" s="64">
        <v>100</v>
      </c>
      <c r="CC2002" s="64">
        <v>60</v>
      </c>
    </row>
    <row r="2003" spans="1:82">
      <c r="A2003" s="128"/>
      <c r="B2003" s="160"/>
      <c r="C2003" s="160"/>
      <c r="D2003" s="160"/>
      <c r="E2003" s="160"/>
      <c r="F2003" s="160"/>
      <c r="G2003" s="160"/>
      <c r="H2003" s="161" t="str">
        <f t="shared" si="503"/>
        <v/>
      </c>
      <c r="I2003" s="162" t="str">
        <f t="shared" si="504"/>
        <v/>
      </c>
      <c r="J2003" s="163"/>
      <c r="K2003" s="164" t="str">
        <f t="shared" si="505"/>
        <v/>
      </c>
      <c r="L2003" s="163"/>
      <c r="M2003" s="160"/>
      <c r="N2003" s="160"/>
      <c r="O2003" s="160"/>
      <c r="P2003" s="186"/>
      <c r="Q2003" s="186"/>
      <c r="R2003" s="160"/>
      <c r="S2003" s="160"/>
      <c r="T2003" s="160"/>
      <c r="U2003" s="160"/>
      <c r="V2003" s="160"/>
      <c r="W2003" s="188"/>
      <c r="X2003" s="160"/>
      <c r="Y2003" s="160"/>
      <c r="Z2003" s="180"/>
      <c r="AA2003" s="182"/>
      <c r="AB2003" s="160"/>
      <c r="AC2003" s="160"/>
      <c r="AD2003" s="667"/>
      <c r="AE2003" s="667"/>
      <c r="AF2003" s="667"/>
      <c r="AG2003" s="667"/>
      <c r="AH2003" s="667"/>
      <c r="AI2003" s="667"/>
      <c r="AJ2003" s="73"/>
      <c r="AK2003" s="55" t="str">
        <f t="shared" si="506"/>
        <v/>
      </c>
      <c r="AL2003" s="17" t="str">
        <f t="shared" si="507"/>
        <v/>
      </c>
      <c r="AM2003" s="70" t="str">
        <f t="shared" si="498"/>
        <v/>
      </c>
      <c r="AN2003" s="74" t="str">
        <f t="shared" si="499"/>
        <v/>
      </c>
      <c r="AO2003" s="70" t="str">
        <f t="shared" si="502"/>
        <v/>
      </c>
      <c r="AW2003" s="60" t="str">
        <f t="shared" si="500"/>
        <v/>
      </c>
      <c r="AX2003" s="60" t="str">
        <f t="shared" si="501"/>
        <v/>
      </c>
      <c r="AY2003" s="63">
        <f t="shared" si="508"/>
        <v>0</v>
      </c>
      <c r="BP2003" s="64">
        <v>196</v>
      </c>
      <c r="BQ2003" s="64" t="s">
        <v>34354</v>
      </c>
      <c r="BR2003" s="64" t="s">
        <v>35591</v>
      </c>
      <c r="BS2003" s="64" t="s">
        <v>28</v>
      </c>
      <c r="BT2003" s="64" t="s">
        <v>135</v>
      </c>
      <c r="BU2003" s="64" t="s">
        <v>160</v>
      </c>
      <c r="BV2003" s="64" t="s">
        <v>91</v>
      </c>
      <c r="BW2003" s="64" t="s">
        <v>28554</v>
      </c>
      <c r="BX2003" s="64">
        <v>75013</v>
      </c>
      <c r="BY2003" s="64" t="s">
        <v>148</v>
      </c>
      <c r="CA2003" s="64">
        <v>43083</v>
      </c>
      <c r="CB2003" s="64">
        <v>13</v>
      </c>
      <c r="CC2003" s="64">
        <v>11</v>
      </c>
    </row>
    <row r="2004" spans="1:82">
      <c r="A2004" s="128"/>
      <c r="B2004" s="160"/>
      <c r="C2004" s="160"/>
      <c r="D2004" s="181"/>
      <c r="E2004" s="181"/>
      <c r="F2004" s="160"/>
      <c r="G2004" s="160"/>
      <c r="H2004" s="161" t="str">
        <f t="shared" si="503"/>
        <v/>
      </c>
      <c r="I2004" s="162" t="str">
        <f t="shared" si="504"/>
        <v/>
      </c>
      <c r="J2004" s="163"/>
      <c r="K2004" s="164" t="str">
        <f t="shared" si="505"/>
        <v/>
      </c>
      <c r="L2004" s="163"/>
      <c r="M2004" s="180"/>
      <c r="N2004" s="160"/>
      <c r="O2004" s="160"/>
      <c r="P2004" s="186"/>
      <c r="Q2004" s="186"/>
      <c r="R2004" s="160"/>
      <c r="S2004" s="160"/>
      <c r="T2004" s="160"/>
      <c r="U2004" s="160"/>
      <c r="V2004" s="160"/>
      <c r="W2004" s="188"/>
      <c r="X2004" s="160"/>
      <c r="Y2004" s="182"/>
      <c r="Z2004" s="180"/>
      <c r="AA2004" s="182"/>
      <c r="AB2004" s="182"/>
      <c r="AC2004" s="182"/>
      <c r="AD2004" s="665"/>
      <c r="AE2004" s="665"/>
      <c r="AF2004" s="665"/>
      <c r="AG2004" s="665"/>
      <c r="AH2004" s="665"/>
      <c r="AI2004" s="665"/>
      <c r="AJ2004" s="90"/>
      <c r="AK2004" s="55" t="str">
        <f t="shared" si="506"/>
        <v/>
      </c>
      <c r="AL2004" s="17" t="str">
        <f t="shared" si="507"/>
        <v/>
      </c>
      <c r="AM2004" s="70" t="str">
        <f t="shared" si="498"/>
        <v/>
      </c>
      <c r="AN2004" s="74" t="str">
        <f t="shared" si="499"/>
        <v/>
      </c>
      <c r="AO2004" s="70" t="str">
        <f t="shared" si="502"/>
        <v/>
      </c>
      <c r="AW2004" s="60" t="str">
        <f t="shared" si="500"/>
        <v/>
      </c>
      <c r="AX2004" s="60" t="str">
        <f t="shared" si="501"/>
        <v/>
      </c>
      <c r="AY2004" s="63">
        <f t="shared" si="508"/>
        <v>0</v>
      </c>
      <c r="BP2004" s="64">
        <v>197</v>
      </c>
      <c r="BQ2004" s="64" t="s">
        <v>35593</v>
      </c>
      <c r="BR2004" s="64" t="s">
        <v>35594</v>
      </c>
      <c r="BS2004" s="64" t="s">
        <v>28</v>
      </c>
      <c r="BT2004" s="64" t="s">
        <v>135</v>
      </c>
      <c r="BU2004" s="64" t="s">
        <v>160</v>
      </c>
      <c r="BV2004" s="64" t="s">
        <v>19</v>
      </c>
      <c r="BW2004" s="64" t="s">
        <v>28554</v>
      </c>
      <c r="BX2004" s="64">
        <v>75010</v>
      </c>
      <c r="BY2004" s="64" t="s">
        <v>22</v>
      </c>
      <c r="CA2004" s="64">
        <v>42917</v>
      </c>
      <c r="CB2004" s="64">
        <v>60</v>
      </c>
      <c r="CC2004" s="64">
        <v>50</v>
      </c>
    </row>
    <row r="2005" spans="1:82">
      <c r="A2005" s="128"/>
      <c r="B2005" s="160"/>
      <c r="C2005" s="160"/>
      <c r="D2005" s="181"/>
      <c r="E2005" s="181"/>
      <c r="F2005" s="160"/>
      <c r="G2005" s="160"/>
      <c r="H2005" s="161" t="str">
        <f t="shared" si="503"/>
        <v/>
      </c>
      <c r="I2005" s="162" t="str">
        <f t="shared" si="504"/>
        <v/>
      </c>
      <c r="J2005" s="163"/>
      <c r="K2005" s="164" t="str">
        <f t="shared" si="505"/>
        <v/>
      </c>
      <c r="L2005" s="163"/>
      <c r="M2005" s="180"/>
      <c r="N2005" s="160"/>
      <c r="O2005" s="160"/>
      <c r="P2005" s="186"/>
      <c r="Q2005" s="186"/>
      <c r="R2005" s="160"/>
      <c r="S2005" s="160"/>
      <c r="T2005" s="160"/>
      <c r="U2005" s="160"/>
      <c r="V2005" s="184"/>
      <c r="W2005" s="188"/>
      <c r="X2005" s="160"/>
      <c r="Y2005" s="182"/>
      <c r="Z2005" s="180"/>
      <c r="AA2005" s="182"/>
      <c r="AB2005" s="182"/>
      <c r="AC2005" s="182"/>
      <c r="AD2005" s="665"/>
      <c r="AE2005" s="665"/>
      <c r="AF2005" s="665"/>
      <c r="AG2005" s="665"/>
      <c r="AH2005" s="665"/>
      <c r="AI2005" s="665"/>
      <c r="AJ2005" s="73"/>
      <c r="AK2005" s="55" t="str">
        <f t="shared" si="506"/>
        <v/>
      </c>
      <c r="AL2005" s="17" t="str">
        <f t="shared" si="507"/>
        <v/>
      </c>
      <c r="AM2005" s="70" t="str">
        <f t="shared" si="498"/>
        <v/>
      </c>
      <c r="AN2005" s="74" t="str">
        <f t="shared" si="499"/>
        <v/>
      </c>
      <c r="AO2005" s="70" t="str">
        <f t="shared" si="502"/>
        <v/>
      </c>
      <c r="AW2005" s="60" t="str">
        <f t="shared" si="500"/>
        <v/>
      </c>
      <c r="AX2005" s="60" t="str">
        <f t="shared" si="501"/>
        <v/>
      </c>
      <c r="AY2005" s="63">
        <f t="shared" si="508"/>
        <v>0</v>
      </c>
      <c r="BP2005" s="64">
        <v>197</v>
      </c>
      <c r="BQ2005" s="64" t="s">
        <v>33861</v>
      </c>
      <c r="BR2005" s="64" t="s">
        <v>35595</v>
      </c>
      <c r="BS2005" s="64" t="s">
        <v>28</v>
      </c>
      <c r="BT2005" s="64" t="s">
        <v>135</v>
      </c>
      <c r="BU2005" s="64" t="s">
        <v>160</v>
      </c>
      <c r="BV2005" s="64" t="s">
        <v>19</v>
      </c>
      <c r="BW2005" s="64" t="s">
        <v>28554</v>
      </c>
      <c r="BX2005" s="64">
        <v>75010</v>
      </c>
      <c r="BY2005" s="64" t="s">
        <v>22</v>
      </c>
      <c r="CA2005" s="64">
        <v>42917</v>
      </c>
      <c r="CB2005" s="64">
        <v>55</v>
      </c>
      <c r="CC2005" s="64">
        <v>60</v>
      </c>
    </row>
    <row r="2006" spans="1:82">
      <c r="A2006" s="128"/>
      <c r="B2006" s="160"/>
      <c r="C2006" s="160"/>
      <c r="D2006" s="160"/>
      <c r="E2006" s="160"/>
      <c r="F2006" s="160"/>
      <c r="G2006" s="160"/>
      <c r="H2006" s="161" t="str">
        <f t="shared" si="503"/>
        <v/>
      </c>
      <c r="I2006" s="162" t="str">
        <f t="shared" si="504"/>
        <v/>
      </c>
      <c r="J2006" s="163"/>
      <c r="K2006" s="164" t="str">
        <f t="shared" si="505"/>
        <v/>
      </c>
      <c r="L2006" s="163"/>
      <c r="M2006" s="160"/>
      <c r="N2006" s="160"/>
      <c r="O2006" s="160"/>
      <c r="P2006" s="186"/>
      <c r="Q2006" s="186"/>
      <c r="R2006" s="160"/>
      <c r="S2006" s="160"/>
      <c r="T2006" s="160"/>
      <c r="U2006" s="160"/>
      <c r="V2006" s="160"/>
      <c r="W2006" s="188"/>
      <c r="X2006" s="160"/>
      <c r="Y2006" s="182"/>
      <c r="Z2006" s="180"/>
      <c r="AA2006" s="182"/>
      <c r="AB2006" s="182"/>
      <c r="AC2006" s="182"/>
      <c r="AD2006" s="665"/>
      <c r="AE2006" s="665"/>
      <c r="AF2006" s="665"/>
      <c r="AG2006" s="665"/>
      <c r="AH2006" s="665"/>
      <c r="AI2006" s="665"/>
      <c r="AJ2006" s="73"/>
      <c r="AK2006" s="55" t="str">
        <f t="shared" si="506"/>
        <v/>
      </c>
      <c r="AL2006" s="17" t="str">
        <f t="shared" si="507"/>
        <v/>
      </c>
      <c r="AM2006" s="70" t="str">
        <f t="shared" si="498"/>
        <v/>
      </c>
      <c r="AN2006" s="74" t="str">
        <f t="shared" si="499"/>
        <v/>
      </c>
      <c r="AO2006" s="70" t="str">
        <f t="shared" si="502"/>
        <v/>
      </c>
      <c r="AW2006" s="60" t="str">
        <f t="shared" si="500"/>
        <v/>
      </c>
      <c r="AX2006" s="60" t="str">
        <f t="shared" si="501"/>
        <v/>
      </c>
      <c r="AY2006" s="63">
        <f t="shared" si="508"/>
        <v>0</v>
      </c>
      <c r="BP2006" s="64">
        <v>197</v>
      </c>
      <c r="BQ2006" s="64" t="s">
        <v>35596</v>
      </c>
      <c r="BR2006" s="64" t="s">
        <v>35597</v>
      </c>
      <c r="BS2006" s="64" t="s">
        <v>28</v>
      </c>
      <c r="BT2006" s="64" t="s">
        <v>135</v>
      </c>
      <c r="BU2006" s="64" t="s">
        <v>160</v>
      </c>
      <c r="BV2006" s="64" t="s">
        <v>19</v>
      </c>
      <c r="BW2006" s="64" t="s">
        <v>28554</v>
      </c>
      <c r="BX2006" s="64">
        <v>75010</v>
      </c>
      <c r="BY2006" s="64" t="s">
        <v>22</v>
      </c>
      <c r="CA2006" s="64">
        <v>42917</v>
      </c>
      <c r="CB2006" s="64">
        <v>50</v>
      </c>
      <c r="CC2006" s="64">
        <v>46</v>
      </c>
    </row>
    <row r="2007" spans="1:82">
      <c r="A2007" s="128"/>
      <c r="B2007" s="160"/>
      <c r="C2007" s="160"/>
      <c r="D2007" s="160"/>
      <c r="E2007" s="160"/>
      <c r="F2007" s="160"/>
      <c r="G2007" s="160"/>
      <c r="H2007" s="161" t="str">
        <f t="shared" si="503"/>
        <v/>
      </c>
      <c r="I2007" s="162" t="str">
        <f t="shared" si="504"/>
        <v/>
      </c>
      <c r="J2007" s="163"/>
      <c r="K2007" s="164" t="str">
        <f t="shared" si="505"/>
        <v/>
      </c>
      <c r="L2007" s="163"/>
      <c r="M2007" s="160"/>
      <c r="N2007" s="160"/>
      <c r="O2007" s="160"/>
      <c r="P2007" s="186"/>
      <c r="Q2007" s="186"/>
      <c r="R2007" s="160"/>
      <c r="S2007" s="160"/>
      <c r="T2007" s="160"/>
      <c r="U2007" s="160"/>
      <c r="V2007" s="184"/>
      <c r="W2007" s="188"/>
      <c r="X2007" s="160"/>
      <c r="Y2007" s="182"/>
      <c r="Z2007" s="180"/>
      <c r="AA2007" s="182"/>
      <c r="AB2007" s="182"/>
      <c r="AC2007" s="182"/>
      <c r="AD2007" s="665"/>
      <c r="AE2007" s="665"/>
      <c r="AF2007" s="665"/>
      <c r="AG2007" s="665"/>
      <c r="AH2007" s="665"/>
      <c r="AI2007" s="665"/>
      <c r="AJ2007" s="73"/>
      <c r="AK2007" s="55" t="str">
        <f t="shared" si="506"/>
        <v/>
      </c>
      <c r="AL2007" s="17" t="str">
        <f t="shared" si="507"/>
        <v/>
      </c>
      <c r="AM2007" s="70" t="str">
        <f t="shared" si="498"/>
        <v/>
      </c>
      <c r="AN2007" s="74" t="str">
        <f t="shared" si="499"/>
        <v/>
      </c>
      <c r="AO2007" s="70" t="str">
        <f t="shared" si="502"/>
        <v/>
      </c>
      <c r="AW2007" s="60" t="str">
        <f t="shared" si="500"/>
        <v/>
      </c>
      <c r="AX2007" s="60" t="str">
        <f t="shared" si="501"/>
        <v/>
      </c>
      <c r="AY2007" s="63">
        <f t="shared" si="508"/>
        <v>0</v>
      </c>
      <c r="BP2007" s="64">
        <v>197</v>
      </c>
      <c r="BQ2007" s="64" t="s">
        <v>35598</v>
      </c>
      <c r="BR2007" s="64" t="s">
        <v>35599</v>
      </c>
      <c r="BS2007" s="64" t="s">
        <v>28</v>
      </c>
      <c r="BT2007" s="64" t="s">
        <v>135</v>
      </c>
      <c r="BU2007" s="64" t="s">
        <v>160</v>
      </c>
      <c r="BV2007" s="64" t="s">
        <v>12</v>
      </c>
      <c r="BW2007" s="64" t="s">
        <v>28554</v>
      </c>
      <c r="BX2007" s="64">
        <v>75010</v>
      </c>
      <c r="BY2007" s="64" t="s">
        <v>22</v>
      </c>
      <c r="BZ2007" s="64">
        <v>3</v>
      </c>
      <c r="CA2007" s="64">
        <v>42917</v>
      </c>
      <c r="CB2007" s="64">
        <v>33</v>
      </c>
      <c r="CD2007" s="64">
        <v>31</v>
      </c>
    </row>
    <row r="2008" spans="1:82">
      <c r="A2008" s="128"/>
      <c r="B2008" s="160"/>
      <c r="C2008" s="160"/>
      <c r="D2008" s="160"/>
      <c r="E2008" s="160"/>
      <c r="F2008" s="160"/>
      <c r="G2008" s="160"/>
      <c r="H2008" s="161" t="str">
        <f t="shared" si="503"/>
        <v/>
      </c>
      <c r="I2008" s="162" t="str">
        <f t="shared" si="504"/>
        <v/>
      </c>
      <c r="J2008" s="163"/>
      <c r="K2008" s="164" t="str">
        <f t="shared" si="505"/>
        <v/>
      </c>
      <c r="L2008" s="163"/>
      <c r="M2008" s="160"/>
      <c r="N2008" s="160"/>
      <c r="O2008" s="160"/>
      <c r="P2008" s="186"/>
      <c r="Q2008" s="186"/>
      <c r="R2008" s="160"/>
      <c r="S2008" s="160"/>
      <c r="T2008" s="160"/>
      <c r="U2008" s="160"/>
      <c r="V2008" s="160"/>
      <c r="W2008" s="188"/>
      <c r="X2008" s="160"/>
      <c r="Y2008" s="160"/>
      <c r="Z2008" s="180"/>
      <c r="AA2008" s="182"/>
      <c r="AB2008" s="160"/>
      <c r="AC2008" s="160"/>
      <c r="AD2008" s="667"/>
      <c r="AE2008" s="667"/>
      <c r="AF2008" s="667"/>
      <c r="AG2008" s="667"/>
      <c r="AH2008" s="667"/>
      <c r="AI2008" s="667"/>
      <c r="AJ2008" s="73"/>
      <c r="AK2008" s="55" t="str">
        <f t="shared" si="506"/>
        <v/>
      </c>
      <c r="AL2008" s="17" t="str">
        <f t="shared" si="507"/>
        <v/>
      </c>
      <c r="AM2008" s="70" t="str">
        <f t="shared" si="498"/>
        <v/>
      </c>
      <c r="AN2008" s="74" t="str">
        <f t="shared" si="499"/>
        <v/>
      </c>
      <c r="AO2008" s="70" t="str">
        <f t="shared" si="502"/>
        <v/>
      </c>
      <c r="AW2008" s="60" t="str">
        <f t="shared" si="500"/>
        <v/>
      </c>
      <c r="AX2008" s="60" t="str">
        <f t="shared" si="501"/>
        <v/>
      </c>
      <c r="AY2008" s="63">
        <f t="shared" si="508"/>
        <v>0</v>
      </c>
      <c r="BP2008" s="64">
        <v>197</v>
      </c>
      <c r="BQ2008" s="64" t="s">
        <v>35600</v>
      </c>
      <c r="BR2008" s="64" t="s">
        <v>10</v>
      </c>
      <c r="BS2008" s="64" t="s">
        <v>28</v>
      </c>
      <c r="BT2008" s="64" t="s">
        <v>137</v>
      </c>
      <c r="BU2008" s="64" t="s">
        <v>175</v>
      </c>
      <c r="BV2008" s="64" t="s">
        <v>12</v>
      </c>
      <c r="BW2008" s="64" t="s">
        <v>28554</v>
      </c>
      <c r="BX2008" s="64">
        <v>75010</v>
      </c>
      <c r="BY2008" s="64" t="s">
        <v>22</v>
      </c>
      <c r="BZ2008" s="64">
        <v>200</v>
      </c>
      <c r="CA2008" s="64">
        <v>42917</v>
      </c>
      <c r="CB2008" s="64">
        <v>280</v>
      </c>
      <c r="CD2008" s="64">
        <v>225</v>
      </c>
    </row>
    <row r="2009" spans="1:82">
      <c r="A2009" s="128"/>
      <c r="B2009" s="160"/>
      <c r="C2009" s="160"/>
      <c r="D2009" s="160"/>
      <c r="E2009" s="160"/>
      <c r="F2009" s="160"/>
      <c r="G2009" s="160"/>
      <c r="H2009" s="161" t="str">
        <f t="shared" si="503"/>
        <v/>
      </c>
      <c r="I2009" s="162" t="str">
        <f t="shared" si="504"/>
        <v/>
      </c>
      <c r="J2009" s="163"/>
      <c r="K2009" s="164" t="str">
        <f t="shared" si="505"/>
        <v/>
      </c>
      <c r="L2009" s="163"/>
      <c r="M2009" s="160"/>
      <c r="N2009" s="160"/>
      <c r="O2009" s="160"/>
      <c r="P2009" s="186"/>
      <c r="Q2009" s="186"/>
      <c r="R2009" s="160"/>
      <c r="S2009" s="160"/>
      <c r="T2009" s="160"/>
      <c r="U2009" s="160"/>
      <c r="V2009" s="184"/>
      <c r="W2009" s="188"/>
      <c r="X2009" s="160"/>
      <c r="Y2009" s="160"/>
      <c r="Z2009" s="180"/>
      <c r="AA2009" s="182"/>
      <c r="AB2009" s="160"/>
      <c r="AC2009" s="160"/>
      <c r="AD2009" s="667"/>
      <c r="AE2009" s="667"/>
      <c r="AF2009" s="667"/>
      <c r="AG2009" s="667"/>
      <c r="AH2009" s="667"/>
      <c r="AI2009" s="667"/>
      <c r="AJ2009" s="73"/>
      <c r="AK2009" s="55" t="str">
        <f t="shared" si="506"/>
        <v/>
      </c>
      <c r="AL2009" s="17" t="str">
        <f t="shared" si="507"/>
        <v/>
      </c>
      <c r="AM2009" s="70" t="str">
        <f t="shared" si="498"/>
        <v/>
      </c>
      <c r="AN2009" s="74" t="str">
        <f t="shared" si="499"/>
        <v/>
      </c>
      <c r="AO2009" s="70" t="str">
        <f t="shared" si="502"/>
        <v/>
      </c>
      <c r="AW2009" s="60" t="str">
        <f t="shared" si="500"/>
        <v/>
      </c>
      <c r="AX2009" s="60" t="str">
        <f t="shared" si="501"/>
        <v/>
      </c>
      <c r="AY2009" s="63">
        <f t="shared" si="508"/>
        <v>0</v>
      </c>
      <c r="BP2009" s="64">
        <v>197</v>
      </c>
      <c r="BQ2009" s="64" t="s">
        <v>35601</v>
      </c>
      <c r="BR2009" s="64" t="s">
        <v>35602</v>
      </c>
      <c r="BS2009" s="64" t="s">
        <v>28</v>
      </c>
      <c r="BT2009" s="64" t="s">
        <v>135</v>
      </c>
      <c r="BU2009" s="64" t="s">
        <v>160</v>
      </c>
      <c r="BV2009" s="64" t="s">
        <v>19</v>
      </c>
      <c r="BW2009" s="64" t="s">
        <v>28554</v>
      </c>
      <c r="BX2009" s="64">
        <v>75010</v>
      </c>
      <c r="BY2009" s="64" t="s">
        <v>22</v>
      </c>
      <c r="CA2009" s="64">
        <v>42917</v>
      </c>
      <c r="CB2009" s="64">
        <v>15</v>
      </c>
      <c r="CC2009" s="64">
        <v>24</v>
      </c>
    </row>
    <row r="2010" spans="1:82">
      <c r="A2010" s="128"/>
      <c r="B2010" s="160"/>
      <c r="C2010" s="160"/>
      <c r="D2010" s="160"/>
      <c r="E2010" s="160"/>
      <c r="F2010" s="160"/>
      <c r="G2010" s="160"/>
      <c r="H2010" s="161" t="str">
        <f t="shared" si="503"/>
        <v/>
      </c>
      <c r="I2010" s="162" t="str">
        <f t="shared" si="504"/>
        <v/>
      </c>
      <c r="J2010" s="163"/>
      <c r="K2010" s="164" t="str">
        <f t="shared" si="505"/>
        <v/>
      </c>
      <c r="L2010" s="163"/>
      <c r="M2010" s="160"/>
      <c r="N2010" s="160"/>
      <c r="O2010" s="160"/>
      <c r="P2010" s="186"/>
      <c r="Q2010" s="186"/>
      <c r="R2010" s="160"/>
      <c r="S2010" s="160"/>
      <c r="T2010" s="160"/>
      <c r="U2010" s="160"/>
      <c r="V2010" s="160"/>
      <c r="W2010" s="188"/>
      <c r="X2010" s="160"/>
      <c r="Y2010" s="160"/>
      <c r="Z2010" s="180"/>
      <c r="AA2010" s="182"/>
      <c r="AB2010" s="160"/>
      <c r="AC2010" s="160"/>
      <c r="AD2010" s="667"/>
      <c r="AE2010" s="667"/>
      <c r="AF2010" s="667"/>
      <c r="AG2010" s="667"/>
      <c r="AH2010" s="667"/>
      <c r="AI2010" s="667"/>
      <c r="AJ2010" s="73"/>
      <c r="AK2010" s="55" t="str">
        <f t="shared" si="506"/>
        <v/>
      </c>
      <c r="AL2010" s="17" t="str">
        <f t="shared" si="507"/>
        <v/>
      </c>
      <c r="AM2010" s="70" t="str">
        <f t="shared" si="498"/>
        <v/>
      </c>
      <c r="AN2010" s="74" t="str">
        <f t="shared" si="499"/>
        <v/>
      </c>
      <c r="AO2010" s="70" t="str">
        <f t="shared" si="502"/>
        <v/>
      </c>
      <c r="AW2010" s="60" t="str">
        <f t="shared" si="500"/>
        <v/>
      </c>
      <c r="AX2010" s="60" t="str">
        <f t="shared" si="501"/>
        <v/>
      </c>
      <c r="AY2010" s="63">
        <f t="shared" si="508"/>
        <v>0</v>
      </c>
      <c r="BP2010" s="64">
        <v>197</v>
      </c>
      <c r="BQ2010" s="64" t="s">
        <v>35603</v>
      </c>
      <c r="BR2010" s="64" t="s">
        <v>35604</v>
      </c>
      <c r="BS2010" s="64" t="s">
        <v>28</v>
      </c>
      <c r="BT2010" s="64" t="s">
        <v>137</v>
      </c>
      <c r="BU2010" s="64" t="s">
        <v>167</v>
      </c>
      <c r="BV2010" s="64" t="s">
        <v>12</v>
      </c>
      <c r="BW2010" s="64" t="s">
        <v>28554</v>
      </c>
      <c r="BX2010" s="64">
        <v>75010</v>
      </c>
      <c r="BY2010" s="64" t="s">
        <v>22</v>
      </c>
      <c r="BZ2010" s="64">
        <v>3</v>
      </c>
      <c r="CA2010" s="64">
        <v>42917</v>
      </c>
      <c r="CB2010" s="64">
        <v>11</v>
      </c>
      <c r="CD2010" s="64">
        <v>18</v>
      </c>
    </row>
    <row r="2011" spans="1:82">
      <c r="A2011" s="128"/>
      <c r="B2011" s="160"/>
      <c r="C2011" s="160"/>
      <c r="D2011" s="160"/>
      <c r="E2011" s="160"/>
      <c r="F2011" s="160"/>
      <c r="G2011" s="160"/>
      <c r="H2011" s="161" t="str">
        <f t="shared" si="503"/>
        <v/>
      </c>
      <c r="I2011" s="162" t="str">
        <f t="shared" si="504"/>
        <v/>
      </c>
      <c r="J2011" s="163"/>
      <c r="K2011" s="164" t="str">
        <f t="shared" si="505"/>
        <v/>
      </c>
      <c r="L2011" s="163"/>
      <c r="M2011" s="180"/>
      <c r="N2011" s="160"/>
      <c r="O2011" s="160"/>
      <c r="P2011" s="160"/>
      <c r="Q2011" s="160"/>
      <c r="R2011" s="160"/>
      <c r="S2011" s="160"/>
      <c r="T2011" s="160"/>
      <c r="U2011" s="160"/>
      <c r="V2011" s="160"/>
      <c r="W2011" s="202"/>
      <c r="X2011" s="160"/>
      <c r="Y2011" s="160"/>
      <c r="Z2011" s="180"/>
      <c r="AA2011" s="160"/>
      <c r="AB2011" s="160"/>
      <c r="AC2011" s="160"/>
      <c r="AD2011" s="667"/>
      <c r="AE2011" s="667"/>
      <c r="AF2011" s="667"/>
      <c r="AG2011" s="667"/>
      <c r="AH2011" s="667"/>
      <c r="AI2011" s="667"/>
      <c r="AJ2011" s="73"/>
      <c r="AK2011" s="55" t="str">
        <f t="shared" si="506"/>
        <v/>
      </c>
      <c r="AL2011" s="17" t="str">
        <f t="shared" si="507"/>
        <v/>
      </c>
      <c r="AM2011" s="70" t="str">
        <f t="shared" si="498"/>
        <v/>
      </c>
      <c r="AN2011" s="74" t="str">
        <f t="shared" si="499"/>
        <v/>
      </c>
      <c r="AO2011" s="70" t="str">
        <f t="shared" si="502"/>
        <v/>
      </c>
      <c r="AW2011" s="60" t="str">
        <f t="shared" si="500"/>
        <v/>
      </c>
      <c r="AX2011" s="60" t="str">
        <f t="shared" si="501"/>
        <v/>
      </c>
      <c r="AY2011" s="63">
        <f t="shared" si="508"/>
        <v>0</v>
      </c>
      <c r="BP2011" s="64">
        <v>198</v>
      </c>
      <c r="BQ2011" s="64" t="s">
        <v>35607</v>
      </c>
      <c r="BR2011" s="64" t="s">
        <v>35608</v>
      </c>
      <c r="BS2011" s="64" t="s">
        <v>28</v>
      </c>
      <c r="BT2011" s="64" t="s">
        <v>137</v>
      </c>
      <c r="BU2011" s="64" t="s">
        <v>175</v>
      </c>
      <c r="BV2011" s="64" t="s">
        <v>16</v>
      </c>
      <c r="BW2011" s="64" t="s">
        <v>10333</v>
      </c>
      <c r="BX2011" s="64">
        <v>93100</v>
      </c>
      <c r="BY2011" s="64" t="s">
        <v>148</v>
      </c>
      <c r="CA2011" s="64">
        <v>43060</v>
      </c>
      <c r="CC2011" s="64">
        <v>16</v>
      </c>
    </row>
    <row r="2012" spans="1:82">
      <c r="A2012" s="128"/>
      <c r="B2012" s="160"/>
      <c r="C2012" s="160"/>
      <c r="D2012" s="160"/>
      <c r="E2012" s="160"/>
      <c r="F2012" s="160"/>
      <c r="G2012" s="160"/>
      <c r="H2012" s="161" t="str">
        <f t="shared" si="503"/>
        <v/>
      </c>
      <c r="I2012" s="162" t="str">
        <f t="shared" si="504"/>
        <v/>
      </c>
      <c r="J2012" s="163"/>
      <c r="K2012" s="164" t="str">
        <f t="shared" si="505"/>
        <v/>
      </c>
      <c r="L2012" s="163"/>
      <c r="M2012" s="160"/>
      <c r="N2012" s="160"/>
      <c r="O2012" s="160"/>
      <c r="P2012" s="160"/>
      <c r="Q2012" s="160"/>
      <c r="R2012" s="160"/>
      <c r="S2012" s="160"/>
      <c r="T2012" s="160"/>
      <c r="U2012" s="160"/>
      <c r="V2012" s="160"/>
      <c r="W2012" s="202"/>
      <c r="X2012" s="160"/>
      <c r="Y2012" s="160"/>
      <c r="Z2012" s="180"/>
      <c r="AA2012" s="160"/>
      <c r="AB2012" s="160"/>
      <c r="AC2012" s="160"/>
      <c r="AD2012" s="667"/>
      <c r="AE2012" s="667"/>
      <c r="AF2012" s="667"/>
      <c r="AG2012" s="667"/>
      <c r="AH2012" s="667"/>
      <c r="AI2012" s="667"/>
      <c r="AJ2012" s="73"/>
      <c r="AK2012" s="55" t="str">
        <f t="shared" si="506"/>
        <v/>
      </c>
      <c r="AL2012" s="17" t="str">
        <f t="shared" si="507"/>
        <v/>
      </c>
      <c r="AM2012" s="70" t="str">
        <f t="shared" si="498"/>
        <v/>
      </c>
      <c r="AN2012" s="74" t="str">
        <f t="shared" si="499"/>
        <v/>
      </c>
      <c r="AO2012" s="70" t="str">
        <f t="shared" si="502"/>
        <v/>
      </c>
      <c r="AW2012" s="60" t="str">
        <f t="shared" si="500"/>
        <v/>
      </c>
      <c r="AX2012" s="60" t="str">
        <f t="shared" si="501"/>
        <v/>
      </c>
      <c r="AY2012" s="63">
        <f t="shared" si="508"/>
        <v>0</v>
      </c>
      <c r="BP2012" s="64">
        <v>198</v>
      </c>
      <c r="BQ2012" s="64" t="s">
        <v>35609</v>
      </c>
      <c r="BR2012" s="64" t="s">
        <v>35610</v>
      </c>
      <c r="BS2012" s="64" t="s">
        <v>28</v>
      </c>
      <c r="BT2012" s="64" t="s">
        <v>137</v>
      </c>
      <c r="BU2012" s="64" t="s">
        <v>173</v>
      </c>
      <c r="BV2012" s="64" t="s">
        <v>13</v>
      </c>
      <c r="BW2012" s="64" t="s">
        <v>10333</v>
      </c>
      <c r="BX2012" s="64">
        <v>93100</v>
      </c>
      <c r="BY2012" s="64" t="s">
        <v>148</v>
      </c>
      <c r="CA2012" s="64">
        <v>43060</v>
      </c>
      <c r="CC2012" s="64">
        <v>18</v>
      </c>
    </row>
    <row r="2013" spans="1:82">
      <c r="A2013" s="128"/>
      <c r="B2013" s="160"/>
      <c r="C2013" s="160"/>
      <c r="D2013" s="160"/>
      <c r="E2013" s="160"/>
      <c r="F2013" s="160"/>
      <c r="G2013" s="160"/>
      <c r="H2013" s="161" t="str">
        <f t="shared" si="503"/>
        <v/>
      </c>
      <c r="I2013" s="162" t="str">
        <f t="shared" si="504"/>
        <v/>
      </c>
      <c r="J2013" s="163"/>
      <c r="K2013" s="164" t="str">
        <f t="shared" si="505"/>
        <v/>
      </c>
      <c r="L2013" s="163"/>
      <c r="M2013" s="160"/>
      <c r="N2013" s="160"/>
      <c r="O2013" s="160"/>
      <c r="P2013" s="160"/>
      <c r="Q2013" s="160"/>
      <c r="R2013" s="160"/>
      <c r="S2013" s="160"/>
      <c r="T2013" s="160"/>
      <c r="U2013" s="160"/>
      <c r="V2013" s="160"/>
      <c r="W2013" s="202"/>
      <c r="X2013" s="160"/>
      <c r="Y2013" s="160"/>
      <c r="Z2013" s="180"/>
      <c r="AA2013" s="160"/>
      <c r="AB2013" s="160"/>
      <c r="AC2013" s="160"/>
      <c r="AD2013" s="667"/>
      <c r="AE2013" s="667"/>
      <c r="AF2013" s="667"/>
      <c r="AG2013" s="667"/>
      <c r="AH2013" s="667"/>
      <c r="AI2013" s="667"/>
      <c r="AJ2013" s="73"/>
      <c r="AK2013" s="55" t="str">
        <f t="shared" si="506"/>
        <v/>
      </c>
      <c r="AL2013" s="17" t="str">
        <f t="shared" si="507"/>
        <v/>
      </c>
      <c r="AM2013" s="70" t="str">
        <f t="shared" si="498"/>
        <v/>
      </c>
      <c r="AN2013" s="74" t="str">
        <f t="shared" si="499"/>
        <v/>
      </c>
      <c r="AO2013" s="70" t="str">
        <f t="shared" si="502"/>
        <v/>
      </c>
      <c r="AW2013" s="60" t="str">
        <f t="shared" si="500"/>
        <v/>
      </c>
      <c r="AX2013" s="60" t="str">
        <f t="shared" si="501"/>
        <v/>
      </c>
      <c r="AY2013" s="63">
        <f t="shared" si="508"/>
        <v>0</v>
      </c>
      <c r="BP2013" s="64">
        <v>198</v>
      </c>
      <c r="BQ2013" s="64" t="s">
        <v>35611</v>
      </c>
      <c r="BR2013" s="64" t="s">
        <v>35612</v>
      </c>
      <c r="BS2013" s="64" t="s">
        <v>28</v>
      </c>
      <c r="BT2013" s="64" t="s">
        <v>137</v>
      </c>
      <c r="BU2013" s="64" t="s">
        <v>175</v>
      </c>
      <c r="BV2013" s="64" t="s">
        <v>12</v>
      </c>
      <c r="BW2013" s="64" t="s">
        <v>10333</v>
      </c>
      <c r="BX2013" s="64">
        <v>93100</v>
      </c>
      <c r="BY2013" s="64" t="s">
        <v>148</v>
      </c>
      <c r="BZ2013" s="64">
        <v>1</v>
      </c>
      <c r="CA2013" s="64">
        <v>43060</v>
      </c>
      <c r="CD2013" s="64">
        <v>23</v>
      </c>
    </row>
    <row r="2014" spans="1:82">
      <c r="A2014" s="128"/>
      <c r="B2014" s="160"/>
      <c r="C2014" s="160"/>
      <c r="D2014" s="160"/>
      <c r="E2014" s="160"/>
      <c r="F2014" s="160"/>
      <c r="G2014" s="160"/>
      <c r="H2014" s="161" t="str">
        <f t="shared" si="503"/>
        <v/>
      </c>
      <c r="I2014" s="162" t="str">
        <f t="shared" si="504"/>
        <v/>
      </c>
      <c r="J2014" s="163"/>
      <c r="K2014" s="164" t="str">
        <f t="shared" si="505"/>
        <v/>
      </c>
      <c r="L2014" s="163"/>
      <c r="M2014" s="160"/>
      <c r="N2014" s="160"/>
      <c r="O2014" s="160"/>
      <c r="P2014" s="160"/>
      <c r="Q2014" s="160"/>
      <c r="R2014" s="160"/>
      <c r="S2014" s="160"/>
      <c r="T2014" s="160"/>
      <c r="U2014" s="160"/>
      <c r="V2014" s="160"/>
      <c r="W2014" s="202"/>
      <c r="X2014" s="160"/>
      <c r="Y2014" s="160"/>
      <c r="Z2014" s="180"/>
      <c r="AA2014" s="160"/>
      <c r="AB2014" s="160"/>
      <c r="AC2014" s="160"/>
      <c r="AD2014" s="667"/>
      <c r="AE2014" s="667"/>
      <c r="AF2014" s="667"/>
      <c r="AG2014" s="667"/>
      <c r="AH2014" s="667"/>
      <c r="AI2014" s="667"/>
      <c r="AJ2014" s="73"/>
      <c r="AK2014" s="55" t="str">
        <f t="shared" si="506"/>
        <v/>
      </c>
      <c r="AL2014" s="17" t="str">
        <f t="shared" si="507"/>
        <v/>
      </c>
      <c r="AM2014" s="70" t="str">
        <f t="shared" si="498"/>
        <v/>
      </c>
      <c r="AN2014" s="74" t="str">
        <f t="shared" si="499"/>
        <v/>
      </c>
      <c r="AO2014" s="70" t="str">
        <f t="shared" si="502"/>
        <v/>
      </c>
      <c r="AW2014" s="60" t="str">
        <f t="shared" si="500"/>
        <v/>
      </c>
      <c r="AX2014" s="60" t="str">
        <f t="shared" si="501"/>
        <v/>
      </c>
      <c r="AY2014" s="63">
        <f t="shared" si="508"/>
        <v>0</v>
      </c>
      <c r="BP2014" s="64">
        <v>198</v>
      </c>
      <c r="BQ2014" s="64" t="s">
        <v>35607</v>
      </c>
      <c r="BR2014" s="64" t="s">
        <v>35608</v>
      </c>
      <c r="BS2014" s="64" t="s">
        <v>28</v>
      </c>
      <c r="BT2014" s="64" t="s">
        <v>137</v>
      </c>
      <c r="BU2014" s="64" t="s">
        <v>167</v>
      </c>
      <c r="BV2014" s="64" t="s">
        <v>12</v>
      </c>
      <c r="BW2014" s="64" t="s">
        <v>10333</v>
      </c>
      <c r="BX2014" s="64">
        <v>93100</v>
      </c>
      <c r="BY2014" s="64" t="s">
        <v>148</v>
      </c>
      <c r="BZ2014" s="64">
        <v>1</v>
      </c>
      <c r="CA2014" s="64">
        <v>43060</v>
      </c>
      <c r="CD2014" s="64">
        <v>1</v>
      </c>
    </row>
    <row r="2015" spans="1:82">
      <c r="A2015" s="128"/>
      <c r="B2015" s="160"/>
      <c r="C2015" s="160"/>
      <c r="D2015" s="160"/>
      <c r="E2015" s="160"/>
      <c r="F2015" s="160"/>
      <c r="G2015" s="160"/>
      <c r="H2015" s="161" t="str">
        <f t="shared" si="503"/>
        <v/>
      </c>
      <c r="I2015" s="162" t="str">
        <f t="shared" si="504"/>
        <v/>
      </c>
      <c r="J2015" s="163"/>
      <c r="K2015" s="164" t="str">
        <f t="shared" si="505"/>
        <v/>
      </c>
      <c r="L2015" s="163"/>
      <c r="M2015" s="160"/>
      <c r="N2015" s="160"/>
      <c r="O2015" s="160"/>
      <c r="P2015" s="160"/>
      <c r="Q2015" s="160"/>
      <c r="R2015" s="160"/>
      <c r="S2015" s="160"/>
      <c r="T2015" s="160"/>
      <c r="U2015" s="160"/>
      <c r="V2015" s="160"/>
      <c r="W2015" s="202"/>
      <c r="X2015" s="160"/>
      <c r="Y2015" s="160"/>
      <c r="Z2015" s="180"/>
      <c r="AA2015" s="160"/>
      <c r="AB2015" s="160"/>
      <c r="AC2015" s="160"/>
      <c r="AD2015" s="667"/>
      <c r="AE2015" s="667"/>
      <c r="AF2015" s="667"/>
      <c r="AG2015" s="667"/>
      <c r="AH2015" s="667"/>
      <c r="AI2015" s="667"/>
      <c r="AJ2015" s="73"/>
      <c r="AK2015" s="55" t="str">
        <f t="shared" si="506"/>
        <v/>
      </c>
      <c r="AL2015" s="17" t="str">
        <f t="shared" si="507"/>
        <v/>
      </c>
      <c r="AM2015" s="70" t="str">
        <f t="shared" si="498"/>
        <v/>
      </c>
      <c r="AN2015" s="74" t="str">
        <f t="shared" si="499"/>
        <v/>
      </c>
      <c r="AO2015" s="70" t="str">
        <f t="shared" si="502"/>
        <v/>
      </c>
      <c r="AW2015" s="60" t="str">
        <f t="shared" si="500"/>
        <v/>
      </c>
      <c r="AX2015" s="60" t="str">
        <f t="shared" si="501"/>
        <v/>
      </c>
      <c r="AY2015" s="63">
        <f t="shared" si="508"/>
        <v>0</v>
      </c>
      <c r="BP2015" s="64">
        <v>198</v>
      </c>
      <c r="BQ2015" s="64" t="s">
        <v>35607</v>
      </c>
      <c r="BR2015" s="64" t="s">
        <v>35608</v>
      </c>
      <c r="BS2015" s="64" t="s">
        <v>28</v>
      </c>
      <c r="BT2015" s="64" t="s">
        <v>137</v>
      </c>
      <c r="BU2015" s="64" t="s">
        <v>175</v>
      </c>
      <c r="BV2015" s="64" t="s">
        <v>16</v>
      </c>
      <c r="BW2015" s="64" t="s">
        <v>35613</v>
      </c>
      <c r="BX2015" s="64">
        <v>94240</v>
      </c>
      <c r="BY2015" s="64" t="s">
        <v>148</v>
      </c>
      <c r="CA2015" s="64">
        <v>43055</v>
      </c>
      <c r="CC2015" s="64">
        <v>4</v>
      </c>
    </row>
    <row r="2016" spans="1:82">
      <c r="A2016" s="128"/>
      <c r="B2016" s="160"/>
      <c r="C2016" s="160"/>
      <c r="D2016" s="160"/>
      <c r="E2016" s="160"/>
      <c r="F2016" s="160"/>
      <c r="G2016" s="160"/>
      <c r="H2016" s="161" t="str">
        <f t="shared" si="503"/>
        <v/>
      </c>
      <c r="I2016" s="162" t="str">
        <f t="shared" si="504"/>
        <v/>
      </c>
      <c r="J2016" s="163"/>
      <c r="K2016" s="164" t="str">
        <f t="shared" si="505"/>
        <v/>
      </c>
      <c r="L2016" s="163"/>
      <c r="M2016" s="160"/>
      <c r="N2016" s="160"/>
      <c r="O2016" s="160"/>
      <c r="P2016" s="160"/>
      <c r="Q2016" s="160"/>
      <c r="R2016" s="160"/>
      <c r="S2016" s="160"/>
      <c r="T2016" s="160"/>
      <c r="U2016" s="160"/>
      <c r="V2016" s="160"/>
      <c r="W2016" s="202"/>
      <c r="X2016" s="160"/>
      <c r="Y2016" s="160"/>
      <c r="Z2016" s="180"/>
      <c r="AA2016" s="160"/>
      <c r="AB2016" s="160"/>
      <c r="AC2016" s="160"/>
      <c r="AD2016" s="667"/>
      <c r="AE2016" s="667"/>
      <c r="AF2016" s="667"/>
      <c r="AG2016" s="667"/>
      <c r="AH2016" s="667"/>
      <c r="AI2016" s="667"/>
      <c r="AJ2016" s="73"/>
      <c r="AK2016" s="55" t="str">
        <f t="shared" si="506"/>
        <v/>
      </c>
      <c r="AL2016" s="17" t="str">
        <f t="shared" si="507"/>
        <v/>
      </c>
      <c r="AM2016" s="70" t="str">
        <f t="shared" si="498"/>
        <v/>
      </c>
      <c r="AN2016" s="74" t="str">
        <f t="shared" si="499"/>
        <v/>
      </c>
      <c r="AO2016" s="70" t="str">
        <f t="shared" si="502"/>
        <v/>
      </c>
      <c r="AW2016" s="60" t="str">
        <f t="shared" si="500"/>
        <v/>
      </c>
      <c r="AX2016" s="60" t="str">
        <f t="shared" si="501"/>
        <v/>
      </c>
      <c r="AY2016" s="63">
        <f t="shared" si="508"/>
        <v>0</v>
      </c>
      <c r="BP2016" s="64">
        <v>198</v>
      </c>
      <c r="BQ2016" s="64" t="s">
        <v>35609</v>
      </c>
      <c r="BR2016" s="64" t="s">
        <v>35610</v>
      </c>
      <c r="BS2016" s="64" t="s">
        <v>28</v>
      </c>
      <c r="BT2016" s="64" t="s">
        <v>137</v>
      </c>
      <c r="BU2016" s="64" t="s">
        <v>167</v>
      </c>
      <c r="BV2016" s="64" t="s">
        <v>12</v>
      </c>
      <c r="BW2016" s="64" t="s">
        <v>35613</v>
      </c>
      <c r="BX2016" s="64">
        <v>94240</v>
      </c>
      <c r="BY2016" s="64" t="s">
        <v>148</v>
      </c>
      <c r="BZ2016" s="64">
        <v>1</v>
      </c>
      <c r="CA2016" s="64">
        <v>43055</v>
      </c>
      <c r="CD2016" s="64">
        <v>1</v>
      </c>
    </row>
    <row r="2017" spans="1:82">
      <c r="A2017" s="128"/>
      <c r="B2017" s="160"/>
      <c r="C2017" s="160"/>
      <c r="D2017" s="160"/>
      <c r="E2017" s="160"/>
      <c r="F2017" s="160"/>
      <c r="G2017" s="160"/>
      <c r="H2017" s="161" t="str">
        <f t="shared" si="503"/>
        <v/>
      </c>
      <c r="I2017" s="162" t="str">
        <f t="shared" si="504"/>
        <v/>
      </c>
      <c r="J2017" s="163"/>
      <c r="K2017" s="164" t="str">
        <f t="shared" si="505"/>
        <v/>
      </c>
      <c r="L2017" s="163"/>
      <c r="M2017" s="160"/>
      <c r="N2017" s="160"/>
      <c r="O2017" s="160"/>
      <c r="P2017" s="160"/>
      <c r="Q2017" s="160"/>
      <c r="R2017" s="160"/>
      <c r="S2017" s="160"/>
      <c r="T2017" s="160"/>
      <c r="U2017" s="160"/>
      <c r="V2017" s="160"/>
      <c r="W2017" s="202"/>
      <c r="X2017" s="160"/>
      <c r="Y2017" s="160"/>
      <c r="Z2017" s="180"/>
      <c r="AA2017" s="160"/>
      <c r="AB2017" s="160"/>
      <c r="AC2017" s="160"/>
      <c r="AD2017" s="667"/>
      <c r="AE2017" s="667"/>
      <c r="AF2017" s="667"/>
      <c r="AG2017" s="667"/>
      <c r="AH2017" s="667"/>
      <c r="AI2017" s="667"/>
      <c r="AJ2017" s="73"/>
      <c r="AK2017" s="55" t="str">
        <f t="shared" si="506"/>
        <v/>
      </c>
      <c r="AL2017" s="17" t="str">
        <f t="shared" si="507"/>
        <v/>
      </c>
      <c r="AM2017" s="70" t="str">
        <f t="shared" si="498"/>
        <v/>
      </c>
      <c r="AN2017" s="74" t="str">
        <f t="shared" si="499"/>
        <v/>
      </c>
      <c r="AO2017" s="70" t="str">
        <f t="shared" si="502"/>
        <v/>
      </c>
      <c r="AW2017" s="60" t="str">
        <f t="shared" si="500"/>
        <v/>
      </c>
      <c r="AX2017" s="60" t="str">
        <f t="shared" si="501"/>
        <v/>
      </c>
      <c r="AY2017" s="63">
        <f t="shared" si="508"/>
        <v>0</v>
      </c>
      <c r="BP2017" s="64">
        <v>198</v>
      </c>
      <c r="BQ2017" s="64" t="s">
        <v>35611</v>
      </c>
      <c r="BR2017" s="64" t="s">
        <v>35612</v>
      </c>
      <c r="BS2017" s="64" t="s">
        <v>28</v>
      </c>
      <c r="BT2017" s="64" t="s">
        <v>137</v>
      </c>
      <c r="BU2017" s="64" t="s">
        <v>173</v>
      </c>
      <c r="BV2017" s="64" t="s">
        <v>13</v>
      </c>
      <c r="BW2017" s="64" t="s">
        <v>35613</v>
      </c>
      <c r="BX2017" s="64">
        <v>94240</v>
      </c>
      <c r="BY2017" s="64" t="s">
        <v>148</v>
      </c>
      <c r="CA2017" s="64">
        <v>43055</v>
      </c>
      <c r="CC2017" s="64">
        <v>2</v>
      </c>
    </row>
    <row r="2018" spans="1:82">
      <c r="A2018" s="128"/>
      <c r="B2018" s="160"/>
      <c r="C2018" s="160"/>
      <c r="D2018" s="160"/>
      <c r="E2018" s="160"/>
      <c r="F2018" s="160"/>
      <c r="G2018" s="160"/>
      <c r="H2018" s="161" t="str">
        <f t="shared" si="503"/>
        <v/>
      </c>
      <c r="I2018" s="162" t="str">
        <f t="shared" si="504"/>
        <v/>
      </c>
      <c r="J2018" s="163"/>
      <c r="K2018" s="164" t="str">
        <f t="shared" si="505"/>
        <v/>
      </c>
      <c r="L2018" s="163"/>
      <c r="M2018" s="160"/>
      <c r="N2018" s="160"/>
      <c r="O2018" s="160"/>
      <c r="P2018" s="160"/>
      <c r="Q2018" s="160"/>
      <c r="R2018" s="160"/>
      <c r="S2018" s="160"/>
      <c r="T2018" s="160"/>
      <c r="U2018" s="160"/>
      <c r="V2018" s="160"/>
      <c r="W2018" s="202"/>
      <c r="X2018" s="160"/>
      <c r="Y2018" s="160"/>
      <c r="Z2018" s="180"/>
      <c r="AA2018" s="160"/>
      <c r="AB2018" s="160"/>
      <c r="AC2018" s="160"/>
      <c r="AD2018" s="667"/>
      <c r="AE2018" s="667"/>
      <c r="AF2018" s="667"/>
      <c r="AG2018" s="667"/>
      <c r="AH2018" s="667"/>
      <c r="AI2018" s="667"/>
      <c r="AJ2018" s="73"/>
      <c r="AK2018" s="55" t="str">
        <f t="shared" si="506"/>
        <v/>
      </c>
      <c r="AL2018" s="17" t="str">
        <f t="shared" si="507"/>
        <v/>
      </c>
      <c r="AM2018" s="70" t="str">
        <f t="shared" si="498"/>
        <v/>
      </c>
      <c r="AN2018" s="74" t="str">
        <f t="shared" si="499"/>
        <v/>
      </c>
      <c r="AO2018" s="70" t="str">
        <f t="shared" si="502"/>
        <v/>
      </c>
      <c r="AW2018" s="60" t="str">
        <f t="shared" si="500"/>
        <v/>
      </c>
      <c r="AX2018" s="60" t="str">
        <f t="shared" si="501"/>
        <v/>
      </c>
      <c r="AY2018" s="63">
        <f t="shared" si="508"/>
        <v>0</v>
      </c>
      <c r="BP2018" s="64">
        <v>198</v>
      </c>
      <c r="BQ2018" s="64" t="s">
        <v>35607</v>
      </c>
      <c r="BR2018" s="64" t="s">
        <v>35608</v>
      </c>
      <c r="BS2018" s="64" t="s">
        <v>28</v>
      </c>
      <c r="BT2018" s="64" t="s">
        <v>137</v>
      </c>
      <c r="BU2018" s="64" t="s">
        <v>175</v>
      </c>
      <c r="BV2018" s="64" t="s">
        <v>12</v>
      </c>
      <c r="BW2018" s="64" t="s">
        <v>35613</v>
      </c>
      <c r="BX2018" s="64">
        <v>94240</v>
      </c>
      <c r="BY2018" s="64" t="s">
        <v>148</v>
      </c>
      <c r="BZ2018" s="64">
        <v>1</v>
      </c>
      <c r="CA2018" s="64">
        <v>43055</v>
      </c>
      <c r="CD2018" s="64">
        <v>2</v>
      </c>
    </row>
    <row r="2019" spans="1:82">
      <c r="A2019" s="128"/>
      <c r="B2019" s="160"/>
      <c r="C2019" s="160"/>
      <c r="D2019" s="160"/>
      <c r="E2019" s="160"/>
      <c r="F2019" s="160"/>
      <c r="G2019" s="160"/>
      <c r="H2019" s="161" t="str">
        <f t="shared" si="503"/>
        <v/>
      </c>
      <c r="I2019" s="162" t="str">
        <f t="shared" si="504"/>
        <v/>
      </c>
      <c r="J2019" s="163"/>
      <c r="K2019" s="164" t="str">
        <f t="shared" si="505"/>
        <v/>
      </c>
      <c r="L2019" s="163"/>
      <c r="M2019" s="160"/>
      <c r="N2019" s="160"/>
      <c r="O2019" s="160"/>
      <c r="P2019" s="160"/>
      <c r="Q2019" s="160"/>
      <c r="R2019" s="160"/>
      <c r="S2019" s="160"/>
      <c r="T2019" s="160"/>
      <c r="U2019" s="160"/>
      <c r="V2019" s="160"/>
      <c r="W2019" s="202"/>
      <c r="X2019" s="160"/>
      <c r="Y2019" s="160"/>
      <c r="Z2019" s="180"/>
      <c r="AA2019" s="160"/>
      <c r="AB2019" s="160"/>
      <c r="AC2019" s="160"/>
      <c r="AD2019" s="667"/>
      <c r="AE2019" s="667"/>
      <c r="AF2019" s="667"/>
      <c r="AG2019" s="667"/>
      <c r="AH2019" s="667"/>
      <c r="AI2019" s="667"/>
      <c r="AJ2019" s="73"/>
      <c r="AK2019" s="55" t="str">
        <f t="shared" ref="AK2019:AK2039" si="509">IF(Z2019="","",IF(OR(MONTH(Z2019)=1,MONTH(Z2019)=2,MONTH(Z2019)=3),"1er",IF(OR(MONTH(Z2019)=4,MONTH(Z2019)=5,MONTH(Z2019)=6),"2ème",IF(OR(MONTH(Z2019)=7,MONTH(Z2019)=8,MONTH(Z2019)=9),"3ème",IF(OR(MONTH(Z2019)=10,MONTH(Z2019)=11,MONTH(Z2019)=12),"4ème")))))</f>
        <v/>
      </c>
      <c r="AL2019" s="17" t="str">
        <f t="shared" ref="AL2019:AL2039" si="510">IF(Z2019="","",YEAR(Z2019))</f>
        <v/>
      </c>
      <c r="AM2019" s="70" t="str">
        <f t="shared" si="498"/>
        <v/>
      </c>
      <c r="AN2019" s="74" t="str">
        <f t="shared" si="499"/>
        <v/>
      </c>
      <c r="AO2019" s="70" t="str">
        <f t="shared" si="502"/>
        <v/>
      </c>
      <c r="AW2019" s="60" t="str">
        <f t="shared" si="500"/>
        <v/>
      </c>
      <c r="AX2019" s="60" t="str">
        <f t="shared" si="501"/>
        <v/>
      </c>
      <c r="AY2019" s="63">
        <f t="shared" si="508"/>
        <v>0</v>
      </c>
      <c r="BP2019" s="64">
        <v>199</v>
      </c>
      <c r="BQ2019" s="64" t="s">
        <v>35624</v>
      </c>
      <c r="BR2019" s="64" t="s">
        <v>35625</v>
      </c>
      <c r="BS2019" s="64" t="s">
        <v>28</v>
      </c>
      <c r="BT2019" s="64" t="s">
        <v>137</v>
      </c>
      <c r="BU2019" s="64" t="s">
        <v>175</v>
      </c>
      <c r="BV2019" s="64" t="s">
        <v>19</v>
      </c>
      <c r="BW2019" s="64" t="s">
        <v>28554</v>
      </c>
      <c r="BX2019" s="64">
        <v>75014</v>
      </c>
      <c r="BY2019" s="64" t="s">
        <v>148</v>
      </c>
      <c r="CA2019" s="64">
        <v>42987</v>
      </c>
      <c r="CB2019" s="64">
        <v>250</v>
      </c>
      <c r="CC2019" s="64">
        <v>180</v>
      </c>
    </row>
    <row r="2020" spans="1:82">
      <c r="A2020" s="128"/>
      <c r="B2020" s="160"/>
      <c r="C2020" s="160"/>
      <c r="D2020" s="160"/>
      <c r="E2020" s="160"/>
      <c r="F2020" s="160"/>
      <c r="G2020" s="160"/>
      <c r="H2020" s="161" t="str">
        <f t="shared" si="503"/>
        <v/>
      </c>
      <c r="I2020" s="162" t="str">
        <f t="shared" si="504"/>
        <v/>
      </c>
      <c r="J2020" s="163"/>
      <c r="K2020" s="164" t="str">
        <f t="shared" si="505"/>
        <v/>
      </c>
      <c r="L2020" s="163"/>
      <c r="M2020" s="160"/>
      <c r="N2020" s="160"/>
      <c r="O2020" s="160"/>
      <c r="P2020" s="160"/>
      <c r="Q2020" s="160"/>
      <c r="R2020" s="160"/>
      <c r="S2020" s="160"/>
      <c r="T2020" s="160"/>
      <c r="U2020" s="160"/>
      <c r="V2020" s="160"/>
      <c r="W2020" s="202"/>
      <c r="X2020" s="160"/>
      <c r="Y2020" s="160"/>
      <c r="Z2020" s="180"/>
      <c r="AA2020" s="160"/>
      <c r="AB2020" s="160"/>
      <c r="AC2020" s="160"/>
      <c r="AD2020" s="667"/>
      <c r="AE2020" s="667"/>
      <c r="AF2020" s="667"/>
      <c r="AG2020" s="667"/>
      <c r="AH2020" s="667"/>
      <c r="AI2020" s="667"/>
      <c r="AJ2020" s="73"/>
      <c r="AK2020" s="55" t="str">
        <f t="shared" si="509"/>
        <v/>
      </c>
      <c r="AL2020" s="17" t="str">
        <f t="shared" si="510"/>
        <v/>
      </c>
      <c r="AM2020" s="70" t="str">
        <f t="shared" si="498"/>
        <v/>
      </c>
      <c r="AN2020" s="74" t="str">
        <f t="shared" si="499"/>
        <v/>
      </c>
      <c r="AO2020" s="70" t="str">
        <f t="shared" si="502"/>
        <v/>
      </c>
      <c r="AW2020" s="60" t="str">
        <f t="shared" si="500"/>
        <v/>
      </c>
      <c r="AX2020" s="60" t="str">
        <f t="shared" si="501"/>
        <v/>
      </c>
      <c r="AY2020" s="63">
        <f t="shared" si="508"/>
        <v>0</v>
      </c>
      <c r="BP2020" s="64">
        <v>199</v>
      </c>
      <c r="BQ2020" s="64" t="s">
        <v>35626</v>
      </c>
      <c r="BR2020" s="64" t="s">
        <v>35627</v>
      </c>
      <c r="BS2020" s="64" t="s">
        <v>28</v>
      </c>
      <c r="BT2020" s="64" t="s">
        <v>155</v>
      </c>
      <c r="BU2020" s="64" t="s">
        <v>170</v>
      </c>
      <c r="BV2020" s="64" t="s">
        <v>159</v>
      </c>
      <c r="BW2020" s="64" t="s">
        <v>28554</v>
      </c>
      <c r="BX2020" s="64">
        <v>75014</v>
      </c>
      <c r="BY2020" s="64" t="s">
        <v>24</v>
      </c>
      <c r="CA2020" s="64">
        <v>43055</v>
      </c>
      <c r="CB2020" s="64">
        <v>60</v>
      </c>
      <c r="CC2020" s="64">
        <v>60</v>
      </c>
    </row>
    <row r="2021" spans="1:82">
      <c r="A2021" s="128"/>
      <c r="B2021" s="160"/>
      <c r="C2021" s="160"/>
      <c r="D2021" s="160"/>
      <c r="E2021" s="160"/>
      <c r="F2021" s="160"/>
      <c r="G2021" s="160"/>
      <c r="H2021" s="161" t="str">
        <f t="shared" si="503"/>
        <v/>
      </c>
      <c r="I2021" s="162" t="str">
        <f t="shared" si="504"/>
        <v/>
      </c>
      <c r="J2021" s="163"/>
      <c r="K2021" s="164" t="str">
        <f t="shared" si="505"/>
        <v/>
      </c>
      <c r="L2021" s="163"/>
      <c r="M2021" s="160"/>
      <c r="N2021" s="160"/>
      <c r="O2021" s="160"/>
      <c r="P2021" s="160"/>
      <c r="Q2021" s="160"/>
      <c r="R2021" s="160"/>
      <c r="S2021" s="160"/>
      <c r="T2021" s="160"/>
      <c r="U2021" s="160"/>
      <c r="V2021" s="160"/>
      <c r="W2021" s="202"/>
      <c r="X2021" s="160"/>
      <c r="Y2021" s="160"/>
      <c r="Z2021" s="180"/>
      <c r="AA2021" s="160"/>
      <c r="AB2021" s="160"/>
      <c r="AC2021" s="160"/>
      <c r="AD2021" s="667"/>
      <c r="AE2021" s="667"/>
      <c r="AF2021" s="667"/>
      <c r="AG2021" s="667"/>
      <c r="AH2021" s="667"/>
      <c r="AI2021" s="667"/>
      <c r="AJ2021" s="73"/>
      <c r="AK2021" s="55" t="str">
        <f t="shared" si="509"/>
        <v/>
      </c>
      <c r="AL2021" s="17" t="str">
        <f t="shared" si="510"/>
        <v/>
      </c>
      <c r="AM2021" s="70" t="str">
        <f t="shared" si="498"/>
        <v/>
      </c>
      <c r="AN2021" s="74" t="str">
        <f t="shared" si="499"/>
        <v/>
      </c>
      <c r="AO2021" s="70" t="str">
        <f t="shared" si="502"/>
        <v/>
      </c>
      <c r="AW2021" s="60" t="str">
        <f t="shared" si="500"/>
        <v/>
      </c>
      <c r="AX2021" s="60" t="str">
        <f t="shared" si="501"/>
        <v/>
      </c>
      <c r="AY2021" s="63">
        <f t="shared" si="508"/>
        <v>0</v>
      </c>
      <c r="BP2021" s="64">
        <v>199</v>
      </c>
      <c r="BQ2021" s="64" t="s">
        <v>35659</v>
      </c>
      <c r="BR2021" s="64" t="s">
        <v>35628</v>
      </c>
      <c r="BS2021" s="64" t="s">
        <v>28</v>
      </c>
      <c r="BT2021" s="64" t="s">
        <v>137</v>
      </c>
      <c r="BU2021" s="64" t="s">
        <v>175</v>
      </c>
      <c r="BV2021" s="64" t="s">
        <v>91</v>
      </c>
      <c r="BW2021" s="64" t="s">
        <v>28554</v>
      </c>
      <c r="BX2021" s="64">
        <v>75014</v>
      </c>
      <c r="BY2021" s="64" t="s">
        <v>148</v>
      </c>
      <c r="CA2021" s="64">
        <v>43062</v>
      </c>
      <c r="CB2021" s="64">
        <v>150</v>
      </c>
      <c r="CC2021" s="64">
        <v>28</v>
      </c>
    </row>
    <row r="2022" spans="1:82">
      <c r="A2022" s="128"/>
      <c r="B2022" s="160"/>
      <c r="C2022" s="160"/>
      <c r="D2022" s="160"/>
      <c r="E2022" s="160"/>
      <c r="F2022" s="160"/>
      <c r="G2022" s="160"/>
      <c r="H2022" s="161" t="str">
        <f t="shared" si="503"/>
        <v/>
      </c>
      <c r="I2022" s="162" t="str">
        <f t="shared" si="504"/>
        <v/>
      </c>
      <c r="J2022" s="163"/>
      <c r="K2022" s="164" t="str">
        <f t="shared" si="505"/>
        <v/>
      </c>
      <c r="L2022" s="163"/>
      <c r="M2022" s="160"/>
      <c r="N2022" s="160"/>
      <c r="O2022" s="160"/>
      <c r="P2022" s="160"/>
      <c r="Q2022" s="160"/>
      <c r="R2022" s="160"/>
      <c r="S2022" s="160"/>
      <c r="T2022" s="160"/>
      <c r="U2022" s="160"/>
      <c r="V2022" s="160"/>
      <c r="W2022" s="202"/>
      <c r="X2022" s="160"/>
      <c r="Y2022" s="160"/>
      <c r="Z2022" s="180"/>
      <c r="AA2022" s="160"/>
      <c r="AB2022" s="160"/>
      <c r="AC2022" s="160"/>
      <c r="AD2022" s="667"/>
      <c r="AE2022" s="667"/>
      <c r="AF2022" s="667"/>
      <c r="AG2022" s="667"/>
      <c r="AH2022" s="667"/>
      <c r="AI2022" s="667"/>
      <c r="AJ2022" s="73"/>
      <c r="AK2022" s="55" t="str">
        <f t="shared" si="509"/>
        <v/>
      </c>
      <c r="AL2022" s="17" t="str">
        <f t="shared" si="510"/>
        <v/>
      </c>
      <c r="AM2022" s="70" t="str">
        <f t="shared" si="498"/>
        <v/>
      </c>
      <c r="AN2022" s="74" t="str">
        <f t="shared" si="499"/>
        <v/>
      </c>
      <c r="AO2022" s="70" t="str">
        <f t="shared" si="502"/>
        <v/>
      </c>
      <c r="AW2022" s="60" t="str">
        <f t="shared" si="500"/>
        <v/>
      </c>
      <c r="AX2022" s="60" t="str">
        <f t="shared" si="501"/>
        <v/>
      </c>
      <c r="AY2022" s="63">
        <f t="shared" si="508"/>
        <v>0</v>
      </c>
      <c r="BP2022" s="64">
        <v>199</v>
      </c>
      <c r="BQ2022" s="64" t="s">
        <v>35629</v>
      </c>
      <c r="BR2022" s="64" t="s">
        <v>35630</v>
      </c>
      <c r="BS2022" s="64" t="s">
        <v>28</v>
      </c>
      <c r="BT2022" s="64" t="s">
        <v>135</v>
      </c>
      <c r="BU2022" s="64" t="s">
        <v>161</v>
      </c>
      <c r="BV2022" s="64" t="s">
        <v>12</v>
      </c>
      <c r="BW2022" s="64" t="s">
        <v>28554</v>
      </c>
      <c r="BX2022" s="64">
        <v>75014</v>
      </c>
      <c r="BY2022" s="64" t="s">
        <v>148</v>
      </c>
      <c r="BZ2022" s="64">
        <v>1</v>
      </c>
      <c r="CA2022" s="64">
        <v>43076</v>
      </c>
      <c r="CB2022" s="64">
        <v>5</v>
      </c>
      <c r="CD2022" s="64">
        <v>5</v>
      </c>
    </row>
    <row r="2023" spans="1:82">
      <c r="A2023" s="246"/>
      <c r="B2023" s="160"/>
      <c r="C2023" s="160"/>
      <c r="D2023" s="160"/>
      <c r="E2023" s="160"/>
      <c r="F2023" s="186"/>
      <c r="G2023" s="184"/>
      <c r="H2023" s="161" t="str">
        <f t="shared" si="503"/>
        <v/>
      </c>
      <c r="I2023" s="162" t="str">
        <f t="shared" si="504"/>
        <v/>
      </c>
      <c r="J2023" s="163"/>
      <c r="K2023" s="164" t="str">
        <f t="shared" si="505"/>
        <v/>
      </c>
      <c r="L2023" s="186"/>
      <c r="M2023" s="186"/>
      <c r="N2023" s="186"/>
      <c r="O2023" s="160"/>
      <c r="P2023" s="160"/>
      <c r="Q2023" s="160"/>
      <c r="R2023" s="160"/>
      <c r="S2023" s="186"/>
      <c r="T2023" s="186"/>
      <c r="U2023" s="186"/>
      <c r="V2023" s="221"/>
      <c r="W2023" s="160"/>
      <c r="X2023" s="160"/>
      <c r="Y2023" s="182"/>
      <c r="Z2023" s="203"/>
      <c r="AA2023" s="186"/>
      <c r="AB2023" s="182"/>
      <c r="AC2023" s="182"/>
      <c r="AD2023" s="665"/>
      <c r="AE2023" s="665"/>
      <c r="AF2023" s="665"/>
      <c r="AG2023" s="665"/>
      <c r="AH2023" s="665"/>
      <c r="AI2023" s="665"/>
      <c r="AJ2023" s="73"/>
      <c r="AK2023" s="55" t="str">
        <f t="shared" si="509"/>
        <v/>
      </c>
      <c r="AL2023" s="17" t="str">
        <f t="shared" si="510"/>
        <v/>
      </c>
      <c r="AM2023" s="70" t="str">
        <f t="shared" si="498"/>
        <v/>
      </c>
      <c r="AN2023" s="74" t="str">
        <f t="shared" si="499"/>
        <v/>
      </c>
      <c r="AO2023" s="70" t="str">
        <f t="shared" si="502"/>
        <v/>
      </c>
      <c r="AW2023" s="60" t="str">
        <f t="shared" si="500"/>
        <v/>
      </c>
      <c r="AX2023" s="60" t="str">
        <f t="shared" si="501"/>
        <v/>
      </c>
      <c r="AY2023" s="63">
        <f t="shared" si="508"/>
        <v>0</v>
      </c>
      <c r="BP2023" s="64">
        <v>144</v>
      </c>
      <c r="BQ2023" s="64" t="s">
        <v>33855</v>
      </c>
      <c r="BR2023" s="64" t="s">
        <v>34947</v>
      </c>
      <c r="BS2023" s="64" t="s">
        <v>28</v>
      </c>
      <c r="BT2023" s="64" t="s">
        <v>137</v>
      </c>
      <c r="BU2023" s="64" t="s">
        <v>175</v>
      </c>
      <c r="BV2023" s="64" t="s">
        <v>19</v>
      </c>
      <c r="BW2023" s="64" t="s">
        <v>33331</v>
      </c>
      <c r="BX2023" s="64">
        <v>93700</v>
      </c>
      <c r="BY2023" s="64" t="s">
        <v>21</v>
      </c>
      <c r="CA2023" s="64">
        <v>42736</v>
      </c>
      <c r="CB2023" s="64">
        <v>15</v>
      </c>
      <c r="CC2023" s="64">
        <v>256</v>
      </c>
    </row>
    <row r="2024" spans="1:82">
      <c r="A2024" s="246"/>
      <c r="B2024" s="160"/>
      <c r="C2024" s="160"/>
      <c r="D2024" s="160"/>
      <c r="E2024" s="160"/>
      <c r="F2024" s="186"/>
      <c r="G2024" s="184"/>
      <c r="H2024" s="161" t="str">
        <f t="shared" si="503"/>
        <v/>
      </c>
      <c r="I2024" s="162" t="str">
        <f t="shared" si="504"/>
        <v/>
      </c>
      <c r="J2024" s="163"/>
      <c r="K2024" s="164" t="str">
        <f t="shared" si="505"/>
        <v/>
      </c>
      <c r="L2024" s="186"/>
      <c r="M2024" s="186"/>
      <c r="N2024" s="186"/>
      <c r="O2024" s="160"/>
      <c r="P2024" s="229"/>
      <c r="Q2024" s="228"/>
      <c r="R2024" s="160"/>
      <c r="S2024" s="186"/>
      <c r="T2024" s="186"/>
      <c r="U2024" s="186"/>
      <c r="V2024" s="160"/>
      <c r="W2024" s="179"/>
      <c r="X2024" s="160"/>
      <c r="Y2024" s="182"/>
      <c r="Z2024" s="227"/>
      <c r="AA2024" s="229"/>
      <c r="AB2024" s="182"/>
      <c r="AC2024" s="182"/>
      <c r="AD2024" s="665"/>
      <c r="AE2024" s="665"/>
      <c r="AF2024" s="665"/>
      <c r="AG2024" s="665"/>
      <c r="AH2024" s="665"/>
      <c r="AI2024" s="665"/>
      <c r="AJ2024" s="73"/>
      <c r="AK2024" s="55" t="str">
        <f t="shared" si="509"/>
        <v/>
      </c>
      <c r="AL2024" s="17" t="str">
        <f t="shared" si="510"/>
        <v/>
      </c>
      <c r="AM2024" s="70" t="str">
        <f t="shared" si="498"/>
        <v/>
      </c>
      <c r="AN2024" s="74" t="str">
        <f t="shared" si="499"/>
        <v/>
      </c>
      <c r="AO2024" s="70" t="str">
        <f t="shared" si="502"/>
        <v/>
      </c>
      <c r="AW2024" s="60" t="str">
        <f t="shared" si="500"/>
        <v/>
      </c>
      <c r="AX2024" s="60" t="str">
        <f t="shared" si="501"/>
        <v/>
      </c>
      <c r="AY2024" s="63">
        <f t="shared" si="508"/>
        <v>0</v>
      </c>
      <c r="BP2024" s="64">
        <v>154</v>
      </c>
      <c r="BQ2024" s="64" t="s">
        <v>34335</v>
      </c>
      <c r="BR2024" s="64" t="s">
        <v>34336</v>
      </c>
      <c r="BS2024" s="64" t="s">
        <v>28</v>
      </c>
      <c r="BT2024" s="64" t="s">
        <v>135</v>
      </c>
      <c r="BU2024" s="64" t="s">
        <v>171</v>
      </c>
      <c r="BV2024" s="64" t="s">
        <v>12</v>
      </c>
      <c r="BW2024" s="64" t="s">
        <v>33829</v>
      </c>
      <c r="BX2024" s="64">
        <v>91000</v>
      </c>
      <c r="BY2024" s="64" t="s">
        <v>21</v>
      </c>
      <c r="BZ2024" s="64">
        <v>11</v>
      </c>
      <c r="CA2024" s="64">
        <v>43003</v>
      </c>
      <c r="CB2024" s="64" t="s">
        <v>35650</v>
      </c>
      <c r="CD2024" s="64">
        <v>32</v>
      </c>
    </row>
    <row r="2025" spans="1:82">
      <c r="A2025" s="128"/>
      <c r="B2025" s="160"/>
      <c r="C2025" s="160"/>
      <c r="D2025" s="160"/>
      <c r="E2025" s="160"/>
      <c r="F2025" s="160"/>
      <c r="G2025" s="160"/>
      <c r="H2025" s="161" t="str">
        <f t="shared" si="503"/>
        <v/>
      </c>
      <c r="I2025" s="162" t="str">
        <f t="shared" si="504"/>
        <v/>
      </c>
      <c r="J2025" s="163"/>
      <c r="K2025" s="164" t="str">
        <f t="shared" si="505"/>
        <v/>
      </c>
      <c r="L2025" s="163"/>
      <c r="M2025" s="180"/>
      <c r="N2025" s="160"/>
      <c r="O2025" s="160"/>
      <c r="P2025" s="247"/>
      <c r="Q2025" s="247"/>
      <c r="R2025" s="160"/>
      <c r="S2025" s="160"/>
      <c r="T2025" s="160"/>
      <c r="U2025" s="160"/>
      <c r="V2025" s="160"/>
      <c r="W2025" s="179"/>
      <c r="X2025" s="160"/>
      <c r="Y2025" s="182"/>
      <c r="Z2025" s="215"/>
      <c r="AA2025" s="182"/>
      <c r="AB2025" s="182"/>
      <c r="AC2025" s="182"/>
      <c r="AD2025" s="665"/>
      <c r="AE2025" s="665"/>
      <c r="AF2025" s="665"/>
      <c r="AG2025" s="665"/>
      <c r="AH2025" s="665"/>
      <c r="AI2025" s="665"/>
      <c r="AJ2025" s="90"/>
      <c r="AK2025" s="55" t="str">
        <f t="shared" si="509"/>
        <v/>
      </c>
      <c r="AL2025" s="17" t="str">
        <f t="shared" si="510"/>
        <v/>
      </c>
      <c r="AM2025" s="70" t="str">
        <f t="shared" si="498"/>
        <v/>
      </c>
      <c r="AN2025" s="74" t="str">
        <f t="shared" si="499"/>
        <v/>
      </c>
      <c r="AO2025" s="70" t="str">
        <f t="shared" si="502"/>
        <v/>
      </c>
      <c r="AW2025" s="60" t="str">
        <f t="shared" si="500"/>
        <v/>
      </c>
      <c r="AX2025" s="60" t="str">
        <f t="shared" si="501"/>
        <v/>
      </c>
      <c r="AY2025" s="63">
        <f t="shared" si="508"/>
        <v>0</v>
      </c>
    </row>
    <row r="2026" spans="1:82">
      <c r="A2026" s="128"/>
      <c r="B2026" s="160"/>
      <c r="C2026" s="160"/>
      <c r="D2026" s="160"/>
      <c r="E2026" s="160"/>
      <c r="F2026" s="160"/>
      <c r="G2026" s="160"/>
      <c r="H2026" s="161" t="str">
        <f t="shared" si="503"/>
        <v/>
      </c>
      <c r="I2026" s="162" t="str">
        <f t="shared" si="504"/>
        <v/>
      </c>
      <c r="J2026" s="163"/>
      <c r="K2026" s="164" t="str">
        <f t="shared" si="505"/>
        <v/>
      </c>
      <c r="L2026" s="163"/>
      <c r="M2026" s="180"/>
      <c r="N2026" s="160"/>
      <c r="O2026" s="160"/>
      <c r="P2026" s="247"/>
      <c r="Q2026" s="247"/>
      <c r="R2026" s="160"/>
      <c r="S2026" s="160"/>
      <c r="T2026" s="160"/>
      <c r="U2026" s="160"/>
      <c r="V2026" s="160"/>
      <c r="W2026" s="179"/>
      <c r="X2026" s="160"/>
      <c r="Y2026" s="182"/>
      <c r="Z2026" s="215"/>
      <c r="AA2026" s="182"/>
      <c r="AB2026" s="182"/>
      <c r="AC2026" s="182"/>
      <c r="AD2026" s="665"/>
      <c r="AE2026" s="665"/>
      <c r="AF2026" s="665"/>
      <c r="AG2026" s="665"/>
      <c r="AH2026" s="665"/>
      <c r="AI2026" s="665"/>
      <c r="AJ2026" s="73"/>
      <c r="AK2026" s="55" t="str">
        <f t="shared" si="509"/>
        <v/>
      </c>
      <c r="AL2026" s="17" t="str">
        <f t="shared" si="510"/>
        <v/>
      </c>
      <c r="AM2026" s="70" t="str">
        <f t="shared" si="498"/>
        <v/>
      </c>
      <c r="AN2026" s="74" t="str">
        <f t="shared" si="499"/>
        <v/>
      </c>
      <c r="AO2026" s="70" t="str">
        <f t="shared" si="502"/>
        <v/>
      </c>
      <c r="AW2026" s="60" t="str">
        <f t="shared" si="500"/>
        <v/>
      </c>
      <c r="AX2026" s="60" t="str">
        <f t="shared" si="501"/>
        <v/>
      </c>
      <c r="AY2026" s="63">
        <f t="shared" si="508"/>
        <v>0</v>
      </c>
    </row>
    <row r="2027" spans="1:82">
      <c r="A2027" s="128"/>
      <c r="B2027" s="160"/>
      <c r="C2027" s="160"/>
      <c r="D2027" s="160"/>
      <c r="E2027" s="160"/>
      <c r="F2027" s="160"/>
      <c r="G2027" s="160"/>
      <c r="H2027" s="161" t="str">
        <f t="shared" si="503"/>
        <v/>
      </c>
      <c r="I2027" s="162" t="str">
        <f t="shared" si="504"/>
        <v/>
      </c>
      <c r="J2027" s="163"/>
      <c r="K2027" s="164" t="str">
        <f t="shared" si="505"/>
        <v/>
      </c>
      <c r="L2027" s="160"/>
      <c r="M2027" s="160"/>
      <c r="N2027" s="160"/>
      <c r="O2027" s="160"/>
      <c r="P2027" s="160"/>
      <c r="Q2027" s="160"/>
      <c r="R2027" s="160"/>
      <c r="S2027" s="160"/>
      <c r="T2027" s="160"/>
      <c r="U2027" s="160"/>
      <c r="V2027" s="160"/>
      <c r="W2027" s="160"/>
      <c r="X2027" s="160"/>
      <c r="Y2027" s="160"/>
      <c r="Z2027" s="248"/>
      <c r="AA2027" s="160"/>
      <c r="AB2027" s="160"/>
      <c r="AC2027" s="160"/>
      <c r="AD2027" s="667"/>
      <c r="AE2027" s="667"/>
      <c r="AF2027" s="667"/>
      <c r="AG2027" s="667"/>
      <c r="AH2027" s="667"/>
      <c r="AI2027" s="667"/>
      <c r="AJ2027" s="73"/>
      <c r="AK2027" s="55" t="str">
        <f t="shared" si="509"/>
        <v/>
      </c>
      <c r="AL2027" s="17" t="str">
        <f t="shared" si="510"/>
        <v/>
      </c>
      <c r="AM2027" s="70" t="str">
        <f t="shared" si="498"/>
        <v/>
      </c>
      <c r="AN2027" s="74" t="str">
        <f t="shared" si="499"/>
        <v/>
      </c>
      <c r="AO2027" s="70" t="str">
        <f t="shared" si="502"/>
        <v/>
      </c>
      <c r="AW2027" s="60" t="str">
        <f t="shared" si="500"/>
        <v/>
      </c>
      <c r="AX2027" s="60" t="str">
        <f t="shared" si="501"/>
        <v/>
      </c>
      <c r="AY2027" s="63">
        <f t="shared" si="508"/>
        <v>0</v>
      </c>
    </row>
    <row r="2028" spans="1:82">
      <c r="A2028" s="128"/>
      <c r="B2028" s="160"/>
      <c r="C2028" s="160"/>
      <c r="D2028" s="160"/>
      <c r="E2028" s="160"/>
      <c r="F2028" s="160"/>
      <c r="G2028" s="160"/>
      <c r="H2028" s="161" t="str">
        <f t="shared" si="503"/>
        <v/>
      </c>
      <c r="I2028" s="162" t="str">
        <f t="shared" si="504"/>
        <v/>
      </c>
      <c r="J2028" s="163"/>
      <c r="K2028" s="164" t="str">
        <f t="shared" si="505"/>
        <v/>
      </c>
      <c r="L2028" s="160"/>
      <c r="M2028" s="160"/>
      <c r="N2028" s="160"/>
      <c r="O2028" s="160"/>
      <c r="P2028" s="160"/>
      <c r="Q2028" s="160"/>
      <c r="R2028" s="160"/>
      <c r="S2028" s="160"/>
      <c r="T2028" s="160"/>
      <c r="U2028" s="160"/>
      <c r="V2028" s="160"/>
      <c r="W2028" s="160"/>
      <c r="X2028" s="160"/>
      <c r="Y2028" s="160"/>
      <c r="Z2028" s="248"/>
      <c r="AA2028" s="160"/>
      <c r="AB2028" s="160"/>
      <c r="AC2028" s="160"/>
      <c r="AD2028" s="667"/>
      <c r="AE2028" s="667"/>
      <c r="AF2028" s="667"/>
      <c r="AG2028" s="667"/>
      <c r="AH2028" s="667"/>
      <c r="AI2028" s="667"/>
      <c r="AJ2028" s="73"/>
      <c r="AK2028" s="55" t="str">
        <f t="shared" si="509"/>
        <v/>
      </c>
      <c r="AL2028" s="17" t="str">
        <f t="shared" si="510"/>
        <v/>
      </c>
      <c r="AM2028" s="70" t="str">
        <f t="shared" si="498"/>
        <v/>
      </c>
      <c r="AN2028" s="74" t="str">
        <f t="shared" si="499"/>
        <v/>
      </c>
      <c r="AO2028" s="70" t="str">
        <f t="shared" si="502"/>
        <v/>
      </c>
      <c r="AW2028" s="60" t="str">
        <f t="shared" si="500"/>
        <v/>
      </c>
      <c r="AX2028" s="60" t="str">
        <f t="shared" si="501"/>
        <v/>
      </c>
      <c r="AY2028" s="63">
        <f t="shared" si="508"/>
        <v>0</v>
      </c>
    </row>
    <row r="2029" spans="1:82">
      <c r="A2029" s="128"/>
      <c r="B2029" s="160"/>
      <c r="C2029" s="160"/>
      <c r="D2029" s="181"/>
      <c r="E2029" s="181"/>
      <c r="F2029" s="160"/>
      <c r="G2029" s="160"/>
      <c r="H2029" s="161" t="str">
        <f t="shared" si="503"/>
        <v/>
      </c>
      <c r="I2029" s="162" t="str">
        <f t="shared" si="504"/>
        <v/>
      </c>
      <c r="J2029" s="163"/>
      <c r="K2029" s="164" t="str">
        <f t="shared" si="505"/>
        <v/>
      </c>
      <c r="L2029" s="163"/>
      <c r="M2029" s="160"/>
      <c r="N2029" s="160"/>
      <c r="O2029" s="160"/>
      <c r="P2029" s="165"/>
      <c r="Q2029" s="165"/>
      <c r="R2029" s="160"/>
      <c r="S2029" s="160"/>
      <c r="T2029" s="160"/>
      <c r="U2029" s="160"/>
      <c r="V2029" s="249"/>
      <c r="W2029" s="249"/>
      <c r="X2029" s="160"/>
      <c r="Y2029" s="250"/>
      <c r="Z2029" s="230"/>
      <c r="AA2029" s="165"/>
      <c r="AB2029" s="160"/>
      <c r="AC2029" s="165"/>
      <c r="AD2029" s="666"/>
      <c r="AE2029" s="666"/>
      <c r="AF2029" s="666"/>
      <c r="AG2029" s="666"/>
      <c r="AH2029" s="666"/>
      <c r="AI2029" s="666"/>
      <c r="AJ2029" s="73"/>
      <c r="AK2029" s="55" t="str">
        <f t="shared" si="509"/>
        <v/>
      </c>
      <c r="AL2029" s="17" t="str">
        <f t="shared" si="510"/>
        <v/>
      </c>
      <c r="AM2029" s="70" t="str">
        <f t="shared" si="498"/>
        <v/>
      </c>
      <c r="AN2029" s="74" t="str">
        <f t="shared" si="499"/>
        <v/>
      </c>
      <c r="AO2029" s="70" t="str">
        <f t="shared" si="502"/>
        <v/>
      </c>
      <c r="AW2029" s="60" t="str">
        <f t="shared" si="500"/>
        <v/>
      </c>
      <c r="AX2029" s="60" t="str">
        <f t="shared" si="501"/>
        <v/>
      </c>
      <c r="AY2029" s="63">
        <f t="shared" si="508"/>
        <v>0</v>
      </c>
    </row>
    <row r="2030" spans="1:82">
      <c r="A2030" s="128"/>
      <c r="B2030" s="160"/>
      <c r="C2030" s="160"/>
      <c r="D2030" s="160"/>
      <c r="E2030" s="160"/>
      <c r="F2030" s="160"/>
      <c r="G2030" s="160"/>
      <c r="H2030" s="161" t="str">
        <f t="shared" si="503"/>
        <v/>
      </c>
      <c r="I2030" s="162" t="str">
        <f t="shared" si="504"/>
        <v/>
      </c>
      <c r="J2030" s="163"/>
      <c r="K2030" s="164" t="str">
        <f t="shared" si="505"/>
        <v/>
      </c>
      <c r="L2030" s="163"/>
      <c r="M2030" s="160"/>
      <c r="N2030" s="160"/>
      <c r="O2030" s="160"/>
      <c r="P2030" s="165"/>
      <c r="Q2030" s="165"/>
      <c r="R2030" s="160"/>
      <c r="S2030" s="160"/>
      <c r="T2030" s="160"/>
      <c r="U2030" s="160"/>
      <c r="V2030" s="249"/>
      <c r="W2030" s="249"/>
      <c r="X2030" s="160"/>
      <c r="Y2030" s="250"/>
      <c r="Z2030" s="230"/>
      <c r="AA2030" s="165"/>
      <c r="AB2030" s="160"/>
      <c r="AC2030" s="165"/>
      <c r="AD2030" s="666"/>
      <c r="AE2030" s="666"/>
      <c r="AF2030" s="666"/>
      <c r="AG2030" s="666"/>
      <c r="AH2030" s="666"/>
      <c r="AI2030" s="666"/>
      <c r="AJ2030" s="73"/>
      <c r="AK2030" s="55" t="str">
        <f t="shared" si="509"/>
        <v/>
      </c>
      <c r="AL2030" s="17" t="str">
        <f t="shared" si="510"/>
        <v/>
      </c>
      <c r="AM2030" s="70" t="str">
        <f t="shared" si="498"/>
        <v/>
      </c>
      <c r="AN2030" s="74" t="str">
        <f t="shared" si="499"/>
        <v/>
      </c>
      <c r="AO2030" s="70" t="str">
        <f t="shared" si="502"/>
        <v/>
      </c>
      <c r="AW2030" s="60" t="str">
        <f t="shared" si="500"/>
        <v/>
      </c>
      <c r="AX2030" s="60" t="str">
        <f t="shared" si="501"/>
        <v/>
      </c>
      <c r="AY2030" s="63">
        <f t="shared" si="508"/>
        <v>0</v>
      </c>
    </row>
    <row r="2031" spans="1:82">
      <c r="A2031" s="128"/>
      <c r="B2031" s="160"/>
      <c r="C2031" s="160"/>
      <c r="D2031" s="160"/>
      <c r="E2031" s="160"/>
      <c r="F2031" s="186"/>
      <c r="G2031" s="186"/>
      <c r="H2031" s="161" t="str">
        <f t="shared" si="503"/>
        <v/>
      </c>
      <c r="I2031" s="162" t="str">
        <f t="shared" si="504"/>
        <v/>
      </c>
      <c r="J2031" s="163"/>
      <c r="K2031" s="164" t="str">
        <f t="shared" si="505"/>
        <v/>
      </c>
      <c r="L2031" s="222"/>
      <c r="M2031" s="186"/>
      <c r="N2031" s="186"/>
      <c r="O2031" s="160"/>
      <c r="P2031" s="160"/>
      <c r="Q2031" s="160"/>
      <c r="R2031" s="160"/>
      <c r="S2031" s="186"/>
      <c r="T2031" s="186"/>
      <c r="U2031" s="186"/>
      <c r="V2031" s="249"/>
      <c r="W2031" s="249"/>
      <c r="X2031" s="160"/>
      <c r="Y2031" s="182"/>
      <c r="Z2031" s="230"/>
      <c r="AA2031" s="165"/>
      <c r="AB2031" s="182"/>
      <c r="AC2031" s="182"/>
      <c r="AD2031" s="665"/>
      <c r="AE2031" s="665"/>
      <c r="AF2031" s="665"/>
      <c r="AG2031" s="665"/>
      <c r="AH2031" s="665"/>
      <c r="AI2031" s="665"/>
      <c r="AJ2031" s="73"/>
      <c r="AK2031" s="55" t="str">
        <f t="shared" si="509"/>
        <v/>
      </c>
      <c r="AL2031" s="17" t="str">
        <f t="shared" si="510"/>
        <v/>
      </c>
      <c r="AM2031" s="70" t="str">
        <f t="shared" si="498"/>
        <v/>
      </c>
      <c r="AN2031" s="74" t="str">
        <f t="shared" si="499"/>
        <v/>
      </c>
      <c r="AO2031" s="70" t="str">
        <f t="shared" si="502"/>
        <v/>
      </c>
      <c r="AW2031" s="60" t="str">
        <f t="shared" si="500"/>
        <v/>
      </c>
      <c r="AX2031" s="60" t="str">
        <f t="shared" si="501"/>
        <v/>
      </c>
      <c r="AY2031" s="63">
        <f t="shared" si="508"/>
        <v>0</v>
      </c>
    </row>
    <row r="2032" spans="1:82">
      <c r="A2032" s="128"/>
      <c r="B2032" s="160"/>
      <c r="C2032" s="160"/>
      <c r="D2032" s="160"/>
      <c r="E2032" s="160"/>
      <c r="F2032" s="160"/>
      <c r="G2032" s="160"/>
      <c r="H2032" s="161" t="str">
        <f t="shared" si="503"/>
        <v/>
      </c>
      <c r="I2032" s="162" t="str">
        <f t="shared" si="504"/>
        <v/>
      </c>
      <c r="J2032" s="163"/>
      <c r="K2032" s="164" t="str">
        <f t="shared" si="505"/>
        <v/>
      </c>
      <c r="L2032" s="163"/>
      <c r="M2032" s="160"/>
      <c r="N2032" s="160"/>
      <c r="O2032" s="160"/>
      <c r="P2032" s="182"/>
      <c r="Q2032" s="182"/>
      <c r="R2032" s="160"/>
      <c r="S2032" s="160"/>
      <c r="T2032" s="160"/>
      <c r="U2032" s="160"/>
      <c r="V2032" s="160"/>
      <c r="W2032" s="179"/>
      <c r="X2032" s="160"/>
      <c r="Y2032" s="160"/>
      <c r="Z2032" s="180"/>
      <c r="AA2032" s="160"/>
      <c r="AB2032" s="160"/>
      <c r="AC2032" s="160"/>
      <c r="AD2032" s="667"/>
      <c r="AE2032" s="667"/>
      <c r="AF2032" s="667"/>
      <c r="AG2032" s="667"/>
      <c r="AH2032" s="667"/>
      <c r="AI2032" s="667"/>
      <c r="AJ2032" s="73"/>
      <c r="AK2032" s="55" t="str">
        <f t="shared" si="509"/>
        <v/>
      </c>
      <c r="AL2032" s="17" t="str">
        <f t="shared" si="510"/>
        <v/>
      </c>
      <c r="AM2032" s="70" t="str">
        <f t="shared" si="498"/>
        <v/>
      </c>
      <c r="AN2032" s="74" t="str">
        <f t="shared" si="499"/>
        <v/>
      </c>
      <c r="AO2032" s="70" t="str">
        <f t="shared" si="502"/>
        <v/>
      </c>
      <c r="AW2032" s="60" t="str">
        <f t="shared" si="500"/>
        <v/>
      </c>
      <c r="AX2032" s="60" t="str">
        <f t="shared" si="501"/>
        <v/>
      </c>
      <c r="AY2032" s="63">
        <f t="shared" si="508"/>
        <v>0</v>
      </c>
    </row>
    <row r="2033" spans="1:51">
      <c r="A2033" s="128"/>
      <c r="B2033" s="160"/>
      <c r="C2033" s="160"/>
      <c r="D2033" s="160"/>
      <c r="E2033" s="160"/>
      <c r="F2033" s="160"/>
      <c r="G2033" s="160"/>
      <c r="H2033" s="161" t="str">
        <f t="shared" si="503"/>
        <v/>
      </c>
      <c r="I2033" s="162" t="str">
        <f t="shared" si="504"/>
        <v/>
      </c>
      <c r="J2033" s="163"/>
      <c r="K2033" s="164" t="str">
        <f t="shared" si="505"/>
        <v/>
      </c>
      <c r="L2033" s="163"/>
      <c r="M2033" s="160"/>
      <c r="N2033" s="160"/>
      <c r="O2033" s="160"/>
      <c r="P2033" s="186"/>
      <c r="Q2033" s="160"/>
      <c r="R2033" s="160"/>
      <c r="S2033" s="160"/>
      <c r="T2033" s="160"/>
      <c r="U2033" s="160"/>
      <c r="V2033" s="160"/>
      <c r="W2033" s="179"/>
      <c r="X2033" s="160"/>
      <c r="Y2033" s="160"/>
      <c r="Z2033" s="180"/>
      <c r="AA2033" s="160"/>
      <c r="AB2033" s="160"/>
      <c r="AC2033" s="160"/>
      <c r="AD2033" s="667"/>
      <c r="AE2033" s="667"/>
      <c r="AF2033" s="667"/>
      <c r="AG2033" s="667"/>
      <c r="AH2033" s="667"/>
      <c r="AI2033" s="667"/>
      <c r="AJ2033" s="73"/>
      <c r="AK2033" s="55" t="str">
        <f t="shared" si="509"/>
        <v/>
      </c>
      <c r="AL2033" s="17" t="str">
        <f t="shared" si="510"/>
        <v/>
      </c>
      <c r="AM2033" s="70" t="str">
        <f t="shared" ref="AM2033:AM2096" si="511">IF(U2033="","",U2033)</f>
        <v/>
      </c>
      <c r="AN2033" s="74" t="str">
        <f t="shared" ref="AN2033:AN2096" si="512">IF(S2033="","",S2033)</f>
        <v/>
      </c>
      <c r="AO2033" s="70" t="str">
        <f t="shared" si="502"/>
        <v/>
      </c>
      <c r="AW2033" s="60" t="str">
        <f t="shared" ref="AW2033:AW2096" si="513">IF(T2033="","",T2033&amp;"1")</f>
        <v/>
      </c>
      <c r="AX2033" s="60" t="str">
        <f t="shared" ref="AX2033:AX2096" si="514">IF(S2033="","",S2033&amp;"2")</f>
        <v/>
      </c>
      <c r="AY2033" s="63">
        <f t="shared" si="508"/>
        <v>0</v>
      </c>
    </row>
    <row r="2034" spans="1:51">
      <c r="A2034" s="160"/>
      <c r="B2034" s="160"/>
      <c r="C2034" s="160"/>
      <c r="D2034" s="160"/>
      <c r="E2034" s="160"/>
      <c r="F2034" s="160"/>
      <c r="G2034" s="160"/>
      <c r="H2034" s="161" t="str">
        <f t="shared" si="503"/>
        <v/>
      </c>
      <c r="I2034" s="162" t="str">
        <f t="shared" si="504"/>
        <v/>
      </c>
      <c r="J2034" s="163"/>
      <c r="K2034" s="164" t="str">
        <f t="shared" si="505"/>
        <v/>
      </c>
      <c r="L2034" s="163"/>
      <c r="M2034" s="160"/>
      <c r="N2034" s="160"/>
      <c r="O2034" s="160"/>
      <c r="P2034" s="186"/>
      <c r="Q2034" s="160"/>
      <c r="R2034" s="160"/>
      <c r="S2034" s="160"/>
      <c r="T2034" s="160"/>
      <c r="U2034" s="160"/>
      <c r="V2034" s="160"/>
      <c r="W2034" s="179"/>
      <c r="X2034" s="160"/>
      <c r="Y2034" s="160"/>
      <c r="Z2034" s="180"/>
      <c r="AA2034" s="160"/>
      <c r="AB2034" s="160"/>
      <c r="AC2034" s="160"/>
      <c r="AD2034" s="667"/>
      <c r="AE2034" s="667"/>
      <c r="AF2034" s="667"/>
      <c r="AG2034" s="667"/>
      <c r="AH2034" s="667"/>
      <c r="AI2034" s="667"/>
      <c r="AJ2034" s="73"/>
      <c r="AK2034" s="55" t="str">
        <f t="shared" si="509"/>
        <v/>
      </c>
      <c r="AL2034" s="17" t="str">
        <f t="shared" si="510"/>
        <v/>
      </c>
      <c r="AM2034" s="70" t="str">
        <f t="shared" si="511"/>
        <v/>
      </c>
      <c r="AN2034" s="74" t="str">
        <f t="shared" si="512"/>
        <v/>
      </c>
      <c r="AO2034" s="70" t="str">
        <f t="shared" si="502"/>
        <v/>
      </c>
      <c r="AW2034" s="60" t="str">
        <f t="shared" si="513"/>
        <v/>
      </c>
      <c r="AX2034" s="60" t="str">
        <f t="shared" si="514"/>
        <v/>
      </c>
      <c r="AY2034" s="63">
        <f t="shared" si="508"/>
        <v>0</v>
      </c>
    </row>
    <row r="2035" spans="1:51">
      <c r="A2035" s="160"/>
      <c r="B2035" s="160"/>
      <c r="C2035" s="160"/>
      <c r="D2035" s="160"/>
      <c r="E2035" s="160"/>
      <c r="F2035" s="160"/>
      <c r="G2035" s="160"/>
      <c r="H2035" s="161" t="str">
        <f t="shared" si="503"/>
        <v/>
      </c>
      <c r="I2035" s="162" t="str">
        <f t="shared" si="504"/>
        <v/>
      </c>
      <c r="J2035" s="163"/>
      <c r="K2035" s="164" t="str">
        <f t="shared" si="505"/>
        <v/>
      </c>
      <c r="L2035" s="163"/>
      <c r="M2035" s="160"/>
      <c r="N2035" s="160"/>
      <c r="O2035" s="160"/>
      <c r="P2035" s="160"/>
      <c r="Q2035" s="186"/>
      <c r="R2035" s="160"/>
      <c r="S2035" s="160"/>
      <c r="T2035" s="160"/>
      <c r="U2035" s="160"/>
      <c r="V2035" s="160"/>
      <c r="W2035" s="179"/>
      <c r="X2035" s="160"/>
      <c r="Y2035" s="160"/>
      <c r="Z2035" s="180"/>
      <c r="AA2035" s="160"/>
      <c r="AB2035" s="160"/>
      <c r="AC2035" s="160"/>
      <c r="AD2035" s="667"/>
      <c r="AE2035" s="667"/>
      <c r="AF2035" s="667"/>
      <c r="AG2035" s="667"/>
      <c r="AH2035" s="667"/>
      <c r="AI2035" s="667"/>
      <c r="AJ2035" s="73"/>
      <c r="AK2035" s="55" t="str">
        <f t="shared" si="509"/>
        <v/>
      </c>
      <c r="AL2035" s="17" t="str">
        <f t="shared" si="510"/>
        <v/>
      </c>
      <c r="AM2035" s="70" t="str">
        <f t="shared" si="511"/>
        <v/>
      </c>
      <c r="AN2035" s="74" t="str">
        <f t="shared" si="512"/>
        <v/>
      </c>
      <c r="AO2035" s="70" t="str">
        <f t="shared" si="502"/>
        <v/>
      </c>
      <c r="AW2035" s="60" t="str">
        <f t="shared" si="513"/>
        <v/>
      </c>
      <c r="AX2035" s="60" t="str">
        <f t="shared" si="514"/>
        <v/>
      </c>
      <c r="AY2035" s="63">
        <f t="shared" si="508"/>
        <v>0</v>
      </c>
    </row>
    <row r="2036" spans="1:51">
      <c r="A2036" s="160"/>
      <c r="B2036" s="160"/>
      <c r="C2036" s="160"/>
      <c r="D2036" s="160"/>
      <c r="E2036" s="160"/>
      <c r="F2036" s="160"/>
      <c r="G2036" s="160"/>
      <c r="H2036" s="161" t="str">
        <f t="shared" si="503"/>
        <v/>
      </c>
      <c r="I2036" s="162" t="str">
        <f t="shared" si="504"/>
        <v/>
      </c>
      <c r="J2036" s="163"/>
      <c r="K2036" s="164" t="str">
        <f t="shared" si="505"/>
        <v/>
      </c>
      <c r="L2036" s="163"/>
      <c r="M2036" s="160"/>
      <c r="N2036" s="160"/>
      <c r="O2036" s="160"/>
      <c r="P2036" s="160"/>
      <c r="Q2036" s="160"/>
      <c r="R2036" s="160"/>
      <c r="S2036" s="160"/>
      <c r="T2036" s="160"/>
      <c r="U2036" s="160"/>
      <c r="V2036" s="160"/>
      <c r="W2036" s="179"/>
      <c r="X2036" s="160"/>
      <c r="Y2036" s="160"/>
      <c r="Z2036" s="180"/>
      <c r="AA2036" s="160"/>
      <c r="AB2036" s="160"/>
      <c r="AC2036" s="160"/>
      <c r="AD2036" s="667"/>
      <c r="AE2036" s="667"/>
      <c r="AF2036" s="667"/>
      <c r="AG2036" s="667"/>
      <c r="AH2036" s="667"/>
      <c r="AI2036" s="667"/>
      <c r="AJ2036" s="73"/>
      <c r="AK2036" s="55" t="str">
        <f t="shared" si="509"/>
        <v/>
      </c>
      <c r="AL2036" s="17" t="str">
        <f t="shared" si="510"/>
        <v/>
      </c>
      <c r="AM2036" s="70" t="str">
        <f t="shared" si="511"/>
        <v/>
      </c>
      <c r="AN2036" s="74" t="str">
        <f t="shared" si="512"/>
        <v/>
      </c>
      <c r="AO2036" s="70" t="str">
        <f t="shared" si="502"/>
        <v/>
      </c>
      <c r="AW2036" s="60" t="str">
        <f t="shared" si="513"/>
        <v/>
      </c>
      <c r="AX2036" s="60" t="str">
        <f t="shared" si="514"/>
        <v/>
      </c>
      <c r="AY2036" s="63">
        <f t="shared" si="508"/>
        <v>0</v>
      </c>
    </row>
    <row r="2037" spans="1:51">
      <c r="A2037" s="128"/>
      <c r="B2037" s="160"/>
      <c r="C2037" s="160"/>
      <c r="D2037" s="160"/>
      <c r="E2037" s="160"/>
      <c r="F2037" s="160"/>
      <c r="G2037" s="160"/>
      <c r="H2037" s="161" t="str">
        <f t="shared" si="503"/>
        <v/>
      </c>
      <c r="I2037" s="162" t="str">
        <f t="shared" si="504"/>
        <v/>
      </c>
      <c r="J2037" s="163"/>
      <c r="K2037" s="164" t="str">
        <f t="shared" si="505"/>
        <v/>
      </c>
      <c r="L2037" s="163"/>
      <c r="M2037" s="160"/>
      <c r="N2037" s="160"/>
      <c r="O2037" s="160"/>
      <c r="P2037" s="160"/>
      <c r="Q2037" s="160"/>
      <c r="R2037" s="160"/>
      <c r="S2037" s="160"/>
      <c r="T2037" s="160"/>
      <c r="U2037" s="160"/>
      <c r="V2037" s="160"/>
      <c r="W2037" s="179"/>
      <c r="X2037" s="160"/>
      <c r="Y2037" s="160"/>
      <c r="Z2037" s="180"/>
      <c r="AA2037" s="160"/>
      <c r="AB2037" s="160"/>
      <c r="AC2037" s="160"/>
      <c r="AD2037" s="667"/>
      <c r="AE2037" s="667"/>
      <c r="AF2037" s="667"/>
      <c r="AG2037" s="667"/>
      <c r="AH2037" s="667"/>
      <c r="AI2037" s="667"/>
      <c r="AJ2037" s="73"/>
      <c r="AK2037" s="55" t="str">
        <f t="shared" si="509"/>
        <v/>
      </c>
      <c r="AL2037" s="17" t="str">
        <f t="shared" si="510"/>
        <v/>
      </c>
      <c r="AM2037" s="70" t="str">
        <f t="shared" si="511"/>
        <v/>
      </c>
      <c r="AN2037" s="74" t="str">
        <f t="shared" si="512"/>
        <v/>
      </c>
      <c r="AO2037" s="70" t="str">
        <f t="shared" si="502"/>
        <v/>
      </c>
      <c r="AW2037" s="60" t="str">
        <f t="shared" si="513"/>
        <v/>
      </c>
      <c r="AX2037" s="60" t="str">
        <f t="shared" si="514"/>
        <v/>
      </c>
      <c r="AY2037" s="63">
        <f t="shared" si="508"/>
        <v>0</v>
      </c>
    </row>
    <row r="2038" spans="1:51">
      <c r="A2038" s="128"/>
      <c r="B2038" s="160"/>
      <c r="C2038" s="160"/>
      <c r="D2038" s="160"/>
      <c r="E2038" s="160"/>
      <c r="F2038" s="160"/>
      <c r="G2038" s="160"/>
      <c r="H2038" s="161" t="str">
        <f t="shared" si="503"/>
        <v/>
      </c>
      <c r="I2038" s="162" t="str">
        <f t="shared" si="504"/>
        <v/>
      </c>
      <c r="J2038" s="163"/>
      <c r="K2038" s="164" t="str">
        <f t="shared" si="505"/>
        <v/>
      </c>
      <c r="L2038" s="163"/>
      <c r="M2038" s="160"/>
      <c r="N2038" s="160"/>
      <c r="O2038" s="160"/>
      <c r="P2038" s="160"/>
      <c r="Q2038" s="160"/>
      <c r="R2038" s="160"/>
      <c r="S2038" s="160"/>
      <c r="T2038" s="160"/>
      <c r="U2038" s="160"/>
      <c r="V2038" s="160"/>
      <c r="W2038" s="179"/>
      <c r="X2038" s="160"/>
      <c r="Y2038" s="160"/>
      <c r="Z2038" s="180"/>
      <c r="AA2038" s="160"/>
      <c r="AB2038" s="160"/>
      <c r="AC2038" s="160"/>
      <c r="AD2038" s="667"/>
      <c r="AE2038" s="667"/>
      <c r="AF2038" s="667"/>
      <c r="AG2038" s="667"/>
      <c r="AH2038" s="667"/>
      <c r="AI2038" s="667"/>
      <c r="AJ2038" s="73"/>
      <c r="AK2038" s="55" t="str">
        <f t="shared" si="509"/>
        <v/>
      </c>
      <c r="AL2038" s="17" t="str">
        <f t="shared" si="510"/>
        <v/>
      </c>
      <c r="AM2038" s="70" t="str">
        <f t="shared" si="511"/>
        <v/>
      </c>
      <c r="AN2038" s="74" t="str">
        <f t="shared" si="512"/>
        <v/>
      </c>
      <c r="AO2038" s="70" t="str">
        <f t="shared" si="502"/>
        <v/>
      </c>
      <c r="AW2038" s="60" t="str">
        <f t="shared" si="513"/>
        <v/>
      </c>
      <c r="AX2038" s="60" t="str">
        <f t="shared" si="514"/>
        <v/>
      </c>
      <c r="AY2038" s="63">
        <f t="shared" si="508"/>
        <v>0</v>
      </c>
    </row>
    <row r="2039" spans="1:51">
      <c r="A2039" s="128"/>
      <c r="B2039" s="160"/>
      <c r="C2039" s="160"/>
      <c r="D2039" s="160"/>
      <c r="E2039" s="160"/>
      <c r="F2039" s="160"/>
      <c r="G2039" s="160"/>
      <c r="H2039" s="161" t="str">
        <f t="shared" si="503"/>
        <v/>
      </c>
      <c r="I2039" s="162" t="str">
        <f t="shared" si="504"/>
        <v/>
      </c>
      <c r="J2039" s="163"/>
      <c r="K2039" s="164" t="str">
        <f t="shared" si="505"/>
        <v/>
      </c>
      <c r="L2039" s="163"/>
      <c r="M2039" s="160"/>
      <c r="N2039" s="160"/>
      <c r="O2039" s="160"/>
      <c r="P2039" s="160"/>
      <c r="Q2039" s="160"/>
      <c r="R2039" s="160"/>
      <c r="S2039" s="160"/>
      <c r="T2039" s="160"/>
      <c r="U2039" s="160"/>
      <c r="V2039" s="160"/>
      <c r="W2039" s="179"/>
      <c r="X2039" s="160"/>
      <c r="Y2039" s="160"/>
      <c r="Z2039" s="251"/>
      <c r="AA2039" s="160"/>
      <c r="AB2039" s="160"/>
      <c r="AC2039" s="160"/>
      <c r="AD2039" s="667"/>
      <c r="AE2039" s="667"/>
      <c r="AF2039" s="667"/>
      <c r="AG2039" s="667"/>
      <c r="AH2039" s="667"/>
      <c r="AI2039" s="667"/>
      <c r="AJ2039" s="73"/>
      <c r="AK2039" s="55" t="str">
        <f t="shared" si="509"/>
        <v/>
      </c>
      <c r="AL2039" s="17" t="str">
        <f t="shared" si="510"/>
        <v/>
      </c>
      <c r="AM2039" s="70" t="str">
        <f t="shared" si="511"/>
        <v/>
      </c>
      <c r="AN2039" s="74" t="str">
        <f t="shared" si="512"/>
        <v/>
      </c>
      <c r="AO2039" s="70" t="str">
        <f t="shared" si="502"/>
        <v/>
      </c>
      <c r="AW2039" s="60" t="str">
        <f t="shared" si="513"/>
        <v/>
      </c>
      <c r="AX2039" s="60" t="str">
        <f t="shared" si="514"/>
        <v/>
      </c>
      <c r="AY2039" s="63">
        <f t="shared" si="508"/>
        <v>0</v>
      </c>
    </row>
    <row r="2040" spans="1:51">
      <c r="A2040" s="128"/>
      <c r="B2040" s="160"/>
      <c r="C2040" s="160"/>
      <c r="D2040" s="160"/>
      <c r="E2040" s="160"/>
      <c r="F2040" s="160"/>
      <c r="G2040" s="160"/>
      <c r="H2040" s="161" t="str">
        <f t="shared" si="503"/>
        <v/>
      </c>
      <c r="I2040" s="162" t="str">
        <f t="shared" si="504"/>
        <v/>
      </c>
      <c r="J2040" s="163"/>
      <c r="K2040" s="164" t="str">
        <f t="shared" si="505"/>
        <v/>
      </c>
      <c r="L2040" s="160"/>
      <c r="M2040" s="160"/>
      <c r="N2040" s="160"/>
      <c r="O2040" s="160"/>
      <c r="P2040" s="194"/>
      <c r="Q2040" s="194"/>
      <c r="R2040" s="160"/>
      <c r="S2040" s="160"/>
      <c r="T2040" s="160"/>
      <c r="U2040" s="160"/>
      <c r="V2040" s="160"/>
      <c r="W2040" s="202"/>
      <c r="X2040" s="160"/>
      <c r="Y2040" s="160"/>
      <c r="Z2040" s="203"/>
      <c r="AA2040" s="186"/>
      <c r="AB2040" s="160"/>
      <c r="AC2040" s="160"/>
      <c r="AD2040" s="667"/>
      <c r="AE2040" s="667"/>
      <c r="AF2040" s="667"/>
      <c r="AG2040" s="667"/>
      <c r="AH2040" s="667"/>
      <c r="AI2040" s="667"/>
      <c r="AJ2040" s="73"/>
      <c r="AK2040" s="55" t="str">
        <f>IF(Z2039="","",IF(OR(MONTH(Z2039)=1,MONTH(Z2039)=2,MONTH(Z2039)=3),"1er",IF(OR(MONTH(Z2039)=4,MONTH(Z2039)=5,MONTH(Z2039)=6),"2ème",IF(OR(MONTH(Z2039)=7,MONTH(Z2039)=8,MONTH(Z2039)=9),"3ème",IF(OR(MONTH(Z2039)=10,MONTH(Z2039)=11,MONTH(Z2039)=12),"4ème")))))</f>
        <v/>
      </c>
      <c r="AL2040" s="17" t="str">
        <f>IF(Z2039="","",YEAR(Z2039))</f>
        <v/>
      </c>
      <c r="AM2040" s="70" t="str">
        <f t="shared" si="511"/>
        <v/>
      </c>
      <c r="AN2040" s="74" t="str">
        <f t="shared" si="512"/>
        <v/>
      </c>
      <c r="AO2040" s="70" t="str">
        <f t="shared" si="502"/>
        <v/>
      </c>
      <c r="AW2040" s="60" t="str">
        <f t="shared" si="513"/>
        <v/>
      </c>
      <c r="AX2040" s="60" t="str">
        <f t="shared" si="514"/>
        <v/>
      </c>
      <c r="AY2040" s="63">
        <f t="shared" si="508"/>
        <v>0</v>
      </c>
    </row>
    <row r="2041" spans="1:51">
      <c r="A2041" s="128"/>
      <c r="B2041" s="160"/>
      <c r="C2041" s="160"/>
      <c r="D2041" s="181"/>
      <c r="E2041" s="181"/>
      <c r="F2041" s="160"/>
      <c r="G2041" s="160"/>
      <c r="H2041" s="161" t="str">
        <f t="shared" si="503"/>
        <v/>
      </c>
      <c r="I2041" s="162" t="str">
        <f t="shared" si="504"/>
        <v/>
      </c>
      <c r="J2041" s="163"/>
      <c r="K2041" s="164" t="str">
        <f t="shared" si="505"/>
        <v/>
      </c>
      <c r="L2041" s="163"/>
      <c r="M2041" s="180"/>
      <c r="N2041" s="160"/>
      <c r="O2041" s="160"/>
      <c r="P2041" s="160"/>
      <c r="Q2041" s="160"/>
      <c r="R2041" s="160"/>
      <c r="S2041" s="160"/>
      <c r="T2041" s="160"/>
      <c r="U2041" s="160"/>
      <c r="V2041" s="160"/>
      <c r="W2041" s="188"/>
      <c r="X2041" s="160"/>
      <c r="Y2041" s="182"/>
      <c r="Z2041" s="180"/>
      <c r="AA2041" s="182"/>
      <c r="AB2041" s="182"/>
      <c r="AC2041" s="182"/>
      <c r="AD2041" s="665"/>
      <c r="AE2041" s="665"/>
      <c r="AF2041" s="665"/>
      <c r="AG2041" s="665"/>
      <c r="AH2041" s="665"/>
      <c r="AI2041" s="665"/>
      <c r="AJ2041" s="73"/>
      <c r="AK2041" s="55" t="str">
        <f t="shared" ref="AK2041:AK2104" si="515">IF(Z2041="","",IF(OR(MONTH(Z2041)=1,MONTH(Z2041)=2,MONTH(Z2041)=3),"1er",IF(OR(MONTH(Z2041)=4,MONTH(Z2041)=5,MONTH(Z2041)=6),"2ème",IF(OR(MONTH(Z2041)=7,MONTH(Z2041)=8,MONTH(Z2041)=9),"3ème",IF(OR(MONTH(Z2041)=10,MONTH(Z2041)=11,MONTH(Z2041)=12),"4ème")))))</f>
        <v/>
      </c>
      <c r="AL2041" s="17" t="str">
        <f t="shared" ref="AL2041:AL2104" si="516">IF(Z2041="","",YEAR(Z2041))</f>
        <v/>
      </c>
      <c r="AM2041" s="70" t="str">
        <f t="shared" si="511"/>
        <v/>
      </c>
      <c r="AN2041" s="74" t="str">
        <f t="shared" si="512"/>
        <v/>
      </c>
      <c r="AO2041" s="70" t="str">
        <f t="shared" si="502"/>
        <v/>
      </c>
      <c r="AW2041" s="60" t="str">
        <f t="shared" si="513"/>
        <v/>
      </c>
      <c r="AX2041" s="60" t="str">
        <f t="shared" si="514"/>
        <v/>
      </c>
      <c r="AY2041" s="63">
        <f t="shared" si="508"/>
        <v>0</v>
      </c>
    </row>
    <row r="2042" spans="1:51">
      <c r="A2042" s="128"/>
      <c r="B2042" s="160"/>
      <c r="C2042" s="160"/>
      <c r="D2042" s="160"/>
      <c r="E2042" s="160"/>
      <c r="F2042" s="160"/>
      <c r="G2042" s="160"/>
      <c r="H2042" s="161" t="str">
        <f t="shared" si="503"/>
        <v/>
      </c>
      <c r="I2042" s="162" t="str">
        <f t="shared" si="504"/>
        <v/>
      </c>
      <c r="J2042" s="163"/>
      <c r="K2042" s="164" t="str">
        <f t="shared" si="505"/>
        <v/>
      </c>
      <c r="L2042" s="163"/>
      <c r="M2042" s="160"/>
      <c r="N2042" s="160"/>
      <c r="O2042" s="160"/>
      <c r="P2042" s="182"/>
      <c r="Q2042" s="182"/>
      <c r="R2042" s="160"/>
      <c r="S2042" s="160"/>
      <c r="T2042" s="160"/>
      <c r="U2042" s="160"/>
      <c r="V2042" s="160"/>
      <c r="W2042" s="179"/>
      <c r="X2042" s="160"/>
      <c r="Y2042" s="160"/>
      <c r="Z2042" s="180"/>
      <c r="AA2042" s="182"/>
      <c r="AB2042" s="182"/>
      <c r="AC2042" s="160"/>
      <c r="AD2042" s="667"/>
      <c r="AE2042" s="667"/>
      <c r="AF2042" s="667"/>
      <c r="AG2042" s="667"/>
      <c r="AH2042" s="667"/>
      <c r="AI2042" s="667"/>
      <c r="AJ2042" s="73"/>
      <c r="AK2042" s="55" t="str">
        <f t="shared" si="515"/>
        <v/>
      </c>
      <c r="AL2042" s="17" t="str">
        <f t="shared" si="516"/>
        <v/>
      </c>
      <c r="AM2042" s="70" t="str">
        <f t="shared" si="511"/>
        <v/>
      </c>
      <c r="AN2042" s="74" t="str">
        <f t="shared" si="512"/>
        <v/>
      </c>
      <c r="AO2042" s="70" t="str">
        <f t="shared" si="502"/>
        <v/>
      </c>
      <c r="AW2042" s="60" t="str">
        <f t="shared" si="513"/>
        <v/>
      </c>
      <c r="AX2042" s="60" t="str">
        <f t="shared" si="514"/>
        <v/>
      </c>
      <c r="AY2042" s="63">
        <f t="shared" si="508"/>
        <v>0</v>
      </c>
    </row>
    <row r="2043" spans="1:51">
      <c r="A2043" s="128"/>
      <c r="B2043" s="160"/>
      <c r="C2043" s="160"/>
      <c r="D2043" s="160"/>
      <c r="E2043" s="160"/>
      <c r="F2043" s="160"/>
      <c r="G2043" s="160"/>
      <c r="H2043" s="161" t="str">
        <f t="shared" si="503"/>
        <v/>
      </c>
      <c r="I2043" s="162" t="str">
        <f t="shared" si="504"/>
        <v/>
      </c>
      <c r="J2043" s="163"/>
      <c r="K2043" s="164" t="str">
        <f t="shared" si="505"/>
        <v/>
      </c>
      <c r="L2043" s="163"/>
      <c r="M2043" s="160"/>
      <c r="N2043" s="160"/>
      <c r="O2043" s="160"/>
      <c r="P2043" s="186"/>
      <c r="Q2043" s="186"/>
      <c r="R2043" s="160"/>
      <c r="S2043" s="160"/>
      <c r="T2043" s="160"/>
      <c r="U2043" s="160"/>
      <c r="V2043" s="160"/>
      <c r="W2043" s="179"/>
      <c r="X2043" s="160"/>
      <c r="Y2043" s="160"/>
      <c r="Z2043" s="180"/>
      <c r="AA2043" s="160"/>
      <c r="AB2043" s="160"/>
      <c r="AC2043" s="160"/>
      <c r="AD2043" s="667"/>
      <c r="AE2043" s="667"/>
      <c r="AF2043" s="667"/>
      <c r="AG2043" s="667"/>
      <c r="AH2043" s="667"/>
      <c r="AI2043" s="667"/>
      <c r="AJ2043" s="73"/>
      <c r="AK2043" s="55" t="str">
        <f t="shared" si="515"/>
        <v/>
      </c>
      <c r="AL2043" s="17" t="str">
        <f t="shared" si="516"/>
        <v/>
      </c>
      <c r="AM2043" s="70" t="str">
        <f t="shared" si="511"/>
        <v/>
      </c>
      <c r="AN2043" s="74" t="str">
        <f t="shared" si="512"/>
        <v/>
      </c>
      <c r="AO2043" s="70" t="str">
        <f t="shared" si="502"/>
        <v/>
      </c>
      <c r="AW2043" s="60" t="str">
        <f t="shared" si="513"/>
        <v/>
      </c>
      <c r="AX2043" s="60" t="str">
        <f t="shared" si="514"/>
        <v/>
      </c>
      <c r="AY2043" s="63">
        <f t="shared" si="508"/>
        <v>0</v>
      </c>
    </row>
    <row r="2044" spans="1:51">
      <c r="A2044" s="128"/>
      <c r="B2044" s="160"/>
      <c r="C2044" s="160"/>
      <c r="D2044" s="160"/>
      <c r="E2044" s="160"/>
      <c r="F2044" s="160"/>
      <c r="G2044" s="160"/>
      <c r="H2044" s="161" t="str">
        <f t="shared" si="503"/>
        <v/>
      </c>
      <c r="I2044" s="162" t="str">
        <f t="shared" si="504"/>
        <v/>
      </c>
      <c r="J2044" s="163"/>
      <c r="K2044" s="164" t="str">
        <f t="shared" si="505"/>
        <v/>
      </c>
      <c r="L2044" s="163"/>
      <c r="M2044" s="160"/>
      <c r="N2044" s="160"/>
      <c r="O2044" s="160"/>
      <c r="P2044" s="186"/>
      <c r="Q2044" s="160"/>
      <c r="R2044" s="160"/>
      <c r="S2044" s="160"/>
      <c r="T2044" s="160"/>
      <c r="U2044" s="160"/>
      <c r="V2044" s="160"/>
      <c r="W2044" s="179"/>
      <c r="X2044" s="160"/>
      <c r="Y2044" s="160"/>
      <c r="Z2044" s="180"/>
      <c r="AA2044" s="160"/>
      <c r="AB2044" s="160"/>
      <c r="AC2044" s="160"/>
      <c r="AD2044" s="667"/>
      <c r="AE2044" s="667"/>
      <c r="AF2044" s="667"/>
      <c r="AG2044" s="667"/>
      <c r="AH2044" s="667"/>
      <c r="AI2044" s="667"/>
      <c r="AJ2044" s="73"/>
      <c r="AK2044" s="55" t="str">
        <f t="shared" si="515"/>
        <v/>
      </c>
      <c r="AL2044" s="17" t="str">
        <f t="shared" si="516"/>
        <v/>
      </c>
      <c r="AM2044" s="70" t="str">
        <f t="shared" si="511"/>
        <v/>
      </c>
      <c r="AN2044" s="74" t="str">
        <f t="shared" si="512"/>
        <v/>
      </c>
      <c r="AO2044" s="70" t="str">
        <f t="shared" si="502"/>
        <v/>
      </c>
      <c r="AW2044" s="60" t="str">
        <f t="shared" si="513"/>
        <v/>
      </c>
      <c r="AX2044" s="60" t="str">
        <f t="shared" si="514"/>
        <v/>
      </c>
      <c r="AY2044" s="63">
        <f t="shared" si="508"/>
        <v>0</v>
      </c>
    </row>
    <row r="2045" spans="1:51">
      <c r="A2045" s="128"/>
      <c r="B2045" s="160"/>
      <c r="C2045" s="160"/>
      <c r="D2045" s="160"/>
      <c r="E2045" s="160"/>
      <c r="F2045" s="160"/>
      <c r="G2045" s="160"/>
      <c r="H2045" s="161" t="str">
        <f t="shared" si="503"/>
        <v/>
      </c>
      <c r="I2045" s="162" t="str">
        <f t="shared" si="504"/>
        <v/>
      </c>
      <c r="J2045" s="163"/>
      <c r="K2045" s="164" t="str">
        <f t="shared" si="505"/>
        <v/>
      </c>
      <c r="L2045" s="163"/>
      <c r="M2045" s="160"/>
      <c r="N2045" s="160"/>
      <c r="O2045" s="160"/>
      <c r="P2045" s="186"/>
      <c r="Q2045" s="160"/>
      <c r="R2045" s="160"/>
      <c r="S2045" s="160"/>
      <c r="T2045" s="160"/>
      <c r="U2045" s="160"/>
      <c r="V2045" s="160"/>
      <c r="W2045" s="179"/>
      <c r="X2045" s="160"/>
      <c r="Y2045" s="160"/>
      <c r="Z2045" s="180"/>
      <c r="AA2045" s="160"/>
      <c r="AB2045" s="160"/>
      <c r="AC2045" s="160"/>
      <c r="AD2045" s="667"/>
      <c r="AE2045" s="667"/>
      <c r="AF2045" s="667"/>
      <c r="AG2045" s="667"/>
      <c r="AH2045" s="667"/>
      <c r="AI2045" s="667"/>
      <c r="AJ2045" s="73"/>
      <c r="AK2045" s="55" t="str">
        <f t="shared" si="515"/>
        <v/>
      </c>
      <c r="AL2045" s="17" t="str">
        <f t="shared" si="516"/>
        <v/>
      </c>
      <c r="AM2045" s="70" t="str">
        <f t="shared" si="511"/>
        <v/>
      </c>
      <c r="AN2045" s="74" t="str">
        <f t="shared" si="512"/>
        <v/>
      </c>
      <c r="AO2045" s="70" t="str">
        <f t="shared" si="502"/>
        <v/>
      </c>
      <c r="AW2045" s="60" t="str">
        <f t="shared" si="513"/>
        <v/>
      </c>
      <c r="AX2045" s="60" t="str">
        <f t="shared" si="514"/>
        <v/>
      </c>
      <c r="AY2045" s="63">
        <f t="shared" si="508"/>
        <v>0</v>
      </c>
    </row>
    <row r="2046" spans="1:51">
      <c r="A2046" s="128"/>
      <c r="B2046" s="160"/>
      <c r="C2046" s="160"/>
      <c r="D2046" s="160"/>
      <c r="E2046" s="160"/>
      <c r="F2046" s="160"/>
      <c r="G2046" s="160"/>
      <c r="H2046" s="161" t="str">
        <f t="shared" si="503"/>
        <v/>
      </c>
      <c r="I2046" s="162" t="str">
        <f t="shared" si="504"/>
        <v/>
      </c>
      <c r="J2046" s="163"/>
      <c r="K2046" s="164" t="str">
        <f t="shared" si="505"/>
        <v/>
      </c>
      <c r="L2046" s="163"/>
      <c r="M2046" s="160"/>
      <c r="N2046" s="160"/>
      <c r="O2046" s="160"/>
      <c r="P2046" s="186"/>
      <c r="Q2046" s="160"/>
      <c r="R2046" s="160"/>
      <c r="S2046" s="160"/>
      <c r="T2046" s="160"/>
      <c r="U2046" s="160"/>
      <c r="V2046" s="160"/>
      <c r="W2046" s="179"/>
      <c r="X2046" s="160"/>
      <c r="Y2046" s="160"/>
      <c r="Z2046" s="180"/>
      <c r="AA2046" s="160"/>
      <c r="AB2046" s="160"/>
      <c r="AC2046" s="160"/>
      <c r="AD2046" s="667"/>
      <c r="AE2046" s="667"/>
      <c r="AF2046" s="667"/>
      <c r="AG2046" s="667"/>
      <c r="AH2046" s="667"/>
      <c r="AI2046" s="667"/>
      <c r="AJ2046" s="73"/>
      <c r="AK2046" s="55" t="str">
        <f t="shared" si="515"/>
        <v/>
      </c>
      <c r="AL2046" s="17" t="str">
        <f t="shared" si="516"/>
        <v/>
      </c>
      <c r="AM2046" s="70" t="str">
        <f t="shared" si="511"/>
        <v/>
      </c>
      <c r="AN2046" s="74" t="str">
        <f t="shared" si="512"/>
        <v/>
      </c>
      <c r="AO2046" s="70" t="str">
        <f t="shared" si="502"/>
        <v/>
      </c>
      <c r="AW2046" s="60" t="str">
        <f t="shared" si="513"/>
        <v/>
      </c>
      <c r="AX2046" s="60" t="str">
        <f t="shared" si="514"/>
        <v/>
      </c>
      <c r="AY2046" s="63">
        <f t="shared" si="508"/>
        <v>0</v>
      </c>
    </row>
    <row r="2047" spans="1:51">
      <c r="A2047" s="128"/>
      <c r="B2047" s="160"/>
      <c r="C2047" s="160"/>
      <c r="D2047" s="160"/>
      <c r="E2047" s="160"/>
      <c r="F2047" s="160"/>
      <c r="G2047" s="160"/>
      <c r="H2047" s="161" t="str">
        <f t="shared" si="503"/>
        <v/>
      </c>
      <c r="I2047" s="162" t="str">
        <f t="shared" si="504"/>
        <v/>
      </c>
      <c r="J2047" s="163"/>
      <c r="K2047" s="164" t="str">
        <f t="shared" si="505"/>
        <v/>
      </c>
      <c r="L2047" s="163"/>
      <c r="M2047" s="160"/>
      <c r="N2047" s="160"/>
      <c r="O2047" s="160"/>
      <c r="P2047" s="186"/>
      <c r="Q2047" s="186"/>
      <c r="R2047" s="160"/>
      <c r="S2047" s="160"/>
      <c r="T2047" s="160"/>
      <c r="U2047" s="160"/>
      <c r="V2047" s="160"/>
      <c r="W2047" s="179"/>
      <c r="X2047" s="160"/>
      <c r="Y2047" s="160"/>
      <c r="Z2047" s="180"/>
      <c r="AA2047" s="160"/>
      <c r="AB2047" s="160"/>
      <c r="AC2047" s="160"/>
      <c r="AD2047" s="667"/>
      <c r="AE2047" s="667"/>
      <c r="AF2047" s="667"/>
      <c r="AG2047" s="667"/>
      <c r="AH2047" s="667"/>
      <c r="AI2047" s="667"/>
      <c r="AJ2047" s="73"/>
      <c r="AK2047" s="55" t="str">
        <f t="shared" si="515"/>
        <v/>
      </c>
      <c r="AL2047" s="17" t="str">
        <f t="shared" si="516"/>
        <v/>
      </c>
      <c r="AM2047" s="70" t="str">
        <f t="shared" si="511"/>
        <v/>
      </c>
      <c r="AN2047" s="74" t="str">
        <f t="shared" si="512"/>
        <v/>
      </c>
      <c r="AO2047" s="70" t="str">
        <f t="shared" ref="AO2047:AO2110" si="517">IF(P2047="","",P2047&amp;" ("&amp;O2047&amp;"_"&amp;ROW()&amp;")")</f>
        <v/>
      </c>
      <c r="AW2047" s="60" t="str">
        <f t="shared" si="513"/>
        <v/>
      </c>
      <c r="AX2047" s="60" t="str">
        <f t="shared" si="514"/>
        <v/>
      </c>
      <c r="AY2047" s="63">
        <f t="shared" si="508"/>
        <v>0</v>
      </c>
    </row>
    <row r="2048" spans="1:51">
      <c r="A2048" s="128"/>
      <c r="B2048" s="160"/>
      <c r="C2048" s="160"/>
      <c r="D2048" s="160"/>
      <c r="E2048" s="160"/>
      <c r="F2048" s="160"/>
      <c r="G2048" s="160"/>
      <c r="H2048" s="161" t="str">
        <f t="shared" si="503"/>
        <v/>
      </c>
      <c r="I2048" s="162" t="str">
        <f t="shared" si="504"/>
        <v/>
      </c>
      <c r="J2048" s="163"/>
      <c r="K2048" s="164" t="str">
        <f t="shared" si="505"/>
        <v/>
      </c>
      <c r="L2048" s="163"/>
      <c r="M2048" s="160"/>
      <c r="N2048" s="160"/>
      <c r="O2048" s="160"/>
      <c r="P2048" s="186"/>
      <c r="Q2048" s="186"/>
      <c r="R2048" s="160"/>
      <c r="S2048" s="160"/>
      <c r="T2048" s="160"/>
      <c r="U2048" s="160"/>
      <c r="V2048" s="160"/>
      <c r="W2048" s="179"/>
      <c r="X2048" s="160"/>
      <c r="Y2048" s="160"/>
      <c r="Z2048" s="180"/>
      <c r="AA2048" s="160"/>
      <c r="AB2048" s="160"/>
      <c r="AC2048" s="160"/>
      <c r="AD2048" s="667"/>
      <c r="AE2048" s="667"/>
      <c r="AF2048" s="667"/>
      <c r="AG2048" s="667"/>
      <c r="AH2048" s="667"/>
      <c r="AI2048" s="667"/>
      <c r="AJ2048" s="73"/>
      <c r="AK2048" s="55" t="str">
        <f t="shared" si="515"/>
        <v/>
      </c>
      <c r="AL2048" s="17" t="str">
        <f t="shared" si="516"/>
        <v/>
      </c>
      <c r="AM2048" s="70" t="str">
        <f t="shared" si="511"/>
        <v/>
      </c>
      <c r="AN2048" s="74" t="str">
        <f t="shared" si="512"/>
        <v/>
      </c>
      <c r="AO2048" s="70" t="str">
        <f t="shared" si="517"/>
        <v/>
      </c>
      <c r="AW2048" s="60" t="str">
        <f t="shared" si="513"/>
        <v/>
      </c>
      <c r="AX2048" s="60" t="str">
        <f t="shared" si="514"/>
        <v/>
      </c>
      <c r="AY2048" s="63">
        <f t="shared" si="508"/>
        <v>0</v>
      </c>
    </row>
    <row r="2049" spans="1:51">
      <c r="A2049" s="128"/>
      <c r="B2049" s="160"/>
      <c r="C2049" s="160"/>
      <c r="D2049" s="160"/>
      <c r="E2049" s="160"/>
      <c r="F2049" s="160"/>
      <c r="G2049" s="160"/>
      <c r="H2049" s="161" t="str">
        <f t="shared" si="503"/>
        <v/>
      </c>
      <c r="I2049" s="162" t="str">
        <f t="shared" si="504"/>
        <v/>
      </c>
      <c r="J2049" s="163"/>
      <c r="K2049" s="164" t="str">
        <f t="shared" si="505"/>
        <v/>
      </c>
      <c r="L2049" s="163"/>
      <c r="M2049" s="160"/>
      <c r="N2049" s="160"/>
      <c r="O2049" s="160"/>
      <c r="P2049" s="160"/>
      <c r="Q2049" s="160"/>
      <c r="R2049" s="160"/>
      <c r="S2049" s="160"/>
      <c r="T2049" s="160"/>
      <c r="U2049" s="160"/>
      <c r="V2049" s="160"/>
      <c r="W2049" s="179"/>
      <c r="X2049" s="160"/>
      <c r="Y2049" s="160"/>
      <c r="Z2049" s="180"/>
      <c r="AA2049" s="160"/>
      <c r="AB2049" s="160"/>
      <c r="AC2049" s="160"/>
      <c r="AD2049" s="667"/>
      <c r="AE2049" s="667"/>
      <c r="AF2049" s="667"/>
      <c r="AG2049" s="667"/>
      <c r="AH2049" s="667"/>
      <c r="AI2049" s="667"/>
      <c r="AJ2049" s="73"/>
      <c r="AK2049" s="55" t="str">
        <f t="shared" si="515"/>
        <v/>
      </c>
      <c r="AL2049" s="17" t="str">
        <f t="shared" si="516"/>
        <v/>
      </c>
      <c r="AM2049" s="70" t="str">
        <f t="shared" si="511"/>
        <v/>
      </c>
      <c r="AN2049" s="74" t="str">
        <f t="shared" si="512"/>
        <v/>
      </c>
      <c r="AO2049" s="70" t="str">
        <f t="shared" si="517"/>
        <v/>
      </c>
      <c r="AW2049" s="60" t="str">
        <f t="shared" si="513"/>
        <v/>
      </c>
      <c r="AX2049" s="60" t="str">
        <f t="shared" si="514"/>
        <v/>
      </c>
      <c r="AY2049" s="63">
        <f t="shared" si="508"/>
        <v>0</v>
      </c>
    </row>
    <row r="2050" spans="1:51">
      <c r="A2050" s="128"/>
      <c r="B2050" s="160"/>
      <c r="C2050" s="160"/>
      <c r="D2050" s="160"/>
      <c r="E2050" s="160"/>
      <c r="F2050" s="160"/>
      <c r="G2050" s="160"/>
      <c r="H2050" s="161" t="str">
        <f t="shared" ref="H2050:H2113" si="518">IF(B2050="","",SUMIF(O:O,A2050,AA:AA))</f>
        <v/>
      </c>
      <c r="I2050" s="162" t="str">
        <f t="shared" ref="I2050:I2113" si="519">IF(B2050="","",(SUMIF(O:O,A2050,AB:AB)+(SUMIF(O:O,A2050,AC:AC))))</f>
        <v/>
      </c>
      <c r="J2050" s="163"/>
      <c r="K2050" s="164" t="str">
        <f t="shared" ref="K2050:K2113" si="520">IFERROR(J2050/H2050,"")</f>
        <v/>
      </c>
      <c r="L2050" s="163"/>
      <c r="M2050" s="160"/>
      <c r="N2050" s="160"/>
      <c r="O2050" s="160"/>
      <c r="P2050" s="160"/>
      <c r="Q2050" s="182"/>
      <c r="R2050" s="160"/>
      <c r="S2050" s="160"/>
      <c r="T2050" s="160"/>
      <c r="U2050" s="160"/>
      <c r="V2050" s="160"/>
      <c r="W2050" s="179"/>
      <c r="X2050" s="160"/>
      <c r="Y2050" s="160"/>
      <c r="Z2050" s="180"/>
      <c r="AA2050" s="182"/>
      <c r="AB2050" s="160"/>
      <c r="AC2050" s="160"/>
      <c r="AD2050" s="667"/>
      <c r="AE2050" s="667"/>
      <c r="AF2050" s="667"/>
      <c r="AG2050" s="667"/>
      <c r="AH2050" s="667"/>
      <c r="AI2050" s="667"/>
      <c r="AJ2050" s="73"/>
      <c r="AK2050" s="55" t="str">
        <f t="shared" si="515"/>
        <v/>
      </c>
      <c r="AL2050" s="17" t="str">
        <f t="shared" si="516"/>
        <v/>
      </c>
      <c r="AM2050" s="70" t="str">
        <f t="shared" si="511"/>
        <v/>
      </c>
      <c r="AN2050" s="74" t="str">
        <f t="shared" si="512"/>
        <v/>
      </c>
      <c r="AO2050" s="70" t="str">
        <f t="shared" si="517"/>
        <v/>
      </c>
      <c r="AW2050" s="60" t="str">
        <f t="shared" si="513"/>
        <v/>
      </c>
      <c r="AX2050" s="60" t="str">
        <f t="shared" si="514"/>
        <v/>
      </c>
      <c r="AY2050" s="63">
        <f t="shared" si="508"/>
        <v>0</v>
      </c>
    </row>
    <row r="2051" spans="1:51">
      <c r="A2051" s="128"/>
      <c r="B2051" s="160"/>
      <c r="C2051" s="160"/>
      <c r="D2051" s="160"/>
      <c r="E2051" s="160"/>
      <c r="F2051" s="160"/>
      <c r="G2051" s="160"/>
      <c r="H2051" s="161" t="str">
        <f t="shared" si="518"/>
        <v/>
      </c>
      <c r="I2051" s="162" t="str">
        <f t="shared" si="519"/>
        <v/>
      </c>
      <c r="J2051" s="163"/>
      <c r="K2051" s="164" t="str">
        <f t="shared" si="520"/>
        <v/>
      </c>
      <c r="L2051" s="163"/>
      <c r="M2051" s="160"/>
      <c r="N2051" s="160"/>
      <c r="O2051" s="160"/>
      <c r="P2051" s="160"/>
      <c r="Q2051" s="160"/>
      <c r="R2051" s="160"/>
      <c r="S2051" s="160"/>
      <c r="T2051" s="160"/>
      <c r="U2051" s="160"/>
      <c r="V2051" s="160"/>
      <c r="W2051" s="179"/>
      <c r="X2051" s="160"/>
      <c r="Y2051" s="160"/>
      <c r="Z2051" s="180"/>
      <c r="AA2051" s="160"/>
      <c r="AB2051" s="160"/>
      <c r="AC2051" s="160"/>
      <c r="AD2051" s="667"/>
      <c r="AE2051" s="667"/>
      <c r="AF2051" s="667"/>
      <c r="AG2051" s="667"/>
      <c r="AH2051" s="667"/>
      <c r="AI2051" s="667"/>
      <c r="AJ2051" s="73"/>
      <c r="AK2051" s="55" t="str">
        <f t="shared" si="515"/>
        <v/>
      </c>
      <c r="AL2051" s="17" t="str">
        <f t="shared" si="516"/>
        <v/>
      </c>
      <c r="AM2051" s="70" t="str">
        <f t="shared" si="511"/>
        <v/>
      </c>
      <c r="AN2051" s="74" t="str">
        <f t="shared" si="512"/>
        <v/>
      </c>
      <c r="AO2051" s="70" t="str">
        <f t="shared" si="517"/>
        <v/>
      </c>
      <c r="AW2051" s="60" t="str">
        <f t="shared" si="513"/>
        <v/>
      </c>
      <c r="AX2051" s="60" t="str">
        <f t="shared" si="514"/>
        <v/>
      </c>
      <c r="AY2051" s="63">
        <f t="shared" si="508"/>
        <v>0</v>
      </c>
    </row>
    <row r="2052" spans="1:51">
      <c r="A2052" s="128"/>
      <c r="B2052" s="160"/>
      <c r="C2052" s="160"/>
      <c r="D2052" s="160"/>
      <c r="E2052" s="160"/>
      <c r="F2052" s="160"/>
      <c r="G2052" s="160"/>
      <c r="H2052" s="161" t="str">
        <f t="shared" si="518"/>
        <v/>
      </c>
      <c r="I2052" s="162" t="str">
        <f t="shared" si="519"/>
        <v/>
      </c>
      <c r="J2052" s="163"/>
      <c r="K2052" s="164" t="str">
        <f t="shared" si="520"/>
        <v/>
      </c>
      <c r="L2052" s="163"/>
      <c r="M2052" s="160"/>
      <c r="N2052" s="160"/>
      <c r="O2052" s="160"/>
      <c r="P2052" s="160"/>
      <c r="Q2052" s="186"/>
      <c r="R2052" s="160"/>
      <c r="S2052" s="160"/>
      <c r="T2052" s="160"/>
      <c r="U2052" s="160"/>
      <c r="V2052" s="160"/>
      <c r="W2052" s="179"/>
      <c r="X2052" s="160"/>
      <c r="Y2052" s="160"/>
      <c r="Z2052" s="180"/>
      <c r="AA2052" s="160"/>
      <c r="AB2052" s="160"/>
      <c r="AC2052" s="160"/>
      <c r="AD2052" s="667"/>
      <c r="AE2052" s="667"/>
      <c r="AF2052" s="667"/>
      <c r="AG2052" s="667"/>
      <c r="AH2052" s="667"/>
      <c r="AI2052" s="667"/>
      <c r="AJ2052" s="73"/>
      <c r="AK2052" s="55" t="str">
        <f t="shared" si="515"/>
        <v/>
      </c>
      <c r="AL2052" s="17" t="str">
        <f t="shared" si="516"/>
        <v/>
      </c>
      <c r="AM2052" s="70" t="str">
        <f t="shared" si="511"/>
        <v/>
      </c>
      <c r="AN2052" s="74" t="str">
        <f t="shared" si="512"/>
        <v/>
      </c>
      <c r="AO2052" s="70" t="str">
        <f t="shared" si="517"/>
        <v/>
      </c>
      <c r="AW2052" s="60" t="str">
        <f t="shared" si="513"/>
        <v/>
      </c>
      <c r="AX2052" s="60" t="str">
        <f t="shared" si="514"/>
        <v/>
      </c>
      <c r="AY2052" s="63">
        <f t="shared" si="508"/>
        <v>0</v>
      </c>
    </row>
    <row r="2053" spans="1:51">
      <c r="A2053" s="128"/>
      <c r="B2053" s="160"/>
      <c r="C2053" s="160"/>
      <c r="D2053" s="160"/>
      <c r="E2053" s="160"/>
      <c r="F2053" s="160"/>
      <c r="G2053" s="160"/>
      <c r="H2053" s="161" t="str">
        <f t="shared" si="518"/>
        <v/>
      </c>
      <c r="I2053" s="162" t="str">
        <f t="shared" si="519"/>
        <v/>
      </c>
      <c r="J2053" s="163"/>
      <c r="K2053" s="164" t="str">
        <f t="shared" si="520"/>
        <v/>
      </c>
      <c r="L2053" s="163"/>
      <c r="M2053" s="160"/>
      <c r="N2053" s="160"/>
      <c r="O2053" s="160"/>
      <c r="P2053" s="160"/>
      <c r="Q2053" s="160"/>
      <c r="R2053" s="160"/>
      <c r="S2053" s="160"/>
      <c r="T2053" s="160"/>
      <c r="U2053" s="160"/>
      <c r="V2053" s="160"/>
      <c r="W2053" s="179"/>
      <c r="X2053" s="160"/>
      <c r="Y2053" s="160"/>
      <c r="Z2053" s="180"/>
      <c r="AA2053" s="160"/>
      <c r="AB2053" s="160"/>
      <c r="AC2053" s="160"/>
      <c r="AD2053" s="667"/>
      <c r="AE2053" s="667"/>
      <c r="AF2053" s="667"/>
      <c r="AG2053" s="667"/>
      <c r="AH2053" s="667"/>
      <c r="AI2053" s="667"/>
      <c r="AJ2053" s="73"/>
      <c r="AK2053" s="55" t="str">
        <f t="shared" si="515"/>
        <v/>
      </c>
      <c r="AL2053" s="17" t="str">
        <f t="shared" si="516"/>
        <v/>
      </c>
      <c r="AM2053" s="70" t="str">
        <f t="shared" si="511"/>
        <v/>
      </c>
      <c r="AN2053" s="74" t="str">
        <f t="shared" si="512"/>
        <v/>
      </c>
      <c r="AO2053" s="70" t="str">
        <f t="shared" si="517"/>
        <v/>
      </c>
      <c r="AW2053" s="60" t="str">
        <f t="shared" si="513"/>
        <v/>
      </c>
      <c r="AX2053" s="60" t="str">
        <f t="shared" si="514"/>
        <v/>
      </c>
      <c r="AY2053" s="63">
        <f t="shared" si="508"/>
        <v>0</v>
      </c>
    </row>
    <row r="2054" spans="1:51">
      <c r="A2054" s="128"/>
      <c r="B2054" s="160"/>
      <c r="C2054" s="160"/>
      <c r="D2054" s="160"/>
      <c r="E2054" s="160"/>
      <c r="F2054" s="160"/>
      <c r="G2054" s="160"/>
      <c r="H2054" s="161" t="str">
        <f t="shared" si="518"/>
        <v/>
      </c>
      <c r="I2054" s="162" t="str">
        <f t="shared" si="519"/>
        <v/>
      </c>
      <c r="J2054" s="163"/>
      <c r="K2054" s="164" t="str">
        <f t="shared" si="520"/>
        <v/>
      </c>
      <c r="L2054" s="163"/>
      <c r="M2054" s="160"/>
      <c r="N2054" s="160"/>
      <c r="O2054" s="160"/>
      <c r="P2054" s="186"/>
      <c r="Q2054" s="160"/>
      <c r="R2054" s="160"/>
      <c r="S2054" s="160"/>
      <c r="T2054" s="160"/>
      <c r="U2054" s="160"/>
      <c r="V2054" s="160"/>
      <c r="W2054" s="179"/>
      <c r="X2054" s="160"/>
      <c r="Y2054" s="160"/>
      <c r="Z2054" s="180"/>
      <c r="AA2054" s="160"/>
      <c r="AB2054" s="160"/>
      <c r="AC2054" s="160"/>
      <c r="AD2054" s="667"/>
      <c r="AE2054" s="667"/>
      <c r="AF2054" s="667"/>
      <c r="AG2054" s="667"/>
      <c r="AH2054" s="667"/>
      <c r="AI2054" s="667"/>
      <c r="AJ2054" s="73"/>
      <c r="AK2054" s="55" t="str">
        <f t="shared" si="515"/>
        <v/>
      </c>
      <c r="AL2054" s="17" t="str">
        <f t="shared" si="516"/>
        <v/>
      </c>
      <c r="AM2054" s="70" t="str">
        <f t="shared" si="511"/>
        <v/>
      </c>
      <c r="AN2054" s="74" t="str">
        <f t="shared" si="512"/>
        <v/>
      </c>
      <c r="AO2054" s="70" t="str">
        <f t="shared" si="517"/>
        <v/>
      </c>
      <c r="AW2054" s="60" t="str">
        <f t="shared" si="513"/>
        <v/>
      </c>
      <c r="AX2054" s="60" t="str">
        <f t="shared" si="514"/>
        <v/>
      </c>
      <c r="AY2054" s="63">
        <f t="shared" si="508"/>
        <v>0</v>
      </c>
    </row>
    <row r="2055" spans="1:51">
      <c r="A2055" s="128"/>
      <c r="B2055" s="160"/>
      <c r="C2055" s="160"/>
      <c r="D2055" s="160"/>
      <c r="E2055" s="160"/>
      <c r="F2055" s="160"/>
      <c r="G2055" s="160"/>
      <c r="H2055" s="161" t="str">
        <f t="shared" si="518"/>
        <v/>
      </c>
      <c r="I2055" s="162" t="str">
        <f t="shared" si="519"/>
        <v/>
      </c>
      <c r="J2055" s="163"/>
      <c r="K2055" s="164" t="str">
        <f t="shared" si="520"/>
        <v/>
      </c>
      <c r="L2055" s="163"/>
      <c r="M2055" s="160"/>
      <c r="N2055" s="160"/>
      <c r="O2055" s="160"/>
      <c r="P2055" s="160"/>
      <c r="Q2055" s="160"/>
      <c r="R2055" s="160"/>
      <c r="S2055" s="160"/>
      <c r="T2055" s="160"/>
      <c r="U2055" s="160"/>
      <c r="V2055" s="160"/>
      <c r="W2055" s="179"/>
      <c r="X2055" s="160"/>
      <c r="Y2055" s="160"/>
      <c r="Z2055" s="180"/>
      <c r="AA2055" s="160"/>
      <c r="AB2055" s="160"/>
      <c r="AC2055" s="160"/>
      <c r="AD2055" s="667"/>
      <c r="AE2055" s="667"/>
      <c r="AF2055" s="667"/>
      <c r="AG2055" s="667"/>
      <c r="AH2055" s="667"/>
      <c r="AI2055" s="667"/>
      <c r="AJ2055" s="73"/>
      <c r="AK2055" s="55" t="str">
        <f t="shared" si="515"/>
        <v/>
      </c>
      <c r="AL2055" s="17" t="str">
        <f t="shared" si="516"/>
        <v/>
      </c>
      <c r="AM2055" s="70" t="str">
        <f t="shared" si="511"/>
        <v/>
      </c>
      <c r="AN2055" s="74" t="str">
        <f t="shared" si="512"/>
        <v/>
      </c>
      <c r="AO2055" s="70" t="str">
        <f t="shared" si="517"/>
        <v/>
      </c>
      <c r="AW2055" s="60" t="str">
        <f t="shared" si="513"/>
        <v/>
      </c>
      <c r="AX2055" s="60" t="str">
        <f t="shared" si="514"/>
        <v/>
      </c>
      <c r="AY2055" s="63">
        <f t="shared" si="508"/>
        <v>0</v>
      </c>
    </row>
    <row r="2056" spans="1:51">
      <c r="A2056" s="160"/>
      <c r="B2056" s="160"/>
      <c r="C2056" s="160"/>
      <c r="D2056" s="160"/>
      <c r="E2056" s="160"/>
      <c r="F2056" s="160"/>
      <c r="G2056" s="160"/>
      <c r="H2056" s="161" t="str">
        <f t="shared" si="518"/>
        <v/>
      </c>
      <c r="I2056" s="162" t="str">
        <f t="shared" si="519"/>
        <v/>
      </c>
      <c r="J2056" s="163"/>
      <c r="K2056" s="164" t="str">
        <f t="shared" si="520"/>
        <v/>
      </c>
      <c r="L2056" s="163"/>
      <c r="M2056" s="160"/>
      <c r="N2056" s="160"/>
      <c r="O2056" s="160"/>
      <c r="P2056" s="160"/>
      <c r="Q2056" s="160"/>
      <c r="R2056" s="160"/>
      <c r="S2056" s="160"/>
      <c r="T2056" s="160"/>
      <c r="U2056" s="160"/>
      <c r="V2056" s="160"/>
      <c r="W2056" s="179"/>
      <c r="X2056" s="160"/>
      <c r="Y2056" s="160"/>
      <c r="Z2056" s="180"/>
      <c r="AA2056" s="160"/>
      <c r="AB2056" s="160"/>
      <c r="AC2056" s="160"/>
      <c r="AD2056" s="667"/>
      <c r="AE2056" s="667"/>
      <c r="AF2056" s="667"/>
      <c r="AG2056" s="667"/>
      <c r="AH2056" s="667"/>
      <c r="AI2056" s="667"/>
      <c r="AJ2056" s="73"/>
      <c r="AK2056" s="55" t="str">
        <f t="shared" si="515"/>
        <v/>
      </c>
      <c r="AL2056" s="17" t="str">
        <f t="shared" si="516"/>
        <v/>
      </c>
      <c r="AM2056" s="70" t="str">
        <f t="shared" si="511"/>
        <v/>
      </c>
      <c r="AN2056" s="74" t="str">
        <f t="shared" si="512"/>
        <v/>
      </c>
      <c r="AO2056" s="70" t="str">
        <f t="shared" si="517"/>
        <v/>
      </c>
      <c r="AW2056" s="60" t="str">
        <f t="shared" si="513"/>
        <v/>
      </c>
      <c r="AX2056" s="60" t="str">
        <f t="shared" si="514"/>
        <v/>
      </c>
      <c r="AY2056" s="63">
        <f t="shared" si="508"/>
        <v>0</v>
      </c>
    </row>
    <row r="2057" spans="1:51">
      <c r="A2057" s="160"/>
      <c r="B2057" s="160"/>
      <c r="C2057" s="160"/>
      <c r="D2057" s="160"/>
      <c r="E2057" s="160"/>
      <c r="F2057" s="160"/>
      <c r="G2057" s="160"/>
      <c r="H2057" s="161" t="str">
        <f t="shared" si="518"/>
        <v/>
      </c>
      <c r="I2057" s="162" t="str">
        <f t="shared" si="519"/>
        <v/>
      </c>
      <c r="J2057" s="163"/>
      <c r="K2057" s="164" t="str">
        <f t="shared" si="520"/>
        <v/>
      </c>
      <c r="L2057" s="163"/>
      <c r="M2057" s="160"/>
      <c r="N2057" s="160"/>
      <c r="O2057" s="160"/>
      <c r="P2057" s="160"/>
      <c r="Q2057" s="160"/>
      <c r="R2057" s="160"/>
      <c r="S2057" s="160"/>
      <c r="T2057" s="160"/>
      <c r="U2057" s="160"/>
      <c r="V2057" s="160"/>
      <c r="W2057" s="179"/>
      <c r="X2057" s="160"/>
      <c r="Y2057" s="160"/>
      <c r="Z2057" s="180"/>
      <c r="AA2057" s="160"/>
      <c r="AB2057" s="160"/>
      <c r="AC2057" s="160"/>
      <c r="AD2057" s="667"/>
      <c r="AE2057" s="667"/>
      <c r="AF2057" s="667"/>
      <c r="AG2057" s="667"/>
      <c r="AH2057" s="667"/>
      <c r="AI2057" s="667"/>
      <c r="AJ2057" s="73"/>
      <c r="AK2057" s="55" t="str">
        <f t="shared" si="515"/>
        <v/>
      </c>
      <c r="AL2057" s="17" t="str">
        <f t="shared" si="516"/>
        <v/>
      </c>
      <c r="AM2057" s="70" t="str">
        <f t="shared" si="511"/>
        <v/>
      </c>
      <c r="AN2057" s="74" t="str">
        <f t="shared" si="512"/>
        <v/>
      </c>
      <c r="AO2057" s="70" t="str">
        <f t="shared" si="517"/>
        <v/>
      </c>
      <c r="AW2057" s="60" t="str">
        <f t="shared" si="513"/>
        <v/>
      </c>
      <c r="AX2057" s="60" t="str">
        <f t="shared" si="514"/>
        <v/>
      </c>
      <c r="AY2057" s="63">
        <f t="shared" si="508"/>
        <v>0</v>
      </c>
    </row>
    <row r="2058" spans="1:51">
      <c r="A2058" s="160"/>
      <c r="B2058" s="160"/>
      <c r="C2058" s="160"/>
      <c r="D2058" s="160"/>
      <c r="E2058" s="160"/>
      <c r="F2058" s="160"/>
      <c r="G2058" s="160"/>
      <c r="H2058" s="161" t="str">
        <f t="shared" si="518"/>
        <v/>
      </c>
      <c r="I2058" s="162" t="str">
        <f t="shared" si="519"/>
        <v/>
      </c>
      <c r="J2058" s="163"/>
      <c r="K2058" s="164" t="str">
        <f t="shared" si="520"/>
        <v/>
      </c>
      <c r="L2058" s="163"/>
      <c r="M2058" s="160"/>
      <c r="N2058" s="160"/>
      <c r="O2058" s="160"/>
      <c r="P2058" s="160"/>
      <c r="Q2058" s="160"/>
      <c r="R2058" s="160"/>
      <c r="S2058" s="160"/>
      <c r="T2058" s="160"/>
      <c r="U2058" s="160"/>
      <c r="V2058" s="160"/>
      <c r="W2058" s="179"/>
      <c r="X2058" s="160"/>
      <c r="Y2058" s="160"/>
      <c r="Z2058" s="180"/>
      <c r="AA2058" s="160"/>
      <c r="AB2058" s="160"/>
      <c r="AC2058" s="160"/>
      <c r="AD2058" s="667"/>
      <c r="AE2058" s="667"/>
      <c r="AF2058" s="667"/>
      <c r="AG2058" s="667"/>
      <c r="AH2058" s="667"/>
      <c r="AI2058" s="667"/>
      <c r="AJ2058" s="73"/>
      <c r="AK2058" s="55" t="str">
        <f t="shared" si="515"/>
        <v/>
      </c>
      <c r="AL2058" s="17" t="str">
        <f t="shared" si="516"/>
        <v/>
      </c>
      <c r="AM2058" s="70" t="str">
        <f t="shared" si="511"/>
        <v/>
      </c>
      <c r="AN2058" s="74" t="str">
        <f t="shared" si="512"/>
        <v/>
      </c>
      <c r="AO2058" s="70" t="str">
        <f t="shared" si="517"/>
        <v/>
      </c>
      <c r="AW2058" s="60" t="str">
        <f t="shared" si="513"/>
        <v/>
      </c>
      <c r="AX2058" s="60" t="str">
        <f t="shared" si="514"/>
        <v/>
      </c>
      <c r="AY2058" s="63">
        <f t="shared" si="508"/>
        <v>0</v>
      </c>
    </row>
    <row r="2059" spans="1:51">
      <c r="A2059" s="160"/>
      <c r="B2059" s="160"/>
      <c r="C2059" s="160"/>
      <c r="D2059" s="160"/>
      <c r="E2059" s="160"/>
      <c r="F2059" s="160"/>
      <c r="G2059" s="160"/>
      <c r="H2059" s="161" t="str">
        <f t="shared" si="518"/>
        <v/>
      </c>
      <c r="I2059" s="162" t="str">
        <f t="shared" si="519"/>
        <v/>
      </c>
      <c r="J2059" s="163"/>
      <c r="K2059" s="164" t="str">
        <f t="shared" si="520"/>
        <v/>
      </c>
      <c r="L2059" s="163"/>
      <c r="M2059" s="160"/>
      <c r="N2059" s="160"/>
      <c r="O2059" s="160"/>
      <c r="P2059" s="160"/>
      <c r="Q2059" s="160"/>
      <c r="R2059" s="160"/>
      <c r="S2059" s="160"/>
      <c r="T2059" s="160"/>
      <c r="U2059" s="160"/>
      <c r="V2059" s="160"/>
      <c r="W2059" s="179"/>
      <c r="X2059" s="160"/>
      <c r="Y2059" s="160"/>
      <c r="Z2059" s="180"/>
      <c r="AA2059" s="160"/>
      <c r="AB2059" s="160"/>
      <c r="AC2059" s="160"/>
      <c r="AD2059" s="667"/>
      <c r="AE2059" s="667"/>
      <c r="AF2059" s="667"/>
      <c r="AG2059" s="667"/>
      <c r="AH2059" s="667"/>
      <c r="AI2059" s="667"/>
      <c r="AJ2059" s="73"/>
      <c r="AK2059" s="55" t="str">
        <f t="shared" si="515"/>
        <v/>
      </c>
      <c r="AL2059" s="17" t="str">
        <f t="shared" si="516"/>
        <v/>
      </c>
      <c r="AM2059" s="70" t="str">
        <f t="shared" si="511"/>
        <v/>
      </c>
      <c r="AN2059" s="74" t="str">
        <f t="shared" si="512"/>
        <v/>
      </c>
      <c r="AO2059" s="70" t="str">
        <f t="shared" si="517"/>
        <v/>
      </c>
      <c r="AW2059" s="60" t="str">
        <f t="shared" si="513"/>
        <v/>
      </c>
      <c r="AX2059" s="60" t="str">
        <f t="shared" si="514"/>
        <v/>
      </c>
      <c r="AY2059" s="63">
        <f t="shared" si="508"/>
        <v>0</v>
      </c>
    </row>
    <row r="2060" spans="1:51">
      <c r="A2060" s="160"/>
      <c r="B2060" s="160"/>
      <c r="C2060" s="160"/>
      <c r="D2060" s="160"/>
      <c r="E2060" s="160"/>
      <c r="F2060" s="160"/>
      <c r="G2060" s="160"/>
      <c r="H2060" s="161" t="str">
        <f t="shared" si="518"/>
        <v/>
      </c>
      <c r="I2060" s="162" t="str">
        <f t="shared" si="519"/>
        <v/>
      </c>
      <c r="J2060" s="163"/>
      <c r="K2060" s="164" t="str">
        <f t="shared" si="520"/>
        <v/>
      </c>
      <c r="L2060" s="163"/>
      <c r="M2060" s="180"/>
      <c r="N2060" s="160"/>
      <c r="O2060" s="160"/>
      <c r="P2060" s="160"/>
      <c r="Q2060" s="160"/>
      <c r="R2060" s="160"/>
      <c r="S2060" s="160"/>
      <c r="T2060" s="160"/>
      <c r="U2060" s="160"/>
      <c r="V2060" s="160"/>
      <c r="W2060" s="179"/>
      <c r="X2060" s="160"/>
      <c r="Y2060" s="182"/>
      <c r="Z2060" s="180"/>
      <c r="AA2060" s="160"/>
      <c r="AB2060" s="160"/>
      <c r="AC2060" s="160"/>
      <c r="AD2060" s="667"/>
      <c r="AE2060" s="667"/>
      <c r="AF2060" s="667"/>
      <c r="AG2060" s="667"/>
      <c r="AH2060" s="667"/>
      <c r="AI2060" s="667"/>
      <c r="AJ2060" s="73"/>
      <c r="AK2060" s="55" t="str">
        <f t="shared" si="515"/>
        <v/>
      </c>
      <c r="AL2060" s="17" t="str">
        <f t="shared" si="516"/>
        <v/>
      </c>
      <c r="AM2060" s="70" t="str">
        <f t="shared" si="511"/>
        <v/>
      </c>
      <c r="AN2060" s="74" t="str">
        <f t="shared" si="512"/>
        <v/>
      </c>
      <c r="AO2060" s="70" t="str">
        <f t="shared" si="517"/>
        <v/>
      </c>
      <c r="AW2060" s="60" t="str">
        <f t="shared" si="513"/>
        <v/>
      </c>
      <c r="AX2060" s="60" t="str">
        <f t="shared" si="514"/>
        <v/>
      </c>
      <c r="AY2060" s="63">
        <f t="shared" si="508"/>
        <v>0</v>
      </c>
    </row>
    <row r="2061" spans="1:51">
      <c r="A2061" s="160"/>
      <c r="B2061" s="160"/>
      <c r="C2061" s="160"/>
      <c r="D2061" s="160"/>
      <c r="E2061" s="160"/>
      <c r="F2061" s="160"/>
      <c r="G2061" s="160"/>
      <c r="H2061" s="161" t="str">
        <f t="shared" si="518"/>
        <v/>
      </c>
      <c r="I2061" s="162" t="str">
        <f t="shared" si="519"/>
        <v/>
      </c>
      <c r="J2061" s="163"/>
      <c r="K2061" s="164" t="str">
        <f t="shared" si="520"/>
        <v/>
      </c>
      <c r="L2061" s="163"/>
      <c r="M2061" s="160"/>
      <c r="N2061" s="160"/>
      <c r="O2061" s="160"/>
      <c r="P2061" s="160"/>
      <c r="Q2061" s="160"/>
      <c r="R2061" s="160"/>
      <c r="S2061" s="160"/>
      <c r="T2061" s="160"/>
      <c r="U2061" s="160"/>
      <c r="V2061" s="160"/>
      <c r="W2061" s="179"/>
      <c r="X2061" s="160"/>
      <c r="Y2061" s="182"/>
      <c r="Z2061" s="180"/>
      <c r="AA2061" s="160"/>
      <c r="AB2061" s="160"/>
      <c r="AC2061" s="160"/>
      <c r="AD2061" s="667"/>
      <c r="AE2061" s="667"/>
      <c r="AF2061" s="667"/>
      <c r="AG2061" s="667"/>
      <c r="AH2061" s="667"/>
      <c r="AI2061" s="667"/>
      <c r="AJ2061" s="73"/>
      <c r="AK2061" s="55" t="str">
        <f t="shared" si="515"/>
        <v/>
      </c>
      <c r="AL2061" s="17" t="str">
        <f t="shared" si="516"/>
        <v/>
      </c>
      <c r="AM2061" s="70" t="str">
        <f t="shared" si="511"/>
        <v/>
      </c>
      <c r="AN2061" s="74" t="str">
        <f t="shared" si="512"/>
        <v/>
      </c>
      <c r="AO2061" s="70" t="str">
        <f t="shared" si="517"/>
        <v/>
      </c>
      <c r="AW2061" s="60" t="str">
        <f t="shared" si="513"/>
        <v/>
      </c>
      <c r="AX2061" s="60" t="str">
        <f t="shared" si="514"/>
        <v/>
      </c>
      <c r="AY2061" s="63">
        <f t="shared" ref="AY2061:AY2124" si="521">O2061</f>
        <v>0</v>
      </c>
    </row>
    <row r="2062" spans="1:51">
      <c r="A2062" s="128"/>
      <c r="B2062" s="160"/>
      <c r="C2062" s="160"/>
      <c r="D2062" s="160"/>
      <c r="E2062" s="160"/>
      <c r="F2062" s="160"/>
      <c r="G2062" s="160"/>
      <c r="H2062" s="161" t="str">
        <f t="shared" si="518"/>
        <v/>
      </c>
      <c r="I2062" s="162" t="str">
        <f t="shared" si="519"/>
        <v/>
      </c>
      <c r="J2062" s="163"/>
      <c r="K2062" s="164" t="str">
        <f t="shared" si="520"/>
        <v/>
      </c>
      <c r="L2062" s="163"/>
      <c r="M2062" s="160"/>
      <c r="N2062" s="160"/>
      <c r="O2062" s="160"/>
      <c r="P2062" s="160"/>
      <c r="Q2062" s="160"/>
      <c r="R2062" s="160"/>
      <c r="S2062" s="160"/>
      <c r="T2062" s="160"/>
      <c r="U2062" s="160"/>
      <c r="V2062" s="160"/>
      <c r="W2062" s="179"/>
      <c r="X2062" s="160"/>
      <c r="Y2062" s="182"/>
      <c r="Z2062" s="180"/>
      <c r="AA2062" s="160"/>
      <c r="AB2062" s="160"/>
      <c r="AC2062" s="160"/>
      <c r="AD2062" s="667"/>
      <c r="AE2062" s="667"/>
      <c r="AF2062" s="667"/>
      <c r="AG2062" s="667"/>
      <c r="AH2062" s="667"/>
      <c r="AI2062" s="667"/>
      <c r="AJ2062" s="73"/>
      <c r="AK2062" s="55" t="str">
        <f t="shared" si="515"/>
        <v/>
      </c>
      <c r="AL2062" s="17" t="str">
        <f t="shared" si="516"/>
        <v/>
      </c>
      <c r="AM2062" s="70" t="str">
        <f t="shared" si="511"/>
        <v/>
      </c>
      <c r="AN2062" s="74" t="str">
        <f t="shared" si="512"/>
        <v/>
      </c>
      <c r="AO2062" s="70" t="str">
        <f t="shared" si="517"/>
        <v/>
      </c>
      <c r="AW2062" s="60" t="str">
        <f t="shared" si="513"/>
        <v/>
      </c>
      <c r="AX2062" s="60" t="str">
        <f t="shared" si="514"/>
        <v/>
      </c>
      <c r="AY2062" s="63">
        <f t="shared" si="521"/>
        <v>0</v>
      </c>
    </row>
    <row r="2063" spans="1:51">
      <c r="A2063" s="128"/>
      <c r="B2063" s="160"/>
      <c r="C2063" s="160"/>
      <c r="D2063" s="160"/>
      <c r="E2063" s="160"/>
      <c r="F2063" s="160"/>
      <c r="G2063" s="160"/>
      <c r="H2063" s="161" t="str">
        <f t="shared" si="518"/>
        <v/>
      </c>
      <c r="I2063" s="162" t="str">
        <f t="shared" si="519"/>
        <v/>
      </c>
      <c r="J2063" s="163"/>
      <c r="K2063" s="164" t="str">
        <f t="shared" si="520"/>
        <v/>
      </c>
      <c r="L2063" s="163"/>
      <c r="M2063" s="160"/>
      <c r="N2063" s="160"/>
      <c r="O2063" s="160"/>
      <c r="P2063" s="160"/>
      <c r="Q2063" s="160"/>
      <c r="R2063" s="160"/>
      <c r="S2063" s="160"/>
      <c r="T2063" s="160"/>
      <c r="U2063" s="160"/>
      <c r="V2063" s="160"/>
      <c r="W2063" s="179"/>
      <c r="X2063" s="160"/>
      <c r="Y2063" s="182"/>
      <c r="Z2063" s="180"/>
      <c r="AA2063" s="160"/>
      <c r="AB2063" s="160"/>
      <c r="AC2063" s="160"/>
      <c r="AD2063" s="667"/>
      <c r="AE2063" s="667"/>
      <c r="AF2063" s="667"/>
      <c r="AG2063" s="667"/>
      <c r="AH2063" s="667"/>
      <c r="AI2063" s="667"/>
      <c r="AJ2063" s="73"/>
      <c r="AK2063" s="55" t="str">
        <f t="shared" si="515"/>
        <v/>
      </c>
      <c r="AL2063" s="17" t="str">
        <f t="shared" si="516"/>
        <v/>
      </c>
      <c r="AM2063" s="70" t="str">
        <f t="shared" si="511"/>
        <v/>
      </c>
      <c r="AN2063" s="74" t="str">
        <f t="shared" si="512"/>
        <v/>
      </c>
      <c r="AO2063" s="70" t="str">
        <f t="shared" si="517"/>
        <v/>
      </c>
      <c r="AW2063" s="60" t="str">
        <f t="shared" si="513"/>
        <v/>
      </c>
      <c r="AX2063" s="60" t="str">
        <f t="shared" si="514"/>
        <v/>
      </c>
      <c r="AY2063" s="63">
        <f t="shared" si="521"/>
        <v>0</v>
      </c>
    </row>
    <row r="2064" spans="1:51">
      <c r="A2064" s="128"/>
      <c r="B2064" s="160"/>
      <c r="C2064" s="160"/>
      <c r="D2064" s="160"/>
      <c r="E2064" s="160"/>
      <c r="F2064" s="160"/>
      <c r="G2064" s="160"/>
      <c r="H2064" s="161" t="str">
        <f t="shared" si="518"/>
        <v/>
      </c>
      <c r="I2064" s="162" t="str">
        <f t="shared" si="519"/>
        <v/>
      </c>
      <c r="J2064" s="163"/>
      <c r="K2064" s="164" t="str">
        <f t="shared" si="520"/>
        <v/>
      </c>
      <c r="L2064" s="163"/>
      <c r="M2064" s="180"/>
      <c r="N2064" s="160"/>
      <c r="O2064" s="160"/>
      <c r="P2064" s="160"/>
      <c r="Q2064" s="160"/>
      <c r="R2064" s="160"/>
      <c r="S2064" s="160"/>
      <c r="T2064" s="160"/>
      <c r="U2064" s="160"/>
      <c r="V2064" s="160"/>
      <c r="W2064" s="179"/>
      <c r="X2064" s="160"/>
      <c r="Y2064" s="160"/>
      <c r="Z2064" s="180"/>
      <c r="AA2064" s="160"/>
      <c r="AB2064" s="160"/>
      <c r="AC2064" s="160"/>
      <c r="AD2064" s="667"/>
      <c r="AE2064" s="667"/>
      <c r="AF2064" s="667"/>
      <c r="AG2064" s="667"/>
      <c r="AH2064" s="667"/>
      <c r="AI2064" s="667"/>
      <c r="AJ2064" s="73"/>
      <c r="AK2064" s="55" t="str">
        <f t="shared" si="515"/>
        <v/>
      </c>
      <c r="AL2064" s="17" t="str">
        <f t="shared" si="516"/>
        <v/>
      </c>
      <c r="AM2064" s="70" t="str">
        <f t="shared" si="511"/>
        <v/>
      </c>
      <c r="AN2064" s="74" t="str">
        <f t="shared" si="512"/>
        <v/>
      </c>
      <c r="AO2064" s="70" t="str">
        <f t="shared" si="517"/>
        <v/>
      </c>
      <c r="AW2064" s="60" t="str">
        <f t="shared" si="513"/>
        <v/>
      </c>
      <c r="AX2064" s="60" t="str">
        <f t="shared" si="514"/>
        <v/>
      </c>
      <c r="AY2064" s="63">
        <f t="shared" si="521"/>
        <v>0</v>
      </c>
    </row>
    <row r="2065" spans="1:81">
      <c r="A2065" s="128"/>
      <c r="B2065" s="160"/>
      <c r="C2065" s="160"/>
      <c r="D2065" s="160"/>
      <c r="E2065" s="160"/>
      <c r="F2065" s="160"/>
      <c r="G2065" s="160"/>
      <c r="H2065" s="161" t="str">
        <f t="shared" si="518"/>
        <v/>
      </c>
      <c r="I2065" s="162" t="str">
        <f t="shared" si="519"/>
        <v/>
      </c>
      <c r="J2065" s="163"/>
      <c r="K2065" s="164" t="str">
        <f t="shared" si="520"/>
        <v/>
      </c>
      <c r="L2065" s="163"/>
      <c r="M2065" s="160"/>
      <c r="N2065" s="160"/>
      <c r="O2065" s="160"/>
      <c r="P2065" s="160"/>
      <c r="Q2065" s="160"/>
      <c r="R2065" s="160"/>
      <c r="S2065" s="160"/>
      <c r="T2065" s="160"/>
      <c r="U2065" s="160"/>
      <c r="V2065" s="218"/>
      <c r="W2065" s="179"/>
      <c r="X2065" s="160"/>
      <c r="Y2065" s="182"/>
      <c r="Z2065" s="180"/>
      <c r="AA2065" s="160"/>
      <c r="AB2065" s="160"/>
      <c r="AC2065" s="160"/>
      <c r="AD2065" s="667"/>
      <c r="AE2065" s="667"/>
      <c r="AF2065" s="667"/>
      <c r="AG2065" s="667"/>
      <c r="AH2065" s="667"/>
      <c r="AI2065" s="667"/>
      <c r="AJ2065" s="73"/>
      <c r="AK2065" s="55" t="str">
        <f t="shared" si="515"/>
        <v/>
      </c>
      <c r="AL2065" s="17" t="str">
        <f t="shared" si="516"/>
        <v/>
      </c>
      <c r="AM2065" s="70" t="str">
        <f t="shared" si="511"/>
        <v/>
      </c>
      <c r="AN2065" s="74" t="str">
        <f t="shared" si="512"/>
        <v/>
      </c>
      <c r="AO2065" s="70" t="str">
        <f t="shared" si="517"/>
        <v/>
      </c>
      <c r="AW2065" s="60" t="str">
        <f t="shared" si="513"/>
        <v/>
      </c>
      <c r="AX2065" s="60" t="str">
        <f t="shared" si="514"/>
        <v/>
      </c>
      <c r="AY2065" s="63">
        <f t="shared" si="521"/>
        <v>0</v>
      </c>
    </row>
    <row r="2066" spans="1:81">
      <c r="A2066" s="128"/>
      <c r="B2066" s="160"/>
      <c r="C2066" s="160"/>
      <c r="D2066" s="160"/>
      <c r="E2066" s="160"/>
      <c r="F2066" s="160"/>
      <c r="G2066" s="160"/>
      <c r="H2066" s="161" t="str">
        <f t="shared" si="518"/>
        <v/>
      </c>
      <c r="I2066" s="162" t="str">
        <f t="shared" si="519"/>
        <v/>
      </c>
      <c r="J2066" s="163"/>
      <c r="K2066" s="164" t="str">
        <f t="shared" si="520"/>
        <v/>
      </c>
      <c r="L2066" s="163"/>
      <c r="M2066" s="160"/>
      <c r="N2066" s="160"/>
      <c r="O2066" s="160"/>
      <c r="P2066" s="160"/>
      <c r="Q2066" s="160"/>
      <c r="R2066" s="160"/>
      <c r="S2066" s="160"/>
      <c r="T2066" s="160"/>
      <c r="U2066" s="160"/>
      <c r="V2066" s="218"/>
      <c r="W2066" s="179"/>
      <c r="X2066" s="160"/>
      <c r="Y2066" s="160"/>
      <c r="Z2066" s="180"/>
      <c r="AA2066" s="160"/>
      <c r="AB2066" s="160"/>
      <c r="AC2066" s="160"/>
      <c r="AD2066" s="667"/>
      <c r="AE2066" s="667"/>
      <c r="AF2066" s="667"/>
      <c r="AG2066" s="667"/>
      <c r="AH2066" s="667"/>
      <c r="AI2066" s="667"/>
      <c r="AJ2066" s="73"/>
      <c r="AK2066" s="55" t="str">
        <f t="shared" si="515"/>
        <v/>
      </c>
      <c r="AL2066" s="17" t="str">
        <f t="shared" si="516"/>
        <v/>
      </c>
      <c r="AM2066" s="70" t="str">
        <f t="shared" si="511"/>
        <v/>
      </c>
      <c r="AN2066" s="74" t="str">
        <f t="shared" si="512"/>
        <v/>
      </c>
      <c r="AO2066" s="70" t="str">
        <f t="shared" si="517"/>
        <v/>
      </c>
      <c r="AW2066" s="60" t="str">
        <f t="shared" si="513"/>
        <v/>
      </c>
      <c r="AX2066" s="60" t="str">
        <f t="shared" si="514"/>
        <v/>
      </c>
      <c r="AY2066" s="63">
        <f t="shared" si="521"/>
        <v>0</v>
      </c>
    </row>
    <row r="2067" spans="1:81">
      <c r="A2067" s="128"/>
      <c r="B2067" s="160"/>
      <c r="C2067" s="160"/>
      <c r="D2067" s="160"/>
      <c r="E2067" s="160"/>
      <c r="F2067" s="160"/>
      <c r="G2067" s="160"/>
      <c r="H2067" s="161" t="str">
        <f t="shared" si="518"/>
        <v/>
      </c>
      <c r="I2067" s="162" t="str">
        <f t="shared" si="519"/>
        <v/>
      </c>
      <c r="J2067" s="163"/>
      <c r="K2067" s="164" t="str">
        <f t="shared" si="520"/>
        <v/>
      </c>
      <c r="L2067" s="163"/>
      <c r="M2067" s="160"/>
      <c r="N2067" s="160"/>
      <c r="O2067" s="160"/>
      <c r="P2067" s="160"/>
      <c r="Q2067" s="160"/>
      <c r="R2067" s="160"/>
      <c r="S2067" s="160"/>
      <c r="T2067" s="160"/>
      <c r="U2067" s="160"/>
      <c r="V2067" s="218"/>
      <c r="W2067" s="179"/>
      <c r="X2067" s="160"/>
      <c r="Y2067" s="160"/>
      <c r="Z2067" s="180"/>
      <c r="AA2067" s="160"/>
      <c r="AB2067" s="160"/>
      <c r="AC2067" s="160"/>
      <c r="AD2067" s="667"/>
      <c r="AE2067" s="667"/>
      <c r="AF2067" s="667"/>
      <c r="AG2067" s="667"/>
      <c r="AH2067" s="667"/>
      <c r="AI2067" s="667"/>
      <c r="AJ2067" s="73"/>
      <c r="AK2067" s="55" t="str">
        <f t="shared" si="515"/>
        <v/>
      </c>
      <c r="AL2067" s="17" t="str">
        <f t="shared" si="516"/>
        <v/>
      </c>
      <c r="AM2067" s="70" t="str">
        <f t="shared" si="511"/>
        <v/>
      </c>
      <c r="AN2067" s="74" t="str">
        <f t="shared" si="512"/>
        <v/>
      </c>
      <c r="AO2067" s="70" t="str">
        <f t="shared" si="517"/>
        <v/>
      </c>
      <c r="AW2067" s="60" t="str">
        <f t="shared" si="513"/>
        <v/>
      </c>
      <c r="AX2067" s="60" t="str">
        <f t="shared" si="514"/>
        <v/>
      </c>
      <c r="AY2067" s="63">
        <f t="shared" si="521"/>
        <v>0</v>
      </c>
    </row>
    <row r="2068" spans="1:81">
      <c r="A2068" s="128"/>
      <c r="B2068" s="160"/>
      <c r="C2068" s="160"/>
      <c r="D2068" s="181"/>
      <c r="E2068" s="160"/>
      <c r="F2068" s="160"/>
      <c r="G2068" s="160"/>
      <c r="H2068" s="161" t="str">
        <f t="shared" si="518"/>
        <v/>
      </c>
      <c r="I2068" s="162" t="str">
        <f t="shared" si="519"/>
        <v/>
      </c>
      <c r="J2068" s="163"/>
      <c r="K2068" s="164" t="str">
        <f t="shared" si="520"/>
        <v/>
      </c>
      <c r="L2068" s="163"/>
      <c r="M2068" s="180"/>
      <c r="N2068" s="160"/>
      <c r="O2068" s="160"/>
      <c r="P2068" s="160"/>
      <c r="Q2068" s="160"/>
      <c r="R2068" s="160"/>
      <c r="S2068" s="160"/>
      <c r="T2068" s="160"/>
      <c r="U2068" s="160"/>
      <c r="V2068" s="160"/>
      <c r="W2068" s="179"/>
      <c r="X2068" s="160"/>
      <c r="Y2068" s="160"/>
      <c r="Z2068" s="180"/>
      <c r="AA2068" s="160"/>
      <c r="AB2068" s="160"/>
      <c r="AC2068" s="160"/>
      <c r="AD2068" s="667"/>
      <c r="AE2068" s="667"/>
      <c r="AF2068" s="667"/>
      <c r="AG2068" s="667"/>
      <c r="AH2068" s="667"/>
      <c r="AI2068" s="667"/>
      <c r="AJ2068" s="73"/>
      <c r="AK2068" s="55" t="str">
        <f t="shared" si="515"/>
        <v/>
      </c>
      <c r="AL2068" s="17" t="str">
        <f t="shared" si="516"/>
        <v/>
      </c>
      <c r="AM2068" s="70" t="str">
        <f t="shared" si="511"/>
        <v/>
      </c>
      <c r="AN2068" s="74" t="str">
        <f t="shared" si="512"/>
        <v/>
      </c>
      <c r="AO2068" s="70" t="str">
        <f t="shared" si="517"/>
        <v/>
      </c>
      <c r="AW2068" s="60" t="str">
        <f t="shared" si="513"/>
        <v/>
      </c>
      <c r="AX2068" s="60" t="str">
        <f t="shared" si="514"/>
        <v/>
      </c>
      <c r="AY2068" s="63">
        <f t="shared" si="521"/>
        <v>0</v>
      </c>
    </row>
    <row r="2069" spans="1:81">
      <c r="A2069" s="128"/>
      <c r="B2069" s="160"/>
      <c r="C2069" s="160"/>
      <c r="D2069" s="181"/>
      <c r="E2069" s="160"/>
      <c r="F2069" s="160"/>
      <c r="G2069" s="160"/>
      <c r="H2069" s="161" t="str">
        <f t="shared" si="518"/>
        <v/>
      </c>
      <c r="I2069" s="162" t="str">
        <f t="shared" si="519"/>
        <v/>
      </c>
      <c r="J2069" s="163"/>
      <c r="K2069" s="164" t="str">
        <f t="shared" si="520"/>
        <v/>
      </c>
      <c r="L2069" s="163"/>
      <c r="M2069" s="160"/>
      <c r="N2069" s="160"/>
      <c r="O2069" s="160"/>
      <c r="P2069" s="160"/>
      <c r="Q2069" s="160"/>
      <c r="R2069" s="160"/>
      <c r="S2069" s="160"/>
      <c r="T2069" s="160"/>
      <c r="U2069" s="160"/>
      <c r="V2069" s="160"/>
      <c r="W2069" s="179"/>
      <c r="X2069" s="160"/>
      <c r="Y2069" s="160"/>
      <c r="Z2069" s="180"/>
      <c r="AA2069" s="160"/>
      <c r="AB2069" s="160"/>
      <c r="AC2069" s="160"/>
      <c r="AD2069" s="667"/>
      <c r="AE2069" s="667"/>
      <c r="AF2069" s="667"/>
      <c r="AG2069" s="667"/>
      <c r="AH2069" s="667"/>
      <c r="AI2069" s="667"/>
      <c r="AJ2069" s="73"/>
      <c r="AK2069" s="55" t="str">
        <f t="shared" si="515"/>
        <v/>
      </c>
      <c r="AL2069" s="17" t="str">
        <f t="shared" si="516"/>
        <v/>
      </c>
      <c r="AM2069" s="70" t="str">
        <f t="shared" si="511"/>
        <v/>
      </c>
      <c r="AN2069" s="74" t="str">
        <f t="shared" si="512"/>
        <v/>
      </c>
      <c r="AO2069" s="70" t="str">
        <f t="shared" si="517"/>
        <v/>
      </c>
      <c r="AW2069" s="60" t="str">
        <f t="shared" si="513"/>
        <v/>
      </c>
      <c r="AX2069" s="60" t="str">
        <f t="shared" si="514"/>
        <v/>
      </c>
      <c r="AY2069" s="63">
        <f t="shared" si="521"/>
        <v>0</v>
      </c>
    </row>
    <row r="2070" spans="1:81">
      <c r="A2070" s="128"/>
      <c r="B2070" s="160"/>
      <c r="C2070" s="160"/>
      <c r="D2070" s="160"/>
      <c r="E2070" s="160"/>
      <c r="F2070" s="160"/>
      <c r="G2070" s="160"/>
      <c r="H2070" s="161" t="str">
        <f t="shared" si="518"/>
        <v/>
      </c>
      <c r="I2070" s="162" t="str">
        <f t="shared" si="519"/>
        <v/>
      </c>
      <c r="J2070" s="163"/>
      <c r="K2070" s="164" t="str">
        <f t="shared" si="520"/>
        <v/>
      </c>
      <c r="L2070" s="163"/>
      <c r="M2070" s="160"/>
      <c r="N2070" s="160"/>
      <c r="O2070" s="160"/>
      <c r="P2070" s="160"/>
      <c r="Q2070" s="182"/>
      <c r="R2070" s="160"/>
      <c r="S2070" s="160"/>
      <c r="T2070" s="160"/>
      <c r="U2070" s="160"/>
      <c r="V2070" s="160"/>
      <c r="W2070" s="179"/>
      <c r="X2070" s="160"/>
      <c r="Y2070" s="160"/>
      <c r="Z2070" s="534"/>
      <c r="AA2070" s="160"/>
      <c r="AB2070" s="160"/>
      <c r="AC2070" s="160"/>
      <c r="AD2070" s="667"/>
      <c r="AE2070" s="667"/>
      <c r="AF2070" s="667"/>
      <c r="AG2070" s="667"/>
      <c r="AH2070" s="667"/>
      <c r="AI2070" s="667"/>
      <c r="AJ2070" s="73"/>
      <c r="AK2070" s="55" t="str">
        <f t="shared" si="515"/>
        <v/>
      </c>
      <c r="AL2070" s="17" t="str">
        <f t="shared" si="516"/>
        <v/>
      </c>
      <c r="AM2070" s="70" t="str">
        <f t="shared" si="511"/>
        <v/>
      </c>
      <c r="AN2070" s="74" t="str">
        <f t="shared" si="512"/>
        <v/>
      </c>
      <c r="AO2070" s="70" t="str">
        <f t="shared" si="517"/>
        <v/>
      </c>
      <c r="AW2070" s="60" t="str">
        <f t="shared" si="513"/>
        <v/>
      </c>
      <c r="AX2070" s="60" t="str">
        <f t="shared" si="514"/>
        <v/>
      </c>
      <c r="AY2070" s="63">
        <f t="shared" si="521"/>
        <v>0</v>
      </c>
    </row>
    <row r="2071" spans="1:81">
      <c r="A2071" s="128"/>
      <c r="B2071" s="160"/>
      <c r="C2071" s="160"/>
      <c r="D2071" s="160"/>
      <c r="E2071" s="160"/>
      <c r="F2071" s="160"/>
      <c r="G2071" s="160"/>
      <c r="H2071" s="161" t="str">
        <f t="shared" si="518"/>
        <v/>
      </c>
      <c r="I2071" s="162" t="str">
        <f t="shared" si="519"/>
        <v/>
      </c>
      <c r="J2071" s="163"/>
      <c r="K2071" s="164" t="str">
        <f t="shared" si="520"/>
        <v/>
      </c>
      <c r="L2071" s="163"/>
      <c r="M2071" s="160"/>
      <c r="N2071" s="160"/>
      <c r="O2071" s="160"/>
      <c r="P2071" s="160"/>
      <c r="Q2071" s="182"/>
      <c r="R2071" s="160"/>
      <c r="S2071" s="160"/>
      <c r="T2071" s="160"/>
      <c r="U2071" s="160"/>
      <c r="V2071" s="160"/>
      <c r="W2071" s="179"/>
      <c r="X2071" s="160"/>
      <c r="Y2071" s="160"/>
      <c r="Z2071" s="180"/>
      <c r="AA2071" s="160"/>
      <c r="AB2071" s="160"/>
      <c r="AC2071" s="160"/>
      <c r="AD2071" s="667"/>
      <c r="AE2071" s="667"/>
      <c r="AF2071" s="667"/>
      <c r="AG2071" s="667"/>
      <c r="AH2071" s="667"/>
      <c r="AI2071" s="667"/>
      <c r="AJ2071" s="90"/>
      <c r="AK2071" s="55" t="str">
        <f t="shared" si="515"/>
        <v/>
      </c>
      <c r="AL2071" s="17" t="str">
        <f t="shared" si="516"/>
        <v/>
      </c>
      <c r="AM2071" s="70" t="str">
        <f t="shared" si="511"/>
        <v/>
      </c>
      <c r="AN2071" s="74" t="str">
        <f t="shared" si="512"/>
        <v/>
      </c>
      <c r="AO2071" s="70" t="str">
        <f t="shared" si="517"/>
        <v/>
      </c>
      <c r="AW2071" s="60" t="str">
        <f t="shared" si="513"/>
        <v/>
      </c>
      <c r="AX2071" s="60" t="str">
        <f t="shared" si="514"/>
        <v/>
      </c>
      <c r="AY2071" s="63">
        <f t="shared" si="521"/>
        <v>0</v>
      </c>
    </row>
    <row r="2072" spans="1:81">
      <c r="A2072" s="128"/>
      <c r="B2072" s="160"/>
      <c r="C2072" s="160"/>
      <c r="D2072" s="160"/>
      <c r="E2072" s="160"/>
      <c r="F2072" s="160"/>
      <c r="G2072" s="160"/>
      <c r="H2072" s="161" t="str">
        <f t="shared" si="518"/>
        <v/>
      </c>
      <c r="I2072" s="162" t="str">
        <f t="shared" si="519"/>
        <v/>
      </c>
      <c r="J2072" s="163"/>
      <c r="K2072" s="164" t="str">
        <f t="shared" si="520"/>
        <v/>
      </c>
      <c r="L2072" s="160"/>
      <c r="M2072" s="160"/>
      <c r="N2072" s="160"/>
      <c r="O2072" s="160"/>
      <c r="P2072" s="238"/>
      <c r="Q2072" s="160"/>
      <c r="R2072" s="160"/>
      <c r="S2072" s="160"/>
      <c r="T2072" s="160"/>
      <c r="U2072" s="160"/>
      <c r="V2072" s="160"/>
      <c r="W2072" s="179"/>
      <c r="X2072" s="160"/>
      <c r="Y2072" s="160"/>
      <c r="Z2072" s="180"/>
      <c r="AA2072" s="160"/>
      <c r="AB2072" s="160"/>
      <c r="AC2072" s="160"/>
      <c r="AD2072" s="667"/>
      <c r="AE2072" s="667"/>
      <c r="AF2072" s="667"/>
      <c r="AG2072" s="667"/>
      <c r="AH2072" s="667"/>
      <c r="AI2072" s="667"/>
      <c r="AJ2072" s="73"/>
      <c r="AK2072" s="55" t="str">
        <f t="shared" si="515"/>
        <v/>
      </c>
      <c r="AL2072" s="17" t="str">
        <f t="shared" si="516"/>
        <v/>
      </c>
      <c r="AM2072" s="70" t="str">
        <f t="shared" si="511"/>
        <v/>
      </c>
      <c r="AN2072" s="74" t="str">
        <f t="shared" si="512"/>
        <v/>
      </c>
      <c r="AO2072" s="70" t="str">
        <f t="shared" si="517"/>
        <v/>
      </c>
      <c r="AW2072" s="60" t="str">
        <f t="shared" si="513"/>
        <v/>
      </c>
      <c r="AX2072" s="60" t="str">
        <f t="shared" si="514"/>
        <v/>
      </c>
      <c r="AY2072" s="63">
        <f t="shared" si="521"/>
        <v>0</v>
      </c>
    </row>
    <row r="2073" spans="1:81">
      <c r="A2073" s="128"/>
      <c r="B2073" s="160"/>
      <c r="C2073" s="160"/>
      <c r="D2073" s="160"/>
      <c r="E2073" s="160"/>
      <c r="F2073" s="160"/>
      <c r="G2073" s="160"/>
      <c r="H2073" s="161" t="str">
        <f t="shared" si="518"/>
        <v/>
      </c>
      <c r="I2073" s="162" t="str">
        <f t="shared" si="519"/>
        <v/>
      </c>
      <c r="J2073" s="163"/>
      <c r="K2073" s="164" t="str">
        <f t="shared" si="520"/>
        <v/>
      </c>
      <c r="L2073" s="160"/>
      <c r="M2073" s="160"/>
      <c r="N2073" s="160"/>
      <c r="O2073" s="160"/>
      <c r="P2073" s="218"/>
      <c r="Q2073" s="160"/>
      <c r="R2073" s="160"/>
      <c r="S2073" s="160"/>
      <c r="T2073" s="160"/>
      <c r="U2073" s="160"/>
      <c r="V2073" s="160"/>
      <c r="W2073" s="179"/>
      <c r="X2073" s="160"/>
      <c r="Y2073" s="160"/>
      <c r="Z2073" s="180"/>
      <c r="AA2073" s="160"/>
      <c r="AB2073" s="160"/>
      <c r="AC2073" s="160"/>
      <c r="AD2073" s="667"/>
      <c r="AE2073" s="667"/>
      <c r="AF2073" s="667"/>
      <c r="AG2073" s="667"/>
      <c r="AH2073" s="667"/>
      <c r="AI2073" s="667"/>
      <c r="AJ2073" s="73"/>
      <c r="AK2073" s="55" t="str">
        <f t="shared" si="515"/>
        <v/>
      </c>
      <c r="AL2073" s="17" t="str">
        <f t="shared" si="516"/>
        <v/>
      </c>
      <c r="AM2073" s="70" t="str">
        <f t="shared" si="511"/>
        <v/>
      </c>
      <c r="AN2073" s="74" t="str">
        <f t="shared" si="512"/>
        <v/>
      </c>
      <c r="AO2073" s="70" t="str">
        <f t="shared" si="517"/>
        <v/>
      </c>
      <c r="AW2073" s="60" t="str">
        <f t="shared" si="513"/>
        <v/>
      </c>
      <c r="AX2073" s="60" t="str">
        <f t="shared" si="514"/>
        <v/>
      </c>
      <c r="AY2073" s="63">
        <f t="shared" si="521"/>
        <v>0</v>
      </c>
    </row>
    <row r="2074" spans="1:81">
      <c r="A2074" s="128"/>
      <c r="B2074" s="160"/>
      <c r="C2074" s="160"/>
      <c r="D2074" s="181"/>
      <c r="E2074" s="181"/>
      <c r="F2074" s="160"/>
      <c r="G2074" s="160"/>
      <c r="H2074" s="161" t="str">
        <f t="shared" si="518"/>
        <v/>
      </c>
      <c r="I2074" s="162" t="str">
        <f t="shared" si="519"/>
        <v/>
      </c>
      <c r="J2074" s="163"/>
      <c r="K2074" s="164" t="str">
        <f t="shared" si="520"/>
        <v/>
      </c>
      <c r="L2074" s="163"/>
      <c r="M2074" s="180"/>
      <c r="N2074" s="160"/>
      <c r="O2074" s="160"/>
      <c r="P2074" s="160"/>
      <c r="Q2074" s="160"/>
      <c r="R2074" s="160"/>
      <c r="S2074" s="160"/>
      <c r="T2074" s="160"/>
      <c r="U2074" s="160"/>
      <c r="V2074" s="160"/>
      <c r="W2074" s="202"/>
      <c r="X2074" s="160"/>
      <c r="Y2074" s="182"/>
      <c r="Z2074" s="180"/>
      <c r="AA2074" s="182"/>
      <c r="AB2074" s="160"/>
      <c r="AC2074" s="182"/>
      <c r="AD2074" s="665"/>
      <c r="AE2074" s="665"/>
      <c r="AF2074" s="665"/>
      <c r="AG2074" s="665"/>
      <c r="AH2074" s="665"/>
      <c r="AI2074" s="665"/>
      <c r="AJ2074" s="90"/>
      <c r="AK2074" s="55" t="str">
        <f t="shared" si="515"/>
        <v/>
      </c>
      <c r="AL2074" s="17" t="str">
        <f t="shared" si="516"/>
        <v/>
      </c>
      <c r="AM2074" s="70" t="str">
        <f t="shared" si="511"/>
        <v/>
      </c>
      <c r="AN2074" s="74" t="str">
        <f t="shared" si="512"/>
        <v/>
      </c>
      <c r="AO2074" s="70" t="str">
        <f t="shared" si="517"/>
        <v/>
      </c>
      <c r="AW2074" s="60" t="str">
        <f t="shared" si="513"/>
        <v/>
      </c>
      <c r="AX2074" s="60" t="str">
        <f t="shared" si="514"/>
        <v/>
      </c>
      <c r="AY2074" s="63">
        <f t="shared" si="521"/>
        <v>0</v>
      </c>
    </row>
    <row r="2075" spans="1:81">
      <c r="A2075" s="128"/>
      <c r="B2075" s="160"/>
      <c r="C2075" s="160"/>
      <c r="D2075" s="160"/>
      <c r="E2075" s="160"/>
      <c r="F2075" s="160"/>
      <c r="G2075" s="160"/>
      <c r="H2075" s="161" t="str">
        <f t="shared" si="518"/>
        <v/>
      </c>
      <c r="I2075" s="162" t="str">
        <f t="shared" si="519"/>
        <v/>
      </c>
      <c r="J2075" s="163"/>
      <c r="K2075" s="164" t="str">
        <f t="shared" si="520"/>
        <v/>
      </c>
      <c r="L2075" s="163"/>
      <c r="M2075" s="160"/>
      <c r="N2075" s="160"/>
      <c r="O2075" s="160"/>
      <c r="P2075" s="160"/>
      <c r="Q2075" s="160"/>
      <c r="R2075" s="160"/>
      <c r="S2075" s="160"/>
      <c r="T2075" s="160"/>
      <c r="U2075" s="160"/>
      <c r="V2075" s="160"/>
      <c r="W2075" s="202"/>
      <c r="X2075" s="160"/>
      <c r="Y2075" s="182"/>
      <c r="Z2075" s="180"/>
      <c r="AA2075" s="182"/>
      <c r="AB2075" s="160"/>
      <c r="AC2075" s="182"/>
      <c r="AD2075" s="665"/>
      <c r="AE2075" s="665"/>
      <c r="AF2075" s="665"/>
      <c r="AG2075" s="665"/>
      <c r="AH2075" s="665"/>
      <c r="AI2075" s="665"/>
      <c r="AJ2075" s="90"/>
      <c r="AK2075" s="55" t="str">
        <f t="shared" si="515"/>
        <v/>
      </c>
      <c r="AL2075" s="17" t="str">
        <f t="shared" si="516"/>
        <v/>
      </c>
      <c r="AM2075" s="70" t="str">
        <f t="shared" si="511"/>
        <v/>
      </c>
      <c r="AN2075" s="74" t="str">
        <f t="shared" si="512"/>
        <v/>
      </c>
      <c r="AO2075" s="70" t="str">
        <f t="shared" si="517"/>
        <v/>
      </c>
      <c r="AW2075" s="60" t="str">
        <f t="shared" si="513"/>
        <v/>
      </c>
      <c r="AX2075" s="60" t="str">
        <f t="shared" si="514"/>
        <v/>
      </c>
      <c r="AY2075" s="63">
        <f t="shared" si="521"/>
        <v>0</v>
      </c>
    </row>
    <row r="2076" spans="1:81">
      <c r="A2076" s="128"/>
      <c r="B2076" s="160"/>
      <c r="C2076" s="160"/>
      <c r="D2076" s="160"/>
      <c r="E2076" s="160"/>
      <c r="F2076" s="160"/>
      <c r="G2076" s="160"/>
      <c r="H2076" s="161" t="str">
        <f t="shared" si="518"/>
        <v/>
      </c>
      <c r="I2076" s="162" t="str">
        <f t="shared" si="519"/>
        <v/>
      </c>
      <c r="J2076" s="163"/>
      <c r="K2076" s="164" t="str">
        <f t="shared" si="520"/>
        <v/>
      </c>
      <c r="L2076" s="163"/>
      <c r="M2076" s="160"/>
      <c r="N2076" s="160"/>
      <c r="O2076" s="160"/>
      <c r="P2076" s="160"/>
      <c r="Q2076" s="160"/>
      <c r="R2076" s="160"/>
      <c r="S2076" s="160"/>
      <c r="T2076" s="160"/>
      <c r="U2076" s="160"/>
      <c r="V2076" s="160"/>
      <c r="W2076" s="202"/>
      <c r="X2076" s="160"/>
      <c r="Y2076" s="158"/>
      <c r="Z2076" s="180"/>
      <c r="AA2076" s="182"/>
      <c r="AB2076" s="160"/>
      <c r="AC2076" s="182"/>
      <c r="AD2076" s="665"/>
      <c r="AE2076" s="665"/>
      <c r="AF2076" s="665"/>
      <c r="AG2076" s="665"/>
      <c r="AH2076" s="665"/>
      <c r="AI2076" s="665"/>
      <c r="AJ2076" s="73"/>
      <c r="AK2076" s="55" t="str">
        <f t="shared" si="515"/>
        <v/>
      </c>
      <c r="AL2076" s="17" t="str">
        <f t="shared" si="516"/>
        <v/>
      </c>
      <c r="AM2076" s="70" t="str">
        <f t="shared" si="511"/>
        <v/>
      </c>
      <c r="AN2076" s="74" t="str">
        <f t="shared" si="512"/>
        <v/>
      </c>
      <c r="AO2076" s="70" t="str">
        <f t="shared" si="517"/>
        <v/>
      </c>
      <c r="AW2076" s="60" t="str">
        <f t="shared" si="513"/>
        <v/>
      </c>
      <c r="AX2076" s="60" t="str">
        <f t="shared" si="514"/>
        <v/>
      </c>
      <c r="AY2076" s="63">
        <f t="shared" si="521"/>
        <v>0</v>
      </c>
      <c r="BP2076" s="64">
        <v>108</v>
      </c>
      <c r="BQ2076" s="64" t="s">
        <v>35638</v>
      </c>
      <c r="BR2076" s="64" t="s">
        <v>35639</v>
      </c>
      <c r="BS2076" s="64" t="s">
        <v>28</v>
      </c>
      <c r="BT2076" s="64" t="s">
        <v>135</v>
      </c>
      <c r="BU2076" s="64" t="s">
        <v>160</v>
      </c>
      <c r="BV2076" s="64" t="s">
        <v>19</v>
      </c>
      <c r="BW2076" s="64" t="s">
        <v>29325</v>
      </c>
      <c r="BX2076" s="64">
        <v>77120</v>
      </c>
      <c r="BY2076" s="64" t="s">
        <v>21</v>
      </c>
      <c r="CA2076" s="64">
        <v>43005</v>
      </c>
      <c r="CB2076" s="64">
        <v>200</v>
      </c>
      <c r="CC2076" s="64">
        <v>41</v>
      </c>
    </row>
    <row r="2077" spans="1:81">
      <c r="A2077" s="128"/>
      <c r="B2077" s="160"/>
      <c r="C2077" s="160"/>
      <c r="D2077" s="181"/>
      <c r="E2077" s="181"/>
      <c r="F2077" s="160"/>
      <c r="G2077" s="160"/>
      <c r="H2077" s="161" t="str">
        <f t="shared" si="518"/>
        <v/>
      </c>
      <c r="I2077" s="162" t="str">
        <f t="shared" si="519"/>
        <v/>
      </c>
      <c r="J2077" s="163"/>
      <c r="K2077" s="164" t="str">
        <f t="shared" si="520"/>
        <v/>
      </c>
      <c r="L2077" s="163"/>
      <c r="M2077" s="180"/>
      <c r="N2077" s="160"/>
      <c r="O2077" s="160"/>
      <c r="P2077" s="160"/>
      <c r="Q2077" s="160"/>
      <c r="R2077" s="160"/>
      <c r="S2077" s="160"/>
      <c r="T2077" s="160"/>
      <c r="U2077" s="160"/>
      <c r="V2077" s="160"/>
      <c r="W2077" s="202"/>
      <c r="X2077" s="160"/>
      <c r="Y2077" s="160"/>
      <c r="Z2077" s="180"/>
      <c r="AA2077" s="160"/>
      <c r="AB2077" s="160"/>
      <c r="AC2077" s="160"/>
      <c r="AD2077" s="667"/>
      <c r="AE2077" s="667"/>
      <c r="AF2077" s="667"/>
      <c r="AG2077" s="667"/>
      <c r="AH2077" s="667"/>
      <c r="AI2077" s="667"/>
      <c r="AJ2077" s="73"/>
      <c r="AK2077" s="55" t="str">
        <f t="shared" si="515"/>
        <v/>
      </c>
      <c r="AL2077" s="17" t="str">
        <f t="shared" si="516"/>
        <v/>
      </c>
      <c r="AM2077" s="70" t="str">
        <f t="shared" si="511"/>
        <v/>
      </c>
      <c r="AN2077" s="74" t="str">
        <f t="shared" si="512"/>
        <v/>
      </c>
      <c r="AO2077" s="70" t="str">
        <f t="shared" si="517"/>
        <v/>
      </c>
      <c r="AW2077" s="60" t="str">
        <f t="shared" si="513"/>
        <v/>
      </c>
      <c r="AX2077" s="60" t="str">
        <f t="shared" si="514"/>
        <v/>
      </c>
      <c r="AY2077" s="63">
        <f t="shared" si="521"/>
        <v>0</v>
      </c>
    </row>
    <row r="2078" spans="1:81">
      <c r="A2078" s="128"/>
      <c r="B2078" s="160"/>
      <c r="C2078" s="160"/>
      <c r="D2078" s="160"/>
      <c r="E2078" s="160"/>
      <c r="F2078" s="160"/>
      <c r="G2078" s="160"/>
      <c r="H2078" s="161" t="str">
        <f t="shared" si="518"/>
        <v/>
      </c>
      <c r="I2078" s="162" t="str">
        <f t="shared" si="519"/>
        <v/>
      </c>
      <c r="J2078" s="163"/>
      <c r="K2078" s="164" t="str">
        <f t="shared" si="520"/>
        <v/>
      </c>
      <c r="L2078" s="163"/>
      <c r="M2078" s="160"/>
      <c r="N2078" s="160"/>
      <c r="O2078" s="160"/>
      <c r="P2078" s="160"/>
      <c r="Q2078" s="160"/>
      <c r="R2078" s="160"/>
      <c r="S2078" s="160"/>
      <c r="T2078" s="160"/>
      <c r="U2078" s="160"/>
      <c r="V2078" s="160"/>
      <c r="W2078" s="202"/>
      <c r="X2078" s="160"/>
      <c r="Y2078" s="160"/>
      <c r="Z2078" s="180"/>
      <c r="AA2078" s="160"/>
      <c r="AB2078" s="160"/>
      <c r="AC2078" s="160"/>
      <c r="AD2078" s="667"/>
      <c r="AE2078" s="667"/>
      <c r="AF2078" s="667"/>
      <c r="AG2078" s="667"/>
      <c r="AH2078" s="667"/>
      <c r="AI2078" s="667"/>
      <c r="AJ2078" s="73"/>
      <c r="AK2078" s="55" t="str">
        <f t="shared" si="515"/>
        <v/>
      </c>
      <c r="AL2078" s="17" t="str">
        <f t="shared" si="516"/>
        <v/>
      </c>
      <c r="AM2078" s="70" t="str">
        <f t="shared" si="511"/>
        <v/>
      </c>
      <c r="AN2078" s="74" t="str">
        <f t="shared" si="512"/>
        <v/>
      </c>
      <c r="AO2078" s="70" t="str">
        <f t="shared" si="517"/>
        <v/>
      </c>
      <c r="AW2078" s="60" t="str">
        <f t="shared" si="513"/>
        <v/>
      </c>
      <c r="AX2078" s="60" t="str">
        <f t="shared" si="514"/>
        <v/>
      </c>
      <c r="AY2078" s="63">
        <f t="shared" si="521"/>
        <v>0</v>
      </c>
    </row>
    <row r="2079" spans="1:81">
      <c r="A2079" s="128"/>
      <c r="B2079" s="160"/>
      <c r="C2079" s="160"/>
      <c r="D2079" s="160"/>
      <c r="E2079" s="160"/>
      <c r="F2079" s="160"/>
      <c r="G2079" s="160"/>
      <c r="H2079" s="161" t="str">
        <f t="shared" si="518"/>
        <v/>
      </c>
      <c r="I2079" s="162" t="str">
        <f t="shared" si="519"/>
        <v/>
      </c>
      <c r="J2079" s="163"/>
      <c r="K2079" s="164" t="str">
        <f t="shared" si="520"/>
        <v/>
      </c>
      <c r="L2079" s="163"/>
      <c r="M2079" s="160"/>
      <c r="N2079" s="160"/>
      <c r="O2079" s="160"/>
      <c r="P2079" s="160"/>
      <c r="Q2079" s="160"/>
      <c r="R2079" s="160"/>
      <c r="S2079" s="160"/>
      <c r="T2079" s="160"/>
      <c r="U2079" s="160"/>
      <c r="V2079" s="160"/>
      <c r="W2079" s="202"/>
      <c r="X2079" s="160"/>
      <c r="Y2079" s="160"/>
      <c r="Z2079" s="180"/>
      <c r="AA2079" s="160"/>
      <c r="AB2079" s="160"/>
      <c r="AC2079" s="160"/>
      <c r="AD2079" s="667"/>
      <c r="AE2079" s="667"/>
      <c r="AF2079" s="667"/>
      <c r="AG2079" s="667"/>
      <c r="AH2079" s="667"/>
      <c r="AI2079" s="667"/>
      <c r="AJ2079" s="73"/>
      <c r="AK2079" s="55" t="str">
        <f t="shared" si="515"/>
        <v/>
      </c>
      <c r="AL2079" s="17" t="str">
        <f t="shared" si="516"/>
        <v/>
      </c>
      <c r="AM2079" s="70" t="str">
        <f t="shared" si="511"/>
        <v/>
      </c>
      <c r="AN2079" s="74" t="str">
        <f t="shared" si="512"/>
        <v/>
      </c>
      <c r="AO2079" s="70" t="str">
        <f t="shared" si="517"/>
        <v/>
      </c>
      <c r="AW2079" s="60" t="str">
        <f t="shared" si="513"/>
        <v/>
      </c>
      <c r="AX2079" s="60" t="str">
        <f t="shared" si="514"/>
        <v/>
      </c>
      <c r="AY2079" s="63">
        <f t="shared" si="521"/>
        <v>0</v>
      </c>
    </row>
    <row r="2080" spans="1:81">
      <c r="A2080" s="128"/>
      <c r="B2080" s="160"/>
      <c r="C2080" s="160"/>
      <c r="D2080" s="160"/>
      <c r="E2080" s="160"/>
      <c r="F2080" s="160"/>
      <c r="G2080" s="160"/>
      <c r="H2080" s="161" t="str">
        <f t="shared" si="518"/>
        <v/>
      </c>
      <c r="I2080" s="162" t="str">
        <f t="shared" si="519"/>
        <v/>
      </c>
      <c r="J2080" s="163"/>
      <c r="K2080" s="164" t="str">
        <f t="shared" si="520"/>
        <v/>
      </c>
      <c r="L2080" s="163"/>
      <c r="M2080" s="160"/>
      <c r="N2080" s="160"/>
      <c r="O2080" s="160"/>
      <c r="P2080" s="160"/>
      <c r="Q2080" s="160"/>
      <c r="R2080" s="160"/>
      <c r="S2080" s="160"/>
      <c r="T2080" s="160"/>
      <c r="U2080" s="160"/>
      <c r="V2080" s="160"/>
      <c r="W2080" s="202"/>
      <c r="X2080" s="160"/>
      <c r="Y2080" s="160"/>
      <c r="Z2080" s="180"/>
      <c r="AA2080" s="160"/>
      <c r="AB2080" s="160"/>
      <c r="AC2080" s="160"/>
      <c r="AD2080" s="667"/>
      <c r="AE2080" s="667"/>
      <c r="AF2080" s="667"/>
      <c r="AG2080" s="667"/>
      <c r="AH2080" s="667"/>
      <c r="AI2080" s="667"/>
      <c r="AJ2080" s="73"/>
      <c r="AK2080" s="55" t="str">
        <f t="shared" si="515"/>
        <v/>
      </c>
      <c r="AL2080" s="17" t="str">
        <f t="shared" si="516"/>
        <v/>
      </c>
      <c r="AM2080" s="70" t="str">
        <f t="shared" si="511"/>
        <v/>
      </c>
      <c r="AN2080" s="74" t="str">
        <f t="shared" si="512"/>
        <v/>
      </c>
      <c r="AO2080" s="70" t="str">
        <f t="shared" si="517"/>
        <v/>
      </c>
      <c r="AW2080" s="60" t="str">
        <f t="shared" si="513"/>
        <v/>
      </c>
      <c r="AX2080" s="60" t="str">
        <f t="shared" si="514"/>
        <v/>
      </c>
      <c r="AY2080" s="63">
        <f t="shared" si="521"/>
        <v>0</v>
      </c>
    </row>
    <row r="2081" spans="1:51">
      <c r="A2081" s="128"/>
      <c r="B2081" s="160"/>
      <c r="C2081" s="160"/>
      <c r="D2081" s="160"/>
      <c r="E2081" s="160"/>
      <c r="F2081" s="160"/>
      <c r="G2081" s="160"/>
      <c r="H2081" s="161" t="str">
        <f t="shared" si="518"/>
        <v/>
      </c>
      <c r="I2081" s="162" t="str">
        <f t="shared" si="519"/>
        <v/>
      </c>
      <c r="J2081" s="163"/>
      <c r="K2081" s="164" t="str">
        <f t="shared" si="520"/>
        <v/>
      </c>
      <c r="L2081" s="163"/>
      <c r="M2081" s="160"/>
      <c r="N2081" s="160"/>
      <c r="O2081" s="160"/>
      <c r="P2081" s="160"/>
      <c r="Q2081" s="160"/>
      <c r="R2081" s="160"/>
      <c r="S2081" s="160"/>
      <c r="T2081" s="160"/>
      <c r="U2081" s="160"/>
      <c r="V2081" s="160"/>
      <c r="W2081" s="202"/>
      <c r="X2081" s="160"/>
      <c r="Y2081" s="160"/>
      <c r="Z2081" s="180"/>
      <c r="AA2081" s="160"/>
      <c r="AB2081" s="160"/>
      <c r="AC2081" s="160"/>
      <c r="AD2081" s="667"/>
      <c r="AE2081" s="667"/>
      <c r="AF2081" s="667"/>
      <c r="AG2081" s="667"/>
      <c r="AH2081" s="667"/>
      <c r="AI2081" s="667"/>
      <c r="AJ2081" s="90"/>
      <c r="AK2081" s="55" t="str">
        <f t="shared" si="515"/>
        <v/>
      </c>
      <c r="AL2081" s="17" t="str">
        <f t="shared" si="516"/>
        <v/>
      </c>
      <c r="AM2081" s="70" t="str">
        <f t="shared" si="511"/>
        <v/>
      </c>
      <c r="AN2081" s="74" t="str">
        <f t="shared" si="512"/>
        <v/>
      </c>
      <c r="AO2081" s="70" t="str">
        <f t="shared" si="517"/>
        <v/>
      </c>
      <c r="AW2081" s="60" t="str">
        <f t="shared" si="513"/>
        <v/>
      </c>
      <c r="AX2081" s="60" t="str">
        <f t="shared" si="514"/>
        <v/>
      </c>
      <c r="AY2081" s="63">
        <f t="shared" si="521"/>
        <v>0</v>
      </c>
    </row>
    <row r="2082" spans="1:51">
      <c r="A2082" s="128"/>
      <c r="B2082" s="160"/>
      <c r="C2082" s="160"/>
      <c r="D2082" s="160"/>
      <c r="E2082" s="160"/>
      <c r="F2082" s="160"/>
      <c r="G2082" s="160"/>
      <c r="H2082" s="161" t="str">
        <f t="shared" si="518"/>
        <v/>
      </c>
      <c r="I2082" s="162" t="str">
        <f t="shared" si="519"/>
        <v/>
      </c>
      <c r="J2082" s="163"/>
      <c r="K2082" s="164" t="str">
        <f t="shared" si="520"/>
        <v/>
      </c>
      <c r="L2082" s="163"/>
      <c r="M2082" s="160"/>
      <c r="N2082" s="160"/>
      <c r="O2082" s="160"/>
      <c r="P2082" s="160"/>
      <c r="Q2082" s="160"/>
      <c r="R2082" s="160"/>
      <c r="S2082" s="160"/>
      <c r="T2082" s="160"/>
      <c r="U2082" s="160"/>
      <c r="V2082" s="160"/>
      <c r="W2082" s="202"/>
      <c r="X2082" s="160"/>
      <c r="Y2082" s="160"/>
      <c r="Z2082" s="180"/>
      <c r="AA2082" s="160"/>
      <c r="AB2082" s="160"/>
      <c r="AC2082" s="160"/>
      <c r="AD2082" s="667"/>
      <c r="AE2082" s="667"/>
      <c r="AF2082" s="667"/>
      <c r="AG2082" s="667"/>
      <c r="AH2082" s="667"/>
      <c r="AI2082" s="667"/>
      <c r="AJ2082" s="90"/>
      <c r="AK2082" s="55" t="str">
        <f t="shared" si="515"/>
        <v/>
      </c>
      <c r="AL2082" s="17" t="str">
        <f t="shared" si="516"/>
        <v/>
      </c>
      <c r="AM2082" s="70" t="str">
        <f t="shared" si="511"/>
        <v/>
      </c>
      <c r="AN2082" s="74" t="str">
        <f t="shared" si="512"/>
        <v/>
      </c>
      <c r="AO2082" s="70" t="str">
        <f t="shared" si="517"/>
        <v/>
      </c>
      <c r="AW2082" s="60" t="str">
        <f t="shared" si="513"/>
        <v/>
      </c>
      <c r="AX2082" s="60" t="str">
        <f t="shared" si="514"/>
        <v/>
      </c>
      <c r="AY2082" s="63">
        <f t="shared" si="521"/>
        <v>0</v>
      </c>
    </row>
    <row r="2083" spans="1:51">
      <c r="A2083" s="128"/>
      <c r="B2083" s="160"/>
      <c r="C2083" s="160"/>
      <c r="D2083" s="181"/>
      <c r="E2083" s="181"/>
      <c r="F2083" s="160"/>
      <c r="G2083" s="160"/>
      <c r="H2083" s="161" t="str">
        <f t="shared" si="518"/>
        <v/>
      </c>
      <c r="I2083" s="162" t="str">
        <f t="shared" si="519"/>
        <v/>
      </c>
      <c r="J2083" s="163"/>
      <c r="K2083" s="164" t="str">
        <f t="shared" si="520"/>
        <v/>
      </c>
      <c r="L2083" s="163"/>
      <c r="M2083" s="180"/>
      <c r="N2083" s="160"/>
      <c r="O2083" s="160"/>
      <c r="P2083" s="160"/>
      <c r="Q2083" s="160"/>
      <c r="R2083" s="160"/>
      <c r="S2083" s="160"/>
      <c r="T2083" s="160"/>
      <c r="U2083" s="160"/>
      <c r="V2083" s="160"/>
      <c r="W2083" s="202"/>
      <c r="X2083" s="160"/>
      <c r="Y2083" s="182"/>
      <c r="Z2083" s="180"/>
      <c r="AA2083" s="192"/>
      <c r="AB2083" s="160"/>
      <c r="AC2083" s="192"/>
      <c r="AD2083" s="669"/>
      <c r="AE2083" s="669"/>
      <c r="AF2083" s="669"/>
      <c r="AG2083" s="669"/>
      <c r="AH2083" s="669"/>
      <c r="AI2083" s="669"/>
      <c r="AJ2083" s="73"/>
      <c r="AK2083" s="55" t="str">
        <f t="shared" si="515"/>
        <v/>
      </c>
      <c r="AL2083" s="17" t="str">
        <f t="shared" si="516"/>
        <v/>
      </c>
      <c r="AM2083" s="70" t="str">
        <f t="shared" si="511"/>
        <v/>
      </c>
      <c r="AN2083" s="74" t="str">
        <f t="shared" si="512"/>
        <v/>
      </c>
      <c r="AO2083" s="70" t="str">
        <f t="shared" si="517"/>
        <v/>
      </c>
      <c r="AW2083" s="60" t="str">
        <f t="shared" si="513"/>
        <v/>
      </c>
      <c r="AX2083" s="60" t="str">
        <f t="shared" si="514"/>
        <v/>
      </c>
      <c r="AY2083" s="63">
        <f t="shared" si="521"/>
        <v>0</v>
      </c>
    </row>
    <row r="2084" spans="1:51">
      <c r="A2084" s="128"/>
      <c r="B2084" s="160"/>
      <c r="C2084" s="160"/>
      <c r="D2084" s="160"/>
      <c r="E2084" s="160"/>
      <c r="F2084" s="160"/>
      <c r="G2084" s="160"/>
      <c r="H2084" s="161" t="str">
        <f t="shared" si="518"/>
        <v/>
      </c>
      <c r="I2084" s="162" t="str">
        <f t="shared" si="519"/>
        <v/>
      </c>
      <c r="J2084" s="163"/>
      <c r="K2084" s="164" t="str">
        <f t="shared" si="520"/>
        <v/>
      </c>
      <c r="L2084" s="163"/>
      <c r="M2084" s="160"/>
      <c r="N2084" s="160"/>
      <c r="O2084" s="160"/>
      <c r="P2084" s="160"/>
      <c r="Q2084" s="160"/>
      <c r="R2084" s="160"/>
      <c r="S2084" s="160"/>
      <c r="T2084" s="160"/>
      <c r="U2084" s="160"/>
      <c r="V2084" s="160"/>
      <c r="W2084" s="202"/>
      <c r="X2084" s="160"/>
      <c r="Y2084" s="182"/>
      <c r="Z2084" s="180"/>
      <c r="AA2084" s="192"/>
      <c r="AB2084" s="160"/>
      <c r="AC2084" s="192"/>
      <c r="AD2084" s="669"/>
      <c r="AE2084" s="669"/>
      <c r="AF2084" s="669"/>
      <c r="AG2084" s="669"/>
      <c r="AH2084" s="669"/>
      <c r="AI2084" s="669"/>
      <c r="AJ2084" s="73"/>
      <c r="AK2084" s="55" t="str">
        <f t="shared" si="515"/>
        <v/>
      </c>
      <c r="AL2084" s="17" t="str">
        <f t="shared" si="516"/>
        <v/>
      </c>
      <c r="AM2084" s="70" t="str">
        <f t="shared" si="511"/>
        <v/>
      </c>
      <c r="AN2084" s="74" t="str">
        <f t="shared" si="512"/>
        <v/>
      </c>
      <c r="AO2084" s="70" t="str">
        <f t="shared" si="517"/>
        <v/>
      </c>
      <c r="AW2084" s="60" t="str">
        <f t="shared" si="513"/>
        <v/>
      </c>
      <c r="AX2084" s="60" t="str">
        <f t="shared" si="514"/>
        <v/>
      </c>
      <c r="AY2084" s="63">
        <f t="shared" si="521"/>
        <v>0</v>
      </c>
    </row>
    <row r="2085" spans="1:51">
      <c r="A2085" s="128"/>
      <c r="B2085" s="160"/>
      <c r="C2085" s="160"/>
      <c r="D2085" s="160"/>
      <c r="E2085" s="160"/>
      <c r="F2085" s="160"/>
      <c r="G2085" s="160"/>
      <c r="H2085" s="161" t="str">
        <f t="shared" si="518"/>
        <v/>
      </c>
      <c r="I2085" s="162" t="str">
        <f t="shared" si="519"/>
        <v/>
      </c>
      <c r="J2085" s="163"/>
      <c r="K2085" s="164" t="str">
        <f t="shared" si="520"/>
        <v/>
      </c>
      <c r="L2085" s="163"/>
      <c r="M2085" s="160"/>
      <c r="N2085" s="160"/>
      <c r="O2085" s="160"/>
      <c r="P2085" s="160"/>
      <c r="Q2085" s="160"/>
      <c r="R2085" s="160"/>
      <c r="S2085" s="160"/>
      <c r="T2085" s="160"/>
      <c r="U2085" s="160"/>
      <c r="V2085" s="160"/>
      <c r="W2085" s="202"/>
      <c r="X2085" s="160"/>
      <c r="Y2085" s="182"/>
      <c r="Z2085" s="180"/>
      <c r="AA2085" s="192"/>
      <c r="AB2085" s="160"/>
      <c r="AC2085" s="192"/>
      <c r="AD2085" s="669"/>
      <c r="AE2085" s="669"/>
      <c r="AF2085" s="669"/>
      <c r="AG2085" s="669"/>
      <c r="AH2085" s="669"/>
      <c r="AI2085" s="669"/>
      <c r="AJ2085" s="73"/>
      <c r="AK2085" s="55" t="str">
        <f t="shared" si="515"/>
        <v/>
      </c>
      <c r="AL2085" s="17" t="str">
        <f t="shared" si="516"/>
        <v/>
      </c>
      <c r="AM2085" s="70" t="str">
        <f t="shared" si="511"/>
        <v/>
      </c>
      <c r="AN2085" s="74" t="str">
        <f t="shared" si="512"/>
        <v/>
      </c>
      <c r="AO2085" s="70" t="str">
        <f t="shared" si="517"/>
        <v/>
      </c>
      <c r="AW2085" s="60" t="str">
        <f t="shared" si="513"/>
        <v/>
      </c>
      <c r="AX2085" s="60" t="str">
        <f t="shared" si="514"/>
        <v/>
      </c>
      <c r="AY2085" s="63">
        <f t="shared" si="521"/>
        <v>0</v>
      </c>
    </row>
    <row r="2086" spans="1:51">
      <c r="A2086" s="128"/>
      <c r="B2086" s="160"/>
      <c r="C2086" s="160"/>
      <c r="D2086" s="160"/>
      <c r="E2086" s="160"/>
      <c r="F2086" s="160"/>
      <c r="G2086" s="160"/>
      <c r="H2086" s="161" t="str">
        <f t="shared" si="518"/>
        <v/>
      </c>
      <c r="I2086" s="162" t="str">
        <f t="shared" si="519"/>
        <v/>
      </c>
      <c r="J2086" s="163"/>
      <c r="K2086" s="164" t="str">
        <f t="shared" si="520"/>
        <v/>
      </c>
      <c r="L2086" s="163"/>
      <c r="M2086" s="160"/>
      <c r="N2086" s="160"/>
      <c r="O2086" s="160"/>
      <c r="P2086" s="160"/>
      <c r="Q2086" s="160"/>
      <c r="R2086" s="160"/>
      <c r="S2086" s="160"/>
      <c r="T2086" s="160"/>
      <c r="U2086" s="160"/>
      <c r="V2086" s="160"/>
      <c r="W2086" s="202"/>
      <c r="X2086" s="160"/>
      <c r="Y2086" s="182"/>
      <c r="Z2086" s="180"/>
      <c r="AA2086" s="192"/>
      <c r="AB2086" s="160"/>
      <c r="AC2086" s="192"/>
      <c r="AD2086" s="669"/>
      <c r="AE2086" s="669"/>
      <c r="AF2086" s="669"/>
      <c r="AG2086" s="669"/>
      <c r="AH2086" s="669"/>
      <c r="AI2086" s="669"/>
      <c r="AJ2086" s="73"/>
      <c r="AK2086" s="55" t="str">
        <f t="shared" si="515"/>
        <v/>
      </c>
      <c r="AL2086" s="17" t="str">
        <f t="shared" si="516"/>
        <v/>
      </c>
      <c r="AM2086" s="70" t="str">
        <f t="shared" si="511"/>
        <v/>
      </c>
      <c r="AN2086" s="74" t="str">
        <f t="shared" si="512"/>
        <v/>
      </c>
      <c r="AO2086" s="70" t="str">
        <f t="shared" si="517"/>
        <v/>
      </c>
      <c r="AW2086" s="60" t="str">
        <f t="shared" si="513"/>
        <v/>
      </c>
      <c r="AX2086" s="60" t="str">
        <f t="shared" si="514"/>
        <v/>
      </c>
      <c r="AY2086" s="63">
        <f t="shared" si="521"/>
        <v>0</v>
      </c>
    </row>
    <row r="2087" spans="1:51">
      <c r="A2087" s="128"/>
      <c r="B2087" s="160"/>
      <c r="C2087" s="160"/>
      <c r="D2087" s="160"/>
      <c r="E2087" s="160"/>
      <c r="F2087" s="160"/>
      <c r="G2087" s="160"/>
      <c r="H2087" s="161" t="str">
        <f t="shared" si="518"/>
        <v/>
      </c>
      <c r="I2087" s="162" t="str">
        <f t="shared" si="519"/>
        <v/>
      </c>
      <c r="J2087" s="163"/>
      <c r="K2087" s="164" t="str">
        <f t="shared" si="520"/>
        <v/>
      </c>
      <c r="L2087" s="163"/>
      <c r="M2087" s="160"/>
      <c r="N2087" s="160"/>
      <c r="O2087" s="160"/>
      <c r="P2087" s="160"/>
      <c r="Q2087" s="160"/>
      <c r="R2087" s="160"/>
      <c r="S2087" s="160"/>
      <c r="T2087" s="160"/>
      <c r="U2087" s="160"/>
      <c r="V2087" s="160"/>
      <c r="W2087" s="202"/>
      <c r="X2087" s="160"/>
      <c r="Y2087" s="160"/>
      <c r="Z2087" s="180"/>
      <c r="AA2087" s="192"/>
      <c r="AB2087" s="160"/>
      <c r="AC2087" s="160"/>
      <c r="AD2087" s="667"/>
      <c r="AE2087" s="667"/>
      <c r="AF2087" s="667"/>
      <c r="AG2087" s="667"/>
      <c r="AH2087" s="667"/>
      <c r="AI2087" s="667"/>
      <c r="AJ2087" s="73"/>
      <c r="AK2087" s="55" t="str">
        <f t="shared" si="515"/>
        <v/>
      </c>
      <c r="AL2087" s="17" t="str">
        <f t="shared" si="516"/>
        <v/>
      </c>
      <c r="AM2087" s="70" t="str">
        <f t="shared" si="511"/>
        <v/>
      </c>
      <c r="AN2087" s="74" t="str">
        <f t="shared" si="512"/>
        <v/>
      </c>
      <c r="AO2087" s="70" t="str">
        <f t="shared" si="517"/>
        <v/>
      </c>
      <c r="AW2087" s="60" t="str">
        <f t="shared" si="513"/>
        <v/>
      </c>
      <c r="AX2087" s="60" t="str">
        <f t="shared" si="514"/>
        <v/>
      </c>
      <c r="AY2087" s="63">
        <f t="shared" si="521"/>
        <v>0</v>
      </c>
    </row>
    <row r="2088" spans="1:51">
      <c r="A2088" s="128"/>
      <c r="B2088" s="160"/>
      <c r="C2088" s="160"/>
      <c r="D2088" s="181"/>
      <c r="E2088" s="181"/>
      <c r="F2088" s="160"/>
      <c r="G2088" s="160"/>
      <c r="H2088" s="161" t="str">
        <f t="shared" si="518"/>
        <v/>
      </c>
      <c r="I2088" s="162" t="str">
        <f t="shared" si="519"/>
        <v/>
      </c>
      <c r="J2088" s="163"/>
      <c r="K2088" s="164" t="str">
        <f t="shared" si="520"/>
        <v/>
      </c>
      <c r="L2088" s="163"/>
      <c r="M2088" s="180"/>
      <c r="N2088" s="160"/>
      <c r="O2088" s="160"/>
      <c r="P2088" s="160"/>
      <c r="Q2088" s="160"/>
      <c r="R2088" s="160"/>
      <c r="S2088" s="160"/>
      <c r="T2088" s="160"/>
      <c r="U2088" s="160"/>
      <c r="V2088" s="160"/>
      <c r="W2088" s="202"/>
      <c r="X2088" s="160"/>
      <c r="Y2088" s="182"/>
      <c r="Z2088" s="180"/>
      <c r="AA2088" s="182"/>
      <c r="AB2088" s="182"/>
      <c r="AC2088" s="182"/>
      <c r="AD2088" s="665"/>
      <c r="AE2088" s="665"/>
      <c r="AF2088" s="665"/>
      <c r="AG2088" s="665"/>
      <c r="AH2088" s="665"/>
      <c r="AI2088" s="665"/>
      <c r="AJ2088" s="73"/>
      <c r="AK2088" s="55" t="str">
        <f t="shared" si="515"/>
        <v/>
      </c>
      <c r="AL2088" s="17" t="str">
        <f t="shared" si="516"/>
        <v/>
      </c>
      <c r="AM2088" s="70" t="str">
        <f t="shared" si="511"/>
        <v/>
      </c>
      <c r="AN2088" s="74" t="str">
        <f t="shared" si="512"/>
        <v/>
      </c>
      <c r="AO2088" s="70" t="str">
        <f t="shared" si="517"/>
        <v/>
      </c>
      <c r="AW2088" s="60" t="str">
        <f t="shared" si="513"/>
        <v/>
      </c>
      <c r="AX2088" s="60" t="str">
        <f t="shared" si="514"/>
        <v/>
      </c>
      <c r="AY2088" s="63">
        <f t="shared" si="521"/>
        <v>0</v>
      </c>
    </row>
    <row r="2089" spans="1:51">
      <c r="A2089" s="128"/>
      <c r="B2089" s="160"/>
      <c r="C2089" s="160"/>
      <c r="D2089" s="181"/>
      <c r="E2089" s="181"/>
      <c r="F2089" s="160"/>
      <c r="G2089" s="184"/>
      <c r="H2089" s="161" t="str">
        <f t="shared" si="518"/>
        <v/>
      </c>
      <c r="I2089" s="162" t="str">
        <f t="shared" si="519"/>
        <v/>
      </c>
      <c r="J2089" s="163"/>
      <c r="K2089" s="164" t="str">
        <f t="shared" si="520"/>
        <v/>
      </c>
      <c r="L2089" s="163"/>
      <c r="M2089" s="180"/>
      <c r="N2089" s="160"/>
      <c r="O2089" s="160"/>
      <c r="P2089" s="160"/>
      <c r="Q2089" s="160"/>
      <c r="R2089" s="160"/>
      <c r="S2089" s="160"/>
      <c r="T2089" s="160"/>
      <c r="U2089" s="160"/>
      <c r="V2089" s="160"/>
      <c r="W2089" s="202"/>
      <c r="X2089" s="160"/>
      <c r="Y2089" s="182"/>
      <c r="Z2089" s="180"/>
      <c r="AA2089" s="160"/>
      <c r="AB2089" s="160"/>
      <c r="AC2089" s="160"/>
      <c r="AD2089" s="667"/>
      <c r="AE2089" s="667"/>
      <c r="AF2089" s="667"/>
      <c r="AG2089" s="667"/>
      <c r="AH2089" s="667"/>
      <c r="AI2089" s="667"/>
      <c r="AJ2089" s="73"/>
      <c r="AK2089" s="55" t="str">
        <f t="shared" si="515"/>
        <v/>
      </c>
      <c r="AL2089" s="17" t="str">
        <f t="shared" si="516"/>
        <v/>
      </c>
      <c r="AM2089" s="70" t="str">
        <f t="shared" si="511"/>
        <v/>
      </c>
      <c r="AN2089" s="74" t="str">
        <f t="shared" si="512"/>
        <v/>
      </c>
      <c r="AO2089" s="70" t="str">
        <f t="shared" si="517"/>
        <v/>
      </c>
      <c r="AW2089" s="60" t="str">
        <f t="shared" si="513"/>
        <v/>
      </c>
      <c r="AX2089" s="60" t="str">
        <f t="shared" si="514"/>
        <v/>
      </c>
      <c r="AY2089" s="63">
        <f t="shared" si="521"/>
        <v>0</v>
      </c>
    </row>
    <row r="2090" spans="1:51">
      <c r="A2090" s="128"/>
      <c r="B2090" s="160"/>
      <c r="C2090" s="160"/>
      <c r="D2090" s="160"/>
      <c r="E2090" s="160"/>
      <c r="F2090" s="160"/>
      <c r="G2090" s="160"/>
      <c r="H2090" s="161" t="str">
        <f t="shared" si="518"/>
        <v/>
      </c>
      <c r="I2090" s="162" t="str">
        <f t="shared" si="519"/>
        <v/>
      </c>
      <c r="J2090" s="163"/>
      <c r="K2090" s="164" t="str">
        <f t="shared" si="520"/>
        <v/>
      </c>
      <c r="L2090" s="163"/>
      <c r="M2090" s="160"/>
      <c r="N2090" s="160"/>
      <c r="O2090" s="160"/>
      <c r="P2090" s="160"/>
      <c r="Q2090" s="160"/>
      <c r="R2090" s="160"/>
      <c r="S2090" s="160"/>
      <c r="T2090" s="160"/>
      <c r="U2090" s="160"/>
      <c r="V2090" s="160"/>
      <c r="W2090" s="202"/>
      <c r="X2090" s="160"/>
      <c r="Y2090" s="160"/>
      <c r="Z2090" s="180"/>
      <c r="AA2090" s="160"/>
      <c r="AB2090" s="160"/>
      <c r="AC2090" s="160"/>
      <c r="AD2090" s="667"/>
      <c r="AE2090" s="667"/>
      <c r="AF2090" s="667"/>
      <c r="AG2090" s="667"/>
      <c r="AH2090" s="667"/>
      <c r="AI2090" s="667"/>
      <c r="AJ2090" s="73"/>
      <c r="AK2090" s="55" t="str">
        <f t="shared" si="515"/>
        <v/>
      </c>
      <c r="AL2090" s="17" t="str">
        <f t="shared" si="516"/>
        <v/>
      </c>
      <c r="AM2090" s="70" t="str">
        <f t="shared" si="511"/>
        <v/>
      </c>
      <c r="AN2090" s="74" t="str">
        <f t="shared" si="512"/>
        <v/>
      </c>
      <c r="AO2090" s="70" t="str">
        <f t="shared" si="517"/>
        <v/>
      </c>
      <c r="AW2090" s="60" t="str">
        <f t="shared" si="513"/>
        <v/>
      </c>
      <c r="AX2090" s="60" t="str">
        <f t="shared" si="514"/>
        <v/>
      </c>
      <c r="AY2090" s="63">
        <f t="shared" si="521"/>
        <v>0</v>
      </c>
    </row>
    <row r="2091" spans="1:51">
      <c r="A2091" s="128"/>
      <c r="B2091" s="160"/>
      <c r="C2091" s="160"/>
      <c r="D2091" s="160"/>
      <c r="E2091" s="160"/>
      <c r="F2091" s="160"/>
      <c r="G2091" s="160"/>
      <c r="H2091" s="161" t="str">
        <f t="shared" si="518"/>
        <v/>
      </c>
      <c r="I2091" s="162" t="str">
        <f t="shared" si="519"/>
        <v/>
      </c>
      <c r="J2091" s="163"/>
      <c r="K2091" s="164" t="str">
        <f t="shared" si="520"/>
        <v/>
      </c>
      <c r="L2091" s="163"/>
      <c r="M2091" s="160"/>
      <c r="N2091" s="160"/>
      <c r="O2091" s="160"/>
      <c r="P2091" s="160"/>
      <c r="Q2091" s="160"/>
      <c r="R2091" s="160"/>
      <c r="S2091" s="160"/>
      <c r="T2091" s="160"/>
      <c r="U2091" s="160"/>
      <c r="V2091" s="160"/>
      <c r="W2091" s="202"/>
      <c r="X2091" s="160"/>
      <c r="Y2091" s="160"/>
      <c r="Z2091" s="180"/>
      <c r="AA2091" s="160"/>
      <c r="AB2091" s="160"/>
      <c r="AC2091" s="160"/>
      <c r="AD2091" s="667"/>
      <c r="AE2091" s="667"/>
      <c r="AF2091" s="667"/>
      <c r="AG2091" s="667"/>
      <c r="AH2091" s="667"/>
      <c r="AI2091" s="667"/>
      <c r="AJ2091" s="73"/>
      <c r="AK2091" s="55" t="str">
        <f t="shared" si="515"/>
        <v/>
      </c>
      <c r="AL2091" s="17" t="str">
        <f t="shared" si="516"/>
        <v/>
      </c>
      <c r="AM2091" s="70" t="str">
        <f t="shared" si="511"/>
        <v/>
      </c>
      <c r="AN2091" s="74" t="str">
        <f t="shared" si="512"/>
        <v/>
      </c>
      <c r="AO2091" s="70" t="str">
        <f t="shared" si="517"/>
        <v/>
      </c>
      <c r="AW2091" s="60" t="str">
        <f t="shared" si="513"/>
        <v/>
      </c>
      <c r="AX2091" s="60" t="str">
        <f t="shared" si="514"/>
        <v/>
      </c>
      <c r="AY2091" s="63">
        <f t="shared" si="521"/>
        <v>0</v>
      </c>
    </row>
    <row r="2092" spans="1:51">
      <c r="A2092" s="128"/>
      <c r="B2092" s="160"/>
      <c r="C2092" s="160"/>
      <c r="D2092" s="160"/>
      <c r="E2092" s="160"/>
      <c r="F2092" s="160"/>
      <c r="G2092" s="160"/>
      <c r="H2092" s="161" t="str">
        <f t="shared" si="518"/>
        <v/>
      </c>
      <c r="I2092" s="162" t="str">
        <f t="shared" si="519"/>
        <v/>
      </c>
      <c r="J2092" s="163"/>
      <c r="K2092" s="164" t="str">
        <f t="shared" si="520"/>
        <v/>
      </c>
      <c r="L2092" s="163"/>
      <c r="M2092" s="160"/>
      <c r="N2092" s="160"/>
      <c r="O2092" s="160"/>
      <c r="P2092" s="160"/>
      <c r="Q2092" s="160"/>
      <c r="R2092" s="160"/>
      <c r="S2092" s="160"/>
      <c r="T2092" s="160"/>
      <c r="U2092" s="160"/>
      <c r="V2092" s="160"/>
      <c r="W2092" s="202"/>
      <c r="X2092" s="160"/>
      <c r="Y2092" s="160"/>
      <c r="Z2092" s="180"/>
      <c r="AA2092" s="160"/>
      <c r="AB2092" s="160"/>
      <c r="AC2092" s="160"/>
      <c r="AD2092" s="667"/>
      <c r="AE2092" s="667"/>
      <c r="AF2092" s="667"/>
      <c r="AG2092" s="667"/>
      <c r="AH2092" s="667"/>
      <c r="AI2092" s="667"/>
      <c r="AJ2092" s="73"/>
      <c r="AK2092" s="55" t="str">
        <f t="shared" si="515"/>
        <v/>
      </c>
      <c r="AL2092" s="17" t="str">
        <f t="shared" si="516"/>
        <v/>
      </c>
      <c r="AM2092" s="70" t="str">
        <f t="shared" si="511"/>
        <v/>
      </c>
      <c r="AN2092" s="74" t="str">
        <f t="shared" si="512"/>
        <v/>
      </c>
      <c r="AO2092" s="70" t="str">
        <f t="shared" si="517"/>
        <v/>
      </c>
      <c r="AW2092" s="60" t="str">
        <f t="shared" si="513"/>
        <v/>
      </c>
      <c r="AX2092" s="60" t="str">
        <f t="shared" si="514"/>
        <v/>
      </c>
      <c r="AY2092" s="63">
        <f t="shared" si="521"/>
        <v>0</v>
      </c>
    </row>
    <row r="2093" spans="1:51">
      <c r="A2093" s="128"/>
      <c r="B2093" s="160"/>
      <c r="C2093" s="160"/>
      <c r="D2093" s="160"/>
      <c r="E2093" s="160"/>
      <c r="F2093" s="160"/>
      <c r="G2093" s="160"/>
      <c r="H2093" s="161" t="str">
        <f t="shared" si="518"/>
        <v/>
      </c>
      <c r="I2093" s="162" t="str">
        <f t="shared" si="519"/>
        <v/>
      </c>
      <c r="J2093" s="163"/>
      <c r="K2093" s="164" t="str">
        <f t="shared" si="520"/>
        <v/>
      </c>
      <c r="L2093" s="163"/>
      <c r="M2093" s="160"/>
      <c r="N2093" s="160"/>
      <c r="O2093" s="160"/>
      <c r="P2093" s="160"/>
      <c r="Q2093" s="160"/>
      <c r="R2093" s="160"/>
      <c r="S2093" s="160"/>
      <c r="T2093" s="160"/>
      <c r="U2093" s="160"/>
      <c r="V2093" s="160"/>
      <c r="W2093" s="202"/>
      <c r="X2093" s="160"/>
      <c r="Y2093" s="160"/>
      <c r="Z2093" s="180"/>
      <c r="AA2093" s="160"/>
      <c r="AB2093" s="160"/>
      <c r="AC2093" s="160"/>
      <c r="AD2093" s="667"/>
      <c r="AE2093" s="667"/>
      <c r="AF2093" s="667"/>
      <c r="AG2093" s="667"/>
      <c r="AH2093" s="667"/>
      <c r="AI2093" s="667"/>
      <c r="AJ2093" s="73"/>
      <c r="AK2093" s="55" t="str">
        <f t="shared" si="515"/>
        <v/>
      </c>
      <c r="AL2093" s="17" t="str">
        <f t="shared" si="516"/>
        <v/>
      </c>
      <c r="AM2093" s="70" t="str">
        <f t="shared" si="511"/>
        <v/>
      </c>
      <c r="AN2093" s="74" t="str">
        <f t="shared" si="512"/>
        <v/>
      </c>
      <c r="AO2093" s="70" t="str">
        <f t="shared" si="517"/>
        <v/>
      </c>
      <c r="AW2093" s="60" t="str">
        <f t="shared" si="513"/>
        <v/>
      </c>
      <c r="AX2093" s="60" t="str">
        <f t="shared" si="514"/>
        <v/>
      </c>
      <c r="AY2093" s="63">
        <f t="shared" si="521"/>
        <v>0</v>
      </c>
    </row>
    <row r="2094" spans="1:51">
      <c r="A2094" s="128"/>
      <c r="B2094" s="160"/>
      <c r="C2094" s="160"/>
      <c r="D2094" s="160"/>
      <c r="E2094" s="160"/>
      <c r="F2094" s="160"/>
      <c r="G2094" s="160"/>
      <c r="H2094" s="161" t="str">
        <f t="shared" si="518"/>
        <v/>
      </c>
      <c r="I2094" s="162" t="str">
        <f t="shared" si="519"/>
        <v/>
      </c>
      <c r="J2094" s="163"/>
      <c r="K2094" s="164" t="str">
        <f t="shared" si="520"/>
        <v/>
      </c>
      <c r="L2094" s="163"/>
      <c r="M2094" s="160"/>
      <c r="N2094" s="160"/>
      <c r="O2094" s="160"/>
      <c r="P2094" s="160"/>
      <c r="Q2094" s="160"/>
      <c r="R2094" s="160"/>
      <c r="S2094" s="160"/>
      <c r="T2094" s="160"/>
      <c r="U2094" s="160"/>
      <c r="V2094" s="160"/>
      <c r="W2094" s="202"/>
      <c r="X2094" s="160"/>
      <c r="Y2094" s="160"/>
      <c r="Z2094" s="180"/>
      <c r="AA2094" s="160"/>
      <c r="AB2094" s="160"/>
      <c r="AC2094" s="160"/>
      <c r="AD2094" s="667"/>
      <c r="AE2094" s="667"/>
      <c r="AF2094" s="667"/>
      <c r="AG2094" s="667"/>
      <c r="AH2094" s="667"/>
      <c r="AI2094" s="667"/>
      <c r="AJ2094" s="73"/>
      <c r="AK2094" s="55" t="str">
        <f t="shared" si="515"/>
        <v/>
      </c>
      <c r="AL2094" s="17" t="str">
        <f t="shared" si="516"/>
        <v/>
      </c>
      <c r="AM2094" s="70" t="str">
        <f t="shared" si="511"/>
        <v/>
      </c>
      <c r="AN2094" s="74" t="str">
        <f t="shared" si="512"/>
        <v/>
      </c>
      <c r="AO2094" s="70" t="str">
        <f t="shared" si="517"/>
        <v/>
      </c>
      <c r="AW2094" s="60" t="str">
        <f t="shared" si="513"/>
        <v/>
      </c>
      <c r="AX2094" s="60" t="str">
        <f t="shared" si="514"/>
        <v/>
      </c>
      <c r="AY2094" s="63">
        <f t="shared" si="521"/>
        <v>0</v>
      </c>
    </row>
    <row r="2095" spans="1:51">
      <c r="A2095" s="128"/>
      <c r="B2095" s="160"/>
      <c r="C2095" s="160"/>
      <c r="D2095" s="160"/>
      <c r="E2095" s="160"/>
      <c r="F2095" s="160"/>
      <c r="G2095" s="160"/>
      <c r="H2095" s="161" t="str">
        <f t="shared" si="518"/>
        <v/>
      </c>
      <c r="I2095" s="162" t="str">
        <f t="shared" si="519"/>
        <v/>
      </c>
      <c r="J2095" s="163"/>
      <c r="K2095" s="164" t="str">
        <f t="shared" si="520"/>
        <v/>
      </c>
      <c r="L2095" s="163"/>
      <c r="M2095" s="160"/>
      <c r="N2095" s="160"/>
      <c r="O2095" s="160"/>
      <c r="P2095" s="160"/>
      <c r="Q2095" s="160"/>
      <c r="R2095" s="160"/>
      <c r="S2095" s="160"/>
      <c r="T2095" s="160"/>
      <c r="U2095" s="160"/>
      <c r="V2095" s="160"/>
      <c r="W2095" s="202"/>
      <c r="X2095" s="160"/>
      <c r="Y2095" s="160"/>
      <c r="Z2095" s="180"/>
      <c r="AA2095" s="160"/>
      <c r="AB2095" s="160"/>
      <c r="AC2095" s="160"/>
      <c r="AD2095" s="667"/>
      <c r="AE2095" s="667"/>
      <c r="AF2095" s="667"/>
      <c r="AG2095" s="667"/>
      <c r="AH2095" s="667"/>
      <c r="AI2095" s="667"/>
      <c r="AJ2095" s="73"/>
      <c r="AK2095" s="55" t="str">
        <f t="shared" si="515"/>
        <v/>
      </c>
      <c r="AL2095" s="17" t="str">
        <f t="shared" si="516"/>
        <v/>
      </c>
      <c r="AM2095" s="70" t="str">
        <f t="shared" si="511"/>
        <v/>
      </c>
      <c r="AN2095" s="74" t="str">
        <f t="shared" si="512"/>
        <v/>
      </c>
      <c r="AO2095" s="70" t="str">
        <f t="shared" si="517"/>
        <v/>
      </c>
      <c r="AW2095" s="60" t="str">
        <f t="shared" si="513"/>
        <v/>
      </c>
      <c r="AX2095" s="60" t="str">
        <f t="shared" si="514"/>
        <v/>
      </c>
      <c r="AY2095" s="63">
        <f t="shared" si="521"/>
        <v>0</v>
      </c>
    </row>
    <row r="2096" spans="1:51">
      <c r="A2096" s="128"/>
      <c r="B2096" s="160"/>
      <c r="C2096" s="160"/>
      <c r="D2096" s="160"/>
      <c r="E2096" s="160"/>
      <c r="F2096" s="160"/>
      <c r="G2096" s="160"/>
      <c r="H2096" s="161" t="str">
        <f t="shared" si="518"/>
        <v/>
      </c>
      <c r="I2096" s="162" t="str">
        <f t="shared" si="519"/>
        <v/>
      </c>
      <c r="J2096" s="163"/>
      <c r="K2096" s="164" t="str">
        <f t="shared" si="520"/>
        <v/>
      </c>
      <c r="L2096" s="163"/>
      <c r="M2096" s="160"/>
      <c r="N2096" s="160"/>
      <c r="O2096" s="160"/>
      <c r="P2096" s="160"/>
      <c r="Q2096" s="160"/>
      <c r="R2096" s="160"/>
      <c r="S2096" s="160"/>
      <c r="T2096" s="160"/>
      <c r="U2096" s="160"/>
      <c r="V2096" s="160"/>
      <c r="W2096" s="202"/>
      <c r="X2096" s="160"/>
      <c r="Y2096" s="160"/>
      <c r="Z2096" s="180"/>
      <c r="AA2096" s="160"/>
      <c r="AB2096" s="160"/>
      <c r="AC2096" s="160"/>
      <c r="AD2096" s="667"/>
      <c r="AE2096" s="667"/>
      <c r="AF2096" s="667"/>
      <c r="AG2096" s="667"/>
      <c r="AH2096" s="667"/>
      <c r="AI2096" s="667"/>
      <c r="AJ2096" s="73"/>
      <c r="AK2096" s="55" t="str">
        <f t="shared" si="515"/>
        <v/>
      </c>
      <c r="AL2096" s="17" t="str">
        <f t="shared" si="516"/>
        <v/>
      </c>
      <c r="AM2096" s="70" t="str">
        <f t="shared" si="511"/>
        <v/>
      </c>
      <c r="AN2096" s="74" t="str">
        <f t="shared" si="512"/>
        <v/>
      </c>
      <c r="AO2096" s="70" t="str">
        <f t="shared" si="517"/>
        <v/>
      </c>
      <c r="AW2096" s="60" t="str">
        <f t="shared" si="513"/>
        <v/>
      </c>
      <c r="AX2096" s="60" t="str">
        <f t="shared" si="514"/>
        <v/>
      </c>
      <c r="AY2096" s="63">
        <f t="shared" si="521"/>
        <v>0</v>
      </c>
    </row>
    <row r="2097" spans="1:51">
      <c r="A2097" s="128"/>
      <c r="B2097" s="160"/>
      <c r="C2097" s="160"/>
      <c r="D2097" s="181"/>
      <c r="E2097" s="181"/>
      <c r="F2097" s="160"/>
      <c r="G2097" s="160"/>
      <c r="H2097" s="161" t="str">
        <f t="shared" si="518"/>
        <v/>
      </c>
      <c r="I2097" s="162" t="str">
        <f t="shared" si="519"/>
        <v/>
      </c>
      <c r="J2097" s="163"/>
      <c r="K2097" s="164" t="str">
        <f t="shared" si="520"/>
        <v/>
      </c>
      <c r="L2097" s="163"/>
      <c r="M2097" s="180"/>
      <c r="N2097" s="160"/>
      <c r="O2097" s="160"/>
      <c r="P2097" s="160"/>
      <c r="Q2097" s="160"/>
      <c r="R2097" s="160"/>
      <c r="S2097" s="160"/>
      <c r="T2097" s="160"/>
      <c r="U2097" s="160"/>
      <c r="V2097" s="160"/>
      <c r="W2097" s="202"/>
      <c r="X2097" s="160"/>
      <c r="Y2097" s="182"/>
      <c r="Z2097" s="180"/>
      <c r="AA2097" s="184"/>
      <c r="AB2097" s="182"/>
      <c r="AC2097" s="182"/>
      <c r="AD2097" s="665"/>
      <c r="AE2097" s="665"/>
      <c r="AF2097" s="665"/>
      <c r="AG2097" s="665"/>
      <c r="AH2097" s="665"/>
      <c r="AI2097" s="665"/>
      <c r="AJ2097" s="73"/>
      <c r="AK2097" s="55" t="str">
        <f t="shared" si="515"/>
        <v/>
      </c>
      <c r="AL2097" s="17" t="str">
        <f t="shared" si="516"/>
        <v/>
      </c>
      <c r="AM2097" s="70" t="str">
        <f t="shared" ref="AM2097:AM2160" si="522">IF(U2097="","",U2097)</f>
        <v/>
      </c>
      <c r="AN2097" s="74" t="str">
        <f t="shared" ref="AN2097:AN2160" si="523">IF(S2097="","",S2097)</f>
        <v/>
      </c>
      <c r="AO2097" s="70" t="str">
        <f t="shared" si="517"/>
        <v/>
      </c>
      <c r="AW2097" s="60" t="str">
        <f t="shared" ref="AW2097:AW2160" si="524">IF(T2097="","",T2097&amp;"1")</f>
        <v/>
      </c>
      <c r="AX2097" s="60" t="str">
        <f t="shared" ref="AX2097:AX2160" si="525">IF(S2097="","",S2097&amp;"2")</f>
        <v/>
      </c>
      <c r="AY2097" s="63">
        <f t="shared" si="521"/>
        <v>0</v>
      </c>
    </row>
    <row r="2098" spans="1:51">
      <c r="A2098" s="128"/>
      <c r="B2098" s="160"/>
      <c r="C2098" s="160"/>
      <c r="D2098" s="160"/>
      <c r="E2098" s="160"/>
      <c r="F2098" s="160"/>
      <c r="G2098" s="160"/>
      <c r="H2098" s="161" t="str">
        <f t="shared" si="518"/>
        <v/>
      </c>
      <c r="I2098" s="162" t="str">
        <f t="shared" si="519"/>
        <v/>
      </c>
      <c r="J2098" s="163"/>
      <c r="K2098" s="164" t="str">
        <f t="shared" si="520"/>
        <v/>
      </c>
      <c r="L2098" s="163"/>
      <c r="M2098" s="180"/>
      <c r="N2098" s="160"/>
      <c r="O2098" s="160"/>
      <c r="P2098" s="160"/>
      <c r="Q2098" s="160"/>
      <c r="R2098" s="160"/>
      <c r="S2098" s="160"/>
      <c r="T2098" s="160"/>
      <c r="U2098" s="160"/>
      <c r="V2098" s="160"/>
      <c r="W2098" s="202"/>
      <c r="X2098" s="160"/>
      <c r="Y2098" s="160"/>
      <c r="Z2098" s="180"/>
      <c r="AA2098" s="182"/>
      <c r="AB2098" s="182"/>
      <c r="AC2098" s="182"/>
      <c r="AD2098" s="665"/>
      <c r="AE2098" s="665"/>
      <c r="AF2098" s="665"/>
      <c r="AG2098" s="665"/>
      <c r="AH2098" s="665"/>
      <c r="AI2098" s="665"/>
      <c r="AJ2098" s="90"/>
      <c r="AK2098" s="55" t="str">
        <f t="shared" si="515"/>
        <v/>
      </c>
      <c r="AL2098" s="17" t="str">
        <f t="shared" si="516"/>
        <v/>
      </c>
      <c r="AM2098" s="70" t="str">
        <f t="shared" si="522"/>
        <v/>
      </c>
      <c r="AN2098" s="74" t="str">
        <f t="shared" si="523"/>
        <v/>
      </c>
      <c r="AO2098" s="70" t="str">
        <f t="shared" si="517"/>
        <v/>
      </c>
      <c r="AW2098" s="60" t="str">
        <f t="shared" si="524"/>
        <v/>
      </c>
      <c r="AX2098" s="60" t="str">
        <f t="shared" si="525"/>
        <v/>
      </c>
      <c r="AY2098" s="63">
        <f t="shared" si="521"/>
        <v>0</v>
      </c>
    </row>
    <row r="2099" spans="1:51">
      <c r="A2099" s="128"/>
      <c r="B2099" s="160"/>
      <c r="C2099" s="160"/>
      <c r="D2099" s="160"/>
      <c r="E2099" s="160"/>
      <c r="F2099" s="160"/>
      <c r="G2099" s="160"/>
      <c r="H2099" s="161" t="str">
        <f t="shared" si="518"/>
        <v/>
      </c>
      <c r="I2099" s="162" t="str">
        <f t="shared" si="519"/>
        <v/>
      </c>
      <c r="J2099" s="163"/>
      <c r="K2099" s="164" t="str">
        <f t="shared" si="520"/>
        <v/>
      </c>
      <c r="L2099" s="163"/>
      <c r="M2099" s="180"/>
      <c r="N2099" s="160"/>
      <c r="O2099" s="160"/>
      <c r="P2099" s="160"/>
      <c r="Q2099" s="160"/>
      <c r="R2099" s="160"/>
      <c r="S2099" s="160"/>
      <c r="T2099" s="160"/>
      <c r="U2099" s="160"/>
      <c r="V2099" s="160"/>
      <c r="W2099" s="202"/>
      <c r="X2099" s="160"/>
      <c r="Y2099" s="182"/>
      <c r="Z2099" s="180"/>
      <c r="AA2099" s="182"/>
      <c r="AB2099" s="182"/>
      <c r="AC2099" s="182"/>
      <c r="AD2099" s="665"/>
      <c r="AE2099" s="665"/>
      <c r="AF2099" s="665"/>
      <c r="AG2099" s="665"/>
      <c r="AH2099" s="665"/>
      <c r="AI2099" s="665"/>
      <c r="AJ2099" s="73"/>
      <c r="AK2099" s="55" t="str">
        <f t="shared" si="515"/>
        <v/>
      </c>
      <c r="AL2099" s="17" t="str">
        <f t="shared" si="516"/>
        <v/>
      </c>
      <c r="AM2099" s="70" t="str">
        <f t="shared" si="522"/>
        <v/>
      </c>
      <c r="AN2099" s="74" t="str">
        <f t="shared" si="523"/>
        <v/>
      </c>
      <c r="AO2099" s="70" t="str">
        <f t="shared" si="517"/>
        <v/>
      </c>
      <c r="AW2099" s="60" t="str">
        <f t="shared" si="524"/>
        <v/>
      </c>
      <c r="AX2099" s="60" t="str">
        <f t="shared" si="525"/>
        <v/>
      </c>
      <c r="AY2099" s="63">
        <f t="shared" si="521"/>
        <v>0</v>
      </c>
    </row>
    <row r="2100" spans="1:51">
      <c r="A2100" s="128"/>
      <c r="B2100" s="160"/>
      <c r="C2100" s="160"/>
      <c r="D2100" s="160"/>
      <c r="E2100" s="160"/>
      <c r="F2100" s="160"/>
      <c r="G2100" s="160"/>
      <c r="H2100" s="161" t="str">
        <f t="shared" si="518"/>
        <v/>
      </c>
      <c r="I2100" s="162" t="str">
        <f t="shared" si="519"/>
        <v/>
      </c>
      <c r="J2100" s="163"/>
      <c r="K2100" s="164" t="str">
        <f t="shared" si="520"/>
        <v/>
      </c>
      <c r="L2100" s="163"/>
      <c r="M2100" s="180"/>
      <c r="N2100" s="160"/>
      <c r="O2100" s="160"/>
      <c r="P2100" s="160"/>
      <c r="Q2100" s="160"/>
      <c r="R2100" s="160"/>
      <c r="S2100" s="160"/>
      <c r="T2100" s="160"/>
      <c r="U2100" s="160"/>
      <c r="V2100" s="160"/>
      <c r="W2100" s="202"/>
      <c r="X2100" s="160"/>
      <c r="Y2100" s="182"/>
      <c r="Z2100" s="180"/>
      <c r="AA2100" s="182"/>
      <c r="AB2100" s="182"/>
      <c r="AC2100" s="182"/>
      <c r="AD2100" s="665"/>
      <c r="AE2100" s="665"/>
      <c r="AF2100" s="665"/>
      <c r="AG2100" s="665"/>
      <c r="AH2100" s="665"/>
      <c r="AI2100" s="665"/>
      <c r="AJ2100" s="73"/>
      <c r="AK2100" s="55" t="str">
        <f t="shared" si="515"/>
        <v/>
      </c>
      <c r="AL2100" s="17" t="str">
        <f t="shared" si="516"/>
        <v/>
      </c>
      <c r="AM2100" s="70" t="str">
        <f t="shared" si="522"/>
        <v/>
      </c>
      <c r="AN2100" s="74" t="str">
        <f t="shared" si="523"/>
        <v/>
      </c>
      <c r="AO2100" s="70" t="str">
        <f t="shared" si="517"/>
        <v/>
      </c>
      <c r="AW2100" s="60" t="str">
        <f t="shared" si="524"/>
        <v/>
      </c>
      <c r="AX2100" s="60" t="str">
        <f t="shared" si="525"/>
        <v/>
      </c>
      <c r="AY2100" s="63">
        <f t="shared" si="521"/>
        <v>0</v>
      </c>
    </row>
    <row r="2101" spans="1:51">
      <c r="A2101" s="128"/>
      <c r="B2101" s="160"/>
      <c r="C2101" s="160"/>
      <c r="D2101" s="160"/>
      <c r="E2101" s="160"/>
      <c r="F2101" s="160"/>
      <c r="G2101" s="160"/>
      <c r="H2101" s="161" t="str">
        <f t="shared" si="518"/>
        <v/>
      </c>
      <c r="I2101" s="162" t="str">
        <f t="shared" si="519"/>
        <v/>
      </c>
      <c r="J2101" s="163"/>
      <c r="K2101" s="164" t="str">
        <f t="shared" si="520"/>
        <v/>
      </c>
      <c r="L2101" s="163"/>
      <c r="M2101" s="180"/>
      <c r="N2101" s="160"/>
      <c r="O2101" s="160"/>
      <c r="P2101" s="160"/>
      <c r="Q2101" s="160"/>
      <c r="R2101" s="160"/>
      <c r="S2101" s="160"/>
      <c r="T2101" s="160"/>
      <c r="U2101" s="160"/>
      <c r="V2101" s="160"/>
      <c r="W2101" s="202"/>
      <c r="X2101" s="160"/>
      <c r="Y2101" s="182"/>
      <c r="Z2101" s="180"/>
      <c r="AA2101" s="182"/>
      <c r="AB2101" s="182"/>
      <c r="AC2101" s="182"/>
      <c r="AD2101" s="665"/>
      <c r="AE2101" s="665"/>
      <c r="AF2101" s="665"/>
      <c r="AG2101" s="665"/>
      <c r="AH2101" s="665"/>
      <c r="AI2101" s="665"/>
      <c r="AJ2101" s="73"/>
      <c r="AK2101" s="55" t="str">
        <f t="shared" si="515"/>
        <v/>
      </c>
      <c r="AL2101" s="17" t="str">
        <f t="shared" si="516"/>
        <v/>
      </c>
      <c r="AM2101" s="70" t="str">
        <f t="shared" si="522"/>
        <v/>
      </c>
      <c r="AN2101" s="74" t="str">
        <f t="shared" si="523"/>
        <v/>
      </c>
      <c r="AO2101" s="70" t="str">
        <f t="shared" si="517"/>
        <v/>
      </c>
      <c r="AW2101" s="60" t="str">
        <f t="shared" si="524"/>
        <v/>
      </c>
      <c r="AX2101" s="60" t="str">
        <f t="shared" si="525"/>
        <v/>
      </c>
      <c r="AY2101" s="63">
        <f t="shared" si="521"/>
        <v>0</v>
      </c>
    </row>
    <row r="2102" spans="1:51">
      <c r="A2102" s="128"/>
      <c r="B2102" s="160"/>
      <c r="C2102" s="160"/>
      <c r="D2102" s="160"/>
      <c r="E2102" s="160"/>
      <c r="F2102" s="160"/>
      <c r="G2102" s="160"/>
      <c r="H2102" s="161" t="str">
        <f t="shared" si="518"/>
        <v/>
      </c>
      <c r="I2102" s="162" t="str">
        <f t="shared" si="519"/>
        <v/>
      </c>
      <c r="J2102" s="163"/>
      <c r="K2102" s="164" t="str">
        <f t="shared" si="520"/>
        <v/>
      </c>
      <c r="L2102" s="163"/>
      <c r="M2102" s="180"/>
      <c r="N2102" s="160"/>
      <c r="O2102" s="160"/>
      <c r="P2102" s="160"/>
      <c r="Q2102" s="160"/>
      <c r="R2102" s="160"/>
      <c r="S2102" s="160"/>
      <c r="T2102" s="160"/>
      <c r="U2102" s="160"/>
      <c r="V2102" s="160"/>
      <c r="W2102" s="202"/>
      <c r="X2102" s="160"/>
      <c r="Y2102" s="182"/>
      <c r="Z2102" s="180"/>
      <c r="AA2102" s="182"/>
      <c r="AB2102" s="182"/>
      <c r="AC2102" s="182"/>
      <c r="AD2102" s="665"/>
      <c r="AE2102" s="665"/>
      <c r="AF2102" s="665"/>
      <c r="AG2102" s="665"/>
      <c r="AH2102" s="665"/>
      <c r="AI2102" s="665"/>
      <c r="AJ2102" s="73"/>
      <c r="AK2102" s="55" t="str">
        <f t="shared" si="515"/>
        <v/>
      </c>
      <c r="AL2102" s="17" t="str">
        <f t="shared" si="516"/>
        <v/>
      </c>
      <c r="AM2102" s="70" t="str">
        <f t="shared" si="522"/>
        <v/>
      </c>
      <c r="AN2102" s="74" t="str">
        <f t="shared" si="523"/>
        <v/>
      </c>
      <c r="AO2102" s="70" t="str">
        <f t="shared" si="517"/>
        <v/>
      </c>
      <c r="AW2102" s="60" t="str">
        <f t="shared" si="524"/>
        <v/>
      </c>
      <c r="AX2102" s="60" t="str">
        <f t="shared" si="525"/>
        <v/>
      </c>
      <c r="AY2102" s="63">
        <f t="shared" si="521"/>
        <v>0</v>
      </c>
    </row>
    <row r="2103" spans="1:51">
      <c r="A2103" s="128"/>
      <c r="B2103" s="160"/>
      <c r="C2103" s="160"/>
      <c r="D2103" s="160"/>
      <c r="E2103" s="160"/>
      <c r="F2103" s="160"/>
      <c r="G2103" s="160"/>
      <c r="H2103" s="161" t="str">
        <f t="shared" si="518"/>
        <v/>
      </c>
      <c r="I2103" s="162" t="str">
        <f t="shared" si="519"/>
        <v/>
      </c>
      <c r="J2103" s="163"/>
      <c r="K2103" s="164" t="str">
        <f t="shared" si="520"/>
        <v/>
      </c>
      <c r="L2103" s="163"/>
      <c r="M2103" s="180"/>
      <c r="N2103" s="160"/>
      <c r="O2103" s="160"/>
      <c r="P2103" s="160"/>
      <c r="Q2103" s="160"/>
      <c r="R2103" s="160"/>
      <c r="S2103" s="160"/>
      <c r="T2103" s="160"/>
      <c r="U2103" s="160"/>
      <c r="V2103" s="160"/>
      <c r="W2103" s="202"/>
      <c r="X2103" s="160"/>
      <c r="Y2103" s="182"/>
      <c r="Z2103" s="180"/>
      <c r="AA2103" s="182"/>
      <c r="AB2103" s="182"/>
      <c r="AC2103" s="182"/>
      <c r="AD2103" s="665"/>
      <c r="AE2103" s="665"/>
      <c r="AF2103" s="665"/>
      <c r="AG2103" s="665"/>
      <c r="AH2103" s="665"/>
      <c r="AI2103" s="665"/>
      <c r="AJ2103" s="73"/>
      <c r="AK2103" s="55" t="str">
        <f t="shared" si="515"/>
        <v/>
      </c>
      <c r="AL2103" s="17" t="str">
        <f t="shared" si="516"/>
        <v/>
      </c>
      <c r="AM2103" s="70" t="str">
        <f t="shared" si="522"/>
        <v/>
      </c>
      <c r="AN2103" s="74" t="str">
        <f t="shared" si="523"/>
        <v/>
      </c>
      <c r="AO2103" s="70" t="str">
        <f t="shared" si="517"/>
        <v/>
      </c>
      <c r="AW2103" s="60" t="str">
        <f t="shared" si="524"/>
        <v/>
      </c>
      <c r="AX2103" s="60" t="str">
        <f t="shared" si="525"/>
        <v/>
      </c>
      <c r="AY2103" s="63">
        <f t="shared" si="521"/>
        <v>0</v>
      </c>
    </row>
    <row r="2104" spans="1:51">
      <c r="A2104" s="128"/>
      <c r="B2104" s="160"/>
      <c r="C2104" s="160"/>
      <c r="D2104" s="160"/>
      <c r="E2104" s="160"/>
      <c r="F2104" s="160"/>
      <c r="G2104" s="160"/>
      <c r="H2104" s="161" t="str">
        <f t="shared" si="518"/>
        <v/>
      </c>
      <c r="I2104" s="162" t="str">
        <f t="shared" si="519"/>
        <v/>
      </c>
      <c r="J2104" s="163"/>
      <c r="K2104" s="164" t="str">
        <f t="shared" si="520"/>
        <v/>
      </c>
      <c r="L2104" s="163"/>
      <c r="M2104" s="180"/>
      <c r="N2104" s="160"/>
      <c r="O2104" s="160"/>
      <c r="P2104" s="160"/>
      <c r="Q2104" s="160"/>
      <c r="R2104" s="160"/>
      <c r="S2104" s="160"/>
      <c r="T2104" s="160"/>
      <c r="U2104" s="160"/>
      <c r="V2104" s="160"/>
      <c r="W2104" s="202"/>
      <c r="X2104" s="160"/>
      <c r="Y2104" s="182"/>
      <c r="Z2104" s="180"/>
      <c r="AA2104" s="182"/>
      <c r="AB2104" s="182"/>
      <c r="AC2104" s="182"/>
      <c r="AD2104" s="665"/>
      <c r="AE2104" s="665"/>
      <c r="AF2104" s="665"/>
      <c r="AG2104" s="665"/>
      <c r="AH2104" s="665"/>
      <c r="AI2104" s="665"/>
      <c r="AJ2104" s="73"/>
      <c r="AK2104" s="55" t="str">
        <f t="shared" si="515"/>
        <v/>
      </c>
      <c r="AL2104" s="17" t="str">
        <f t="shared" si="516"/>
        <v/>
      </c>
      <c r="AM2104" s="70" t="str">
        <f t="shared" si="522"/>
        <v/>
      </c>
      <c r="AN2104" s="74" t="str">
        <f t="shared" si="523"/>
        <v/>
      </c>
      <c r="AO2104" s="70" t="str">
        <f t="shared" si="517"/>
        <v/>
      </c>
      <c r="AW2104" s="60" t="str">
        <f t="shared" si="524"/>
        <v/>
      </c>
      <c r="AX2104" s="60" t="str">
        <f t="shared" si="525"/>
        <v/>
      </c>
      <c r="AY2104" s="63">
        <f t="shared" si="521"/>
        <v>0</v>
      </c>
    </row>
    <row r="2105" spans="1:51">
      <c r="A2105" s="128"/>
      <c r="B2105" s="160"/>
      <c r="C2105" s="160"/>
      <c r="D2105" s="160"/>
      <c r="E2105" s="160"/>
      <c r="F2105" s="160"/>
      <c r="G2105" s="160"/>
      <c r="H2105" s="161" t="str">
        <f t="shared" si="518"/>
        <v/>
      </c>
      <c r="I2105" s="162" t="str">
        <f t="shared" si="519"/>
        <v/>
      </c>
      <c r="J2105" s="163"/>
      <c r="K2105" s="164" t="str">
        <f t="shared" si="520"/>
        <v/>
      </c>
      <c r="L2105" s="163"/>
      <c r="M2105" s="180"/>
      <c r="N2105" s="160"/>
      <c r="O2105" s="160"/>
      <c r="P2105" s="160"/>
      <c r="Q2105" s="160"/>
      <c r="R2105" s="160"/>
      <c r="S2105" s="160"/>
      <c r="T2105" s="160"/>
      <c r="U2105" s="160"/>
      <c r="V2105" s="160"/>
      <c r="W2105" s="202"/>
      <c r="X2105" s="160"/>
      <c r="Y2105" s="182"/>
      <c r="Z2105" s="180"/>
      <c r="AA2105" s="182"/>
      <c r="AB2105" s="182"/>
      <c r="AC2105" s="182"/>
      <c r="AD2105" s="665"/>
      <c r="AE2105" s="665"/>
      <c r="AF2105" s="665"/>
      <c r="AG2105" s="665"/>
      <c r="AH2105" s="665"/>
      <c r="AI2105" s="665"/>
      <c r="AJ2105" s="90"/>
      <c r="AK2105" s="55" t="str">
        <f t="shared" ref="AK2105:AK2168" si="526">IF(Z2105="","",IF(OR(MONTH(Z2105)=1,MONTH(Z2105)=2,MONTH(Z2105)=3),"1er",IF(OR(MONTH(Z2105)=4,MONTH(Z2105)=5,MONTH(Z2105)=6),"2ème",IF(OR(MONTH(Z2105)=7,MONTH(Z2105)=8,MONTH(Z2105)=9),"3ème",IF(OR(MONTH(Z2105)=10,MONTH(Z2105)=11,MONTH(Z2105)=12),"4ème")))))</f>
        <v/>
      </c>
      <c r="AL2105" s="17" t="str">
        <f t="shared" ref="AL2105:AL2168" si="527">IF(Z2105="","",YEAR(Z2105))</f>
        <v/>
      </c>
      <c r="AM2105" s="70" t="str">
        <f t="shared" si="522"/>
        <v/>
      </c>
      <c r="AN2105" s="74" t="str">
        <f t="shared" si="523"/>
        <v/>
      </c>
      <c r="AO2105" s="70" t="str">
        <f t="shared" si="517"/>
        <v/>
      </c>
      <c r="AW2105" s="60" t="str">
        <f t="shared" si="524"/>
        <v/>
      </c>
      <c r="AX2105" s="60" t="str">
        <f t="shared" si="525"/>
        <v/>
      </c>
      <c r="AY2105" s="63">
        <f t="shared" si="521"/>
        <v>0</v>
      </c>
    </row>
    <row r="2106" spans="1:51">
      <c r="A2106" s="128"/>
      <c r="B2106" s="160"/>
      <c r="C2106" s="160"/>
      <c r="D2106" s="160"/>
      <c r="E2106" s="160"/>
      <c r="F2106" s="160"/>
      <c r="G2106" s="160"/>
      <c r="H2106" s="161" t="str">
        <f t="shared" si="518"/>
        <v/>
      </c>
      <c r="I2106" s="162" t="str">
        <f t="shared" si="519"/>
        <v/>
      </c>
      <c r="J2106" s="163"/>
      <c r="K2106" s="164" t="str">
        <f t="shared" si="520"/>
        <v/>
      </c>
      <c r="L2106" s="163"/>
      <c r="M2106" s="180"/>
      <c r="N2106" s="160"/>
      <c r="O2106" s="160"/>
      <c r="P2106" s="160"/>
      <c r="Q2106" s="160"/>
      <c r="R2106" s="160"/>
      <c r="S2106" s="160"/>
      <c r="T2106" s="160"/>
      <c r="U2106" s="160"/>
      <c r="V2106" s="160"/>
      <c r="W2106" s="202"/>
      <c r="X2106" s="160"/>
      <c r="Y2106" s="182"/>
      <c r="Z2106" s="180"/>
      <c r="AA2106" s="182"/>
      <c r="AB2106" s="182"/>
      <c r="AC2106" s="182"/>
      <c r="AD2106" s="665"/>
      <c r="AE2106" s="665"/>
      <c r="AF2106" s="665"/>
      <c r="AG2106" s="665"/>
      <c r="AH2106" s="665"/>
      <c r="AI2106" s="665"/>
      <c r="AJ2106" s="90"/>
      <c r="AK2106" s="55" t="str">
        <f t="shared" si="526"/>
        <v/>
      </c>
      <c r="AL2106" s="17" t="str">
        <f t="shared" si="527"/>
        <v/>
      </c>
      <c r="AM2106" s="70" t="str">
        <f t="shared" si="522"/>
        <v/>
      </c>
      <c r="AN2106" s="74" t="str">
        <f t="shared" si="523"/>
        <v/>
      </c>
      <c r="AO2106" s="70" t="str">
        <f t="shared" si="517"/>
        <v/>
      </c>
      <c r="AW2106" s="60" t="str">
        <f t="shared" si="524"/>
        <v/>
      </c>
      <c r="AX2106" s="60" t="str">
        <f t="shared" si="525"/>
        <v/>
      </c>
      <c r="AY2106" s="63">
        <f t="shared" si="521"/>
        <v>0</v>
      </c>
    </row>
    <row r="2107" spans="1:51">
      <c r="A2107" s="128"/>
      <c r="B2107" s="160"/>
      <c r="C2107" s="160"/>
      <c r="D2107" s="181"/>
      <c r="E2107" s="181"/>
      <c r="F2107" s="160"/>
      <c r="G2107" s="160"/>
      <c r="H2107" s="161" t="str">
        <f t="shared" si="518"/>
        <v/>
      </c>
      <c r="I2107" s="162" t="str">
        <f t="shared" si="519"/>
        <v/>
      </c>
      <c r="J2107" s="163"/>
      <c r="K2107" s="164" t="str">
        <f t="shared" si="520"/>
        <v/>
      </c>
      <c r="L2107" s="163"/>
      <c r="M2107" s="160"/>
      <c r="N2107" s="160"/>
      <c r="O2107" s="160"/>
      <c r="P2107" s="160"/>
      <c r="Q2107" s="160"/>
      <c r="R2107" s="160"/>
      <c r="S2107" s="160"/>
      <c r="T2107" s="160"/>
      <c r="U2107" s="160"/>
      <c r="V2107" s="160"/>
      <c r="W2107" s="202"/>
      <c r="X2107" s="160"/>
      <c r="Y2107" s="182"/>
      <c r="Z2107" s="180"/>
      <c r="AA2107" s="160"/>
      <c r="AB2107" s="160"/>
      <c r="AC2107" s="160"/>
      <c r="AD2107" s="667"/>
      <c r="AE2107" s="667"/>
      <c r="AF2107" s="667"/>
      <c r="AG2107" s="667"/>
      <c r="AH2107" s="667"/>
      <c r="AI2107" s="667"/>
      <c r="AJ2107" s="90"/>
      <c r="AK2107" s="55" t="str">
        <f t="shared" si="526"/>
        <v/>
      </c>
      <c r="AL2107" s="17" t="str">
        <f t="shared" si="527"/>
        <v/>
      </c>
      <c r="AM2107" s="70" t="str">
        <f t="shared" si="522"/>
        <v/>
      </c>
      <c r="AN2107" s="74" t="str">
        <f t="shared" si="523"/>
        <v/>
      </c>
      <c r="AO2107" s="70" t="str">
        <f t="shared" si="517"/>
        <v/>
      </c>
      <c r="AW2107" s="60" t="str">
        <f t="shared" si="524"/>
        <v/>
      </c>
      <c r="AX2107" s="60" t="str">
        <f t="shared" si="525"/>
        <v/>
      </c>
      <c r="AY2107" s="63">
        <f t="shared" si="521"/>
        <v>0</v>
      </c>
    </row>
    <row r="2108" spans="1:51">
      <c r="A2108" s="128"/>
      <c r="B2108" s="160"/>
      <c r="C2108" s="160"/>
      <c r="D2108" s="160"/>
      <c r="E2108" s="160"/>
      <c r="F2108" s="160"/>
      <c r="G2108" s="160"/>
      <c r="H2108" s="161" t="str">
        <f t="shared" si="518"/>
        <v/>
      </c>
      <c r="I2108" s="162" t="str">
        <f t="shared" si="519"/>
        <v/>
      </c>
      <c r="J2108" s="163"/>
      <c r="K2108" s="164" t="str">
        <f t="shared" si="520"/>
        <v/>
      </c>
      <c r="L2108" s="163"/>
      <c r="M2108" s="160"/>
      <c r="N2108" s="160"/>
      <c r="O2108" s="160"/>
      <c r="P2108" s="160"/>
      <c r="Q2108" s="160"/>
      <c r="R2108" s="160"/>
      <c r="S2108" s="160"/>
      <c r="T2108" s="160"/>
      <c r="U2108" s="160"/>
      <c r="V2108" s="160"/>
      <c r="W2108" s="202"/>
      <c r="X2108" s="160"/>
      <c r="Y2108" s="182"/>
      <c r="Z2108" s="180"/>
      <c r="AA2108" s="160"/>
      <c r="AB2108" s="160"/>
      <c r="AC2108" s="160"/>
      <c r="AD2108" s="667"/>
      <c r="AE2108" s="667"/>
      <c r="AF2108" s="667"/>
      <c r="AG2108" s="667"/>
      <c r="AH2108" s="667"/>
      <c r="AI2108" s="667"/>
      <c r="AJ2108" s="73"/>
      <c r="AK2108" s="55" t="str">
        <f t="shared" si="526"/>
        <v/>
      </c>
      <c r="AL2108" s="17" t="str">
        <f t="shared" si="527"/>
        <v/>
      </c>
      <c r="AM2108" s="70" t="str">
        <f t="shared" si="522"/>
        <v/>
      </c>
      <c r="AN2108" s="74" t="str">
        <f t="shared" si="523"/>
        <v/>
      </c>
      <c r="AO2108" s="70" t="str">
        <f t="shared" si="517"/>
        <v/>
      </c>
      <c r="AW2108" s="60" t="str">
        <f t="shared" si="524"/>
        <v/>
      </c>
      <c r="AX2108" s="60" t="str">
        <f t="shared" si="525"/>
        <v/>
      </c>
      <c r="AY2108" s="63">
        <f t="shared" si="521"/>
        <v>0</v>
      </c>
    </row>
    <row r="2109" spans="1:51">
      <c r="A2109" s="128"/>
      <c r="B2109" s="160"/>
      <c r="C2109" s="160"/>
      <c r="D2109" s="160"/>
      <c r="E2109" s="160"/>
      <c r="F2109" s="160"/>
      <c r="G2109" s="160"/>
      <c r="H2109" s="161" t="str">
        <f t="shared" si="518"/>
        <v/>
      </c>
      <c r="I2109" s="162" t="str">
        <f t="shared" si="519"/>
        <v/>
      </c>
      <c r="J2109" s="163"/>
      <c r="K2109" s="164" t="str">
        <f t="shared" si="520"/>
        <v/>
      </c>
      <c r="L2109" s="163"/>
      <c r="M2109" s="160"/>
      <c r="N2109" s="160"/>
      <c r="O2109" s="160"/>
      <c r="P2109" s="160"/>
      <c r="Q2109" s="160"/>
      <c r="R2109" s="160"/>
      <c r="S2109" s="160"/>
      <c r="T2109" s="160"/>
      <c r="U2109" s="160"/>
      <c r="V2109" s="160"/>
      <c r="W2109" s="202"/>
      <c r="X2109" s="160"/>
      <c r="Y2109" s="182"/>
      <c r="Z2109" s="180"/>
      <c r="AA2109" s="160"/>
      <c r="AB2109" s="160"/>
      <c r="AC2109" s="160"/>
      <c r="AD2109" s="667"/>
      <c r="AE2109" s="667"/>
      <c r="AF2109" s="667"/>
      <c r="AG2109" s="667"/>
      <c r="AH2109" s="667"/>
      <c r="AI2109" s="667"/>
      <c r="AJ2109" s="73"/>
      <c r="AK2109" s="55" t="str">
        <f t="shared" si="526"/>
        <v/>
      </c>
      <c r="AL2109" s="17" t="str">
        <f t="shared" si="527"/>
        <v/>
      </c>
      <c r="AM2109" s="70" t="str">
        <f t="shared" si="522"/>
        <v/>
      </c>
      <c r="AN2109" s="74" t="str">
        <f t="shared" si="523"/>
        <v/>
      </c>
      <c r="AO2109" s="70" t="str">
        <f t="shared" si="517"/>
        <v/>
      </c>
      <c r="AW2109" s="60" t="str">
        <f t="shared" si="524"/>
        <v/>
      </c>
      <c r="AX2109" s="60" t="str">
        <f t="shared" si="525"/>
        <v/>
      </c>
      <c r="AY2109" s="63">
        <f t="shared" si="521"/>
        <v>0</v>
      </c>
    </row>
    <row r="2110" spans="1:51">
      <c r="A2110" s="128"/>
      <c r="B2110" s="160"/>
      <c r="C2110" s="160"/>
      <c r="D2110" s="160"/>
      <c r="E2110" s="160"/>
      <c r="F2110" s="160"/>
      <c r="G2110" s="160"/>
      <c r="H2110" s="161" t="str">
        <f t="shared" si="518"/>
        <v/>
      </c>
      <c r="I2110" s="162" t="str">
        <f t="shared" si="519"/>
        <v/>
      </c>
      <c r="J2110" s="163"/>
      <c r="K2110" s="164" t="str">
        <f t="shared" si="520"/>
        <v/>
      </c>
      <c r="L2110" s="163"/>
      <c r="M2110" s="160"/>
      <c r="N2110" s="160"/>
      <c r="O2110" s="160"/>
      <c r="P2110" s="160"/>
      <c r="Q2110" s="160"/>
      <c r="R2110" s="160"/>
      <c r="S2110" s="160"/>
      <c r="T2110" s="160"/>
      <c r="U2110" s="160"/>
      <c r="V2110" s="160"/>
      <c r="W2110" s="202"/>
      <c r="X2110" s="160"/>
      <c r="Y2110" s="182"/>
      <c r="Z2110" s="180"/>
      <c r="AA2110" s="160"/>
      <c r="AB2110" s="160"/>
      <c r="AC2110" s="160"/>
      <c r="AD2110" s="667"/>
      <c r="AE2110" s="667"/>
      <c r="AF2110" s="667"/>
      <c r="AG2110" s="667"/>
      <c r="AH2110" s="667"/>
      <c r="AI2110" s="667"/>
      <c r="AJ2110" s="73"/>
      <c r="AK2110" s="55" t="str">
        <f t="shared" si="526"/>
        <v/>
      </c>
      <c r="AL2110" s="17" t="str">
        <f t="shared" si="527"/>
        <v/>
      </c>
      <c r="AM2110" s="70" t="str">
        <f t="shared" si="522"/>
        <v/>
      </c>
      <c r="AN2110" s="74" t="str">
        <f t="shared" si="523"/>
        <v/>
      </c>
      <c r="AO2110" s="70" t="str">
        <f t="shared" si="517"/>
        <v/>
      </c>
      <c r="AW2110" s="60" t="str">
        <f t="shared" si="524"/>
        <v/>
      </c>
      <c r="AX2110" s="60" t="str">
        <f t="shared" si="525"/>
        <v/>
      </c>
      <c r="AY2110" s="63">
        <f t="shared" si="521"/>
        <v>0</v>
      </c>
    </row>
    <row r="2111" spans="1:51">
      <c r="A2111" s="128"/>
      <c r="B2111" s="160"/>
      <c r="C2111" s="160"/>
      <c r="D2111" s="160"/>
      <c r="E2111" s="160"/>
      <c r="F2111" s="160"/>
      <c r="G2111" s="160"/>
      <c r="H2111" s="161" t="str">
        <f t="shared" si="518"/>
        <v/>
      </c>
      <c r="I2111" s="162" t="str">
        <f t="shared" si="519"/>
        <v/>
      </c>
      <c r="J2111" s="163"/>
      <c r="K2111" s="164" t="str">
        <f t="shared" si="520"/>
        <v/>
      </c>
      <c r="L2111" s="163"/>
      <c r="M2111" s="160"/>
      <c r="N2111" s="160"/>
      <c r="O2111" s="160"/>
      <c r="P2111" s="160"/>
      <c r="Q2111" s="160"/>
      <c r="R2111" s="160"/>
      <c r="S2111" s="160"/>
      <c r="T2111" s="160"/>
      <c r="U2111" s="160"/>
      <c r="V2111" s="160"/>
      <c r="W2111" s="160"/>
      <c r="X2111" s="160"/>
      <c r="Y2111" s="182"/>
      <c r="Z2111" s="180"/>
      <c r="AA2111" s="160"/>
      <c r="AB2111" s="160"/>
      <c r="AC2111" s="160"/>
      <c r="AD2111" s="667"/>
      <c r="AE2111" s="667"/>
      <c r="AF2111" s="667"/>
      <c r="AG2111" s="667"/>
      <c r="AH2111" s="667"/>
      <c r="AI2111" s="667"/>
      <c r="AJ2111" s="73"/>
      <c r="AK2111" s="55" t="str">
        <f t="shared" si="526"/>
        <v/>
      </c>
      <c r="AL2111" s="17" t="str">
        <f t="shared" si="527"/>
        <v/>
      </c>
      <c r="AM2111" s="70" t="str">
        <f t="shared" si="522"/>
        <v/>
      </c>
      <c r="AN2111" s="74" t="str">
        <f t="shared" si="523"/>
        <v/>
      </c>
      <c r="AO2111" s="70" t="str">
        <f t="shared" ref="AO2111:AO2174" si="528">IF(P2111="","",P2111&amp;" ("&amp;O2111&amp;"_"&amp;ROW()&amp;")")</f>
        <v/>
      </c>
      <c r="AW2111" s="60" t="str">
        <f t="shared" si="524"/>
        <v/>
      </c>
      <c r="AX2111" s="60" t="str">
        <f t="shared" si="525"/>
        <v/>
      </c>
      <c r="AY2111" s="63">
        <f t="shared" si="521"/>
        <v>0</v>
      </c>
    </row>
    <row r="2112" spans="1:51">
      <c r="A2112" s="128"/>
      <c r="B2112" s="160"/>
      <c r="C2112" s="160"/>
      <c r="D2112" s="160"/>
      <c r="E2112" s="160"/>
      <c r="F2112" s="160"/>
      <c r="G2112" s="160"/>
      <c r="H2112" s="161" t="str">
        <f t="shared" si="518"/>
        <v/>
      </c>
      <c r="I2112" s="162" t="str">
        <f t="shared" si="519"/>
        <v/>
      </c>
      <c r="J2112" s="163"/>
      <c r="K2112" s="164" t="str">
        <f t="shared" si="520"/>
        <v/>
      </c>
      <c r="L2112" s="163"/>
      <c r="M2112" s="160"/>
      <c r="N2112" s="160"/>
      <c r="O2112" s="160"/>
      <c r="P2112" s="160"/>
      <c r="Q2112" s="160"/>
      <c r="R2112" s="160"/>
      <c r="S2112" s="160"/>
      <c r="T2112" s="160"/>
      <c r="U2112" s="160"/>
      <c r="V2112" s="160"/>
      <c r="W2112" s="160"/>
      <c r="X2112" s="160"/>
      <c r="Y2112" s="182"/>
      <c r="Z2112" s="180"/>
      <c r="AA2112" s="160"/>
      <c r="AB2112" s="160"/>
      <c r="AC2112" s="160"/>
      <c r="AD2112" s="667"/>
      <c r="AE2112" s="667"/>
      <c r="AF2112" s="667"/>
      <c r="AG2112" s="667"/>
      <c r="AH2112" s="667"/>
      <c r="AI2112" s="667"/>
      <c r="AJ2112" s="90"/>
      <c r="AK2112" s="55" t="str">
        <f t="shared" si="526"/>
        <v/>
      </c>
      <c r="AL2112" s="17" t="str">
        <f t="shared" si="527"/>
        <v/>
      </c>
      <c r="AM2112" s="70" t="str">
        <f t="shared" si="522"/>
        <v/>
      </c>
      <c r="AN2112" s="74" t="str">
        <f t="shared" si="523"/>
        <v/>
      </c>
      <c r="AO2112" s="70" t="str">
        <f t="shared" si="528"/>
        <v/>
      </c>
      <c r="AW2112" s="60" t="str">
        <f t="shared" si="524"/>
        <v/>
      </c>
      <c r="AX2112" s="60" t="str">
        <f t="shared" si="525"/>
        <v/>
      </c>
      <c r="AY2112" s="63">
        <f t="shared" si="521"/>
        <v>0</v>
      </c>
    </row>
    <row r="2113" spans="1:51">
      <c r="A2113" s="128"/>
      <c r="B2113" s="160"/>
      <c r="C2113" s="160"/>
      <c r="D2113" s="160"/>
      <c r="E2113" s="160"/>
      <c r="F2113" s="160"/>
      <c r="G2113" s="160"/>
      <c r="H2113" s="161" t="str">
        <f t="shared" si="518"/>
        <v/>
      </c>
      <c r="I2113" s="162" t="str">
        <f t="shared" si="519"/>
        <v/>
      </c>
      <c r="J2113" s="163"/>
      <c r="K2113" s="164" t="str">
        <f t="shared" si="520"/>
        <v/>
      </c>
      <c r="L2113" s="163"/>
      <c r="M2113" s="160"/>
      <c r="N2113" s="160"/>
      <c r="O2113" s="160"/>
      <c r="P2113" s="160"/>
      <c r="Q2113" s="160"/>
      <c r="R2113" s="160"/>
      <c r="S2113" s="160"/>
      <c r="T2113" s="160"/>
      <c r="U2113" s="160"/>
      <c r="V2113" s="160"/>
      <c r="W2113" s="160"/>
      <c r="X2113" s="160"/>
      <c r="Y2113" s="182"/>
      <c r="Z2113" s="180"/>
      <c r="AA2113" s="160"/>
      <c r="AB2113" s="160"/>
      <c r="AC2113" s="160"/>
      <c r="AD2113" s="667"/>
      <c r="AE2113" s="667"/>
      <c r="AF2113" s="667"/>
      <c r="AG2113" s="667"/>
      <c r="AH2113" s="667"/>
      <c r="AI2113" s="667"/>
      <c r="AJ2113" s="90"/>
      <c r="AK2113" s="55" t="str">
        <f t="shared" si="526"/>
        <v/>
      </c>
      <c r="AL2113" s="17" t="str">
        <f t="shared" si="527"/>
        <v/>
      </c>
      <c r="AM2113" s="70" t="str">
        <f t="shared" si="522"/>
        <v/>
      </c>
      <c r="AN2113" s="74" t="str">
        <f t="shared" si="523"/>
        <v/>
      </c>
      <c r="AO2113" s="70" t="str">
        <f t="shared" si="528"/>
        <v/>
      </c>
      <c r="AW2113" s="60" t="str">
        <f t="shared" si="524"/>
        <v/>
      </c>
      <c r="AX2113" s="60" t="str">
        <f t="shared" si="525"/>
        <v/>
      </c>
      <c r="AY2113" s="63">
        <f t="shared" si="521"/>
        <v>0</v>
      </c>
    </row>
    <row r="2114" spans="1:51">
      <c r="A2114" s="128"/>
      <c r="B2114" s="160"/>
      <c r="C2114" s="160"/>
      <c r="D2114" s="160"/>
      <c r="E2114" s="160"/>
      <c r="F2114" s="160"/>
      <c r="G2114" s="160"/>
      <c r="H2114" s="161" t="str">
        <f t="shared" ref="H2114:H2177" si="529">IF(B2114="","",SUMIF(O:O,A2114,AA:AA))</f>
        <v/>
      </c>
      <c r="I2114" s="162" t="str">
        <f t="shared" ref="I2114:I2177" si="530">IF(B2114="","",(SUMIF(O:O,A2114,AB:AB)+(SUMIF(O:O,A2114,AC:AC))))</f>
        <v/>
      </c>
      <c r="J2114" s="163"/>
      <c r="K2114" s="164" t="str">
        <f t="shared" ref="K2114:K2177" si="531">IFERROR(J2114/H2114,"")</f>
        <v/>
      </c>
      <c r="L2114" s="160"/>
      <c r="M2114" s="160"/>
      <c r="N2114" s="160"/>
      <c r="O2114" s="160"/>
      <c r="P2114" s="160"/>
      <c r="Q2114" s="160"/>
      <c r="R2114" s="160"/>
      <c r="S2114" s="160"/>
      <c r="T2114" s="160"/>
      <c r="U2114" s="160"/>
      <c r="V2114" s="160"/>
      <c r="W2114" s="160"/>
      <c r="X2114" s="160"/>
      <c r="Y2114" s="160"/>
      <c r="Z2114" s="180"/>
      <c r="AA2114" s="160"/>
      <c r="AB2114" s="160"/>
      <c r="AC2114" s="160"/>
      <c r="AD2114" s="667"/>
      <c r="AE2114" s="667"/>
      <c r="AF2114" s="667"/>
      <c r="AG2114" s="667"/>
      <c r="AH2114" s="667"/>
      <c r="AI2114" s="667"/>
      <c r="AJ2114" s="73"/>
      <c r="AK2114" s="55" t="str">
        <f t="shared" si="526"/>
        <v/>
      </c>
      <c r="AL2114" s="17" t="str">
        <f t="shared" si="527"/>
        <v/>
      </c>
      <c r="AM2114" s="70" t="str">
        <f t="shared" si="522"/>
        <v/>
      </c>
      <c r="AN2114" s="74" t="str">
        <f t="shared" si="523"/>
        <v/>
      </c>
      <c r="AO2114" s="70" t="str">
        <f t="shared" si="528"/>
        <v/>
      </c>
      <c r="AW2114" s="60" t="str">
        <f t="shared" si="524"/>
        <v/>
      </c>
      <c r="AX2114" s="60" t="str">
        <f t="shared" si="525"/>
        <v/>
      </c>
      <c r="AY2114" s="63">
        <f t="shared" si="521"/>
        <v>0</v>
      </c>
    </row>
    <row r="2115" spans="1:51">
      <c r="A2115" s="128"/>
      <c r="B2115" s="160"/>
      <c r="C2115" s="160"/>
      <c r="D2115" s="160"/>
      <c r="E2115" s="160"/>
      <c r="F2115" s="160"/>
      <c r="G2115" s="160"/>
      <c r="H2115" s="161" t="str">
        <f t="shared" si="529"/>
        <v/>
      </c>
      <c r="I2115" s="162" t="str">
        <f t="shared" si="530"/>
        <v/>
      </c>
      <c r="J2115" s="163"/>
      <c r="K2115" s="164" t="str">
        <f t="shared" si="531"/>
        <v/>
      </c>
      <c r="L2115" s="160"/>
      <c r="M2115" s="160"/>
      <c r="N2115" s="160"/>
      <c r="O2115" s="160"/>
      <c r="P2115" s="160"/>
      <c r="Q2115" s="160"/>
      <c r="R2115" s="160"/>
      <c r="S2115" s="160"/>
      <c r="T2115" s="160"/>
      <c r="U2115" s="160"/>
      <c r="V2115" s="160"/>
      <c r="W2115" s="160"/>
      <c r="X2115" s="160"/>
      <c r="Y2115" s="160"/>
      <c r="Z2115" s="180"/>
      <c r="AA2115" s="160"/>
      <c r="AB2115" s="160"/>
      <c r="AC2115" s="160"/>
      <c r="AD2115" s="667"/>
      <c r="AE2115" s="667"/>
      <c r="AF2115" s="667"/>
      <c r="AG2115" s="667"/>
      <c r="AH2115" s="667"/>
      <c r="AI2115" s="667"/>
      <c r="AJ2115" s="73"/>
      <c r="AK2115" s="55" t="str">
        <f t="shared" si="526"/>
        <v/>
      </c>
      <c r="AL2115" s="17" t="str">
        <f t="shared" si="527"/>
        <v/>
      </c>
      <c r="AM2115" s="70" t="str">
        <f t="shared" si="522"/>
        <v/>
      </c>
      <c r="AN2115" s="74" t="str">
        <f t="shared" si="523"/>
        <v/>
      </c>
      <c r="AO2115" s="70" t="str">
        <f t="shared" si="528"/>
        <v/>
      </c>
      <c r="AW2115" s="60" t="str">
        <f t="shared" si="524"/>
        <v/>
      </c>
      <c r="AX2115" s="60" t="str">
        <f t="shared" si="525"/>
        <v/>
      </c>
      <c r="AY2115" s="63">
        <f t="shared" si="521"/>
        <v>0</v>
      </c>
    </row>
    <row r="2116" spans="1:51">
      <c r="A2116" s="128"/>
      <c r="B2116" s="160"/>
      <c r="C2116" s="160"/>
      <c r="D2116" s="160"/>
      <c r="E2116" s="160"/>
      <c r="F2116" s="160"/>
      <c r="G2116" s="160"/>
      <c r="H2116" s="161" t="str">
        <f t="shared" si="529"/>
        <v/>
      </c>
      <c r="I2116" s="162" t="str">
        <f t="shared" si="530"/>
        <v/>
      </c>
      <c r="J2116" s="163"/>
      <c r="K2116" s="164" t="str">
        <f t="shared" si="531"/>
        <v/>
      </c>
      <c r="L2116" s="160"/>
      <c r="M2116" s="160"/>
      <c r="N2116" s="160"/>
      <c r="O2116" s="160"/>
      <c r="P2116" s="182"/>
      <c r="Q2116" s="182"/>
      <c r="R2116" s="160"/>
      <c r="S2116" s="160"/>
      <c r="T2116" s="160"/>
      <c r="U2116" s="160"/>
      <c r="V2116" s="160"/>
      <c r="W2116" s="202"/>
      <c r="X2116" s="160"/>
      <c r="Y2116" s="160"/>
      <c r="Z2116" s="180"/>
      <c r="AA2116" s="160"/>
      <c r="AB2116" s="160"/>
      <c r="AC2116" s="160"/>
      <c r="AD2116" s="667"/>
      <c r="AE2116" s="667"/>
      <c r="AF2116" s="667"/>
      <c r="AG2116" s="667"/>
      <c r="AH2116" s="667"/>
      <c r="AI2116" s="667"/>
      <c r="AJ2116" s="73"/>
      <c r="AK2116" s="55" t="str">
        <f t="shared" si="526"/>
        <v/>
      </c>
      <c r="AL2116" s="17" t="str">
        <f t="shared" si="527"/>
        <v/>
      </c>
      <c r="AM2116" s="70" t="str">
        <f t="shared" si="522"/>
        <v/>
      </c>
      <c r="AN2116" s="74" t="str">
        <f t="shared" si="523"/>
        <v/>
      </c>
      <c r="AO2116" s="70" t="str">
        <f t="shared" si="528"/>
        <v/>
      </c>
      <c r="AW2116" s="60" t="str">
        <f t="shared" si="524"/>
        <v/>
      </c>
      <c r="AX2116" s="60" t="str">
        <f t="shared" si="525"/>
        <v/>
      </c>
      <c r="AY2116" s="63">
        <f t="shared" si="521"/>
        <v>0</v>
      </c>
    </row>
    <row r="2117" spans="1:51">
      <c r="A2117" s="128"/>
      <c r="B2117" s="160"/>
      <c r="C2117" s="160"/>
      <c r="D2117" s="160"/>
      <c r="E2117" s="160"/>
      <c r="F2117" s="160"/>
      <c r="G2117" s="160"/>
      <c r="H2117" s="161" t="str">
        <f t="shared" si="529"/>
        <v/>
      </c>
      <c r="I2117" s="162" t="str">
        <f t="shared" si="530"/>
        <v/>
      </c>
      <c r="J2117" s="163"/>
      <c r="K2117" s="164" t="str">
        <f t="shared" si="531"/>
        <v/>
      </c>
      <c r="L2117" s="160"/>
      <c r="M2117" s="160"/>
      <c r="N2117" s="160"/>
      <c r="O2117" s="160"/>
      <c r="P2117" s="160"/>
      <c r="Q2117" s="160"/>
      <c r="R2117" s="160"/>
      <c r="S2117" s="160"/>
      <c r="T2117" s="160"/>
      <c r="U2117" s="160"/>
      <c r="V2117" s="160"/>
      <c r="W2117" s="160"/>
      <c r="X2117" s="160"/>
      <c r="Y2117" s="160"/>
      <c r="Z2117" s="180"/>
      <c r="AA2117" s="160"/>
      <c r="AB2117" s="160"/>
      <c r="AC2117" s="160"/>
      <c r="AD2117" s="667"/>
      <c r="AE2117" s="667"/>
      <c r="AF2117" s="667"/>
      <c r="AG2117" s="667"/>
      <c r="AH2117" s="667"/>
      <c r="AI2117" s="667"/>
      <c r="AJ2117" s="73"/>
      <c r="AK2117" s="55" t="str">
        <f t="shared" si="526"/>
        <v/>
      </c>
      <c r="AL2117" s="17" t="str">
        <f t="shared" si="527"/>
        <v/>
      </c>
      <c r="AM2117" s="70" t="str">
        <f t="shared" si="522"/>
        <v/>
      </c>
      <c r="AN2117" s="74" t="str">
        <f t="shared" si="523"/>
        <v/>
      </c>
      <c r="AO2117" s="70" t="str">
        <f t="shared" si="528"/>
        <v/>
      </c>
      <c r="AW2117" s="60" t="str">
        <f t="shared" si="524"/>
        <v/>
      </c>
      <c r="AX2117" s="60" t="str">
        <f t="shared" si="525"/>
        <v/>
      </c>
      <c r="AY2117" s="63">
        <f t="shared" si="521"/>
        <v>0</v>
      </c>
    </row>
    <row r="2118" spans="1:51">
      <c r="A2118" s="128"/>
      <c r="B2118" s="160"/>
      <c r="C2118" s="160"/>
      <c r="D2118" s="160"/>
      <c r="E2118" s="160"/>
      <c r="F2118" s="160"/>
      <c r="G2118" s="160"/>
      <c r="H2118" s="161" t="str">
        <f t="shared" si="529"/>
        <v/>
      </c>
      <c r="I2118" s="162" t="str">
        <f t="shared" si="530"/>
        <v/>
      </c>
      <c r="J2118" s="163"/>
      <c r="K2118" s="164" t="str">
        <f t="shared" si="531"/>
        <v/>
      </c>
      <c r="L2118" s="160"/>
      <c r="M2118" s="160"/>
      <c r="N2118" s="160"/>
      <c r="O2118" s="160"/>
      <c r="P2118" s="160"/>
      <c r="Q2118" s="160"/>
      <c r="R2118" s="160"/>
      <c r="S2118" s="160"/>
      <c r="T2118" s="160"/>
      <c r="U2118" s="160"/>
      <c r="V2118" s="160"/>
      <c r="W2118" s="160"/>
      <c r="X2118" s="160"/>
      <c r="Y2118" s="160"/>
      <c r="Z2118" s="180"/>
      <c r="AA2118" s="160"/>
      <c r="AB2118" s="160"/>
      <c r="AC2118" s="160"/>
      <c r="AD2118" s="667"/>
      <c r="AE2118" s="667"/>
      <c r="AF2118" s="667"/>
      <c r="AG2118" s="667"/>
      <c r="AH2118" s="667"/>
      <c r="AI2118" s="667"/>
      <c r="AJ2118" s="73"/>
      <c r="AK2118" s="55" t="str">
        <f t="shared" si="526"/>
        <v/>
      </c>
      <c r="AL2118" s="17" t="str">
        <f t="shared" si="527"/>
        <v/>
      </c>
      <c r="AM2118" s="70" t="str">
        <f t="shared" si="522"/>
        <v/>
      </c>
      <c r="AN2118" s="74" t="str">
        <f t="shared" si="523"/>
        <v/>
      </c>
      <c r="AO2118" s="70" t="str">
        <f t="shared" si="528"/>
        <v/>
      </c>
      <c r="AW2118" s="60" t="str">
        <f t="shared" si="524"/>
        <v/>
      </c>
      <c r="AX2118" s="60" t="str">
        <f t="shared" si="525"/>
        <v/>
      </c>
      <c r="AY2118" s="63">
        <f t="shared" si="521"/>
        <v>0</v>
      </c>
    </row>
    <row r="2119" spans="1:51">
      <c r="A2119" s="128"/>
      <c r="B2119" s="160"/>
      <c r="C2119" s="160"/>
      <c r="D2119" s="160"/>
      <c r="E2119" s="160"/>
      <c r="F2119" s="160"/>
      <c r="G2119" s="160"/>
      <c r="H2119" s="161" t="str">
        <f t="shared" si="529"/>
        <v/>
      </c>
      <c r="I2119" s="162" t="str">
        <f t="shared" si="530"/>
        <v/>
      </c>
      <c r="J2119" s="163"/>
      <c r="K2119" s="164" t="str">
        <f t="shared" si="531"/>
        <v/>
      </c>
      <c r="L2119" s="160"/>
      <c r="M2119" s="160"/>
      <c r="N2119" s="160"/>
      <c r="O2119" s="160"/>
      <c r="P2119" s="160"/>
      <c r="Q2119" s="160"/>
      <c r="R2119" s="160"/>
      <c r="S2119" s="160"/>
      <c r="T2119" s="160"/>
      <c r="U2119" s="160"/>
      <c r="V2119" s="160"/>
      <c r="W2119" s="160"/>
      <c r="X2119" s="160"/>
      <c r="Y2119" s="160"/>
      <c r="Z2119" s="180"/>
      <c r="AA2119" s="160"/>
      <c r="AB2119" s="160"/>
      <c r="AC2119" s="160"/>
      <c r="AD2119" s="667"/>
      <c r="AE2119" s="667"/>
      <c r="AF2119" s="667"/>
      <c r="AG2119" s="667"/>
      <c r="AH2119" s="667"/>
      <c r="AI2119" s="667"/>
      <c r="AJ2119" s="73"/>
      <c r="AK2119" s="55" t="str">
        <f t="shared" si="526"/>
        <v/>
      </c>
      <c r="AL2119" s="17" t="str">
        <f t="shared" si="527"/>
        <v/>
      </c>
      <c r="AM2119" s="70" t="str">
        <f t="shared" si="522"/>
        <v/>
      </c>
      <c r="AN2119" s="74" t="str">
        <f t="shared" si="523"/>
        <v/>
      </c>
      <c r="AO2119" s="70" t="str">
        <f t="shared" si="528"/>
        <v/>
      </c>
      <c r="AW2119" s="60" t="str">
        <f t="shared" si="524"/>
        <v/>
      </c>
      <c r="AX2119" s="60" t="str">
        <f t="shared" si="525"/>
        <v/>
      </c>
      <c r="AY2119" s="63">
        <f t="shared" si="521"/>
        <v>0</v>
      </c>
    </row>
    <row r="2120" spans="1:51">
      <c r="A2120" s="128"/>
      <c r="B2120" s="160"/>
      <c r="C2120" s="160"/>
      <c r="D2120" s="160"/>
      <c r="E2120" s="160"/>
      <c r="F2120" s="160"/>
      <c r="G2120" s="160"/>
      <c r="H2120" s="161" t="str">
        <f t="shared" si="529"/>
        <v/>
      </c>
      <c r="I2120" s="162" t="str">
        <f t="shared" si="530"/>
        <v/>
      </c>
      <c r="J2120" s="163"/>
      <c r="K2120" s="164" t="str">
        <f t="shared" si="531"/>
        <v/>
      </c>
      <c r="L2120" s="160"/>
      <c r="M2120" s="160"/>
      <c r="N2120" s="160"/>
      <c r="O2120" s="160"/>
      <c r="P2120" s="160"/>
      <c r="Q2120" s="160"/>
      <c r="R2120" s="160"/>
      <c r="S2120" s="160"/>
      <c r="T2120" s="160"/>
      <c r="U2120" s="160"/>
      <c r="V2120" s="160"/>
      <c r="W2120" s="160"/>
      <c r="X2120" s="160"/>
      <c r="Y2120" s="160"/>
      <c r="Z2120" s="180"/>
      <c r="AA2120" s="160"/>
      <c r="AB2120" s="160"/>
      <c r="AC2120" s="160"/>
      <c r="AD2120" s="667"/>
      <c r="AE2120" s="667"/>
      <c r="AF2120" s="667"/>
      <c r="AG2120" s="667"/>
      <c r="AH2120" s="667"/>
      <c r="AI2120" s="667"/>
      <c r="AJ2120" s="73"/>
      <c r="AK2120" s="55" t="str">
        <f t="shared" si="526"/>
        <v/>
      </c>
      <c r="AL2120" s="17" t="str">
        <f t="shared" si="527"/>
        <v/>
      </c>
      <c r="AM2120" s="70" t="str">
        <f t="shared" si="522"/>
        <v/>
      </c>
      <c r="AN2120" s="74" t="str">
        <f t="shared" si="523"/>
        <v/>
      </c>
      <c r="AO2120" s="70" t="str">
        <f t="shared" si="528"/>
        <v/>
      </c>
      <c r="AW2120" s="60" t="str">
        <f t="shared" si="524"/>
        <v/>
      </c>
      <c r="AX2120" s="60" t="str">
        <f t="shared" si="525"/>
        <v/>
      </c>
      <c r="AY2120" s="63">
        <f t="shared" si="521"/>
        <v>0</v>
      </c>
    </row>
    <row r="2121" spans="1:51">
      <c r="A2121" s="128"/>
      <c r="B2121" s="160"/>
      <c r="C2121" s="160"/>
      <c r="D2121" s="160"/>
      <c r="E2121" s="160"/>
      <c r="F2121" s="160"/>
      <c r="G2121" s="160"/>
      <c r="H2121" s="161" t="str">
        <f t="shared" si="529"/>
        <v/>
      </c>
      <c r="I2121" s="162" t="str">
        <f t="shared" si="530"/>
        <v/>
      </c>
      <c r="J2121" s="163"/>
      <c r="K2121" s="164" t="str">
        <f t="shared" si="531"/>
        <v/>
      </c>
      <c r="L2121" s="160"/>
      <c r="M2121" s="160"/>
      <c r="N2121" s="160"/>
      <c r="O2121" s="160"/>
      <c r="P2121" s="160"/>
      <c r="Q2121" s="160"/>
      <c r="R2121" s="160"/>
      <c r="S2121" s="160"/>
      <c r="T2121" s="160"/>
      <c r="U2121" s="160"/>
      <c r="V2121" s="160"/>
      <c r="W2121" s="160"/>
      <c r="X2121" s="160"/>
      <c r="Y2121" s="160"/>
      <c r="Z2121" s="180"/>
      <c r="AA2121" s="160"/>
      <c r="AB2121" s="160"/>
      <c r="AC2121" s="160"/>
      <c r="AD2121" s="667"/>
      <c r="AE2121" s="667"/>
      <c r="AF2121" s="667"/>
      <c r="AG2121" s="667"/>
      <c r="AH2121" s="667"/>
      <c r="AI2121" s="667"/>
      <c r="AJ2121" s="73"/>
      <c r="AK2121" s="55" t="str">
        <f t="shared" si="526"/>
        <v/>
      </c>
      <c r="AL2121" s="17" t="str">
        <f t="shared" si="527"/>
        <v/>
      </c>
      <c r="AM2121" s="70" t="str">
        <f t="shared" si="522"/>
        <v/>
      </c>
      <c r="AN2121" s="74" t="str">
        <f t="shared" si="523"/>
        <v/>
      </c>
      <c r="AO2121" s="70" t="str">
        <f t="shared" si="528"/>
        <v/>
      </c>
      <c r="AW2121" s="60" t="str">
        <f t="shared" si="524"/>
        <v/>
      </c>
      <c r="AX2121" s="60" t="str">
        <f t="shared" si="525"/>
        <v/>
      </c>
      <c r="AY2121" s="63">
        <f t="shared" si="521"/>
        <v>0</v>
      </c>
    </row>
    <row r="2122" spans="1:51">
      <c r="A2122" s="128"/>
      <c r="B2122" s="160"/>
      <c r="C2122" s="160"/>
      <c r="D2122" s="160"/>
      <c r="E2122" s="160"/>
      <c r="F2122" s="160"/>
      <c r="G2122" s="160"/>
      <c r="H2122" s="161" t="str">
        <f t="shared" si="529"/>
        <v/>
      </c>
      <c r="I2122" s="162" t="str">
        <f t="shared" si="530"/>
        <v/>
      </c>
      <c r="J2122" s="163"/>
      <c r="K2122" s="164" t="str">
        <f t="shared" si="531"/>
        <v/>
      </c>
      <c r="L2122" s="160"/>
      <c r="M2122" s="160"/>
      <c r="N2122" s="160"/>
      <c r="O2122" s="160"/>
      <c r="P2122" s="160"/>
      <c r="Q2122" s="160"/>
      <c r="R2122" s="160"/>
      <c r="S2122" s="160"/>
      <c r="T2122" s="160"/>
      <c r="U2122" s="160"/>
      <c r="V2122" s="160"/>
      <c r="W2122" s="160"/>
      <c r="X2122" s="160"/>
      <c r="Y2122" s="160"/>
      <c r="Z2122" s="180"/>
      <c r="AA2122" s="160"/>
      <c r="AB2122" s="160"/>
      <c r="AC2122" s="160"/>
      <c r="AD2122" s="667"/>
      <c r="AE2122" s="667"/>
      <c r="AF2122" s="667"/>
      <c r="AG2122" s="667"/>
      <c r="AH2122" s="667"/>
      <c r="AI2122" s="667"/>
      <c r="AJ2122" s="73"/>
      <c r="AK2122" s="55" t="str">
        <f t="shared" si="526"/>
        <v/>
      </c>
      <c r="AL2122" s="17" t="str">
        <f t="shared" si="527"/>
        <v/>
      </c>
      <c r="AM2122" s="70" t="str">
        <f t="shared" si="522"/>
        <v/>
      </c>
      <c r="AN2122" s="74" t="str">
        <f t="shared" si="523"/>
        <v/>
      </c>
      <c r="AO2122" s="70" t="str">
        <f t="shared" si="528"/>
        <v/>
      </c>
      <c r="AW2122" s="60" t="str">
        <f t="shared" si="524"/>
        <v/>
      </c>
      <c r="AX2122" s="60" t="str">
        <f t="shared" si="525"/>
        <v/>
      </c>
      <c r="AY2122" s="63">
        <f t="shared" si="521"/>
        <v>0</v>
      </c>
    </row>
    <row r="2123" spans="1:51">
      <c r="A2123" s="128"/>
      <c r="B2123" s="160"/>
      <c r="C2123" s="160"/>
      <c r="D2123" s="160"/>
      <c r="E2123" s="160"/>
      <c r="F2123" s="160"/>
      <c r="G2123" s="160"/>
      <c r="H2123" s="161" t="str">
        <f t="shared" si="529"/>
        <v/>
      </c>
      <c r="I2123" s="162" t="str">
        <f t="shared" si="530"/>
        <v/>
      </c>
      <c r="J2123" s="163"/>
      <c r="K2123" s="164" t="str">
        <f t="shared" si="531"/>
        <v/>
      </c>
      <c r="L2123" s="160"/>
      <c r="M2123" s="160"/>
      <c r="N2123" s="160"/>
      <c r="O2123" s="160"/>
      <c r="P2123" s="160"/>
      <c r="Q2123" s="160"/>
      <c r="R2123" s="160"/>
      <c r="S2123" s="160"/>
      <c r="T2123" s="160"/>
      <c r="U2123" s="160"/>
      <c r="V2123" s="160"/>
      <c r="W2123" s="160"/>
      <c r="X2123" s="160"/>
      <c r="Y2123" s="160"/>
      <c r="Z2123" s="180"/>
      <c r="AA2123" s="160"/>
      <c r="AB2123" s="160"/>
      <c r="AC2123" s="160"/>
      <c r="AD2123" s="667"/>
      <c r="AE2123" s="667"/>
      <c r="AF2123" s="667"/>
      <c r="AG2123" s="667"/>
      <c r="AH2123" s="667"/>
      <c r="AI2123" s="667"/>
      <c r="AJ2123" s="73"/>
      <c r="AK2123" s="55" t="str">
        <f t="shared" si="526"/>
        <v/>
      </c>
      <c r="AL2123" s="17" t="str">
        <f t="shared" si="527"/>
        <v/>
      </c>
      <c r="AM2123" s="70" t="str">
        <f t="shared" si="522"/>
        <v/>
      </c>
      <c r="AN2123" s="74" t="str">
        <f t="shared" si="523"/>
        <v/>
      </c>
      <c r="AO2123" s="70" t="str">
        <f t="shared" si="528"/>
        <v/>
      </c>
      <c r="AW2123" s="60" t="str">
        <f t="shared" si="524"/>
        <v/>
      </c>
      <c r="AX2123" s="60" t="str">
        <f t="shared" si="525"/>
        <v/>
      </c>
      <c r="AY2123" s="63">
        <f t="shared" si="521"/>
        <v>0</v>
      </c>
    </row>
    <row r="2124" spans="1:51">
      <c r="A2124" s="128"/>
      <c r="B2124" s="160"/>
      <c r="C2124" s="160"/>
      <c r="D2124" s="160"/>
      <c r="E2124" s="160"/>
      <c r="F2124" s="160"/>
      <c r="G2124" s="160"/>
      <c r="H2124" s="161" t="str">
        <f t="shared" si="529"/>
        <v/>
      </c>
      <c r="I2124" s="162" t="str">
        <f t="shared" si="530"/>
        <v/>
      </c>
      <c r="J2124" s="163"/>
      <c r="K2124" s="164" t="str">
        <f t="shared" si="531"/>
        <v/>
      </c>
      <c r="L2124" s="160"/>
      <c r="M2124" s="160"/>
      <c r="N2124" s="160"/>
      <c r="O2124" s="160"/>
      <c r="P2124" s="160"/>
      <c r="Q2124" s="160"/>
      <c r="R2124" s="160"/>
      <c r="S2124" s="160"/>
      <c r="T2124" s="160"/>
      <c r="U2124" s="160"/>
      <c r="V2124" s="160"/>
      <c r="W2124" s="160"/>
      <c r="X2124" s="160"/>
      <c r="Y2124" s="160"/>
      <c r="Z2124" s="180"/>
      <c r="AA2124" s="160"/>
      <c r="AB2124" s="160"/>
      <c r="AC2124" s="160"/>
      <c r="AD2124" s="667"/>
      <c r="AE2124" s="667"/>
      <c r="AF2124" s="667"/>
      <c r="AG2124" s="667"/>
      <c r="AH2124" s="667"/>
      <c r="AI2124" s="667"/>
      <c r="AJ2124" s="73"/>
      <c r="AK2124" s="55" t="str">
        <f t="shared" si="526"/>
        <v/>
      </c>
      <c r="AL2124" s="17" t="str">
        <f t="shared" si="527"/>
        <v/>
      </c>
      <c r="AM2124" s="70" t="str">
        <f t="shared" si="522"/>
        <v/>
      </c>
      <c r="AN2124" s="74" t="str">
        <f t="shared" si="523"/>
        <v/>
      </c>
      <c r="AO2124" s="70" t="str">
        <f t="shared" si="528"/>
        <v/>
      </c>
      <c r="AW2124" s="60" t="str">
        <f t="shared" si="524"/>
        <v/>
      </c>
      <c r="AX2124" s="60" t="str">
        <f t="shared" si="525"/>
        <v/>
      </c>
      <c r="AY2124" s="63">
        <f t="shared" si="521"/>
        <v>0</v>
      </c>
    </row>
    <row r="2125" spans="1:51">
      <c r="A2125" s="128"/>
      <c r="B2125" s="160"/>
      <c r="C2125" s="160"/>
      <c r="D2125" s="160"/>
      <c r="E2125" s="160"/>
      <c r="F2125" s="160"/>
      <c r="G2125" s="160"/>
      <c r="H2125" s="161" t="str">
        <f t="shared" si="529"/>
        <v/>
      </c>
      <c r="I2125" s="162" t="str">
        <f t="shared" si="530"/>
        <v/>
      </c>
      <c r="J2125" s="163"/>
      <c r="K2125" s="164" t="str">
        <f t="shared" si="531"/>
        <v/>
      </c>
      <c r="L2125" s="160"/>
      <c r="M2125" s="160"/>
      <c r="N2125" s="160"/>
      <c r="O2125" s="160"/>
      <c r="P2125" s="160"/>
      <c r="Q2125" s="160"/>
      <c r="R2125" s="160"/>
      <c r="S2125" s="160"/>
      <c r="T2125" s="160"/>
      <c r="U2125" s="160"/>
      <c r="V2125" s="160"/>
      <c r="W2125" s="160"/>
      <c r="X2125" s="160"/>
      <c r="Y2125" s="160"/>
      <c r="Z2125" s="187"/>
      <c r="AA2125" s="160"/>
      <c r="AB2125" s="160"/>
      <c r="AC2125" s="160"/>
      <c r="AD2125" s="667"/>
      <c r="AE2125" s="667"/>
      <c r="AF2125" s="667"/>
      <c r="AG2125" s="667"/>
      <c r="AH2125" s="667"/>
      <c r="AI2125" s="667"/>
      <c r="AJ2125" s="73"/>
      <c r="AK2125" s="55" t="str">
        <f t="shared" si="526"/>
        <v/>
      </c>
      <c r="AL2125" s="17" t="str">
        <f t="shared" si="527"/>
        <v/>
      </c>
      <c r="AM2125" s="70" t="str">
        <f t="shared" si="522"/>
        <v/>
      </c>
      <c r="AN2125" s="74" t="str">
        <f t="shared" si="523"/>
        <v/>
      </c>
      <c r="AO2125" s="70" t="str">
        <f t="shared" si="528"/>
        <v/>
      </c>
      <c r="AW2125" s="60" t="str">
        <f t="shared" si="524"/>
        <v/>
      </c>
      <c r="AX2125" s="60" t="str">
        <f t="shared" si="525"/>
        <v/>
      </c>
      <c r="AY2125" s="63">
        <f t="shared" ref="AY2125:AY2188" si="532">O2125</f>
        <v>0</v>
      </c>
    </row>
    <row r="2126" spans="1:51">
      <c r="A2126" s="128"/>
      <c r="B2126" s="160"/>
      <c r="C2126" s="160"/>
      <c r="D2126" s="160"/>
      <c r="E2126" s="160"/>
      <c r="F2126" s="160"/>
      <c r="G2126" s="160"/>
      <c r="H2126" s="161" t="str">
        <f t="shared" si="529"/>
        <v/>
      </c>
      <c r="I2126" s="162" t="str">
        <f t="shared" si="530"/>
        <v/>
      </c>
      <c r="J2126" s="163"/>
      <c r="K2126" s="164" t="str">
        <f t="shared" si="531"/>
        <v/>
      </c>
      <c r="L2126" s="160"/>
      <c r="M2126" s="160"/>
      <c r="N2126" s="160"/>
      <c r="O2126" s="160"/>
      <c r="P2126" s="160"/>
      <c r="Q2126" s="160"/>
      <c r="R2126" s="160"/>
      <c r="S2126" s="160"/>
      <c r="T2126" s="160"/>
      <c r="U2126" s="160"/>
      <c r="V2126" s="160"/>
      <c r="W2126" s="160"/>
      <c r="X2126" s="160"/>
      <c r="Y2126" s="160"/>
      <c r="Z2126" s="180"/>
      <c r="AA2126" s="160"/>
      <c r="AB2126" s="160"/>
      <c r="AC2126" s="160"/>
      <c r="AD2126" s="667"/>
      <c r="AE2126" s="667"/>
      <c r="AF2126" s="667"/>
      <c r="AG2126" s="667"/>
      <c r="AH2126" s="667"/>
      <c r="AI2126" s="667"/>
      <c r="AJ2126" s="73"/>
      <c r="AK2126" s="55" t="str">
        <f t="shared" si="526"/>
        <v/>
      </c>
      <c r="AL2126" s="17" t="str">
        <f t="shared" si="527"/>
        <v/>
      </c>
      <c r="AM2126" s="70" t="str">
        <f t="shared" si="522"/>
        <v/>
      </c>
      <c r="AN2126" s="74" t="str">
        <f t="shared" si="523"/>
        <v/>
      </c>
      <c r="AO2126" s="70" t="str">
        <f t="shared" si="528"/>
        <v/>
      </c>
      <c r="AW2126" s="60" t="str">
        <f t="shared" si="524"/>
        <v/>
      </c>
      <c r="AX2126" s="60" t="str">
        <f t="shared" si="525"/>
        <v/>
      </c>
      <c r="AY2126" s="63">
        <f t="shared" si="532"/>
        <v>0</v>
      </c>
    </row>
    <row r="2127" spans="1:51">
      <c r="A2127" s="128"/>
      <c r="B2127" s="160"/>
      <c r="C2127" s="160"/>
      <c r="D2127" s="160"/>
      <c r="E2127" s="160"/>
      <c r="F2127" s="160"/>
      <c r="G2127" s="160"/>
      <c r="H2127" s="161" t="str">
        <f t="shared" si="529"/>
        <v/>
      </c>
      <c r="I2127" s="162" t="str">
        <f t="shared" si="530"/>
        <v/>
      </c>
      <c r="J2127" s="163"/>
      <c r="K2127" s="164" t="str">
        <f t="shared" si="531"/>
        <v/>
      </c>
      <c r="L2127" s="160"/>
      <c r="M2127" s="160"/>
      <c r="N2127" s="160"/>
      <c r="O2127" s="160"/>
      <c r="P2127" s="160"/>
      <c r="Q2127" s="160"/>
      <c r="R2127" s="160"/>
      <c r="S2127" s="160"/>
      <c r="T2127" s="160"/>
      <c r="U2127" s="160"/>
      <c r="V2127" s="160"/>
      <c r="W2127" s="160"/>
      <c r="X2127" s="160"/>
      <c r="Y2127" s="160"/>
      <c r="Z2127" s="180"/>
      <c r="AA2127" s="160"/>
      <c r="AB2127" s="160"/>
      <c r="AC2127" s="160"/>
      <c r="AD2127" s="667"/>
      <c r="AE2127" s="667"/>
      <c r="AF2127" s="667"/>
      <c r="AG2127" s="667"/>
      <c r="AH2127" s="667"/>
      <c r="AI2127" s="667"/>
      <c r="AJ2127" s="73"/>
      <c r="AK2127" s="55" t="str">
        <f t="shared" si="526"/>
        <v/>
      </c>
      <c r="AL2127" s="17" t="str">
        <f t="shared" si="527"/>
        <v/>
      </c>
      <c r="AM2127" s="70" t="str">
        <f t="shared" si="522"/>
        <v/>
      </c>
      <c r="AN2127" s="74" t="str">
        <f t="shared" si="523"/>
        <v/>
      </c>
      <c r="AO2127" s="70" t="str">
        <f t="shared" si="528"/>
        <v/>
      </c>
      <c r="AW2127" s="60" t="str">
        <f t="shared" si="524"/>
        <v/>
      </c>
      <c r="AX2127" s="60" t="str">
        <f t="shared" si="525"/>
        <v/>
      </c>
      <c r="AY2127" s="63">
        <f t="shared" si="532"/>
        <v>0</v>
      </c>
    </row>
    <row r="2128" spans="1:51">
      <c r="A2128" s="128"/>
      <c r="B2128" s="160"/>
      <c r="C2128" s="160"/>
      <c r="D2128" s="160"/>
      <c r="E2128" s="160"/>
      <c r="F2128" s="160"/>
      <c r="G2128" s="160"/>
      <c r="H2128" s="161" t="str">
        <f t="shared" si="529"/>
        <v/>
      </c>
      <c r="I2128" s="162" t="str">
        <f t="shared" si="530"/>
        <v/>
      </c>
      <c r="J2128" s="163"/>
      <c r="K2128" s="164" t="str">
        <f t="shared" si="531"/>
        <v/>
      </c>
      <c r="L2128" s="160"/>
      <c r="M2128" s="160"/>
      <c r="N2128" s="160"/>
      <c r="O2128" s="160"/>
      <c r="P2128" s="160"/>
      <c r="Q2128" s="160"/>
      <c r="R2128" s="160"/>
      <c r="S2128" s="160"/>
      <c r="T2128" s="160"/>
      <c r="U2128" s="160"/>
      <c r="V2128" s="160"/>
      <c r="W2128" s="160"/>
      <c r="X2128" s="160"/>
      <c r="Y2128" s="160"/>
      <c r="Z2128" s="180"/>
      <c r="AA2128" s="160"/>
      <c r="AB2128" s="160"/>
      <c r="AC2128" s="160"/>
      <c r="AD2128" s="667"/>
      <c r="AE2128" s="667"/>
      <c r="AF2128" s="667"/>
      <c r="AG2128" s="667"/>
      <c r="AH2128" s="667"/>
      <c r="AI2128" s="667"/>
      <c r="AJ2128" s="73"/>
      <c r="AK2128" s="55" t="str">
        <f t="shared" si="526"/>
        <v/>
      </c>
      <c r="AL2128" s="17" t="str">
        <f t="shared" si="527"/>
        <v/>
      </c>
      <c r="AM2128" s="70" t="str">
        <f t="shared" si="522"/>
        <v/>
      </c>
      <c r="AN2128" s="74" t="str">
        <f t="shared" si="523"/>
        <v/>
      </c>
      <c r="AO2128" s="70" t="str">
        <f t="shared" si="528"/>
        <v/>
      </c>
      <c r="AW2128" s="60" t="str">
        <f t="shared" si="524"/>
        <v/>
      </c>
      <c r="AX2128" s="60" t="str">
        <f t="shared" si="525"/>
        <v/>
      </c>
      <c r="AY2128" s="63">
        <f t="shared" si="532"/>
        <v>0</v>
      </c>
    </row>
    <row r="2129" spans="1:51">
      <c r="A2129" s="128"/>
      <c r="B2129" s="160"/>
      <c r="C2129" s="160"/>
      <c r="D2129" s="160"/>
      <c r="E2129" s="160"/>
      <c r="F2129" s="160"/>
      <c r="G2129" s="160"/>
      <c r="H2129" s="161" t="str">
        <f t="shared" si="529"/>
        <v/>
      </c>
      <c r="I2129" s="162" t="str">
        <f t="shared" si="530"/>
        <v/>
      </c>
      <c r="J2129" s="163"/>
      <c r="K2129" s="164" t="str">
        <f t="shared" si="531"/>
        <v/>
      </c>
      <c r="L2129" s="160"/>
      <c r="M2129" s="160"/>
      <c r="N2129" s="160"/>
      <c r="O2129" s="160"/>
      <c r="P2129" s="160"/>
      <c r="Q2129" s="160"/>
      <c r="R2129" s="160"/>
      <c r="S2129" s="160"/>
      <c r="T2129" s="160"/>
      <c r="U2129" s="160"/>
      <c r="V2129" s="160"/>
      <c r="W2129" s="160"/>
      <c r="X2129" s="160"/>
      <c r="Y2129" s="160"/>
      <c r="Z2129" s="180"/>
      <c r="AA2129" s="160"/>
      <c r="AB2129" s="160"/>
      <c r="AC2129" s="160"/>
      <c r="AD2129" s="667"/>
      <c r="AE2129" s="667"/>
      <c r="AF2129" s="667"/>
      <c r="AG2129" s="667"/>
      <c r="AH2129" s="667"/>
      <c r="AI2129" s="667"/>
      <c r="AJ2129" s="73"/>
      <c r="AK2129" s="55" t="str">
        <f t="shared" si="526"/>
        <v/>
      </c>
      <c r="AL2129" s="17" t="str">
        <f t="shared" si="527"/>
        <v/>
      </c>
      <c r="AM2129" s="70" t="str">
        <f t="shared" si="522"/>
        <v/>
      </c>
      <c r="AN2129" s="74" t="str">
        <f t="shared" si="523"/>
        <v/>
      </c>
      <c r="AO2129" s="70" t="str">
        <f t="shared" si="528"/>
        <v/>
      </c>
      <c r="AW2129" s="60" t="str">
        <f t="shared" si="524"/>
        <v/>
      </c>
      <c r="AX2129" s="60" t="str">
        <f t="shared" si="525"/>
        <v/>
      </c>
      <c r="AY2129" s="63">
        <f t="shared" si="532"/>
        <v>0</v>
      </c>
    </row>
    <row r="2130" spans="1:51">
      <c r="A2130" s="128"/>
      <c r="B2130" s="160"/>
      <c r="C2130" s="160"/>
      <c r="D2130" s="160"/>
      <c r="E2130" s="160"/>
      <c r="F2130" s="160"/>
      <c r="G2130" s="160"/>
      <c r="H2130" s="161" t="str">
        <f t="shared" si="529"/>
        <v/>
      </c>
      <c r="I2130" s="162" t="str">
        <f t="shared" si="530"/>
        <v/>
      </c>
      <c r="J2130" s="163"/>
      <c r="K2130" s="164" t="str">
        <f t="shared" si="531"/>
        <v/>
      </c>
      <c r="L2130" s="160"/>
      <c r="M2130" s="160"/>
      <c r="N2130" s="160"/>
      <c r="O2130" s="160"/>
      <c r="P2130" s="160"/>
      <c r="Q2130" s="160"/>
      <c r="R2130" s="160"/>
      <c r="S2130" s="160"/>
      <c r="T2130" s="160"/>
      <c r="U2130" s="160"/>
      <c r="V2130" s="160"/>
      <c r="W2130" s="160"/>
      <c r="X2130" s="160"/>
      <c r="Y2130" s="160"/>
      <c r="Z2130" s="180"/>
      <c r="AA2130" s="160"/>
      <c r="AB2130" s="160"/>
      <c r="AC2130" s="160"/>
      <c r="AD2130" s="667"/>
      <c r="AE2130" s="667"/>
      <c r="AF2130" s="667"/>
      <c r="AG2130" s="667"/>
      <c r="AH2130" s="667"/>
      <c r="AI2130" s="667"/>
      <c r="AJ2130" s="73"/>
      <c r="AK2130" s="55" t="str">
        <f t="shared" si="526"/>
        <v/>
      </c>
      <c r="AL2130" s="17" t="str">
        <f t="shared" si="527"/>
        <v/>
      </c>
      <c r="AM2130" s="70" t="str">
        <f t="shared" si="522"/>
        <v/>
      </c>
      <c r="AN2130" s="74" t="str">
        <f t="shared" si="523"/>
        <v/>
      </c>
      <c r="AO2130" s="70" t="str">
        <f t="shared" si="528"/>
        <v/>
      </c>
      <c r="AW2130" s="60" t="str">
        <f t="shared" si="524"/>
        <v/>
      </c>
      <c r="AX2130" s="60" t="str">
        <f t="shared" si="525"/>
        <v/>
      </c>
      <c r="AY2130" s="63">
        <f t="shared" si="532"/>
        <v>0</v>
      </c>
    </row>
    <row r="2131" spans="1:51">
      <c r="A2131" s="128"/>
      <c r="B2131" s="160"/>
      <c r="C2131" s="160"/>
      <c r="D2131" s="181"/>
      <c r="E2131" s="181"/>
      <c r="F2131" s="160"/>
      <c r="G2131" s="160"/>
      <c r="H2131" s="161" t="str">
        <f t="shared" si="529"/>
        <v/>
      </c>
      <c r="I2131" s="162" t="str">
        <f t="shared" si="530"/>
        <v/>
      </c>
      <c r="J2131" s="163"/>
      <c r="K2131" s="164" t="str">
        <f t="shared" si="531"/>
        <v/>
      </c>
      <c r="L2131" s="163"/>
      <c r="M2131" s="160"/>
      <c r="N2131" s="160"/>
      <c r="O2131" s="160"/>
      <c r="P2131" s="160"/>
      <c r="Q2131" s="160"/>
      <c r="R2131" s="160"/>
      <c r="S2131" s="160"/>
      <c r="T2131" s="160"/>
      <c r="U2131" s="160"/>
      <c r="V2131" s="160"/>
      <c r="W2131" s="179"/>
      <c r="X2131" s="160"/>
      <c r="Y2131" s="182"/>
      <c r="Z2131" s="180"/>
      <c r="AA2131" s="160"/>
      <c r="AB2131" s="182"/>
      <c r="AC2131" s="182"/>
      <c r="AD2131" s="665"/>
      <c r="AE2131" s="665"/>
      <c r="AF2131" s="665"/>
      <c r="AG2131" s="665"/>
      <c r="AH2131" s="665"/>
      <c r="AI2131" s="665"/>
      <c r="AJ2131" s="90"/>
      <c r="AK2131" s="55" t="str">
        <f t="shared" si="526"/>
        <v/>
      </c>
      <c r="AL2131" s="17" t="str">
        <f t="shared" si="527"/>
        <v/>
      </c>
      <c r="AM2131" s="70" t="str">
        <f t="shared" si="522"/>
        <v/>
      </c>
      <c r="AN2131" s="74" t="str">
        <f t="shared" si="523"/>
        <v/>
      </c>
      <c r="AO2131" s="70" t="str">
        <f t="shared" si="528"/>
        <v/>
      </c>
      <c r="AW2131" s="60" t="str">
        <f t="shared" si="524"/>
        <v/>
      </c>
      <c r="AX2131" s="60" t="str">
        <f t="shared" si="525"/>
        <v/>
      </c>
      <c r="AY2131" s="63">
        <f t="shared" si="532"/>
        <v>0</v>
      </c>
    </row>
    <row r="2132" spans="1:51">
      <c r="A2132" s="128"/>
      <c r="B2132" s="160"/>
      <c r="C2132" s="160"/>
      <c r="D2132" s="160"/>
      <c r="E2132" s="160"/>
      <c r="F2132" s="160"/>
      <c r="G2132" s="160"/>
      <c r="H2132" s="161" t="str">
        <f t="shared" si="529"/>
        <v/>
      </c>
      <c r="I2132" s="162" t="str">
        <f t="shared" si="530"/>
        <v/>
      </c>
      <c r="J2132" s="163"/>
      <c r="K2132" s="164" t="str">
        <f t="shared" si="531"/>
        <v/>
      </c>
      <c r="L2132" s="163"/>
      <c r="M2132" s="180"/>
      <c r="N2132" s="160"/>
      <c r="O2132" s="160"/>
      <c r="P2132" s="160"/>
      <c r="Q2132" s="160"/>
      <c r="R2132" s="160"/>
      <c r="S2132" s="160"/>
      <c r="T2132" s="160"/>
      <c r="U2132" s="160"/>
      <c r="V2132" s="160"/>
      <c r="W2132" s="179"/>
      <c r="X2132" s="160"/>
      <c r="Y2132" s="182"/>
      <c r="Z2132" s="180"/>
      <c r="AA2132" s="160"/>
      <c r="AB2132" s="182"/>
      <c r="AC2132" s="182"/>
      <c r="AD2132" s="665"/>
      <c r="AE2132" s="665"/>
      <c r="AF2132" s="665"/>
      <c r="AG2132" s="665"/>
      <c r="AH2132" s="665"/>
      <c r="AI2132" s="665"/>
      <c r="AJ2132" s="73"/>
      <c r="AK2132" s="55" t="str">
        <f t="shared" si="526"/>
        <v/>
      </c>
      <c r="AL2132" s="17" t="str">
        <f t="shared" si="527"/>
        <v/>
      </c>
      <c r="AM2132" s="70" t="str">
        <f t="shared" si="522"/>
        <v/>
      </c>
      <c r="AN2132" s="74" t="str">
        <f t="shared" si="523"/>
        <v/>
      </c>
      <c r="AO2132" s="70" t="str">
        <f t="shared" si="528"/>
        <v/>
      </c>
      <c r="AW2132" s="60" t="str">
        <f t="shared" si="524"/>
        <v/>
      </c>
      <c r="AX2132" s="60" t="str">
        <f t="shared" si="525"/>
        <v/>
      </c>
      <c r="AY2132" s="63">
        <f t="shared" si="532"/>
        <v>0</v>
      </c>
    </row>
    <row r="2133" spans="1:51">
      <c r="A2133" s="128"/>
      <c r="B2133" s="160"/>
      <c r="C2133" s="160"/>
      <c r="D2133" s="160"/>
      <c r="E2133" s="160"/>
      <c r="F2133" s="160"/>
      <c r="G2133" s="160"/>
      <c r="H2133" s="161" t="str">
        <f t="shared" si="529"/>
        <v/>
      </c>
      <c r="I2133" s="162" t="str">
        <f t="shared" si="530"/>
        <v/>
      </c>
      <c r="J2133" s="163"/>
      <c r="K2133" s="164" t="str">
        <f t="shared" si="531"/>
        <v/>
      </c>
      <c r="L2133" s="163"/>
      <c r="M2133" s="160"/>
      <c r="N2133" s="160"/>
      <c r="O2133" s="160"/>
      <c r="P2133" s="160"/>
      <c r="Q2133" s="160"/>
      <c r="R2133" s="160"/>
      <c r="S2133" s="160"/>
      <c r="T2133" s="160"/>
      <c r="U2133" s="160"/>
      <c r="V2133" s="160"/>
      <c r="W2133" s="179"/>
      <c r="X2133" s="160"/>
      <c r="Y2133" s="182"/>
      <c r="Z2133" s="180"/>
      <c r="AA2133" s="160"/>
      <c r="AB2133" s="182"/>
      <c r="AC2133" s="182"/>
      <c r="AD2133" s="665"/>
      <c r="AE2133" s="665"/>
      <c r="AF2133" s="665"/>
      <c r="AG2133" s="665"/>
      <c r="AH2133" s="665"/>
      <c r="AI2133" s="665"/>
      <c r="AJ2133" s="73"/>
      <c r="AK2133" s="55" t="str">
        <f t="shared" si="526"/>
        <v/>
      </c>
      <c r="AL2133" s="17" t="str">
        <f t="shared" si="527"/>
        <v/>
      </c>
      <c r="AM2133" s="70" t="str">
        <f t="shared" si="522"/>
        <v/>
      </c>
      <c r="AN2133" s="74" t="str">
        <f t="shared" si="523"/>
        <v/>
      </c>
      <c r="AO2133" s="70" t="str">
        <f t="shared" si="528"/>
        <v/>
      </c>
      <c r="AW2133" s="60" t="str">
        <f t="shared" si="524"/>
        <v/>
      </c>
      <c r="AX2133" s="60" t="str">
        <f t="shared" si="525"/>
        <v/>
      </c>
      <c r="AY2133" s="63">
        <f t="shared" si="532"/>
        <v>0</v>
      </c>
    </row>
    <row r="2134" spans="1:51">
      <c r="A2134" s="128"/>
      <c r="B2134" s="160"/>
      <c r="C2134" s="160"/>
      <c r="D2134" s="160"/>
      <c r="E2134" s="160"/>
      <c r="F2134" s="160"/>
      <c r="G2134" s="160"/>
      <c r="H2134" s="161" t="str">
        <f t="shared" si="529"/>
        <v/>
      </c>
      <c r="I2134" s="162" t="str">
        <f t="shared" si="530"/>
        <v/>
      </c>
      <c r="J2134" s="163"/>
      <c r="K2134" s="164" t="str">
        <f t="shared" si="531"/>
        <v/>
      </c>
      <c r="L2134" s="163"/>
      <c r="M2134" s="160"/>
      <c r="N2134" s="160"/>
      <c r="O2134" s="160"/>
      <c r="P2134" s="160"/>
      <c r="Q2134" s="160"/>
      <c r="R2134" s="160"/>
      <c r="S2134" s="160"/>
      <c r="T2134" s="160"/>
      <c r="U2134" s="160"/>
      <c r="V2134" s="160"/>
      <c r="W2134" s="179"/>
      <c r="X2134" s="160"/>
      <c r="Y2134" s="182"/>
      <c r="Z2134" s="180"/>
      <c r="AA2134" s="182"/>
      <c r="AB2134" s="182"/>
      <c r="AC2134" s="182"/>
      <c r="AD2134" s="665"/>
      <c r="AE2134" s="665"/>
      <c r="AF2134" s="665"/>
      <c r="AG2134" s="665"/>
      <c r="AH2134" s="665"/>
      <c r="AI2134" s="665"/>
      <c r="AJ2134" s="73"/>
      <c r="AK2134" s="55" t="str">
        <f t="shared" si="526"/>
        <v/>
      </c>
      <c r="AL2134" s="17" t="str">
        <f t="shared" si="527"/>
        <v/>
      </c>
      <c r="AM2134" s="70" t="str">
        <f t="shared" si="522"/>
        <v/>
      </c>
      <c r="AN2134" s="74" t="str">
        <f t="shared" si="523"/>
        <v/>
      </c>
      <c r="AO2134" s="70" t="str">
        <f t="shared" si="528"/>
        <v/>
      </c>
      <c r="AW2134" s="60" t="str">
        <f t="shared" si="524"/>
        <v/>
      </c>
      <c r="AX2134" s="60" t="str">
        <f t="shared" si="525"/>
        <v/>
      </c>
      <c r="AY2134" s="63">
        <f t="shared" si="532"/>
        <v>0</v>
      </c>
    </row>
    <row r="2135" spans="1:51">
      <c r="A2135" s="128"/>
      <c r="B2135" s="160"/>
      <c r="C2135" s="160"/>
      <c r="D2135" s="160"/>
      <c r="E2135" s="160"/>
      <c r="F2135" s="160"/>
      <c r="G2135" s="160"/>
      <c r="H2135" s="161" t="str">
        <f t="shared" si="529"/>
        <v/>
      </c>
      <c r="I2135" s="162" t="str">
        <f t="shared" si="530"/>
        <v/>
      </c>
      <c r="J2135" s="163"/>
      <c r="K2135" s="164" t="str">
        <f t="shared" si="531"/>
        <v/>
      </c>
      <c r="L2135" s="163"/>
      <c r="M2135" s="180"/>
      <c r="N2135" s="160"/>
      <c r="O2135" s="160"/>
      <c r="P2135" s="160"/>
      <c r="Q2135" s="160"/>
      <c r="R2135" s="160"/>
      <c r="S2135" s="160"/>
      <c r="T2135" s="160"/>
      <c r="U2135" s="160"/>
      <c r="V2135" s="160"/>
      <c r="W2135" s="179"/>
      <c r="X2135" s="160"/>
      <c r="Y2135" s="182"/>
      <c r="Z2135" s="180"/>
      <c r="AA2135" s="160"/>
      <c r="AB2135" s="182"/>
      <c r="AC2135" s="182"/>
      <c r="AD2135" s="665"/>
      <c r="AE2135" s="665"/>
      <c r="AF2135" s="665"/>
      <c r="AG2135" s="665"/>
      <c r="AH2135" s="665"/>
      <c r="AI2135" s="665"/>
      <c r="AJ2135" s="90"/>
      <c r="AK2135" s="55" t="str">
        <f t="shared" si="526"/>
        <v/>
      </c>
      <c r="AL2135" s="17" t="str">
        <f t="shared" si="527"/>
        <v/>
      </c>
      <c r="AM2135" s="70" t="str">
        <f t="shared" si="522"/>
        <v/>
      </c>
      <c r="AN2135" s="74" t="str">
        <f t="shared" si="523"/>
        <v/>
      </c>
      <c r="AO2135" s="70" t="str">
        <f t="shared" si="528"/>
        <v/>
      </c>
      <c r="AW2135" s="60" t="str">
        <f t="shared" si="524"/>
        <v/>
      </c>
      <c r="AX2135" s="60" t="str">
        <f t="shared" si="525"/>
        <v/>
      </c>
      <c r="AY2135" s="63">
        <f t="shared" si="532"/>
        <v>0</v>
      </c>
    </row>
    <row r="2136" spans="1:51">
      <c r="A2136" s="128"/>
      <c r="B2136" s="160"/>
      <c r="C2136" s="160"/>
      <c r="D2136" s="160"/>
      <c r="E2136" s="160"/>
      <c r="F2136" s="160"/>
      <c r="G2136" s="160"/>
      <c r="H2136" s="161" t="str">
        <f t="shared" si="529"/>
        <v/>
      </c>
      <c r="I2136" s="162" t="str">
        <f t="shared" si="530"/>
        <v/>
      </c>
      <c r="J2136" s="163"/>
      <c r="K2136" s="164" t="str">
        <f t="shared" si="531"/>
        <v/>
      </c>
      <c r="L2136" s="163"/>
      <c r="M2136" s="180"/>
      <c r="N2136" s="160"/>
      <c r="O2136" s="160"/>
      <c r="P2136" s="160"/>
      <c r="Q2136" s="160"/>
      <c r="R2136" s="160"/>
      <c r="S2136" s="160"/>
      <c r="T2136" s="160"/>
      <c r="U2136" s="160"/>
      <c r="V2136" s="160"/>
      <c r="W2136" s="179"/>
      <c r="X2136" s="160"/>
      <c r="Y2136" s="182"/>
      <c r="Z2136" s="180"/>
      <c r="AA2136" s="182"/>
      <c r="AB2136" s="182"/>
      <c r="AC2136" s="182"/>
      <c r="AD2136" s="665"/>
      <c r="AE2136" s="665"/>
      <c r="AF2136" s="665"/>
      <c r="AG2136" s="665"/>
      <c r="AH2136" s="665"/>
      <c r="AI2136" s="665"/>
      <c r="AJ2136" s="90"/>
      <c r="AK2136" s="55" t="str">
        <f t="shared" si="526"/>
        <v/>
      </c>
      <c r="AL2136" s="17" t="str">
        <f t="shared" si="527"/>
        <v/>
      </c>
      <c r="AM2136" s="70" t="str">
        <f t="shared" si="522"/>
        <v/>
      </c>
      <c r="AN2136" s="74" t="str">
        <f t="shared" si="523"/>
        <v/>
      </c>
      <c r="AO2136" s="70" t="str">
        <f t="shared" si="528"/>
        <v/>
      </c>
      <c r="AW2136" s="60" t="str">
        <f t="shared" si="524"/>
        <v/>
      </c>
      <c r="AX2136" s="60" t="str">
        <f t="shared" si="525"/>
        <v/>
      </c>
      <c r="AY2136" s="63">
        <f t="shared" si="532"/>
        <v>0</v>
      </c>
    </row>
    <row r="2137" spans="1:51">
      <c r="A2137" s="128"/>
      <c r="B2137" s="160"/>
      <c r="C2137" s="160"/>
      <c r="D2137" s="160"/>
      <c r="E2137" s="160"/>
      <c r="F2137" s="160"/>
      <c r="G2137" s="160"/>
      <c r="H2137" s="161" t="str">
        <f t="shared" si="529"/>
        <v/>
      </c>
      <c r="I2137" s="162" t="str">
        <f t="shared" si="530"/>
        <v/>
      </c>
      <c r="J2137" s="163"/>
      <c r="K2137" s="164" t="str">
        <f t="shared" si="531"/>
        <v/>
      </c>
      <c r="L2137" s="163"/>
      <c r="M2137" s="180"/>
      <c r="N2137" s="160"/>
      <c r="O2137" s="160"/>
      <c r="P2137" s="160"/>
      <c r="Q2137" s="160"/>
      <c r="R2137" s="160"/>
      <c r="S2137" s="160"/>
      <c r="T2137" s="160"/>
      <c r="U2137" s="160"/>
      <c r="V2137" s="160"/>
      <c r="W2137" s="179"/>
      <c r="X2137" s="160"/>
      <c r="Y2137" s="182"/>
      <c r="Z2137" s="180"/>
      <c r="AA2137" s="182"/>
      <c r="AB2137" s="182"/>
      <c r="AC2137" s="182"/>
      <c r="AD2137" s="665"/>
      <c r="AE2137" s="665"/>
      <c r="AF2137" s="665"/>
      <c r="AG2137" s="665"/>
      <c r="AH2137" s="665"/>
      <c r="AI2137" s="665"/>
      <c r="AJ2137" s="90"/>
      <c r="AK2137" s="55" t="str">
        <f t="shared" si="526"/>
        <v/>
      </c>
      <c r="AL2137" s="17" t="str">
        <f t="shared" si="527"/>
        <v/>
      </c>
      <c r="AM2137" s="70" t="str">
        <f t="shared" si="522"/>
        <v/>
      </c>
      <c r="AN2137" s="74" t="str">
        <f t="shared" si="523"/>
        <v/>
      </c>
      <c r="AO2137" s="70" t="str">
        <f t="shared" si="528"/>
        <v/>
      </c>
      <c r="AW2137" s="60" t="str">
        <f t="shared" si="524"/>
        <v/>
      </c>
      <c r="AX2137" s="60" t="str">
        <f t="shared" si="525"/>
        <v/>
      </c>
      <c r="AY2137" s="63">
        <f t="shared" si="532"/>
        <v>0</v>
      </c>
    </row>
    <row r="2138" spans="1:51">
      <c r="A2138" s="128"/>
      <c r="B2138" s="160"/>
      <c r="C2138" s="160"/>
      <c r="D2138" s="181"/>
      <c r="E2138" s="181"/>
      <c r="F2138" s="160"/>
      <c r="G2138" s="160"/>
      <c r="H2138" s="161" t="str">
        <f t="shared" si="529"/>
        <v/>
      </c>
      <c r="I2138" s="162" t="str">
        <f t="shared" si="530"/>
        <v/>
      </c>
      <c r="J2138" s="163"/>
      <c r="K2138" s="164" t="str">
        <f t="shared" si="531"/>
        <v/>
      </c>
      <c r="L2138" s="163"/>
      <c r="M2138" s="160"/>
      <c r="N2138" s="160"/>
      <c r="O2138" s="160"/>
      <c r="P2138" s="192"/>
      <c r="Q2138" s="192"/>
      <c r="R2138" s="160"/>
      <c r="S2138" s="160"/>
      <c r="T2138" s="160"/>
      <c r="U2138" s="160"/>
      <c r="V2138" s="160"/>
      <c r="W2138" s="188"/>
      <c r="X2138" s="160"/>
      <c r="Y2138" s="160"/>
      <c r="Z2138" s="180"/>
      <c r="AA2138" s="160"/>
      <c r="AB2138" s="160"/>
      <c r="AC2138" s="160"/>
      <c r="AD2138" s="667"/>
      <c r="AE2138" s="667"/>
      <c r="AF2138" s="667"/>
      <c r="AG2138" s="667"/>
      <c r="AH2138" s="667"/>
      <c r="AI2138" s="667"/>
      <c r="AJ2138" s="90"/>
      <c r="AK2138" s="55" t="str">
        <f t="shared" si="526"/>
        <v/>
      </c>
      <c r="AL2138" s="17" t="str">
        <f t="shared" si="527"/>
        <v/>
      </c>
      <c r="AM2138" s="70" t="str">
        <f t="shared" si="522"/>
        <v/>
      </c>
      <c r="AN2138" s="74" t="str">
        <f t="shared" si="523"/>
        <v/>
      </c>
      <c r="AO2138" s="70" t="str">
        <f t="shared" si="528"/>
        <v/>
      </c>
      <c r="AW2138" s="60" t="str">
        <f t="shared" si="524"/>
        <v/>
      </c>
      <c r="AX2138" s="60" t="str">
        <f t="shared" si="525"/>
        <v/>
      </c>
      <c r="AY2138" s="63">
        <f t="shared" si="532"/>
        <v>0</v>
      </c>
    </row>
    <row r="2139" spans="1:51">
      <c r="A2139" s="128"/>
      <c r="B2139" s="160"/>
      <c r="C2139" s="160"/>
      <c r="D2139" s="160"/>
      <c r="E2139" s="160"/>
      <c r="F2139" s="160"/>
      <c r="G2139" s="160"/>
      <c r="H2139" s="161" t="str">
        <f t="shared" si="529"/>
        <v/>
      </c>
      <c r="I2139" s="162" t="str">
        <f t="shared" si="530"/>
        <v/>
      </c>
      <c r="J2139" s="163"/>
      <c r="K2139" s="164" t="str">
        <f t="shared" si="531"/>
        <v/>
      </c>
      <c r="L2139" s="163"/>
      <c r="M2139" s="160"/>
      <c r="N2139" s="160"/>
      <c r="O2139" s="160"/>
      <c r="P2139" s="192"/>
      <c r="Q2139" s="192"/>
      <c r="R2139" s="160"/>
      <c r="S2139" s="160"/>
      <c r="T2139" s="160"/>
      <c r="U2139" s="160"/>
      <c r="V2139" s="160"/>
      <c r="W2139" s="188"/>
      <c r="X2139" s="160"/>
      <c r="Y2139" s="160"/>
      <c r="Z2139" s="180"/>
      <c r="AA2139" s="160"/>
      <c r="AB2139" s="160"/>
      <c r="AC2139" s="160"/>
      <c r="AD2139" s="667"/>
      <c r="AE2139" s="667"/>
      <c r="AF2139" s="667"/>
      <c r="AG2139" s="667"/>
      <c r="AH2139" s="667"/>
      <c r="AI2139" s="667"/>
      <c r="AJ2139" s="73"/>
      <c r="AK2139" s="55" t="str">
        <f t="shared" si="526"/>
        <v/>
      </c>
      <c r="AL2139" s="17" t="str">
        <f t="shared" si="527"/>
        <v/>
      </c>
      <c r="AM2139" s="70" t="str">
        <f t="shared" si="522"/>
        <v/>
      </c>
      <c r="AN2139" s="74" t="str">
        <f t="shared" si="523"/>
        <v/>
      </c>
      <c r="AO2139" s="70" t="str">
        <f t="shared" si="528"/>
        <v/>
      </c>
      <c r="AW2139" s="60" t="str">
        <f t="shared" si="524"/>
        <v/>
      </c>
      <c r="AX2139" s="60" t="str">
        <f t="shared" si="525"/>
        <v/>
      </c>
      <c r="AY2139" s="63">
        <f t="shared" si="532"/>
        <v>0</v>
      </c>
    </row>
    <row r="2140" spans="1:51">
      <c r="A2140" s="128"/>
      <c r="B2140" s="160"/>
      <c r="C2140" s="160"/>
      <c r="D2140" s="160"/>
      <c r="E2140" s="160"/>
      <c r="F2140" s="160"/>
      <c r="G2140" s="160"/>
      <c r="H2140" s="161" t="str">
        <f t="shared" si="529"/>
        <v/>
      </c>
      <c r="I2140" s="162" t="str">
        <f t="shared" si="530"/>
        <v/>
      </c>
      <c r="J2140" s="163"/>
      <c r="K2140" s="164" t="str">
        <f t="shared" si="531"/>
        <v/>
      </c>
      <c r="L2140" s="163"/>
      <c r="M2140" s="160"/>
      <c r="N2140" s="160"/>
      <c r="O2140" s="160"/>
      <c r="P2140" s="192"/>
      <c r="Q2140" s="192"/>
      <c r="R2140" s="160"/>
      <c r="S2140" s="160"/>
      <c r="T2140" s="160"/>
      <c r="U2140" s="160"/>
      <c r="V2140" s="160"/>
      <c r="W2140" s="188"/>
      <c r="X2140" s="160"/>
      <c r="Y2140" s="160"/>
      <c r="Z2140" s="180"/>
      <c r="AA2140" s="160"/>
      <c r="AB2140" s="160"/>
      <c r="AC2140" s="160"/>
      <c r="AD2140" s="667"/>
      <c r="AE2140" s="667"/>
      <c r="AF2140" s="667"/>
      <c r="AG2140" s="667"/>
      <c r="AH2140" s="667"/>
      <c r="AI2140" s="667"/>
      <c r="AJ2140" s="73"/>
      <c r="AK2140" s="55" t="str">
        <f t="shared" si="526"/>
        <v/>
      </c>
      <c r="AL2140" s="17" t="str">
        <f t="shared" si="527"/>
        <v/>
      </c>
      <c r="AM2140" s="70" t="str">
        <f t="shared" si="522"/>
        <v/>
      </c>
      <c r="AN2140" s="74" t="str">
        <f t="shared" si="523"/>
        <v/>
      </c>
      <c r="AO2140" s="70" t="str">
        <f t="shared" si="528"/>
        <v/>
      </c>
      <c r="AW2140" s="60" t="str">
        <f t="shared" si="524"/>
        <v/>
      </c>
      <c r="AX2140" s="60" t="str">
        <f t="shared" si="525"/>
        <v/>
      </c>
      <c r="AY2140" s="63">
        <f t="shared" si="532"/>
        <v>0</v>
      </c>
    </row>
    <row r="2141" spans="1:51">
      <c r="A2141" s="128"/>
      <c r="B2141" s="160"/>
      <c r="C2141" s="160"/>
      <c r="D2141" s="160"/>
      <c r="E2141" s="160"/>
      <c r="F2141" s="160"/>
      <c r="G2141" s="160"/>
      <c r="H2141" s="161" t="str">
        <f t="shared" si="529"/>
        <v/>
      </c>
      <c r="I2141" s="162" t="str">
        <f t="shared" si="530"/>
        <v/>
      </c>
      <c r="J2141" s="163"/>
      <c r="K2141" s="164" t="str">
        <f t="shared" si="531"/>
        <v/>
      </c>
      <c r="L2141" s="163"/>
      <c r="M2141" s="160"/>
      <c r="N2141" s="160"/>
      <c r="O2141" s="160"/>
      <c r="P2141" s="192"/>
      <c r="Q2141" s="192"/>
      <c r="R2141" s="160"/>
      <c r="S2141" s="160"/>
      <c r="T2141" s="160"/>
      <c r="U2141" s="160"/>
      <c r="V2141" s="160"/>
      <c r="W2141" s="188"/>
      <c r="X2141" s="160"/>
      <c r="Y2141" s="160"/>
      <c r="Z2141" s="180"/>
      <c r="AA2141" s="160"/>
      <c r="AB2141" s="160"/>
      <c r="AC2141" s="160"/>
      <c r="AD2141" s="667"/>
      <c r="AE2141" s="667"/>
      <c r="AF2141" s="667"/>
      <c r="AG2141" s="667"/>
      <c r="AH2141" s="667"/>
      <c r="AI2141" s="667"/>
      <c r="AJ2141" s="73"/>
      <c r="AK2141" s="55" t="str">
        <f t="shared" si="526"/>
        <v/>
      </c>
      <c r="AL2141" s="17" t="str">
        <f t="shared" si="527"/>
        <v/>
      </c>
      <c r="AM2141" s="70" t="str">
        <f t="shared" si="522"/>
        <v/>
      </c>
      <c r="AN2141" s="74" t="str">
        <f t="shared" si="523"/>
        <v/>
      </c>
      <c r="AO2141" s="70" t="str">
        <f t="shared" si="528"/>
        <v/>
      </c>
      <c r="AW2141" s="60" t="str">
        <f t="shared" si="524"/>
        <v/>
      </c>
      <c r="AX2141" s="60" t="str">
        <f t="shared" si="525"/>
        <v/>
      </c>
      <c r="AY2141" s="63">
        <f t="shared" si="532"/>
        <v>0</v>
      </c>
    </row>
    <row r="2142" spans="1:51">
      <c r="A2142" s="128"/>
      <c r="B2142" s="160"/>
      <c r="C2142" s="160"/>
      <c r="D2142" s="160"/>
      <c r="E2142" s="160"/>
      <c r="F2142" s="160"/>
      <c r="G2142" s="160"/>
      <c r="H2142" s="161" t="str">
        <f t="shared" si="529"/>
        <v/>
      </c>
      <c r="I2142" s="162" t="str">
        <f t="shared" si="530"/>
        <v/>
      </c>
      <c r="J2142" s="163"/>
      <c r="K2142" s="164" t="str">
        <f t="shared" si="531"/>
        <v/>
      </c>
      <c r="L2142" s="163"/>
      <c r="M2142" s="160"/>
      <c r="N2142" s="160"/>
      <c r="O2142" s="160"/>
      <c r="P2142" s="192"/>
      <c r="Q2142" s="192"/>
      <c r="R2142" s="160"/>
      <c r="S2142" s="160"/>
      <c r="T2142" s="160"/>
      <c r="U2142" s="160"/>
      <c r="V2142" s="160"/>
      <c r="W2142" s="188"/>
      <c r="X2142" s="160"/>
      <c r="Y2142" s="160"/>
      <c r="Z2142" s="180"/>
      <c r="AA2142" s="160"/>
      <c r="AB2142" s="160"/>
      <c r="AC2142" s="160"/>
      <c r="AD2142" s="667"/>
      <c r="AE2142" s="667"/>
      <c r="AF2142" s="667"/>
      <c r="AG2142" s="667"/>
      <c r="AH2142" s="667"/>
      <c r="AI2142" s="667"/>
      <c r="AJ2142" s="73"/>
      <c r="AK2142" s="55" t="str">
        <f t="shared" si="526"/>
        <v/>
      </c>
      <c r="AL2142" s="17" t="str">
        <f t="shared" si="527"/>
        <v/>
      </c>
      <c r="AM2142" s="70" t="str">
        <f t="shared" si="522"/>
        <v/>
      </c>
      <c r="AN2142" s="74" t="str">
        <f t="shared" si="523"/>
        <v/>
      </c>
      <c r="AO2142" s="70" t="str">
        <f t="shared" si="528"/>
        <v/>
      </c>
      <c r="AW2142" s="60" t="str">
        <f t="shared" si="524"/>
        <v/>
      </c>
      <c r="AX2142" s="60" t="str">
        <f t="shared" si="525"/>
        <v/>
      </c>
      <c r="AY2142" s="63">
        <f t="shared" si="532"/>
        <v>0</v>
      </c>
    </row>
    <row r="2143" spans="1:51">
      <c r="A2143" s="128"/>
      <c r="B2143" s="160"/>
      <c r="C2143" s="160"/>
      <c r="D2143" s="160"/>
      <c r="E2143" s="160"/>
      <c r="F2143" s="160"/>
      <c r="G2143" s="160"/>
      <c r="H2143" s="161" t="str">
        <f t="shared" si="529"/>
        <v/>
      </c>
      <c r="I2143" s="162" t="str">
        <f t="shared" si="530"/>
        <v/>
      </c>
      <c r="J2143" s="163"/>
      <c r="K2143" s="164" t="str">
        <f t="shared" si="531"/>
        <v/>
      </c>
      <c r="L2143" s="163"/>
      <c r="M2143" s="160"/>
      <c r="N2143" s="160"/>
      <c r="O2143" s="160"/>
      <c r="P2143" s="160"/>
      <c r="Q2143" s="160"/>
      <c r="R2143" s="160"/>
      <c r="S2143" s="160"/>
      <c r="T2143" s="160"/>
      <c r="U2143" s="160"/>
      <c r="V2143" s="160"/>
      <c r="W2143" s="179"/>
      <c r="X2143" s="160"/>
      <c r="Y2143" s="160"/>
      <c r="Z2143" s="180"/>
      <c r="AA2143" s="160"/>
      <c r="AB2143" s="160"/>
      <c r="AC2143" s="160"/>
      <c r="AD2143" s="667"/>
      <c r="AE2143" s="667"/>
      <c r="AF2143" s="667"/>
      <c r="AG2143" s="667"/>
      <c r="AH2143" s="667"/>
      <c r="AI2143" s="667"/>
      <c r="AJ2143" s="73"/>
      <c r="AK2143" s="55" t="str">
        <f t="shared" si="526"/>
        <v/>
      </c>
      <c r="AL2143" s="17" t="str">
        <f t="shared" si="527"/>
        <v/>
      </c>
      <c r="AM2143" s="70" t="str">
        <f t="shared" si="522"/>
        <v/>
      </c>
      <c r="AN2143" s="74" t="str">
        <f t="shared" si="523"/>
        <v/>
      </c>
      <c r="AO2143" s="70" t="str">
        <f t="shared" si="528"/>
        <v/>
      </c>
      <c r="AW2143" s="60" t="str">
        <f t="shared" si="524"/>
        <v/>
      </c>
      <c r="AX2143" s="60" t="str">
        <f t="shared" si="525"/>
        <v/>
      </c>
      <c r="AY2143" s="63">
        <f t="shared" si="532"/>
        <v>0</v>
      </c>
    </row>
    <row r="2144" spans="1:51">
      <c r="A2144" s="128"/>
      <c r="B2144" s="160"/>
      <c r="C2144" s="160"/>
      <c r="D2144" s="160"/>
      <c r="E2144" s="160"/>
      <c r="F2144" s="160"/>
      <c r="G2144" s="160"/>
      <c r="H2144" s="161" t="str">
        <f t="shared" si="529"/>
        <v/>
      </c>
      <c r="I2144" s="162" t="str">
        <f t="shared" si="530"/>
        <v/>
      </c>
      <c r="J2144" s="163"/>
      <c r="K2144" s="164" t="str">
        <f t="shared" si="531"/>
        <v/>
      </c>
      <c r="L2144" s="163"/>
      <c r="M2144" s="160"/>
      <c r="N2144" s="160"/>
      <c r="O2144" s="160"/>
      <c r="P2144" s="160"/>
      <c r="Q2144" s="160"/>
      <c r="R2144" s="160"/>
      <c r="S2144" s="160"/>
      <c r="T2144" s="160"/>
      <c r="U2144" s="160"/>
      <c r="V2144" s="160"/>
      <c r="W2144" s="179"/>
      <c r="X2144" s="160"/>
      <c r="Y2144" s="160"/>
      <c r="Z2144" s="180"/>
      <c r="AA2144" s="160"/>
      <c r="AB2144" s="160"/>
      <c r="AC2144" s="160"/>
      <c r="AD2144" s="667"/>
      <c r="AE2144" s="667"/>
      <c r="AF2144" s="667"/>
      <c r="AG2144" s="667"/>
      <c r="AH2144" s="667"/>
      <c r="AI2144" s="667"/>
      <c r="AJ2144" s="73"/>
      <c r="AK2144" s="55" t="str">
        <f t="shared" si="526"/>
        <v/>
      </c>
      <c r="AL2144" s="17" t="str">
        <f t="shared" si="527"/>
        <v/>
      </c>
      <c r="AM2144" s="70" t="str">
        <f t="shared" si="522"/>
        <v/>
      </c>
      <c r="AN2144" s="74" t="str">
        <f t="shared" si="523"/>
        <v/>
      </c>
      <c r="AO2144" s="70" t="str">
        <f t="shared" si="528"/>
        <v/>
      </c>
      <c r="AW2144" s="60" t="str">
        <f t="shared" si="524"/>
        <v/>
      </c>
      <c r="AX2144" s="60" t="str">
        <f t="shared" si="525"/>
        <v/>
      </c>
      <c r="AY2144" s="63">
        <f t="shared" si="532"/>
        <v>0</v>
      </c>
    </row>
    <row r="2145" spans="1:51">
      <c r="A2145" s="128"/>
      <c r="B2145" s="160"/>
      <c r="C2145" s="160"/>
      <c r="D2145" s="160"/>
      <c r="E2145" s="160"/>
      <c r="F2145" s="160"/>
      <c r="G2145" s="160"/>
      <c r="H2145" s="161" t="str">
        <f t="shared" si="529"/>
        <v/>
      </c>
      <c r="I2145" s="162" t="str">
        <f t="shared" si="530"/>
        <v/>
      </c>
      <c r="J2145" s="163"/>
      <c r="K2145" s="164" t="str">
        <f t="shared" si="531"/>
        <v/>
      </c>
      <c r="L2145" s="163"/>
      <c r="M2145" s="160"/>
      <c r="N2145" s="160"/>
      <c r="O2145" s="160"/>
      <c r="P2145" s="160"/>
      <c r="Q2145" s="160"/>
      <c r="R2145" s="160"/>
      <c r="S2145" s="160"/>
      <c r="T2145" s="160"/>
      <c r="U2145" s="160"/>
      <c r="V2145" s="160"/>
      <c r="W2145" s="179"/>
      <c r="X2145" s="160"/>
      <c r="Y2145" s="160"/>
      <c r="Z2145" s="180"/>
      <c r="AA2145" s="160"/>
      <c r="AB2145" s="160"/>
      <c r="AC2145" s="160"/>
      <c r="AD2145" s="667"/>
      <c r="AE2145" s="667"/>
      <c r="AF2145" s="667"/>
      <c r="AG2145" s="667"/>
      <c r="AH2145" s="667"/>
      <c r="AI2145" s="667"/>
      <c r="AJ2145" s="73"/>
      <c r="AK2145" s="55" t="str">
        <f t="shared" si="526"/>
        <v/>
      </c>
      <c r="AL2145" s="17" t="str">
        <f t="shared" si="527"/>
        <v/>
      </c>
      <c r="AM2145" s="70" t="str">
        <f t="shared" si="522"/>
        <v/>
      </c>
      <c r="AN2145" s="74" t="str">
        <f t="shared" si="523"/>
        <v/>
      </c>
      <c r="AO2145" s="70" t="str">
        <f t="shared" si="528"/>
        <v/>
      </c>
      <c r="AW2145" s="60" t="str">
        <f t="shared" si="524"/>
        <v/>
      </c>
      <c r="AX2145" s="60" t="str">
        <f t="shared" si="525"/>
        <v/>
      </c>
      <c r="AY2145" s="63">
        <f t="shared" si="532"/>
        <v>0</v>
      </c>
    </row>
    <row r="2146" spans="1:51">
      <c r="A2146" s="128"/>
      <c r="B2146" s="160"/>
      <c r="C2146" s="160"/>
      <c r="D2146" s="160"/>
      <c r="E2146" s="160"/>
      <c r="F2146" s="160"/>
      <c r="G2146" s="160"/>
      <c r="H2146" s="161" t="str">
        <f t="shared" si="529"/>
        <v/>
      </c>
      <c r="I2146" s="162" t="str">
        <f t="shared" si="530"/>
        <v/>
      </c>
      <c r="J2146" s="163"/>
      <c r="K2146" s="164" t="str">
        <f t="shared" si="531"/>
        <v/>
      </c>
      <c r="L2146" s="163"/>
      <c r="M2146" s="160"/>
      <c r="N2146" s="160"/>
      <c r="O2146" s="160"/>
      <c r="P2146" s="160"/>
      <c r="Q2146" s="160"/>
      <c r="R2146" s="160"/>
      <c r="S2146" s="160"/>
      <c r="T2146" s="160"/>
      <c r="U2146" s="160"/>
      <c r="V2146" s="160"/>
      <c r="W2146" s="179"/>
      <c r="X2146" s="160"/>
      <c r="Y2146" s="160"/>
      <c r="Z2146" s="180"/>
      <c r="AA2146" s="160"/>
      <c r="AB2146" s="160"/>
      <c r="AC2146" s="160"/>
      <c r="AD2146" s="667"/>
      <c r="AE2146" s="667"/>
      <c r="AF2146" s="667"/>
      <c r="AG2146" s="667"/>
      <c r="AH2146" s="667"/>
      <c r="AI2146" s="667"/>
      <c r="AJ2146" s="73"/>
      <c r="AK2146" s="55" t="str">
        <f t="shared" si="526"/>
        <v/>
      </c>
      <c r="AL2146" s="17" t="str">
        <f t="shared" si="527"/>
        <v/>
      </c>
      <c r="AM2146" s="70" t="str">
        <f t="shared" si="522"/>
        <v/>
      </c>
      <c r="AN2146" s="74" t="str">
        <f t="shared" si="523"/>
        <v/>
      </c>
      <c r="AO2146" s="70" t="str">
        <f t="shared" si="528"/>
        <v/>
      </c>
      <c r="AW2146" s="60" t="str">
        <f t="shared" si="524"/>
        <v/>
      </c>
      <c r="AX2146" s="60" t="str">
        <f t="shared" si="525"/>
        <v/>
      </c>
      <c r="AY2146" s="63">
        <f t="shared" si="532"/>
        <v>0</v>
      </c>
    </row>
    <row r="2147" spans="1:51">
      <c r="A2147" s="128"/>
      <c r="B2147" s="160"/>
      <c r="C2147" s="160"/>
      <c r="D2147" s="160"/>
      <c r="E2147" s="160"/>
      <c r="F2147" s="160"/>
      <c r="G2147" s="160"/>
      <c r="H2147" s="161" t="str">
        <f t="shared" si="529"/>
        <v/>
      </c>
      <c r="I2147" s="162" t="str">
        <f t="shared" si="530"/>
        <v/>
      </c>
      <c r="J2147" s="163"/>
      <c r="K2147" s="164" t="str">
        <f t="shared" si="531"/>
        <v/>
      </c>
      <c r="L2147" s="163"/>
      <c r="M2147" s="160"/>
      <c r="N2147" s="160"/>
      <c r="O2147" s="160"/>
      <c r="P2147" s="160"/>
      <c r="Q2147" s="160"/>
      <c r="R2147" s="160"/>
      <c r="S2147" s="160"/>
      <c r="T2147" s="160"/>
      <c r="U2147" s="160"/>
      <c r="V2147" s="160"/>
      <c r="W2147" s="179"/>
      <c r="X2147" s="160"/>
      <c r="Y2147" s="160"/>
      <c r="Z2147" s="180"/>
      <c r="AA2147" s="160"/>
      <c r="AB2147" s="160"/>
      <c r="AC2147" s="160"/>
      <c r="AD2147" s="667"/>
      <c r="AE2147" s="667"/>
      <c r="AF2147" s="667"/>
      <c r="AG2147" s="667"/>
      <c r="AH2147" s="667"/>
      <c r="AI2147" s="667"/>
      <c r="AJ2147" s="73"/>
      <c r="AK2147" s="55" t="str">
        <f t="shared" si="526"/>
        <v/>
      </c>
      <c r="AL2147" s="17" t="str">
        <f t="shared" si="527"/>
        <v/>
      </c>
      <c r="AM2147" s="70" t="str">
        <f t="shared" si="522"/>
        <v/>
      </c>
      <c r="AN2147" s="74" t="str">
        <f t="shared" si="523"/>
        <v/>
      </c>
      <c r="AO2147" s="70" t="str">
        <f t="shared" si="528"/>
        <v/>
      </c>
      <c r="AW2147" s="60" t="str">
        <f t="shared" si="524"/>
        <v/>
      </c>
      <c r="AX2147" s="60" t="str">
        <f t="shared" si="525"/>
        <v/>
      </c>
      <c r="AY2147" s="63">
        <f t="shared" si="532"/>
        <v>0</v>
      </c>
    </row>
    <row r="2148" spans="1:51">
      <c r="A2148" s="128"/>
      <c r="B2148" s="160"/>
      <c r="C2148" s="160"/>
      <c r="D2148" s="181"/>
      <c r="E2148" s="181"/>
      <c r="F2148" s="160"/>
      <c r="G2148" s="160"/>
      <c r="H2148" s="161" t="str">
        <f t="shared" si="529"/>
        <v/>
      </c>
      <c r="I2148" s="162" t="str">
        <f t="shared" si="530"/>
        <v/>
      </c>
      <c r="J2148" s="163"/>
      <c r="K2148" s="164" t="str">
        <f t="shared" si="531"/>
        <v/>
      </c>
      <c r="L2148" s="163"/>
      <c r="M2148" s="180"/>
      <c r="N2148" s="160"/>
      <c r="O2148" s="160"/>
      <c r="P2148" s="160"/>
      <c r="Q2148" s="160"/>
      <c r="R2148" s="160"/>
      <c r="S2148" s="160"/>
      <c r="T2148" s="160"/>
      <c r="U2148" s="160"/>
      <c r="V2148" s="160"/>
      <c r="W2148" s="188"/>
      <c r="X2148" s="160"/>
      <c r="Y2148" s="160"/>
      <c r="Z2148" s="180"/>
      <c r="AA2148" s="160"/>
      <c r="AB2148" s="160"/>
      <c r="AC2148" s="160"/>
      <c r="AD2148" s="667"/>
      <c r="AE2148" s="667"/>
      <c r="AF2148" s="667"/>
      <c r="AG2148" s="667"/>
      <c r="AH2148" s="667"/>
      <c r="AI2148" s="667"/>
      <c r="AJ2148" s="73"/>
      <c r="AK2148" s="55" t="str">
        <f t="shared" si="526"/>
        <v/>
      </c>
      <c r="AL2148" s="17" t="str">
        <f t="shared" si="527"/>
        <v/>
      </c>
      <c r="AM2148" s="70" t="str">
        <f t="shared" si="522"/>
        <v/>
      </c>
      <c r="AN2148" s="74" t="str">
        <f t="shared" si="523"/>
        <v/>
      </c>
      <c r="AO2148" s="70" t="str">
        <f t="shared" si="528"/>
        <v/>
      </c>
      <c r="AW2148" s="60" t="str">
        <f t="shared" si="524"/>
        <v/>
      </c>
      <c r="AX2148" s="60" t="str">
        <f t="shared" si="525"/>
        <v/>
      </c>
      <c r="AY2148" s="63">
        <f t="shared" si="532"/>
        <v>0</v>
      </c>
    </row>
    <row r="2149" spans="1:51">
      <c r="A2149" s="128"/>
      <c r="B2149" s="160"/>
      <c r="C2149" s="160"/>
      <c r="D2149" s="160"/>
      <c r="E2149" s="160"/>
      <c r="F2149" s="160"/>
      <c r="G2149" s="160"/>
      <c r="H2149" s="161" t="str">
        <f t="shared" si="529"/>
        <v/>
      </c>
      <c r="I2149" s="162" t="str">
        <f t="shared" si="530"/>
        <v/>
      </c>
      <c r="J2149" s="163"/>
      <c r="K2149" s="164" t="str">
        <f t="shared" si="531"/>
        <v/>
      </c>
      <c r="L2149" s="163"/>
      <c r="M2149" s="160"/>
      <c r="N2149" s="160"/>
      <c r="O2149" s="160"/>
      <c r="P2149" s="160"/>
      <c r="Q2149" s="160"/>
      <c r="R2149" s="160"/>
      <c r="S2149" s="160"/>
      <c r="T2149" s="160"/>
      <c r="U2149" s="160"/>
      <c r="V2149" s="160"/>
      <c r="W2149" s="188"/>
      <c r="X2149" s="160"/>
      <c r="Y2149" s="160"/>
      <c r="Z2149" s="180"/>
      <c r="AA2149" s="160"/>
      <c r="AB2149" s="160"/>
      <c r="AC2149" s="160"/>
      <c r="AD2149" s="667"/>
      <c r="AE2149" s="667"/>
      <c r="AF2149" s="667"/>
      <c r="AG2149" s="667"/>
      <c r="AH2149" s="667"/>
      <c r="AI2149" s="667"/>
      <c r="AJ2149" s="73"/>
      <c r="AK2149" s="55" t="str">
        <f t="shared" si="526"/>
        <v/>
      </c>
      <c r="AL2149" s="17" t="str">
        <f t="shared" si="527"/>
        <v/>
      </c>
      <c r="AM2149" s="70" t="str">
        <f t="shared" si="522"/>
        <v/>
      </c>
      <c r="AN2149" s="74" t="str">
        <f t="shared" si="523"/>
        <v/>
      </c>
      <c r="AO2149" s="70" t="str">
        <f t="shared" si="528"/>
        <v/>
      </c>
      <c r="AW2149" s="60" t="str">
        <f t="shared" si="524"/>
        <v/>
      </c>
      <c r="AX2149" s="60" t="str">
        <f t="shared" si="525"/>
        <v/>
      </c>
      <c r="AY2149" s="63">
        <f t="shared" si="532"/>
        <v>0</v>
      </c>
    </row>
    <row r="2150" spans="1:51">
      <c r="A2150" s="128"/>
      <c r="B2150" s="160"/>
      <c r="C2150" s="160"/>
      <c r="D2150" s="181"/>
      <c r="E2150" s="181"/>
      <c r="F2150" s="160"/>
      <c r="G2150" s="160"/>
      <c r="H2150" s="161" t="str">
        <f t="shared" si="529"/>
        <v/>
      </c>
      <c r="I2150" s="162" t="str">
        <f t="shared" si="530"/>
        <v/>
      </c>
      <c r="J2150" s="163"/>
      <c r="K2150" s="164" t="str">
        <f t="shared" si="531"/>
        <v/>
      </c>
      <c r="L2150" s="163"/>
      <c r="M2150" s="160"/>
      <c r="N2150" s="160"/>
      <c r="O2150" s="160"/>
      <c r="P2150" s="160"/>
      <c r="Q2150" s="160"/>
      <c r="R2150" s="160"/>
      <c r="S2150" s="160"/>
      <c r="T2150" s="160"/>
      <c r="U2150" s="160"/>
      <c r="V2150" s="184"/>
      <c r="W2150" s="196"/>
      <c r="X2150" s="160"/>
      <c r="Y2150" s="160"/>
      <c r="Z2150" s="214"/>
      <c r="AA2150" s="160"/>
      <c r="AB2150" s="160"/>
      <c r="AC2150" s="160"/>
      <c r="AD2150" s="667"/>
      <c r="AE2150" s="667"/>
      <c r="AF2150" s="667"/>
      <c r="AG2150" s="667"/>
      <c r="AH2150" s="667"/>
      <c r="AI2150" s="667"/>
      <c r="AJ2150" s="90"/>
      <c r="AK2150" s="55" t="str">
        <f t="shared" si="526"/>
        <v/>
      </c>
      <c r="AL2150" s="17" t="str">
        <f t="shared" si="527"/>
        <v/>
      </c>
      <c r="AM2150" s="70" t="str">
        <f t="shared" si="522"/>
        <v/>
      </c>
      <c r="AN2150" s="74" t="str">
        <f t="shared" si="523"/>
        <v/>
      </c>
      <c r="AO2150" s="70" t="str">
        <f t="shared" si="528"/>
        <v/>
      </c>
      <c r="AW2150" s="60" t="str">
        <f t="shared" si="524"/>
        <v/>
      </c>
      <c r="AX2150" s="60" t="str">
        <f t="shared" si="525"/>
        <v/>
      </c>
      <c r="AY2150" s="63">
        <f t="shared" si="532"/>
        <v>0</v>
      </c>
    </row>
    <row r="2151" spans="1:51">
      <c r="A2151" s="128"/>
      <c r="B2151" s="160"/>
      <c r="C2151" s="160"/>
      <c r="D2151" s="160"/>
      <c r="E2151" s="160"/>
      <c r="F2151" s="160"/>
      <c r="G2151" s="160"/>
      <c r="H2151" s="161" t="str">
        <f t="shared" si="529"/>
        <v/>
      </c>
      <c r="I2151" s="162" t="str">
        <f t="shared" si="530"/>
        <v/>
      </c>
      <c r="J2151" s="163"/>
      <c r="K2151" s="164" t="str">
        <f t="shared" si="531"/>
        <v/>
      </c>
      <c r="L2151" s="163"/>
      <c r="M2151" s="160"/>
      <c r="N2151" s="160"/>
      <c r="O2151" s="160"/>
      <c r="P2151" s="160"/>
      <c r="Q2151" s="160"/>
      <c r="R2151" s="160"/>
      <c r="S2151" s="160"/>
      <c r="T2151" s="160"/>
      <c r="U2151" s="160"/>
      <c r="V2151" s="160"/>
      <c r="W2151" s="179"/>
      <c r="X2151" s="160"/>
      <c r="Y2151" s="184"/>
      <c r="Z2151" s="214"/>
      <c r="AA2151" s="160"/>
      <c r="AB2151" s="160"/>
      <c r="AC2151" s="160"/>
      <c r="AD2151" s="667"/>
      <c r="AE2151" s="667"/>
      <c r="AF2151" s="667"/>
      <c r="AG2151" s="667"/>
      <c r="AH2151" s="667"/>
      <c r="AI2151" s="667"/>
      <c r="AJ2151" s="73"/>
      <c r="AK2151" s="55" t="str">
        <f t="shared" si="526"/>
        <v/>
      </c>
      <c r="AL2151" s="17" t="str">
        <f t="shared" si="527"/>
        <v/>
      </c>
      <c r="AM2151" s="70" t="str">
        <f t="shared" si="522"/>
        <v/>
      </c>
      <c r="AN2151" s="74" t="str">
        <f t="shared" si="523"/>
        <v/>
      </c>
      <c r="AO2151" s="70" t="str">
        <f t="shared" si="528"/>
        <v/>
      </c>
      <c r="AW2151" s="60" t="str">
        <f t="shared" si="524"/>
        <v/>
      </c>
      <c r="AX2151" s="60" t="str">
        <f t="shared" si="525"/>
        <v/>
      </c>
      <c r="AY2151" s="63">
        <f t="shared" si="532"/>
        <v>0</v>
      </c>
    </row>
    <row r="2152" spans="1:51">
      <c r="A2152" s="128"/>
      <c r="B2152" s="160"/>
      <c r="C2152" s="160"/>
      <c r="D2152" s="160"/>
      <c r="E2152" s="160"/>
      <c r="F2152" s="160"/>
      <c r="G2152" s="160"/>
      <c r="H2152" s="161" t="str">
        <f t="shared" si="529"/>
        <v/>
      </c>
      <c r="I2152" s="162" t="str">
        <f t="shared" si="530"/>
        <v/>
      </c>
      <c r="J2152" s="163"/>
      <c r="K2152" s="164" t="str">
        <f t="shared" si="531"/>
        <v/>
      </c>
      <c r="L2152" s="160"/>
      <c r="M2152" s="160"/>
      <c r="N2152" s="160"/>
      <c r="O2152" s="160"/>
      <c r="P2152" s="160"/>
      <c r="Q2152" s="160"/>
      <c r="R2152" s="160"/>
      <c r="S2152" s="160"/>
      <c r="T2152" s="160"/>
      <c r="U2152" s="160"/>
      <c r="V2152" s="160"/>
      <c r="W2152" s="179"/>
      <c r="X2152" s="160"/>
      <c r="Y2152" s="160"/>
      <c r="Z2152" s="180"/>
      <c r="AA2152" s="160"/>
      <c r="AB2152" s="160"/>
      <c r="AC2152" s="160"/>
      <c r="AD2152" s="667"/>
      <c r="AE2152" s="667"/>
      <c r="AF2152" s="667"/>
      <c r="AG2152" s="667"/>
      <c r="AH2152" s="667"/>
      <c r="AI2152" s="667"/>
      <c r="AJ2152" s="73"/>
      <c r="AK2152" s="55" t="str">
        <f t="shared" si="526"/>
        <v/>
      </c>
      <c r="AL2152" s="17" t="str">
        <f t="shared" si="527"/>
        <v/>
      </c>
      <c r="AM2152" s="70" t="str">
        <f t="shared" si="522"/>
        <v/>
      </c>
      <c r="AN2152" s="74" t="str">
        <f t="shared" si="523"/>
        <v/>
      </c>
      <c r="AO2152" s="70" t="str">
        <f t="shared" si="528"/>
        <v/>
      </c>
      <c r="AW2152" s="60" t="str">
        <f t="shared" si="524"/>
        <v/>
      </c>
      <c r="AX2152" s="60" t="str">
        <f t="shared" si="525"/>
        <v/>
      </c>
      <c r="AY2152" s="63">
        <f t="shared" si="532"/>
        <v>0</v>
      </c>
    </row>
    <row r="2153" spans="1:51">
      <c r="A2153" s="128"/>
      <c r="B2153" s="160"/>
      <c r="C2153" s="160"/>
      <c r="D2153" s="160"/>
      <c r="E2153" s="160"/>
      <c r="F2153" s="160"/>
      <c r="G2153" s="160"/>
      <c r="H2153" s="161" t="str">
        <f t="shared" si="529"/>
        <v/>
      </c>
      <c r="I2153" s="162" t="str">
        <f t="shared" si="530"/>
        <v/>
      </c>
      <c r="J2153" s="163"/>
      <c r="K2153" s="164" t="str">
        <f t="shared" si="531"/>
        <v/>
      </c>
      <c r="L2153" s="160"/>
      <c r="M2153" s="160"/>
      <c r="N2153" s="160"/>
      <c r="O2153" s="160"/>
      <c r="P2153" s="160"/>
      <c r="Q2153" s="160"/>
      <c r="R2153" s="160"/>
      <c r="S2153" s="160"/>
      <c r="T2153" s="160"/>
      <c r="U2153" s="160"/>
      <c r="V2153" s="160"/>
      <c r="W2153" s="179"/>
      <c r="X2153" s="160"/>
      <c r="Y2153" s="160"/>
      <c r="Z2153" s="180"/>
      <c r="AA2153" s="160"/>
      <c r="AB2153" s="160"/>
      <c r="AC2153" s="160"/>
      <c r="AD2153" s="667"/>
      <c r="AE2153" s="667"/>
      <c r="AF2153" s="667"/>
      <c r="AG2153" s="667"/>
      <c r="AH2153" s="667"/>
      <c r="AI2153" s="667"/>
      <c r="AJ2153" s="73"/>
      <c r="AK2153" s="55" t="str">
        <f t="shared" si="526"/>
        <v/>
      </c>
      <c r="AL2153" s="17" t="str">
        <f t="shared" si="527"/>
        <v/>
      </c>
      <c r="AM2153" s="70" t="str">
        <f t="shared" si="522"/>
        <v/>
      </c>
      <c r="AN2153" s="74" t="str">
        <f t="shared" si="523"/>
        <v/>
      </c>
      <c r="AO2153" s="70" t="str">
        <f t="shared" si="528"/>
        <v/>
      </c>
      <c r="AW2153" s="60" t="str">
        <f t="shared" si="524"/>
        <v/>
      </c>
      <c r="AX2153" s="60" t="str">
        <f t="shared" si="525"/>
        <v/>
      </c>
      <c r="AY2153" s="63">
        <f t="shared" si="532"/>
        <v>0</v>
      </c>
    </row>
    <row r="2154" spans="1:51">
      <c r="A2154" s="128"/>
      <c r="B2154" s="160"/>
      <c r="C2154" s="160"/>
      <c r="D2154" s="160"/>
      <c r="E2154" s="160"/>
      <c r="F2154" s="160"/>
      <c r="G2154" s="160"/>
      <c r="H2154" s="161" t="str">
        <f t="shared" si="529"/>
        <v/>
      </c>
      <c r="I2154" s="162" t="str">
        <f t="shared" si="530"/>
        <v/>
      </c>
      <c r="J2154" s="163"/>
      <c r="K2154" s="164" t="str">
        <f t="shared" si="531"/>
        <v/>
      </c>
      <c r="L2154" s="160"/>
      <c r="M2154" s="160"/>
      <c r="N2154" s="160"/>
      <c r="O2154" s="160"/>
      <c r="P2154" s="160"/>
      <c r="Q2154" s="160"/>
      <c r="R2154" s="160"/>
      <c r="S2154" s="160"/>
      <c r="T2154" s="160"/>
      <c r="U2154" s="160"/>
      <c r="V2154" s="160"/>
      <c r="W2154" s="179"/>
      <c r="X2154" s="160"/>
      <c r="Y2154" s="160"/>
      <c r="Z2154" s="187"/>
      <c r="AA2154" s="160"/>
      <c r="AB2154" s="160"/>
      <c r="AC2154" s="160"/>
      <c r="AD2154" s="667"/>
      <c r="AE2154" s="667"/>
      <c r="AF2154" s="667"/>
      <c r="AG2154" s="667"/>
      <c r="AH2154" s="667"/>
      <c r="AI2154" s="667"/>
      <c r="AJ2154" s="73"/>
      <c r="AK2154" s="55" t="str">
        <f t="shared" si="526"/>
        <v/>
      </c>
      <c r="AL2154" s="17" t="str">
        <f t="shared" si="527"/>
        <v/>
      </c>
      <c r="AM2154" s="70" t="str">
        <f t="shared" si="522"/>
        <v/>
      </c>
      <c r="AN2154" s="74" t="str">
        <f t="shared" si="523"/>
        <v/>
      </c>
      <c r="AO2154" s="70" t="str">
        <f t="shared" si="528"/>
        <v/>
      </c>
      <c r="AW2154" s="60" t="str">
        <f t="shared" si="524"/>
        <v/>
      </c>
      <c r="AX2154" s="60" t="str">
        <f t="shared" si="525"/>
        <v/>
      </c>
      <c r="AY2154" s="63">
        <f t="shared" si="532"/>
        <v>0</v>
      </c>
    </row>
    <row r="2155" spans="1:51">
      <c r="A2155" s="128"/>
      <c r="B2155" s="160"/>
      <c r="C2155" s="160"/>
      <c r="D2155" s="160"/>
      <c r="E2155" s="160"/>
      <c r="F2155" s="160"/>
      <c r="G2155" s="160"/>
      <c r="H2155" s="161" t="str">
        <f t="shared" si="529"/>
        <v/>
      </c>
      <c r="I2155" s="162" t="str">
        <f t="shared" si="530"/>
        <v/>
      </c>
      <c r="J2155" s="163"/>
      <c r="K2155" s="164" t="str">
        <f t="shared" si="531"/>
        <v/>
      </c>
      <c r="L2155" s="160"/>
      <c r="M2155" s="160"/>
      <c r="N2155" s="160"/>
      <c r="O2155" s="160"/>
      <c r="P2155" s="160"/>
      <c r="Q2155" s="160"/>
      <c r="R2155" s="160"/>
      <c r="S2155" s="160"/>
      <c r="T2155" s="160"/>
      <c r="U2155" s="160"/>
      <c r="V2155" s="160"/>
      <c r="W2155" s="179"/>
      <c r="X2155" s="160"/>
      <c r="Y2155" s="160"/>
      <c r="Z2155" s="187"/>
      <c r="AA2155" s="160"/>
      <c r="AB2155" s="160"/>
      <c r="AC2155" s="160"/>
      <c r="AD2155" s="667"/>
      <c r="AE2155" s="667"/>
      <c r="AF2155" s="667"/>
      <c r="AG2155" s="667"/>
      <c r="AH2155" s="667"/>
      <c r="AI2155" s="667"/>
      <c r="AJ2155" s="73"/>
      <c r="AK2155" s="55" t="str">
        <f t="shared" si="526"/>
        <v/>
      </c>
      <c r="AL2155" s="17" t="str">
        <f t="shared" si="527"/>
        <v/>
      </c>
      <c r="AM2155" s="70" t="str">
        <f t="shared" si="522"/>
        <v/>
      </c>
      <c r="AN2155" s="74" t="str">
        <f t="shared" si="523"/>
        <v/>
      </c>
      <c r="AO2155" s="70" t="str">
        <f t="shared" si="528"/>
        <v/>
      </c>
      <c r="AW2155" s="60" t="str">
        <f t="shared" si="524"/>
        <v/>
      </c>
      <c r="AX2155" s="60" t="str">
        <f t="shared" si="525"/>
        <v/>
      </c>
      <c r="AY2155" s="63">
        <f t="shared" si="532"/>
        <v>0</v>
      </c>
    </row>
    <row r="2156" spans="1:51">
      <c r="A2156" s="128"/>
      <c r="B2156" s="160"/>
      <c r="C2156" s="160"/>
      <c r="D2156" s="160"/>
      <c r="E2156" s="160"/>
      <c r="F2156" s="160"/>
      <c r="G2156" s="160"/>
      <c r="H2156" s="161" t="str">
        <f t="shared" si="529"/>
        <v/>
      </c>
      <c r="I2156" s="162" t="str">
        <f t="shared" si="530"/>
        <v/>
      </c>
      <c r="J2156" s="163"/>
      <c r="K2156" s="164" t="str">
        <f t="shared" si="531"/>
        <v/>
      </c>
      <c r="L2156" s="160"/>
      <c r="M2156" s="160"/>
      <c r="N2156" s="160"/>
      <c r="O2156" s="160"/>
      <c r="P2156" s="160"/>
      <c r="Q2156" s="160"/>
      <c r="R2156" s="160"/>
      <c r="S2156" s="160"/>
      <c r="T2156" s="160"/>
      <c r="U2156" s="160"/>
      <c r="V2156" s="160"/>
      <c r="W2156" s="179"/>
      <c r="X2156" s="160"/>
      <c r="Y2156" s="160"/>
      <c r="Z2156" s="187"/>
      <c r="AA2156" s="160"/>
      <c r="AB2156" s="160"/>
      <c r="AC2156" s="160"/>
      <c r="AD2156" s="667"/>
      <c r="AE2156" s="667"/>
      <c r="AF2156" s="667"/>
      <c r="AG2156" s="667"/>
      <c r="AH2156" s="667"/>
      <c r="AI2156" s="667"/>
      <c r="AJ2156" s="73"/>
      <c r="AK2156" s="55" t="str">
        <f t="shared" si="526"/>
        <v/>
      </c>
      <c r="AL2156" s="17" t="str">
        <f t="shared" si="527"/>
        <v/>
      </c>
      <c r="AM2156" s="70" t="str">
        <f t="shared" si="522"/>
        <v/>
      </c>
      <c r="AN2156" s="74" t="str">
        <f t="shared" si="523"/>
        <v/>
      </c>
      <c r="AO2156" s="70" t="str">
        <f t="shared" si="528"/>
        <v/>
      </c>
      <c r="AW2156" s="60" t="str">
        <f t="shared" si="524"/>
        <v/>
      </c>
      <c r="AX2156" s="60" t="str">
        <f t="shared" si="525"/>
        <v/>
      </c>
      <c r="AY2156" s="63">
        <f t="shared" si="532"/>
        <v>0</v>
      </c>
    </row>
    <row r="2157" spans="1:51">
      <c r="A2157" s="128"/>
      <c r="B2157" s="160"/>
      <c r="C2157" s="160"/>
      <c r="D2157" s="160"/>
      <c r="E2157" s="160"/>
      <c r="F2157" s="160"/>
      <c r="G2157" s="160"/>
      <c r="H2157" s="161" t="str">
        <f t="shared" si="529"/>
        <v/>
      </c>
      <c r="I2157" s="162" t="str">
        <f t="shared" si="530"/>
        <v/>
      </c>
      <c r="J2157" s="163"/>
      <c r="K2157" s="164" t="str">
        <f t="shared" si="531"/>
        <v/>
      </c>
      <c r="L2157" s="160"/>
      <c r="M2157" s="160"/>
      <c r="N2157" s="160"/>
      <c r="O2157" s="160"/>
      <c r="P2157" s="160"/>
      <c r="Q2157" s="160"/>
      <c r="R2157" s="160"/>
      <c r="S2157" s="160"/>
      <c r="T2157" s="160"/>
      <c r="U2157" s="160"/>
      <c r="V2157" s="160"/>
      <c r="W2157" s="179"/>
      <c r="X2157" s="160"/>
      <c r="Y2157" s="160"/>
      <c r="Z2157" s="187"/>
      <c r="AA2157" s="160"/>
      <c r="AB2157" s="160"/>
      <c r="AC2157" s="160"/>
      <c r="AD2157" s="667"/>
      <c r="AE2157" s="667"/>
      <c r="AF2157" s="667"/>
      <c r="AG2157" s="667"/>
      <c r="AH2157" s="667"/>
      <c r="AI2157" s="667"/>
      <c r="AJ2157" s="73"/>
      <c r="AK2157" s="55" t="str">
        <f t="shared" si="526"/>
        <v/>
      </c>
      <c r="AL2157" s="17" t="str">
        <f t="shared" si="527"/>
        <v/>
      </c>
      <c r="AM2157" s="70" t="str">
        <f t="shared" si="522"/>
        <v/>
      </c>
      <c r="AN2157" s="74" t="str">
        <f t="shared" si="523"/>
        <v/>
      </c>
      <c r="AO2157" s="70" t="str">
        <f t="shared" si="528"/>
        <v/>
      </c>
      <c r="AW2157" s="60" t="str">
        <f t="shared" si="524"/>
        <v/>
      </c>
      <c r="AX2157" s="60" t="str">
        <f t="shared" si="525"/>
        <v/>
      </c>
      <c r="AY2157" s="63">
        <f t="shared" si="532"/>
        <v>0</v>
      </c>
    </row>
    <row r="2158" spans="1:51">
      <c r="A2158" s="128"/>
      <c r="B2158" s="160"/>
      <c r="C2158" s="160"/>
      <c r="D2158" s="160"/>
      <c r="E2158" s="160"/>
      <c r="F2158" s="160"/>
      <c r="G2158" s="160"/>
      <c r="H2158" s="161" t="str">
        <f t="shared" si="529"/>
        <v/>
      </c>
      <c r="I2158" s="162" t="str">
        <f t="shared" si="530"/>
        <v/>
      </c>
      <c r="J2158" s="163"/>
      <c r="K2158" s="164" t="str">
        <f t="shared" si="531"/>
        <v/>
      </c>
      <c r="L2158" s="160"/>
      <c r="M2158" s="160"/>
      <c r="N2158" s="160"/>
      <c r="O2158" s="160"/>
      <c r="P2158" s="160"/>
      <c r="Q2158" s="160"/>
      <c r="R2158" s="160"/>
      <c r="S2158" s="160"/>
      <c r="T2158" s="160"/>
      <c r="U2158" s="160"/>
      <c r="V2158" s="160"/>
      <c r="W2158" s="179"/>
      <c r="X2158" s="160"/>
      <c r="Y2158" s="160"/>
      <c r="Z2158" s="187"/>
      <c r="AA2158" s="160"/>
      <c r="AB2158" s="160"/>
      <c r="AC2158" s="160"/>
      <c r="AD2158" s="667"/>
      <c r="AE2158" s="667"/>
      <c r="AF2158" s="667"/>
      <c r="AG2158" s="667"/>
      <c r="AH2158" s="667"/>
      <c r="AI2158" s="667"/>
      <c r="AJ2158" s="73"/>
      <c r="AK2158" s="55" t="str">
        <f t="shared" si="526"/>
        <v/>
      </c>
      <c r="AL2158" s="17" t="str">
        <f t="shared" si="527"/>
        <v/>
      </c>
      <c r="AM2158" s="70" t="str">
        <f t="shared" si="522"/>
        <v/>
      </c>
      <c r="AN2158" s="74" t="str">
        <f t="shared" si="523"/>
        <v/>
      </c>
      <c r="AO2158" s="70" t="str">
        <f t="shared" si="528"/>
        <v/>
      </c>
      <c r="AW2158" s="60" t="str">
        <f t="shared" si="524"/>
        <v/>
      </c>
      <c r="AX2158" s="60" t="str">
        <f t="shared" si="525"/>
        <v/>
      </c>
      <c r="AY2158" s="63">
        <f t="shared" si="532"/>
        <v>0</v>
      </c>
    </row>
    <row r="2159" spans="1:51">
      <c r="A2159" s="128"/>
      <c r="B2159" s="160"/>
      <c r="C2159" s="160"/>
      <c r="D2159" s="160"/>
      <c r="E2159" s="160"/>
      <c r="F2159" s="160"/>
      <c r="G2159" s="160"/>
      <c r="H2159" s="161" t="str">
        <f t="shared" si="529"/>
        <v/>
      </c>
      <c r="I2159" s="162" t="str">
        <f t="shared" si="530"/>
        <v/>
      </c>
      <c r="J2159" s="163"/>
      <c r="K2159" s="164" t="str">
        <f t="shared" si="531"/>
        <v/>
      </c>
      <c r="L2159" s="160"/>
      <c r="M2159" s="160"/>
      <c r="N2159" s="160"/>
      <c r="O2159" s="160"/>
      <c r="P2159" s="160"/>
      <c r="Q2159" s="160"/>
      <c r="R2159" s="160"/>
      <c r="S2159" s="160"/>
      <c r="T2159" s="160"/>
      <c r="U2159" s="160"/>
      <c r="V2159" s="160"/>
      <c r="W2159" s="179"/>
      <c r="X2159" s="160"/>
      <c r="Y2159" s="160"/>
      <c r="Z2159" s="187"/>
      <c r="AA2159" s="160"/>
      <c r="AB2159" s="160"/>
      <c r="AC2159" s="160"/>
      <c r="AD2159" s="667"/>
      <c r="AE2159" s="667"/>
      <c r="AF2159" s="667"/>
      <c r="AG2159" s="667"/>
      <c r="AH2159" s="667"/>
      <c r="AI2159" s="667"/>
      <c r="AJ2159" s="73"/>
      <c r="AK2159" s="55" t="str">
        <f t="shared" si="526"/>
        <v/>
      </c>
      <c r="AL2159" s="17" t="str">
        <f t="shared" si="527"/>
        <v/>
      </c>
      <c r="AM2159" s="70" t="str">
        <f t="shared" si="522"/>
        <v/>
      </c>
      <c r="AN2159" s="74" t="str">
        <f t="shared" si="523"/>
        <v/>
      </c>
      <c r="AO2159" s="70" t="str">
        <f t="shared" si="528"/>
        <v/>
      </c>
      <c r="AW2159" s="60" t="str">
        <f t="shared" si="524"/>
        <v/>
      </c>
      <c r="AX2159" s="60" t="str">
        <f t="shared" si="525"/>
        <v/>
      </c>
      <c r="AY2159" s="63">
        <f t="shared" si="532"/>
        <v>0</v>
      </c>
    </row>
    <row r="2160" spans="1:51">
      <c r="A2160" s="128"/>
      <c r="B2160" s="160"/>
      <c r="C2160" s="160"/>
      <c r="D2160" s="160"/>
      <c r="E2160" s="160"/>
      <c r="F2160" s="160"/>
      <c r="G2160" s="160"/>
      <c r="H2160" s="161" t="str">
        <f t="shared" si="529"/>
        <v/>
      </c>
      <c r="I2160" s="162" t="str">
        <f t="shared" si="530"/>
        <v/>
      </c>
      <c r="J2160" s="163"/>
      <c r="K2160" s="164" t="str">
        <f t="shared" si="531"/>
        <v/>
      </c>
      <c r="L2160" s="160"/>
      <c r="M2160" s="160"/>
      <c r="N2160" s="160"/>
      <c r="O2160" s="160"/>
      <c r="P2160" s="160"/>
      <c r="Q2160" s="160"/>
      <c r="R2160" s="160"/>
      <c r="S2160" s="160"/>
      <c r="T2160" s="160"/>
      <c r="U2160" s="160"/>
      <c r="V2160" s="160"/>
      <c r="W2160" s="179"/>
      <c r="X2160" s="160"/>
      <c r="Y2160" s="160"/>
      <c r="Z2160" s="180"/>
      <c r="AA2160" s="160"/>
      <c r="AB2160" s="160"/>
      <c r="AC2160" s="160"/>
      <c r="AD2160" s="667"/>
      <c r="AE2160" s="667"/>
      <c r="AF2160" s="667"/>
      <c r="AG2160" s="667"/>
      <c r="AH2160" s="667"/>
      <c r="AI2160" s="667"/>
      <c r="AJ2160" s="73"/>
      <c r="AK2160" s="55" t="str">
        <f t="shared" si="526"/>
        <v/>
      </c>
      <c r="AL2160" s="17" t="str">
        <f t="shared" si="527"/>
        <v/>
      </c>
      <c r="AM2160" s="70" t="str">
        <f t="shared" si="522"/>
        <v/>
      </c>
      <c r="AN2160" s="74" t="str">
        <f t="shared" si="523"/>
        <v/>
      </c>
      <c r="AO2160" s="70" t="str">
        <f t="shared" si="528"/>
        <v/>
      </c>
      <c r="AW2160" s="60" t="str">
        <f t="shared" si="524"/>
        <v/>
      </c>
      <c r="AX2160" s="60" t="str">
        <f t="shared" si="525"/>
        <v/>
      </c>
      <c r="AY2160" s="63">
        <f t="shared" si="532"/>
        <v>0</v>
      </c>
    </row>
    <row r="2161" spans="1:51">
      <c r="A2161" s="128"/>
      <c r="B2161" s="160"/>
      <c r="C2161" s="160"/>
      <c r="D2161" s="160"/>
      <c r="E2161" s="160"/>
      <c r="F2161" s="160"/>
      <c r="G2161" s="160"/>
      <c r="H2161" s="161" t="str">
        <f t="shared" si="529"/>
        <v/>
      </c>
      <c r="I2161" s="162" t="str">
        <f t="shared" si="530"/>
        <v/>
      </c>
      <c r="J2161" s="163"/>
      <c r="K2161" s="164" t="str">
        <f t="shared" si="531"/>
        <v/>
      </c>
      <c r="L2161" s="160"/>
      <c r="M2161" s="160"/>
      <c r="N2161" s="160"/>
      <c r="O2161" s="160"/>
      <c r="P2161" s="160"/>
      <c r="Q2161" s="160"/>
      <c r="R2161" s="160"/>
      <c r="S2161" s="160"/>
      <c r="T2161" s="160"/>
      <c r="U2161" s="160"/>
      <c r="V2161" s="160"/>
      <c r="W2161" s="179"/>
      <c r="X2161" s="160"/>
      <c r="Y2161" s="160"/>
      <c r="Z2161" s="187"/>
      <c r="AA2161" s="160"/>
      <c r="AB2161" s="160"/>
      <c r="AC2161" s="160"/>
      <c r="AD2161" s="667"/>
      <c r="AE2161" s="667"/>
      <c r="AF2161" s="667"/>
      <c r="AG2161" s="667"/>
      <c r="AH2161" s="667"/>
      <c r="AI2161" s="667"/>
      <c r="AJ2161" s="73"/>
      <c r="AK2161" s="55" t="str">
        <f t="shared" si="526"/>
        <v/>
      </c>
      <c r="AL2161" s="17" t="str">
        <f t="shared" si="527"/>
        <v/>
      </c>
      <c r="AM2161" s="70" t="str">
        <f t="shared" ref="AM2161:AM2224" si="533">IF(U2161="","",U2161)</f>
        <v/>
      </c>
      <c r="AN2161" s="74" t="str">
        <f t="shared" ref="AN2161:AN2224" si="534">IF(S2161="","",S2161)</f>
        <v/>
      </c>
      <c r="AO2161" s="70" t="str">
        <f t="shared" si="528"/>
        <v/>
      </c>
      <c r="AW2161" s="60" t="str">
        <f t="shared" ref="AW2161:AW2224" si="535">IF(T2161="","",T2161&amp;"1")</f>
        <v/>
      </c>
      <c r="AX2161" s="60" t="str">
        <f t="shared" ref="AX2161:AX2224" si="536">IF(S2161="","",S2161&amp;"2")</f>
        <v/>
      </c>
      <c r="AY2161" s="63">
        <f t="shared" si="532"/>
        <v>0</v>
      </c>
    </row>
    <row r="2162" spans="1:51">
      <c r="A2162" s="128"/>
      <c r="B2162" s="160"/>
      <c r="C2162" s="160"/>
      <c r="D2162" s="160"/>
      <c r="E2162" s="160"/>
      <c r="F2162" s="160"/>
      <c r="G2162" s="160"/>
      <c r="H2162" s="161" t="str">
        <f t="shared" si="529"/>
        <v/>
      </c>
      <c r="I2162" s="162" t="str">
        <f t="shared" si="530"/>
        <v/>
      </c>
      <c r="J2162" s="163"/>
      <c r="K2162" s="164" t="str">
        <f t="shared" si="531"/>
        <v/>
      </c>
      <c r="L2162" s="160"/>
      <c r="M2162" s="160"/>
      <c r="N2162" s="160"/>
      <c r="O2162" s="160"/>
      <c r="P2162" s="160"/>
      <c r="Q2162" s="160"/>
      <c r="R2162" s="160"/>
      <c r="S2162" s="160"/>
      <c r="T2162" s="160"/>
      <c r="U2162" s="160"/>
      <c r="V2162" s="160"/>
      <c r="W2162" s="179"/>
      <c r="X2162" s="160"/>
      <c r="Y2162" s="160"/>
      <c r="Z2162" s="187"/>
      <c r="AA2162" s="160"/>
      <c r="AB2162" s="160"/>
      <c r="AC2162" s="160"/>
      <c r="AD2162" s="667"/>
      <c r="AE2162" s="667"/>
      <c r="AF2162" s="667"/>
      <c r="AG2162" s="667"/>
      <c r="AH2162" s="667"/>
      <c r="AI2162" s="667"/>
      <c r="AJ2162" s="73"/>
      <c r="AK2162" s="55" t="str">
        <f t="shared" si="526"/>
        <v/>
      </c>
      <c r="AL2162" s="17" t="str">
        <f t="shared" si="527"/>
        <v/>
      </c>
      <c r="AM2162" s="70" t="str">
        <f t="shared" si="533"/>
        <v/>
      </c>
      <c r="AN2162" s="74" t="str">
        <f t="shared" si="534"/>
        <v/>
      </c>
      <c r="AO2162" s="70" t="str">
        <f t="shared" si="528"/>
        <v/>
      </c>
      <c r="AW2162" s="60" t="str">
        <f t="shared" si="535"/>
        <v/>
      </c>
      <c r="AX2162" s="60" t="str">
        <f t="shared" si="536"/>
        <v/>
      </c>
      <c r="AY2162" s="63">
        <f t="shared" si="532"/>
        <v>0</v>
      </c>
    </row>
    <row r="2163" spans="1:51">
      <c r="A2163" s="128"/>
      <c r="B2163" s="160"/>
      <c r="C2163" s="160"/>
      <c r="D2163" s="160"/>
      <c r="E2163" s="160"/>
      <c r="F2163" s="160"/>
      <c r="G2163" s="160"/>
      <c r="H2163" s="161" t="str">
        <f t="shared" si="529"/>
        <v/>
      </c>
      <c r="I2163" s="162" t="str">
        <f t="shared" si="530"/>
        <v/>
      </c>
      <c r="J2163" s="163"/>
      <c r="K2163" s="164" t="str">
        <f t="shared" si="531"/>
        <v/>
      </c>
      <c r="L2163" s="160"/>
      <c r="M2163" s="160"/>
      <c r="N2163" s="160"/>
      <c r="O2163" s="160"/>
      <c r="P2163" s="160"/>
      <c r="Q2163" s="160"/>
      <c r="R2163" s="160"/>
      <c r="S2163" s="160"/>
      <c r="T2163" s="160"/>
      <c r="U2163" s="160"/>
      <c r="V2163" s="160"/>
      <c r="W2163" s="179"/>
      <c r="X2163" s="160"/>
      <c r="Y2163" s="160"/>
      <c r="Z2163" s="187"/>
      <c r="AA2163" s="160"/>
      <c r="AB2163" s="160"/>
      <c r="AC2163" s="160"/>
      <c r="AD2163" s="667"/>
      <c r="AE2163" s="667"/>
      <c r="AF2163" s="667"/>
      <c r="AG2163" s="667"/>
      <c r="AH2163" s="667"/>
      <c r="AI2163" s="667"/>
      <c r="AJ2163" s="73"/>
      <c r="AK2163" s="55" t="str">
        <f t="shared" si="526"/>
        <v/>
      </c>
      <c r="AL2163" s="17" t="str">
        <f t="shared" si="527"/>
        <v/>
      </c>
      <c r="AM2163" s="70" t="str">
        <f t="shared" si="533"/>
        <v/>
      </c>
      <c r="AN2163" s="74" t="str">
        <f t="shared" si="534"/>
        <v/>
      </c>
      <c r="AO2163" s="70" t="str">
        <f t="shared" si="528"/>
        <v/>
      </c>
      <c r="AW2163" s="60" t="str">
        <f t="shared" si="535"/>
        <v/>
      </c>
      <c r="AX2163" s="60" t="str">
        <f t="shared" si="536"/>
        <v/>
      </c>
      <c r="AY2163" s="63">
        <f t="shared" si="532"/>
        <v>0</v>
      </c>
    </row>
    <row r="2164" spans="1:51">
      <c r="A2164" s="128"/>
      <c r="B2164" s="160"/>
      <c r="C2164" s="160"/>
      <c r="D2164" s="160"/>
      <c r="E2164" s="160"/>
      <c r="F2164" s="160"/>
      <c r="G2164" s="160"/>
      <c r="H2164" s="161" t="str">
        <f t="shared" si="529"/>
        <v/>
      </c>
      <c r="I2164" s="162" t="str">
        <f t="shared" si="530"/>
        <v/>
      </c>
      <c r="J2164" s="163"/>
      <c r="K2164" s="164" t="str">
        <f t="shared" si="531"/>
        <v/>
      </c>
      <c r="L2164" s="160"/>
      <c r="M2164" s="160"/>
      <c r="N2164" s="160"/>
      <c r="O2164" s="160"/>
      <c r="P2164" s="160"/>
      <c r="Q2164" s="160"/>
      <c r="R2164" s="160"/>
      <c r="S2164" s="160"/>
      <c r="T2164" s="160"/>
      <c r="U2164" s="160"/>
      <c r="V2164" s="160"/>
      <c r="W2164" s="179"/>
      <c r="X2164" s="160"/>
      <c r="Y2164" s="160"/>
      <c r="Z2164" s="187"/>
      <c r="AA2164" s="160"/>
      <c r="AB2164" s="160"/>
      <c r="AC2164" s="160"/>
      <c r="AD2164" s="667"/>
      <c r="AE2164" s="667"/>
      <c r="AF2164" s="667"/>
      <c r="AG2164" s="667"/>
      <c r="AH2164" s="667"/>
      <c r="AI2164" s="667"/>
      <c r="AJ2164" s="73"/>
      <c r="AK2164" s="55" t="str">
        <f t="shared" si="526"/>
        <v/>
      </c>
      <c r="AL2164" s="17" t="str">
        <f t="shared" si="527"/>
        <v/>
      </c>
      <c r="AM2164" s="70" t="str">
        <f t="shared" si="533"/>
        <v/>
      </c>
      <c r="AN2164" s="74" t="str">
        <f t="shared" si="534"/>
        <v/>
      </c>
      <c r="AO2164" s="70" t="str">
        <f t="shared" si="528"/>
        <v/>
      </c>
      <c r="AW2164" s="60" t="str">
        <f t="shared" si="535"/>
        <v/>
      </c>
      <c r="AX2164" s="60" t="str">
        <f t="shared" si="536"/>
        <v/>
      </c>
      <c r="AY2164" s="63">
        <f t="shared" si="532"/>
        <v>0</v>
      </c>
    </row>
    <row r="2165" spans="1:51">
      <c r="A2165" s="128"/>
      <c r="B2165" s="160"/>
      <c r="C2165" s="160"/>
      <c r="D2165" s="160"/>
      <c r="E2165" s="160"/>
      <c r="F2165" s="160"/>
      <c r="G2165" s="160"/>
      <c r="H2165" s="161" t="str">
        <f t="shared" si="529"/>
        <v/>
      </c>
      <c r="I2165" s="162" t="str">
        <f t="shared" si="530"/>
        <v/>
      </c>
      <c r="J2165" s="163"/>
      <c r="K2165" s="164" t="str">
        <f t="shared" si="531"/>
        <v/>
      </c>
      <c r="L2165" s="160"/>
      <c r="M2165" s="160"/>
      <c r="N2165" s="160"/>
      <c r="O2165" s="160"/>
      <c r="P2165" s="160"/>
      <c r="Q2165" s="160"/>
      <c r="R2165" s="160"/>
      <c r="S2165" s="160"/>
      <c r="T2165" s="160"/>
      <c r="U2165" s="160"/>
      <c r="V2165" s="160"/>
      <c r="W2165" s="179"/>
      <c r="X2165" s="160"/>
      <c r="Y2165" s="160"/>
      <c r="Z2165" s="187"/>
      <c r="AA2165" s="160"/>
      <c r="AB2165" s="160"/>
      <c r="AC2165" s="160"/>
      <c r="AD2165" s="667"/>
      <c r="AE2165" s="667"/>
      <c r="AF2165" s="667"/>
      <c r="AG2165" s="667"/>
      <c r="AH2165" s="667"/>
      <c r="AI2165" s="667"/>
      <c r="AJ2165" s="73"/>
      <c r="AK2165" s="55" t="str">
        <f t="shared" si="526"/>
        <v/>
      </c>
      <c r="AL2165" s="17" t="str">
        <f t="shared" si="527"/>
        <v/>
      </c>
      <c r="AM2165" s="70" t="str">
        <f t="shared" si="533"/>
        <v/>
      </c>
      <c r="AN2165" s="74" t="str">
        <f t="shared" si="534"/>
        <v/>
      </c>
      <c r="AO2165" s="70" t="str">
        <f t="shared" si="528"/>
        <v/>
      </c>
      <c r="AW2165" s="60" t="str">
        <f t="shared" si="535"/>
        <v/>
      </c>
      <c r="AX2165" s="60" t="str">
        <f t="shared" si="536"/>
        <v/>
      </c>
      <c r="AY2165" s="63">
        <f t="shared" si="532"/>
        <v>0</v>
      </c>
    </row>
    <row r="2166" spans="1:51">
      <c r="A2166" s="128"/>
      <c r="B2166" s="160"/>
      <c r="C2166" s="160"/>
      <c r="D2166" s="160"/>
      <c r="E2166" s="160"/>
      <c r="F2166" s="160"/>
      <c r="G2166" s="160"/>
      <c r="H2166" s="161" t="str">
        <f t="shared" si="529"/>
        <v/>
      </c>
      <c r="I2166" s="162" t="str">
        <f t="shared" si="530"/>
        <v/>
      </c>
      <c r="J2166" s="163"/>
      <c r="K2166" s="164" t="str">
        <f t="shared" si="531"/>
        <v/>
      </c>
      <c r="L2166" s="160"/>
      <c r="M2166" s="160"/>
      <c r="N2166" s="160"/>
      <c r="O2166" s="160"/>
      <c r="P2166" s="160"/>
      <c r="Q2166" s="160"/>
      <c r="R2166" s="160"/>
      <c r="S2166" s="160"/>
      <c r="T2166" s="160"/>
      <c r="U2166" s="160"/>
      <c r="V2166" s="160"/>
      <c r="W2166" s="179"/>
      <c r="X2166" s="160"/>
      <c r="Y2166" s="160"/>
      <c r="Z2166" s="187"/>
      <c r="AA2166" s="160"/>
      <c r="AB2166" s="160"/>
      <c r="AC2166" s="160"/>
      <c r="AD2166" s="667"/>
      <c r="AE2166" s="667"/>
      <c r="AF2166" s="667"/>
      <c r="AG2166" s="667"/>
      <c r="AH2166" s="667"/>
      <c r="AI2166" s="667"/>
      <c r="AJ2166" s="73"/>
      <c r="AK2166" s="55" t="str">
        <f t="shared" si="526"/>
        <v/>
      </c>
      <c r="AL2166" s="17" t="str">
        <f t="shared" si="527"/>
        <v/>
      </c>
      <c r="AM2166" s="70" t="str">
        <f t="shared" si="533"/>
        <v/>
      </c>
      <c r="AN2166" s="74" t="str">
        <f t="shared" si="534"/>
        <v/>
      </c>
      <c r="AO2166" s="70" t="str">
        <f t="shared" si="528"/>
        <v/>
      </c>
      <c r="AW2166" s="60" t="str">
        <f t="shared" si="535"/>
        <v/>
      </c>
      <c r="AX2166" s="60" t="str">
        <f t="shared" si="536"/>
        <v/>
      </c>
      <c r="AY2166" s="63">
        <f t="shared" si="532"/>
        <v>0</v>
      </c>
    </row>
    <row r="2167" spans="1:51">
      <c r="A2167" s="128"/>
      <c r="B2167" s="160"/>
      <c r="C2167" s="160"/>
      <c r="D2167" s="160"/>
      <c r="E2167" s="160"/>
      <c r="F2167" s="160"/>
      <c r="G2167" s="160"/>
      <c r="H2167" s="161" t="str">
        <f t="shared" si="529"/>
        <v/>
      </c>
      <c r="I2167" s="162" t="str">
        <f t="shared" si="530"/>
        <v/>
      </c>
      <c r="J2167" s="163"/>
      <c r="K2167" s="164" t="str">
        <f t="shared" si="531"/>
        <v/>
      </c>
      <c r="L2167" s="160"/>
      <c r="M2167" s="160"/>
      <c r="N2167" s="160"/>
      <c r="O2167" s="160"/>
      <c r="P2167" s="160"/>
      <c r="Q2167" s="160"/>
      <c r="R2167" s="160"/>
      <c r="S2167" s="160"/>
      <c r="T2167" s="160"/>
      <c r="U2167" s="160"/>
      <c r="V2167" s="160"/>
      <c r="W2167" s="179"/>
      <c r="X2167" s="160"/>
      <c r="Y2167" s="160"/>
      <c r="Z2167" s="187"/>
      <c r="AA2167" s="160"/>
      <c r="AB2167" s="160"/>
      <c r="AC2167" s="160"/>
      <c r="AD2167" s="667"/>
      <c r="AE2167" s="667"/>
      <c r="AF2167" s="667"/>
      <c r="AG2167" s="667"/>
      <c r="AH2167" s="667"/>
      <c r="AI2167" s="667"/>
      <c r="AJ2167" s="73"/>
      <c r="AK2167" s="55" t="str">
        <f t="shared" si="526"/>
        <v/>
      </c>
      <c r="AL2167" s="17" t="str">
        <f t="shared" si="527"/>
        <v/>
      </c>
      <c r="AM2167" s="70" t="str">
        <f t="shared" si="533"/>
        <v/>
      </c>
      <c r="AN2167" s="74" t="str">
        <f t="shared" si="534"/>
        <v/>
      </c>
      <c r="AO2167" s="70" t="str">
        <f t="shared" si="528"/>
        <v/>
      </c>
      <c r="AW2167" s="60" t="str">
        <f t="shared" si="535"/>
        <v/>
      </c>
      <c r="AX2167" s="60" t="str">
        <f t="shared" si="536"/>
        <v/>
      </c>
      <c r="AY2167" s="63">
        <f t="shared" si="532"/>
        <v>0</v>
      </c>
    </row>
    <row r="2168" spans="1:51">
      <c r="A2168" s="128"/>
      <c r="B2168" s="160"/>
      <c r="C2168" s="160"/>
      <c r="D2168" s="160"/>
      <c r="E2168" s="160"/>
      <c r="F2168" s="160"/>
      <c r="G2168" s="160"/>
      <c r="H2168" s="161" t="str">
        <f t="shared" si="529"/>
        <v/>
      </c>
      <c r="I2168" s="162" t="str">
        <f t="shared" si="530"/>
        <v/>
      </c>
      <c r="J2168" s="163"/>
      <c r="K2168" s="164" t="str">
        <f t="shared" si="531"/>
        <v/>
      </c>
      <c r="L2168" s="160"/>
      <c r="M2168" s="160"/>
      <c r="N2168" s="160"/>
      <c r="O2168" s="160"/>
      <c r="P2168" s="160"/>
      <c r="Q2168" s="160"/>
      <c r="R2168" s="160"/>
      <c r="S2168" s="160"/>
      <c r="T2168" s="160"/>
      <c r="U2168" s="160"/>
      <c r="V2168" s="160"/>
      <c r="W2168" s="179"/>
      <c r="X2168" s="160"/>
      <c r="Y2168" s="160"/>
      <c r="Z2168" s="187"/>
      <c r="AA2168" s="160"/>
      <c r="AB2168" s="160"/>
      <c r="AC2168" s="160"/>
      <c r="AD2168" s="667"/>
      <c r="AE2168" s="667"/>
      <c r="AF2168" s="667"/>
      <c r="AG2168" s="667"/>
      <c r="AH2168" s="667"/>
      <c r="AI2168" s="667"/>
      <c r="AJ2168" s="73"/>
      <c r="AK2168" s="55" t="str">
        <f t="shared" si="526"/>
        <v/>
      </c>
      <c r="AL2168" s="17" t="str">
        <f t="shared" si="527"/>
        <v/>
      </c>
      <c r="AM2168" s="70" t="str">
        <f t="shared" si="533"/>
        <v/>
      </c>
      <c r="AN2168" s="74" t="str">
        <f t="shared" si="534"/>
        <v/>
      </c>
      <c r="AO2168" s="70" t="str">
        <f t="shared" si="528"/>
        <v/>
      </c>
      <c r="AW2168" s="60" t="str">
        <f t="shared" si="535"/>
        <v/>
      </c>
      <c r="AX2168" s="60" t="str">
        <f t="shared" si="536"/>
        <v/>
      </c>
      <c r="AY2168" s="63">
        <f t="shared" si="532"/>
        <v>0</v>
      </c>
    </row>
    <row r="2169" spans="1:51">
      <c r="A2169" s="128"/>
      <c r="B2169" s="160"/>
      <c r="C2169" s="160"/>
      <c r="D2169" s="160"/>
      <c r="E2169" s="160"/>
      <c r="F2169" s="160"/>
      <c r="G2169" s="160"/>
      <c r="H2169" s="161" t="str">
        <f t="shared" si="529"/>
        <v/>
      </c>
      <c r="I2169" s="162" t="str">
        <f t="shared" si="530"/>
        <v/>
      </c>
      <c r="J2169" s="163"/>
      <c r="K2169" s="164" t="str">
        <f t="shared" si="531"/>
        <v/>
      </c>
      <c r="L2169" s="160"/>
      <c r="M2169" s="160"/>
      <c r="N2169" s="160"/>
      <c r="O2169" s="160"/>
      <c r="P2169" s="160"/>
      <c r="Q2169" s="160"/>
      <c r="R2169" s="160"/>
      <c r="S2169" s="160"/>
      <c r="T2169" s="160"/>
      <c r="U2169" s="160"/>
      <c r="V2169" s="160"/>
      <c r="W2169" s="179"/>
      <c r="X2169" s="160"/>
      <c r="Y2169" s="160"/>
      <c r="Z2169" s="215"/>
      <c r="AA2169" s="160"/>
      <c r="AB2169" s="160"/>
      <c r="AC2169" s="160"/>
      <c r="AD2169" s="667"/>
      <c r="AE2169" s="667"/>
      <c r="AF2169" s="667"/>
      <c r="AG2169" s="667"/>
      <c r="AH2169" s="667"/>
      <c r="AI2169" s="667"/>
      <c r="AJ2169" s="73"/>
      <c r="AK2169" s="55" t="str">
        <f t="shared" ref="AK2169:AK2232" si="537">IF(Z2169="","",IF(OR(MONTH(Z2169)=1,MONTH(Z2169)=2,MONTH(Z2169)=3),"1er",IF(OR(MONTH(Z2169)=4,MONTH(Z2169)=5,MONTH(Z2169)=6),"2ème",IF(OR(MONTH(Z2169)=7,MONTH(Z2169)=8,MONTH(Z2169)=9),"3ème",IF(OR(MONTH(Z2169)=10,MONTH(Z2169)=11,MONTH(Z2169)=12),"4ème")))))</f>
        <v/>
      </c>
      <c r="AL2169" s="17" t="str">
        <f t="shared" ref="AL2169:AL2232" si="538">IF(Z2169="","",YEAR(Z2169))</f>
        <v/>
      </c>
      <c r="AM2169" s="70" t="str">
        <f t="shared" si="533"/>
        <v/>
      </c>
      <c r="AN2169" s="74" t="str">
        <f t="shared" si="534"/>
        <v/>
      </c>
      <c r="AO2169" s="70" t="str">
        <f t="shared" si="528"/>
        <v/>
      </c>
      <c r="AW2169" s="60" t="str">
        <f t="shared" si="535"/>
        <v/>
      </c>
      <c r="AX2169" s="60" t="str">
        <f t="shared" si="536"/>
        <v/>
      </c>
      <c r="AY2169" s="63">
        <f t="shared" si="532"/>
        <v>0</v>
      </c>
    </row>
    <row r="2170" spans="1:51">
      <c r="A2170" s="128"/>
      <c r="B2170" s="160"/>
      <c r="C2170" s="160"/>
      <c r="D2170" s="160"/>
      <c r="E2170" s="160"/>
      <c r="F2170" s="160"/>
      <c r="G2170" s="160"/>
      <c r="H2170" s="161" t="str">
        <f t="shared" si="529"/>
        <v/>
      </c>
      <c r="I2170" s="162" t="str">
        <f t="shared" si="530"/>
        <v/>
      </c>
      <c r="J2170" s="163"/>
      <c r="K2170" s="164" t="str">
        <f t="shared" si="531"/>
        <v/>
      </c>
      <c r="L2170" s="160"/>
      <c r="M2170" s="160"/>
      <c r="N2170" s="160"/>
      <c r="O2170" s="160"/>
      <c r="P2170" s="160"/>
      <c r="Q2170" s="160"/>
      <c r="R2170" s="160"/>
      <c r="S2170" s="160"/>
      <c r="T2170" s="160"/>
      <c r="U2170" s="160"/>
      <c r="V2170" s="160"/>
      <c r="W2170" s="179"/>
      <c r="X2170" s="160"/>
      <c r="Y2170" s="160"/>
      <c r="Z2170" s="215"/>
      <c r="AA2170" s="160"/>
      <c r="AB2170" s="160"/>
      <c r="AC2170" s="160"/>
      <c r="AD2170" s="667"/>
      <c r="AE2170" s="667"/>
      <c r="AF2170" s="667"/>
      <c r="AG2170" s="667"/>
      <c r="AH2170" s="667"/>
      <c r="AI2170" s="667"/>
      <c r="AJ2170" s="73"/>
      <c r="AK2170" s="55" t="str">
        <f t="shared" si="537"/>
        <v/>
      </c>
      <c r="AL2170" s="17" t="str">
        <f t="shared" si="538"/>
        <v/>
      </c>
      <c r="AM2170" s="70" t="str">
        <f t="shared" si="533"/>
        <v/>
      </c>
      <c r="AN2170" s="74" t="str">
        <f t="shared" si="534"/>
        <v/>
      </c>
      <c r="AO2170" s="70" t="str">
        <f t="shared" si="528"/>
        <v/>
      </c>
      <c r="AW2170" s="60" t="str">
        <f t="shared" si="535"/>
        <v/>
      </c>
      <c r="AX2170" s="60" t="str">
        <f t="shared" si="536"/>
        <v/>
      </c>
      <c r="AY2170" s="63">
        <f t="shared" si="532"/>
        <v>0</v>
      </c>
    </row>
    <row r="2171" spans="1:51">
      <c r="A2171" s="128"/>
      <c r="B2171" s="160"/>
      <c r="C2171" s="160"/>
      <c r="D2171" s="160"/>
      <c r="E2171" s="160"/>
      <c r="F2171" s="160"/>
      <c r="G2171" s="160"/>
      <c r="H2171" s="161" t="str">
        <f t="shared" si="529"/>
        <v/>
      </c>
      <c r="I2171" s="162" t="str">
        <f t="shared" si="530"/>
        <v/>
      </c>
      <c r="J2171" s="163"/>
      <c r="K2171" s="164" t="str">
        <f t="shared" si="531"/>
        <v/>
      </c>
      <c r="L2171" s="160"/>
      <c r="M2171" s="160"/>
      <c r="N2171" s="160"/>
      <c r="O2171" s="160"/>
      <c r="P2171" s="160"/>
      <c r="Q2171" s="160"/>
      <c r="R2171" s="160"/>
      <c r="S2171" s="160"/>
      <c r="T2171" s="160"/>
      <c r="U2171" s="160"/>
      <c r="V2171" s="160"/>
      <c r="W2171" s="179"/>
      <c r="X2171" s="160"/>
      <c r="Y2171" s="160"/>
      <c r="Z2171" s="216"/>
      <c r="AA2171" s="160"/>
      <c r="AB2171" s="160"/>
      <c r="AC2171" s="160"/>
      <c r="AD2171" s="667"/>
      <c r="AE2171" s="667"/>
      <c r="AF2171" s="667"/>
      <c r="AG2171" s="667"/>
      <c r="AH2171" s="667"/>
      <c r="AI2171" s="667"/>
      <c r="AJ2171" s="73"/>
      <c r="AK2171" s="55" t="str">
        <f t="shared" si="537"/>
        <v/>
      </c>
      <c r="AL2171" s="17" t="str">
        <f t="shared" si="538"/>
        <v/>
      </c>
      <c r="AM2171" s="70" t="str">
        <f t="shared" si="533"/>
        <v/>
      </c>
      <c r="AN2171" s="74" t="str">
        <f t="shared" si="534"/>
        <v/>
      </c>
      <c r="AO2171" s="70" t="str">
        <f t="shared" si="528"/>
        <v/>
      </c>
      <c r="AW2171" s="60" t="str">
        <f t="shared" si="535"/>
        <v/>
      </c>
      <c r="AX2171" s="60" t="str">
        <f t="shared" si="536"/>
        <v/>
      </c>
      <c r="AY2171" s="63">
        <f t="shared" si="532"/>
        <v>0</v>
      </c>
    </row>
    <row r="2172" spans="1:51">
      <c r="A2172" s="128"/>
      <c r="B2172" s="160"/>
      <c r="C2172" s="160"/>
      <c r="D2172" s="160"/>
      <c r="E2172" s="160"/>
      <c r="F2172" s="160"/>
      <c r="G2172" s="160"/>
      <c r="H2172" s="161" t="str">
        <f t="shared" si="529"/>
        <v/>
      </c>
      <c r="I2172" s="162" t="str">
        <f t="shared" si="530"/>
        <v/>
      </c>
      <c r="J2172" s="163"/>
      <c r="K2172" s="164" t="str">
        <f t="shared" si="531"/>
        <v/>
      </c>
      <c r="L2172" s="160"/>
      <c r="M2172" s="160"/>
      <c r="N2172" s="160"/>
      <c r="O2172" s="160"/>
      <c r="P2172" s="160"/>
      <c r="Q2172" s="160"/>
      <c r="R2172" s="160"/>
      <c r="S2172" s="160"/>
      <c r="T2172" s="160"/>
      <c r="U2172" s="160"/>
      <c r="V2172" s="160"/>
      <c r="W2172" s="179"/>
      <c r="X2172" s="160"/>
      <c r="Y2172" s="160"/>
      <c r="Z2172" s="216"/>
      <c r="AA2172" s="160"/>
      <c r="AB2172" s="160"/>
      <c r="AC2172" s="160"/>
      <c r="AD2172" s="667"/>
      <c r="AE2172" s="667"/>
      <c r="AF2172" s="667"/>
      <c r="AG2172" s="667"/>
      <c r="AH2172" s="667"/>
      <c r="AI2172" s="667"/>
      <c r="AJ2172" s="73"/>
      <c r="AK2172" s="55" t="str">
        <f t="shared" si="537"/>
        <v/>
      </c>
      <c r="AL2172" s="17" t="str">
        <f t="shared" si="538"/>
        <v/>
      </c>
      <c r="AM2172" s="70" t="str">
        <f t="shared" si="533"/>
        <v/>
      </c>
      <c r="AN2172" s="74" t="str">
        <f t="shared" si="534"/>
        <v/>
      </c>
      <c r="AO2172" s="70" t="str">
        <f t="shared" si="528"/>
        <v/>
      </c>
      <c r="AW2172" s="60" t="str">
        <f t="shared" si="535"/>
        <v/>
      </c>
      <c r="AX2172" s="60" t="str">
        <f t="shared" si="536"/>
        <v/>
      </c>
      <c r="AY2172" s="63">
        <f t="shared" si="532"/>
        <v>0</v>
      </c>
    </row>
    <row r="2173" spans="1:51">
      <c r="A2173" s="128"/>
      <c r="B2173" s="160"/>
      <c r="C2173" s="160"/>
      <c r="D2173" s="160"/>
      <c r="E2173" s="160"/>
      <c r="F2173" s="160"/>
      <c r="G2173" s="160"/>
      <c r="H2173" s="161" t="str">
        <f t="shared" si="529"/>
        <v/>
      </c>
      <c r="I2173" s="162" t="str">
        <f t="shared" si="530"/>
        <v/>
      </c>
      <c r="J2173" s="163"/>
      <c r="K2173" s="164" t="str">
        <f t="shared" si="531"/>
        <v/>
      </c>
      <c r="L2173" s="160"/>
      <c r="M2173" s="160"/>
      <c r="N2173" s="160"/>
      <c r="O2173" s="160"/>
      <c r="P2173" s="160"/>
      <c r="Q2173" s="160"/>
      <c r="R2173" s="160"/>
      <c r="S2173" s="160"/>
      <c r="T2173" s="160"/>
      <c r="U2173" s="160"/>
      <c r="V2173" s="160"/>
      <c r="W2173" s="179"/>
      <c r="X2173" s="160"/>
      <c r="Y2173" s="160"/>
      <c r="Z2173" s="216"/>
      <c r="AA2173" s="160"/>
      <c r="AB2173" s="160"/>
      <c r="AC2173" s="160"/>
      <c r="AD2173" s="667"/>
      <c r="AE2173" s="667"/>
      <c r="AF2173" s="667"/>
      <c r="AG2173" s="667"/>
      <c r="AH2173" s="667"/>
      <c r="AI2173" s="667"/>
      <c r="AJ2173" s="73"/>
      <c r="AK2173" s="55" t="str">
        <f t="shared" si="537"/>
        <v/>
      </c>
      <c r="AL2173" s="17" t="str">
        <f t="shared" si="538"/>
        <v/>
      </c>
      <c r="AM2173" s="70" t="str">
        <f t="shared" si="533"/>
        <v/>
      </c>
      <c r="AN2173" s="74" t="str">
        <f t="shared" si="534"/>
        <v/>
      </c>
      <c r="AO2173" s="70" t="str">
        <f t="shared" si="528"/>
        <v/>
      </c>
      <c r="AW2173" s="60" t="str">
        <f t="shared" si="535"/>
        <v/>
      </c>
      <c r="AX2173" s="60" t="str">
        <f t="shared" si="536"/>
        <v/>
      </c>
      <c r="AY2173" s="63">
        <f t="shared" si="532"/>
        <v>0</v>
      </c>
    </row>
    <row r="2174" spans="1:51">
      <c r="A2174" s="128"/>
      <c r="B2174" s="160"/>
      <c r="C2174" s="160"/>
      <c r="D2174" s="160"/>
      <c r="E2174" s="160"/>
      <c r="F2174" s="160"/>
      <c r="G2174" s="160"/>
      <c r="H2174" s="161" t="str">
        <f t="shared" si="529"/>
        <v/>
      </c>
      <c r="I2174" s="162" t="str">
        <f t="shared" si="530"/>
        <v/>
      </c>
      <c r="J2174" s="163"/>
      <c r="K2174" s="164" t="str">
        <f t="shared" si="531"/>
        <v/>
      </c>
      <c r="L2174" s="160"/>
      <c r="M2174" s="160"/>
      <c r="N2174" s="160"/>
      <c r="O2174" s="160"/>
      <c r="P2174" s="160"/>
      <c r="Q2174" s="160"/>
      <c r="R2174" s="160"/>
      <c r="S2174" s="160"/>
      <c r="T2174" s="160"/>
      <c r="U2174" s="160"/>
      <c r="V2174" s="160"/>
      <c r="W2174" s="179"/>
      <c r="X2174" s="160"/>
      <c r="Y2174" s="160"/>
      <c r="Z2174" s="216"/>
      <c r="AA2174" s="160"/>
      <c r="AB2174" s="160"/>
      <c r="AC2174" s="160"/>
      <c r="AD2174" s="667"/>
      <c r="AE2174" s="667"/>
      <c r="AF2174" s="667"/>
      <c r="AG2174" s="667"/>
      <c r="AH2174" s="667"/>
      <c r="AI2174" s="667"/>
      <c r="AJ2174" s="73"/>
      <c r="AK2174" s="55" t="str">
        <f t="shared" si="537"/>
        <v/>
      </c>
      <c r="AL2174" s="17" t="str">
        <f t="shared" si="538"/>
        <v/>
      </c>
      <c r="AM2174" s="70" t="str">
        <f t="shared" si="533"/>
        <v/>
      </c>
      <c r="AN2174" s="74" t="str">
        <f t="shared" si="534"/>
        <v/>
      </c>
      <c r="AO2174" s="70" t="str">
        <f t="shared" si="528"/>
        <v/>
      </c>
      <c r="AW2174" s="60" t="str">
        <f t="shared" si="535"/>
        <v/>
      </c>
      <c r="AX2174" s="60" t="str">
        <f t="shared" si="536"/>
        <v/>
      </c>
      <c r="AY2174" s="63">
        <f t="shared" si="532"/>
        <v>0</v>
      </c>
    </row>
    <row r="2175" spans="1:51">
      <c r="A2175" s="128"/>
      <c r="B2175" s="160"/>
      <c r="C2175" s="160"/>
      <c r="D2175" s="160"/>
      <c r="E2175" s="160"/>
      <c r="F2175" s="160"/>
      <c r="G2175" s="160"/>
      <c r="H2175" s="161" t="str">
        <f t="shared" si="529"/>
        <v/>
      </c>
      <c r="I2175" s="162" t="str">
        <f t="shared" si="530"/>
        <v/>
      </c>
      <c r="J2175" s="163"/>
      <c r="K2175" s="164" t="str">
        <f t="shared" si="531"/>
        <v/>
      </c>
      <c r="L2175" s="160"/>
      <c r="M2175" s="160"/>
      <c r="N2175" s="160"/>
      <c r="O2175" s="160"/>
      <c r="P2175" s="160"/>
      <c r="Q2175" s="160"/>
      <c r="R2175" s="160"/>
      <c r="S2175" s="160"/>
      <c r="T2175" s="160"/>
      <c r="U2175" s="160"/>
      <c r="V2175" s="160"/>
      <c r="W2175" s="179"/>
      <c r="X2175" s="160"/>
      <c r="Y2175" s="160"/>
      <c r="Z2175" s="216"/>
      <c r="AA2175" s="160"/>
      <c r="AB2175" s="160"/>
      <c r="AC2175" s="160"/>
      <c r="AD2175" s="667"/>
      <c r="AE2175" s="667"/>
      <c r="AF2175" s="667"/>
      <c r="AG2175" s="667"/>
      <c r="AH2175" s="667"/>
      <c r="AI2175" s="667"/>
      <c r="AJ2175" s="73"/>
      <c r="AK2175" s="55" t="str">
        <f t="shared" si="537"/>
        <v/>
      </c>
      <c r="AL2175" s="17" t="str">
        <f t="shared" si="538"/>
        <v/>
      </c>
      <c r="AM2175" s="70" t="str">
        <f t="shared" si="533"/>
        <v/>
      </c>
      <c r="AN2175" s="74" t="str">
        <f t="shared" si="534"/>
        <v/>
      </c>
      <c r="AO2175" s="70" t="str">
        <f t="shared" ref="AO2175:AO2215" si="539">IF(P2175="","",P2175&amp;" ("&amp;O2175&amp;"_"&amp;ROW()&amp;")")</f>
        <v/>
      </c>
      <c r="AW2175" s="60" t="str">
        <f t="shared" si="535"/>
        <v/>
      </c>
      <c r="AX2175" s="60" t="str">
        <f t="shared" si="536"/>
        <v/>
      </c>
      <c r="AY2175" s="63">
        <f t="shared" si="532"/>
        <v>0</v>
      </c>
    </row>
    <row r="2176" spans="1:51">
      <c r="A2176" s="128"/>
      <c r="B2176" s="160"/>
      <c r="C2176" s="160"/>
      <c r="D2176" s="160"/>
      <c r="E2176" s="160"/>
      <c r="F2176" s="160"/>
      <c r="G2176" s="160"/>
      <c r="H2176" s="161" t="str">
        <f t="shared" si="529"/>
        <v/>
      </c>
      <c r="I2176" s="162" t="str">
        <f t="shared" si="530"/>
        <v/>
      </c>
      <c r="J2176" s="163"/>
      <c r="K2176" s="164" t="str">
        <f t="shared" si="531"/>
        <v/>
      </c>
      <c r="L2176" s="160"/>
      <c r="M2176" s="160"/>
      <c r="N2176" s="160"/>
      <c r="O2176" s="160"/>
      <c r="P2176" s="160"/>
      <c r="Q2176" s="160"/>
      <c r="R2176" s="160"/>
      <c r="S2176" s="160"/>
      <c r="T2176" s="160"/>
      <c r="U2176" s="160"/>
      <c r="V2176" s="160"/>
      <c r="W2176" s="179"/>
      <c r="X2176" s="160"/>
      <c r="Y2176" s="160"/>
      <c r="Z2176" s="216"/>
      <c r="AA2176" s="160"/>
      <c r="AB2176" s="160"/>
      <c r="AC2176" s="160"/>
      <c r="AD2176" s="667"/>
      <c r="AE2176" s="667"/>
      <c r="AF2176" s="667"/>
      <c r="AG2176" s="667"/>
      <c r="AH2176" s="667"/>
      <c r="AI2176" s="667"/>
      <c r="AJ2176" s="73"/>
      <c r="AK2176" s="55" t="str">
        <f t="shared" si="537"/>
        <v/>
      </c>
      <c r="AL2176" s="17" t="str">
        <f t="shared" si="538"/>
        <v/>
      </c>
      <c r="AM2176" s="70" t="str">
        <f t="shared" si="533"/>
        <v/>
      </c>
      <c r="AN2176" s="74" t="str">
        <f t="shared" si="534"/>
        <v/>
      </c>
      <c r="AO2176" s="70" t="str">
        <f t="shared" si="539"/>
        <v/>
      </c>
      <c r="AW2176" s="60" t="str">
        <f t="shared" si="535"/>
        <v/>
      </c>
      <c r="AX2176" s="60" t="str">
        <f t="shared" si="536"/>
        <v/>
      </c>
      <c r="AY2176" s="63">
        <f t="shared" si="532"/>
        <v>0</v>
      </c>
    </row>
    <row r="2177" spans="1:51">
      <c r="A2177" s="128"/>
      <c r="B2177" s="160"/>
      <c r="C2177" s="160"/>
      <c r="D2177" s="181"/>
      <c r="E2177" s="181"/>
      <c r="F2177" s="160"/>
      <c r="G2177" s="160"/>
      <c r="H2177" s="161" t="str">
        <f t="shared" si="529"/>
        <v/>
      </c>
      <c r="I2177" s="162" t="str">
        <f t="shared" si="530"/>
        <v/>
      </c>
      <c r="J2177" s="163"/>
      <c r="K2177" s="164" t="str">
        <f t="shared" si="531"/>
        <v/>
      </c>
      <c r="L2177" s="163"/>
      <c r="M2177" s="160"/>
      <c r="N2177" s="160"/>
      <c r="O2177" s="160"/>
      <c r="P2177" s="160"/>
      <c r="Q2177" s="160"/>
      <c r="R2177" s="160"/>
      <c r="S2177" s="160"/>
      <c r="T2177" s="160"/>
      <c r="U2177" s="160"/>
      <c r="V2177" s="160"/>
      <c r="W2177" s="179"/>
      <c r="X2177" s="160"/>
      <c r="Y2177" s="160"/>
      <c r="Z2177" s="180"/>
      <c r="AA2177" s="160"/>
      <c r="AB2177" s="160"/>
      <c r="AC2177" s="160"/>
      <c r="AD2177" s="667"/>
      <c r="AE2177" s="667"/>
      <c r="AF2177" s="667"/>
      <c r="AG2177" s="667"/>
      <c r="AH2177" s="667"/>
      <c r="AI2177" s="667"/>
      <c r="AJ2177" s="90"/>
      <c r="AK2177" s="55" t="str">
        <f t="shared" si="537"/>
        <v/>
      </c>
      <c r="AL2177" s="17" t="str">
        <f t="shared" si="538"/>
        <v/>
      </c>
      <c r="AM2177" s="70" t="str">
        <f t="shared" si="533"/>
        <v/>
      </c>
      <c r="AN2177" s="74" t="str">
        <f t="shared" si="534"/>
        <v/>
      </c>
      <c r="AO2177" s="70" t="str">
        <f t="shared" si="539"/>
        <v/>
      </c>
      <c r="AW2177" s="60" t="str">
        <f t="shared" si="535"/>
        <v/>
      </c>
      <c r="AX2177" s="60" t="str">
        <f t="shared" si="536"/>
        <v/>
      </c>
      <c r="AY2177" s="63">
        <f t="shared" si="532"/>
        <v>0</v>
      </c>
    </row>
    <row r="2178" spans="1:51">
      <c r="A2178" s="128"/>
      <c r="B2178" s="160"/>
      <c r="C2178" s="160"/>
      <c r="D2178" s="181"/>
      <c r="E2178" s="181"/>
      <c r="F2178" s="160"/>
      <c r="G2178" s="160"/>
      <c r="H2178" s="161" t="str">
        <f t="shared" ref="H2178:H2241" si="540">IF(B2178="","",SUMIF(O:O,A2178,AA:AA))</f>
        <v/>
      </c>
      <c r="I2178" s="162" t="str">
        <f t="shared" ref="I2178:I2241" si="541">IF(B2178="","",(SUMIF(O:O,A2178,AB:AB)+(SUMIF(O:O,A2178,AC:AC))))</f>
        <v/>
      </c>
      <c r="J2178" s="163"/>
      <c r="K2178" s="164" t="str">
        <f t="shared" ref="K2178:K2241" si="542">IFERROR(J2178/H2178,"")</f>
        <v/>
      </c>
      <c r="L2178" s="163"/>
      <c r="M2178" s="160"/>
      <c r="N2178" s="160"/>
      <c r="O2178" s="160"/>
      <c r="P2178" s="160"/>
      <c r="Q2178" s="160"/>
      <c r="R2178" s="160"/>
      <c r="S2178" s="160"/>
      <c r="T2178" s="160"/>
      <c r="U2178" s="160"/>
      <c r="V2178" s="160"/>
      <c r="W2178" s="179"/>
      <c r="X2178" s="160"/>
      <c r="Y2178" s="160"/>
      <c r="Z2178" s="187"/>
      <c r="AA2178" s="160"/>
      <c r="AB2178" s="160"/>
      <c r="AC2178" s="160"/>
      <c r="AD2178" s="667"/>
      <c r="AE2178" s="667"/>
      <c r="AF2178" s="667"/>
      <c r="AG2178" s="667"/>
      <c r="AH2178" s="667"/>
      <c r="AI2178" s="667"/>
      <c r="AJ2178" s="73"/>
      <c r="AK2178" s="55" t="str">
        <f t="shared" si="537"/>
        <v/>
      </c>
      <c r="AL2178" s="17" t="str">
        <f t="shared" si="538"/>
        <v/>
      </c>
      <c r="AM2178" s="70" t="str">
        <f t="shared" si="533"/>
        <v/>
      </c>
      <c r="AN2178" s="74" t="str">
        <f t="shared" si="534"/>
        <v/>
      </c>
      <c r="AO2178" s="70" t="str">
        <f t="shared" si="539"/>
        <v/>
      </c>
      <c r="AW2178" s="60" t="str">
        <f t="shared" si="535"/>
        <v/>
      </c>
      <c r="AX2178" s="60" t="str">
        <f t="shared" si="536"/>
        <v/>
      </c>
      <c r="AY2178" s="63">
        <f t="shared" si="532"/>
        <v>0</v>
      </c>
    </row>
    <row r="2179" spans="1:51">
      <c r="A2179" s="128"/>
      <c r="B2179" s="160"/>
      <c r="C2179" s="160"/>
      <c r="D2179" s="181"/>
      <c r="E2179" s="181"/>
      <c r="F2179" s="160"/>
      <c r="G2179" s="160"/>
      <c r="H2179" s="161" t="str">
        <f t="shared" si="540"/>
        <v/>
      </c>
      <c r="I2179" s="162" t="str">
        <f t="shared" si="541"/>
        <v/>
      </c>
      <c r="J2179" s="163"/>
      <c r="K2179" s="164" t="str">
        <f t="shared" si="542"/>
        <v/>
      </c>
      <c r="L2179" s="163"/>
      <c r="M2179" s="160"/>
      <c r="N2179" s="160"/>
      <c r="O2179" s="160"/>
      <c r="P2179" s="160"/>
      <c r="Q2179" s="160"/>
      <c r="R2179" s="160"/>
      <c r="S2179" s="160"/>
      <c r="T2179" s="160"/>
      <c r="U2179" s="160"/>
      <c r="V2179" s="160"/>
      <c r="W2179" s="179"/>
      <c r="X2179" s="160"/>
      <c r="Y2179" s="160"/>
      <c r="Z2179" s="187"/>
      <c r="AA2179" s="160"/>
      <c r="AB2179" s="160"/>
      <c r="AC2179" s="160"/>
      <c r="AD2179" s="667"/>
      <c r="AE2179" s="667"/>
      <c r="AF2179" s="667"/>
      <c r="AG2179" s="667"/>
      <c r="AH2179" s="667"/>
      <c r="AI2179" s="667"/>
      <c r="AJ2179" s="73"/>
      <c r="AK2179" s="55" t="str">
        <f t="shared" si="537"/>
        <v/>
      </c>
      <c r="AL2179" s="17" t="str">
        <f t="shared" si="538"/>
        <v/>
      </c>
      <c r="AM2179" s="70" t="str">
        <f t="shared" si="533"/>
        <v/>
      </c>
      <c r="AN2179" s="74" t="str">
        <f t="shared" si="534"/>
        <v/>
      </c>
      <c r="AO2179" s="70" t="str">
        <f t="shared" si="539"/>
        <v/>
      </c>
      <c r="AW2179" s="60" t="str">
        <f t="shared" si="535"/>
        <v/>
      </c>
      <c r="AX2179" s="60" t="str">
        <f t="shared" si="536"/>
        <v/>
      </c>
      <c r="AY2179" s="63">
        <f t="shared" si="532"/>
        <v>0</v>
      </c>
    </row>
    <row r="2180" spans="1:51">
      <c r="A2180" s="128"/>
      <c r="B2180" s="160"/>
      <c r="C2180" s="160"/>
      <c r="D2180" s="160"/>
      <c r="E2180" s="160"/>
      <c r="F2180" s="160"/>
      <c r="G2180" s="160"/>
      <c r="H2180" s="161" t="str">
        <f t="shared" si="540"/>
        <v/>
      </c>
      <c r="I2180" s="162" t="str">
        <f t="shared" si="541"/>
        <v/>
      </c>
      <c r="J2180" s="163"/>
      <c r="K2180" s="164" t="str">
        <f t="shared" si="542"/>
        <v/>
      </c>
      <c r="L2180" s="163"/>
      <c r="M2180" s="160"/>
      <c r="N2180" s="160"/>
      <c r="O2180" s="160"/>
      <c r="P2180" s="160"/>
      <c r="Q2180" s="160"/>
      <c r="R2180" s="160"/>
      <c r="S2180" s="160"/>
      <c r="T2180" s="160"/>
      <c r="U2180" s="160"/>
      <c r="V2180" s="160"/>
      <c r="W2180" s="179"/>
      <c r="X2180" s="160"/>
      <c r="Y2180" s="160"/>
      <c r="Z2180" s="180"/>
      <c r="AA2180" s="160"/>
      <c r="AB2180" s="160"/>
      <c r="AC2180" s="160"/>
      <c r="AD2180" s="667"/>
      <c r="AE2180" s="667"/>
      <c r="AF2180" s="667"/>
      <c r="AG2180" s="667"/>
      <c r="AH2180" s="667"/>
      <c r="AI2180" s="667"/>
      <c r="AJ2180" s="73"/>
      <c r="AK2180" s="55" t="str">
        <f t="shared" si="537"/>
        <v/>
      </c>
      <c r="AL2180" s="17" t="str">
        <f t="shared" si="538"/>
        <v/>
      </c>
      <c r="AM2180" s="70" t="str">
        <f t="shared" si="533"/>
        <v/>
      </c>
      <c r="AN2180" s="74" t="str">
        <f t="shared" si="534"/>
        <v/>
      </c>
      <c r="AO2180" s="70" t="str">
        <f t="shared" si="539"/>
        <v/>
      </c>
      <c r="AW2180" s="60" t="str">
        <f t="shared" si="535"/>
        <v/>
      </c>
      <c r="AX2180" s="60" t="str">
        <f t="shared" si="536"/>
        <v/>
      </c>
      <c r="AY2180" s="63">
        <f t="shared" si="532"/>
        <v>0</v>
      </c>
    </row>
    <row r="2181" spans="1:51">
      <c r="A2181" s="128"/>
      <c r="B2181" s="160"/>
      <c r="C2181" s="160"/>
      <c r="D2181" s="160"/>
      <c r="E2181" s="160"/>
      <c r="F2181" s="160"/>
      <c r="G2181" s="160"/>
      <c r="H2181" s="161" t="str">
        <f t="shared" si="540"/>
        <v/>
      </c>
      <c r="I2181" s="162" t="str">
        <f t="shared" si="541"/>
        <v/>
      </c>
      <c r="J2181" s="163"/>
      <c r="K2181" s="164" t="str">
        <f t="shared" si="542"/>
        <v/>
      </c>
      <c r="L2181" s="163"/>
      <c r="M2181" s="160"/>
      <c r="N2181" s="160"/>
      <c r="O2181" s="160"/>
      <c r="P2181" s="160"/>
      <c r="Q2181" s="160"/>
      <c r="R2181" s="160"/>
      <c r="S2181" s="160"/>
      <c r="T2181" s="160"/>
      <c r="U2181" s="160"/>
      <c r="V2181" s="160"/>
      <c r="W2181" s="179"/>
      <c r="X2181" s="160"/>
      <c r="Y2181" s="160"/>
      <c r="Z2181" s="180"/>
      <c r="AA2181" s="160"/>
      <c r="AB2181" s="160"/>
      <c r="AC2181" s="160"/>
      <c r="AD2181" s="667"/>
      <c r="AE2181" s="667"/>
      <c r="AF2181" s="667"/>
      <c r="AG2181" s="667"/>
      <c r="AH2181" s="667"/>
      <c r="AI2181" s="667"/>
      <c r="AJ2181" s="73"/>
      <c r="AK2181" s="55" t="str">
        <f t="shared" si="537"/>
        <v/>
      </c>
      <c r="AL2181" s="17" t="str">
        <f t="shared" si="538"/>
        <v/>
      </c>
      <c r="AM2181" s="70" t="str">
        <f t="shared" si="533"/>
        <v/>
      </c>
      <c r="AN2181" s="74" t="str">
        <f t="shared" si="534"/>
        <v/>
      </c>
      <c r="AO2181" s="70" t="str">
        <f t="shared" si="539"/>
        <v/>
      </c>
      <c r="AW2181" s="60" t="str">
        <f t="shared" si="535"/>
        <v/>
      </c>
      <c r="AX2181" s="60" t="str">
        <f t="shared" si="536"/>
        <v/>
      </c>
      <c r="AY2181" s="63">
        <f t="shared" si="532"/>
        <v>0</v>
      </c>
    </row>
    <row r="2182" spans="1:51">
      <c r="A2182" s="128"/>
      <c r="B2182" s="160"/>
      <c r="C2182" s="160"/>
      <c r="D2182" s="160"/>
      <c r="E2182" s="160"/>
      <c r="F2182" s="160"/>
      <c r="G2182" s="160"/>
      <c r="H2182" s="161" t="str">
        <f t="shared" si="540"/>
        <v/>
      </c>
      <c r="I2182" s="162" t="str">
        <f t="shared" si="541"/>
        <v/>
      </c>
      <c r="J2182" s="163"/>
      <c r="K2182" s="164" t="str">
        <f t="shared" si="542"/>
        <v/>
      </c>
      <c r="L2182" s="163"/>
      <c r="M2182" s="160"/>
      <c r="N2182" s="160"/>
      <c r="O2182" s="160"/>
      <c r="P2182" s="160"/>
      <c r="Q2182" s="160"/>
      <c r="R2182" s="160"/>
      <c r="S2182" s="160"/>
      <c r="T2182" s="160"/>
      <c r="U2182" s="160"/>
      <c r="V2182" s="160"/>
      <c r="W2182" s="179"/>
      <c r="X2182" s="160"/>
      <c r="Y2182" s="160"/>
      <c r="Z2182" s="180"/>
      <c r="AA2182" s="160"/>
      <c r="AB2182" s="160"/>
      <c r="AC2182" s="160"/>
      <c r="AD2182" s="667"/>
      <c r="AE2182" s="667"/>
      <c r="AF2182" s="667"/>
      <c r="AG2182" s="667"/>
      <c r="AH2182" s="667"/>
      <c r="AI2182" s="667"/>
      <c r="AJ2182" s="73"/>
      <c r="AK2182" s="55" t="str">
        <f t="shared" si="537"/>
        <v/>
      </c>
      <c r="AL2182" s="17" t="str">
        <f t="shared" si="538"/>
        <v/>
      </c>
      <c r="AM2182" s="70" t="str">
        <f t="shared" si="533"/>
        <v/>
      </c>
      <c r="AN2182" s="74" t="str">
        <f t="shared" si="534"/>
        <v/>
      </c>
      <c r="AO2182" s="70" t="str">
        <f t="shared" si="539"/>
        <v/>
      </c>
      <c r="AW2182" s="60" t="str">
        <f t="shared" si="535"/>
        <v/>
      </c>
      <c r="AX2182" s="60" t="str">
        <f t="shared" si="536"/>
        <v/>
      </c>
      <c r="AY2182" s="63">
        <f t="shared" si="532"/>
        <v>0</v>
      </c>
    </row>
    <row r="2183" spans="1:51">
      <c r="A2183" s="128"/>
      <c r="B2183" s="160"/>
      <c r="C2183" s="160"/>
      <c r="D2183" s="210"/>
      <c r="E2183" s="181"/>
      <c r="F2183" s="160"/>
      <c r="G2183" s="160"/>
      <c r="H2183" s="161" t="str">
        <f t="shared" si="540"/>
        <v/>
      </c>
      <c r="I2183" s="162" t="str">
        <f t="shared" si="541"/>
        <v/>
      </c>
      <c r="J2183" s="163"/>
      <c r="K2183" s="164" t="str">
        <f t="shared" si="542"/>
        <v/>
      </c>
      <c r="L2183" s="163"/>
      <c r="M2183" s="160"/>
      <c r="N2183" s="160"/>
      <c r="O2183" s="160"/>
      <c r="P2183" s="160"/>
      <c r="Q2183" s="160"/>
      <c r="R2183" s="160"/>
      <c r="S2183" s="160"/>
      <c r="T2183" s="160"/>
      <c r="U2183" s="160"/>
      <c r="V2183" s="160"/>
      <c r="W2183" s="179"/>
      <c r="X2183" s="160"/>
      <c r="Y2183" s="160"/>
      <c r="Z2183" s="180"/>
      <c r="AA2183" s="160"/>
      <c r="AB2183" s="160"/>
      <c r="AC2183" s="160"/>
      <c r="AD2183" s="667"/>
      <c r="AE2183" s="667"/>
      <c r="AF2183" s="667"/>
      <c r="AG2183" s="667"/>
      <c r="AH2183" s="667"/>
      <c r="AI2183" s="667"/>
      <c r="AJ2183" s="73"/>
      <c r="AK2183" s="55" t="str">
        <f t="shared" si="537"/>
        <v/>
      </c>
      <c r="AL2183" s="17" t="str">
        <f t="shared" si="538"/>
        <v/>
      </c>
      <c r="AM2183" s="70" t="str">
        <f t="shared" si="533"/>
        <v/>
      </c>
      <c r="AN2183" s="74" t="str">
        <f t="shared" si="534"/>
        <v/>
      </c>
      <c r="AO2183" s="70" t="str">
        <f t="shared" si="539"/>
        <v/>
      </c>
      <c r="AW2183" s="60" t="str">
        <f t="shared" si="535"/>
        <v/>
      </c>
      <c r="AX2183" s="60" t="str">
        <f t="shared" si="536"/>
        <v/>
      </c>
      <c r="AY2183" s="63">
        <f t="shared" si="532"/>
        <v>0</v>
      </c>
    </row>
    <row r="2184" spans="1:51">
      <c r="A2184" s="128"/>
      <c r="B2184" s="160"/>
      <c r="C2184" s="160"/>
      <c r="D2184" s="160"/>
      <c r="E2184" s="160"/>
      <c r="F2184" s="160"/>
      <c r="G2184" s="160"/>
      <c r="H2184" s="161" t="str">
        <f t="shared" si="540"/>
        <v/>
      </c>
      <c r="I2184" s="162" t="str">
        <f t="shared" si="541"/>
        <v/>
      </c>
      <c r="J2184" s="163"/>
      <c r="K2184" s="164" t="str">
        <f t="shared" si="542"/>
        <v/>
      </c>
      <c r="L2184" s="163"/>
      <c r="M2184" s="160"/>
      <c r="N2184" s="160"/>
      <c r="O2184" s="160"/>
      <c r="P2184" s="160"/>
      <c r="Q2184" s="160"/>
      <c r="R2184" s="160"/>
      <c r="S2184" s="160"/>
      <c r="T2184" s="160"/>
      <c r="U2184" s="160"/>
      <c r="V2184" s="160"/>
      <c r="W2184" s="179"/>
      <c r="X2184" s="160"/>
      <c r="Y2184" s="160"/>
      <c r="Z2184" s="187"/>
      <c r="AA2184" s="160"/>
      <c r="AB2184" s="160"/>
      <c r="AC2184" s="160"/>
      <c r="AD2184" s="667"/>
      <c r="AE2184" s="667"/>
      <c r="AF2184" s="667"/>
      <c r="AG2184" s="667"/>
      <c r="AH2184" s="667"/>
      <c r="AI2184" s="667"/>
      <c r="AJ2184" s="73"/>
      <c r="AK2184" s="55" t="str">
        <f t="shared" si="537"/>
        <v/>
      </c>
      <c r="AL2184" s="17" t="str">
        <f t="shared" si="538"/>
        <v/>
      </c>
      <c r="AM2184" s="70" t="str">
        <f t="shared" si="533"/>
        <v/>
      </c>
      <c r="AN2184" s="74" t="str">
        <f t="shared" si="534"/>
        <v/>
      </c>
      <c r="AO2184" s="70" t="str">
        <f t="shared" si="539"/>
        <v/>
      </c>
      <c r="AW2184" s="60" t="str">
        <f t="shared" si="535"/>
        <v/>
      </c>
      <c r="AX2184" s="60" t="str">
        <f t="shared" si="536"/>
        <v/>
      </c>
      <c r="AY2184" s="63">
        <f t="shared" si="532"/>
        <v>0</v>
      </c>
    </row>
    <row r="2185" spans="1:51">
      <c r="A2185" s="128"/>
      <c r="B2185" s="160"/>
      <c r="C2185" s="160"/>
      <c r="D2185" s="160"/>
      <c r="E2185" s="160"/>
      <c r="F2185" s="160"/>
      <c r="G2185" s="160"/>
      <c r="H2185" s="161" t="str">
        <f t="shared" si="540"/>
        <v/>
      </c>
      <c r="I2185" s="162" t="str">
        <f t="shared" si="541"/>
        <v/>
      </c>
      <c r="J2185" s="163"/>
      <c r="K2185" s="164" t="str">
        <f t="shared" si="542"/>
        <v/>
      </c>
      <c r="L2185" s="163"/>
      <c r="M2185" s="160"/>
      <c r="N2185" s="160"/>
      <c r="O2185" s="124"/>
      <c r="P2185" s="160"/>
      <c r="Q2185" s="160"/>
      <c r="R2185" s="160"/>
      <c r="S2185" s="160"/>
      <c r="T2185" s="160"/>
      <c r="U2185" s="160"/>
      <c r="V2185" s="160"/>
      <c r="W2185" s="179"/>
      <c r="X2185" s="160"/>
      <c r="Y2185" s="160"/>
      <c r="Z2185" s="187"/>
      <c r="AA2185" s="160"/>
      <c r="AB2185" s="160"/>
      <c r="AC2185" s="160"/>
      <c r="AD2185" s="667"/>
      <c r="AE2185" s="667"/>
      <c r="AF2185" s="667"/>
      <c r="AG2185" s="667"/>
      <c r="AH2185" s="667"/>
      <c r="AI2185" s="667"/>
      <c r="AJ2185" s="73"/>
      <c r="AK2185" s="55" t="str">
        <f t="shared" si="537"/>
        <v/>
      </c>
      <c r="AL2185" s="17" t="str">
        <f t="shared" si="538"/>
        <v/>
      </c>
      <c r="AM2185" s="70" t="str">
        <f t="shared" si="533"/>
        <v/>
      </c>
      <c r="AN2185" s="74" t="str">
        <f t="shared" si="534"/>
        <v/>
      </c>
      <c r="AO2185" s="70" t="str">
        <f t="shared" si="539"/>
        <v/>
      </c>
      <c r="AW2185" s="60" t="str">
        <f t="shared" si="535"/>
        <v/>
      </c>
      <c r="AX2185" s="60" t="str">
        <f t="shared" si="536"/>
        <v/>
      </c>
      <c r="AY2185" s="63">
        <f t="shared" si="532"/>
        <v>0</v>
      </c>
    </row>
    <row r="2186" spans="1:51">
      <c r="A2186" s="128"/>
      <c r="B2186" s="160"/>
      <c r="C2186" s="160"/>
      <c r="D2186" s="160"/>
      <c r="E2186" s="160"/>
      <c r="F2186" s="160"/>
      <c r="G2186" s="160"/>
      <c r="H2186" s="161" t="str">
        <f t="shared" si="540"/>
        <v/>
      </c>
      <c r="I2186" s="162" t="str">
        <f t="shared" si="541"/>
        <v/>
      </c>
      <c r="J2186" s="163"/>
      <c r="K2186" s="164" t="str">
        <f t="shared" si="542"/>
        <v/>
      </c>
      <c r="L2186" s="163"/>
      <c r="M2186" s="160"/>
      <c r="N2186" s="160"/>
      <c r="O2186" s="160"/>
      <c r="P2186" s="160"/>
      <c r="Q2186" s="160"/>
      <c r="R2186" s="160"/>
      <c r="S2186" s="160"/>
      <c r="T2186" s="160"/>
      <c r="U2186" s="160"/>
      <c r="V2186" s="160"/>
      <c r="W2186" s="179"/>
      <c r="X2186" s="160"/>
      <c r="Y2186" s="160"/>
      <c r="Z2186" s="187"/>
      <c r="AA2186" s="160"/>
      <c r="AB2186" s="160"/>
      <c r="AC2186" s="160"/>
      <c r="AD2186" s="667"/>
      <c r="AE2186" s="667"/>
      <c r="AF2186" s="667"/>
      <c r="AG2186" s="667"/>
      <c r="AH2186" s="667"/>
      <c r="AI2186" s="667"/>
      <c r="AJ2186" s="73"/>
      <c r="AK2186" s="55" t="str">
        <f t="shared" si="537"/>
        <v/>
      </c>
      <c r="AL2186" s="17" t="str">
        <f t="shared" si="538"/>
        <v/>
      </c>
      <c r="AM2186" s="70" t="str">
        <f t="shared" si="533"/>
        <v/>
      </c>
      <c r="AN2186" s="74" t="str">
        <f t="shared" si="534"/>
        <v/>
      </c>
      <c r="AO2186" s="70" t="str">
        <f t="shared" si="539"/>
        <v/>
      </c>
      <c r="AW2186" s="60" t="str">
        <f t="shared" si="535"/>
        <v/>
      </c>
      <c r="AX2186" s="60" t="str">
        <f t="shared" si="536"/>
        <v/>
      </c>
      <c r="AY2186" s="63">
        <f t="shared" si="532"/>
        <v>0</v>
      </c>
    </row>
    <row r="2187" spans="1:51">
      <c r="A2187" s="128"/>
      <c r="B2187" s="160"/>
      <c r="C2187" s="160"/>
      <c r="D2187" s="160"/>
      <c r="E2187" s="160"/>
      <c r="F2187" s="160"/>
      <c r="G2187" s="160"/>
      <c r="H2187" s="161" t="str">
        <f t="shared" si="540"/>
        <v/>
      </c>
      <c r="I2187" s="162" t="str">
        <f t="shared" si="541"/>
        <v/>
      </c>
      <c r="J2187" s="163"/>
      <c r="K2187" s="164" t="str">
        <f t="shared" si="542"/>
        <v/>
      </c>
      <c r="L2187" s="160"/>
      <c r="M2187" s="160"/>
      <c r="N2187" s="160"/>
      <c r="O2187" s="160"/>
      <c r="P2187" s="217"/>
      <c r="Q2187" s="218"/>
      <c r="R2187" s="160"/>
      <c r="S2187" s="160"/>
      <c r="T2187" s="160"/>
      <c r="U2187" s="160"/>
      <c r="V2187" s="160"/>
      <c r="W2187" s="179"/>
      <c r="X2187" s="160"/>
      <c r="Y2187" s="160"/>
      <c r="Z2187" s="180"/>
      <c r="AA2187" s="219"/>
      <c r="AB2187" s="160"/>
      <c r="AC2187" s="160"/>
      <c r="AD2187" s="667"/>
      <c r="AE2187" s="667"/>
      <c r="AF2187" s="667"/>
      <c r="AG2187" s="667"/>
      <c r="AH2187" s="667"/>
      <c r="AI2187" s="667"/>
      <c r="AJ2187" s="73"/>
      <c r="AK2187" s="55" t="str">
        <f t="shared" si="537"/>
        <v/>
      </c>
      <c r="AL2187" s="17" t="str">
        <f t="shared" si="538"/>
        <v/>
      </c>
      <c r="AM2187" s="70" t="str">
        <f t="shared" si="533"/>
        <v/>
      </c>
      <c r="AN2187" s="74" t="str">
        <f t="shared" si="534"/>
        <v/>
      </c>
      <c r="AO2187" s="70" t="str">
        <f t="shared" si="539"/>
        <v/>
      </c>
      <c r="AW2187" s="60" t="str">
        <f t="shared" si="535"/>
        <v/>
      </c>
      <c r="AX2187" s="60" t="str">
        <f t="shared" si="536"/>
        <v/>
      </c>
      <c r="AY2187" s="63">
        <f t="shared" si="532"/>
        <v>0</v>
      </c>
    </row>
    <row r="2188" spans="1:51">
      <c r="A2188" s="128"/>
      <c r="B2188" s="160"/>
      <c r="C2188" s="160"/>
      <c r="D2188" s="160"/>
      <c r="E2188" s="160"/>
      <c r="F2188" s="160"/>
      <c r="G2188" s="160"/>
      <c r="H2188" s="161" t="str">
        <f t="shared" si="540"/>
        <v/>
      </c>
      <c r="I2188" s="162" t="str">
        <f t="shared" si="541"/>
        <v/>
      </c>
      <c r="J2188" s="163"/>
      <c r="K2188" s="164" t="str">
        <f t="shared" si="542"/>
        <v/>
      </c>
      <c r="L2188" s="160"/>
      <c r="M2188" s="160"/>
      <c r="N2188" s="160"/>
      <c r="O2188" s="160"/>
      <c r="P2188" s="217"/>
      <c r="Q2188" s="218"/>
      <c r="R2188" s="160"/>
      <c r="S2188" s="160"/>
      <c r="T2188" s="160"/>
      <c r="U2188" s="160"/>
      <c r="V2188" s="160"/>
      <c r="W2188" s="179"/>
      <c r="X2188" s="160"/>
      <c r="Y2188" s="160"/>
      <c r="Z2188" s="187"/>
      <c r="AA2188" s="192"/>
      <c r="AB2188" s="160"/>
      <c r="AC2188" s="160"/>
      <c r="AD2188" s="667"/>
      <c r="AE2188" s="667"/>
      <c r="AF2188" s="667"/>
      <c r="AG2188" s="667"/>
      <c r="AH2188" s="667"/>
      <c r="AI2188" s="667"/>
      <c r="AJ2188" s="73"/>
      <c r="AK2188" s="55" t="str">
        <f t="shared" si="537"/>
        <v/>
      </c>
      <c r="AL2188" s="17" t="str">
        <f t="shared" si="538"/>
        <v/>
      </c>
      <c r="AM2188" s="70" t="str">
        <f t="shared" si="533"/>
        <v/>
      </c>
      <c r="AN2188" s="74" t="str">
        <f t="shared" si="534"/>
        <v/>
      </c>
      <c r="AO2188" s="70" t="str">
        <f t="shared" si="539"/>
        <v/>
      </c>
      <c r="AW2188" s="60" t="str">
        <f t="shared" si="535"/>
        <v/>
      </c>
      <c r="AX2188" s="60" t="str">
        <f t="shared" si="536"/>
        <v/>
      </c>
      <c r="AY2188" s="63">
        <f t="shared" si="532"/>
        <v>0</v>
      </c>
    </row>
    <row r="2189" spans="1:51">
      <c r="A2189" s="128"/>
      <c r="B2189" s="160"/>
      <c r="C2189" s="160"/>
      <c r="D2189" s="160"/>
      <c r="E2189" s="160"/>
      <c r="F2189" s="160"/>
      <c r="G2189" s="160"/>
      <c r="H2189" s="161" t="str">
        <f t="shared" si="540"/>
        <v/>
      </c>
      <c r="I2189" s="162" t="str">
        <f t="shared" si="541"/>
        <v/>
      </c>
      <c r="J2189" s="163"/>
      <c r="K2189" s="164" t="str">
        <f t="shared" si="542"/>
        <v/>
      </c>
      <c r="L2189" s="160"/>
      <c r="M2189" s="160"/>
      <c r="N2189" s="160"/>
      <c r="O2189" s="160"/>
      <c r="P2189" s="217"/>
      <c r="Q2189" s="218"/>
      <c r="R2189" s="160"/>
      <c r="S2189" s="160"/>
      <c r="T2189" s="160"/>
      <c r="U2189" s="160"/>
      <c r="V2189" s="160"/>
      <c r="W2189" s="179"/>
      <c r="X2189" s="160"/>
      <c r="Y2189" s="160"/>
      <c r="Z2189" s="187"/>
      <c r="AA2189" s="184"/>
      <c r="AB2189" s="160"/>
      <c r="AC2189" s="160"/>
      <c r="AD2189" s="667"/>
      <c r="AE2189" s="667"/>
      <c r="AF2189" s="667"/>
      <c r="AG2189" s="667"/>
      <c r="AH2189" s="667"/>
      <c r="AI2189" s="667"/>
      <c r="AJ2189" s="73"/>
      <c r="AK2189" s="55" t="str">
        <f t="shared" si="537"/>
        <v/>
      </c>
      <c r="AL2189" s="17" t="str">
        <f t="shared" si="538"/>
        <v/>
      </c>
      <c r="AM2189" s="70" t="str">
        <f t="shared" si="533"/>
        <v/>
      </c>
      <c r="AN2189" s="74" t="str">
        <f t="shared" si="534"/>
        <v/>
      </c>
      <c r="AO2189" s="70" t="str">
        <f t="shared" si="539"/>
        <v/>
      </c>
      <c r="AW2189" s="60" t="str">
        <f t="shared" si="535"/>
        <v/>
      </c>
      <c r="AX2189" s="60" t="str">
        <f t="shared" si="536"/>
        <v/>
      </c>
      <c r="AY2189" s="63">
        <f t="shared" ref="AY2189:AY2252" si="543">O2189</f>
        <v>0</v>
      </c>
    </row>
    <row r="2190" spans="1:51">
      <c r="A2190" s="128"/>
      <c r="B2190" s="160"/>
      <c r="C2190" s="160"/>
      <c r="D2190" s="160"/>
      <c r="E2190" s="160"/>
      <c r="F2190" s="160"/>
      <c r="G2190" s="160"/>
      <c r="H2190" s="161" t="str">
        <f t="shared" si="540"/>
        <v/>
      </c>
      <c r="I2190" s="162" t="str">
        <f t="shared" si="541"/>
        <v/>
      </c>
      <c r="J2190" s="163"/>
      <c r="K2190" s="164" t="str">
        <f t="shared" si="542"/>
        <v/>
      </c>
      <c r="L2190" s="160"/>
      <c r="M2190" s="160"/>
      <c r="N2190" s="160"/>
      <c r="O2190" s="160"/>
      <c r="P2190" s="217"/>
      <c r="Q2190" s="218"/>
      <c r="R2190" s="160"/>
      <c r="S2190" s="160"/>
      <c r="T2190" s="160"/>
      <c r="U2190" s="160"/>
      <c r="V2190" s="160"/>
      <c r="W2190" s="179"/>
      <c r="X2190" s="160"/>
      <c r="Y2190" s="160"/>
      <c r="Z2190" s="187"/>
      <c r="AA2190" s="184"/>
      <c r="AB2190" s="160"/>
      <c r="AC2190" s="160"/>
      <c r="AD2190" s="667"/>
      <c r="AE2190" s="667"/>
      <c r="AF2190" s="667"/>
      <c r="AG2190" s="667"/>
      <c r="AH2190" s="667"/>
      <c r="AI2190" s="667"/>
      <c r="AJ2190" s="73"/>
      <c r="AK2190" s="55" t="str">
        <f t="shared" si="537"/>
        <v/>
      </c>
      <c r="AL2190" s="17" t="str">
        <f t="shared" si="538"/>
        <v/>
      </c>
      <c r="AM2190" s="70" t="str">
        <f t="shared" si="533"/>
        <v/>
      </c>
      <c r="AN2190" s="74" t="str">
        <f t="shared" si="534"/>
        <v/>
      </c>
      <c r="AO2190" s="70" t="str">
        <f t="shared" si="539"/>
        <v/>
      </c>
      <c r="AW2190" s="60" t="str">
        <f t="shared" si="535"/>
        <v/>
      </c>
      <c r="AX2190" s="60" t="str">
        <f t="shared" si="536"/>
        <v/>
      </c>
      <c r="AY2190" s="63">
        <f t="shared" si="543"/>
        <v>0</v>
      </c>
    </row>
    <row r="2191" spans="1:51">
      <c r="A2191" s="128"/>
      <c r="B2191" s="160"/>
      <c r="C2191" s="160"/>
      <c r="D2191" s="160"/>
      <c r="E2191" s="160"/>
      <c r="F2191" s="160"/>
      <c r="G2191" s="160"/>
      <c r="H2191" s="161" t="str">
        <f t="shared" si="540"/>
        <v/>
      </c>
      <c r="I2191" s="162" t="str">
        <f t="shared" si="541"/>
        <v/>
      </c>
      <c r="J2191" s="163"/>
      <c r="K2191" s="164" t="str">
        <f t="shared" si="542"/>
        <v/>
      </c>
      <c r="L2191" s="160"/>
      <c r="M2191" s="160"/>
      <c r="N2191" s="160"/>
      <c r="O2191" s="160"/>
      <c r="P2191" s="217"/>
      <c r="Q2191" s="218"/>
      <c r="R2191" s="160"/>
      <c r="S2191" s="160"/>
      <c r="T2191" s="160"/>
      <c r="U2191" s="160"/>
      <c r="V2191" s="160"/>
      <c r="W2191" s="179"/>
      <c r="X2191" s="160"/>
      <c r="Y2191" s="160"/>
      <c r="Z2191" s="187"/>
      <c r="AA2191" s="184"/>
      <c r="AB2191" s="160"/>
      <c r="AC2191" s="160"/>
      <c r="AD2191" s="667"/>
      <c r="AE2191" s="667"/>
      <c r="AF2191" s="667"/>
      <c r="AG2191" s="667"/>
      <c r="AH2191" s="667"/>
      <c r="AI2191" s="667"/>
      <c r="AJ2191" s="73"/>
      <c r="AK2191" s="55" t="str">
        <f t="shared" si="537"/>
        <v/>
      </c>
      <c r="AL2191" s="17" t="str">
        <f t="shared" si="538"/>
        <v/>
      </c>
      <c r="AM2191" s="70" t="str">
        <f t="shared" si="533"/>
        <v/>
      </c>
      <c r="AN2191" s="74" t="str">
        <f t="shared" si="534"/>
        <v/>
      </c>
      <c r="AO2191" s="70" t="str">
        <f t="shared" si="539"/>
        <v/>
      </c>
      <c r="AW2191" s="60" t="str">
        <f t="shared" si="535"/>
        <v/>
      </c>
      <c r="AX2191" s="60" t="str">
        <f t="shared" si="536"/>
        <v/>
      </c>
      <c r="AY2191" s="63">
        <f t="shared" si="543"/>
        <v>0</v>
      </c>
    </row>
    <row r="2192" spans="1:51">
      <c r="A2192" s="128"/>
      <c r="B2192" s="160"/>
      <c r="C2192" s="160"/>
      <c r="D2192" s="160"/>
      <c r="E2192" s="160"/>
      <c r="F2192" s="160"/>
      <c r="G2192" s="160"/>
      <c r="H2192" s="161" t="str">
        <f t="shared" si="540"/>
        <v/>
      </c>
      <c r="I2192" s="162" t="str">
        <f t="shared" si="541"/>
        <v/>
      </c>
      <c r="J2192" s="163"/>
      <c r="K2192" s="164" t="str">
        <f t="shared" si="542"/>
        <v/>
      </c>
      <c r="L2192" s="160"/>
      <c r="M2192" s="160"/>
      <c r="N2192" s="160"/>
      <c r="O2192" s="160"/>
      <c r="P2192" s="217"/>
      <c r="Q2192" s="218"/>
      <c r="R2192" s="160"/>
      <c r="S2192" s="160"/>
      <c r="T2192" s="160"/>
      <c r="U2192" s="160"/>
      <c r="V2192" s="160"/>
      <c r="W2192" s="179"/>
      <c r="X2192" s="160"/>
      <c r="Y2192" s="160"/>
      <c r="Z2192" s="187"/>
      <c r="AA2192" s="184"/>
      <c r="AB2192" s="160"/>
      <c r="AC2192" s="160"/>
      <c r="AD2192" s="667"/>
      <c r="AE2192" s="667"/>
      <c r="AF2192" s="667"/>
      <c r="AG2192" s="667"/>
      <c r="AH2192" s="667"/>
      <c r="AI2192" s="667"/>
      <c r="AJ2192" s="73"/>
      <c r="AK2192" s="55" t="str">
        <f t="shared" si="537"/>
        <v/>
      </c>
      <c r="AL2192" s="17" t="str">
        <f t="shared" si="538"/>
        <v/>
      </c>
      <c r="AM2192" s="70" t="str">
        <f t="shared" si="533"/>
        <v/>
      </c>
      <c r="AN2192" s="74" t="str">
        <f t="shared" si="534"/>
        <v/>
      </c>
      <c r="AO2192" s="70" t="str">
        <f t="shared" si="539"/>
        <v/>
      </c>
      <c r="AW2192" s="60" t="str">
        <f t="shared" si="535"/>
        <v/>
      </c>
      <c r="AX2192" s="60" t="str">
        <f t="shared" si="536"/>
        <v/>
      </c>
      <c r="AY2192" s="63">
        <f t="shared" si="543"/>
        <v>0</v>
      </c>
    </row>
    <row r="2193" spans="1:51">
      <c r="A2193" s="128"/>
      <c r="B2193" s="160"/>
      <c r="C2193" s="160"/>
      <c r="D2193" s="160"/>
      <c r="E2193" s="160"/>
      <c r="F2193" s="160"/>
      <c r="G2193" s="160"/>
      <c r="H2193" s="161" t="str">
        <f t="shared" si="540"/>
        <v/>
      </c>
      <c r="I2193" s="162" t="str">
        <f t="shared" si="541"/>
        <v/>
      </c>
      <c r="J2193" s="163"/>
      <c r="K2193" s="164" t="str">
        <f t="shared" si="542"/>
        <v/>
      </c>
      <c r="L2193" s="160"/>
      <c r="M2193" s="160"/>
      <c r="N2193" s="160"/>
      <c r="O2193" s="160"/>
      <c r="P2193" s="217"/>
      <c r="Q2193" s="218"/>
      <c r="R2193" s="160"/>
      <c r="S2193" s="160"/>
      <c r="T2193" s="160"/>
      <c r="U2193" s="160"/>
      <c r="V2193" s="160"/>
      <c r="W2193" s="179"/>
      <c r="X2193" s="160"/>
      <c r="Y2193" s="160"/>
      <c r="Z2193" s="187"/>
      <c r="AA2193" s="184"/>
      <c r="AB2193" s="160"/>
      <c r="AC2193" s="160"/>
      <c r="AD2193" s="667"/>
      <c r="AE2193" s="667"/>
      <c r="AF2193" s="667"/>
      <c r="AG2193" s="667"/>
      <c r="AH2193" s="667"/>
      <c r="AI2193" s="667"/>
      <c r="AJ2193" s="73"/>
      <c r="AK2193" s="55" t="str">
        <f t="shared" si="537"/>
        <v/>
      </c>
      <c r="AL2193" s="17" t="str">
        <f t="shared" si="538"/>
        <v/>
      </c>
      <c r="AM2193" s="70" t="str">
        <f t="shared" si="533"/>
        <v/>
      </c>
      <c r="AN2193" s="74" t="str">
        <f t="shared" si="534"/>
        <v/>
      </c>
      <c r="AO2193" s="70" t="str">
        <f t="shared" si="539"/>
        <v/>
      </c>
      <c r="AW2193" s="60" t="str">
        <f t="shared" si="535"/>
        <v/>
      </c>
      <c r="AX2193" s="60" t="str">
        <f t="shared" si="536"/>
        <v/>
      </c>
      <c r="AY2193" s="63">
        <f t="shared" si="543"/>
        <v>0</v>
      </c>
    </row>
    <row r="2194" spans="1:51">
      <c r="A2194" s="128"/>
      <c r="B2194" s="160"/>
      <c r="C2194" s="160"/>
      <c r="D2194" s="160"/>
      <c r="E2194" s="160"/>
      <c r="F2194" s="160"/>
      <c r="G2194" s="160"/>
      <c r="H2194" s="161" t="str">
        <f t="shared" si="540"/>
        <v/>
      </c>
      <c r="I2194" s="162" t="str">
        <f t="shared" si="541"/>
        <v/>
      </c>
      <c r="J2194" s="163"/>
      <c r="K2194" s="164" t="str">
        <f t="shared" si="542"/>
        <v/>
      </c>
      <c r="L2194" s="160"/>
      <c r="M2194" s="160"/>
      <c r="N2194" s="160"/>
      <c r="O2194" s="160"/>
      <c r="P2194" s="217"/>
      <c r="Q2194" s="218"/>
      <c r="R2194" s="160"/>
      <c r="S2194" s="160"/>
      <c r="T2194" s="160"/>
      <c r="U2194" s="160"/>
      <c r="V2194" s="160"/>
      <c r="W2194" s="179"/>
      <c r="X2194" s="160"/>
      <c r="Y2194" s="160"/>
      <c r="Z2194" s="187"/>
      <c r="AA2194" s="219"/>
      <c r="AB2194" s="160"/>
      <c r="AC2194" s="160"/>
      <c r="AD2194" s="667"/>
      <c r="AE2194" s="667"/>
      <c r="AF2194" s="667"/>
      <c r="AG2194" s="667"/>
      <c r="AH2194" s="667"/>
      <c r="AI2194" s="667"/>
      <c r="AJ2194" s="73"/>
      <c r="AK2194" s="55" t="str">
        <f t="shared" si="537"/>
        <v/>
      </c>
      <c r="AL2194" s="17" t="str">
        <f t="shared" si="538"/>
        <v/>
      </c>
      <c r="AM2194" s="70" t="str">
        <f t="shared" si="533"/>
        <v/>
      </c>
      <c r="AN2194" s="74" t="str">
        <f t="shared" si="534"/>
        <v/>
      </c>
      <c r="AO2194" s="70" t="str">
        <f t="shared" si="539"/>
        <v/>
      </c>
      <c r="AW2194" s="60" t="str">
        <f t="shared" si="535"/>
        <v/>
      </c>
      <c r="AX2194" s="60" t="str">
        <f t="shared" si="536"/>
        <v/>
      </c>
      <c r="AY2194" s="63">
        <f t="shared" si="543"/>
        <v>0</v>
      </c>
    </row>
    <row r="2195" spans="1:51">
      <c r="A2195" s="128"/>
      <c r="B2195" s="160"/>
      <c r="C2195" s="160"/>
      <c r="D2195" s="181"/>
      <c r="E2195" s="181"/>
      <c r="F2195" s="160"/>
      <c r="G2195" s="160"/>
      <c r="H2195" s="161" t="str">
        <f t="shared" si="540"/>
        <v/>
      </c>
      <c r="I2195" s="162" t="str">
        <f t="shared" si="541"/>
        <v/>
      </c>
      <c r="J2195" s="163"/>
      <c r="K2195" s="164" t="str">
        <f t="shared" si="542"/>
        <v/>
      </c>
      <c r="L2195" s="163"/>
      <c r="M2195" s="180"/>
      <c r="N2195" s="160"/>
      <c r="O2195" s="160"/>
      <c r="P2195" s="160"/>
      <c r="Q2195" s="160"/>
      <c r="R2195" s="160"/>
      <c r="S2195" s="160"/>
      <c r="T2195" s="160"/>
      <c r="U2195" s="160"/>
      <c r="V2195" s="160"/>
      <c r="W2195" s="179"/>
      <c r="X2195" s="160"/>
      <c r="Y2195" s="182"/>
      <c r="Z2195" s="207"/>
      <c r="AA2195" s="182"/>
      <c r="AB2195" s="182"/>
      <c r="AC2195" s="182"/>
      <c r="AD2195" s="665"/>
      <c r="AE2195" s="665"/>
      <c r="AF2195" s="665"/>
      <c r="AG2195" s="665"/>
      <c r="AH2195" s="665"/>
      <c r="AI2195" s="665"/>
      <c r="AJ2195" s="73"/>
      <c r="AK2195" s="55" t="str">
        <f t="shared" si="537"/>
        <v/>
      </c>
      <c r="AL2195" s="17" t="str">
        <f t="shared" si="538"/>
        <v/>
      </c>
      <c r="AM2195" s="70" t="str">
        <f t="shared" si="533"/>
        <v/>
      </c>
      <c r="AN2195" s="74" t="str">
        <f t="shared" si="534"/>
        <v/>
      </c>
      <c r="AO2195" s="70" t="str">
        <f t="shared" si="539"/>
        <v/>
      </c>
      <c r="AW2195" s="60" t="str">
        <f t="shared" si="535"/>
        <v/>
      </c>
      <c r="AX2195" s="60" t="str">
        <f t="shared" si="536"/>
        <v/>
      </c>
      <c r="AY2195" s="63">
        <f t="shared" si="543"/>
        <v>0</v>
      </c>
    </row>
    <row r="2196" spans="1:51">
      <c r="A2196" s="128"/>
      <c r="B2196" s="160"/>
      <c r="C2196" s="160"/>
      <c r="D2196" s="181"/>
      <c r="E2196" s="181"/>
      <c r="F2196" s="160"/>
      <c r="G2196" s="160"/>
      <c r="H2196" s="161" t="str">
        <f t="shared" si="540"/>
        <v/>
      </c>
      <c r="I2196" s="162" t="str">
        <f t="shared" si="541"/>
        <v/>
      </c>
      <c r="J2196" s="163"/>
      <c r="K2196" s="164" t="str">
        <f t="shared" si="542"/>
        <v/>
      </c>
      <c r="L2196" s="163"/>
      <c r="M2196" s="180"/>
      <c r="N2196" s="160"/>
      <c r="O2196" s="160"/>
      <c r="P2196" s="182"/>
      <c r="Q2196" s="160"/>
      <c r="R2196" s="160"/>
      <c r="S2196" s="160"/>
      <c r="T2196" s="160"/>
      <c r="U2196" s="160"/>
      <c r="V2196" s="160"/>
      <c r="W2196" s="179"/>
      <c r="X2196" s="160"/>
      <c r="Y2196" s="160"/>
      <c r="Z2196" s="180"/>
      <c r="AA2196" s="160"/>
      <c r="AB2196" s="160"/>
      <c r="AC2196" s="160"/>
      <c r="AD2196" s="667"/>
      <c r="AE2196" s="667"/>
      <c r="AF2196" s="667"/>
      <c r="AG2196" s="667"/>
      <c r="AH2196" s="667"/>
      <c r="AI2196" s="667"/>
      <c r="AJ2196" s="73"/>
      <c r="AK2196" s="55" t="str">
        <f t="shared" si="537"/>
        <v/>
      </c>
      <c r="AL2196" s="17" t="str">
        <f t="shared" si="538"/>
        <v/>
      </c>
      <c r="AM2196" s="70" t="str">
        <f t="shared" si="533"/>
        <v/>
      </c>
      <c r="AN2196" s="74" t="str">
        <f t="shared" si="534"/>
        <v/>
      </c>
      <c r="AO2196" s="70" t="str">
        <f t="shared" si="539"/>
        <v/>
      </c>
      <c r="AW2196" s="60" t="str">
        <f t="shared" si="535"/>
        <v/>
      </c>
      <c r="AX2196" s="60" t="str">
        <f t="shared" si="536"/>
        <v/>
      </c>
      <c r="AY2196" s="63">
        <f t="shared" si="543"/>
        <v>0</v>
      </c>
    </row>
    <row r="2197" spans="1:51">
      <c r="A2197" s="128"/>
      <c r="B2197" s="160"/>
      <c r="C2197" s="160"/>
      <c r="D2197" s="160"/>
      <c r="E2197" s="160"/>
      <c r="F2197" s="160"/>
      <c r="G2197" s="160"/>
      <c r="H2197" s="161" t="str">
        <f t="shared" si="540"/>
        <v/>
      </c>
      <c r="I2197" s="162" t="str">
        <f t="shared" si="541"/>
        <v/>
      </c>
      <c r="J2197" s="163"/>
      <c r="K2197" s="164" t="str">
        <f t="shared" si="542"/>
        <v/>
      </c>
      <c r="L2197" s="163"/>
      <c r="M2197" s="160"/>
      <c r="N2197" s="160"/>
      <c r="O2197" s="160"/>
      <c r="P2197" s="124"/>
      <c r="Q2197" s="160"/>
      <c r="R2197" s="160"/>
      <c r="S2197" s="160"/>
      <c r="T2197" s="160"/>
      <c r="U2197" s="160"/>
      <c r="V2197" s="160"/>
      <c r="W2197" s="179"/>
      <c r="X2197" s="160"/>
      <c r="Y2197" s="160"/>
      <c r="Z2197" s="180"/>
      <c r="AA2197" s="160"/>
      <c r="AB2197" s="160"/>
      <c r="AC2197" s="160"/>
      <c r="AD2197" s="667"/>
      <c r="AE2197" s="667"/>
      <c r="AF2197" s="667"/>
      <c r="AG2197" s="667"/>
      <c r="AH2197" s="667"/>
      <c r="AI2197" s="667"/>
      <c r="AJ2197" s="73"/>
      <c r="AK2197" s="55" t="str">
        <f t="shared" si="537"/>
        <v/>
      </c>
      <c r="AL2197" s="17" t="str">
        <f t="shared" si="538"/>
        <v/>
      </c>
      <c r="AM2197" s="70" t="str">
        <f t="shared" si="533"/>
        <v/>
      </c>
      <c r="AN2197" s="74" t="str">
        <f t="shared" si="534"/>
        <v/>
      </c>
      <c r="AO2197" s="70" t="str">
        <f t="shared" si="539"/>
        <v/>
      </c>
      <c r="AW2197" s="60" t="str">
        <f t="shared" si="535"/>
        <v/>
      </c>
      <c r="AX2197" s="60" t="str">
        <f t="shared" si="536"/>
        <v/>
      </c>
      <c r="AY2197" s="63">
        <f t="shared" si="543"/>
        <v>0</v>
      </c>
    </row>
    <row r="2198" spans="1:51">
      <c r="A2198" s="128"/>
      <c r="B2198" s="160"/>
      <c r="C2198" s="160"/>
      <c r="D2198" s="160"/>
      <c r="E2198" s="160"/>
      <c r="F2198" s="160"/>
      <c r="G2198" s="160"/>
      <c r="H2198" s="161" t="str">
        <f t="shared" si="540"/>
        <v/>
      </c>
      <c r="I2198" s="162" t="str">
        <f t="shared" si="541"/>
        <v/>
      </c>
      <c r="J2198" s="163"/>
      <c r="K2198" s="164" t="str">
        <f t="shared" si="542"/>
        <v/>
      </c>
      <c r="L2198" s="163"/>
      <c r="M2198" s="160"/>
      <c r="N2198" s="160"/>
      <c r="O2198" s="128"/>
      <c r="P2198" s="160"/>
      <c r="Q2198" s="160"/>
      <c r="R2198" s="160"/>
      <c r="S2198" s="160"/>
      <c r="T2198" s="160"/>
      <c r="U2198" s="160"/>
      <c r="V2198" s="160"/>
      <c r="W2198" s="179"/>
      <c r="X2198" s="160"/>
      <c r="Y2198" s="160"/>
      <c r="Z2198" s="180"/>
      <c r="AA2198" s="160"/>
      <c r="AB2198" s="160"/>
      <c r="AC2198" s="160"/>
      <c r="AD2198" s="667"/>
      <c r="AE2198" s="667"/>
      <c r="AF2198" s="667"/>
      <c r="AG2198" s="667"/>
      <c r="AH2198" s="667"/>
      <c r="AI2198" s="667"/>
      <c r="AJ2198" s="73"/>
      <c r="AK2198" s="55" t="str">
        <f t="shared" si="537"/>
        <v/>
      </c>
      <c r="AL2198" s="17" t="str">
        <f t="shared" si="538"/>
        <v/>
      </c>
      <c r="AM2198" s="70" t="str">
        <f t="shared" si="533"/>
        <v/>
      </c>
      <c r="AN2198" s="74" t="str">
        <f t="shared" si="534"/>
        <v/>
      </c>
      <c r="AO2198" s="70" t="str">
        <f t="shared" si="539"/>
        <v/>
      </c>
      <c r="AW2198" s="60" t="str">
        <f t="shared" si="535"/>
        <v/>
      </c>
      <c r="AX2198" s="60" t="str">
        <f t="shared" si="536"/>
        <v/>
      </c>
      <c r="AY2198" s="63">
        <f t="shared" si="543"/>
        <v>0</v>
      </c>
    </row>
    <row r="2199" spans="1:51">
      <c r="A2199" s="128"/>
      <c r="B2199" s="160"/>
      <c r="C2199" s="160"/>
      <c r="D2199" s="160"/>
      <c r="E2199" s="160"/>
      <c r="F2199" s="160"/>
      <c r="G2199" s="160"/>
      <c r="H2199" s="161" t="str">
        <f t="shared" si="540"/>
        <v/>
      </c>
      <c r="I2199" s="162" t="str">
        <f t="shared" si="541"/>
        <v/>
      </c>
      <c r="J2199" s="163"/>
      <c r="K2199" s="164" t="str">
        <f t="shared" si="542"/>
        <v/>
      </c>
      <c r="L2199" s="163"/>
      <c r="M2199" s="160"/>
      <c r="N2199" s="160"/>
      <c r="O2199" s="128"/>
      <c r="P2199" s="160"/>
      <c r="Q2199" s="160"/>
      <c r="R2199" s="160"/>
      <c r="S2199" s="160"/>
      <c r="T2199" s="160"/>
      <c r="U2199" s="160"/>
      <c r="V2199" s="160"/>
      <c r="W2199" s="179"/>
      <c r="X2199" s="160"/>
      <c r="Y2199" s="160"/>
      <c r="Z2199" s="127"/>
      <c r="AA2199" s="160"/>
      <c r="AB2199" s="160"/>
      <c r="AC2199" s="160"/>
      <c r="AD2199" s="667"/>
      <c r="AE2199" s="667"/>
      <c r="AF2199" s="667"/>
      <c r="AG2199" s="667"/>
      <c r="AH2199" s="667"/>
      <c r="AI2199" s="667"/>
      <c r="AJ2199" s="73"/>
      <c r="AK2199" s="55" t="str">
        <f t="shared" si="537"/>
        <v/>
      </c>
      <c r="AL2199" s="17" t="str">
        <f t="shared" si="538"/>
        <v/>
      </c>
      <c r="AM2199" s="70" t="str">
        <f t="shared" si="533"/>
        <v/>
      </c>
      <c r="AN2199" s="74" t="str">
        <f t="shared" si="534"/>
        <v/>
      </c>
      <c r="AO2199" s="70" t="str">
        <f t="shared" si="539"/>
        <v/>
      </c>
      <c r="AW2199" s="60" t="str">
        <f t="shared" si="535"/>
        <v/>
      </c>
      <c r="AX2199" s="60" t="str">
        <f t="shared" si="536"/>
        <v/>
      </c>
      <c r="AY2199" s="63">
        <f t="shared" si="543"/>
        <v>0</v>
      </c>
    </row>
    <row r="2200" spans="1:51">
      <c r="A2200" s="128"/>
      <c r="B2200" s="160"/>
      <c r="C2200" s="160"/>
      <c r="D2200" s="160"/>
      <c r="E2200" s="160"/>
      <c r="F2200" s="160"/>
      <c r="G2200" s="160"/>
      <c r="H2200" s="161" t="str">
        <f t="shared" si="540"/>
        <v/>
      </c>
      <c r="I2200" s="162" t="str">
        <f t="shared" si="541"/>
        <v/>
      </c>
      <c r="J2200" s="163"/>
      <c r="K2200" s="164" t="str">
        <f t="shared" si="542"/>
        <v/>
      </c>
      <c r="L2200" s="163"/>
      <c r="M2200" s="160"/>
      <c r="N2200" s="160"/>
      <c r="O2200" s="128"/>
      <c r="P2200" s="160"/>
      <c r="Q2200" s="160"/>
      <c r="R2200" s="160"/>
      <c r="S2200" s="160"/>
      <c r="T2200" s="160"/>
      <c r="U2200" s="160"/>
      <c r="V2200" s="160"/>
      <c r="W2200" s="179"/>
      <c r="X2200" s="160"/>
      <c r="Y2200" s="160"/>
      <c r="Z2200" s="127"/>
      <c r="AA2200" s="160"/>
      <c r="AB2200" s="160"/>
      <c r="AC2200" s="160"/>
      <c r="AD2200" s="667"/>
      <c r="AE2200" s="667"/>
      <c r="AF2200" s="667"/>
      <c r="AG2200" s="667"/>
      <c r="AH2200" s="667"/>
      <c r="AI2200" s="667"/>
      <c r="AJ2200" s="73"/>
      <c r="AK2200" s="55" t="str">
        <f t="shared" si="537"/>
        <v/>
      </c>
      <c r="AL2200" s="17" t="str">
        <f t="shared" si="538"/>
        <v/>
      </c>
      <c r="AM2200" s="70" t="str">
        <f t="shared" si="533"/>
        <v/>
      </c>
      <c r="AN2200" s="74" t="str">
        <f t="shared" si="534"/>
        <v/>
      </c>
      <c r="AO2200" s="70" t="str">
        <f t="shared" si="539"/>
        <v/>
      </c>
      <c r="AW2200" s="60" t="str">
        <f t="shared" si="535"/>
        <v/>
      </c>
      <c r="AX2200" s="60" t="str">
        <f t="shared" si="536"/>
        <v/>
      </c>
      <c r="AY2200" s="63">
        <f t="shared" si="543"/>
        <v>0</v>
      </c>
    </row>
    <row r="2201" spans="1:51">
      <c r="A2201" s="128"/>
      <c r="B2201" s="160"/>
      <c r="C2201" s="160"/>
      <c r="D2201" s="160"/>
      <c r="E2201" s="160"/>
      <c r="F2201" s="160"/>
      <c r="G2201" s="160"/>
      <c r="H2201" s="161" t="str">
        <f t="shared" si="540"/>
        <v/>
      </c>
      <c r="I2201" s="162" t="str">
        <f t="shared" si="541"/>
        <v/>
      </c>
      <c r="J2201" s="163"/>
      <c r="K2201" s="164" t="str">
        <f t="shared" si="542"/>
        <v/>
      </c>
      <c r="L2201" s="163"/>
      <c r="M2201" s="160"/>
      <c r="N2201" s="160"/>
      <c r="O2201" s="128"/>
      <c r="P2201" s="160"/>
      <c r="Q2201" s="160"/>
      <c r="R2201" s="160"/>
      <c r="S2201" s="160"/>
      <c r="T2201" s="160"/>
      <c r="U2201" s="160"/>
      <c r="V2201" s="160"/>
      <c r="W2201" s="179"/>
      <c r="X2201" s="160"/>
      <c r="Y2201" s="160"/>
      <c r="Z2201" s="127"/>
      <c r="AA2201" s="160"/>
      <c r="AB2201" s="160"/>
      <c r="AC2201" s="160"/>
      <c r="AD2201" s="667"/>
      <c r="AE2201" s="667"/>
      <c r="AF2201" s="667"/>
      <c r="AG2201" s="667"/>
      <c r="AH2201" s="667"/>
      <c r="AI2201" s="667"/>
      <c r="AJ2201" s="73"/>
      <c r="AK2201" s="55" t="str">
        <f t="shared" si="537"/>
        <v/>
      </c>
      <c r="AL2201" s="17" t="str">
        <f t="shared" si="538"/>
        <v/>
      </c>
      <c r="AM2201" s="70" t="str">
        <f t="shared" si="533"/>
        <v/>
      </c>
      <c r="AN2201" s="74" t="str">
        <f t="shared" si="534"/>
        <v/>
      </c>
      <c r="AO2201" s="70" t="str">
        <f t="shared" si="539"/>
        <v/>
      </c>
      <c r="AW2201" s="60" t="str">
        <f t="shared" si="535"/>
        <v/>
      </c>
      <c r="AX2201" s="60" t="str">
        <f t="shared" si="536"/>
        <v/>
      </c>
      <c r="AY2201" s="63">
        <f t="shared" si="543"/>
        <v>0</v>
      </c>
    </row>
    <row r="2202" spans="1:51">
      <c r="A2202" s="128"/>
      <c r="B2202" s="160"/>
      <c r="C2202" s="160"/>
      <c r="D2202" s="160"/>
      <c r="E2202" s="160"/>
      <c r="F2202" s="160"/>
      <c r="G2202" s="160"/>
      <c r="H2202" s="161" t="str">
        <f t="shared" si="540"/>
        <v/>
      </c>
      <c r="I2202" s="162" t="str">
        <f t="shared" si="541"/>
        <v/>
      </c>
      <c r="J2202" s="163"/>
      <c r="K2202" s="164" t="str">
        <f t="shared" si="542"/>
        <v/>
      </c>
      <c r="L2202" s="163"/>
      <c r="M2202" s="160"/>
      <c r="N2202" s="160"/>
      <c r="O2202" s="128"/>
      <c r="P2202" s="160"/>
      <c r="Q2202" s="160"/>
      <c r="R2202" s="160"/>
      <c r="S2202" s="160"/>
      <c r="T2202" s="160"/>
      <c r="U2202" s="160"/>
      <c r="V2202" s="160"/>
      <c r="W2202" s="179"/>
      <c r="X2202" s="160"/>
      <c r="Y2202" s="160"/>
      <c r="Z2202" s="127"/>
      <c r="AA2202" s="160"/>
      <c r="AB2202" s="160"/>
      <c r="AC2202" s="160"/>
      <c r="AD2202" s="667"/>
      <c r="AE2202" s="667"/>
      <c r="AF2202" s="667"/>
      <c r="AG2202" s="667"/>
      <c r="AH2202" s="667"/>
      <c r="AI2202" s="667"/>
      <c r="AJ2202" s="73"/>
      <c r="AK2202" s="55" t="str">
        <f t="shared" si="537"/>
        <v/>
      </c>
      <c r="AL2202" s="17" t="str">
        <f t="shared" si="538"/>
        <v/>
      </c>
      <c r="AM2202" s="70" t="str">
        <f t="shared" si="533"/>
        <v/>
      </c>
      <c r="AN2202" s="74" t="str">
        <f t="shared" si="534"/>
        <v/>
      </c>
      <c r="AO2202" s="70" t="str">
        <f t="shared" si="539"/>
        <v/>
      </c>
      <c r="AW2202" s="60" t="str">
        <f t="shared" si="535"/>
        <v/>
      </c>
      <c r="AX2202" s="60" t="str">
        <f t="shared" si="536"/>
        <v/>
      </c>
      <c r="AY2202" s="63">
        <f t="shared" si="543"/>
        <v>0</v>
      </c>
    </row>
    <row r="2203" spans="1:51">
      <c r="A2203" s="128"/>
      <c r="B2203" s="160"/>
      <c r="C2203" s="160"/>
      <c r="D2203" s="160"/>
      <c r="E2203" s="160"/>
      <c r="F2203" s="160"/>
      <c r="G2203" s="160"/>
      <c r="H2203" s="161" t="str">
        <f t="shared" si="540"/>
        <v/>
      </c>
      <c r="I2203" s="162" t="str">
        <f t="shared" si="541"/>
        <v/>
      </c>
      <c r="J2203" s="163"/>
      <c r="K2203" s="164" t="str">
        <f t="shared" si="542"/>
        <v/>
      </c>
      <c r="L2203" s="163"/>
      <c r="M2203" s="160"/>
      <c r="N2203" s="160"/>
      <c r="O2203" s="128"/>
      <c r="P2203" s="160"/>
      <c r="Q2203" s="160"/>
      <c r="R2203" s="160"/>
      <c r="S2203" s="160"/>
      <c r="T2203" s="160"/>
      <c r="U2203" s="160"/>
      <c r="V2203" s="160"/>
      <c r="W2203" s="179"/>
      <c r="X2203" s="160"/>
      <c r="Y2203" s="160"/>
      <c r="Z2203" s="127"/>
      <c r="AA2203" s="160"/>
      <c r="AB2203" s="160"/>
      <c r="AC2203" s="160"/>
      <c r="AD2203" s="667"/>
      <c r="AE2203" s="667"/>
      <c r="AF2203" s="667"/>
      <c r="AG2203" s="667"/>
      <c r="AH2203" s="667"/>
      <c r="AI2203" s="667"/>
      <c r="AJ2203" s="73"/>
      <c r="AK2203" s="55" t="str">
        <f t="shared" si="537"/>
        <v/>
      </c>
      <c r="AL2203" s="17" t="str">
        <f t="shared" si="538"/>
        <v/>
      </c>
      <c r="AM2203" s="70" t="str">
        <f t="shared" si="533"/>
        <v/>
      </c>
      <c r="AN2203" s="74" t="str">
        <f t="shared" si="534"/>
        <v/>
      </c>
      <c r="AO2203" s="70" t="str">
        <f t="shared" si="539"/>
        <v/>
      </c>
      <c r="AW2203" s="60" t="str">
        <f t="shared" si="535"/>
        <v/>
      </c>
      <c r="AX2203" s="60" t="str">
        <f t="shared" si="536"/>
        <v/>
      </c>
      <c r="AY2203" s="63">
        <f t="shared" si="543"/>
        <v>0</v>
      </c>
    </row>
    <row r="2204" spans="1:51">
      <c r="A2204" s="128"/>
      <c r="B2204" s="160"/>
      <c r="C2204" s="160"/>
      <c r="D2204" s="160"/>
      <c r="E2204" s="160"/>
      <c r="F2204" s="160"/>
      <c r="G2204" s="160"/>
      <c r="H2204" s="161" t="str">
        <f t="shared" si="540"/>
        <v/>
      </c>
      <c r="I2204" s="162" t="str">
        <f t="shared" si="541"/>
        <v/>
      </c>
      <c r="J2204" s="163"/>
      <c r="K2204" s="164" t="str">
        <f t="shared" si="542"/>
        <v/>
      </c>
      <c r="L2204" s="163"/>
      <c r="M2204" s="160"/>
      <c r="N2204" s="160"/>
      <c r="O2204" s="128"/>
      <c r="P2204" s="160"/>
      <c r="Q2204" s="160"/>
      <c r="R2204" s="160"/>
      <c r="S2204" s="160"/>
      <c r="T2204" s="160"/>
      <c r="U2204" s="160"/>
      <c r="V2204" s="160"/>
      <c r="W2204" s="179"/>
      <c r="X2204" s="160"/>
      <c r="Y2204" s="160"/>
      <c r="Z2204" s="127"/>
      <c r="AA2204" s="160"/>
      <c r="AB2204" s="160"/>
      <c r="AC2204" s="160"/>
      <c r="AD2204" s="667"/>
      <c r="AE2204" s="667"/>
      <c r="AF2204" s="667"/>
      <c r="AG2204" s="667"/>
      <c r="AH2204" s="667"/>
      <c r="AI2204" s="667"/>
      <c r="AJ2204" s="73"/>
      <c r="AK2204" s="55" t="str">
        <f t="shared" si="537"/>
        <v/>
      </c>
      <c r="AL2204" s="17" t="str">
        <f t="shared" si="538"/>
        <v/>
      </c>
      <c r="AM2204" s="70" t="str">
        <f t="shared" si="533"/>
        <v/>
      </c>
      <c r="AN2204" s="74" t="str">
        <f t="shared" si="534"/>
        <v/>
      </c>
      <c r="AO2204" s="70" t="str">
        <f t="shared" si="539"/>
        <v/>
      </c>
      <c r="AW2204" s="60" t="str">
        <f t="shared" si="535"/>
        <v/>
      </c>
      <c r="AX2204" s="60" t="str">
        <f t="shared" si="536"/>
        <v/>
      </c>
      <c r="AY2204" s="63">
        <f t="shared" si="543"/>
        <v>0</v>
      </c>
    </row>
    <row r="2205" spans="1:51">
      <c r="A2205" s="128"/>
      <c r="B2205" s="160"/>
      <c r="C2205" s="160"/>
      <c r="D2205" s="160"/>
      <c r="E2205" s="160"/>
      <c r="F2205" s="160"/>
      <c r="G2205" s="160"/>
      <c r="H2205" s="161" t="str">
        <f t="shared" si="540"/>
        <v/>
      </c>
      <c r="I2205" s="162" t="str">
        <f t="shared" si="541"/>
        <v/>
      </c>
      <c r="J2205" s="163"/>
      <c r="K2205" s="164" t="str">
        <f t="shared" si="542"/>
        <v/>
      </c>
      <c r="L2205" s="163"/>
      <c r="M2205" s="160"/>
      <c r="N2205" s="160"/>
      <c r="O2205" s="128"/>
      <c r="P2205" s="160"/>
      <c r="Q2205" s="160"/>
      <c r="R2205" s="160"/>
      <c r="S2205" s="160"/>
      <c r="T2205" s="160"/>
      <c r="U2205" s="160"/>
      <c r="V2205" s="160"/>
      <c r="W2205" s="179"/>
      <c r="X2205" s="160"/>
      <c r="Y2205" s="160"/>
      <c r="Z2205" s="127"/>
      <c r="AA2205" s="160"/>
      <c r="AB2205" s="160"/>
      <c r="AC2205" s="160"/>
      <c r="AD2205" s="667"/>
      <c r="AE2205" s="667"/>
      <c r="AF2205" s="667"/>
      <c r="AG2205" s="667"/>
      <c r="AH2205" s="667"/>
      <c r="AI2205" s="667"/>
      <c r="AJ2205" s="73"/>
      <c r="AK2205" s="55" t="str">
        <f t="shared" si="537"/>
        <v/>
      </c>
      <c r="AL2205" s="17" t="str">
        <f t="shared" si="538"/>
        <v/>
      </c>
      <c r="AM2205" s="70" t="str">
        <f t="shared" si="533"/>
        <v/>
      </c>
      <c r="AN2205" s="74" t="str">
        <f t="shared" si="534"/>
        <v/>
      </c>
      <c r="AO2205" s="70" t="str">
        <f t="shared" si="539"/>
        <v/>
      </c>
      <c r="AW2205" s="60" t="str">
        <f t="shared" si="535"/>
        <v/>
      </c>
      <c r="AX2205" s="60" t="str">
        <f t="shared" si="536"/>
        <v/>
      </c>
      <c r="AY2205" s="63">
        <f t="shared" si="543"/>
        <v>0</v>
      </c>
    </row>
    <row r="2206" spans="1:51">
      <c r="A2206" s="128"/>
      <c r="B2206" s="160"/>
      <c r="C2206" s="160"/>
      <c r="D2206" s="160"/>
      <c r="E2206" s="160"/>
      <c r="F2206" s="160"/>
      <c r="G2206" s="160"/>
      <c r="H2206" s="161" t="str">
        <f t="shared" si="540"/>
        <v/>
      </c>
      <c r="I2206" s="162" t="str">
        <f t="shared" si="541"/>
        <v/>
      </c>
      <c r="J2206" s="163"/>
      <c r="K2206" s="164" t="str">
        <f t="shared" si="542"/>
        <v/>
      </c>
      <c r="L2206" s="163"/>
      <c r="M2206" s="160"/>
      <c r="N2206" s="160"/>
      <c r="O2206" s="128"/>
      <c r="P2206" s="160"/>
      <c r="Q2206" s="160"/>
      <c r="R2206" s="160"/>
      <c r="S2206" s="160"/>
      <c r="T2206" s="160"/>
      <c r="U2206" s="160"/>
      <c r="V2206" s="160"/>
      <c r="W2206" s="179"/>
      <c r="X2206" s="160"/>
      <c r="Y2206" s="160"/>
      <c r="Z2206" s="178"/>
      <c r="AA2206" s="160"/>
      <c r="AB2206" s="160"/>
      <c r="AC2206" s="160"/>
      <c r="AD2206" s="667"/>
      <c r="AE2206" s="667"/>
      <c r="AF2206" s="667"/>
      <c r="AG2206" s="667"/>
      <c r="AH2206" s="667"/>
      <c r="AI2206" s="667"/>
      <c r="AJ2206" s="73"/>
      <c r="AK2206" s="55" t="str">
        <f t="shared" si="537"/>
        <v/>
      </c>
      <c r="AL2206" s="17" t="str">
        <f t="shared" si="538"/>
        <v/>
      </c>
      <c r="AM2206" s="70" t="str">
        <f t="shared" si="533"/>
        <v/>
      </c>
      <c r="AN2206" s="74" t="str">
        <f t="shared" si="534"/>
        <v/>
      </c>
      <c r="AO2206" s="70" t="str">
        <f t="shared" si="539"/>
        <v/>
      </c>
      <c r="AW2206" s="60" t="str">
        <f t="shared" si="535"/>
        <v/>
      </c>
      <c r="AX2206" s="60" t="str">
        <f t="shared" si="536"/>
        <v/>
      </c>
      <c r="AY2206" s="63">
        <f t="shared" si="543"/>
        <v>0</v>
      </c>
    </row>
    <row r="2207" spans="1:51">
      <c r="A2207" s="128"/>
      <c r="B2207" s="160"/>
      <c r="C2207" s="160"/>
      <c r="D2207" s="160"/>
      <c r="E2207" s="160"/>
      <c r="F2207" s="160"/>
      <c r="G2207" s="160"/>
      <c r="H2207" s="161" t="str">
        <f t="shared" si="540"/>
        <v/>
      </c>
      <c r="I2207" s="162" t="str">
        <f t="shared" si="541"/>
        <v/>
      </c>
      <c r="J2207" s="163"/>
      <c r="K2207" s="164" t="str">
        <f t="shared" si="542"/>
        <v/>
      </c>
      <c r="L2207" s="163"/>
      <c r="M2207" s="160"/>
      <c r="N2207" s="160"/>
      <c r="O2207" s="128"/>
      <c r="P2207" s="160"/>
      <c r="Q2207" s="160"/>
      <c r="R2207" s="160"/>
      <c r="S2207" s="160"/>
      <c r="T2207" s="160"/>
      <c r="U2207" s="160"/>
      <c r="V2207" s="160"/>
      <c r="W2207" s="179"/>
      <c r="X2207" s="160"/>
      <c r="Y2207" s="160"/>
      <c r="Z2207" s="127"/>
      <c r="AA2207" s="160"/>
      <c r="AB2207" s="160"/>
      <c r="AC2207" s="160"/>
      <c r="AD2207" s="667"/>
      <c r="AE2207" s="667"/>
      <c r="AF2207" s="667"/>
      <c r="AG2207" s="667"/>
      <c r="AH2207" s="667"/>
      <c r="AI2207" s="667"/>
      <c r="AJ2207" s="73"/>
      <c r="AK2207" s="55" t="str">
        <f t="shared" si="537"/>
        <v/>
      </c>
      <c r="AL2207" s="17" t="str">
        <f t="shared" si="538"/>
        <v/>
      </c>
      <c r="AM2207" s="70" t="str">
        <f t="shared" si="533"/>
        <v/>
      </c>
      <c r="AN2207" s="74" t="str">
        <f t="shared" si="534"/>
        <v/>
      </c>
      <c r="AO2207" s="70" t="str">
        <f t="shared" si="539"/>
        <v/>
      </c>
      <c r="AW2207" s="60" t="str">
        <f t="shared" si="535"/>
        <v/>
      </c>
      <c r="AX2207" s="60" t="str">
        <f t="shared" si="536"/>
        <v/>
      </c>
      <c r="AY2207" s="63">
        <f t="shared" si="543"/>
        <v>0</v>
      </c>
    </row>
    <row r="2208" spans="1:51">
      <c r="A2208" s="128"/>
      <c r="B2208" s="160"/>
      <c r="C2208" s="160"/>
      <c r="D2208" s="160"/>
      <c r="E2208" s="160"/>
      <c r="F2208" s="160"/>
      <c r="G2208" s="160"/>
      <c r="H2208" s="161" t="str">
        <f t="shared" si="540"/>
        <v/>
      </c>
      <c r="I2208" s="162" t="str">
        <f t="shared" si="541"/>
        <v/>
      </c>
      <c r="J2208" s="163"/>
      <c r="K2208" s="164" t="str">
        <f t="shared" si="542"/>
        <v/>
      </c>
      <c r="L2208" s="163"/>
      <c r="M2208" s="160"/>
      <c r="N2208" s="160"/>
      <c r="O2208" s="128"/>
      <c r="P2208" s="160"/>
      <c r="Q2208" s="160"/>
      <c r="R2208" s="160"/>
      <c r="S2208" s="160"/>
      <c r="T2208" s="160"/>
      <c r="U2208" s="160"/>
      <c r="V2208" s="160"/>
      <c r="W2208" s="179"/>
      <c r="X2208" s="160"/>
      <c r="Y2208" s="160"/>
      <c r="Z2208" s="127"/>
      <c r="AA2208" s="160"/>
      <c r="AB2208" s="160"/>
      <c r="AC2208" s="160"/>
      <c r="AD2208" s="667"/>
      <c r="AE2208" s="667"/>
      <c r="AF2208" s="667"/>
      <c r="AG2208" s="667"/>
      <c r="AH2208" s="667"/>
      <c r="AI2208" s="667"/>
      <c r="AJ2208" s="73"/>
      <c r="AK2208" s="55" t="str">
        <f t="shared" si="537"/>
        <v/>
      </c>
      <c r="AL2208" s="17" t="str">
        <f t="shared" si="538"/>
        <v/>
      </c>
      <c r="AM2208" s="70" t="str">
        <f t="shared" si="533"/>
        <v/>
      </c>
      <c r="AN2208" s="74" t="str">
        <f t="shared" si="534"/>
        <v/>
      </c>
      <c r="AO2208" s="70" t="str">
        <f t="shared" si="539"/>
        <v/>
      </c>
      <c r="AW2208" s="60" t="str">
        <f t="shared" si="535"/>
        <v/>
      </c>
      <c r="AX2208" s="60" t="str">
        <f t="shared" si="536"/>
        <v/>
      </c>
      <c r="AY2208" s="63">
        <f t="shared" si="543"/>
        <v>0</v>
      </c>
    </row>
    <row r="2209" spans="1:51">
      <c r="A2209" s="128"/>
      <c r="B2209" s="160"/>
      <c r="C2209" s="160"/>
      <c r="D2209" s="160"/>
      <c r="E2209" s="160"/>
      <c r="F2209" s="160"/>
      <c r="G2209" s="160"/>
      <c r="H2209" s="161" t="str">
        <f t="shared" si="540"/>
        <v/>
      </c>
      <c r="I2209" s="162" t="str">
        <f t="shared" si="541"/>
        <v/>
      </c>
      <c r="J2209" s="163"/>
      <c r="K2209" s="164" t="str">
        <f t="shared" si="542"/>
        <v/>
      </c>
      <c r="L2209" s="163"/>
      <c r="M2209" s="160"/>
      <c r="N2209" s="160"/>
      <c r="O2209" s="128"/>
      <c r="P2209" s="160"/>
      <c r="Q2209" s="160"/>
      <c r="R2209" s="160"/>
      <c r="S2209" s="160"/>
      <c r="T2209" s="160"/>
      <c r="U2209" s="160"/>
      <c r="V2209" s="160"/>
      <c r="W2209" s="179"/>
      <c r="X2209" s="160"/>
      <c r="Y2209" s="160"/>
      <c r="Z2209" s="127"/>
      <c r="AA2209" s="160"/>
      <c r="AB2209" s="160"/>
      <c r="AC2209" s="160"/>
      <c r="AD2209" s="667"/>
      <c r="AE2209" s="667"/>
      <c r="AF2209" s="667"/>
      <c r="AG2209" s="667"/>
      <c r="AH2209" s="667"/>
      <c r="AI2209" s="667"/>
      <c r="AJ2209" s="73"/>
      <c r="AK2209" s="55" t="str">
        <f t="shared" si="537"/>
        <v/>
      </c>
      <c r="AL2209" s="17" t="str">
        <f t="shared" si="538"/>
        <v/>
      </c>
      <c r="AM2209" s="70" t="str">
        <f t="shared" si="533"/>
        <v/>
      </c>
      <c r="AN2209" s="74" t="str">
        <f t="shared" si="534"/>
        <v/>
      </c>
      <c r="AO2209" s="70" t="str">
        <f t="shared" si="539"/>
        <v/>
      </c>
      <c r="AW2209" s="60" t="str">
        <f t="shared" si="535"/>
        <v/>
      </c>
      <c r="AX2209" s="60" t="str">
        <f t="shared" si="536"/>
        <v/>
      </c>
      <c r="AY2209" s="63">
        <f t="shared" si="543"/>
        <v>0</v>
      </c>
    </row>
    <row r="2210" spans="1:51">
      <c r="A2210" s="128"/>
      <c r="B2210" s="160"/>
      <c r="C2210" s="160"/>
      <c r="D2210" s="160"/>
      <c r="E2210" s="160"/>
      <c r="F2210" s="160"/>
      <c r="G2210" s="160"/>
      <c r="H2210" s="161" t="str">
        <f t="shared" si="540"/>
        <v/>
      </c>
      <c r="I2210" s="162" t="str">
        <f t="shared" si="541"/>
        <v/>
      </c>
      <c r="J2210" s="163"/>
      <c r="K2210" s="164" t="str">
        <f t="shared" si="542"/>
        <v/>
      </c>
      <c r="L2210" s="163"/>
      <c r="M2210" s="160"/>
      <c r="N2210" s="160"/>
      <c r="O2210" s="128"/>
      <c r="P2210" s="160"/>
      <c r="Q2210" s="160"/>
      <c r="R2210" s="160"/>
      <c r="S2210" s="160"/>
      <c r="T2210" s="160"/>
      <c r="U2210" s="160"/>
      <c r="V2210" s="160"/>
      <c r="W2210" s="179"/>
      <c r="X2210" s="160"/>
      <c r="Y2210" s="160"/>
      <c r="Z2210" s="127"/>
      <c r="AA2210" s="160"/>
      <c r="AB2210" s="160"/>
      <c r="AC2210" s="160"/>
      <c r="AD2210" s="667"/>
      <c r="AE2210" s="667"/>
      <c r="AF2210" s="667"/>
      <c r="AG2210" s="667"/>
      <c r="AH2210" s="667"/>
      <c r="AI2210" s="667"/>
      <c r="AJ2210" s="73"/>
      <c r="AK2210" s="55" t="str">
        <f t="shared" si="537"/>
        <v/>
      </c>
      <c r="AL2210" s="17" t="str">
        <f t="shared" si="538"/>
        <v/>
      </c>
      <c r="AM2210" s="70" t="str">
        <f t="shared" si="533"/>
        <v/>
      </c>
      <c r="AN2210" s="74" t="str">
        <f t="shared" si="534"/>
        <v/>
      </c>
      <c r="AO2210" s="70" t="str">
        <f t="shared" si="539"/>
        <v/>
      </c>
      <c r="AW2210" s="60" t="str">
        <f t="shared" si="535"/>
        <v/>
      </c>
      <c r="AX2210" s="60" t="str">
        <f t="shared" si="536"/>
        <v/>
      </c>
      <c r="AY2210" s="63">
        <f t="shared" si="543"/>
        <v>0</v>
      </c>
    </row>
    <row r="2211" spans="1:51">
      <c r="A2211" s="128"/>
      <c r="B2211" s="160"/>
      <c r="C2211" s="160"/>
      <c r="D2211" s="160"/>
      <c r="E2211" s="160"/>
      <c r="F2211" s="160"/>
      <c r="G2211" s="160"/>
      <c r="H2211" s="161" t="str">
        <f t="shared" si="540"/>
        <v/>
      </c>
      <c r="I2211" s="162" t="str">
        <f t="shared" si="541"/>
        <v/>
      </c>
      <c r="J2211" s="163"/>
      <c r="K2211" s="164" t="str">
        <f t="shared" si="542"/>
        <v/>
      </c>
      <c r="L2211" s="163"/>
      <c r="M2211" s="160"/>
      <c r="N2211" s="160"/>
      <c r="O2211" s="128"/>
      <c r="P2211" s="160"/>
      <c r="Q2211" s="160"/>
      <c r="R2211" s="160"/>
      <c r="S2211" s="160"/>
      <c r="T2211" s="160"/>
      <c r="U2211" s="160"/>
      <c r="V2211" s="160"/>
      <c r="W2211" s="179"/>
      <c r="X2211" s="160"/>
      <c r="Y2211" s="160"/>
      <c r="Z2211" s="127"/>
      <c r="AA2211" s="160"/>
      <c r="AB2211" s="160"/>
      <c r="AC2211" s="160"/>
      <c r="AD2211" s="667"/>
      <c r="AE2211" s="667"/>
      <c r="AF2211" s="667"/>
      <c r="AG2211" s="667"/>
      <c r="AH2211" s="667"/>
      <c r="AI2211" s="667"/>
      <c r="AJ2211" s="73"/>
      <c r="AK2211" s="55" t="str">
        <f t="shared" si="537"/>
        <v/>
      </c>
      <c r="AL2211" s="17" t="str">
        <f t="shared" si="538"/>
        <v/>
      </c>
      <c r="AM2211" s="70" t="str">
        <f t="shared" si="533"/>
        <v/>
      </c>
      <c r="AN2211" s="74" t="str">
        <f t="shared" si="534"/>
        <v/>
      </c>
      <c r="AO2211" s="70" t="str">
        <f t="shared" si="539"/>
        <v/>
      </c>
      <c r="AW2211" s="60" t="str">
        <f t="shared" si="535"/>
        <v/>
      </c>
      <c r="AX2211" s="60" t="str">
        <f t="shared" si="536"/>
        <v/>
      </c>
      <c r="AY2211" s="63">
        <f t="shared" si="543"/>
        <v>0</v>
      </c>
    </row>
    <row r="2212" spans="1:51">
      <c r="A2212" s="128"/>
      <c r="B2212" s="160"/>
      <c r="C2212" s="160"/>
      <c r="D2212" s="160"/>
      <c r="E2212" s="160"/>
      <c r="F2212" s="160"/>
      <c r="G2212" s="160"/>
      <c r="H2212" s="161" t="str">
        <f t="shared" si="540"/>
        <v/>
      </c>
      <c r="I2212" s="162" t="str">
        <f t="shared" si="541"/>
        <v/>
      </c>
      <c r="J2212" s="163"/>
      <c r="K2212" s="164" t="str">
        <f t="shared" si="542"/>
        <v/>
      </c>
      <c r="L2212" s="163"/>
      <c r="M2212" s="160"/>
      <c r="N2212" s="160"/>
      <c r="O2212" s="128"/>
      <c r="P2212" s="160"/>
      <c r="Q2212" s="160"/>
      <c r="R2212" s="160"/>
      <c r="S2212" s="160"/>
      <c r="T2212" s="160"/>
      <c r="U2212" s="160"/>
      <c r="V2212" s="160"/>
      <c r="W2212" s="179"/>
      <c r="X2212" s="160"/>
      <c r="Y2212" s="160"/>
      <c r="Z2212" s="127"/>
      <c r="AA2212" s="160"/>
      <c r="AB2212" s="160"/>
      <c r="AC2212" s="160"/>
      <c r="AD2212" s="667"/>
      <c r="AE2212" s="667"/>
      <c r="AF2212" s="667"/>
      <c r="AG2212" s="667"/>
      <c r="AH2212" s="667"/>
      <c r="AI2212" s="667"/>
      <c r="AJ2212" s="73"/>
      <c r="AK2212" s="55" t="str">
        <f t="shared" si="537"/>
        <v/>
      </c>
      <c r="AL2212" s="17" t="str">
        <f t="shared" si="538"/>
        <v/>
      </c>
      <c r="AM2212" s="70" t="str">
        <f t="shared" si="533"/>
        <v/>
      </c>
      <c r="AN2212" s="74" t="str">
        <f t="shared" si="534"/>
        <v/>
      </c>
      <c r="AO2212" s="70" t="str">
        <f t="shared" si="539"/>
        <v/>
      </c>
      <c r="AW2212" s="60" t="str">
        <f t="shared" si="535"/>
        <v/>
      </c>
      <c r="AX2212" s="60" t="str">
        <f t="shared" si="536"/>
        <v/>
      </c>
      <c r="AY2212" s="63">
        <f t="shared" si="543"/>
        <v>0</v>
      </c>
    </row>
    <row r="2213" spans="1:51">
      <c r="A2213" s="128"/>
      <c r="B2213" s="160"/>
      <c r="C2213" s="160"/>
      <c r="D2213" s="160"/>
      <c r="E2213" s="160"/>
      <c r="F2213" s="160"/>
      <c r="G2213" s="160"/>
      <c r="H2213" s="161" t="str">
        <f t="shared" si="540"/>
        <v/>
      </c>
      <c r="I2213" s="162" t="str">
        <f t="shared" si="541"/>
        <v/>
      </c>
      <c r="J2213" s="163"/>
      <c r="K2213" s="164" t="str">
        <f t="shared" si="542"/>
        <v/>
      </c>
      <c r="L2213" s="163"/>
      <c r="M2213" s="160"/>
      <c r="N2213" s="160"/>
      <c r="O2213" s="128"/>
      <c r="P2213" s="160"/>
      <c r="Q2213" s="160"/>
      <c r="R2213" s="160"/>
      <c r="S2213" s="160"/>
      <c r="T2213" s="160"/>
      <c r="U2213" s="160"/>
      <c r="V2213" s="160"/>
      <c r="W2213" s="179"/>
      <c r="X2213" s="160"/>
      <c r="Y2213" s="160"/>
      <c r="Z2213" s="180"/>
      <c r="AA2213" s="160"/>
      <c r="AB2213" s="160"/>
      <c r="AC2213" s="160"/>
      <c r="AD2213" s="667"/>
      <c r="AE2213" s="667"/>
      <c r="AF2213" s="667"/>
      <c r="AG2213" s="667"/>
      <c r="AH2213" s="667"/>
      <c r="AI2213" s="667"/>
      <c r="AJ2213" s="73"/>
      <c r="AK2213" s="55" t="str">
        <f t="shared" si="537"/>
        <v/>
      </c>
      <c r="AL2213" s="17" t="str">
        <f t="shared" si="538"/>
        <v/>
      </c>
      <c r="AM2213" s="70" t="str">
        <f t="shared" si="533"/>
        <v/>
      </c>
      <c r="AN2213" s="74" t="str">
        <f t="shared" si="534"/>
        <v/>
      </c>
      <c r="AO2213" s="70" t="str">
        <f t="shared" si="539"/>
        <v/>
      </c>
      <c r="AW2213" s="60" t="str">
        <f t="shared" si="535"/>
        <v/>
      </c>
      <c r="AX2213" s="60" t="str">
        <f t="shared" si="536"/>
        <v/>
      </c>
      <c r="AY2213" s="63">
        <f t="shared" si="543"/>
        <v>0</v>
      </c>
    </row>
    <row r="2214" spans="1:51">
      <c r="A2214" s="128"/>
      <c r="B2214" s="160"/>
      <c r="C2214" s="160"/>
      <c r="D2214" s="160"/>
      <c r="E2214" s="160"/>
      <c r="F2214" s="160"/>
      <c r="G2214" s="160"/>
      <c r="H2214" s="161" t="str">
        <f t="shared" si="540"/>
        <v/>
      </c>
      <c r="I2214" s="162" t="str">
        <f t="shared" si="541"/>
        <v/>
      </c>
      <c r="J2214" s="163"/>
      <c r="K2214" s="164" t="str">
        <f t="shared" si="542"/>
        <v/>
      </c>
      <c r="L2214" s="163"/>
      <c r="M2214" s="160"/>
      <c r="N2214" s="160"/>
      <c r="O2214" s="128"/>
      <c r="P2214" s="160"/>
      <c r="Q2214" s="160"/>
      <c r="R2214" s="160"/>
      <c r="S2214" s="160"/>
      <c r="T2214" s="160"/>
      <c r="U2214" s="160"/>
      <c r="V2214" s="160"/>
      <c r="W2214" s="179"/>
      <c r="X2214" s="160"/>
      <c r="Y2214" s="160"/>
      <c r="Z2214" s="180"/>
      <c r="AA2214" s="160"/>
      <c r="AB2214" s="160"/>
      <c r="AC2214" s="160"/>
      <c r="AD2214" s="667"/>
      <c r="AE2214" s="667"/>
      <c r="AF2214" s="667"/>
      <c r="AG2214" s="667"/>
      <c r="AH2214" s="667"/>
      <c r="AI2214" s="667"/>
      <c r="AJ2214" s="73"/>
      <c r="AK2214" s="55" t="str">
        <f t="shared" si="537"/>
        <v/>
      </c>
      <c r="AL2214" s="17" t="str">
        <f t="shared" si="538"/>
        <v/>
      </c>
      <c r="AM2214" s="70" t="str">
        <f t="shared" si="533"/>
        <v/>
      </c>
      <c r="AN2214" s="74" t="str">
        <f t="shared" si="534"/>
        <v/>
      </c>
      <c r="AO2214" s="70" t="str">
        <f t="shared" si="539"/>
        <v/>
      </c>
      <c r="AW2214" s="60" t="str">
        <f t="shared" si="535"/>
        <v/>
      </c>
      <c r="AX2214" s="60" t="str">
        <f t="shared" si="536"/>
        <v/>
      </c>
      <c r="AY2214" s="63">
        <f t="shared" si="543"/>
        <v>0</v>
      </c>
    </row>
    <row r="2215" spans="1:51">
      <c r="A2215" s="128"/>
      <c r="B2215" s="160"/>
      <c r="C2215" s="160"/>
      <c r="D2215" s="160"/>
      <c r="E2215" s="160"/>
      <c r="F2215" s="160"/>
      <c r="G2215" s="160"/>
      <c r="H2215" s="161" t="str">
        <f t="shared" si="540"/>
        <v/>
      </c>
      <c r="I2215" s="162" t="str">
        <f t="shared" si="541"/>
        <v/>
      </c>
      <c r="J2215" s="163"/>
      <c r="K2215" s="164" t="str">
        <f t="shared" si="542"/>
        <v/>
      </c>
      <c r="L2215" s="160"/>
      <c r="M2215" s="160"/>
      <c r="N2215" s="160"/>
      <c r="O2215" s="128"/>
      <c r="P2215" s="160"/>
      <c r="Q2215" s="160"/>
      <c r="R2215" s="160"/>
      <c r="S2215" s="160"/>
      <c r="T2215" s="160"/>
      <c r="U2215" s="160"/>
      <c r="V2215" s="160"/>
      <c r="W2215" s="179"/>
      <c r="X2215" s="160"/>
      <c r="Y2215" s="160"/>
      <c r="Z2215" s="180"/>
      <c r="AA2215" s="160"/>
      <c r="AB2215" s="160"/>
      <c r="AC2215" s="160"/>
      <c r="AD2215" s="667"/>
      <c r="AE2215" s="667"/>
      <c r="AF2215" s="667"/>
      <c r="AG2215" s="667"/>
      <c r="AH2215" s="667"/>
      <c r="AI2215" s="667"/>
      <c r="AJ2215" s="73"/>
      <c r="AK2215" s="55" t="str">
        <f t="shared" si="537"/>
        <v/>
      </c>
      <c r="AL2215" s="17" t="str">
        <f t="shared" si="538"/>
        <v/>
      </c>
      <c r="AM2215" s="70" t="str">
        <f t="shared" si="533"/>
        <v/>
      </c>
      <c r="AN2215" s="74" t="str">
        <f t="shared" si="534"/>
        <v/>
      </c>
      <c r="AO2215" s="70" t="str">
        <f t="shared" si="539"/>
        <v/>
      </c>
      <c r="AW2215" s="60" t="str">
        <f t="shared" si="535"/>
        <v/>
      </c>
      <c r="AX2215" s="60" t="str">
        <f t="shared" si="536"/>
        <v/>
      </c>
      <c r="AY2215" s="63">
        <f t="shared" si="543"/>
        <v>0</v>
      </c>
    </row>
    <row r="2216" spans="1:51">
      <c r="A2216" s="128"/>
      <c r="B2216" s="160"/>
      <c r="C2216" s="160"/>
      <c r="D2216" s="160"/>
      <c r="E2216" s="160"/>
      <c r="F2216" s="160"/>
      <c r="G2216" s="160"/>
      <c r="H2216" s="161" t="str">
        <f t="shared" si="540"/>
        <v/>
      </c>
      <c r="I2216" s="162" t="str">
        <f t="shared" si="541"/>
        <v/>
      </c>
      <c r="J2216" s="163"/>
      <c r="K2216" s="164" t="str">
        <f t="shared" si="542"/>
        <v/>
      </c>
      <c r="L2216" s="160"/>
      <c r="M2216" s="160"/>
      <c r="N2216" s="160"/>
      <c r="O2216" s="128"/>
      <c r="P2216" s="184"/>
      <c r="Q2216" s="160"/>
      <c r="R2216" s="160"/>
      <c r="S2216" s="160"/>
      <c r="T2216" s="160"/>
      <c r="U2216" s="160"/>
      <c r="V2216" s="160"/>
      <c r="W2216" s="179"/>
      <c r="X2216" s="160"/>
      <c r="Y2216" s="160"/>
      <c r="Z2216" s="180"/>
      <c r="AA2216" s="160"/>
      <c r="AB2216" s="160"/>
      <c r="AC2216" s="160"/>
      <c r="AD2216" s="667"/>
      <c r="AE2216" s="667"/>
      <c r="AF2216" s="667"/>
      <c r="AG2216" s="667"/>
      <c r="AH2216" s="667"/>
      <c r="AI2216" s="667"/>
      <c r="AJ2216" s="73"/>
      <c r="AK2216" s="55" t="str">
        <f t="shared" si="537"/>
        <v/>
      </c>
      <c r="AL2216" s="17" t="str">
        <f t="shared" si="538"/>
        <v/>
      </c>
      <c r="AM2216" s="70" t="str">
        <f t="shared" si="533"/>
        <v/>
      </c>
      <c r="AN2216" s="74" t="str">
        <f t="shared" si="534"/>
        <v/>
      </c>
      <c r="AO2216" s="70" t="str">
        <f>IF(Q2216="","",Q2216&amp;" ("&amp;O2216&amp;"_"&amp;ROW()&amp;")")</f>
        <v/>
      </c>
      <c r="AW2216" s="60" t="str">
        <f t="shared" si="535"/>
        <v/>
      </c>
      <c r="AX2216" s="60" t="str">
        <f t="shared" si="536"/>
        <v/>
      </c>
      <c r="AY2216" s="63">
        <f t="shared" si="543"/>
        <v>0</v>
      </c>
    </row>
    <row r="2217" spans="1:51">
      <c r="A2217" s="128"/>
      <c r="B2217" s="160"/>
      <c r="C2217" s="160"/>
      <c r="D2217" s="181"/>
      <c r="E2217" s="181"/>
      <c r="F2217" s="160"/>
      <c r="G2217" s="160"/>
      <c r="H2217" s="161" t="str">
        <f t="shared" si="540"/>
        <v/>
      </c>
      <c r="I2217" s="162" t="str">
        <f t="shared" si="541"/>
        <v/>
      </c>
      <c r="J2217" s="163"/>
      <c r="K2217" s="164" t="str">
        <f t="shared" si="542"/>
        <v/>
      </c>
      <c r="L2217" s="163"/>
      <c r="M2217" s="180"/>
      <c r="N2217" s="160"/>
      <c r="O2217" s="128"/>
      <c r="P2217" s="160"/>
      <c r="Q2217" s="160"/>
      <c r="R2217" s="160"/>
      <c r="S2217" s="160"/>
      <c r="T2217" s="160"/>
      <c r="U2217" s="160"/>
      <c r="V2217" s="160"/>
      <c r="W2217" s="188"/>
      <c r="X2217" s="160"/>
      <c r="Y2217" s="182"/>
      <c r="Z2217" s="180"/>
      <c r="AA2217" s="182"/>
      <c r="AB2217" s="182"/>
      <c r="AC2217" s="182"/>
      <c r="AD2217" s="665"/>
      <c r="AE2217" s="665"/>
      <c r="AF2217" s="665"/>
      <c r="AG2217" s="665"/>
      <c r="AH2217" s="665"/>
      <c r="AI2217" s="665"/>
      <c r="AJ2217" s="73"/>
      <c r="AK2217" s="55" t="str">
        <f t="shared" si="537"/>
        <v/>
      </c>
      <c r="AL2217" s="17" t="str">
        <f t="shared" si="538"/>
        <v/>
      </c>
      <c r="AM2217" s="70" t="str">
        <f t="shared" si="533"/>
        <v/>
      </c>
      <c r="AN2217" s="74" t="str">
        <f t="shared" si="534"/>
        <v/>
      </c>
      <c r="AO2217" s="70" t="str">
        <f>IF(Q2217="","",Q2217&amp;" ("&amp;O2217&amp;"_"&amp;ROW()&amp;")")</f>
        <v/>
      </c>
      <c r="AW2217" s="60" t="str">
        <f t="shared" si="535"/>
        <v/>
      </c>
      <c r="AX2217" s="60" t="str">
        <f t="shared" si="536"/>
        <v/>
      </c>
      <c r="AY2217" s="63">
        <f t="shared" si="543"/>
        <v>0</v>
      </c>
    </row>
    <row r="2218" spans="1:51">
      <c r="A2218" s="128"/>
      <c r="B2218" s="221"/>
      <c r="C2218" s="160"/>
      <c r="D2218" s="160"/>
      <c r="E2218" s="160"/>
      <c r="F2218" s="186"/>
      <c r="G2218" s="186"/>
      <c r="H2218" s="161" t="str">
        <f t="shared" si="540"/>
        <v/>
      </c>
      <c r="I2218" s="162" t="str">
        <f t="shared" si="541"/>
        <v/>
      </c>
      <c r="J2218" s="163"/>
      <c r="K2218" s="164" t="str">
        <f t="shared" si="542"/>
        <v/>
      </c>
      <c r="L2218" s="222"/>
      <c r="M2218" s="186"/>
      <c r="N2218" s="186"/>
      <c r="O2218" s="128"/>
      <c r="P2218" s="160"/>
      <c r="Q2218" s="160"/>
      <c r="R2218" s="160"/>
      <c r="S2218" s="186"/>
      <c r="T2218" s="186"/>
      <c r="U2218" s="186"/>
      <c r="V2218" s="160"/>
      <c r="W2218" s="188"/>
      <c r="X2218" s="160"/>
      <c r="Y2218" s="182"/>
      <c r="Z2218" s="180"/>
      <c r="AA2218" s="186"/>
      <c r="AB2218" s="182"/>
      <c r="AC2218" s="182"/>
      <c r="AD2218" s="665"/>
      <c r="AE2218" s="665"/>
      <c r="AF2218" s="665"/>
      <c r="AG2218" s="665"/>
      <c r="AH2218" s="665"/>
      <c r="AI2218" s="665"/>
      <c r="AJ2218" s="73"/>
      <c r="AK2218" s="55" t="str">
        <f t="shared" si="537"/>
        <v/>
      </c>
      <c r="AL2218" s="17" t="str">
        <f t="shared" si="538"/>
        <v/>
      </c>
      <c r="AM2218" s="70" t="str">
        <f t="shared" si="533"/>
        <v/>
      </c>
      <c r="AN2218" s="74" t="str">
        <f t="shared" si="534"/>
        <v/>
      </c>
      <c r="AO2218" s="70" t="str">
        <f t="shared" ref="AO2218:AO2281" si="544">IF(P2218="","",P2218&amp;" ("&amp;O2218&amp;"_"&amp;ROW()&amp;")")</f>
        <v/>
      </c>
      <c r="AW2218" s="60" t="str">
        <f t="shared" si="535"/>
        <v/>
      </c>
      <c r="AX2218" s="60" t="str">
        <f t="shared" si="536"/>
        <v/>
      </c>
      <c r="AY2218" s="63">
        <f t="shared" si="543"/>
        <v>0</v>
      </c>
    </row>
    <row r="2219" spans="1:51">
      <c r="A2219" s="160"/>
      <c r="B2219" s="221"/>
      <c r="C2219" s="160"/>
      <c r="D2219" s="160"/>
      <c r="E2219" s="160"/>
      <c r="F2219" s="186"/>
      <c r="G2219" s="186"/>
      <c r="H2219" s="161" t="str">
        <f t="shared" si="540"/>
        <v/>
      </c>
      <c r="I2219" s="162" t="str">
        <f t="shared" si="541"/>
        <v/>
      </c>
      <c r="J2219" s="163"/>
      <c r="K2219" s="164" t="str">
        <f t="shared" si="542"/>
        <v/>
      </c>
      <c r="L2219" s="222"/>
      <c r="M2219" s="186"/>
      <c r="N2219" s="186"/>
      <c r="O2219" s="160"/>
      <c r="P2219" s="160"/>
      <c r="Q2219" s="160"/>
      <c r="R2219" s="160"/>
      <c r="S2219" s="186"/>
      <c r="T2219" s="186"/>
      <c r="U2219" s="186"/>
      <c r="V2219" s="160"/>
      <c r="W2219" s="188"/>
      <c r="X2219" s="160"/>
      <c r="Y2219" s="182"/>
      <c r="Z2219" s="180"/>
      <c r="AA2219" s="186"/>
      <c r="AB2219" s="182"/>
      <c r="AC2219" s="182"/>
      <c r="AD2219" s="665"/>
      <c r="AE2219" s="665"/>
      <c r="AF2219" s="665"/>
      <c r="AG2219" s="665"/>
      <c r="AH2219" s="665"/>
      <c r="AI2219" s="665"/>
      <c r="AJ2219" s="73"/>
      <c r="AK2219" s="55" t="str">
        <f t="shared" si="537"/>
        <v/>
      </c>
      <c r="AL2219" s="17" t="str">
        <f t="shared" si="538"/>
        <v/>
      </c>
      <c r="AM2219" s="70" t="str">
        <f t="shared" si="533"/>
        <v/>
      </c>
      <c r="AN2219" s="74" t="str">
        <f t="shared" si="534"/>
        <v/>
      </c>
      <c r="AO2219" s="70" t="str">
        <f t="shared" si="544"/>
        <v/>
      </c>
      <c r="AW2219" s="60" t="str">
        <f t="shared" si="535"/>
        <v/>
      </c>
      <c r="AX2219" s="60" t="str">
        <f t="shared" si="536"/>
        <v/>
      </c>
      <c r="AY2219" s="63">
        <f t="shared" si="543"/>
        <v>0</v>
      </c>
    </row>
    <row r="2220" spans="1:51">
      <c r="A2220" s="160"/>
      <c r="B2220" s="160"/>
      <c r="C2220" s="160"/>
      <c r="D2220" s="160"/>
      <c r="E2220" s="160"/>
      <c r="F2220" s="160"/>
      <c r="G2220" s="160"/>
      <c r="H2220" s="161" t="str">
        <f t="shared" si="540"/>
        <v/>
      </c>
      <c r="I2220" s="162" t="str">
        <f t="shared" si="541"/>
        <v/>
      </c>
      <c r="J2220" s="163"/>
      <c r="K2220" s="164" t="str">
        <f t="shared" si="542"/>
        <v/>
      </c>
      <c r="L2220" s="163"/>
      <c r="M2220" s="160"/>
      <c r="N2220" s="160"/>
      <c r="O2220" s="160"/>
      <c r="P2220" s="182"/>
      <c r="Q2220" s="182"/>
      <c r="R2220" s="160"/>
      <c r="S2220" s="160"/>
      <c r="T2220" s="160"/>
      <c r="U2220" s="160"/>
      <c r="V2220" s="160"/>
      <c r="W2220" s="179"/>
      <c r="X2220" s="160"/>
      <c r="Y2220" s="160"/>
      <c r="Z2220" s="180"/>
      <c r="AA2220" s="182"/>
      <c r="AB2220" s="182"/>
      <c r="AC2220" s="160"/>
      <c r="AD2220" s="667"/>
      <c r="AE2220" s="667"/>
      <c r="AF2220" s="667"/>
      <c r="AG2220" s="667"/>
      <c r="AH2220" s="667"/>
      <c r="AI2220" s="667"/>
      <c r="AJ2220" s="73"/>
      <c r="AK2220" s="55" t="str">
        <f t="shared" si="537"/>
        <v/>
      </c>
      <c r="AL2220" s="17" t="str">
        <f t="shared" si="538"/>
        <v/>
      </c>
      <c r="AM2220" s="70" t="str">
        <f t="shared" si="533"/>
        <v/>
      </c>
      <c r="AN2220" s="74" t="str">
        <f t="shared" si="534"/>
        <v/>
      </c>
      <c r="AO2220" s="70" t="str">
        <f t="shared" si="544"/>
        <v/>
      </c>
      <c r="AW2220" s="60" t="str">
        <f t="shared" si="535"/>
        <v/>
      </c>
      <c r="AX2220" s="60" t="str">
        <f t="shared" si="536"/>
        <v/>
      </c>
      <c r="AY2220" s="63">
        <f t="shared" si="543"/>
        <v>0</v>
      </c>
    </row>
    <row r="2221" spans="1:51">
      <c r="A2221" s="160"/>
      <c r="B2221" s="160"/>
      <c r="C2221" s="160"/>
      <c r="D2221" s="160"/>
      <c r="E2221" s="160"/>
      <c r="F2221" s="160"/>
      <c r="G2221" s="160"/>
      <c r="H2221" s="161" t="str">
        <f t="shared" si="540"/>
        <v/>
      </c>
      <c r="I2221" s="162" t="str">
        <f t="shared" si="541"/>
        <v/>
      </c>
      <c r="J2221" s="163"/>
      <c r="K2221" s="164" t="str">
        <f t="shared" si="542"/>
        <v/>
      </c>
      <c r="L2221" s="163"/>
      <c r="M2221" s="160"/>
      <c r="N2221" s="160"/>
      <c r="O2221" s="160"/>
      <c r="P2221" s="186"/>
      <c r="Q2221" s="186"/>
      <c r="R2221" s="160"/>
      <c r="S2221" s="160"/>
      <c r="T2221" s="160"/>
      <c r="U2221" s="160"/>
      <c r="V2221" s="160"/>
      <c r="W2221" s="179"/>
      <c r="X2221" s="160"/>
      <c r="Y2221" s="160"/>
      <c r="Z2221" s="180"/>
      <c r="AA2221" s="160"/>
      <c r="AB2221" s="160"/>
      <c r="AC2221" s="160"/>
      <c r="AD2221" s="667"/>
      <c r="AE2221" s="667"/>
      <c r="AF2221" s="667"/>
      <c r="AG2221" s="667"/>
      <c r="AH2221" s="667"/>
      <c r="AI2221" s="667"/>
      <c r="AJ2221" s="73"/>
      <c r="AK2221" s="55" t="str">
        <f t="shared" si="537"/>
        <v/>
      </c>
      <c r="AL2221" s="17" t="str">
        <f t="shared" si="538"/>
        <v/>
      </c>
      <c r="AM2221" s="70" t="str">
        <f t="shared" si="533"/>
        <v/>
      </c>
      <c r="AN2221" s="74" t="str">
        <f t="shared" si="534"/>
        <v/>
      </c>
      <c r="AO2221" s="70" t="str">
        <f t="shared" si="544"/>
        <v/>
      </c>
      <c r="AW2221" s="60" t="str">
        <f t="shared" si="535"/>
        <v/>
      </c>
      <c r="AX2221" s="60" t="str">
        <f t="shared" si="536"/>
        <v/>
      </c>
      <c r="AY2221" s="63">
        <f t="shared" si="543"/>
        <v>0</v>
      </c>
    </row>
    <row r="2222" spans="1:51">
      <c r="A2222" s="160"/>
      <c r="B2222" s="160"/>
      <c r="C2222" s="160"/>
      <c r="D2222" s="160"/>
      <c r="E2222" s="160"/>
      <c r="F2222" s="160"/>
      <c r="G2222" s="160"/>
      <c r="H2222" s="161" t="str">
        <f t="shared" si="540"/>
        <v/>
      </c>
      <c r="I2222" s="162" t="str">
        <f t="shared" si="541"/>
        <v/>
      </c>
      <c r="J2222" s="163"/>
      <c r="K2222" s="164" t="str">
        <f t="shared" si="542"/>
        <v/>
      </c>
      <c r="L2222" s="163"/>
      <c r="M2222" s="160"/>
      <c r="N2222" s="160"/>
      <c r="O2222" s="160"/>
      <c r="P2222" s="186"/>
      <c r="Q2222" s="160"/>
      <c r="R2222" s="160"/>
      <c r="S2222" s="160"/>
      <c r="T2222" s="160"/>
      <c r="U2222" s="160"/>
      <c r="V2222" s="160"/>
      <c r="W2222" s="179"/>
      <c r="X2222" s="160"/>
      <c r="Y2222" s="160"/>
      <c r="Z2222" s="180"/>
      <c r="AA2222" s="160"/>
      <c r="AB2222" s="160"/>
      <c r="AC2222" s="160"/>
      <c r="AD2222" s="667"/>
      <c r="AE2222" s="667"/>
      <c r="AF2222" s="667"/>
      <c r="AG2222" s="667"/>
      <c r="AH2222" s="667"/>
      <c r="AI2222" s="667"/>
      <c r="AJ2222" s="73"/>
      <c r="AK2222" s="55" t="str">
        <f t="shared" si="537"/>
        <v/>
      </c>
      <c r="AL2222" s="17" t="str">
        <f t="shared" si="538"/>
        <v/>
      </c>
      <c r="AM2222" s="70" t="str">
        <f t="shared" si="533"/>
        <v/>
      </c>
      <c r="AN2222" s="74" t="str">
        <f t="shared" si="534"/>
        <v/>
      </c>
      <c r="AO2222" s="70" t="str">
        <f t="shared" si="544"/>
        <v/>
      </c>
      <c r="AW2222" s="60" t="str">
        <f t="shared" si="535"/>
        <v/>
      </c>
      <c r="AX2222" s="60" t="str">
        <f t="shared" si="536"/>
        <v/>
      </c>
      <c r="AY2222" s="63">
        <f t="shared" si="543"/>
        <v>0</v>
      </c>
    </row>
    <row r="2223" spans="1:51">
      <c r="A2223" s="160"/>
      <c r="B2223" s="160"/>
      <c r="C2223" s="160"/>
      <c r="D2223" s="160"/>
      <c r="E2223" s="160"/>
      <c r="F2223" s="160"/>
      <c r="G2223" s="160"/>
      <c r="H2223" s="161" t="str">
        <f t="shared" si="540"/>
        <v/>
      </c>
      <c r="I2223" s="162" t="str">
        <f t="shared" si="541"/>
        <v/>
      </c>
      <c r="J2223" s="163"/>
      <c r="K2223" s="164" t="str">
        <f t="shared" si="542"/>
        <v/>
      </c>
      <c r="L2223" s="163"/>
      <c r="M2223" s="160"/>
      <c r="N2223" s="160"/>
      <c r="O2223" s="160"/>
      <c r="P2223" s="186"/>
      <c r="Q2223" s="160"/>
      <c r="R2223" s="160"/>
      <c r="S2223" s="160"/>
      <c r="T2223" s="160"/>
      <c r="U2223" s="160"/>
      <c r="V2223" s="160"/>
      <c r="W2223" s="179"/>
      <c r="X2223" s="160"/>
      <c r="Y2223" s="160"/>
      <c r="Z2223" s="180"/>
      <c r="AA2223" s="160"/>
      <c r="AB2223" s="160"/>
      <c r="AC2223" s="160"/>
      <c r="AD2223" s="667"/>
      <c r="AE2223" s="667"/>
      <c r="AF2223" s="667"/>
      <c r="AG2223" s="667"/>
      <c r="AH2223" s="667"/>
      <c r="AI2223" s="667"/>
      <c r="AJ2223" s="73"/>
      <c r="AK2223" s="55" t="str">
        <f t="shared" si="537"/>
        <v/>
      </c>
      <c r="AL2223" s="17" t="str">
        <f t="shared" si="538"/>
        <v/>
      </c>
      <c r="AM2223" s="70" t="str">
        <f t="shared" si="533"/>
        <v/>
      </c>
      <c r="AN2223" s="74" t="str">
        <f t="shared" si="534"/>
        <v/>
      </c>
      <c r="AO2223" s="70" t="str">
        <f t="shared" si="544"/>
        <v/>
      </c>
      <c r="AW2223" s="60" t="str">
        <f t="shared" si="535"/>
        <v/>
      </c>
      <c r="AX2223" s="60" t="str">
        <f t="shared" si="536"/>
        <v/>
      </c>
      <c r="AY2223" s="63">
        <f t="shared" si="543"/>
        <v>0</v>
      </c>
    </row>
    <row r="2224" spans="1:51">
      <c r="A2224" s="160"/>
      <c r="B2224" s="160"/>
      <c r="C2224" s="160"/>
      <c r="D2224" s="160"/>
      <c r="E2224" s="160"/>
      <c r="F2224" s="160"/>
      <c r="G2224" s="160"/>
      <c r="H2224" s="161" t="str">
        <f t="shared" si="540"/>
        <v/>
      </c>
      <c r="I2224" s="162" t="str">
        <f t="shared" si="541"/>
        <v/>
      </c>
      <c r="J2224" s="163"/>
      <c r="K2224" s="164" t="str">
        <f t="shared" si="542"/>
        <v/>
      </c>
      <c r="L2224" s="163"/>
      <c r="M2224" s="160"/>
      <c r="N2224" s="160"/>
      <c r="O2224" s="160"/>
      <c r="P2224" s="186"/>
      <c r="Q2224" s="160"/>
      <c r="R2224" s="160"/>
      <c r="S2224" s="160"/>
      <c r="T2224" s="160"/>
      <c r="U2224" s="160"/>
      <c r="V2224" s="160"/>
      <c r="W2224" s="179"/>
      <c r="X2224" s="160"/>
      <c r="Y2224" s="160"/>
      <c r="Z2224" s="180"/>
      <c r="AA2224" s="160"/>
      <c r="AB2224" s="160"/>
      <c r="AC2224" s="160"/>
      <c r="AD2224" s="667"/>
      <c r="AE2224" s="667"/>
      <c r="AF2224" s="667"/>
      <c r="AG2224" s="667"/>
      <c r="AH2224" s="667"/>
      <c r="AI2224" s="667"/>
      <c r="AJ2224" s="73"/>
      <c r="AK2224" s="55" t="str">
        <f t="shared" si="537"/>
        <v/>
      </c>
      <c r="AL2224" s="17" t="str">
        <f t="shared" si="538"/>
        <v/>
      </c>
      <c r="AM2224" s="70" t="str">
        <f t="shared" si="533"/>
        <v/>
      </c>
      <c r="AN2224" s="74" t="str">
        <f t="shared" si="534"/>
        <v/>
      </c>
      <c r="AO2224" s="70" t="str">
        <f t="shared" si="544"/>
        <v/>
      </c>
      <c r="AW2224" s="60" t="str">
        <f t="shared" si="535"/>
        <v/>
      </c>
      <c r="AX2224" s="60" t="str">
        <f t="shared" si="536"/>
        <v/>
      </c>
      <c r="AY2224" s="63">
        <f t="shared" si="543"/>
        <v>0</v>
      </c>
    </row>
    <row r="2225" spans="1:51">
      <c r="A2225" s="128"/>
      <c r="B2225" s="160"/>
      <c r="C2225" s="160"/>
      <c r="D2225" s="160"/>
      <c r="E2225" s="160"/>
      <c r="F2225" s="160"/>
      <c r="G2225" s="160"/>
      <c r="H2225" s="161" t="str">
        <f t="shared" si="540"/>
        <v/>
      </c>
      <c r="I2225" s="162" t="str">
        <f t="shared" si="541"/>
        <v/>
      </c>
      <c r="J2225" s="163"/>
      <c r="K2225" s="164" t="str">
        <f t="shared" si="542"/>
        <v/>
      </c>
      <c r="L2225" s="163"/>
      <c r="M2225" s="160"/>
      <c r="N2225" s="160"/>
      <c r="O2225" s="160"/>
      <c r="P2225" s="186"/>
      <c r="Q2225" s="186"/>
      <c r="R2225" s="160"/>
      <c r="S2225" s="160"/>
      <c r="T2225" s="160"/>
      <c r="U2225" s="160"/>
      <c r="V2225" s="160"/>
      <c r="W2225" s="179"/>
      <c r="X2225" s="160"/>
      <c r="Y2225" s="160"/>
      <c r="Z2225" s="180"/>
      <c r="AA2225" s="160"/>
      <c r="AB2225" s="160"/>
      <c r="AC2225" s="160"/>
      <c r="AD2225" s="667"/>
      <c r="AE2225" s="667"/>
      <c r="AF2225" s="667"/>
      <c r="AG2225" s="667"/>
      <c r="AH2225" s="667"/>
      <c r="AI2225" s="667"/>
      <c r="AJ2225" s="73"/>
      <c r="AK2225" s="55" t="str">
        <f t="shared" si="537"/>
        <v/>
      </c>
      <c r="AL2225" s="17" t="str">
        <f t="shared" si="538"/>
        <v/>
      </c>
      <c r="AM2225" s="70" t="str">
        <f t="shared" ref="AM2225:AM2288" si="545">IF(U2225="","",U2225)</f>
        <v/>
      </c>
      <c r="AN2225" s="74" t="str">
        <f t="shared" ref="AN2225:AN2288" si="546">IF(S2225="","",S2225)</f>
        <v/>
      </c>
      <c r="AO2225" s="70" t="str">
        <f t="shared" si="544"/>
        <v/>
      </c>
      <c r="AW2225" s="60" t="str">
        <f t="shared" ref="AW2225:AW2288" si="547">IF(T2225="","",T2225&amp;"1")</f>
        <v/>
      </c>
      <c r="AX2225" s="60" t="str">
        <f t="shared" ref="AX2225:AX2288" si="548">IF(S2225="","",S2225&amp;"2")</f>
        <v/>
      </c>
      <c r="AY2225" s="63">
        <f t="shared" si="543"/>
        <v>0</v>
      </c>
    </row>
    <row r="2226" spans="1:51">
      <c r="A2226" s="128"/>
      <c r="B2226" s="160"/>
      <c r="C2226" s="160"/>
      <c r="D2226" s="160"/>
      <c r="E2226" s="160"/>
      <c r="F2226" s="160"/>
      <c r="G2226" s="160"/>
      <c r="H2226" s="161" t="str">
        <f t="shared" si="540"/>
        <v/>
      </c>
      <c r="I2226" s="162" t="str">
        <f t="shared" si="541"/>
        <v/>
      </c>
      <c r="J2226" s="163"/>
      <c r="K2226" s="164" t="str">
        <f t="shared" si="542"/>
        <v/>
      </c>
      <c r="L2226" s="163"/>
      <c r="M2226" s="160"/>
      <c r="N2226" s="160"/>
      <c r="O2226" s="160"/>
      <c r="P2226" s="186"/>
      <c r="Q2226" s="186"/>
      <c r="R2226" s="160"/>
      <c r="S2226" s="160"/>
      <c r="T2226" s="160"/>
      <c r="U2226" s="160"/>
      <c r="V2226" s="160"/>
      <c r="W2226" s="179"/>
      <c r="X2226" s="160"/>
      <c r="Y2226" s="160"/>
      <c r="Z2226" s="180"/>
      <c r="AA2226" s="160"/>
      <c r="AB2226" s="160"/>
      <c r="AC2226" s="160"/>
      <c r="AD2226" s="667"/>
      <c r="AE2226" s="667"/>
      <c r="AF2226" s="667"/>
      <c r="AG2226" s="667"/>
      <c r="AH2226" s="667"/>
      <c r="AI2226" s="667"/>
      <c r="AJ2226" s="73"/>
      <c r="AK2226" s="55" t="str">
        <f t="shared" si="537"/>
        <v/>
      </c>
      <c r="AL2226" s="17" t="str">
        <f t="shared" si="538"/>
        <v/>
      </c>
      <c r="AM2226" s="70" t="str">
        <f t="shared" si="545"/>
        <v/>
      </c>
      <c r="AN2226" s="74" t="str">
        <f t="shared" si="546"/>
        <v/>
      </c>
      <c r="AO2226" s="70" t="str">
        <f t="shared" si="544"/>
        <v/>
      </c>
      <c r="AW2226" s="60" t="str">
        <f t="shared" si="547"/>
        <v/>
      </c>
      <c r="AX2226" s="60" t="str">
        <f t="shared" si="548"/>
        <v/>
      </c>
      <c r="AY2226" s="63">
        <f t="shared" si="543"/>
        <v>0</v>
      </c>
    </row>
    <row r="2227" spans="1:51">
      <c r="A2227" s="128"/>
      <c r="B2227" s="160"/>
      <c r="C2227" s="160"/>
      <c r="D2227" s="160"/>
      <c r="E2227" s="160"/>
      <c r="F2227" s="160"/>
      <c r="G2227" s="160"/>
      <c r="H2227" s="161" t="str">
        <f t="shared" si="540"/>
        <v/>
      </c>
      <c r="I2227" s="162" t="str">
        <f t="shared" si="541"/>
        <v/>
      </c>
      <c r="J2227" s="163"/>
      <c r="K2227" s="164" t="str">
        <f t="shared" si="542"/>
        <v/>
      </c>
      <c r="L2227" s="163"/>
      <c r="M2227" s="160"/>
      <c r="N2227" s="160"/>
      <c r="O2227" s="160"/>
      <c r="P2227" s="160"/>
      <c r="Q2227" s="160"/>
      <c r="R2227" s="160"/>
      <c r="S2227" s="160"/>
      <c r="T2227" s="160"/>
      <c r="U2227" s="160"/>
      <c r="V2227" s="160"/>
      <c r="W2227" s="179"/>
      <c r="X2227" s="160"/>
      <c r="Y2227" s="160"/>
      <c r="Z2227" s="180"/>
      <c r="AA2227" s="160"/>
      <c r="AB2227" s="160"/>
      <c r="AC2227" s="160"/>
      <c r="AD2227" s="667"/>
      <c r="AE2227" s="667"/>
      <c r="AF2227" s="667"/>
      <c r="AG2227" s="667"/>
      <c r="AH2227" s="667"/>
      <c r="AI2227" s="667"/>
      <c r="AJ2227" s="73"/>
      <c r="AK2227" s="55" t="str">
        <f t="shared" si="537"/>
        <v/>
      </c>
      <c r="AL2227" s="17" t="str">
        <f t="shared" si="538"/>
        <v/>
      </c>
      <c r="AM2227" s="70" t="str">
        <f t="shared" si="545"/>
        <v/>
      </c>
      <c r="AN2227" s="74" t="str">
        <f t="shared" si="546"/>
        <v/>
      </c>
      <c r="AO2227" s="70" t="str">
        <f t="shared" si="544"/>
        <v/>
      </c>
      <c r="AW2227" s="60" t="str">
        <f t="shared" si="547"/>
        <v/>
      </c>
      <c r="AX2227" s="60" t="str">
        <f t="shared" si="548"/>
        <v/>
      </c>
      <c r="AY2227" s="63">
        <f t="shared" si="543"/>
        <v>0</v>
      </c>
    </row>
    <row r="2228" spans="1:51">
      <c r="A2228" s="128"/>
      <c r="B2228" s="160"/>
      <c r="C2228" s="160"/>
      <c r="D2228" s="160"/>
      <c r="E2228" s="160"/>
      <c r="F2228" s="160"/>
      <c r="G2228" s="160"/>
      <c r="H2228" s="161" t="str">
        <f t="shared" si="540"/>
        <v/>
      </c>
      <c r="I2228" s="162" t="str">
        <f t="shared" si="541"/>
        <v/>
      </c>
      <c r="J2228" s="163"/>
      <c r="K2228" s="164" t="str">
        <f t="shared" si="542"/>
        <v/>
      </c>
      <c r="L2228" s="163"/>
      <c r="M2228" s="160"/>
      <c r="N2228" s="160"/>
      <c r="O2228" s="160"/>
      <c r="P2228" s="160"/>
      <c r="Q2228" s="182"/>
      <c r="R2228" s="160"/>
      <c r="S2228" s="160"/>
      <c r="T2228" s="160"/>
      <c r="U2228" s="160"/>
      <c r="V2228" s="160"/>
      <c r="W2228" s="179"/>
      <c r="X2228" s="160"/>
      <c r="Y2228" s="160"/>
      <c r="Z2228" s="180"/>
      <c r="AA2228" s="182"/>
      <c r="AB2228" s="160"/>
      <c r="AC2228" s="160"/>
      <c r="AD2228" s="667"/>
      <c r="AE2228" s="667"/>
      <c r="AF2228" s="667"/>
      <c r="AG2228" s="667"/>
      <c r="AH2228" s="667"/>
      <c r="AI2228" s="667"/>
      <c r="AJ2228" s="73"/>
      <c r="AK2228" s="55" t="str">
        <f t="shared" si="537"/>
        <v/>
      </c>
      <c r="AL2228" s="17" t="str">
        <f t="shared" si="538"/>
        <v/>
      </c>
      <c r="AM2228" s="70" t="str">
        <f t="shared" si="545"/>
        <v/>
      </c>
      <c r="AN2228" s="74" t="str">
        <f t="shared" si="546"/>
        <v/>
      </c>
      <c r="AO2228" s="70" t="str">
        <f t="shared" si="544"/>
        <v/>
      </c>
      <c r="AW2228" s="60" t="str">
        <f t="shared" si="547"/>
        <v/>
      </c>
      <c r="AX2228" s="60" t="str">
        <f t="shared" si="548"/>
        <v/>
      </c>
      <c r="AY2228" s="63">
        <f t="shared" si="543"/>
        <v>0</v>
      </c>
    </row>
    <row r="2229" spans="1:51">
      <c r="A2229" s="128"/>
      <c r="B2229" s="160"/>
      <c r="C2229" s="160"/>
      <c r="D2229" s="160"/>
      <c r="E2229" s="160"/>
      <c r="F2229" s="160"/>
      <c r="G2229" s="160"/>
      <c r="H2229" s="161" t="str">
        <f t="shared" si="540"/>
        <v/>
      </c>
      <c r="I2229" s="162" t="str">
        <f t="shared" si="541"/>
        <v/>
      </c>
      <c r="J2229" s="163"/>
      <c r="K2229" s="164" t="str">
        <f t="shared" si="542"/>
        <v/>
      </c>
      <c r="L2229" s="163"/>
      <c r="M2229" s="160"/>
      <c r="N2229" s="160"/>
      <c r="O2229" s="160"/>
      <c r="P2229" s="160"/>
      <c r="Q2229" s="160"/>
      <c r="R2229" s="160"/>
      <c r="S2229" s="160"/>
      <c r="T2229" s="160"/>
      <c r="U2229" s="160"/>
      <c r="V2229" s="160"/>
      <c r="W2229" s="179"/>
      <c r="X2229" s="160"/>
      <c r="Y2229" s="160"/>
      <c r="Z2229" s="180"/>
      <c r="AA2229" s="160"/>
      <c r="AB2229" s="160"/>
      <c r="AC2229" s="160"/>
      <c r="AD2229" s="667"/>
      <c r="AE2229" s="667"/>
      <c r="AF2229" s="667"/>
      <c r="AG2229" s="667"/>
      <c r="AH2229" s="667"/>
      <c r="AI2229" s="667"/>
      <c r="AJ2229" s="73"/>
      <c r="AK2229" s="55" t="str">
        <f t="shared" si="537"/>
        <v/>
      </c>
      <c r="AL2229" s="17" t="str">
        <f t="shared" si="538"/>
        <v/>
      </c>
      <c r="AM2229" s="70" t="str">
        <f t="shared" si="545"/>
        <v/>
      </c>
      <c r="AN2229" s="74" t="str">
        <f t="shared" si="546"/>
        <v/>
      </c>
      <c r="AO2229" s="70" t="str">
        <f t="shared" si="544"/>
        <v/>
      </c>
      <c r="AW2229" s="60" t="str">
        <f t="shared" si="547"/>
        <v/>
      </c>
      <c r="AX2229" s="60" t="str">
        <f t="shared" si="548"/>
        <v/>
      </c>
      <c r="AY2229" s="63">
        <f t="shared" si="543"/>
        <v>0</v>
      </c>
    </row>
    <row r="2230" spans="1:51">
      <c r="A2230" s="128"/>
      <c r="B2230" s="160"/>
      <c r="C2230" s="160"/>
      <c r="D2230" s="160"/>
      <c r="E2230" s="160"/>
      <c r="F2230" s="160"/>
      <c r="G2230" s="160"/>
      <c r="H2230" s="161" t="str">
        <f t="shared" si="540"/>
        <v/>
      </c>
      <c r="I2230" s="162" t="str">
        <f t="shared" si="541"/>
        <v/>
      </c>
      <c r="J2230" s="163"/>
      <c r="K2230" s="164" t="str">
        <f t="shared" si="542"/>
        <v/>
      </c>
      <c r="L2230" s="163"/>
      <c r="M2230" s="160"/>
      <c r="N2230" s="160"/>
      <c r="O2230" s="160"/>
      <c r="P2230" s="160"/>
      <c r="Q2230" s="186"/>
      <c r="R2230" s="160"/>
      <c r="S2230" s="160"/>
      <c r="T2230" s="160"/>
      <c r="U2230" s="160"/>
      <c r="V2230" s="160"/>
      <c r="W2230" s="179"/>
      <c r="X2230" s="160"/>
      <c r="Y2230" s="160"/>
      <c r="Z2230" s="180"/>
      <c r="AA2230" s="160"/>
      <c r="AB2230" s="160"/>
      <c r="AC2230" s="160"/>
      <c r="AD2230" s="667"/>
      <c r="AE2230" s="667"/>
      <c r="AF2230" s="667"/>
      <c r="AG2230" s="667"/>
      <c r="AH2230" s="667"/>
      <c r="AI2230" s="667"/>
      <c r="AJ2230" s="73"/>
      <c r="AK2230" s="55" t="str">
        <f t="shared" si="537"/>
        <v/>
      </c>
      <c r="AL2230" s="17" t="str">
        <f t="shared" si="538"/>
        <v/>
      </c>
      <c r="AM2230" s="70" t="str">
        <f t="shared" si="545"/>
        <v/>
      </c>
      <c r="AN2230" s="74" t="str">
        <f t="shared" si="546"/>
        <v/>
      </c>
      <c r="AO2230" s="70" t="str">
        <f t="shared" si="544"/>
        <v/>
      </c>
      <c r="AW2230" s="60" t="str">
        <f t="shared" si="547"/>
        <v/>
      </c>
      <c r="AX2230" s="60" t="str">
        <f t="shared" si="548"/>
        <v/>
      </c>
      <c r="AY2230" s="63">
        <f t="shared" si="543"/>
        <v>0</v>
      </c>
    </row>
    <row r="2231" spans="1:51">
      <c r="A2231" s="128"/>
      <c r="B2231" s="160"/>
      <c r="C2231" s="160"/>
      <c r="D2231" s="160"/>
      <c r="E2231" s="160"/>
      <c r="F2231" s="160"/>
      <c r="G2231" s="160"/>
      <c r="H2231" s="161" t="str">
        <f t="shared" si="540"/>
        <v/>
      </c>
      <c r="I2231" s="162" t="str">
        <f t="shared" si="541"/>
        <v/>
      </c>
      <c r="J2231" s="163"/>
      <c r="K2231" s="164" t="str">
        <f t="shared" si="542"/>
        <v/>
      </c>
      <c r="L2231" s="163"/>
      <c r="M2231" s="160"/>
      <c r="N2231" s="160"/>
      <c r="O2231" s="160"/>
      <c r="P2231" s="160"/>
      <c r="Q2231" s="160"/>
      <c r="R2231" s="160"/>
      <c r="S2231" s="160"/>
      <c r="T2231" s="160"/>
      <c r="U2231" s="160"/>
      <c r="V2231" s="160"/>
      <c r="W2231" s="179"/>
      <c r="X2231" s="160"/>
      <c r="Y2231" s="160"/>
      <c r="Z2231" s="180"/>
      <c r="AA2231" s="160"/>
      <c r="AB2231" s="160"/>
      <c r="AC2231" s="160"/>
      <c r="AD2231" s="667"/>
      <c r="AE2231" s="667"/>
      <c r="AF2231" s="667"/>
      <c r="AG2231" s="667"/>
      <c r="AH2231" s="667"/>
      <c r="AI2231" s="667"/>
      <c r="AJ2231" s="73"/>
      <c r="AK2231" s="55" t="str">
        <f t="shared" si="537"/>
        <v/>
      </c>
      <c r="AL2231" s="17" t="str">
        <f t="shared" si="538"/>
        <v/>
      </c>
      <c r="AM2231" s="70" t="str">
        <f t="shared" si="545"/>
        <v/>
      </c>
      <c r="AN2231" s="74" t="str">
        <f t="shared" si="546"/>
        <v/>
      </c>
      <c r="AO2231" s="70" t="str">
        <f t="shared" si="544"/>
        <v/>
      </c>
      <c r="AW2231" s="60" t="str">
        <f t="shared" si="547"/>
        <v/>
      </c>
      <c r="AX2231" s="60" t="str">
        <f t="shared" si="548"/>
        <v/>
      </c>
      <c r="AY2231" s="63">
        <f t="shared" si="543"/>
        <v>0</v>
      </c>
    </row>
    <row r="2232" spans="1:51">
      <c r="A2232" s="128"/>
      <c r="B2232" s="160"/>
      <c r="C2232" s="160"/>
      <c r="D2232" s="160"/>
      <c r="E2232" s="160"/>
      <c r="F2232" s="160"/>
      <c r="G2232" s="160"/>
      <c r="H2232" s="161" t="str">
        <f t="shared" si="540"/>
        <v/>
      </c>
      <c r="I2232" s="162" t="str">
        <f t="shared" si="541"/>
        <v/>
      </c>
      <c r="J2232" s="163"/>
      <c r="K2232" s="164" t="str">
        <f t="shared" si="542"/>
        <v/>
      </c>
      <c r="L2232" s="163"/>
      <c r="M2232" s="160"/>
      <c r="N2232" s="160"/>
      <c r="O2232" s="160"/>
      <c r="P2232" s="186"/>
      <c r="Q2232" s="160"/>
      <c r="R2232" s="160"/>
      <c r="S2232" s="160"/>
      <c r="T2232" s="160"/>
      <c r="U2232" s="160"/>
      <c r="V2232" s="160"/>
      <c r="W2232" s="179"/>
      <c r="X2232" s="160"/>
      <c r="Y2232" s="160"/>
      <c r="Z2232" s="180"/>
      <c r="AA2232" s="160"/>
      <c r="AB2232" s="160"/>
      <c r="AC2232" s="160"/>
      <c r="AD2232" s="667"/>
      <c r="AE2232" s="667"/>
      <c r="AF2232" s="667"/>
      <c r="AG2232" s="667"/>
      <c r="AH2232" s="667"/>
      <c r="AI2232" s="667"/>
      <c r="AJ2232" s="73"/>
      <c r="AK2232" s="55" t="str">
        <f t="shared" si="537"/>
        <v/>
      </c>
      <c r="AL2232" s="17" t="str">
        <f t="shared" si="538"/>
        <v/>
      </c>
      <c r="AM2232" s="70" t="str">
        <f t="shared" si="545"/>
        <v/>
      </c>
      <c r="AN2232" s="74" t="str">
        <f t="shared" si="546"/>
        <v/>
      </c>
      <c r="AO2232" s="70" t="str">
        <f t="shared" si="544"/>
        <v/>
      </c>
      <c r="AW2232" s="60" t="str">
        <f t="shared" si="547"/>
        <v/>
      </c>
      <c r="AX2232" s="60" t="str">
        <f t="shared" si="548"/>
        <v/>
      </c>
      <c r="AY2232" s="63">
        <f t="shared" si="543"/>
        <v>0</v>
      </c>
    </row>
    <row r="2233" spans="1:51">
      <c r="A2233" s="128"/>
      <c r="B2233" s="160"/>
      <c r="C2233" s="160"/>
      <c r="D2233" s="160"/>
      <c r="E2233" s="160"/>
      <c r="F2233" s="160"/>
      <c r="G2233" s="160"/>
      <c r="H2233" s="161" t="str">
        <f t="shared" si="540"/>
        <v/>
      </c>
      <c r="I2233" s="162" t="str">
        <f t="shared" si="541"/>
        <v/>
      </c>
      <c r="J2233" s="163"/>
      <c r="K2233" s="164" t="str">
        <f t="shared" si="542"/>
        <v/>
      </c>
      <c r="L2233" s="163"/>
      <c r="M2233" s="160"/>
      <c r="N2233" s="160"/>
      <c r="O2233" s="160"/>
      <c r="P2233" s="160"/>
      <c r="Q2233" s="160"/>
      <c r="R2233" s="160"/>
      <c r="S2233" s="160"/>
      <c r="T2233" s="160"/>
      <c r="U2233" s="160"/>
      <c r="V2233" s="160"/>
      <c r="W2233" s="179"/>
      <c r="X2233" s="160"/>
      <c r="Y2233" s="160"/>
      <c r="Z2233" s="180"/>
      <c r="AA2233" s="160"/>
      <c r="AB2233" s="160"/>
      <c r="AC2233" s="160"/>
      <c r="AD2233" s="667"/>
      <c r="AE2233" s="667"/>
      <c r="AF2233" s="667"/>
      <c r="AG2233" s="667"/>
      <c r="AH2233" s="667"/>
      <c r="AI2233" s="667"/>
      <c r="AJ2233" s="73"/>
      <c r="AK2233" s="55" t="str">
        <f t="shared" ref="AK2233:AK2296" si="549">IF(Z2233="","",IF(OR(MONTH(Z2233)=1,MONTH(Z2233)=2,MONTH(Z2233)=3),"1er",IF(OR(MONTH(Z2233)=4,MONTH(Z2233)=5,MONTH(Z2233)=6),"2ème",IF(OR(MONTH(Z2233)=7,MONTH(Z2233)=8,MONTH(Z2233)=9),"3ème",IF(OR(MONTH(Z2233)=10,MONTH(Z2233)=11,MONTH(Z2233)=12),"4ème")))))</f>
        <v/>
      </c>
      <c r="AL2233" s="17" t="str">
        <f t="shared" ref="AL2233:AL2296" si="550">IF(Z2233="","",YEAR(Z2233))</f>
        <v/>
      </c>
      <c r="AM2233" s="70" t="str">
        <f t="shared" si="545"/>
        <v/>
      </c>
      <c r="AN2233" s="74" t="str">
        <f t="shared" si="546"/>
        <v/>
      </c>
      <c r="AO2233" s="70" t="str">
        <f t="shared" si="544"/>
        <v/>
      </c>
      <c r="AW2233" s="60" t="str">
        <f t="shared" si="547"/>
        <v/>
      </c>
      <c r="AX2233" s="60" t="str">
        <f t="shared" si="548"/>
        <v/>
      </c>
      <c r="AY2233" s="63">
        <f t="shared" si="543"/>
        <v>0</v>
      </c>
    </row>
    <row r="2234" spans="1:51">
      <c r="A2234" s="128"/>
      <c r="B2234" s="160"/>
      <c r="C2234" s="160"/>
      <c r="D2234" s="160"/>
      <c r="E2234" s="160"/>
      <c r="F2234" s="160"/>
      <c r="G2234" s="160"/>
      <c r="H2234" s="161" t="str">
        <f t="shared" si="540"/>
        <v/>
      </c>
      <c r="I2234" s="162" t="str">
        <f t="shared" si="541"/>
        <v/>
      </c>
      <c r="J2234" s="163"/>
      <c r="K2234" s="164" t="str">
        <f t="shared" si="542"/>
        <v/>
      </c>
      <c r="L2234" s="163"/>
      <c r="M2234" s="160"/>
      <c r="N2234" s="160"/>
      <c r="O2234" s="160"/>
      <c r="P2234" s="160"/>
      <c r="Q2234" s="160"/>
      <c r="R2234" s="160"/>
      <c r="S2234" s="160"/>
      <c r="T2234" s="160"/>
      <c r="U2234" s="160"/>
      <c r="V2234" s="160"/>
      <c r="W2234" s="179"/>
      <c r="X2234" s="160"/>
      <c r="Y2234" s="160"/>
      <c r="Z2234" s="180"/>
      <c r="AA2234" s="160"/>
      <c r="AB2234" s="160"/>
      <c r="AC2234" s="160"/>
      <c r="AD2234" s="667"/>
      <c r="AE2234" s="667"/>
      <c r="AF2234" s="667"/>
      <c r="AG2234" s="667"/>
      <c r="AH2234" s="667"/>
      <c r="AI2234" s="667"/>
      <c r="AJ2234" s="73"/>
      <c r="AK2234" s="55" t="str">
        <f t="shared" si="549"/>
        <v/>
      </c>
      <c r="AL2234" s="17" t="str">
        <f t="shared" si="550"/>
        <v/>
      </c>
      <c r="AM2234" s="70" t="str">
        <f t="shared" si="545"/>
        <v/>
      </c>
      <c r="AN2234" s="74" t="str">
        <f t="shared" si="546"/>
        <v/>
      </c>
      <c r="AO2234" s="70" t="str">
        <f t="shared" si="544"/>
        <v/>
      </c>
      <c r="AW2234" s="60" t="str">
        <f t="shared" si="547"/>
        <v/>
      </c>
      <c r="AX2234" s="60" t="str">
        <f t="shared" si="548"/>
        <v/>
      </c>
      <c r="AY2234" s="63">
        <f t="shared" si="543"/>
        <v>0</v>
      </c>
    </row>
    <row r="2235" spans="1:51">
      <c r="A2235" s="160"/>
      <c r="B2235" s="160"/>
      <c r="C2235" s="160"/>
      <c r="D2235" s="160"/>
      <c r="E2235" s="160"/>
      <c r="F2235" s="160"/>
      <c r="G2235" s="160"/>
      <c r="H2235" s="161" t="str">
        <f t="shared" si="540"/>
        <v/>
      </c>
      <c r="I2235" s="162" t="str">
        <f t="shared" si="541"/>
        <v/>
      </c>
      <c r="J2235" s="163"/>
      <c r="K2235" s="164" t="str">
        <f t="shared" si="542"/>
        <v/>
      </c>
      <c r="L2235" s="163"/>
      <c r="M2235" s="160"/>
      <c r="N2235" s="160"/>
      <c r="O2235" s="160"/>
      <c r="P2235" s="160"/>
      <c r="Q2235" s="160"/>
      <c r="R2235" s="160"/>
      <c r="S2235" s="160"/>
      <c r="T2235" s="160"/>
      <c r="U2235" s="160"/>
      <c r="V2235" s="160"/>
      <c r="W2235" s="179"/>
      <c r="X2235" s="160"/>
      <c r="Y2235" s="160"/>
      <c r="Z2235" s="180"/>
      <c r="AA2235" s="160"/>
      <c r="AB2235" s="160"/>
      <c r="AC2235" s="160"/>
      <c r="AD2235" s="667"/>
      <c r="AE2235" s="667"/>
      <c r="AF2235" s="667"/>
      <c r="AG2235" s="667"/>
      <c r="AH2235" s="667"/>
      <c r="AI2235" s="667"/>
      <c r="AJ2235" s="73"/>
      <c r="AK2235" s="55" t="str">
        <f t="shared" si="549"/>
        <v/>
      </c>
      <c r="AL2235" s="17" t="str">
        <f t="shared" si="550"/>
        <v/>
      </c>
      <c r="AM2235" s="70" t="str">
        <f t="shared" si="545"/>
        <v/>
      </c>
      <c r="AN2235" s="74" t="str">
        <f t="shared" si="546"/>
        <v/>
      </c>
      <c r="AO2235" s="70" t="str">
        <f t="shared" si="544"/>
        <v/>
      </c>
      <c r="AW2235" s="60" t="str">
        <f t="shared" si="547"/>
        <v/>
      </c>
      <c r="AX2235" s="60" t="str">
        <f t="shared" si="548"/>
        <v/>
      </c>
      <c r="AY2235" s="63">
        <f t="shared" si="543"/>
        <v>0</v>
      </c>
    </row>
    <row r="2236" spans="1:51">
      <c r="A2236" s="160"/>
      <c r="B2236" s="160"/>
      <c r="C2236" s="160"/>
      <c r="D2236" s="160"/>
      <c r="E2236" s="160"/>
      <c r="F2236" s="160"/>
      <c r="G2236" s="160"/>
      <c r="H2236" s="161" t="str">
        <f t="shared" si="540"/>
        <v/>
      </c>
      <c r="I2236" s="162" t="str">
        <f t="shared" si="541"/>
        <v/>
      </c>
      <c r="J2236" s="163"/>
      <c r="K2236" s="164" t="str">
        <f t="shared" si="542"/>
        <v/>
      </c>
      <c r="L2236" s="163"/>
      <c r="M2236" s="160"/>
      <c r="N2236" s="160"/>
      <c r="O2236" s="160"/>
      <c r="P2236" s="160"/>
      <c r="Q2236" s="160"/>
      <c r="R2236" s="160"/>
      <c r="S2236" s="160"/>
      <c r="T2236" s="160"/>
      <c r="U2236" s="160"/>
      <c r="V2236" s="160"/>
      <c r="W2236" s="179"/>
      <c r="X2236" s="160"/>
      <c r="Y2236" s="160"/>
      <c r="Z2236" s="180"/>
      <c r="AA2236" s="160"/>
      <c r="AB2236" s="160"/>
      <c r="AC2236" s="160"/>
      <c r="AD2236" s="667"/>
      <c r="AE2236" s="667"/>
      <c r="AF2236" s="667"/>
      <c r="AG2236" s="667"/>
      <c r="AH2236" s="667"/>
      <c r="AI2236" s="667"/>
      <c r="AJ2236" s="73"/>
      <c r="AK2236" s="55" t="str">
        <f t="shared" si="549"/>
        <v/>
      </c>
      <c r="AL2236" s="17" t="str">
        <f t="shared" si="550"/>
        <v/>
      </c>
      <c r="AM2236" s="70" t="str">
        <f t="shared" si="545"/>
        <v/>
      </c>
      <c r="AN2236" s="74" t="str">
        <f t="shared" si="546"/>
        <v/>
      </c>
      <c r="AO2236" s="70" t="str">
        <f t="shared" si="544"/>
        <v/>
      </c>
      <c r="AW2236" s="60" t="str">
        <f t="shared" si="547"/>
        <v/>
      </c>
      <c r="AX2236" s="60" t="str">
        <f t="shared" si="548"/>
        <v/>
      </c>
      <c r="AY2236" s="63">
        <f t="shared" si="543"/>
        <v>0</v>
      </c>
    </row>
    <row r="2237" spans="1:51">
      <c r="A2237" s="160"/>
      <c r="B2237" s="160"/>
      <c r="C2237" s="160"/>
      <c r="D2237" s="160"/>
      <c r="E2237" s="160"/>
      <c r="F2237" s="160"/>
      <c r="G2237" s="160"/>
      <c r="H2237" s="161" t="str">
        <f t="shared" si="540"/>
        <v/>
      </c>
      <c r="I2237" s="162" t="str">
        <f t="shared" si="541"/>
        <v/>
      </c>
      <c r="J2237" s="163"/>
      <c r="K2237" s="164" t="str">
        <f t="shared" si="542"/>
        <v/>
      </c>
      <c r="L2237" s="163"/>
      <c r="M2237" s="160"/>
      <c r="N2237" s="160"/>
      <c r="O2237" s="160"/>
      <c r="P2237" s="160"/>
      <c r="Q2237" s="160"/>
      <c r="R2237" s="160"/>
      <c r="S2237" s="160"/>
      <c r="T2237" s="160"/>
      <c r="U2237" s="160"/>
      <c r="V2237" s="160"/>
      <c r="W2237" s="179"/>
      <c r="X2237" s="160"/>
      <c r="Y2237" s="160"/>
      <c r="Z2237" s="180"/>
      <c r="AA2237" s="160"/>
      <c r="AB2237" s="160"/>
      <c r="AC2237" s="160"/>
      <c r="AD2237" s="667"/>
      <c r="AE2237" s="667"/>
      <c r="AF2237" s="667"/>
      <c r="AG2237" s="667"/>
      <c r="AH2237" s="667"/>
      <c r="AI2237" s="667"/>
      <c r="AJ2237" s="73"/>
      <c r="AK2237" s="55" t="str">
        <f t="shared" si="549"/>
        <v/>
      </c>
      <c r="AL2237" s="17" t="str">
        <f t="shared" si="550"/>
        <v/>
      </c>
      <c r="AM2237" s="70" t="str">
        <f t="shared" si="545"/>
        <v/>
      </c>
      <c r="AN2237" s="74" t="str">
        <f t="shared" si="546"/>
        <v/>
      </c>
      <c r="AO2237" s="70" t="str">
        <f t="shared" si="544"/>
        <v/>
      </c>
      <c r="AW2237" s="60" t="str">
        <f t="shared" si="547"/>
        <v/>
      </c>
      <c r="AX2237" s="60" t="str">
        <f t="shared" si="548"/>
        <v/>
      </c>
      <c r="AY2237" s="63">
        <f t="shared" si="543"/>
        <v>0</v>
      </c>
    </row>
    <row r="2238" spans="1:51">
      <c r="A2238" s="160"/>
      <c r="B2238" s="160"/>
      <c r="C2238" s="160"/>
      <c r="D2238" s="160"/>
      <c r="E2238" s="160"/>
      <c r="F2238" s="160"/>
      <c r="G2238" s="160"/>
      <c r="H2238" s="161" t="str">
        <f t="shared" si="540"/>
        <v/>
      </c>
      <c r="I2238" s="162" t="str">
        <f t="shared" si="541"/>
        <v/>
      </c>
      <c r="J2238" s="163"/>
      <c r="K2238" s="164" t="str">
        <f t="shared" si="542"/>
        <v/>
      </c>
      <c r="L2238" s="163"/>
      <c r="M2238" s="160"/>
      <c r="N2238" s="160"/>
      <c r="O2238" s="160"/>
      <c r="P2238" s="160"/>
      <c r="Q2238" s="160"/>
      <c r="R2238" s="160"/>
      <c r="S2238" s="160"/>
      <c r="T2238" s="160"/>
      <c r="U2238" s="160"/>
      <c r="V2238" s="160"/>
      <c r="W2238" s="179"/>
      <c r="X2238" s="160"/>
      <c r="Y2238" s="160"/>
      <c r="Z2238" s="180"/>
      <c r="AA2238" s="160"/>
      <c r="AB2238" s="160"/>
      <c r="AC2238" s="160"/>
      <c r="AD2238" s="667"/>
      <c r="AE2238" s="667"/>
      <c r="AF2238" s="667"/>
      <c r="AG2238" s="667"/>
      <c r="AH2238" s="667"/>
      <c r="AI2238" s="667"/>
      <c r="AJ2238" s="73"/>
      <c r="AK2238" s="55" t="str">
        <f t="shared" si="549"/>
        <v/>
      </c>
      <c r="AL2238" s="17" t="str">
        <f t="shared" si="550"/>
        <v/>
      </c>
      <c r="AM2238" s="70" t="str">
        <f t="shared" si="545"/>
        <v/>
      </c>
      <c r="AN2238" s="74" t="str">
        <f t="shared" si="546"/>
        <v/>
      </c>
      <c r="AO2238" s="70" t="str">
        <f t="shared" si="544"/>
        <v/>
      </c>
      <c r="AW2238" s="60" t="str">
        <f t="shared" si="547"/>
        <v/>
      </c>
      <c r="AX2238" s="60" t="str">
        <f t="shared" si="548"/>
        <v/>
      </c>
      <c r="AY2238" s="63">
        <f t="shared" si="543"/>
        <v>0</v>
      </c>
    </row>
    <row r="2239" spans="1:51">
      <c r="A2239" s="160"/>
      <c r="B2239" s="160"/>
      <c r="C2239" s="160"/>
      <c r="D2239" s="160"/>
      <c r="E2239" s="160"/>
      <c r="F2239" s="160"/>
      <c r="G2239" s="160"/>
      <c r="H2239" s="161" t="str">
        <f t="shared" si="540"/>
        <v/>
      </c>
      <c r="I2239" s="162" t="str">
        <f t="shared" si="541"/>
        <v/>
      </c>
      <c r="J2239" s="163"/>
      <c r="K2239" s="164" t="str">
        <f t="shared" si="542"/>
        <v/>
      </c>
      <c r="L2239" s="163"/>
      <c r="M2239" s="160"/>
      <c r="N2239" s="160"/>
      <c r="O2239" s="160"/>
      <c r="P2239" s="160"/>
      <c r="Q2239" s="160"/>
      <c r="R2239" s="160"/>
      <c r="S2239" s="160"/>
      <c r="T2239" s="160"/>
      <c r="U2239" s="160"/>
      <c r="V2239" s="160"/>
      <c r="W2239" s="179"/>
      <c r="X2239" s="160"/>
      <c r="Y2239" s="160"/>
      <c r="Z2239" s="180"/>
      <c r="AA2239" s="160"/>
      <c r="AB2239" s="160"/>
      <c r="AC2239" s="160"/>
      <c r="AD2239" s="667"/>
      <c r="AE2239" s="667"/>
      <c r="AF2239" s="667"/>
      <c r="AG2239" s="667"/>
      <c r="AH2239" s="667"/>
      <c r="AI2239" s="667"/>
      <c r="AJ2239" s="73"/>
      <c r="AK2239" s="55" t="str">
        <f t="shared" si="549"/>
        <v/>
      </c>
      <c r="AL2239" s="17" t="str">
        <f t="shared" si="550"/>
        <v/>
      </c>
      <c r="AM2239" s="70" t="str">
        <f t="shared" si="545"/>
        <v/>
      </c>
      <c r="AN2239" s="74" t="str">
        <f t="shared" si="546"/>
        <v/>
      </c>
      <c r="AO2239" s="70" t="str">
        <f t="shared" si="544"/>
        <v/>
      </c>
      <c r="AW2239" s="60" t="str">
        <f t="shared" si="547"/>
        <v/>
      </c>
      <c r="AX2239" s="60" t="str">
        <f t="shared" si="548"/>
        <v/>
      </c>
      <c r="AY2239" s="63">
        <f t="shared" si="543"/>
        <v>0</v>
      </c>
    </row>
    <row r="2240" spans="1:51">
      <c r="A2240" s="160"/>
      <c r="B2240" s="160"/>
      <c r="C2240" s="160"/>
      <c r="D2240" s="160"/>
      <c r="E2240" s="160"/>
      <c r="F2240" s="160"/>
      <c r="G2240" s="160"/>
      <c r="H2240" s="161" t="str">
        <f t="shared" si="540"/>
        <v/>
      </c>
      <c r="I2240" s="162" t="str">
        <f t="shared" si="541"/>
        <v/>
      </c>
      <c r="J2240" s="163"/>
      <c r="K2240" s="164" t="str">
        <f t="shared" si="542"/>
        <v/>
      </c>
      <c r="L2240" s="163"/>
      <c r="M2240" s="160"/>
      <c r="N2240" s="160"/>
      <c r="O2240" s="160"/>
      <c r="P2240" s="160"/>
      <c r="Q2240" s="160"/>
      <c r="R2240" s="160"/>
      <c r="S2240" s="160"/>
      <c r="T2240" s="160"/>
      <c r="U2240" s="160"/>
      <c r="V2240" s="160"/>
      <c r="W2240" s="179"/>
      <c r="X2240" s="160"/>
      <c r="Y2240" s="160"/>
      <c r="Z2240" s="180"/>
      <c r="AA2240" s="160"/>
      <c r="AB2240" s="160"/>
      <c r="AC2240" s="160"/>
      <c r="AD2240" s="667"/>
      <c r="AE2240" s="667"/>
      <c r="AF2240" s="667"/>
      <c r="AG2240" s="667"/>
      <c r="AH2240" s="667"/>
      <c r="AI2240" s="667"/>
      <c r="AJ2240" s="73"/>
      <c r="AK2240" s="55" t="str">
        <f t="shared" si="549"/>
        <v/>
      </c>
      <c r="AL2240" s="17" t="str">
        <f t="shared" si="550"/>
        <v/>
      </c>
      <c r="AM2240" s="70" t="str">
        <f t="shared" si="545"/>
        <v/>
      </c>
      <c r="AN2240" s="74" t="str">
        <f t="shared" si="546"/>
        <v/>
      </c>
      <c r="AO2240" s="70" t="str">
        <f t="shared" si="544"/>
        <v/>
      </c>
      <c r="AW2240" s="60" t="str">
        <f t="shared" si="547"/>
        <v/>
      </c>
      <c r="AX2240" s="60" t="str">
        <f t="shared" si="548"/>
        <v/>
      </c>
      <c r="AY2240" s="63">
        <f t="shared" si="543"/>
        <v>0</v>
      </c>
    </row>
    <row r="2241" spans="1:51">
      <c r="A2241" s="160"/>
      <c r="B2241" s="160"/>
      <c r="C2241" s="160"/>
      <c r="D2241" s="160"/>
      <c r="E2241" s="160"/>
      <c r="F2241" s="160"/>
      <c r="G2241" s="160"/>
      <c r="H2241" s="161" t="str">
        <f t="shared" si="540"/>
        <v/>
      </c>
      <c r="I2241" s="162" t="str">
        <f t="shared" si="541"/>
        <v/>
      </c>
      <c r="J2241" s="163"/>
      <c r="K2241" s="164" t="str">
        <f t="shared" si="542"/>
        <v/>
      </c>
      <c r="L2241" s="160"/>
      <c r="M2241" s="160"/>
      <c r="N2241" s="160"/>
      <c r="O2241" s="160"/>
      <c r="P2241" s="160"/>
      <c r="Q2241" s="160"/>
      <c r="R2241" s="160"/>
      <c r="S2241" s="160"/>
      <c r="T2241" s="160"/>
      <c r="U2241" s="160"/>
      <c r="V2241" s="160"/>
      <c r="W2241" s="179"/>
      <c r="X2241" s="160"/>
      <c r="Y2241" s="160"/>
      <c r="Z2241" s="180"/>
      <c r="AA2241" s="160"/>
      <c r="AB2241" s="160"/>
      <c r="AC2241" s="160"/>
      <c r="AD2241" s="667"/>
      <c r="AE2241" s="667"/>
      <c r="AF2241" s="667"/>
      <c r="AG2241" s="667"/>
      <c r="AH2241" s="667"/>
      <c r="AI2241" s="667"/>
      <c r="AJ2241" s="73"/>
      <c r="AK2241" s="55" t="str">
        <f t="shared" si="549"/>
        <v/>
      </c>
      <c r="AL2241" s="17" t="str">
        <f t="shared" si="550"/>
        <v/>
      </c>
      <c r="AM2241" s="70" t="str">
        <f t="shared" si="545"/>
        <v/>
      </c>
      <c r="AN2241" s="74" t="str">
        <f t="shared" si="546"/>
        <v/>
      </c>
      <c r="AO2241" s="70" t="str">
        <f t="shared" si="544"/>
        <v/>
      </c>
      <c r="AW2241" s="60" t="str">
        <f t="shared" si="547"/>
        <v/>
      </c>
      <c r="AX2241" s="60" t="str">
        <f t="shared" si="548"/>
        <v/>
      </c>
      <c r="AY2241" s="63">
        <f t="shared" si="543"/>
        <v>0</v>
      </c>
    </row>
    <row r="2242" spans="1:51">
      <c r="A2242" s="160"/>
      <c r="B2242" s="160"/>
      <c r="C2242" s="160"/>
      <c r="D2242" s="160"/>
      <c r="E2242" s="160"/>
      <c r="F2242" s="160"/>
      <c r="G2242" s="160"/>
      <c r="H2242" s="161" t="str">
        <f t="shared" ref="H2242:H2305" si="551">IF(B2242="","",SUMIF(O:O,A2242,AA:AA))</f>
        <v/>
      </c>
      <c r="I2242" s="162" t="str">
        <f t="shared" ref="I2242:I2305" si="552">IF(B2242="","",(SUMIF(O:O,A2242,AB:AB)+(SUMIF(O:O,A2242,AC:AC))))</f>
        <v/>
      </c>
      <c r="J2242" s="163"/>
      <c r="K2242" s="164" t="str">
        <f t="shared" ref="K2242:K2267" si="553">IFERROR(J2242/H2242,"")</f>
        <v/>
      </c>
      <c r="L2242" s="160"/>
      <c r="M2242" s="160"/>
      <c r="N2242" s="160"/>
      <c r="O2242" s="160"/>
      <c r="P2242" s="160"/>
      <c r="Q2242" s="160"/>
      <c r="R2242" s="160"/>
      <c r="S2242" s="160"/>
      <c r="T2242" s="160"/>
      <c r="U2242" s="160"/>
      <c r="V2242" s="160"/>
      <c r="W2242" s="179"/>
      <c r="X2242" s="160"/>
      <c r="Y2242" s="160"/>
      <c r="Z2242" s="180"/>
      <c r="AA2242" s="160"/>
      <c r="AB2242" s="160"/>
      <c r="AC2242" s="160"/>
      <c r="AD2242" s="667"/>
      <c r="AE2242" s="667"/>
      <c r="AF2242" s="667"/>
      <c r="AG2242" s="667"/>
      <c r="AH2242" s="667"/>
      <c r="AI2242" s="667"/>
      <c r="AJ2242" s="73"/>
      <c r="AK2242" s="55" t="str">
        <f t="shared" si="549"/>
        <v/>
      </c>
      <c r="AL2242" s="17" t="str">
        <f t="shared" si="550"/>
        <v/>
      </c>
      <c r="AM2242" s="70" t="str">
        <f t="shared" si="545"/>
        <v/>
      </c>
      <c r="AN2242" s="74" t="str">
        <f t="shared" si="546"/>
        <v/>
      </c>
      <c r="AO2242" s="70" t="str">
        <f t="shared" si="544"/>
        <v/>
      </c>
      <c r="AW2242" s="60" t="str">
        <f t="shared" si="547"/>
        <v/>
      </c>
      <c r="AX2242" s="60" t="str">
        <f t="shared" si="548"/>
        <v/>
      </c>
      <c r="AY2242" s="63">
        <f t="shared" si="543"/>
        <v>0</v>
      </c>
    </row>
    <row r="2243" spans="1:51">
      <c r="A2243" s="128"/>
      <c r="B2243" s="160"/>
      <c r="C2243" s="160"/>
      <c r="D2243" s="181"/>
      <c r="E2243" s="181"/>
      <c r="F2243" s="160"/>
      <c r="G2243" s="160"/>
      <c r="H2243" s="161" t="str">
        <f t="shared" si="551"/>
        <v/>
      </c>
      <c r="I2243" s="162" t="str">
        <f t="shared" si="552"/>
        <v/>
      </c>
      <c r="J2243" s="163"/>
      <c r="K2243" s="164" t="str">
        <f t="shared" si="553"/>
        <v/>
      </c>
      <c r="L2243" s="163"/>
      <c r="M2243" s="160"/>
      <c r="N2243" s="160"/>
      <c r="O2243" s="160"/>
      <c r="P2243" s="160"/>
      <c r="Q2243" s="160"/>
      <c r="R2243" s="160"/>
      <c r="S2243" s="160"/>
      <c r="T2243" s="160"/>
      <c r="U2243" s="160"/>
      <c r="V2243" s="160"/>
      <c r="W2243" s="160"/>
      <c r="X2243" s="160"/>
      <c r="Y2243" s="160"/>
      <c r="Z2243" s="180"/>
      <c r="AA2243" s="160"/>
      <c r="AB2243" s="160"/>
      <c r="AC2243" s="160"/>
      <c r="AD2243" s="667"/>
      <c r="AE2243" s="667"/>
      <c r="AF2243" s="667"/>
      <c r="AG2243" s="667"/>
      <c r="AH2243" s="667"/>
      <c r="AI2243" s="667"/>
      <c r="AJ2243" s="73"/>
      <c r="AK2243" s="55" t="str">
        <f t="shared" si="549"/>
        <v/>
      </c>
      <c r="AL2243" s="17" t="str">
        <f t="shared" si="550"/>
        <v/>
      </c>
      <c r="AM2243" s="70" t="str">
        <f t="shared" si="545"/>
        <v/>
      </c>
      <c r="AN2243" s="74" t="str">
        <f t="shared" si="546"/>
        <v/>
      </c>
      <c r="AO2243" s="70" t="str">
        <f t="shared" si="544"/>
        <v/>
      </c>
      <c r="AW2243" s="60" t="str">
        <f t="shared" si="547"/>
        <v/>
      </c>
      <c r="AX2243" s="60" t="str">
        <f t="shared" si="548"/>
        <v/>
      </c>
      <c r="AY2243" s="63">
        <f t="shared" si="543"/>
        <v>0</v>
      </c>
    </row>
    <row r="2244" spans="1:51">
      <c r="A2244" s="128"/>
      <c r="B2244" s="160"/>
      <c r="C2244" s="160"/>
      <c r="D2244" s="160"/>
      <c r="E2244" s="160"/>
      <c r="F2244" s="160"/>
      <c r="G2244" s="160"/>
      <c r="H2244" s="161" t="str">
        <f t="shared" si="551"/>
        <v/>
      </c>
      <c r="I2244" s="162" t="str">
        <f t="shared" si="552"/>
        <v/>
      </c>
      <c r="J2244" s="163"/>
      <c r="K2244" s="164" t="str">
        <f t="shared" si="553"/>
        <v/>
      </c>
      <c r="L2244" s="163"/>
      <c r="M2244" s="160"/>
      <c r="N2244" s="160"/>
      <c r="O2244" s="160"/>
      <c r="P2244" s="160"/>
      <c r="Q2244" s="160"/>
      <c r="R2244" s="160"/>
      <c r="S2244" s="160"/>
      <c r="T2244" s="160"/>
      <c r="U2244" s="160"/>
      <c r="V2244" s="160"/>
      <c r="W2244" s="160"/>
      <c r="X2244" s="160"/>
      <c r="Y2244" s="184"/>
      <c r="Z2244" s="180"/>
      <c r="AA2244" s="160"/>
      <c r="AB2244" s="160"/>
      <c r="AC2244" s="160"/>
      <c r="AD2244" s="667"/>
      <c r="AE2244" s="667"/>
      <c r="AF2244" s="667"/>
      <c r="AG2244" s="667"/>
      <c r="AH2244" s="667"/>
      <c r="AI2244" s="667"/>
      <c r="AJ2244" s="73"/>
      <c r="AK2244" s="55" t="str">
        <f t="shared" si="549"/>
        <v/>
      </c>
      <c r="AL2244" s="17" t="str">
        <f t="shared" si="550"/>
        <v/>
      </c>
      <c r="AM2244" s="70" t="str">
        <f t="shared" si="545"/>
        <v/>
      </c>
      <c r="AN2244" s="74" t="str">
        <f t="shared" si="546"/>
        <v/>
      </c>
      <c r="AO2244" s="70" t="str">
        <f t="shared" si="544"/>
        <v/>
      </c>
      <c r="AW2244" s="60" t="str">
        <f t="shared" si="547"/>
        <v/>
      </c>
      <c r="AX2244" s="60" t="str">
        <f t="shared" si="548"/>
        <v/>
      </c>
      <c r="AY2244" s="63">
        <f t="shared" si="543"/>
        <v>0</v>
      </c>
    </row>
    <row r="2245" spans="1:51">
      <c r="A2245" s="128"/>
      <c r="B2245" s="160"/>
      <c r="C2245" s="160"/>
      <c r="D2245" s="160"/>
      <c r="E2245" s="160"/>
      <c r="F2245" s="160"/>
      <c r="G2245" s="160"/>
      <c r="H2245" s="161" t="str">
        <f t="shared" si="551"/>
        <v/>
      </c>
      <c r="I2245" s="162" t="str">
        <f t="shared" si="552"/>
        <v/>
      </c>
      <c r="J2245" s="163"/>
      <c r="K2245" s="164" t="str">
        <f t="shared" si="553"/>
        <v/>
      </c>
      <c r="L2245" s="163"/>
      <c r="M2245" s="160"/>
      <c r="N2245" s="160"/>
      <c r="O2245" s="160"/>
      <c r="P2245" s="160"/>
      <c r="Q2245" s="160"/>
      <c r="R2245" s="160"/>
      <c r="S2245" s="160"/>
      <c r="T2245" s="160"/>
      <c r="U2245" s="160"/>
      <c r="V2245" s="160"/>
      <c r="W2245" s="160"/>
      <c r="X2245" s="160"/>
      <c r="Y2245" s="160"/>
      <c r="Z2245" s="180"/>
      <c r="AA2245" s="160"/>
      <c r="AB2245" s="160"/>
      <c r="AC2245" s="160"/>
      <c r="AD2245" s="667"/>
      <c r="AE2245" s="667"/>
      <c r="AF2245" s="667"/>
      <c r="AG2245" s="667"/>
      <c r="AH2245" s="667"/>
      <c r="AI2245" s="667"/>
      <c r="AJ2245" s="73"/>
      <c r="AK2245" s="55" t="str">
        <f t="shared" si="549"/>
        <v/>
      </c>
      <c r="AL2245" s="17" t="str">
        <f t="shared" si="550"/>
        <v/>
      </c>
      <c r="AM2245" s="70" t="str">
        <f t="shared" si="545"/>
        <v/>
      </c>
      <c r="AN2245" s="74" t="str">
        <f t="shared" si="546"/>
        <v/>
      </c>
      <c r="AO2245" s="70" t="str">
        <f t="shared" si="544"/>
        <v/>
      </c>
      <c r="AW2245" s="60" t="str">
        <f t="shared" si="547"/>
        <v/>
      </c>
      <c r="AX2245" s="60" t="str">
        <f t="shared" si="548"/>
        <v/>
      </c>
      <c r="AY2245" s="63">
        <f t="shared" si="543"/>
        <v>0</v>
      </c>
    </row>
    <row r="2246" spans="1:51">
      <c r="A2246" s="128"/>
      <c r="B2246" s="160"/>
      <c r="C2246" s="160"/>
      <c r="D2246" s="160"/>
      <c r="E2246" s="160"/>
      <c r="F2246" s="160"/>
      <c r="G2246" s="160"/>
      <c r="H2246" s="161" t="str">
        <f t="shared" si="551"/>
        <v/>
      </c>
      <c r="I2246" s="162" t="str">
        <f t="shared" si="552"/>
        <v/>
      </c>
      <c r="J2246" s="163"/>
      <c r="K2246" s="164" t="str">
        <f t="shared" si="553"/>
        <v/>
      </c>
      <c r="L2246" s="163"/>
      <c r="M2246" s="160"/>
      <c r="N2246" s="160"/>
      <c r="O2246" s="160"/>
      <c r="P2246" s="160"/>
      <c r="Q2246" s="160"/>
      <c r="R2246" s="160"/>
      <c r="S2246" s="160"/>
      <c r="T2246" s="160"/>
      <c r="U2246" s="160"/>
      <c r="V2246" s="160"/>
      <c r="W2246" s="160"/>
      <c r="X2246" s="160"/>
      <c r="Y2246" s="160"/>
      <c r="Z2246" s="180"/>
      <c r="AA2246" s="160"/>
      <c r="AB2246" s="160"/>
      <c r="AC2246" s="160"/>
      <c r="AD2246" s="667"/>
      <c r="AE2246" s="667"/>
      <c r="AF2246" s="667"/>
      <c r="AG2246" s="667"/>
      <c r="AH2246" s="667"/>
      <c r="AI2246" s="667"/>
      <c r="AJ2246" s="73"/>
      <c r="AK2246" s="55" t="str">
        <f t="shared" si="549"/>
        <v/>
      </c>
      <c r="AL2246" s="17" t="str">
        <f t="shared" si="550"/>
        <v/>
      </c>
      <c r="AM2246" s="70" t="str">
        <f t="shared" si="545"/>
        <v/>
      </c>
      <c r="AN2246" s="74" t="str">
        <f t="shared" si="546"/>
        <v/>
      </c>
      <c r="AO2246" s="70" t="str">
        <f t="shared" si="544"/>
        <v/>
      </c>
      <c r="AW2246" s="60" t="str">
        <f t="shared" si="547"/>
        <v/>
      </c>
      <c r="AX2246" s="60" t="str">
        <f t="shared" si="548"/>
        <v/>
      </c>
      <c r="AY2246" s="63">
        <f t="shared" si="543"/>
        <v>0</v>
      </c>
    </row>
    <row r="2247" spans="1:51">
      <c r="A2247" s="128"/>
      <c r="B2247" s="160"/>
      <c r="C2247" s="160"/>
      <c r="D2247" s="181"/>
      <c r="E2247" s="181"/>
      <c r="F2247" s="160"/>
      <c r="G2247" s="160"/>
      <c r="H2247" s="161" t="str">
        <f t="shared" si="551"/>
        <v/>
      </c>
      <c r="I2247" s="162" t="str">
        <f t="shared" si="552"/>
        <v/>
      </c>
      <c r="J2247" s="163"/>
      <c r="K2247" s="164" t="str">
        <f t="shared" si="553"/>
        <v/>
      </c>
      <c r="L2247" s="163"/>
      <c r="M2247" s="160"/>
      <c r="N2247" s="160"/>
      <c r="O2247" s="160"/>
      <c r="P2247" s="160"/>
      <c r="Q2247" s="160"/>
      <c r="R2247" s="160"/>
      <c r="S2247" s="160"/>
      <c r="T2247" s="160"/>
      <c r="U2247" s="160"/>
      <c r="V2247" s="160"/>
      <c r="W2247" s="160"/>
      <c r="X2247" s="160"/>
      <c r="Y2247" s="182"/>
      <c r="Z2247" s="180"/>
      <c r="AA2247" s="160"/>
      <c r="AB2247" s="160"/>
      <c r="AC2247" s="160"/>
      <c r="AD2247" s="667"/>
      <c r="AE2247" s="667"/>
      <c r="AF2247" s="667"/>
      <c r="AG2247" s="667"/>
      <c r="AH2247" s="667"/>
      <c r="AI2247" s="667"/>
      <c r="AJ2247" s="73"/>
      <c r="AK2247" s="55" t="str">
        <f t="shared" si="549"/>
        <v/>
      </c>
      <c r="AL2247" s="17" t="str">
        <f t="shared" si="550"/>
        <v/>
      </c>
      <c r="AM2247" s="70" t="str">
        <f t="shared" si="545"/>
        <v/>
      </c>
      <c r="AN2247" s="74" t="str">
        <f t="shared" si="546"/>
        <v/>
      </c>
      <c r="AO2247" s="70" t="str">
        <f t="shared" si="544"/>
        <v/>
      </c>
      <c r="AW2247" s="60" t="str">
        <f t="shared" si="547"/>
        <v/>
      </c>
      <c r="AX2247" s="60" t="str">
        <f t="shared" si="548"/>
        <v/>
      </c>
      <c r="AY2247" s="63">
        <f t="shared" si="543"/>
        <v>0</v>
      </c>
    </row>
    <row r="2248" spans="1:51">
      <c r="A2248" s="128"/>
      <c r="B2248" s="160"/>
      <c r="C2248" s="160"/>
      <c r="D2248" s="160"/>
      <c r="E2248" s="160"/>
      <c r="F2248" s="160"/>
      <c r="G2248" s="160"/>
      <c r="H2248" s="161" t="str">
        <f t="shared" si="551"/>
        <v/>
      </c>
      <c r="I2248" s="162" t="str">
        <f t="shared" si="552"/>
        <v/>
      </c>
      <c r="J2248" s="163"/>
      <c r="K2248" s="164" t="str">
        <f t="shared" si="553"/>
        <v/>
      </c>
      <c r="L2248" s="160"/>
      <c r="M2248" s="160"/>
      <c r="N2248" s="160"/>
      <c r="O2248" s="160"/>
      <c r="P2248" s="160"/>
      <c r="Q2248" s="160"/>
      <c r="R2248" s="160"/>
      <c r="S2248" s="160"/>
      <c r="T2248" s="160"/>
      <c r="U2248" s="160"/>
      <c r="V2248" s="160"/>
      <c r="W2248" s="179"/>
      <c r="X2248" s="160"/>
      <c r="Y2248" s="160"/>
      <c r="Z2248" s="180"/>
      <c r="AA2248" s="160"/>
      <c r="AB2248" s="160"/>
      <c r="AC2248" s="160"/>
      <c r="AD2248" s="667"/>
      <c r="AE2248" s="667"/>
      <c r="AF2248" s="667"/>
      <c r="AG2248" s="667"/>
      <c r="AH2248" s="667"/>
      <c r="AI2248" s="667"/>
      <c r="AJ2248" s="73"/>
      <c r="AK2248" s="55" t="str">
        <f t="shared" si="549"/>
        <v/>
      </c>
      <c r="AL2248" s="17" t="str">
        <f t="shared" si="550"/>
        <v/>
      </c>
      <c r="AM2248" s="70" t="str">
        <f t="shared" si="545"/>
        <v/>
      </c>
      <c r="AN2248" s="74" t="str">
        <f t="shared" si="546"/>
        <v/>
      </c>
      <c r="AO2248" s="70" t="str">
        <f t="shared" si="544"/>
        <v/>
      </c>
      <c r="AW2248" s="60" t="str">
        <f t="shared" si="547"/>
        <v/>
      </c>
      <c r="AX2248" s="60" t="str">
        <f t="shared" si="548"/>
        <v/>
      </c>
      <c r="AY2248" s="63">
        <f t="shared" si="543"/>
        <v>0</v>
      </c>
    </row>
    <row r="2249" spans="1:51">
      <c r="A2249" s="128"/>
      <c r="B2249" s="160"/>
      <c r="C2249" s="160"/>
      <c r="D2249" s="181"/>
      <c r="E2249" s="160"/>
      <c r="F2249" s="160"/>
      <c r="G2249" s="160"/>
      <c r="H2249" s="161" t="str">
        <f t="shared" si="551"/>
        <v/>
      </c>
      <c r="I2249" s="162" t="str">
        <f t="shared" si="552"/>
        <v/>
      </c>
      <c r="J2249" s="163"/>
      <c r="K2249" s="164" t="str">
        <f t="shared" si="553"/>
        <v/>
      </c>
      <c r="L2249" s="163"/>
      <c r="M2249" s="180"/>
      <c r="N2249" s="160"/>
      <c r="O2249" s="160"/>
      <c r="P2249" s="160"/>
      <c r="Q2249" s="160"/>
      <c r="R2249" s="160"/>
      <c r="S2249" s="160"/>
      <c r="T2249" s="160"/>
      <c r="U2249" s="160"/>
      <c r="V2249" s="160"/>
      <c r="W2249" s="206"/>
      <c r="X2249" s="160"/>
      <c r="Y2249" s="206"/>
      <c r="Z2249" s="207"/>
      <c r="AA2249" s="182"/>
      <c r="AB2249" s="182"/>
      <c r="AC2249" s="182"/>
      <c r="AD2249" s="665"/>
      <c r="AE2249" s="665"/>
      <c r="AF2249" s="665"/>
      <c r="AG2249" s="665"/>
      <c r="AH2249" s="665"/>
      <c r="AI2249" s="665"/>
      <c r="AJ2249" s="73"/>
      <c r="AK2249" s="55" t="str">
        <f t="shared" si="549"/>
        <v/>
      </c>
      <c r="AL2249" s="17" t="str">
        <f t="shared" si="550"/>
        <v/>
      </c>
      <c r="AM2249" s="70" t="str">
        <f t="shared" si="545"/>
        <v/>
      </c>
      <c r="AN2249" s="74" t="str">
        <f t="shared" si="546"/>
        <v/>
      </c>
      <c r="AO2249" s="70" t="str">
        <f t="shared" si="544"/>
        <v/>
      </c>
      <c r="AW2249" s="60" t="str">
        <f t="shared" si="547"/>
        <v/>
      </c>
      <c r="AX2249" s="60" t="str">
        <f t="shared" si="548"/>
        <v/>
      </c>
      <c r="AY2249" s="63">
        <f t="shared" si="543"/>
        <v>0</v>
      </c>
    </row>
    <row r="2250" spans="1:51">
      <c r="A2250" s="128"/>
      <c r="B2250" s="160"/>
      <c r="C2250" s="160"/>
      <c r="D2250" s="160"/>
      <c r="E2250" s="160"/>
      <c r="F2250" s="160"/>
      <c r="G2250" s="160"/>
      <c r="H2250" s="161" t="str">
        <f t="shared" si="551"/>
        <v/>
      </c>
      <c r="I2250" s="162" t="str">
        <f t="shared" si="552"/>
        <v/>
      </c>
      <c r="J2250" s="163"/>
      <c r="K2250" s="164" t="str">
        <f t="shared" si="553"/>
        <v/>
      </c>
      <c r="L2250" s="163"/>
      <c r="M2250" s="180"/>
      <c r="N2250" s="160"/>
      <c r="O2250" s="160"/>
      <c r="P2250" s="160"/>
      <c r="Q2250" s="160"/>
      <c r="R2250" s="160"/>
      <c r="S2250" s="160"/>
      <c r="T2250" s="160"/>
      <c r="U2250" s="160"/>
      <c r="V2250" s="160"/>
      <c r="W2250" s="179"/>
      <c r="X2250" s="160"/>
      <c r="Y2250" s="182"/>
      <c r="Z2250" s="207"/>
      <c r="AA2250" s="182"/>
      <c r="AB2250" s="182"/>
      <c r="AC2250" s="182"/>
      <c r="AD2250" s="665"/>
      <c r="AE2250" s="665"/>
      <c r="AF2250" s="665"/>
      <c r="AG2250" s="665"/>
      <c r="AH2250" s="665"/>
      <c r="AI2250" s="665"/>
      <c r="AJ2250" s="73"/>
      <c r="AK2250" s="55" t="str">
        <f t="shared" si="549"/>
        <v/>
      </c>
      <c r="AL2250" s="17" t="str">
        <f t="shared" si="550"/>
        <v/>
      </c>
      <c r="AM2250" s="70" t="str">
        <f t="shared" si="545"/>
        <v/>
      </c>
      <c r="AN2250" s="74" t="str">
        <f t="shared" si="546"/>
        <v/>
      </c>
      <c r="AO2250" s="70" t="str">
        <f t="shared" si="544"/>
        <v/>
      </c>
      <c r="AW2250" s="60" t="str">
        <f t="shared" si="547"/>
        <v/>
      </c>
      <c r="AX2250" s="60" t="str">
        <f t="shared" si="548"/>
        <v/>
      </c>
      <c r="AY2250" s="63">
        <f t="shared" si="543"/>
        <v>0</v>
      </c>
    </row>
    <row r="2251" spans="1:51">
      <c r="A2251" s="128"/>
      <c r="B2251" s="160"/>
      <c r="C2251" s="160"/>
      <c r="D2251" s="160"/>
      <c r="E2251" s="160"/>
      <c r="F2251" s="160"/>
      <c r="G2251" s="160"/>
      <c r="H2251" s="161" t="str">
        <f t="shared" si="551"/>
        <v/>
      </c>
      <c r="I2251" s="162" t="str">
        <f t="shared" si="552"/>
        <v/>
      </c>
      <c r="J2251" s="163"/>
      <c r="K2251" s="164" t="str">
        <f t="shared" si="553"/>
        <v/>
      </c>
      <c r="L2251" s="163"/>
      <c r="M2251" s="180"/>
      <c r="N2251" s="160"/>
      <c r="O2251" s="160"/>
      <c r="P2251" s="160"/>
      <c r="Q2251" s="160"/>
      <c r="R2251" s="160"/>
      <c r="S2251" s="160"/>
      <c r="T2251" s="160"/>
      <c r="U2251" s="160"/>
      <c r="V2251" s="160"/>
      <c r="W2251" s="179"/>
      <c r="X2251" s="160"/>
      <c r="Y2251" s="182"/>
      <c r="Z2251" s="207"/>
      <c r="AA2251" s="182"/>
      <c r="AB2251" s="182"/>
      <c r="AC2251" s="182"/>
      <c r="AD2251" s="665"/>
      <c r="AE2251" s="665"/>
      <c r="AF2251" s="665"/>
      <c r="AG2251" s="665"/>
      <c r="AH2251" s="665"/>
      <c r="AI2251" s="665"/>
      <c r="AJ2251" s="73"/>
      <c r="AK2251" s="55" t="str">
        <f t="shared" si="549"/>
        <v/>
      </c>
      <c r="AL2251" s="17" t="str">
        <f t="shared" si="550"/>
        <v/>
      </c>
      <c r="AM2251" s="70" t="str">
        <f t="shared" si="545"/>
        <v/>
      </c>
      <c r="AN2251" s="74" t="str">
        <f t="shared" si="546"/>
        <v/>
      </c>
      <c r="AO2251" s="70" t="str">
        <f t="shared" si="544"/>
        <v/>
      </c>
      <c r="AW2251" s="60" t="str">
        <f t="shared" si="547"/>
        <v/>
      </c>
      <c r="AX2251" s="60" t="str">
        <f t="shared" si="548"/>
        <v/>
      </c>
      <c r="AY2251" s="63">
        <f t="shared" si="543"/>
        <v>0</v>
      </c>
    </row>
    <row r="2252" spans="1:51">
      <c r="A2252" s="128"/>
      <c r="B2252" s="160"/>
      <c r="C2252" s="160"/>
      <c r="D2252" s="160"/>
      <c r="E2252" s="160"/>
      <c r="F2252" s="160"/>
      <c r="G2252" s="160"/>
      <c r="H2252" s="161" t="str">
        <f t="shared" si="551"/>
        <v/>
      </c>
      <c r="I2252" s="162" t="str">
        <f t="shared" si="552"/>
        <v/>
      </c>
      <c r="J2252" s="163"/>
      <c r="K2252" s="164" t="str">
        <f t="shared" si="553"/>
        <v/>
      </c>
      <c r="L2252" s="163"/>
      <c r="M2252" s="180"/>
      <c r="N2252" s="160"/>
      <c r="O2252" s="160"/>
      <c r="P2252" s="160"/>
      <c r="Q2252" s="160"/>
      <c r="R2252" s="160"/>
      <c r="S2252" s="160"/>
      <c r="T2252" s="160"/>
      <c r="U2252" s="160"/>
      <c r="V2252" s="160"/>
      <c r="W2252" s="179"/>
      <c r="X2252" s="160"/>
      <c r="Y2252" s="182"/>
      <c r="Z2252" s="207"/>
      <c r="AA2252" s="182"/>
      <c r="AB2252" s="182"/>
      <c r="AC2252" s="182"/>
      <c r="AD2252" s="665"/>
      <c r="AE2252" s="665"/>
      <c r="AF2252" s="665"/>
      <c r="AG2252" s="665"/>
      <c r="AH2252" s="665"/>
      <c r="AI2252" s="665"/>
      <c r="AJ2252" s="90"/>
      <c r="AK2252" s="55" t="str">
        <f t="shared" si="549"/>
        <v/>
      </c>
      <c r="AL2252" s="17" t="str">
        <f t="shared" si="550"/>
        <v/>
      </c>
      <c r="AM2252" s="70" t="str">
        <f t="shared" si="545"/>
        <v/>
      </c>
      <c r="AN2252" s="74" t="str">
        <f t="shared" si="546"/>
        <v/>
      </c>
      <c r="AO2252" s="70" t="str">
        <f t="shared" si="544"/>
        <v/>
      </c>
      <c r="AW2252" s="60" t="str">
        <f t="shared" si="547"/>
        <v/>
      </c>
      <c r="AX2252" s="60" t="str">
        <f t="shared" si="548"/>
        <v/>
      </c>
      <c r="AY2252" s="63">
        <f t="shared" si="543"/>
        <v>0</v>
      </c>
    </row>
    <row r="2253" spans="1:51">
      <c r="A2253" s="128"/>
      <c r="B2253" s="160"/>
      <c r="C2253" s="160"/>
      <c r="D2253" s="181"/>
      <c r="E2253" s="160"/>
      <c r="F2253" s="160"/>
      <c r="G2253" s="186"/>
      <c r="H2253" s="161" t="str">
        <f t="shared" si="551"/>
        <v/>
      </c>
      <c r="I2253" s="162" t="str">
        <f t="shared" si="552"/>
        <v/>
      </c>
      <c r="J2253" s="163"/>
      <c r="K2253" s="164" t="str">
        <f t="shared" si="553"/>
        <v/>
      </c>
      <c r="L2253" s="163"/>
      <c r="M2253" s="207"/>
      <c r="N2253" s="186"/>
      <c r="O2253" s="160"/>
      <c r="P2253" s="160"/>
      <c r="Q2253" s="160"/>
      <c r="R2253" s="160"/>
      <c r="S2253" s="186"/>
      <c r="T2253" s="186"/>
      <c r="U2253" s="186"/>
      <c r="V2253" s="221"/>
      <c r="W2253" s="179"/>
      <c r="X2253" s="160"/>
      <c r="Y2253" s="182"/>
      <c r="Z2253" s="203"/>
      <c r="AA2253" s="186"/>
      <c r="AB2253" s="182"/>
      <c r="AC2253" s="182"/>
      <c r="AD2253" s="665"/>
      <c r="AE2253" s="665"/>
      <c r="AF2253" s="665"/>
      <c r="AG2253" s="665"/>
      <c r="AH2253" s="665"/>
      <c r="AI2253" s="665"/>
      <c r="AJ2253" s="90"/>
      <c r="AK2253" s="55" t="str">
        <f t="shared" si="549"/>
        <v/>
      </c>
      <c r="AL2253" s="17" t="str">
        <f t="shared" si="550"/>
        <v/>
      </c>
      <c r="AM2253" s="70" t="str">
        <f t="shared" si="545"/>
        <v/>
      </c>
      <c r="AN2253" s="74" t="str">
        <f t="shared" si="546"/>
        <v/>
      </c>
      <c r="AO2253" s="70" t="str">
        <f t="shared" si="544"/>
        <v/>
      </c>
      <c r="AW2253" s="60" t="str">
        <f t="shared" si="547"/>
        <v/>
      </c>
      <c r="AX2253" s="60" t="str">
        <f t="shared" si="548"/>
        <v/>
      </c>
      <c r="AY2253" s="63">
        <f t="shared" ref="AY2253:AY2316" si="554">O2253</f>
        <v>0</v>
      </c>
    </row>
    <row r="2254" spans="1:51">
      <c r="A2254" s="128"/>
      <c r="B2254" s="160"/>
      <c r="C2254" s="160"/>
      <c r="D2254" s="160"/>
      <c r="E2254" s="160"/>
      <c r="F2254" s="186"/>
      <c r="G2254" s="186"/>
      <c r="H2254" s="161" t="str">
        <f t="shared" si="551"/>
        <v/>
      </c>
      <c r="I2254" s="162" t="str">
        <f t="shared" si="552"/>
        <v/>
      </c>
      <c r="J2254" s="163"/>
      <c r="K2254" s="164" t="str">
        <f t="shared" si="553"/>
        <v/>
      </c>
      <c r="L2254" s="222"/>
      <c r="M2254" s="207"/>
      <c r="N2254" s="186"/>
      <c r="O2254" s="160"/>
      <c r="P2254" s="160"/>
      <c r="Q2254" s="160"/>
      <c r="R2254" s="160"/>
      <c r="S2254" s="186"/>
      <c r="T2254" s="186"/>
      <c r="U2254" s="186"/>
      <c r="V2254" s="221"/>
      <c r="W2254" s="179"/>
      <c r="X2254" s="160"/>
      <c r="Y2254" s="182"/>
      <c r="Z2254" s="203"/>
      <c r="AA2254" s="186"/>
      <c r="AB2254" s="182"/>
      <c r="AC2254" s="182"/>
      <c r="AD2254" s="665"/>
      <c r="AE2254" s="665"/>
      <c r="AF2254" s="665"/>
      <c r="AG2254" s="665"/>
      <c r="AH2254" s="665"/>
      <c r="AI2254" s="665"/>
      <c r="AJ2254" s="90"/>
      <c r="AK2254" s="55" t="str">
        <f t="shared" si="549"/>
        <v/>
      </c>
      <c r="AL2254" s="17" t="str">
        <f t="shared" si="550"/>
        <v/>
      </c>
      <c r="AM2254" s="70" t="str">
        <f t="shared" si="545"/>
        <v/>
      </c>
      <c r="AN2254" s="74" t="str">
        <f t="shared" si="546"/>
        <v/>
      </c>
      <c r="AO2254" s="70" t="str">
        <f t="shared" si="544"/>
        <v/>
      </c>
      <c r="AW2254" s="60" t="str">
        <f t="shared" si="547"/>
        <v/>
      </c>
      <c r="AX2254" s="60" t="str">
        <f t="shared" si="548"/>
        <v/>
      </c>
      <c r="AY2254" s="63">
        <f t="shared" si="554"/>
        <v>0</v>
      </c>
    </row>
    <row r="2255" spans="1:51">
      <c r="A2255" s="128"/>
      <c r="B2255" s="160"/>
      <c r="C2255" s="160"/>
      <c r="D2255" s="160"/>
      <c r="E2255" s="160"/>
      <c r="F2255" s="186"/>
      <c r="G2255" s="186"/>
      <c r="H2255" s="161" t="str">
        <f t="shared" si="551"/>
        <v/>
      </c>
      <c r="I2255" s="162" t="str">
        <f t="shared" si="552"/>
        <v/>
      </c>
      <c r="J2255" s="163"/>
      <c r="K2255" s="164" t="str">
        <f t="shared" si="553"/>
        <v/>
      </c>
      <c r="L2255" s="222"/>
      <c r="M2255" s="186"/>
      <c r="N2255" s="186"/>
      <c r="O2255" s="160"/>
      <c r="P2255" s="160"/>
      <c r="Q2255" s="160"/>
      <c r="R2255" s="160"/>
      <c r="S2255" s="186"/>
      <c r="T2255" s="186"/>
      <c r="U2255" s="186"/>
      <c r="V2255" s="221"/>
      <c r="W2255" s="179"/>
      <c r="X2255" s="160"/>
      <c r="Y2255" s="182"/>
      <c r="Z2255" s="203"/>
      <c r="AA2255" s="186"/>
      <c r="AB2255" s="182"/>
      <c r="AC2255" s="182"/>
      <c r="AD2255" s="665"/>
      <c r="AE2255" s="665"/>
      <c r="AF2255" s="665"/>
      <c r="AG2255" s="665"/>
      <c r="AH2255" s="665"/>
      <c r="AI2255" s="665"/>
      <c r="AJ2255" s="73"/>
      <c r="AK2255" s="55" t="str">
        <f t="shared" si="549"/>
        <v/>
      </c>
      <c r="AL2255" s="17" t="str">
        <f t="shared" si="550"/>
        <v/>
      </c>
      <c r="AM2255" s="70" t="str">
        <f t="shared" si="545"/>
        <v/>
      </c>
      <c r="AN2255" s="74" t="str">
        <f t="shared" si="546"/>
        <v/>
      </c>
      <c r="AO2255" s="70" t="str">
        <f t="shared" si="544"/>
        <v/>
      </c>
      <c r="AW2255" s="60" t="str">
        <f t="shared" si="547"/>
        <v/>
      </c>
      <c r="AX2255" s="60" t="str">
        <f t="shared" si="548"/>
        <v/>
      </c>
      <c r="AY2255" s="63">
        <f t="shared" si="554"/>
        <v>0</v>
      </c>
    </row>
    <row r="2256" spans="1:51">
      <c r="A2256" s="128"/>
      <c r="B2256" s="160"/>
      <c r="C2256" s="160"/>
      <c r="D2256" s="160"/>
      <c r="E2256" s="160"/>
      <c r="F2256" s="186"/>
      <c r="G2256" s="186"/>
      <c r="H2256" s="161" t="str">
        <f t="shared" si="551"/>
        <v/>
      </c>
      <c r="I2256" s="162" t="str">
        <f t="shared" si="552"/>
        <v/>
      </c>
      <c r="J2256" s="163"/>
      <c r="K2256" s="164" t="str">
        <f t="shared" si="553"/>
        <v/>
      </c>
      <c r="L2256" s="222"/>
      <c r="M2256" s="186"/>
      <c r="N2256" s="186"/>
      <c r="O2256" s="128"/>
      <c r="P2256" s="141"/>
      <c r="Q2256" s="141"/>
      <c r="R2256" s="160"/>
      <c r="S2256" s="186"/>
      <c r="T2256" s="186"/>
      <c r="U2256" s="186"/>
      <c r="V2256" s="221"/>
      <c r="W2256" s="179"/>
      <c r="X2256" s="160"/>
      <c r="Y2256" s="182"/>
      <c r="Z2256" s="205"/>
      <c r="AA2256" s="186"/>
      <c r="AB2256" s="182"/>
      <c r="AC2256" s="182"/>
      <c r="AD2256" s="665"/>
      <c r="AE2256" s="665"/>
      <c r="AF2256" s="665"/>
      <c r="AG2256" s="665"/>
      <c r="AH2256" s="665"/>
      <c r="AI2256" s="665"/>
      <c r="AJ2256" s="73"/>
      <c r="AK2256" s="55" t="str">
        <f t="shared" si="549"/>
        <v/>
      </c>
      <c r="AL2256" s="17" t="str">
        <f t="shared" si="550"/>
        <v/>
      </c>
      <c r="AM2256" s="70" t="str">
        <f t="shared" si="545"/>
        <v/>
      </c>
      <c r="AN2256" s="74" t="str">
        <f t="shared" si="546"/>
        <v/>
      </c>
      <c r="AO2256" s="70" t="str">
        <f t="shared" si="544"/>
        <v/>
      </c>
      <c r="AW2256" s="60" t="str">
        <f t="shared" si="547"/>
        <v/>
      </c>
      <c r="AX2256" s="60" t="str">
        <f t="shared" si="548"/>
        <v/>
      </c>
      <c r="AY2256" s="63">
        <f t="shared" si="554"/>
        <v>0</v>
      </c>
    </row>
    <row r="2257" spans="1:51">
      <c r="A2257" s="128"/>
      <c r="B2257" s="160"/>
      <c r="C2257" s="160"/>
      <c r="D2257" s="160"/>
      <c r="E2257" s="160"/>
      <c r="F2257" s="160"/>
      <c r="G2257" s="186"/>
      <c r="H2257" s="161" t="str">
        <f t="shared" si="551"/>
        <v/>
      </c>
      <c r="I2257" s="162" t="str">
        <f t="shared" si="552"/>
        <v/>
      </c>
      <c r="J2257" s="163"/>
      <c r="K2257" s="164" t="str">
        <f t="shared" si="553"/>
        <v/>
      </c>
      <c r="L2257" s="163"/>
      <c r="M2257" s="207"/>
      <c r="N2257" s="186"/>
      <c r="O2257" s="128"/>
      <c r="P2257" s="160"/>
      <c r="Q2257" s="160"/>
      <c r="R2257" s="160"/>
      <c r="S2257" s="186"/>
      <c r="T2257" s="186"/>
      <c r="U2257" s="186"/>
      <c r="V2257" s="221"/>
      <c r="W2257" s="179"/>
      <c r="X2257" s="160"/>
      <c r="Y2257" s="182"/>
      <c r="Z2257" s="203"/>
      <c r="AA2257" s="186"/>
      <c r="AB2257" s="182"/>
      <c r="AC2257" s="182"/>
      <c r="AD2257" s="665"/>
      <c r="AE2257" s="665"/>
      <c r="AF2257" s="665"/>
      <c r="AG2257" s="665"/>
      <c r="AH2257" s="665"/>
      <c r="AI2257" s="665"/>
      <c r="AJ2257" s="90"/>
      <c r="AK2257" s="55" t="str">
        <f t="shared" si="549"/>
        <v/>
      </c>
      <c r="AL2257" s="17" t="str">
        <f t="shared" si="550"/>
        <v/>
      </c>
      <c r="AM2257" s="70" t="str">
        <f t="shared" si="545"/>
        <v/>
      </c>
      <c r="AN2257" s="74" t="str">
        <f t="shared" si="546"/>
        <v/>
      </c>
      <c r="AO2257" s="70" t="str">
        <f t="shared" si="544"/>
        <v/>
      </c>
      <c r="AW2257" s="60" t="str">
        <f t="shared" si="547"/>
        <v/>
      </c>
      <c r="AX2257" s="60" t="str">
        <f t="shared" si="548"/>
        <v/>
      </c>
      <c r="AY2257" s="63">
        <f t="shared" si="554"/>
        <v>0</v>
      </c>
    </row>
    <row r="2258" spans="1:51">
      <c r="A2258" s="128"/>
      <c r="B2258" s="160"/>
      <c r="C2258" s="160"/>
      <c r="D2258" s="160"/>
      <c r="E2258" s="160"/>
      <c r="F2258" s="186"/>
      <c r="G2258" s="186"/>
      <c r="H2258" s="161" t="str">
        <f t="shared" si="551"/>
        <v/>
      </c>
      <c r="I2258" s="162" t="str">
        <f t="shared" si="552"/>
        <v/>
      </c>
      <c r="J2258" s="163"/>
      <c r="K2258" s="164" t="str">
        <f t="shared" si="553"/>
        <v/>
      </c>
      <c r="L2258" s="222"/>
      <c r="M2258" s="186"/>
      <c r="N2258" s="186"/>
      <c r="O2258" s="128"/>
      <c r="P2258" s="160"/>
      <c r="Q2258" s="160"/>
      <c r="R2258" s="160"/>
      <c r="S2258" s="186"/>
      <c r="T2258" s="186"/>
      <c r="U2258" s="186"/>
      <c r="V2258" s="221"/>
      <c r="W2258" s="179"/>
      <c r="X2258" s="160"/>
      <c r="Y2258" s="182"/>
      <c r="Z2258" s="203"/>
      <c r="AA2258" s="186"/>
      <c r="AB2258" s="182"/>
      <c r="AC2258" s="182"/>
      <c r="AD2258" s="665"/>
      <c r="AE2258" s="665"/>
      <c r="AF2258" s="665"/>
      <c r="AG2258" s="665"/>
      <c r="AH2258" s="665"/>
      <c r="AI2258" s="665"/>
      <c r="AJ2258" s="90"/>
      <c r="AK2258" s="55" t="str">
        <f t="shared" si="549"/>
        <v/>
      </c>
      <c r="AL2258" s="17" t="str">
        <f t="shared" si="550"/>
        <v/>
      </c>
      <c r="AM2258" s="70" t="str">
        <f t="shared" si="545"/>
        <v/>
      </c>
      <c r="AN2258" s="74" t="str">
        <f t="shared" si="546"/>
        <v/>
      </c>
      <c r="AO2258" s="70" t="str">
        <f t="shared" si="544"/>
        <v/>
      </c>
      <c r="AW2258" s="60" t="str">
        <f t="shared" si="547"/>
        <v/>
      </c>
      <c r="AX2258" s="60" t="str">
        <f t="shared" si="548"/>
        <v/>
      </c>
      <c r="AY2258" s="63">
        <f t="shared" si="554"/>
        <v>0</v>
      </c>
    </row>
    <row r="2259" spans="1:51">
      <c r="A2259" s="128"/>
      <c r="B2259" s="160"/>
      <c r="C2259" s="160"/>
      <c r="D2259" s="160"/>
      <c r="E2259" s="160"/>
      <c r="F2259" s="186"/>
      <c r="G2259" s="186"/>
      <c r="H2259" s="161" t="str">
        <f t="shared" si="551"/>
        <v/>
      </c>
      <c r="I2259" s="162" t="str">
        <f t="shared" si="552"/>
        <v/>
      </c>
      <c r="J2259" s="163"/>
      <c r="K2259" s="164" t="str">
        <f t="shared" si="553"/>
        <v/>
      </c>
      <c r="L2259" s="222"/>
      <c r="M2259" s="186"/>
      <c r="N2259" s="186"/>
      <c r="O2259" s="128"/>
      <c r="P2259" s="160"/>
      <c r="Q2259" s="160"/>
      <c r="R2259" s="160"/>
      <c r="S2259" s="186"/>
      <c r="T2259" s="186"/>
      <c r="U2259" s="186"/>
      <c r="V2259" s="221"/>
      <c r="W2259" s="179"/>
      <c r="X2259" s="160"/>
      <c r="Y2259" s="182"/>
      <c r="Z2259" s="203"/>
      <c r="AA2259" s="186"/>
      <c r="AB2259" s="182"/>
      <c r="AC2259" s="182"/>
      <c r="AD2259" s="665"/>
      <c r="AE2259" s="665"/>
      <c r="AF2259" s="665"/>
      <c r="AG2259" s="665"/>
      <c r="AH2259" s="665"/>
      <c r="AI2259" s="665"/>
      <c r="AJ2259" s="73"/>
      <c r="AK2259" s="55" t="str">
        <f t="shared" si="549"/>
        <v/>
      </c>
      <c r="AL2259" s="17" t="str">
        <f t="shared" si="550"/>
        <v/>
      </c>
      <c r="AM2259" s="70" t="str">
        <f t="shared" si="545"/>
        <v/>
      </c>
      <c r="AN2259" s="74" t="str">
        <f t="shared" si="546"/>
        <v/>
      </c>
      <c r="AO2259" s="70" t="str">
        <f t="shared" si="544"/>
        <v/>
      </c>
      <c r="AW2259" s="60" t="str">
        <f t="shared" si="547"/>
        <v/>
      </c>
      <c r="AX2259" s="60" t="str">
        <f t="shared" si="548"/>
        <v/>
      </c>
      <c r="AY2259" s="63">
        <f t="shared" si="554"/>
        <v>0</v>
      </c>
    </row>
    <row r="2260" spans="1:51">
      <c r="A2260" s="128"/>
      <c r="B2260" s="160"/>
      <c r="C2260" s="160"/>
      <c r="D2260" s="160"/>
      <c r="E2260" s="160"/>
      <c r="F2260" s="186"/>
      <c r="G2260" s="186"/>
      <c r="H2260" s="161" t="str">
        <f t="shared" si="551"/>
        <v/>
      </c>
      <c r="I2260" s="162" t="str">
        <f t="shared" si="552"/>
        <v/>
      </c>
      <c r="J2260" s="163"/>
      <c r="K2260" s="164" t="str">
        <f t="shared" si="553"/>
        <v/>
      </c>
      <c r="L2260" s="222"/>
      <c r="M2260" s="207"/>
      <c r="N2260" s="186"/>
      <c r="O2260" s="128"/>
      <c r="P2260" s="160"/>
      <c r="Q2260" s="160"/>
      <c r="R2260" s="160"/>
      <c r="S2260" s="186"/>
      <c r="T2260" s="186"/>
      <c r="U2260" s="186"/>
      <c r="V2260" s="221"/>
      <c r="W2260" s="179"/>
      <c r="X2260" s="160"/>
      <c r="Y2260" s="182"/>
      <c r="Z2260" s="203"/>
      <c r="AA2260" s="186"/>
      <c r="AB2260" s="182"/>
      <c r="AC2260" s="182"/>
      <c r="AD2260" s="665"/>
      <c r="AE2260" s="665"/>
      <c r="AF2260" s="665"/>
      <c r="AG2260" s="665"/>
      <c r="AH2260" s="665"/>
      <c r="AI2260" s="665"/>
      <c r="AJ2260" s="73"/>
      <c r="AK2260" s="55" t="str">
        <f t="shared" si="549"/>
        <v/>
      </c>
      <c r="AL2260" s="17" t="str">
        <f t="shared" si="550"/>
        <v/>
      </c>
      <c r="AM2260" s="70" t="str">
        <f t="shared" si="545"/>
        <v/>
      </c>
      <c r="AN2260" s="74" t="str">
        <f t="shared" si="546"/>
        <v/>
      </c>
      <c r="AO2260" s="70" t="str">
        <f t="shared" si="544"/>
        <v/>
      </c>
      <c r="AW2260" s="60" t="str">
        <f t="shared" si="547"/>
        <v/>
      </c>
      <c r="AX2260" s="60" t="str">
        <f t="shared" si="548"/>
        <v/>
      </c>
      <c r="AY2260" s="63">
        <f t="shared" si="554"/>
        <v>0</v>
      </c>
    </row>
    <row r="2261" spans="1:51">
      <c r="A2261" s="128"/>
      <c r="B2261" s="160"/>
      <c r="C2261" s="160"/>
      <c r="D2261" s="160"/>
      <c r="E2261" s="160"/>
      <c r="F2261" s="186"/>
      <c r="G2261" s="186"/>
      <c r="H2261" s="161" t="str">
        <f t="shared" si="551"/>
        <v/>
      </c>
      <c r="I2261" s="162" t="str">
        <f t="shared" si="552"/>
        <v/>
      </c>
      <c r="J2261" s="163"/>
      <c r="K2261" s="164" t="str">
        <f t="shared" si="553"/>
        <v/>
      </c>
      <c r="L2261" s="222"/>
      <c r="M2261" s="186"/>
      <c r="N2261" s="186"/>
      <c r="O2261" s="128"/>
      <c r="P2261" s="160"/>
      <c r="Q2261" s="160"/>
      <c r="R2261" s="160"/>
      <c r="S2261" s="186"/>
      <c r="T2261" s="186"/>
      <c r="U2261" s="186"/>
      <c r="V2261" s="221"/>
      <c r="W2261" s="179"/>
      <c r="X2261" s="160"/>
      <c r="Y2261" s="182"/>
      <c r="Z2261" s="203"/>
      <c r="AA2261" s="186"/>
      <c r="AB2261" s="182"/>
      <c r="AC2261" s="182"/>
      <c r="AD2261" s="665"/>
      <c r="AE2261" s="665"/>
      <c r="AF2261" s="665"/>
      <c r="AG2261" s="665"/>
      <c r="AH2261" s="665"/>
      <c r="AI2261" s="665"/>
      <c r="AJ2261" s="73"/>
      <c r="AK2261" s="55" t="str">
        <f t="shared" si="549"/>
        <v/>
      </c>
      <c r="AL2261" s="17" t="str">
        <f t="shared" si="550"/>
        <v/>
      </c>
      <c r="AM2261" s="70" t="str">
        <f t="shared" si="545"/>
        <v/>
      </c>
      <c r="AN2261" s="74" t="str">
        <f t="shared" si="546"/>
        <v/>
      </c>
      <c r="AO2261" s="70" t="str">
        <f t="shared" si="544"/>
        <v/>
      </c>
      <c r="AW2261" s="60" t="str">
        <f t="shared" si="547"/>
        <v/>
      </c>
      <c r="AX2261" s="60" t="str">
        <f t="shared" si="548"/>
        <v/>
      </c>
      <c r="AY2261" s="63">
        <f t="shared" si="554"/>
        <v>0</v>
      </c>
    </row>
    <row r="2262" spans="1:51">
      <c r="A2262" s="128"/>
      <c r="B2262" s="160"/>
      <c r="C2262" s="160"/>
      <c r="D2262" s="160"/>
      <c r="E2262" s="160"/>
      <c r="F2262" s="186"/>
      <c r="G2262" s="186"/>
      <c r="H2262" s="161" t="str">
        <f t="shared" si="551"/>
        <v/>
      </c>
      <c r="I2262" s="162" t="str">
        <f t="shared" si="552"/>
        <v/>
      </c>
      <c r="J2262" s="163"/>
      <c r="K2262" s="164" t="str">
        <f t="shared" si="553"/>
        <v/>
      </c>
      <c r="L2262" s="222"/>
      <c r="M2262" s="186"/>
      <c r="N2262" s="186"/>
      <c r="O2262" s="128"/>
      <c r="P2262" s="160"/>
      <c r="Q2262" s="160"/>
      <c r="R2262" s="160"/>
      <c r="S2262" s="186"/>
      <c r="T2262" s="186"/>
      <c r="U2262" s="186"/>
      <c r="V2262" s="221"/>
      <c r="W2262" s="179"/>
      <c r="X2262" s="160"/>
      <c r="Y2262" s="182"/>
      <c r="Z2262" s="203"/>
      <c r="AA2262" s="186"/>
      <c r="AB2262" s="182"/>
      <c r="AC2262" s="182"/>
      <c r="AD2262" s="665"/>
      <c r="AE2262" s="665"/>
      <c r="AF2262" s="665"/>
      <c r="AG2262" s="665"/>
      <c r="AH2262" s="665"/>
      <c r="AI2262" s="665"/>
      <c r="AJ2262" s="73"/>
      <c r="AK2262" s="55" t="str">
        <f t="shared" si="549"/>
        <v/>
      </c>
      <c r="AL2262" s="17" t="str">
        <f t="shared" si="550"/>
        <v/>
      </c>
      <c r="AM2262" s="70" t="str">
        <f t="shared" si="545"/>
        <v/>
      </c>
      <c r="AN2262" s="74" t="str">
        <f t="shared" si="546"/>
        <v/>
      </c>
      <c r="AO2262" s="70" t="str">
        <f t="shared" si="544"/>
        <v/>
      </c>
      <c r="AW2262" s="60" t="str">
        <f t="shared" si="547"/>
        <v/>
      </c>
      <c r="AX2262" s="60" t="str">
        <f t="shared" si="548"/>
        <v/>
      </c>
      <c r="AY2262" s="63">
        <f t="shared" si="554"/>
        <v>0</v>
      </c>
    </row>
    <row r="2263" spans="1:51">
      <c r="A2263" s="128"/>
      <c r="B2263" s="160"/>
      <c r="C2263" s="160"/>
      <c r="D2263" s="160"/>
      <c r="E2263" s="160"/>
      <c r="F2263" s="186"/>
      <c r="G2263" s="186"/>
      <c r="H2263" s="161" t="str">
        <f t="shared" si="551"/>
        <v/>
      </c>
      <c r="I2263" s="162" t="str">
        <f t="shared" si="552"/>
        <v/>
      </c>
      <c r="J2263" s="163"/>
      <c r="K2263" s="164" t="str">
        <f t="shared" si="553"/>
        <v/>
      </c>
      <c r="L2263" s="222"/>
      <c r="M2263" s="207"/>
      <c r="N2263" s="207"/>
      <c r="O2263" s="128"/>
      <c r="P2263" s="160"/>
      <c r="Q2263" s="160"/>
      <c r="R2263" s="160"/>
      <c r="S2263" s="186"/>
      <c r="T2263" s="186"/>
      <c r="U2263" s="186"/>
      <c r="V2263" s="221"/>
      <c r="W2263" s="179"/>
      <c r="X2263" s="160"/>
      <c r="Y2263" s="182"/>
      <c r="Z2263" s="203"/>
      <c r="AA2263" s="186"/>
      <c r="AB2263" s="182"/>
      <c r="AC2263" s="182"/>
      <c r="AD2263" s="665"/>
      <c r="AE2263" s="665"/>
      <c r="AF2263" s="665"/>
      <c r="AG2263" s="665"/>
      <c r="AH2263" s="665"/>
      <c r="AI2263" s="665"/>
      <c r="AJ2263" s="73"/>
      <c r="AK2263" s="55" t="str">
        <f t="shared" si="549"/>
        <v/>
      </c>
      <c r="AL2263" s="17" t="str">
        <f t="shared" si="550"/>
        <v/>
      </c>
      <c r="AM2263" s="70" t="str">
        <f t="shared" si="545"/>
        <v/>
      </c>
      <c r="AN2263" s="74" t="str">
        <f t="shared" si="546"/>
        <v/>
      </c>
      <c r="AO2263" s="70" t="str">
        <f t="shared" si="544"/>
        <v/>
      </c>
      <c r="AW2263" s="60" t="str">
        <f t="shared" si="547"/>
        <v/>
      </c>
      <c r="AX2263" s="60" t="str">
        <f t="shared" si="548"/>
        <v/>
      </c>
      <c r="AY2263" s="63">
        <f t="shared" si="554"/>
        <v>0</v>
      </c>
    </row>
    <row r="2264" spans="1:51">
      <c r="A2264" s="128"/>
      <c r="B2264" s="160"/>
      <c r="C2264" s="160"/>
      <c r="D2264" s="160"/>
      <c r="E2264" s="160"/>
      <c r="F2264" s="186"/>
      <c r="G2264" s="186"/>
      <c r="H2264" s="161" t="str">
        <f t="shared" si="551"/>
        <v/>
      </c>
      <c r="I2264" s="162" t="str">
        <f t="shared" si="552"/>
        <v/>
      </c>
      <c r="J2264" s="163"/>
      <c r="K2264" s="164" t="str">
        <f t="shared" si="553"/>
        <v/>
      </c>
      <c r="L2264" s="222"/>
      <c r="M2264" s="186"/>
      <c r="N2264" s="186"/>
      <c r="O2264" s="128"/>
      <c r="P2264" s="160"/>
      <c r="Q2264" s="160"/>
      <c r="R2264" s="160"/>
      <c r="S2264" s="186"/>
      <c r="T2264" s="186"/>
      <c r="U2264" s="186"/>
      <c r="V2264" s="221"/>
      <c r="W2264" s="179"/>
      <c r="X2264" s="160"/>
      <c r="Y2264" s="182"/>
      <c r="Z2264" s="203"/>
      <c r="AA2264" s="186"/>
      <c r="AB2264" s="182"/>
      <c r="AC2264" s="182"/>
      <c r="AD2264" s="665"/>
      <c r="AE2264" s="665"/>
      <c r="AF2264" s="665"/>
      <c r="AG2264" s="665"/>
      <c r="AH2264" s="665"/>
      <c r="AI2264" s="665"/>
      <c r="AJ2264" s="73"/>
      <c r="AK2264" s="55" t="str">
        <f t="shared" si="549"/>
        <v/>
      </c>
      <c r="AL2264" s="17" t="str">
        <f t="shared" si="550"/>
        <v/>
      </c>
      <c r="AM2264" s="70" t="str">
        <f t="shared" si="545"/>
        <v/>
      </c>
      <c r="AN2264" s="74" t="str">
        <f t="shared" si="546"/>
        <v/>
      </c>
      <c r="AO2264" s="70" t="str">
        <f t="shared" si="544"/>
        <v/>
      </c>
      <c r="AW2264" s="60" t="str">
        <f t="shared" si="547"/>
        <v/>
      </c>
      <c r="AX2264" s="60" t="str">
        <f t="shared" si="548"/>
        <v/>
      </c>
      <c r="AY2264" s="63">
        <f t="shared" si="554"/>
        <v>0</v>
      </c>
    </row>
    <row r="2265" spans="1:51">
      <c r="A2265" s="128"/>
      <c r="B2265" s="160"/>
      <c r="C2265" s="160"/>
      <c r="D2265" s="160"/>
      <c r="E2265" s="160"/>
      <c r="F2265" s="160"/>
      <c r="G2265" s="160"/>
      <c r="H2265" s="161" t="str">
        <f t="shared" si="551"/>
        <v/>
      </c>
      <c r="I2265" s="162" t="str">
        <f t="shared" si="552"/>
        <v/>
      </c>
      <c r="J2265" s="163"/>
      <c r="K2265" s="164" t="str">
        <f t="shared" si="553"/>
        <v/>
      </c>
      <c r="L2265" s="163"/>
      <c r="M2265" s="160"/>
      <c r="N2265" s="160"/>
      <c r="O2265" s="128"/>
      <c r="P2265" s="160"/>
      <c r="Q2265" s="160"/>
      <c r="R2265" s="160"/>
      <c r="S2265" s="160"/>
      <c r="T2265" s="160"/>
      <c r="U2265" s="160"/>
      <c r="V2265" s="160"/>
      <c r="W2265" s="179"/>
      <c r="X2265" s="160"/>
      <c r="Y2265" s="160"/>
      <c r="Z2265" s="180"/>
      <c r="AA2265" s="160"/>
      <c r="AB2265" s="160"/>
      <c r="AC2265" s="160"/>
      <c r="AD2265" s="667"/>
      <c r="AE2265" s="667"/>
      <c r="AF2265" s="667"/>
      <c r="AG2265" s="667"/>
      <c r="AH2265" s="667"/>
      <c r="AI2265" s="667"/>
      <c r="AJ2265" s="73"/>
      <c r="AK2265" s="55" t="str">
        <f t="shared" si="549"/>
        <v/>
      </c>
      <c r="AL2265" s="17" t="str">
        <f t="shared" si="550"/>
        <v/>
      </c>
      <c r="AM2265" s="70" t="str">
        <f t="shared" si="545"/>
        <v/>
      </c>
      <c r="AN2265" s="74" t="str">
        <f t="shared" si="546"/>
        <v/>
      </c>
      <c r="AO2265" s="70" t="str">
        <f t="shared" si="544"/>
        <v/>
      </c>
      <c r="AW2265" s="60" t="str">
        <f t="shared" si="547"/>
        <v/>
      </c>
      <c r="AX2265" s="60" t="str">
        <f t="shared" si="548"/>
        <v/>
      </c>
      <c r="AY2265" s="63">
        <f t="shared" si="554"/>
        <v>0</v>
      </c>
    </row>
    <row r="2266" spans="1:51">
      <c r="A2266" s="128"/>
      <c r="B2266" s="160"/>
      <c r="C2266" s="160"/>
      <c r="D2266" s="160"/>
      <c r="E2266" s="160"/>
      <c r="F2266" s="160"/>
      <c r="G2266" s="186"/>
      <c r="H2266" s="161" t="str">
        <f t="shared" si="551"/>
        <v/>
      </c>
      <c r="I2266" s="162" t="str">
        <f t="shared" si="552"/>
        <v/>
      </c>
      <c r="J2266" s="163"/>
      <c r="K2266" s="164" t="str">
        <f t="shared" si="553"/>
        <v/>
      </c>
      <c r="L2266" s="222"/>
      <c r="M2266" s="207"/>
      <c r="N2266" s="186"/>
      <c r="O2266" s="128"/>
      <c r="P2266" s="160"/>
      <c r="Q2266" s="160"/>
      <c r="R2266" s="160"/>
      <c r="S2266" s="186"/>
      <c r="T2266" s="186"/>
      <c r="U2266" s="186"/>
      <c r="V2266" s="221"/>
      <c r="W2266" s="179"/>
      <c r="X2266" s="160"/>
      <c r="Y2266" s="182"/>
      <c r="Z2266" s="203"/>
      <c r="AA2266" s="186"/>
      <c r="AB2266" s="182"/>
      <c r="AC2266" s="182"/>
      <c r="AD2266" s="665"/>
      <c r="AE2266" s="665"/>
      <c r="AF2266" s="665"/>
      <c r="AG2266" s="665"/>
      <c r="AH2266" s="665"/>
      <c r="AI2266" s="665"/>
      <c r="AJ2266" s="73"/>
      <c r="AK2266" s="55" t="str">
        <f t="shared" si="549"/>
        <v/>
      </c>
      <c r="AL2266" s="17" t="str">
        <f t="shared" si="550"/>
        <v/>
      </c>
      <c r="AM2266" s="70" t="str">
        <f t="shared" si="545"/>
        <v/>
      </c>
      <c r="AN2266" s="74" t="str">
        <f t="shared" si="546"/>
        <v/>
      </c>
      <c r="AO2266" s="70" t="str">
        <f t="shared" si="544"/>
        <v/>
      </c>
      <c r="AW2266" s="60" t="str">
        <f t="shared" si="547"/>
        <v/>
      </c>
      <c r="AX2266" s="60" t="str">
        <f t="shared" si="548"/>
        <v/>
      </c>
      <c r="AY2266" s="63">
        <f t="shared" si="554"/>
        <v>0</v>
      </c>
    </row>
    <row r="2267" spans="1:51">
      <c r="A2267" s="128"/>
      <c r="B2267" s="160"/>
      <c r="C2267" s="160"/>
      <c r="D2267" s="160"/>
      <c r="E2267" s="160"/>
      <c r="F2267" s="160"/>
      <c r="G2267" s="160"/>
      <c r="H2267" s="161" t="str">
        <f t="shared" si="551"/>
        <v/>
      </c>
      <c r="I2267" s="162" t="str">
        <f t="shared" si="552"/>
        <v/>
      </c>
      <c r="J2267" s="163"/>
      <c r="K2267" s="164" t="str">
        <f t="shared" si="553"/>
        <v/>
      </c>
      <c r="L2267" s="163"/>
      <c r="M2267" s="180"/>
      <c r="N2267" s="160"/>
      <c r="O2267" s="128"/>
      <c r="P2267" s="160"/>
      <c r="Q2267" s="160"/>
      <c r="R2267" s="160"/>
      <c r="S2267" s="160"/>
      <c r="T2267" s="160"/>
      <c r="U2267" s="160"/>
      <c r="V2267" s="221"/>
      <c r="W2267" s="179"/>
      <c r="X2267" s="160"/>
      <c r="Y2267" s="182"/>
      <c r="Z2267" s="203"/>
      <c r="AA2267" s="182"/>
      <c r="AB2267" s="182"/>
      <c r="AC2267" s="182"/>
      <c r="AD2267" s="665"/>
      <c r="AE2267" s="665"/>
      <c r="AF2267" s="665"/>
      <c r="AG2267" s="665"/>
      <c r="AH2267" s="665"/>
      <c r="AI2267" s="665"/>
      <c r="AJ2267" s="73"/>
      <c r="AK2267" s="55" t="str">
        <f t="shared" si="549"/>
        <v/>
      </c>
      <c r="AL2267" s="17" t="str">
        <f t="shared" si="550"/>
        <v/>
      </c>
      <c r="AM2267" s="70" t="str">
        <f t="shared" si="545"/>
        <v/>
      </c>
      <c r="AN2267" s="74" t="str">
        <f t="shared" si="546"/>
        <v/>
      </c>
      <c r="AO2267" s="70" t="str">
        <f t="shared" si="544"/>
        <v/>
      </c>
      <c r="AW2267" s="60" t="str">
        <f t="shared" si="547"/>
        <v/>
      </c>
      <c r="AX2267" s="60" t="str">
        <f t="shared" si="548"/>
        <v/>
      </c>
      <c r="AY2267" s="63">
        <f t="shared" si="554"/>
        <v>0</v>
      </c>
    </row>
    <row r="2268" spans="1:51">
      <c r="A2268" s="128"/>
      <c r="B2268" s="160"/>
      <c r="C2268" s="160"/>
      <c r="D2268" s="160"/>
      <c r="E2268" s="160"/>
      <c r="F2268" s="160"/>
      <c r="G2268" s="160"/>
      <c r="H2268" s="161" t="str">
        <f t="shared" si="551"/>
        <v/>
      </c>
      <c r="I2268" s="162" t="str">
        <f t="shared" si="552"/>
        <v/>
      </c>
      <c r="J2268" s="163"/>
      <c r="K2268" s="164" t="str">
        <f>IFERROR(L2268/H2268,"")</f>
        <v/>
      </c>
      <c r="L2268" s="163"/>
      <c r="M2268" s="207"/>
      <c r="N2268" s="160"/>
      <c r="O2268" s="128"/>
      <c r="P2268" s="160"/>
      <c r="Q2268" s="160"/>
      <c r="R2268" s="160"/>
      <c r="S2268" s="160"/>
      <c r="T2268" s="160"/>
      <c r="U2268" s="160"/>
      <c r="V2268" s="221"/>
      <c r="W2268" s="221"/>
      <c r="X2268" s="160"/>
      <c r="Y2268" s="182"/>
      <c r="Z2268" s="203"/>
      <c r="AA2268" s="182"/>
      <c r="AB2268" s="182"/>
      <c r="AC2268" s="182"/>
      <c r="AD2268" s="665"/>
      <c r="AE2268" s="665"/>
      <c r="AF2268" s="665"/>
      <c r="AG2268" s="665"/>
      <c r="AH2268" s="665"/>
      <c r="AI2268" s="665"/>
      <c r="AJ2268" s="73"/>
      <c r="AK2268" s="55" t="str">
        <f t="shared" si="549"/>
        <v/>
      </c>
      <c r="AL2268" s="17" t="str">
        <f t="shared" si="550"/>
        <v/>
      </c>
      <c r="AM2268" s="70" t="str">
        <f t="shared" si="545"/>
        <v/>
      </c>
      <c r="AN2268" s="74" t="str">
        <f t="shared" si="546"/>
        <v/>
      </c>
      <c r="AO2268" s="70" t="str">
        <f t="shared" si="544"/>
        <v/>
      </c>
      <c r="AW2268" s="60" t="str">
        <f t="shared" si="547"/>
        <v/>
      </c>
      <c r="AX2268" s="60" t="str">
        <f t="shared" si="548"/>
        <v/>
      </c>
      <c r="AY2268" s="63">
        <f t="shared" si="554"/>
        <v>0</v>
      </c>
    </row>
    <row r="2269" spans="1:51">
      <c r="A2269" s="128"/>
      <c r="B2269" s="160"/>
      <c r="C2269" s="160"/>
      <c r="D2269" s="160"/>
      <c r="E2269" s="160"/>
      <c r="F2269" s="160"/>
      <c r="G2269" s="160"/>
      <c r="H2269" s="161" t="str">
        <f t="shared" si="551"/>
        <v/>
      </c>
      <c r="I2269" s="162" t="str">
        <f t="shared" si="552"/>
        <v/>
      </c>
      <c r="J2269" s="163"/>
      <c r="K2269" s="164" t="str">
        <f t="shared" ref="K2269:K2332" si="555">IFERROR(J2269/H2269,"")</f>
        <v/>
      </c>
      <c r="L2269" s="163"/>
      <c r="M2269" s="180"/>
      <c r="N2269" s="160"/>
      <c r="O2269" s="128"/>
      <c r="P2269" s="160"/>
      <c r="Q2269" s="160"/>
      <c r="R2269" s="160"/>
      <c r="S2269" s="160"/>
      <c r="T2269" s="160"/>
      <c r="U2269" s="160"/>
      <c r="V2269" s="221"/>
      <c r="W2269" s="221"/>
      <c r="X2269" s="160"/>
      <c r="Y2269" s="182"/>
      <c r="Z2269" s="203"/>
      <c r="AA2269" s="182"/>
      <c r="AB2269" s="182"/>
      <c r="AC2269" s="182"/>
      <c r="AD2269" s="665"/>
      <c r="AE2269" s="665"/>
      <c r="AF2269" s="665"/>
      <c r="AG2269" s="665"/>
      <c r="AH2269" s="665"/>
      <c r="AI2269" s="665"/>
      <c r="AJ2269" s="90"/>
      <c r="AK2269" s="55" t="str">
        <f t="shared" si="549"/>
        <v/>
      </c>
      <c r="AL2269" s="17" t="str">
        <f t="shared" si="550"/>
        <v/>
      </c>
      <c r="AM2269" s="70" t="str">
        <f t="shared" si="545"/>
        <v/>
      </c>
      <c r="AN2269" s="74" t="str">
        <f t="shared" si="546"/>
        <v/>
      </c>
      <c r="AO2269" s="70" t="str">
        <f t="shared" si="544"/>
        <v/>
      </c>
      <c r="AW2269" s="60" t="str">
        <f t="shared" si="547"/>
        <v/>
      </c>
      <c r="AX2269" s="60" t="str">
        <f t="shared" si="548"/>
        <v/>
      </c>
      <c r="AY2269" s="63">
        <f t="shared" si="554"/>
        <v>0</v>
      </c>
    </row>
    <row r="2270" spans="1:51">
      <c r="A2270" s="128"/>
      <c r="B2270" s="160"/>
      <c r="C2270" s="160"/>
      <c r="D2270" s="160"/>
      <c r="E2270" s="160"/>
      <c r="F2270" s="160"/>
      <c r="G2270" s="160"/>
      <c r="H2270" s="161" t="str">
        <f t="shared" si="551"/>
        <v/>
      </c>
      <c r="I2270" s="162" t="str">
        <f t="shared" si="552"/>
        <v/>
      </c>
      <c r="J2270" s="163"/>
      <c r="K2270" s="164" t="str">
        <f t="shared" si="555"/>
        <v/>
      </c>
      <c r="L2270" s="163"/>
      <c r="M2270" s="180"/>
      <c r="N2270" s="160"/>
      <c r="O2270" s="128"/>
      <c r="P2270" s="160"/>
      <c r="Q2270" s="160"/>
      <c r="R2270" s="160"/>
      <c r="S2270" s="160"/>
      <c r="T2270" s="160"/>
      <c r="U2270" s="160"/>
      <c r="V2270" s="221"/>
      <c r="W2270" s="221"/>
      <c r="X2270" s="160"/>
      <c r="Y2270" s="182"/>
      <c r="Z2270" s="203"/>
      <c r="AA2270" s="182"/>
      <c r="AB2270" s="182"/>
      <c r="AC2270" s="182"/>
      <c r="AD2270" s="665"/>
      <c r="AE2270" s="665"/>
      <c r="AF2270" s="665"/>
      <c r="AG2270" s="665"/>
      <c r="AH2270" s="665"/>
      <c r="AI2270" s="665"/>
      <c r="AJ2270" s="73"/>
      <c r="AK2270" s="55" t="str">
        <f t="shared" si="549"/>
        <v/>
      </c>
      <c r="AL2270" s="17" t="str">
        <f t="shared" si="550"/>
        <v/>
      </c>
      <c r="AM2270" s="70" t="str">
        <f t="shared" si="545"/>
        <v/>
      </c>
      <c r="AN2270" s="74" t="str">
        <f t="shared" si="546"/>
        <v/>
      </c>
      <c r="AO2270" s="70" t="str">
        <f t="shared" si="544"/>
        <v/>
      </c>
      <c r="AW2270" s="60" t="str">
        <f t="shared" si="547"/>
        <v/>
      </c>
      <c r="AX2270" s="60" t="str">
        <f t="shared" si="548"/>
        <v/>
      </c>
      <c r="AY2270" s="63">
        <f t="shared" si="554"/>
        <v>0</v>
      </c>
    </row>
    <row r="2271" spans="1:51">
      <c r="A2271" s="128"/>
      <c r="B2271" s="160"/>
      <c r="C2271" s="160"/>
      <c r="D2271" s="160"/>
      <c r="E2271" s="181"/>
      <c r="F2271" s="160"/>
      <c r="G2271" s="160"/>
      <c r="H2271" s="161" t="str">
        <f t="shared" si="551"/>
        <v/>
      </c>
      <c r="I2271" s="162" t="str">
        <f t="shared" si="552"/>
        <v/>
      </c>
      <c r="J2271" s="163"/>
      <c r="K2271" s="164" t="str">
        <f t="shared" si="555"/>
        <v/>
      </c>
      <c r="L2271" s="163"/>
      <c r="M2271" s="180"/>
      <c r="N2271" s="160"/>
      <c r="O2271" s="128"/>
      <c r="P2271" s="160"/>
      <c r="Q2271" s="160"/>
      <c r="R2271" s="160"/>
      <c r="S2271" s="160"/>
      <c r="T2271" s="160"/>
      <c r="U2271" s="160"/>
      <c r="V2271" s="160"/>
      <c r="W2271" s="160"/>
      <c r="X2271" s="160"/>
      <c r="Y2271" s="182"/>
      <c r="Z2271" s="180"/>
      <c r="AA2271" s="182"/>
      <c r="AB2271" s="182"/>
      <c r="AC2271" s="160"/>
      <c r="AD2271" s="667"/>
      <c r="AE2271" s="667"/>
      <c r="AF2271" s="667"/>
      <c r="AG2271" s="667"/>
      <c r="AH2271" s="667"/>
      <c r="AI2271" s="667"/>
      <c r="AJ2271" s="73"/>
      <c r="AK2271" s="55" t="str">
        <f t="shared" si="549"/>
        <v/>
      </c>
      <c r="AL2271" s="17" t="str">
        <f t="shared" si="550"/>
        <v/>
      </c>
      <c r="AM2271" s="70" t="str">
        <f t="shared" si="545"/>
        <v/>
      </c>
      <c r="AN2271" s="74" t="str">
        <f t="shared" si="546"/>
        <v/>
      </c>
      <c r="AO2271" s="70" t="str">
        <f t="shared" si="544"/>
        <v/>
      </c>
      <c r="AW2271" s="60" t="str">
        <f t="shared" si="547"/>
        <v/>
      </c>
      <c r="AX2271" s="60" t="str">
        <f t="shared" si="548"/>
        <v/>
      </c>
      <c r="AY2271" s="63">
        <f t="shared" si="554"/>
        <v>0</v>
      </c>
    </row>
    <row r="2272" spans="1:51">
      <c r="A2272" s="128"/>
      <c r="B2272" s="160"/>
      <c r="C2272" s="160"/>
      <c r="D2272" s="160"/>
      <c r="E2272" s="160"/>
      <c r="F2272" s="160"/>
      <c r="G2272" s="160"/>
      <c r="H2272" s="161" t="str">
        <f t="shared" si="551"/>
        <v/>
      </c>
      <c r="I2272" s="162" t="str">
        <f t="shared" si="552"/>
        <v/>
      </c>
      <c r="J2272" s="163"/>
      <c r="K2272" s="164" t="str">
        <f t="shared" si="555"/>
        <v/>
      </c>
      <c r="L2272" s="163"/>
      <c r="M2272" s="160"/>
      <c r="N2272" s="160"/>
      <c r="O2272" s="128"/>
      <c r="P2272" s="160"/>
      <c r="Q2272" s="160"/>
      <c r="R2272" s="160"/>
      <c r="S2272" s="160"/>
      <c r="T2272" s="160"/>
      <c r="U2272" s="160"/>
      <c r="V2272" s="160"/>
      <c r="W2272" s="160"/>
      <c r="X2272" s="160"/>
      <c r="Y2272" s="182"/>
      <c r="Z2272" s="180"/>
      <c r="AA2272" s="182"/>
      <c r="AB2272" s="182"/>
      <c r="AC2272" s="160"/>
      <c r="AD2272" s="667"/>
      <c r="AE2272" s="667"/>
      <c r="AF2272" s="667"/>
      <c r="AG2272" s="667"/>
      <c r="AH2272" s="667"/>
      <c r="AI2272" s="667"/>
      <c r="AJ2272" s="73"/>
      <c r="AK2272" s="55" t="str">
        <f t="shared" si="549"/>
        <v/>
      </c>
      <c r="AL2272" s="17" t="str">
        <f t="shared" si="550"/>
        <v/>
      </c>
      <c r="AM2272" s="70" t="str">
        <f t="shared" si="545"/>
        <v/>
      </c>
      <c r="AN2272" s="74" t="str">
        <f t="shared" si="546"/>
        <v/>
      </c>
      <c r="AO2272" s="70" t="str">
        <f t="shared" si="544"/>
        <v/>
      </c>
      <c r="AW2272" s="60" t="str">
        <f t="shared" si="547"/>
        <v/>
      </c>
      <c r="AX2272" s="60" t="str">
        <f t="shared" si="548"/>
        <v/>
      </c>
      <c r="AY2272" s="63">
        <f t="shared" si="554"/>
        <v>0</v>
      </c>
    </row>
    <row r="2273" spans="1:51">
      <c r="A2273" s="128"/>
      <c r="B2273" s="160"/>
      <c r="C2273" s="160"/>
      <c r="D2273" s="160"/>
      <c r="E2273" s="160"/>
      <c r="F2273" s="160"/>
      <c r="G2273" s="160"/>
      <c r="H2273" s="161" t="str">
        <f t="shared" si="551"/>
        <v/>
      </c>
      <c r="I2273" s="162" t="str">
        <f t="shared" si="552"/>
        <v/>
      </c>
      <c r="J2273" s="163"/>
      <c r="K2273" s="164" t="str">
        <f t="shared" si="555"/>
        <v/>
      </c>
      <c r="L2273" s="163"/>
      <c r="M2273" s="160"/>
      <c r="N2273" s="160"/>
      <c r="O2273" s="128"/>
      <c r="P2273" s="160"/>
      <c r="Q2273" s="160"/>
      <c r="R2273" s="160"/>
      <c r="S2273" s="160"/>
      <c r="T2273" s="160"/>
      <c r="U2273" s="160"/>
      <c r="V2273" s="160"/>
      <c r="W2273" s="160"/>
      <c r="X2273" s="160"/>
      <c r="Y2273" s="160"/>
      <c r="Z2273" s="180"/>
      <c r="AA2273" s="182"/>
      <c r="AB2273" s="182"/>
      <c r="AC2273" s="160"/>
      <c r="AD2273" s="667"/>
      <c r="AE2273" s="667"/>
      <c r="AF2273" s="667"/>
      <c r="AG2273" s="667"/>
      <c r="AH2273" s="667"/>
      <c r="AI2273" s="667"/>
      <c r="AJ2273" s="73"/>
      <c r="AK2273" s="55" t="str">
        <f t="shared" si="549"/>
        <v/>
      </c>
      <c r="AL2273" s="17" t="str">
        <f t="shared" si="550"/>
        <v/>
      </c>
      <c r="AM2273" s="70" t="str">
        <f t="shared" si="545"/>
        <v/>
      </c>
      <c r="AN2273" s="74" t="str">
        <f t="shared" si="546"/>
        <v/>
      </c>
      <c r="AO2273" s="70" t="str">
        <f t="shared" si="544"/>
        <v/>
      </c>
      <c r="AW2273" s="60" t="str">
        <f t="shared" si="547"/>
        <v/>
      </c>
      <c r="AX2273" s="60" t="str">
        <f t="shared" si="548"/>
        <v/>
      </c>
      <c r="AY2273" s="63">
        <f t="shared" si="554"/>
        <v>0</v>
      </c>
    </row>
    <row r="2274" spans="1:51">
      <c r="A2274" s="128"/>
      <c r="B2274" s="160"/>
      <c r="C2274" s="160"/>
      <c r="D2274" s="160"/>
      <c r="E2274" s="160"/>
      <c r="F2274" s="160"/>
      <c r="G2274" s="160"/>
      <c r="H2274" s="161" t="str">
        <f t="shared" si="551"/>
        <v/>
      </c>
      <c r="I2274" s="162" t="str">
        <f t="shared" si="552"/>
        <v/>
      </c>
      <c r="J2274" s="163"/>
      <c r="K2274" s="164" t="str">
        <f t="shared" si="555"/>
        <v/>
      </c>
      <c r="L2274" s="163"/>
      <c r="M2274" s="160"/>
      <c r="N2274" s="160"/>
      <c r="O2274" s="128"/>
      <c r="P2274" s="160"/>
      <c r="Q2274" s="182"/>
      <c r="R2274" s="160"/>
      <c r="S2274" s="160"/>
      <c r="T2274" s="160"/>
      <c r="U2274" s="160"/>
      <c r="V2274" s="160"/>
      <c r="W2274" s="160"/>
      <c r="X2274" s="160"/>
      <c r="Y2274" s="160"/>
      <c r="Z2274" s="180"/>
      <c r="AA2274" s="160"/>
      <c r="AB2274" s="182"/>
      <c r="AC2274" s="160"/>
      <c r="AD2274" s="667"/>
      <c r="AE2274" s="667"/>
      <c r="AF2274" s="667"/>
      <c r="AG2274" s="667"/>
      <c r="AH2274" s="667"/>
      <c r="AI2274" s="667"/>
      <c r="AJ2274" s="73"/>
      <c r="AK2274" s="55" t="str">
        <f t="shared" si="549"/>
        <v/>
      </c>
      <c r="AL2274" s="17" t="str">
        <f t="shared" si="550"/>
        <v/>
      </c>
      <c r="AM2274" s="70" t="str">
        <f t="shared" si="545"/>
        <v/>
      </c>
      <c r="AN2274" s="74" t="str">
        <f t="shared" si="546"/>
        <v/>
      </c>
      <c r="AO2274" s="70" t="str">
        <f t="shared" si="544"/>
        <v/>
      </c>
      <c r="AW2274" s="60" t="str">
        <f t="shared" si="547"/>
        <v/>
      </c>
      <c r="AX2274" s="60" t="str">
        <f t="shared" si="548"/>
        <v/>
      </c>
      <c r="AY2274" s="63">
        <f t="shared" si="554"/>
        <v>0</v>
      </c>
    </row>
    <row r="2275" spans="1:51">
      <c r="A2275" s="128"/>
      <c r="B2275" s="160"/>
      <c r="C2275" s="160"/>
      <c r="D2275" s="160"/>
      <c r="E2275" s="160"/>
      <c r="F2275" s="160"/>
      <c r="G2275" s="160"/>
      <c r="H2275" s="161" t="str">
        <f t="shared" si="551"/>
        <v/>
      </c>
      <c r="I2275" s="162" t="str">
        <f t="shared" si="552"/>
        <v/>
      </c>
      <c r="J2275" s="163"/>
      <c r="K2275" s="164" t="str">
        <f t="shared" si="555"/>
        <v/>
      </c>
      <c r="L2275" s="163"/>
      <c r="M2275" s="160"/>
      <c r="N2275" s="160"/>
      <c r="O2275" s="128"/>
      <c r="P2275" s="160"/>
      <c r="Q2275" s="182"/>
      <c r="R2275" s="160"/>
      <c r="S2275" s="160"/>
      <c r="T2275" s="160"/>
      <c r="U2275" s="160"/>
      <c r="V2275" s="160"/>
      <c r="W2275" s="160"/>
      <c r="X2275" s="160"/>
      <c r="Y2275" s="160"/>
      <c r="Z2275" s="180"/>
      <c r="AA2275" s="160"/>
      <c r="AB2275" s="182"/>
      <c r="AC2275" s="160"/>
      <c r="AD2275" s="667"/>
      <c r="AE2275" s="667"/>
      <c r="AF2275" s="667"/>
      <c r="AG2275" s="667"/>
      <c r="AH2275" s="667"/>
      <c r="AI2275" s="667"/>
      <c r="AJ2275" s="73"/>
      <c r="AK2275" s="55" t="str">
        <f t="shared" si="549"/>
        <v/>
      </c>
      <c r="AL2275" s="17" t="str">
        <f t="shared" si="550"/>
        <v/>
      </c>
      <c r="AM2275" s="70" t="str">
        <f t="shared" si="545"/>
        <v/>
      </c>
      <c r="AN2275" s="74" t="str">
        <f t="shared" si="546"/>
        <v/>
      </c>
      <c r="AO2275" s="70" t="str">
        <f t="shared" si="544"/>
        <v/>
      </c>
      <c r="AW2275" s="60" t="str">
        <f t="shared" si="547"/>
        <v/>
      </c>
      <c r="AX2275" s="60" t="str">
        <f t="shared" si="548"/>
        <v/>
      </c>
      <c r="AY2275" s="63">
        <f t="shared" si="554"/>
        <v>0</v>
      </c>
    </row>
    <row r="2276" spans="1:51">
      <c r="A2276" s="128"/>
      <c r="B2276" s="160"/>
      <c r="C2276" s="160"/>
      <c r="D2276" s="160"/>
      <c r="E2276" s="160"/>
      <c r="F2276" s="160"/>
      <c r="G2276" s="160"/>
      <c r="H2276" s="161" t="str">
        <f t="shared" si="551"/>
        <v/>
      </c>
      <c r="I2276" s="162" t="str">
        <f t="shared" si="552"/>
        <v/>
      </c>
      <c r="J2276" s="163"/>
      <c r="K2276" s="164" t="str">
        <f t="shared" si="555"/>
        <v/>
      </c>
      <c r="L2276" s="163"/>
      <c r="M2276" s="160"/>
      <c r="N2276" s="160"/>
      <c r="O2276" s="128"/>
      <c r="P2276" s="160"/>
      <c r="Q2276" s="182"/>
      <c r="R2276" s="160"/>
      <c r="S2276" s="160"/>
      <c r="T2276" s="160"/>
      <c r="U2276" s="160"/>
      <c r="V2276" s="160"/>
      <c r="W2276" s="160"/>
      <c r="X2276" s="160"/>
      <c r="Y2276" s="160"/>
      <c r="Z2276" s="180"/>
      <c r="AA2276" s="160"/>
      <c r="AB2276" s="182"/>
      <c r="AC2276" s="160"/>
      <c r="AD2276" s="667"/>
      <c r="AE2276" s="667"/>
      <c r="AF2276" s="667"/>
      <c r="AG2276" s="667"/>
      <c r="AH2276" s="667"/>
      <c r="AI2276" s="667"/>
      <c r="AJ2276" s="73"/>
      <c r="AK2276" s="55" t="str">
        <f t="shared" si="549"/>
        <v/>
      </c>
      <c r="AL2276" s="17" t="str">
        <f t="shared" si="550"/>
        <v/>
      </c>
      <c r="AM2276" s="70" t="str">
        <f t="shared" si="545"/>
        <v/>
      </c>
      <c r="AN2276" s="74" t="str">
        <f t="shared" si="546"/>
        <v/>
      </c>
      <c r="AO2276" s="70" t="str">
        <f t="shared" si="544"/>
        <v/>
      </c>
      <c r="AW2276" s="60" t="str">
        <f t="shared" si="547"/>
        <v/>
      </c>
      <c r="AX2276" s="60" t="str">
        <f t="shared" si="548"/>
        <v/>
      </c>
      <c r="AY2276" s="63">
        <f t="shared" si="554"/>
        <v>0</v>
      </c>
    </row>
    <row r="2277" spans="1:51">
      <c r="A2277" s="128"/>
      <c r="B2277" s="160"/>
      <c r="C2277" s="160"/>
      <c r="D2277" s="160"/>
      <c r="E2277" s="160"/>
      <c r="F2277" s="160"/>
      <c r="G2277" s="160"/>
      <c r="H2277" s="161" t="str">
        <f t="shared" si="551"/>
        <v/>
      </c>
      <c r="I2277" s="162" t="str">
        <f t="shared" si="552"/>
        <v/>
      </c>
      <c r="J2277" s="163"/>
      <c r="K2277" s="164" t="str">
        <f t="shared" si="555"/>
        <v/>
      </c>
      <c r="L2277" s="163"/>
      <c r="M2277" s="160"/>
      <c r="N2277" s="160"/>
      <c r="O2277" s="128"/>
      <c r="P2277" s="160"/>
      <c r="Q2277" s="182"/>
      <c r="R2277" s="160"/>
      <c r="S2277" s="160"/>
      <c r="T2277" s="160"/>
      <c r="U2277" s="160"/>
      <c r="V2277" s="160"/>
      <c r="W2277" s="160"/>
      <c r="X2277" s="160"/>
      <c r="Y2277" s="160"/>
      <c r="Z2277" s="180"/>
      <c r="AA2277" s="160"/>
      <c r="AB2277" s="182"/>
      <c r="AC2277" s="160"/>
      <c r="AD2277" s="667"/>
      <c r="AE2277" s="667"/>
      <c r="AF2277" s="667"/>
      <c r="AG2277" s="667"/>
      <c r="AH2277" s="667"/>
      <c r="AI2277" s="667"/>
      <c r="AJ2277" s="90"/>
      <c r="AK2277" s="55" t="str">
        <f t="shared" si="549"/>
        <v/>
      </c>
      <c r="AL2277" s="17" t="str">
        <f t="shared" si="550"/>
        <v/>
      </c>
      <c r="AM2277" s="70" t="str">
        <f t="shared" si="545"/>
        <v/>
      </c>
      <c r="AN2277" s="74" t="str">
        <f t="shared" si="546"/>
        <v/>
      </c>
      <c r="AO2277" s="70" t="str">
        <f t="shared" si="544"/>
        <v/>
      </c>
      <c r="AW2277" s="60" t="str">
        <f t="shared" si="547"/>
        <v/>
      </c>
      <c r="AX2277" s="60" t="str">
        <f t="shared" si="548"/>
        <v/>
      </c>
      <c r="AY2277" s="63">
        <f t="shared" si="554"/>
        <v>0</v>
      </c>
    </row>
    <row r="2278" spans="1:51">
      <c r="A2278" s="128"/>
      <c r="B2278" s="160"/>
      <c r="C2278" s="160"/>
      <c r="D2278" s="181"/>
      <c r="E2278" s="160"/>
      <c r="F2278" s="160"/>
      <c r="G2278" s="160"/>
      <c r="H2278" s="161" t="str">
        <f t="shared" si="551"/>
        <v/>
      </c>
      <c r="I2278" s="162" t="str">
        <f t="shared" si="552"/>
        <v/>
      </c>
      <c r="J2278" s="163"/>
      <c r="K2278" s="164" t="str">
        <f t="shared" si="555"/>
        <v/>
      </c>
      <c r="L2278" s="163"/>
      <c r="M2278" s="180"/>
      <c r="N2278" s="160"/>
      <c r="O2278" s="128"/>
      <c r="P2278" s="186"/>
      <c r="Q2278" s="160"/>
      <c r="R2278" s="160"/>
      <c r="S2278" s="160"/>
      <c r="T2278" s="160"/>
      <c r="U2278" s="160"/>
      <c r="V2278" s="160"/>
      <c r="W2278" s="160"/>
      <c r="X2278" s="160"/>
      <c r="Y2278" s="182"/>
      <c r="Z2278" s="180"/>
      <c r="AA2278" s="160"/>
      <c r="AB2278" s="182"/>
      <c r="AC2278" s="160"/>
      <c r="AD2278" s="667"/>
      <c r="AE2278" s="667"/>
      <c r="AF2278" s="667"/>
      <c r="AG2278" s="667"/>
      <c r="AH2278" s="667"/>
      <c r="AI2278" s="667"/>
      <c r="AJ2278" s="73"/>
      <c r="AK2278" s="55" t="str">
        <f t="shared" si="549"/>
        <v/>
      </c>
      <c r="AL2278" s="17" t="str">
        <f t="shared" si="550"/>
        <v/>
      </c>
      <c r="AM2278" s="70" t="str">
        <f t="shared" si="545"/>
        <v/>
      </c>
      <c r="AN2278" s="74" t="str">
        <f t="shared" si="546"/>
        <v/>
      </c>
      <c r="AO2278" s="70" t="str">
        <f t="shared" si="544"/>
        <v/>
      </c>
      <c r="AW2278" s="60" t="str">
        <f t="shared" si="547"/>
        <v/>
      </c>
      <c r="AX2278" s="60" t="str">
        <f t="shared" si="548"/>
        <v/>
      </c>
      <c r="AY2278" s="63">
        <f t="shared" si="554"/>
        <v>0</v>
      </c>
    </row>
    <row r="2279" spans="1:51">
      <c r="A2279" s="128"/>
      <c r="B2279" s="160"/>
      <c r="C2279" s="160"/>
      <c r="D2279" s="160"/>
      <c r="E2279" s="160"/>
      <c r="F2279" s="160"/>
      <c r="G2279" s="160"/>
      <c r="H2279" s="161" t="str">
        <f t="shared" si="551"/>
        <v/>
      </c>
      <c r="I2279" s="162" t="str">
        <f t="shared" si="552"/>
        <v/>
      </c>
      <c r="J2279" s="163"/>
      <c r="K2279" s="164" t="str">
        <f t="shared" si="555"/>
        <v/>
      </c>
      <c r="L2279" s="163"/>
      <c r="M2279" s="160"/>
      <c r="N2279" s="160"/>
      <c r="O2279" s="128"/>
      <c r="P2279" s="186"/>
      <c r="Q2279" s="186"/>
      <c r="R2279" s="160"/>
      <c r="S2279" s="160"/>
      <c r="T2279" s="160"/>
      <c r="U2279" s="160"/>
      <c r="V2279" s="160"/>
      <c r="W2279" s="160"/>
      <c r="X2279" s="160"/>
      <c r="Y2279" s="182"/>
      <c r="Z2279" s="180"/>
      <c r="AA2279" s="160"/>
      <c r="AB2279" s="182"/>
      <c r="AC2279" s="160"/>
      <c r="AD2279" s="667"/>
      <c r="AE2279" s="667"/>
      <c r="AF2279" s="667"/>
      <c r="AG2279" s="667"/>
      <c r="AH2279" s="667"/>
      <c r="AI2279" s="667"/>
      <c r="AJ2279" s="73"/>
      <c r="AK2279" s="55" t="str">
        <f t="shared" si="549"/>
        <v/>
      </c>
      <c r="AL2279" s="17" t="str">
        <f t="shared" si="550"/>
        <v/>
      </c>
      <c r="AM2279" s="70" t="str">
        <f t="shared" si="545"/>
        <v/>
      </c>
      <c r="AN2279" s="74" t="str">
        <f t="shared" si="546"/>
        <v/>
      </c>
      <c r="AO2279" s="70" t="str">
        <f t="shared" si="544"/>
        <v/>
      </c>
      <c r="AW2279" s="60" t="str">
        <f t="shared" si="547"/>
        <v/>
      </c>
      <c r="AX2279" s="60" t="str">
        <f t="shared" si="548"/>
        <v/>
      </c>
      <c r="AY2279" s="63">
        <f t="shared" si="554"/>
        <v>0</v>
      </c>
    </row>
    <row r="2280" spans="1:51">
      <c r="A2280" s="128"/>
      <c r="B2280" s="160"/>
      <c r="C2280" s="160"/>
      <c r="D2280" s="160"/>
      <c r="E2280" s="160"/>
      <c r="F2280" s="160"/>
      <c r="G2280" s="160"/>
      <c r="H2280" s="161" t="str">
        <f t="shared" si="551"/>
        <v/>
      </c>
      <c r="I2280" s="162" t="str">
        <f t="shared" si="552"/>
        <v/>
      </c>
      <c r="J2280" s="163"/>
      <c r="K2280" s="164" t="str">
        <f t="shared" si="555"/>
        <v/>
      </c>
      <c r="L2280" s="163"/>
      <c r="M2280" s="160"/>
      <c r="N2280" s="160"/>
      <c r="O2280" s="128"/>
      <c r="P2280" s="186"/>
      <c r="Q2280" s="186"/>
      <c r="R2280" s="160"/>
      <c r="S2280" s="160"/>
      <c r="T2280" s="160"/>
      <c r="U2280" s="160"/>
      <c r="V2280" s="160"/>
      <c r="W2280" s="160"/>
      <c r="X2280" s="160"/>
      <c r="Y2280" s="182"/>
      <c r="Z2280" s="180"/>
      <c r="AA2280" s="160"/>
      <c r="AB2280" s="182"/>
      <c r="AC2280" s="160"/>
      <c r="AD2280" s="667"/>
      <c r="AE2280" s="667"/>
      <c r="AF2280" s="667"/>
      <c r="AG2280" s="667"/>
      <c r="AH2280" s="667"/>
      <c r="AI2280" s="667"/>
      <c r="AJ2280" s="73"/>
      <c r="AK2280" s="55" t="str">
        <f t="shared" si="549"/>
        <v/>
      </c>
      <c r="AL2280" s="17" t="str">
        <f t="shared" si="550"/>
        <v/>
      </c>
      <c r="AM2280" s="70" t="str">
        <f t="shared" si="545"/>
        <v/>
      </c>
      <c r="AN2280" s="74" t="str">
        <f t="shared" si="546"/>
        <v/>
      </c>
      <c r="AO2280" s="70" t="str">
        <f t="shared" si="544"/>
        <v/>
      </c>
      <c r="AW2280" s="60" t="str">
        <f t="shared" si="547"/>
        <v/>
      </c>
      <c r="AX2280" s="60" t="str">
        <f t="shared" si="548"/>
        <v/>
      </c>
      <c r="AY2280" s="63">
        <f t="shared" si="554"/>
        <v>0</v>
      </c>
    </row>
    <row r="2281" spans="1:51">
      <c r="A2281" s="128"/>
      <c r="B2281" s="160"/>
      <c r="C2281" s="160"/>
      <c r="D2281" s="160"/>
      <c r="E2281" s="160"/>
      <c r="F2281" s="160"/>
      <c r="G2281" s="160"/>
      <c r="H2281" s="161" t="str">
        <f t="shared" si="551"/>
        <v/>
      </c>
      <c r="I2281" s="162" t="str">
        <f t="shared" si="552"/>
        <v/>
      </c>
      <c r="J2281" s="163"/>
      <c r="K2281" s="164" t="str">
        <f t="shared" si="555"/>
        <v/>
      </c>
      <c r="L2281" s="163"/>
      <c r="M2281" s="160"/>
      <c r="N2281" s="160"/>
      <c r="O2281" s="128"/>
      <c r="P2281" s="186"/>
      <c r="Q2281" s="186"/>
      <c r="R2281" s="160"/>
      <c r="S2281" s="160"/>
      <c r="T2281" s="160"/>
      <c r="U2281" s="160"/>
      <c r="V2281" s="160"/>
      <c r="W2281" s="160"/>
      <c r="X2281" s="160"/>
      <c r="Y2281" s="182"/>
      <c r="Z2281" s="180"/>
      <c r="AA2281" s="160"/>
      <c r="AB2281" s="182"/>
      <c r="AC2281" s="160"/>
      <c r="AD2281" s="667"/>
      <c r="AE2281" s="667"/>
      <c r="AF2281" s="667"/>
      <c r="AG2281" s="667"/>
      <c r="AH2281" s="667"/>
      <c r="AI2281" s="667"/>
      <c r="AJ2281" s="73"/>
      <c r="AK2281" s="55" t="str">
        <f t="shared" si="549"/>
        <v/>
      </c>
      <c r="AL2281" s="17" t="str">
        <f t="shared" si="550"/>
        <v/>
      </c>
      <c r="AM2281" s="70" t="str">
        <f t="shared" si="545"/>
        <v/>
      </c>
      <c r="AN2281" s="74" t="str">
        <f t="shared" si="546"/>
        <v/>
      </c>
      <c r="AO2281" s="70" t="str">
        <f t="shared" si="544"/>
        <v/>
      </c>
      <c r="AW2281" s="60" t="str">
        <f t="shared" si="547"/>
        <v/>
      </c>
      <c r="AX2281" s="60" t="str">
        <f t="shared" si="548"/>
        <v/>
      </c>
      <c r="AY2281" s="63">
        <f t="shared" si="554"/>
        <v>0</v>
      </c>
    </row>
    <row r="2282" spans="1:51">
      <c r="A2282" s="128"/>
      <c r="B2282" s="160"/>
      <c r="C2282" s="160"/>
      <c r="D2282" s="160"/>
      <c r="E2282" s="160"/>
      <c r="F2282" s="160"/>
      <c r="G2282" s="160"/>
      <c r="H2282" s="161" t="str">
        <f t="shared" si="551"/>
        <v/>
      </c>
      <c r="I2282" s="162" t="str">
        <f t="shared" si="552"/>
        <v/>
      </c>
      <c r="J2282" s="163"/>
      <c r="K2282" s="164" t="str">
        <f t="shared" si="555"/>
        <v/>
      </c>
      <c r="L2282" s="163"/>
      <c r="M2282" s="160"/>
      <c r="N2282" s="160"/>
      <c r="O2282" s="128"/>
      <c r="P2282" s="186"/>
      <c r="Q2282" s="186"/>
      <c r="R2282" s="160"/>
      <c r="S2282" s="160"/>
      <c r="T2282" s="160"/>
      <c r="U2282" s="160"/>
      <c r="V2282" s="160"/>
      <c r="W2282" s="160"/>
      <c r="X2282" s="160"/>
      <c r="Y2282" s="182"/>
      <c r="Z2282" s="180"/>
      <c r="AA2282" s="160"/>
      <c r="AB2282" s="182"/>
      <c r="AC2282" s="160"/>
      <c r="AD2282" s="667"/>
      <c r="AE2282" s="667"/>
      <c r="AF2282" s="667"/>
      <c r="AG2282" s="667"/>
      <c r="AH2282" s="667"/>
      <c r="AI2282" s="667"/>
      <c r="AJ2282" s="73"/>
      <c r="AK2282" s="55" t="str">
        <f t="shared" si="549"/>
        <v/>
      </c>
      <c r="AL2282" s="17" t="str">
        <f t="shared" si="550"/>
        <v/>
      </c>
      <c r="AM2282" s="70" t="str">
        <f t="shared" si="545"/>
        <v/>
      </c>
      <c r="AN2282" s="74" t="str">
        <f t="shared" si="546"/>
        <v/>
      </c>
      <c r="AO2282" s="70" t="str">
        <f t="shared" ref="AO2282:AO2345" si="556">IF(P2282="","",P2282&amp;" ("&amp;O2282&amp;"_"&amp;ROW()&amp;")")</f>
        <v/>
      </c>
      <c r="AW2282" s="60" t="str">
        <f t="shared" si="547"/>
        <v/>
      </c>
      <c r="AX2282" s="60" t="str">
        <f t="shared" si="548"/>
        <v/>
      </c>
      <c r="AY2282" s="63">
        <f t="shared" si="554"/>
        <v>0</v>
      </c>
    </row>
    <row r="2283" spans="1:51">
      <c r="A2283" s="128"/>
      <c r="B2283" s="160"/>
      <c r="C2283" s="160"/>
      <c r="D2283" s="160"/>
      <c r="E2283" s="160"/>
      <c r="F2283" s="160"/>
      <c r="G2283" s="160"/>
      <c r="H2283" s="161" t="str">
        <f t="shared" si="551"/>
        <v/>
      </c>
      <c r="I2283" s="162" t="str">
        <f t="shared" si="552"/>
        <v/>
      </c>
      <c r="J2283" s="163"/>
      <c r="K2283" s="164" t="str">
        <f t="shared" si="555"/>
        <v/>
      </c>
      <c r="L2283" s="163"/>
      <c r="M2283" s="160"/>
      <c r="N2283" s="160"/>
      <c r="O2283" s="128"/>
      <c r="P2283" s="186"/>
      <c r="Q2283" s="186"/>
      <c r="R2283" s="160"/>
      <c r="S2283" s="160"/>
      <c r="T2283" s="160"/>
      <c r="U2283" s="160"/>
      <c r="V2283" s="160"/>
      <c r="W2283" s="160"/>
      <c r="X2283" s="160"/>
      <c r="Y2283" s="182"/>
      <c r="Z2283" s="180"/>
      <c r="AA2283" s="160"/>
      <c r="AB2283" s="182"/>
      <c r="AC2283" s="160"/>
      <c r="AD2283" s="667"/>
      <c r="AE2283" s="667"/>
      <c r="AF2283" s="667"/>
      <c r="AG2283" s="667"/>
      <c r="AH2283" s="667"/>
      <c r="AI2283" s="667"/>
      <c r="AJ2283" s="73"/>
      <c r="AK2283" s="55" t="str">
        <f t="shared" si="549"/>
        <v/>
      </c>
      <c r="AL2283" s="17" t="str">
        <f t="shared" si="550"/>
        <v/>
      </c>
      <c r="AM2283" s="70" t="str">
        <f t="shared" si="545"/>
        <v/>
      </c>
      <c r="AN2283" s="74" t="str">
        <f t="shared" si="546"/>
        <v/>
      </c>
      <c r="AO2283" s="70" t="str">
        <f t="shared" si="556"/>
        <v/>
      </c>
      <c r="AW2283" s="60" t="str">
        <f t="shared" si="547"/>
        <v/>
      </c>
      <c r="AX2283" s="60" t="str">
        <f t="shared" si="548"/>
        <v/>
      </c>
      <c r="AY2283" s="63">
        <f t="shared" si="554"/>
        <v>0</v>
      </c>
    </row>
    <row r="2284" spans="1:51">
      <c r="A2284" s="128"/>
      <c r="B2284" s="160"/>
      <c r="C2284" s="160"/>
      <c r="D2284" s="160"/>
      <c r="E2284" s="160"/>
      <c r="F2284" s="160"/>
      <c r="G2284" s="160"/>
      <c r="H2284" s="161" t="str">
        <f t="shared" si="551"/>
        <v/>
      </c>
      <c r="I2284" s="162" t="str">
        <f t="shared" si="552"/>
        <v/>
      </c>
      <c r="J2284" s="163"/>
      <c r="K2284" s="164" t="str">
        <f t="shared" si="555"/>
        <v/>
      </c>
      <c r="L2284" s="163"/>
      <c r="M2284" s="180"/>
      <c r="N2284" s="160"/>
      <c r="O2284" s="128"/>
      <c r="P2284" s="160"/>
      <c r="Q2284" s="160"/>
      <c r="R2284" s="160"/>
      <c r="S2284" s="160"/>
      <c r="T2284" s="160"/>
      <c r="U2284" s="160"/>
      <c r="V2284" s="160"/>
      <c r="W2284" s="179"/>
      <c r="X2284" s="160"/>
      <c r="Y2284" s="182"/>
      <c r="Z2284" s="180"/>
      <c r="AA2284" s="160"/>
      <c r="AB2284" s="160"/>
      <c r="AC2284" s="160"/>
      <c r="AD2284" s="667"/>
      <c r="AE2284" s="667"/>
      <c r="AF2284" s="667"/>
      <c r="AG2284" s="667"/>
      <c r="AH2284" s="667"/>
      <c r="AI2284" s="667"/>
      <c r="AJ2284" s="73"/>
      <c r="AK2284" s="55" t="str">
        <f t="shared" si="549"/>
        <v/>
      </c>
      <c r="AL2284" s="17" t="str">
        <f t="shared" si="550"/>
        <v/>
      </c>
      <c r="AM2284" s="70" t="str">
        <f t="shared" si="545"/>
        <v/>
      </c>
      <c r="AN2284" s="74" t="str">
        <f t="shared" si="546"/>
        <v/>
      </c>
      <c r="AO2284" s="70" t="str">
        <f t="shared" si="556"/>
        <v/>
      </c>
      <c r="AW2284" s="60" t="str">
        <f t="shared" si="547"/>
        <v/>
      </c>
      <c r="AX2284" s="60" t="str">
        <f t="shared" si="548"/>
        <v/>
      </c>
      <c r="AY2284" s="63">
        <f t="shared" si="554"/>
        <v>0</v>
      </c>
    </row>
    <row r="2285" spans="1:51">
      <c r="A2285" s="128"/>
      <c r="B2285" s="160"/>
      <c r="C2285" s="160"/>
      <c r="D2285" s="160"/>
      <c r="E2285" s="160"/>
      <c r="F2285" s="160"/>
      <c r="G2285" s="160"/>
      <c r="H2285" s="161" t="str">
        <f t="shared" si="551"/>
        <v/>
      </c>
      <c r="I2285" s="162" t="str">
        <f t="shared" si="552"/>
        <v/>
      </c>
      <c r="J2285" s="163"/>
      <c r="K2285" s="164" t="str">
        <f t="shared" si="555"/>
        <v/>
      </c>
      <c r="L2285" s="163"/>
      <c r="M2285" s="160"/>
      <c r="N2285" s="160"/>
      <c r="O2285" s="128"/>
      <c r="P2285" s="160"/>
      <c r="Q2285" s="160"/>
      <c r="R2285" s="160"/>
      <c r="S2285" s="160"/>
      <c r="T2285" s="160"/>
      <c r="U2285" s="160"/>
      <c r="V2285" s="160"/>
      <c r="W2285" s="179"/>
      <c r="X2285" s="160"/>
      <c r="Y2285" s="182"/>
      <c r="Z2285" s="180"/>
      <c r="AA2285" s="160"/>
      <c r="AB2285" s="160"/>
      <c r="AC2285" s="160"/>
      <c r="AD2285" s="667"/>
      <c r="AE2285" s="667"/>
      <c r="AF2285" s="667"/>
      <c r="AG2285" s="667"/>
      <c r="AH2285" s="667"/>
      <c r="AI2285" s="667"/>
      <c r="AJ2285" s="73"/>
      <c r="AK2285" s="55" t="str">
        <f t="shared" si="549"/>
        <v/>
      </c>
      <c r="AL2285" s="17" t="str">
        <f t="shared" si="550"/>
        <v/>
      </c>
      <c r="AM2285" s="70" t="str">
        <f t="shared" si="545"/>
        <v/>
      </c>
      <c r="AN2285" s="74" t="str">
        <f t="shared" si="546"/>
        <v/>
      </c>
      <c r="AO2285" s="70" t="str">
        <f t="shared" si="556"/>
        <v/>
      </c>
      <c r="AW2285" s="60" t="str">
        <f t="shared" si="547"/>
        <v/>
      </c>
      <c r="AX2285" s="60" t="str">
        <f t="shared" si="548"/>
        <v/>
      </c>
      <c r="AY2285" s="63">
        <f t="shared" si="554"/>
        <v>0</v>
      </c>
    </row>
    <row r="2286" spans="1:51">
      <c r="A2286" s="128"/>
      <c r="B2286" s="160"/>
      <c r="C2286" s="160"/>
      <c r="D2286" s="160"/>
      <c r="E2286" s="160"/>
      <c r="F2286" s="160"/>
      <c r="G2286" s="160"/>
      <c r="H2286" s="161" t="str">
        <f t="shared" si="551"/>
        <v/>
      </c>
      <c r="I2286" s="162" t="str">
        <f t="shared" si="552"/>
        <v/>
      </c>
      <c r="J2286" s="163"/>
      <c r="K2286" s="164" t="str">
        <f t="shared" si="555"/>
        <v/>
      </c>
      <c r="L2286" s="163"/>
      <c r="M2286" s="160"/>
      <c r="N2286" s="160"/>
      <c r="O2286" s="128"/>
      <c r="P2286" s="160"/>
      <c r="Q2286" s="160"/>
      <c r="R2286" s="160"/>
      <c r="S2286" s="160"/>
      <c r="T2286" s="160"/>
      <c r="U2286" s="160"/>
      <c r="V2286" s="160"/>
      <c r="W2286" s="179"/>
      <c r="X2286" s="160"/>
      <c r="Y2286" s="182"/>
      <c r="Z2286" s="180"/>
      <c r="AA2286" s="160"/>
      <c r="AB2286" s="160"/>
      <c r="AC2286" s="160"/>
      <c r="AD2286" s="667"/>
      <c r="AE2286" s="667"/>
      <c r="AF2286" s="667"/>
      <c r="AG2286" s="667"/>
      <c r="AH2286" s="667"/>
      <c r="AI2286" s="667"/>
      <c r="AJ2286" s="73"/>
      <c r="AK2286" s="55" t="str">
        <f t="shared" si="549"/>
        <v/>
      </c>
      <c r="AL2286" s="17" t="str">
        <f t="shared" si="550"/>
        <v/>
      </c>
      <c r="AM2286" s="70" t="str">
        <f t="shared" si="545"/>
        <v/>
      </c>
      <c r="AN2286" s="74" t="str">
        <f t="shared" si="546"/>
        <v/>
      </c>
      <c r="AO2286" s="70" t="str">
        <f t="shared" si="556"/>
        <v/>
      </c>
      <c r="AW2286" s="60" t="str">
        <f t="shared" si="547"/>
        <v/>
      </c>
      <c r="AX2286" s="60" t="str">
        <f t="shared" si="548"/>
        <v/>
      </c>
      <c r="AY2286" s="63">
        <f t="shared" si="554"/>
        <v>0</v>
      </c>
    </row>
    <row r="2287" spans="1:51">
      <c r="A2287" s="128"/>
      <c r="B2287" s="160"/>
      <c r="C2287" s="160"/>
      <c r="D2287" s="160"/>
      <c r="E2287" s="160"/>
      <c r="F2287" s="160"/>
      <c r="G2287" s="160"/>
      <c r="H2287" s="161" t="str">
        <f t="shared" si="551"/>
        <v/>
      </c>
      <c r="I2287" s="162" t="str">
        <f t="shared" si="552"/>
        <v/>
      </c>
      <c r="J2287" s="163"/>
      <c r="K2287" s="164" t="str">
        <f t="shared" si="555"/>
        <v/>
      </c>
      <c r="L2287" s="163"/>
      <c r="M2287" s="160"/>
      <c r="N2287" s="160"/>
      <c r="O2287" s="128"/>
      <c r="P2287" s="160"/>
      <c r="Q2287" s="160"/>
      <c r="R2287" s="160"/>
      <c r="S2287" s="160"/>
      <c r="T2287" s="160"/>
      <c r="U2287" s="160"/>
      <c r="V2287" s="160"/>
      <c r="W2287" s="179"/>
      <c r="X2287" s="160"/>
      <c r="Y2287" s="182"/>
      <c r="Z2287" s="180"/>
      <c r="AA2287" s="160"/>
      <c r="AB2287" s="160"/>
      <c r="AC2287" s="160"/>
      <c r="AD2287" s="667"/>
      <c r="AE2287" s="667"/>
      <c r="AF2287" s="667"/>
      <c r="AG2287" s="667"/>
      <c r="AH2287" s="667"/>
      <c r="AI2287" s="667"/>
      <c r="AJ2287" s="73"/>
      <c r="AK2287" s="55" t="str">
        <f t="shared" si="549"/>
        <v/>
      </c>
      <c r="AL2287" s="17" t="str">
        <f t="shared" si="550"/>
        <v/>
      </c>
      <c r="AM2287" s="70" t="str">
        <f t="shared" si="545"/>
        <v/>
      </c>
      <c r="AN2287" s="74" t="str">
        <f t="shared" si="546"/>
        <v/>
      </c>
      <c r="AO2287" s="70" t="str">
        <f t="shared" si="556"/>
        <v/>
      </c>
      <c r="AW2287" s="60" t="str">
        <f t="shared" si="547"/>
        <v/>
      </c>
      <c r="AX2287" s="60" t="str">
        <f t="shared" si="548"/>
        <v/>
      </c>
      <c r="AY2287" s="63">
        <f t="shared" si="554"/>
        <v>0</v>
      </c>
    </row>
    <row r="2288" spans="1:51">
      <c r="A2288" s="128"/>
      <c r="B2288" s="160"/>
      <c r="C2288" s="160"/>
      <c r="D2288" s="160"/>
      <c r="E2288" s="160"/>
      <c r="F2288" s="160"/>
      <c r="G2288" s="160"/>
      <c r="H2288" s="161" t="str">
        <f t="shared" si="551"/>
        <v/>
      </c>
      <c r="I2288" s="162" t="str">
        <f t="shared" si="552"/>
        <v/>
      </c>
      <c r="J2288" s="163"/>
      <c r="K2288" s="164" t="str">
        <f t="shared" si="555"/>
        <v/>
      </c>
      <c r="L2288" s="224"/>
      <c r="M2288" s="225"/>
      <c r="N2288" s="220"/>
      <c r="O2288" s="128"/>
      <c r="P2288" s="160"/>
      <c r="Q2288" s="160"/>
      <c r="R2288" s="160"/>
      <c r="S2288" s="160"/>
      <c r="T2288" s="160"/>
      <c r="U2288" s="160"/>
      <c r="V2288" s="160"/>
      <c r="W2288" s="179"/>
      <c r="X2288" s="160"/>
      <c r="Y2288" s="182"/>
      <c r="Z2288" s="189"/>
      <c r="AA2288" s="160"/>
      <c r="AB2288" s="160"/>
      <c r="AC2288" s="160"/>
      <c r="AD2288" s="667"/>
      <c r="AE2288" s="667"/>
      <c r="AF2288" s="667"/>
      <c r="AG2288" s="667"/>
      <c r="AH2288" s="667"/>
      <c r="AI2288" s="667"/>
      <c r="AJ2288" s="73"/>
      <c r="AK2288" s="55" t="str">
        <f t="shared" si="549"/>
        <v/>
      </c>
      <c r="AL2288" s="17" t="str">
        <f t="shared" si="550"/>
        <v/>
      </c>
      <c r="AM2288" s="70" t="str">
        <f t="shared" si="545"/>
        <v/>
      </c>
      <c r="AN2288" s="74" t="str">
        <f t="shared" si="546"/>
        <v/>
      </c>
      <c r="AO2288" s="70" t="str">
        <f t="shared" si="556"/>
        <v/>
      </c>
      <c r="AW2288" s="60" t="str">
        <f t="shared" si="547"/>
        <v/>
      </c>
      <c r="AX2288" s="60" t="str">
        <f t="shared" si="548"/>
        <v/>
      </c>
      <c r="AY2288" s="63">
        <f t="shared" si="554"/>
        <v>0</v>
      </c>
    </row>
    <row r="2289" spans="1:51">
      <c r="A2289" s="128"/>
      <c r="B2289" s="160"/>
      <c r="C2289" s="160"/>
      <c r="D2289" s="160"/>
      <c r="E2289" s="160"/>
      <c r="F2289" s="160"/>
      <c r="G2289" s="160"/>
      <c r="H2289" s="161" t="str">
        <f t="shared" si="551"/>
        <v/>
      </c>
      <c r="I2289" s="162" t="str">
        <f t="shared" si="552"/>
        <v/>
      </c>
      <c r="J2289" s="163"/>
      <c r="K2289" s="164" t="str">
        <f t="shared" si="555"/>
        <v/>
      </c>
      <c r="L2289" s="163"/>
      <c r="M2289" s="160"/>
      <c r="N2289" s="160"/>
      <c r="O2289" s="128"/>
      <c r="P2289" s="160"/>
      <c r="Q2289" s="160"/>
      <c r="R2289" s="160"/>
      <c r="S2289" s="160"/>
      <c r="T2289" s="160"/>
      <c r="U2289" s="160"/>
      <c r="V2289" s="160"/>
      <c r="W2289" s="179"/>
      <c r="X2289" s="160"/>
      <c r="Y2289" s="182"/>
      <c r="Z2289" s="189"/>
      <c r="AA2289" s="160"/>
      <c r="AB2289" s="160"/>
      <c r="AC2289" s="160"/>
      <c r="AD2289" s="667"/>
      <c r="AE2289" s="667"/>
      <c r="AF2289" s="667"/>
      <c r="AG2289" s="667"/>
      <c r="AH2289" s="667"/>
      <c r="AI2289" s="667"/>
      <c r="AJ2289" s="90"/>
      <c r="AK2289" s="55" t="str">
        <f t="shared" si="549"/>
        <v/>
      </c>
      <c r="AL2289" s="17" t="str">
        <f t="shared" si="550"/>
        <v/>
      </c>
      <c r="AM2289" s="70" t="str">
        <f t="shared" ref="AM2289:AM2352" si="557">IF(U2289="","",U2289)</f>
        <v/>
      </c>
      <c r="AN2289" s="74" t="str">
        <f t="shared" ref="AN2289:AN2352" si="558">IF(S2289="","",S2289)</f>
        <v/>
      </c>
      <c r="AO2289" s="70" t="str">
        <f t="shared" si="556"/>
        <v/>
      </c>
      <c r="AW2289" s="60" t="str">
        <f t="shared" ref="AW2289:AW2352" si="559">IF(T2289="","",T2289&amp;"1")</f>
        <v/>
      </c>
      <c r="AX2289" s="60" t="str">
        <f t="shared" ref="AX2289:AX2352" si="560">IF(S2289="","",S2289&amp;"2")</f>
        <v/>
      </c>
      <c r="AY2289" s="63">
        <f t="shared" si="554"/>
        <v>0</v>
      </c>
    </row>
    <row r="2290" spans="1:51">
      <c r="A2290" s="128"/>
      <c r="B2290" s="160"/>
      <c r="C2290" s="160"/>
      <c r="D2290" s="160"/>
      <c r="E2290" s="160"/>
      <c r="F2290" s="160"/>
      <c r="G2290" s="160"/>
      <c r="H2290" s="161" t="str">
        <f t="shared" si="551"/>
        <v/>
      </c>
      <c r="I2290" s="162" t="str">
        <f t="shared" si="552"/>
        <v/>
      </c>
      <c r="J2290" s="163"/>
      <c r="K2290" s="164" t="str">
        <f t="shared" si="555"/>
        <v/>
      </c>
      <c r="L2290" s="163"/>
      <c r="M2290" s="160"/>
      <c r="N2290" s="160"/>
      <c r="O2290" s="128"/>
      <c r="P2290" s="160"/>
      <c r="Q2290" s="160"/>
      <c r="R2290" s="160"/>
      <c r="S2290" s="160"/>
      <c r="T2290" s="160"/>
      <c r="U2290" s="160"/>
      <c r="V2290" s="160"/>
      <c r="W2290" s="179"/>
      <c r="X2290" s="160"/>
      <c r="Y2290" s="182"/>
      <c r="Z2290" s="189"/>
      <c r="AA2290" s="160"/>
      <c r="AB2290" s="160"/>
      <c r="AC2290" s="160"/>
      <c r="AD2290" s="667"/>
      <c r="AE2290" s="667"/>
      <c r="AF2290" s="667"/>
      <c r="AG2290" s="667"/>
      <c r="AH2290" s="667"/>
      <c r="AI2290" s="667"/>
      <c r="AJ2290" s="73"/>
      <c r="AK2290" s="55" t="str">
        <f t="shared" si="549"/>
        <v/>
      </c>
      <c r="AL2290" s="17" t="str">
        <f t="shared" si="550"/>
        <v/>
      </c>
      <c r="AM2290" s="70" t="str">
        <f t="shared" si="557"/>
        <v/>
      </c>
      <c r="AN2290" s="74" t="str">
        <f t="shared" si="558"/>
        <v/>
      </c>
      <c r="AO2290" s="70" t="str">
        <f t="shared" si="556"/>
        <v/>
      </c>
      <c r="AW2290" s="60" t="str">
        <f t="shared" si="559"/>
        <v/>
      </c>
      <c r="AX2290" s="60" t="str">
        <f t="shared" si="560"/>
        <v/>
      </c>
      <c r="AY2290" s="63">
        <f t="shared" si="554"/>
        <v>0</v>
      </c>
    </row>
    <row r="2291" spans="1:51">
      <c r="A2291" s="128"/>
      <c r="B2291" s="160"/>
      <c r="C2291" s="160"/>
      <c r="D2291" s="160"/>
      <c r="E2291" s="160"/>
      <c r="F2291" s="160"/>
      <c r="G2291" s="160"/>
      <c r="H2291" s="161" t="str">
        <f t="shared" si="551"/>
        <v/>
      </c>
      <c r="I2291" s="162" t="str">
        <f t="shared" si="552"/>
        <v/>
      </c>
      <c r="J2291" s="163"/>
      <c r="K2291" s="164" t="str">
        <f t="shared" si="555"/>
        <v/>
      </c>
      <c r="L2291" s="163"/>
      <c r="M2291" s="160"/>
      <c r="N2291" s="160"/>
      <c r="O2291" s="128"/>
      <c r="P2291" s="160"/>
      <c r="Q2291" s="160"/>
      <c r="R2291" s="160"/>
      <c r="S2291" s="160"/>
      <c r="T2291" s="160"/>
      <c r="U2291" s="160"/>
      <c r="V2291" s="160"/>
      <c r="W2291" s="179"/>
      <c r="X2291" s="160"/>
      <c r="Y2291" s="182"/>
      <c r="Z2291" s="189"/>
      <c r="AA2291" s="160"/>
      <c r="AB2291" s="160"/>
      <c r="AC2291" s="160"/>
      <c r="AD2291" s="667"/>
      <c r="AE2291" s="667"/>
      <c r="AF2291" s="667"/>
      <c r="AG2291" s="667"/>
      <c r="AH2291" s="667"/>
      <c r="AI2291" s="667"/>
      <c r="AJ2291" s="73"/>
      <c r="AK2291" s="55" t="str">
        <f t="shared" si="549"/>
        <v/>
      </c>
      <c r="AL2291" s="17" t="str">
        <f t="shared" si="550"/>
        <v/>
      </c>
      <c r="AM2291" s="70" t="str">
        <f t="shared" si="557"/>
        <v/>
      </c>
      <c r="AN2291" s="74" t="str">
        <f t="shared" si="558"/>
        <v/>
      </c>
      <c r="AO2291" s="70" t="str">
        <f t="shared" si="556"/>
        <v/>
      </c>
      <c r="AW2291" s="60" t="str">
        <f t="shared" si="559"/>
        <v/>
      </c>
      <c r="AX2291" s="60" t="str">
        <f t="shared" si="560"/>
        <v/>
      </c>
      <c r="AY2291" s="63">
        <f t="shared" si="554"/>
        <v>0</v>
      </c>
    </row>
    <row r="2292" spans="1:51">
      <c r="A2292" s="128"/>
      <c r="B2292" s="160"/>
      <c r="C2292" s="160"/>
      <c r="D2292" s="160"/>
      <c r="E2292" s="160"/>
      <c r="F2292" s="160"/>
      <c r="G2292" s="160"/>
      <c r="H2292" s="161" t="str">
        <f t="shared" si="551"/>
        <v/>
      </c>
      <c r="I2292" s="162" t="str">
        <f t="shared" si="552"/>
        <v/>
      </c>
      <c r="J2292" s="163"/>
      <c r="K2292" s="164" t="str">
        <f t="shared" si="555"/>
        <v/>
      </c>
      <c r="L2292" s="160"/>
      <c r="M2292" s="160"/>
      <c r="N2292" s="160"/>
      <c r="O2292" s="128"/>
      <c r="P2292" s="160"/>
      <c r="Q2292" s="160"/>
      <c r="R2292" s="160"/>
      <c r="S2292" s="160"/>
      <c r="T2292" s="160"/>
      <c r="U2292" s="160"/>
      <c r="V2292" s="160"/>
      <c r="W2292" s="179"/>
      <c r="X2292" s="160"/>
      <c r="Y2292" s="160"/>
      <c r="Z2292" s="189"/>
      <c r="AA2292" s="160"/>
      <c r="AB2292" s="160"/>
      <c r="AC2292" s="160"/>
      <c r="AD2292" s="667"/>
      <c r="AE2292" s="667"/>
      <c r="AF2292" s="667"/>
      <c r="AG2292" s="667"/>
      <c r="AH2292" s="667"/>
      <c r="AI2292" s="667"/>
      <c r="AJ2292" s="73"/>
      <c r="AK2292" s="55" t="str">
        <f t="shared" si="549"/>
        <v/>
      </c>
      <c r="AL2292" s="17" t="str">
        <f t="shared" si="550"/>
        <v/>
      </c>
      <c r="AM2292" s="70" t="str">
        <f t="shared" si="557"/>
        <v/>
      </c>
      <c r="AN2292" s="74" t="str">
        <f t="shared" si="558"/>
        <v/>
      </c>
      <c r="AO2292" s="70" t="str">
        <f t="shared" si="556"/>
        <v/>
      </c>
      <c r="AW2292" s="60" t="str">
        <f t="shared" si="559"/>
        <v/>
      </c>
      <c r="AX2292" s="60" t="str">
        <f t="shared" si="560"/>
        <v/>
      </c>
      <c r="AY2292" s="63">
        <f t="shared" si="554"/>
        <v>0</v>
      </c>
    </row>
    <row r="2293" spans="1:51">
      <c r="A2293" s="128"/>
      <c r="B2293" s="160"/>
      <c r="C2293" s="160"/>
      <c r="D2293" s="160"/>
      <c r="E2293" s="160"/>
      <c r="F2293" s="160"/>
      <c r="G2293" s="160"/>
      <c r="H2293" s="161" t="str">
        <f t="shared" si="551"/>
        <v/>
      </c>
      <c r="I2293" s="162" t="str">
        <f t="shared" si="552"/>
        <v/>
      </c>
      <c r="J2293" s="163"/>
      <c r="K2293" s="164" t="str">
        <f t="shared" si="555"/>
        <v/>
      </c>
      <c r="L2293" s="160"/>
      <c r="M2293" s="160"/>
      <c r="N2293" s="160"/>
      <c r="O2293" s="128"/>
      <c r="P2293" s="160"/>
      <c r="Q2293" s="160"/>
      <c r="R2293" s="160"/>
      <c r="S2293" s="160"/>
      <c r="T2293" s="160"/>
      <c r="U2293" s="160"/>
      <c r="V2293" s="160"/>
      <c r="W2293" s="179"/>
      <c r="X2293" s="160"/>
      <c r="Y2293" s="160"/>
      <c r="Z2293" s="189"/>
      <c r="AA2293" s="160"/>
      <c r="AB2293" s="160"/>
      <c r="AC2293" s="160"/>
      <c r="AD2293" s="667"/>
      <c r="AE2293" s="667"/>
      <c r="AF2293" s="667"/>
      <c r="AG2293" s="667"/>
      <c r="AH2293" s="667"/>
      <c r="AI2293" s="667"/>
      <c r="AJ2293" s="73"/>
      <c r="AK2293" s="55" t="str">
        <f t="shared" si="549"/>
        <v/>
      </c>
      <c r="AL2293" s="17" t="str">
        <f t="shared" si="550"/>
        <v/>
      </c>
      <c r="AM2293" s="70" t="str">
        <f t="shared" si="557"/>
        <v/>
      </c>
      <c r="AN2293" s="74" t="str">
        <f t="shared" si="558"/>
        <v/>
      </c>
      <c r="AO2293" s="70" t="str">
        <f t="shared" si="556"/>
        <v/>
      </c>
      <c r="AW2293" s="60" t="str">
        <f t="shared" si="559"/>
        <v/>
      </c>
      <c r="AX2293" s="60" t="str">
        <f t="shared" si="560"/>
        <v/>
      </c>
      <c r="AY2293" s="63">
        <f t="shared" si="554"/>
        <v>0</v>
      </c>
    </row>
    <row r="2294" spans="1:51">
      <c r="A2294" s="128"/>
      <c r="B2294" s="160"/>
      <c r="C2294" s="160"/>
      <c r="D2294" s="160"/>
      <c r="E2294" s="160"/>
      <c r="F2294" s="160"/>
      <c r="G2294" s="160"/>
      <c r="H2294" s="161" t="str">
        <f t="shared" si="551"/>
        <v/>
      </c>
      <c r="I2294" s="162" t="str">
        <f t="shared" si="552"/>
        <v/>
      </c>
      <c r="J2294" s="163"/>
      <c r="K2294" s="164" t="str">
        <f t="shared" si="555"/>
        <v/>
      </c>
      <c r="L2294" s="160"/>
      <c r="M2294" s="160"/>
      <c r="N2294" s="160"/>
      <c r="O2294" s="128"/>
      <c r="P2294" s="160"/>
      <c r="Q2294" s="160"/>
      <c r="R2294" s="160"/>
      <c r="S2294" s="160"/>
      <c r="T2294" s="160"/>
      <c r="U2294" s="160"/>
      <c r="V2294" s="160"/>
      <c r="W2294" s="179"/>
      <c r="X2294" s="160"/>
      <c r="Y2294" s="160"/>
      <c r="Z2294" s="189"/>
      <c r="AA2294" s="160"/>
      <c r="AB2294" s="160"/>
      <c r="AC2294" s="160"/>
      <c r="AD2294" s="667"/>
      <c r="AE2294" s="667"/>
      <c r="AF2294" s="667"/>
      <c r="AG2294" s="667"/>
      <c r="AH2294" s="667"/>
      <c r="AI2294" s="667"/>
      <c r="AJ2294" s="73"/>
      <c r="AK2294" s="55" t="str">
        <f t="shared" si="549"/>
        <v/>
      </c>
      <c r="AL2294" s="17" t="str">
        <f t="shared" si="550"/>
        <v/>
      </c>
      <c r="AM2294" s="70" t="str">
        <f t="shared" si="557"/>
        <v/>
      </c>
      <c r="AN2294" s="74" t="str">
        <f t="shared" si="558"/>
        <v/>
      </c>
      <c r="AO2294" s="70" t="str">
        <f t="shared" si="556"/>
        <v/>
      </c>
      <c r="AW2294" s="60" t="str">
        <f t="shared" si="559"/>
        <v/>
      </c>
      <c r="AX2294" s="60" t="str">
        <f t="shared" si="560"/>
        <v/>
      </c>
      <c r="AY2294" s="63">
        <f t="shared" si="554"/>
        <v>0</v>
      </c>
    </row>
    <row r="2295" spans="1:51">
      <c r="A2295" s="128"/>
      <c r="B2295" s="160"/>
      <c r="C2295" s="160"/>
      <c r="D2295" s="160"/>
      <c r="E2295" s="160"/>
      <c r="F2295" s="160"/>
      <c r="G2295" s="160"/>
      <c r="H2295" s="161" t="str">
        <f t="shared" si="551"/>
        <v/>
      </c>
      <c r="I2295" s="162" t="str">
        <f t="shared" si="552"/>
        <v/>
      </c>
      <c r="J2295" s="163"/>
      <c r="K2295" s="164" t="str">
        <f t="shared" si="555"/>
        <v/>
      </c>
      <c r="L2295" s="160"/>
      <c r="M2295" s="160"/>
      <c r="N2295" s="160"/>
      <c r="O2295" s="128"/>
      <c r="P2295" s="160"/>
      <c r="Q2295" s="160"/>
      <c r="R2295" s="160"/>
      <c r="S2295" s="160"/>
      <c r="T2295" s="160"/>
      <c r="U2295" s="160"/>
      <c r="V2295" s="160"/>
      <c r="W2295" s="179"/>
      <c r="X2295" s="160"/>
      <c r="Y2295" s="160"/>
      <c r="Z2295" s="189"/>
      <c r="AA2295" s="160"/>
      <c r="AB2295" s="160"/>
      <c r="AC2295" s="160"/>
      <c r="AD2295" s="667"/>
      <c r="AE2295" s="667"/>
      <c r="AF2295" s="667"/>
      <c r="AG2295" s="667"/>
      <c r="AH2295" s="667"/>
      <c r="AI2295" s="667"/>
      <c r="AJ2295" s="73"/>
      <c r="AK2295" s="55" t="str">
        <f t="shared" si="549"/>
        <v/>
      </c>
      <c r="AL2295" s="17" t="str">
        <f t="shared" si="550"/>
        <v/>
      </c>
      <c r="AM2295" s="70" t="str">
        <f t="shared" si="557"/>
        <v/>
      </c>
      <c r="AN2295" s="74" t="str">
        <f t="shared" si="558"/>
        <v/>
      </c>
      <c r="AO2295" s="70" t="str">
        <f t="shared" si="556"/>
        <v/>
      </c>
      <c r="AW2295" s="60" t="str">
        <f t="shared" si="559"/>
        <v/>
      </c>
      <c r="AX2295" s="60" t="str">
        <f t="shared" si="560"/>
        <v/>
      </c>
      <c r="AY2295" s="63">
        <f t="shared" si="554"/>
        <v>0</v>
      </c>
    </row>
    <row r="2296" spans="1:51">
      <c r="A2296" s="128"/>
      <c r="B2296" s="160"/>
      <c r="C2296" s="160"/>
      <c r="D2296" s="160"/>
      <c r="E2296" s="160"/>
      <c r="F2296" s="160"/>
      <c r="G2296" s="160"/>
      <c r="H2296" s="161" t="str">
        <f t="shared" si="551"/>
        <v/>
      </c>
      <c r="I2296" s="162" t="str">
        <f t="shared" si="552"/>
        <v/>
      </c>
      <c r="J2296" s="163"/>
      <c r="K2296" s="164" t="str">
        <f t="shared" si="555"/>
        <v/>
      </c>
      <c r="L2296" s="160"/>
      <c r="M2296" s="160"/>
      <c r="N2296" s="160"/>
      <c r="O2296" s="160"/>
      <c r="P2296" s="160"/>
      <c r="Q2296" s="160"/>
      <c r="R2296" s="160"/>
      <c r="S2296" s="160"/>
      <c r="T2296" s="160"/>
      <c r="U2296" s="160"/>
      <c r="V2296" s="160"/>
      <c r="W2296" s="179"/>
      <c r="X2296" s="160"/>
      <c r="Y2296" s="160"/>
      <c r="Z2296" s="180"/>
      <c r="AA2296" s="160"/>
      <c r="AB2296" s="160"/>
      <c r="AC2296" s="160"/>
      <c r="AD2296" s="667"/>
      <c r="AE2296" s="667"/>
      <c r="AF2296" s="667"/>
      <c r="AG2296" s="667"/>
      <c r="AH2296" s="667"/>
      <c r="AI2296" s="667"/>
      <c r="AJ2296" s="73"/>
      <c r="AK2296" s="55" t="str">
        <f t="shared" si="549"/>
        <v/>
      </c>
      <c r="AL2296" s="17" t="str">
        <f t="shared" si="550"/>
        <v/>
      </c>
      <c r="AM2296" s="70" t="str">
        <f t="shared" si="557"/>
        <v/>
      </c>
      <c r="AN2296" s="74" t="str">
        <f t="shared" si="558"/>
        <v/>
      </c>
      <c r="AO2296" s="70" t="str">
        <f t="shared" si="556"/>
        <v/>
      </c>
      <c r="AW2296" s="60" t="str">
        <f t="shared" si="559"/>
        <v/>
      </c>
      <c r="AX2296" s="60" t="str">
        <f t="shared" si="560"/>
        <v/>
      </c>
      <c r="AY2296" s="63">
        <f t="shared" si="554"/>
        <v>0</v>
      </c>
    </row>
    <row r="2297" spans="1:51">
      <c r="A2297" s="128"/>
      <c r="B2297" s="160"/>
      <c r="C2297" s="160"/>
      <c r="D2297" s="160"/>
      <c r="E2297" s="160"/>
      <c r="F2297" s="160"/>
      <c r="G2297" s="160"/>
      <c r="H2297" s="161" t="str">
        <f t="shared" si="551"/>
        <v/>
      </c>
      <c r="I2297" s="162" t="str">
        <f t="shared" si="552"/>
        <v/>
      </c>
      <c r="J2297" s="163"/>
      <c r="K2297" s="164" t="str">
        <f t="shared" si="555"/>
        <v/>
      </c>
      <c r="L2297" s="160"/>
      <c r="M2297" s="160"/>
      <c r="N2297" s="160"/>
      <c r="O2297" s="160"/>
      <c r="P2297" s="160"/>
      <c r="Q2297" s="160"/>
      <c r="R2297" s="160"/>
      <c r="S2297" s="160"/>
      <c r="T2297" s="160"/>
      <c r="U2297" s="160"/>
      <c r="V2297" s="160"/>
      <c r="W2297" s="179"/>
      <c r="X2297" s="160"/>
      <c r="Y2297" s="160"/>
      <c r="Z2297" s="180"/>
      <c r="AA2297" s="160"/>
      <c r="AB2297" s="160"/>
      <c r="AC2297" s="160"/>
      <c r="AD2297" s="667"/>
      <c r="AE2297" s="667"/>
      <c r="AF2297" s="667"/>
      <c r="AG2297" s="667"/>
      <c r="AH2297" s="667"/>
      <c r="AI2297" s="667"/>
      <c r="AJ2297" s="73"/>
      <c r="AK2297" s="55" t="str">
        <f t="shared" ref="AK2297:AK2360" si="561">IF(Z2297="","",IF(OR(MONTH(Z2297)=1,MONTH(Z2297)=2,MONTH(Z2297)=3),"1er",IF(OR(MONTH(Z2297)=4,MONTH(Z2297)=5,MONTH(Z2297)=6),"2ème",IF(OR(MONTH(Z2297)=7,MONTH(Z2297)=8,MONTH(Z2297)=9),"3ème",IF(OR(MONTH(Z2297)=10,MONTH(Z2297)=11,MONTH(Z2297)=12),"4ème")))))</f>
        <v/>
      </c>
      <c r="AL2297" s="17" t="str">
        <f t="shared" ref="AL2297:AL2360" si="562">IF(Z2297="","",YEAR(Z2297))</f>
        <v/>
      </c>
      <c r="AM2297" s="70" t="str">
        <f t="shared" si="557"/>
        <v/>
      </c>
      <c r="AN2297" s="74" t="str">
        <f t="shared" si="558"/>
        <v/>
      </c>
      <c r="AO2297" s="70" t="str">
        <f t="shared" si="556"/>
        <v/>
      </c>
      <c r="AW2297" s="60" t="str">
        <f t="shared" si="559"/>
        <v/>
      </c>
      <c r="AX2297" s="60" t="str">
        <f t="shared" si="560"/>
        <v/>
      </c>
      <c r="AY2297" s="63">
        <f t="shared" si="554"/>
        <v>0</v>
      </c>
    </row>
    <row r="2298" spans="1:51">
      <c r="A2298" s="128"/>
      <c r="B2298" s="160"/>
      <c r="C2298" s="160"/>
      <c r="D2298" s="160"/>
      <c r="E2298" s="160"/>
      <c r="F2298" s="160"/>
      <c r="G2298" s="160"/>
      <c r="H2298" s="161" t="str">
        <f t="shared" si="551"/>
        <v/>
      </c>
      <c r="I2298" s="162" t="str">
        <f t="shared" si="552"/>
        <v/>
      </c>
      <c r="J2298" s="163"/>
      <c r="K2298" s="164" t="str">
        <f t="shared" si="555"/>
        <v/>
      </c>
      <c r="L2298" s="163"/>
      <c r="M2298" s="180"/>
      <c r="N2298" s="160"/>
      <c r="O2298" s="160"/>
      <c r="P2298" s="160"/>
      <c r="Q2298" s="160"/>
      <c r="R2298" s="160"/>
      <c r="S2298" s="160"/>
      <c r="T2298" s="160"/>
      <c r="U2298" s="160"/>
      <c r="V2298" s="160"/>
      <c r="W2298" s="179"/>
      <c r="X2298" s="160"/>
      <c r="Y2298" s="160"/>
      <c r="Z2298" s="180"/>
      <c r="AA2298" s="160"/>
      <c r="AB2298" s="160"/>
      <c r="AC2298" s="160"/>
      <c r="AD2298" s="667"/>
      <c r="AE2298" s="667"/>
      <c r="AF2298" s="667"/>
      <c r="AG2298" s="667"/>
      <c r="AH2298" s="667"/>
      <c r="AI2298" s="667"/>
      <c r="AJ2298" s="73"/>
      <c r="AK2298" s="55" t="str">
        <f t="shared" si="561"/>
        <v/>
      </c>
      <c r="AL2298" s="17" t="str">
        <f t="shared" si="562"/>
        <v/>
      </c>
      <c r="AM2298" s="70" t="str">
        <f t="shared" si="557"/>
        <v/>
      </c>
      <c r="AN2298" s="74" t="str">
        <f t="shared" si="558"/>
        <v/>
      </c>
      <c r="AO2298" s="70" t="str">
        <f t="shared" si="556"/>
        <v/>
      </c>
      <c r="AW2298" s="60" t="str">
        <f t="shared" si="559"/>
        <v/>
      </c>
      <c r="AX2298" s="60" t="str">
        <f t="shared" si="560"/>
        <v/>
      </c>
      <c r="AY2298" s="63">
        <f t="shared" si="554"/>
        <v>0</v>
      </c>
    </row>
    <row r="2299" spans="1:51">
      <c r="A2299" s="128"/>
      <c r="B2299" s="160"/>
      <c r="C2299" s="160"/>
      <c r="D2299" s="160"/>
      <c r="E2299" s="160"/>
      <c r="F2299" s="160"/>
      <c r="G2299" s="160"/>
      <c r="H2299" s="161" t="str">
        <f t="shared" si="551"/>
        <v/>
      </c>
      <c r="I2299" s="162" t="str">
        <f t="shared" si="552"/>
        <v/>
      </c>
      <c r="J2299" s="163"/>
      <c r="K2299" s="164" t="str">
        <f t="shared" si="555"/>
        <v/>
      </c>
      <c r="L2299" s="163"/>
      <c r="M2299" s="160"/>
      <c r="N2299" s="160"/>
      <c r="O2299" s="128"/>
      <c r="P2299" s="160"/>
      <c r="Q2299" s="160"/>
      <c r="R2299" s="160"/>
      <c r="S2299" s="160"/>
      <c r="T2299" s="160"/>
      <c r="U2299" s="160"/>
      <c r="V2299" s="160"/>
      <c r="W2299" s="179"/>
      <c r="X2299" s="160"/>
      <c r="Y2299" s="160"/>
      <c r="Z2299" s="180"/>
      <c r="AA2299" s="160"/>
      <c r="AB2299" s="160"/>
      <c r="AC2299" s="160"/>
      <c r="AD2299" s="667"/>
      <c r="AE2299" s="667"/>
      <c r="AF2299" s="667"/>
      <c r="AG2299" s="667"/>
      <c r="AH2299" s="667"/>
      <c r="AI2299" s="667"/>
      <c r="AJ2299" s="73"/>
      <c r="AK2299" s="55" t="str">
        <f t="shared" si="561"/>
        <v/>
      </c>
      <c r="AL2299" s="17" t="str">
        <f t="shared" si="562"/>
        <v/>
      </c>
      <c r="AM2299" s="70" t="str">
        <f t="shared" si="557"/>
        <v/>
      </c>
      <c r="AN2299" s="74" t="str">
        <f t="shared" si="558"/>
        <v/>
      </c>
      <c r="AO2299" s="70" t="str">
        <f t="shared" si="556"/>
        <v/>
      </c>
      <c r="AW2299" s="60" t="str">
        <f t="shared" si="559"/>
        <v/>
      </c>
      <c r="AX2299" s="60" t="str">
        <f t="shared" si="560"/>
        <v/>
      </c>
      <c r="AY2299" s="63">
        <f t="shared" si="554"/>
        <v>0</v>
      </c>
    </row>
    <row r="2300" spans="1:51">
      <c r="A2300" s="128"/>
      <c r="B2300" s="160"/>
      <c r="C2300" s="160"/>
      <c r="D2300" s="160"/>
      <c r="E2300" s="160"/>
      <c r="F2300" s="160"/>
      <c r="G2300" s="160"/>
      <c r="H2300" s="161" t="str">
        <f t="shared" si="551"/>
        <v/>
      </c>
      <c r="I2300" s="162" t="str">
        <f t="shared" si="552"/>
        <v/>
      </c>
      <c r="J2300" s="163"/>
      <c r="K2300" s="164" t="str">
        <f t="shared" si="555"/>
        <v/>
      </c>
      <c r="L2300" s="160"/>
      <c r="M2300" s="160"/>
      <c r="N2300" s="160"/>
      <c r="O2300" s="128"/>
      <c r="P2300" s="160"/>
      <c r="Q2300" s="160"/>
      <c r="R2300" s="160"/>
      <c r="S2300" s="160"/>
      <c r="T2300" s="160"/>
      <c r="U2300" s="160"/>
      <c r="V2300" s="160"/>
      <c r="W2300" s="179"/>
      <c r="X2300" s="160"/>
      <c r="Y2300" s="160"/>
      <c r="Z2300" s="180"/>
      <c r="AA2300" s="160"/>
      <c r="AB2300" s="160"/>
      <c r="AC2300" s="160"/>
      <c r="AD2300" s="667"/>
      <c r="AE2300" s="667"/>
      <c r="AF2300" s="667"/>
      <c r="AG2300" s="667"/>
      <c r="AH2300" s="667"/>
      <c r="AI2300" s="667"/>
      <c r="AJ2300" s="73"/>
      <c r="AK2300" s="55" t="str">
        <f t="shared" si="561"/>
        <v/>
      </c>
      <c r="AL2300" s="17" t="str">
        <f t="shared" si="562"/>
        <v/>
      </c>
      <c r="AM2300" s="70" t="str">
        <f t="shared" si="557"/>
        <v/>
      </c>
      <c r="AN2300" s="74" t="str">
        <f t="shared" si="558"/>
        <v/>
      </c>
      <c r="AO2300" s="70" t="str">
        <f t="shared" si="556"/>
        <v/>
      </c>
      <c r="AW2300" s="60" t="str">
        <f t="shared" si="559"/>
        <v/>
      </c>
      <c r="AX2300" s="60" t="str">
        <f t="shared" si="560"/>
        <v/>
      </c>
      <c r="AY2300" s="63">
        <f t="shared" si="554"/>
        <v>0</v>
      </c>
    </row>
    <row r="2301" spans="1:51">
      <c r="A2301" s="128"/>
      <c r="B2301" s="160"/>
      <c r="C2301" s="160"/>
      <c r="D2301" s="160"/>
      <c r="E2301" s="160"/>
      <c r="F2301" s="160"/>
      <c r="G2301" s="160"/>
      <c r="H2301" s="161" t="str">
        <f t="shared" si="551"/>
        <v/>
      </c>
      <c r="I2301" s="162" t="str">
        <f t="shared" si="552"/>
        <v/>
      </c>
      <c r="J2301" s="163"/>
      <c r="K2301" s="164" t="str">
        <f t="shared" si="555"/>
        <v/>
      </c>
      <c r="L2301" s="160"/>
      <c r="M2301" s="160"/>
      <c r="N2301" s="160"/>
      <c r="O2301" s="128"/>
      <c r="P2301" s="160"/>
      <c r="Q2301" s="160"/>
      <c r="R2301" s="160"/>
      <c r="S2301" s="160"/>
      <c r="T2301" s="160"/>
      <c r="U2301" s="160"/>
      <c r="V2301" s="160"/>
      <c r="W2301" s="179"/>
      <c r="X2301" s="160"/>
      <c r="Y2301" s="160"/>
      <c r="Z2301" s="180"/>
      <c r="AA2301" s="160"/>
      <c r="AB2301" s="160"/>
      <c r="AC2301" s="160"/>
      <c r="AD2301" s="667"/>
      <c r="AE2301" s="667"/>
      <c r="AF2301" s="667"/>
      <c r="AG2301" s="667"/>
      <c r="AH2301" s="667"/>
      <c r="AI2301" s="667"/>
      <c r="AJ2301" s="73"/>
      <c r="AK2301" s="55" t="str">
        <f t="shared" si="561"/>
        <v/>
      </c>
      <c r="AL2301" s="17" t="str">
        <f t="shared" si="562"/>
        <v/>
      </c>
      <c r="AM2301" s="70" t="str">
        <f t="shared" si="557"/>
        <v/>
      </c>
      <c r="AN2301" s="74" t="str">
        <f t="shared" si="558"/>
        <v/>
      </c>
      <c r="AO2301" s="70" t="str">
        <f t="shared" si="556"/>
        <v/>
      </c>
      <c r="AW2301" s="60" t="str">
        <f t="shared" si="559"/>
        <v/>
      </c>
      <c r="AX2301" s="60" t="str">
        <f t="shared" si="560"/>
        <v/>
      </c>
      <c r="AY2301" s="63">
        <f t="shared" si="554"/>
        <v>0</v>
      </c>
    </row>
    <row r="2302" spans="1:51">
      <c r="A2302" s="128"/>
      <c r="B2302" s="160"/>
      <c r="C2302" s="160"/>
      <c r="D2302" s="160"/>
      <c r="E2302" s="160"/>
      <c r="F2302" s="160"/>
      <c r="G2302" s="160"/>
      <c r="H2302" s="161" t="str">
        <f t="shared" si="551"/>
        <v/>
      </c>
      <c r="I2302" s="162" t="str">
        <f t="shared" si="552"/>
        <v/>
      </c>
      <c r="J2302" s="163"/>
      <c r="K2302" s="164" t="str">
        <f t="shared" si="555"/>
        <v/>
      </c>
      <c r="L2302" s="160"/>
      <c r="M2302" s="160"/>
      <c r="N2302" s="160"/>
      <c r="O2302" s="128"/>
      <c r="P2302" s="160"/>
      <c r="Q2302" s="160"/>
      <c r="R2302" s="160"/>
      <c r="S2302" s="160"/>
      <c r="T2302" s="160"/>
      <c r="U2302" s="160"/>
      <c r="V2302" s="160"/>
      <c r="W2302" s="179"/>
      <c r="X2302" s="160"/>
      <c r="Y2302" s="160"/>
      <c r="Z2302" s="180"/>
      <c r="AA2302" s="160"/>
      <c r="AB2302" s="160"/>
      <c r="AC2302" s="160"/>
      <c r="AD2302" s="667"/>
      <c r="AE2302" s="667"/>
      <c r="AF2302" s="667"/>
      <c r="AG2302" s="667"/>
      <c r="AH2302" s="667"/>
      <c r="AI2302" s="667"/>
      <c r="AJ2302" s="73"/>
      <c r="AK2302" s="55" t="str">
        <f t="shared" si="561"/>
        <v/>
      </c>
      <c r="AL2302" s="17" t="str">
        <f t="shared" si="562"/>
        <v/>
      </c>
      <c r="AM2302" s="70" t="str">
        <f t="shared" si="557"/>
        <v/>
      </c>
      <c r="AN2302" s="74" t="str">
        <f t="shared" si="558"/>
        <v/>
      </c>
      <c r="AO2302" s="70" t="str">
        <f t="shared" si="556"/>
        <v/>
      </c>
      <c r="AW2302" s="60" t="str">
        <f t="shared" si="559"/>
        <v/>
      </c>
      <c r="AX2302" s="60" t="str">
        <f t="shared" si="560"/>
        <v/>
      </c>
      <c r="AY2302" s="63">
        <f t="shared" si="554"/>
        <v>0</v>
      </c>
    </row>
    <row r="2303" spans="1:51">
      <c r="A2303" s="128"/>
      <c r="B2303" s="160"/>
      <c r="C2303" s="160"/>
      <c r="D2303" s="181"/>
      <c r="E2303" s="160"/>
      <c r="F2303" s="160"/>
      <c r="G2303" s="160"/>
      <c r="H2303" s="161" t="str">
        <f t="shared" si="551"/>
        <v/>
      </c>
      <c r="I2303" s="162" t="str">
        <f t="shared" si="552"/>
        <v/>
      </c>
      <c r="J2303" s="163"/>
      <c r="K2303" s="164" t="str">
        <f t="shared" si="555"/>
        <v/>
      </c>
      <c r="L2303" s="226"/>
      <c r="M2303" s="227"/>
      <c r="N2303" s="228"/>
      <c r="O2303" s="128"/>
      <c r="P2303" s="160"/>
      <c r="Q2303" s="160"/>
      <c r="R2303" s="160"/>
      <c r="S2303" s="160"/>
      <c r="T2303" s="160"/>
      <c r="U2303" s="160"/>
      <c r="V2303" s="160"/>
      <c r="W2303" s="228"/>
      <c r="X2303" s="160"/>
      <c r="Y2303" s="229"/>
      <c r="Z2303" s="180"/>
      <c r="AA2303" s="229"/>
      <c r="AB2303" s="160"/>
      <c r="AC2303" s="229"/>
      <c r="AD2303" s="668"/>
      <c r="AE2303" s="668"/>
      <c r="AF2303" s="668"/>
      <c r="AG2303" s="668"/>
      <c r="AH2303" s="668"/>
      <c r="AI2303" s="668"/>
      <c r="AJ2303" s="90"/>
      <c r="AK2303" s="55" t="str">
        <f t="shared" si="561"/>
        <v/>
      </c>
      <c r="AL2303" s="17" t="str">
        <f t="shared" si="562"/>
        <v/>
      </c>
      <c r="AM2303" s="70" t="str">
        <f t="shared" si="557"/>
        <v/>
      </c>
      <c r="AN2303" s="74" t="str">
        <f t="shared" si="558"/>
        <v/>
      </c>
      <c r="AO2303" s="70" t="str">
        <f t="shared" si="556"/>
        <v/>
      </c>
      <c r="AW2303" s="60" t="str">
        <f t="shared" si="559"/>
        <v/>
      </c>
      <c r="AX2303" s="60" t="str">
        <f t="shared" si="560"/>
        <v/>
      </c>
      <c r="AY2303" s="63">
        <f t="shared" si="554"/>
        <v>0</v>
      </c>
    </row>
    <row r="2304" spans="1:51">
      <c r="A2304" s="128"/>
      <c r="B2304" s="160"/>
      <c r="C2304" s="160"/>
      <c r="D2304" s="160"/>
      <c r="E2304" s="160"/>
      <c r="F2304" s="160"/>
      <c r="G2304" s="160"/>
      <c r="H2304" s="161" t="str">
        <f t="shared" si="551"/>
        <v/>
      </c>
      <c r="I2304" s="162" t="str">
        <f t="shared" si="552"/>
        <v/>
      </c>
      <c r="J2304" s="163"/>
      <c r="K2304" s="164" t="str">
        <f t="shared" si="555"/>
        <v/>
      </c>
      <c r="L2304" s="163"/>
      <c r="M2304" s="160"/>
      <c r="N2304" s="160"/>
      <c r="O2304" s="128"/>
      <c r="P2304" s="160"/>
      <c r="Q2304" s="160"/>
      <c r="R2304" s="160"/>
      <c r="S2304" s="160"/>
      <c r="T2304" s="160"/>
      <c r="U2304" s="160"/>
      <c r="V2304" s="160"/>
      <c r="W2304" s="228"/>
      <c r="X2304" s="160"/>
      <c r="Y2304" s="229"/>
      <c r="Z2304" s="180"/>
      <c r="AA2304" s="229"/>
      <c r="AB2304" s="160"/>
      <c r="AC2304" s="229"/>
      <c r="AD2304" s="668"/>
      <c r="AE2304" s="668"/>
      <c r="AF2304" s="668"/>
      <c r="AG2304" s="668"/>
      <c r="AH2304" s="668"/>
      <c r="AI2304" s="668"/>
      <c r="AJ2304" s="90"/>
      <c r="AK2304" s="55" t="str">
        <f t="shared" si="561"/>
        <v/>
      </c>
      <c r="AL2304" s="17" t="str">
        <f t="shared" si="562"/>
        <v/>
      </c>
      <c r="AM2304" s="70" t="str">
        <f t="shared" si="557"/>
        <v/>
      </c>
      <c r="AN2304" s="74" t="str">
        <f t="shared" si="558"/>
        <v/>
      </c>
      <c r="AO2304" s="70" t="str">
        <f t="shared" si="556"/>
        <v/>
      </c>
      <c r="AW2304" s="60" t="str">
        <f t="shared" si="559"/>
        <v/>
      </c>
      <c r="AX2304" s="60" t="str">
        <f t="shared" si="560"/>
        <v/>
      </c>
      <c r="AY2304" s="63">
        <f t="shared" si="554"/>
        <v>0</v>
      </c>
    </row>
    <row r="2305" spans="1:51">
      <c r="A2305" s="128"/>
      <c r="B2305" s="160"/>
      <c r="C2305" s="160"/>
      <c r="D2305" s="160"/>
      <c r="E2305" s="160"/>
      <c r="F2305" s="160"/>
      <c r="G2305" s="160"/>
      <c r="H2305" s="161" t="str">
        <f t="shared" si="551"/>
        <v/>
      </c>
      <c r="I2305" s="162" t="str">
        <f t="shared" si="552"/>
        <v/>
      </c>
      <c r="J2305" s="163"/>
      <c r="K2305" s="164" t="str">
        <f t="shared" si="555"/>
        <v/>
      </c>
      <c r="L2305" s="163"/>
      <c r="M2305" s="160"/>
      <c r="N2305" s="160"/>
      <c r="O2305" s="128"/>
      <c r="P2305" s="160"/>
      <c r="Q2305" s="160"/>
      <c r="R2305" s="160"/>
      <c r="S2305" s="160"/>
      <c r="T2305" s="160"/>
      <c r="U2305" s="160"/>
      <c r="V2305" s="160"/>
      <c r="W2305" s="228"/>
      <c r="X2305" s="160"/>
      <c r="Y2305" s="229"/>
      <c r="Z2305" s="180"/>
      <c r="AA2305" s="229"/>
      <c r="AB2305" s="160"/>
      <c r="AC2305" s="229"/>
      <c r="AD2305" s="668"/>
      <c r="AE2305" s="668"/>
      <c r="AF2305" s="668"/>
      <c r="AG2305" s="668"/>
      <c r="AH2305" s="668"/>
      <c r="AI2305" s="668"/>
      <c r="AJ2305" s="73"/>
      <c r="AK2305" s="55" t="str">
        <f t="shared" si="561"/>
        <v/>
      </c>
      <c r="AL2305" s="17" t="str">
        <f t="shared" si="562"/>
        <v/>
      </c>
      <c r="AM2305" s="70" t="str">
        <f t="shared" si="557"/>
        <v/>
      </c>
      <c r="AN2305" s="74" t="str">
        <f t="shared" si="558"/>
        <v/>
      </c>
      <c r="AO2305" s="70" t="str">
        <f t="shared" si="556"/>
        <v/>
      </c>
      <c r="AW2305" s="60" t="str">
        <f t="shared" si="559"/>
        <v/>
      </c>
      <c r="AX2305" s="60" t="str">
        <f t="shared" si="560"/>
        <v/>
      </c>
      <c r="AY2305" s="63">
        <f t="shared" si="554"/>
        <v>0</v>
      </c>
    </row>
    <row r="2306" spans="1:51">
      <c r="A2306" s="128"/>
      <c r="B2306" s="160"/>
      <c r="C2306" s="160"/>
      <c r="D2306" s="160"/>
      <c r="E2306" s="160"/>
      <c r="F2306" s="160"/>
      <c r="G2306" s="160"/>
      <c r="H2306" s="161" t="str">
        <f t="shared" ref="H2306:H2369" si="563">IF(B2306="","",SUMIF(O:O,A2306,AA:AA))</f>
        <v/>
      </c>
      <c r="I2306" s="162" t="str">
        <f t="shared" ref="I2306:I2369" si="564">IF(B2306="","",(SUMIF(O:O,A2306,AB:AB)+(SUMIF(O:O,A2306,AC:AC))))</f>
        <v/>
      </c>
      <c r="J2306" s="163"/>
      <c r="K2306" s="164" t="str">
        <f t="shared" si="555"/>
        <v/>
      </c>
      <c r="L2306" s="163"/>
      <c r="M2306" s="160"/>
      <c r="N2306" s="160"/>
      <c r="O2306" s="128"/>
      <c r="P2306" s="160"/>
      <c r="Q2306" s="160"/>
      <c r="R2306" s="160"/>
      <c r="S2306" s="160"/>
      <c r="T2306" s="160"/>
      <c r="U2306" s="160"/>
      <c r="V2306" s="160"/>
      <c r="W2306" s="228"/>
      <c r="X2306" s="160"/>
      <c r="Y2306" s="229"/>
      <c r="Z2306" s="180"/>
      <c r="AA2306" s="228"/>
      <c r="AB2306" s="160"/>
      <c r="AC2306" s="229"/>
      <c r="AD2306" s="668"/>
      <c r="AE2306" s="668"/>
      <c r="AF2306" s="668"/>
      <c r="AG2306" s="668"/>
      <c r="AH2306" s="668"/>
      <c r="AI2306" s="668"/>
      <c r="AJ2306" s="73"/>
      <c r="AK2306" s="55" t="str">
        <f t="shared" si="561"/>
        <v/>
      </c>
      <c r="AL2306" s="17" t="str">
        <f t="shared" si="562"/>
        <v/>
      </c>
      <c r="AM2306" s="70" t="str">
        <f t="shared" si="557"/>
        <v/>
      </c>
      <c r="AN2306" s="74" t="str">
        <f t="shared" si="558"/>
        <v/>
      </c>
      <c r="AO2306" s="70" t="str">
        <f t="shared" si="556"/>
        <v/>
      </c>
      <c r="AW2306" s="60" t="str">
        <f t="shared" si="559"/>
        <v/>
      </c>
      <c r="AX2306" s="60" t="str">
        <f t="shared" si="560"/>
        <v/>
      </c>
      <c r="AY2306" s="63">
        <f t="shared" si="554"/>
        <v>0</v>
      </c>
    </row>
    <row r="2307" spans="1:51">
      <c r="A2307" s="128"/>
      <c r="B2307" s="160"/>
      <c r="C2307" s="160"/>
      <c r="D2307" s="160"/>
      <c r="E2307" s="160"/>
      <c r="F2307" s="160"/>
      <c r="G2307" s="160"/>
      <c r="H2307" s="161" t="str">
        <f t="shared" si="563"/>
        <v/>
      </c>
      <c r="I2307" s="162" t="str">
        <f t="shared" si="564"/>
        <v/>
      </c>
      <c r="J2307" s="163"/>
      <c r="K2307" s="164" t="str">
        <f t="shared" si="555"/>
        <v/>
      </c>
      <c r="L2307" s="163"/>
      <c r="M2307" s="160"/>
      <c r="N2307" s="160"/>
      <c r="O2307" s="128"/>
      <c r="P2307" s="160"/>
      <c r="Q2307" s="160"/>
      <c r="R2307" s="160"/>
      <c r="S2307" s="160"/>
      <c r="T2307" s="160"/>
      <c r="U2307" s="160"/>
      <c r="V2307" s="218"/>
      <c r="W2307" s="179"/>
      <c r="X2307" s="160"/>
      <c r="Y2307" s="182"/>
      <c r="Z2307" s="180"/>
      <c r="AA2307" s="160"/>
      <c r="AB2307" s="160"/>
      <c r="AC2307" s="160"/>
      <c r="AD2307" s="667"/>
      <c r="AE2307" s="667"/>
      <c r="AF2307" s="667"/>
      <c r="AG2307" s="667"/>
      <c r="AH2307" s="667"/>
      <c r="AI2307" s="667"/>
      <c r="AJ2307" s="73"/>
      <c r="AK2307" s="55" t="str">
        <f t="shared" si="561"/>
        <v/>
      </c>
      <c r="AL2307" s="17" t="str">
        <f t="shared" si="562"/>
        <v/>
      </c>
      <c r="AM2307" s="70" t="str">
        <f t="shared" si="557"/>
        <v/>
      </c>
      <c r="AN2307" s="74" t="str">
        <f t="shared" si="558"/>
        <v/>
      </c>
      <c r="AO2307" s="70" t="str">
        <f t="shared" si="556"/>
        <v/>
      </c>
      <c r="AW2307" s="60" t="str">
        <f t="shared" si="559"/>
        <v/>
      </c>
      <c r="AX2307" s="60" t="str">
        <f t="shared" si="560"/>
        <v/>
      </c>
      <c r="AY2307" s="63">
        <f t="shared" si="554"/>
        <v>0</v>
      </c>
    </row>
    <row r="2308" spans="1:51">
      <c r="A2308" s="128"/>
      <c r="B2308" s="160"/>
      <c r="C2308" s="160"/>
      <c r="D2308" s="160"/>
      <c r="E2308" s="160"/>
      <c r="F2308" s="160"/>
      <c r="G2308" s="160"/>
      <c r="H2308" s="161" t="str">
        <f t="shared" si="563"/>
        <v/>
      </c>
      <c r="I2308" s="162" t="str">
        <f t="shared" si="564"/>
        <v/>
      </c>
      <c r="J2308" s="163"/>
      <c r="K2308" s="164" t="str">
        <f t="shared" si="555"/>
        <v/>
      </c>
      <c r="L2308" s="163"/>
      <c r="M2308" s="160"/>
      <c r="N2308" s="160"/>
      <c r="O2308" s="128"/>
      <c r="P2308" s="160"/>
      <c r="Q2308" s="160"/>
      <c r="R2308" s="160"/>
      <c r="S2308" s="160"/>
      <c r="T2308" s="160"/>
      <c r="U2308" s="160"/>
      <c r="V2308" s="218"/>
      <c r="W2308" s="179"/>
      <c r="X2308" s="160"/>
      <c r="Y2308" s="160"/>
      <c r="Z2308" s="180"/>
      <c r="AA2308" s="160"/>
      <c r="AB2308" s="160"/>
      <c r="AC2308" s="160"/>
      <c r="AD2308" s="667"/>
      <c r="AE2308" s="667"/>
      <c r="AF2308" s="667"/>
      <c r="AG2308" s="667"/>
      <c r="AH2308" s="667"/>
      <c r="AI2308" s="667"/>
      <c r="AJ2308" s="73"/>
      <c r="AK2308" s="55" t="str">
        <f t="shared" si="561"/>
        <v/>
      </c>
      <c r="AL2308" s="17" t="str">
        <f t="shared" si="562"/>
        <v/>
      </c>
      <c r="AM2308" s="70" t="str">
        <f t="shared" si="557"/>
        <v/>
      </c>
      <c r="AN2308" s="74" t="str">
        <f t="shared" si="558"/>
        <v/>
      </c>
      <c r="AO2308" s="70" t="str">
        <f t="shared" si="556"/>
        <v/>
      </c>
      <c r="AW2308" s="60" t="str">
        <f t="shared" si="559"/>
        <v/>
      </c>
      <c r="AX2308" s="60" t="str">
        <f t="shared" si="560"/>
        <v/>
      </c>
      <c r="AY2308" s="63">
        <f t="shared" si="554"/>
        <v>0</v>
      </c>
    </row>
    <row r="2309" spans="1:51">
      <c r="A2309" s="128"/>
      <c r="B2309" s="160"/>
      <c r="C2309" s="160"/>
      <c r="D2309" s="160"/>
      <c r="E2309" s="160"/>
      <c r="F2309" s="160"/>
      <c r="G2309" s="160"/>
      <c r="H2309" s="161" t="str">
        <f t="shared" si="563"/>
        <v/>
      </c>
      <c r="I2309" s="162" t="str">
        <f t="shared" si="564"/>
        <v/>
      </c>
      <c r="J2309" s="163"/>
      <c r="K2309" s="164" t="str">
        <f t="shared" si="555"/>
        <v/>
      </c>
      <c r="L2309" s="163"/>
      <c r="M2309" s="160"/>
      <c r="N2309" s="160"/>
      <c r="O2309" s="128"/>
      <c r="P2309" s="160"/>
      <c r="Q2309" s="160"/>
      <c r="R2309" s="160"/>
      <c r="S2309" s="160"/>
      <c r="T2309" s="160"/>
      <c r="U2309" s="160"/>
      <c r="V2309" s="218"/>
      <c r="W2309" s="179"/>
      <c r="X2309" s="160"/>
      <c r="Y2309" s="160"/>
      <c r="Z2309" s="180"/>
      <c r="AA2309" s="160"/>
      <c r="AB2309" s="160"/>
      <c r="AC2309" s="160"/>
      <c r="AD2309" s="667"/>
      <c r="AE2309" s="667"/>
      <c r="AF2309" s="667"/>
      <c r="AG2309" s="667"/>
      <c r="AH2309" s="667"/>
      <c r="AI2309" s="667"/>
      <c r="AJ2309" s="73"/>
      <c r="AK2309" s="55" t="str">
        <f t="shared" si="561"/>
        <v/>
      </c>
      <c r="AL2309" s="17" t="str">
        <f t="shared" si="562"/>
        <v/>
      </c>
      <c r="AM2309" s="70" t="str">
        <f t="shared" si="557"/>
        <v/>
      </c>
      <c r="AN2309" s="74" t="str">
        <f t="shared" si="558"/>
        <v/>
      </c>
      <c r="AO2309" s="70" t="str">
        <f t="shared" si="556"/>
        <v/>
      </c>
      <c r="AW2309" s="60" t="str">
        <f t="shared" si="559"/>
        <v/>
      </c>
      <c r="AX2309" s="60" t="str">
        <f t="shared" si="560"/>
        <v/>
      </c>
      <c r="AY2309" s="63">
        <f t="shared" si="554"/>
        <v>0</v>
      </c>
    </row>
    <row r="2310" spans="1:51">
      <c r="A2310" s="128"/>
      <c r="B2310" s="160"/>
      <c r="C2310" s="160"/>
      <c r="D2310" s="160"/>
      <c r="E2310" s="160"/>
      <c r="F2310" s="160"/>
      <c r="G2310" s="160"/>
      <c r="H2310" s="161" t="str">
        <f t="shared" si="563"/>
        <v/>
      </c>
      <c r="I2310" s="162" t="str">
        <f t="shared" si="564"/>
        <v/>
      </c>
      <c r="J2310" s="163"/>
      <c r="K2310" s="164" t="str">
        <f t="shared" si="555"/>
        <v/>
      </c>
      <c r="L2310" s="160"/>
      <c r="M2310" s="160"/>
      <c r="N2310" s="160"/>
      <c r="O2310" s="128"/>
      <c r="P2310" s="160"/>
      <c r="Q2310" s="160"/>
      <c r="R2310" s="160"/>
      <c r="S2310" s="160"/>
      <c r="T2310" s="160"/>
      <c r="U2310" s="160"/>
      <c r="V2310" s="160"/>
      <c r="W2310" s="160"/>
      <c r="X2310" s="160"/>
      <c r="Y2310" s="160"/>
      <c r="Z2310" s="180"/>
      <c r="AA2310" s="160"/>
      <c r="AB2310" s="160"/>
      <c r="AC2310" s="160"/>
      <c r="AD2310" s="667"/>
      <c r="AE2310" s="667"/>
      <c r="AF2310" s="667"/>
      <c r="AG2310" s="667"/>
      <c r="AH2310" s="667"/>
      <c r="AI2310" s="667"/>
      <c r="AJ2310" s="73"/>
      <c r="AK2310" s="55" t="str">
        <f t="shared" si="561"/>
        <v/>
      </c>
      <c r="AL2310" s="17" t="str">
        <f t="shared" si="562"/>
        <v/>
      </c>
      <c r="AM2310" s="70" t="str">
        <f t="shared" si="557"/>
        <v/>
      </c>
      <c r="AN2310" s="74" t="str">
        <f t="shared" si="558"/>
        <v/>
      </c>
      <c r="AO2310" s="70" t="str">
        <f t="shared" si="556"/>
        <v/>
      </c>
      <c r="AW2310" s="60" t="str">
        <f t="shared" si="559"/>
        <v/>
      </c>
      <c r="AX2310" s="60" t="str">
        <f t="shared" si="560"/>
        <v/>
      </c>
      <c r="AY2310" s="63">
        <f t="shared" si="554"/>
        <v>0</v>
      </c>
    </row>
    <row r="2311" spans="1:51">
      <c r="A2311" s="128"/>
      <c r="B2311" s="160"/>
      <c r="C2311" s="160"/>
      <c r="D2311" s="160"/>
      <c r="E2311" s="160"/>
      <c r="F2311" s="160"/>
      <c r="G2311" s="160"/>
      <c r="H2311" s="161" t="str">
        <f t="shared" si="563"/>
        <v/>
      </c>
      <c r="I2311" s="162" t="str">
        <f t="shared" si="564"/>
        <v/>
      </c>
      <c r="J2311" s="163"/>
      <c r="K2311" s="164" t="str">
        <f t="shared" si="555"/>
        <v/>
      </c>
      <c r="L2311" s="160"/>
      <c r="M2311" s="160"/>
      <c r="N2311" s="160"/>
      <c r="O2311" s="128"/>
      <c r="P2311" s="160"/>
      <c r="Q2311" s="160"/>
      <c r="R2311" s="160"/>
      <c r="S2311" s="160"/>
      <c r="T2311" s="160"/>
      <c r="U2311" s="160"/>
      <c r="V2311" s="160"/>
      <c r="W2311" s="160"/>
      <c r="X2311" s="160"/>
      <c r="Y2311" s="160"/>
      <c r="Z2311" s="180"/>
      <c r="AA2311" s="160"/>
      <c r="AB2311" s="160"/>
      <c r="AC2311" s="160"/>
      <c r="AD2311" s="667"/>
      <c r="AE2311" s="667"/>
      <c r="AF2311" s="667"/>
      <c r="AG2311" s="667"/>
      <c r="AH2311" s="667"/>
      <c r="AI2311" s="667"/>
      <c r="AJ2311" s="73"/>
      <c r="AK2311" s="55" t="str">
        <f t="shared" si="561"/>
        <v/>
      </c>
      <c r="AL2311" s="17" t="str">
        <f t="shared" si="562"/>
        <v/>
      </c>
      <c r="AM2311" s="70" t="str">
        <f t="shared" si="557"/>
        <v/>
      </c>
      <c r="AN2311" s="74" t="str">
        <f t="shared" si="558"/>
        <v/>
      </c>
      <c r="AO2311" s="70" t="str">
        <f t="shared" si="556"/>
        <v/>
      </c>
      <c r="AW2311" s="60" t="str">
        <f t="shared" si="559"/>
        <v/>
      </c>
      <c r="AX2311" s="60" t="str">
        <f t="shared" si="560"/>
        <v/>
      </c>
      <c r="AY2311" s="63">
        <f t="shared" si="554"/>
        <v>0</v>
      </c>
    </row>
    <row r="2312" spans="1:51">
      <c r="A2312" s="128"/>
      <c r="B2312" s="160"/>
      <c r="C2312" s="160"/>
      <c r="D2312" s="160"/>
      <c r="E2312" s="160"/>
      <c r="F2312" s="160"/>
      <c r="G2312" s="160"/>
      <c r="H2312" s="161" t="str">
        <f t="shared" si="563"/>
        <v/>
      </c>
      <c r="I2312" s="162" t="str">
        <f t="shared" si="564"/>
        <v/>
      </c>
      <c r="J2312" s="163"/>
      <c r="K2312" s="164" t="str">
        <f t="shared" si="555"/>
        <v/>
      </c>
      <c r="L2312" s="160"/>
      <c r="M2312" s="160"/>
      <c r="N2312" s="160"/>
      <c r="O2312" s="128"/>
      <c r="P2312" s="160"/>
      <c r="Q2312" s="160"/>
      <c r="R2312" s="160"/>
      <c r="S2312" s="160"/>
      <c r="T2312" s="160"/>
      <c r="U2312" s="160"/>
      <c r="V2312" s="160"/>
      <c r="W2312" s="160"/>
      <c r="X2312" s="160"/>
      <c r="Y2312" s="160"/>
      <c r="Z2312" s="180"/>
      <c r="AA2312" s="160"/>
      <c r="AB2312" s="160"/>
      <c r="AC2312" s="160"/>
      <c r="AD2312" s="667"/>
      <c r="AE2312" s="667"/>
      <c r="AF2312" s="667"/>
      <c r="AG2312" s="667"/>
      <c r="AH2312" s="667"/>
      <c r="AI2312" s="667"/>
      <c r="AJ2312" s="73"/>
      <c r="AK2312" s="55" t="str">
        <f t="shared" si="561"/>
        <v/>
      </c>
      <c r="AL2312" s="17" t="str">
        <f t="shared" si="562"/>
        <v/>
      </c>
      <c r="AM2312" s="70" t="str">
        <f t="shared" si="557"/>
        <v/>
      </c>
      <c r="AN2312" s="74" t="str">
        <f t="shared" si="558"/>
        <v/>
      </c>
      <c r="AO2312" s="70" t="str">
        <f t="shared" si="556"/>
        <v/>
      </c>
      <c r="AW2312" s="60" t="str">
        <f t="shared" si="559"/>
        <v/>
      </c>
      <c r="AX2312" s="60" t="str">
        <f t="shared" si="560"/>
        <v/>
      </c>
      <c r="AY2312" s="63">
        <f t="shared" si="554"/>
        <v>0</v>
      </c>
    </row>
    <row r="2313" spans="1:51">
      <c r="A2313" s="128"/>
      <c r="B2313" s="160"/>
      <c r="C2313" s="160"/>
      <c r="D2313" s="160"/>
      <c r="E2313" s="160"/>
      <c r="F2313" s="160"/>
      <c r="G2313" s="160"/>
      <c r="H2313" s="161" t="str">
        <f t="shared" si="563"/>
        <v/>
      </c>
      <c r="I2313" s="162" t="str">
        <f t="shared" si="564"/>
        <v/>
      </c>
      <c r="J2313" s="163"/>
      <c r="K2313" s="164" t="str">
        <f t="shared" si="555"/>
        <v/>
      </c>
      <c r="L2313" s="160"/>
      <c r="M2313" s="160"/>
      <c r="N2313" s="160"/>
      <c r="O2313" s="128"/>
      <c r="P2313" s="160"/>
      <c r="Q2313" s="160"/>
      <c r="R2313" s="160"/>
      <c r="S2313" s="160"/>
      <c r="T2313" s="160"/>
      <c r="U2313" s="160"/>
      <c r="V2313" s="160"/>
      <c r="W2313" s="160"/>
      <c r="X2313" s="160"/>
      <c r="Y2313" s="160"/>
      <c r="Z2313" s="180"/>
      <c r="AA2313" s="160"/>
      <c r="AB2313" s="160"/>
      <c r="AC2313" s="160"/>
      <c r="AD2313" s="667"/>
      <c r="AE2313" s="667"/>
      <c r="AF2313" s="667"/>
      <c r="AG2313" s="667"/>
      <c r="AH2313" s="667"/>
      <c r="AI2313" s="667"/>
      <c r="AJ2313" s="73"/>
      <c r="AK2313" s="55" t="str">
        <f t="shared" si="561"/>
        <v/>
      </c>
      <c r="AL2313" s="17" t="str">
        <f t="shared" si="562"/>
        <v/>
      </c>
      <c r="AM2313" s="70" t="str">
        <f t="shared" si="557"/>
        <v/>
      </c>
      <c r="AN2313" s="74" t="str">
        <f t="shared" si="558"/>
        <v/>
      </c>
      <c r="AO2313" s="70" t="str">
        <f t="shared" si="556"/>
        <v/>
      </c>
      <c r="AW2313" s="60" t="str">
        <f t="shared" si="559"/>
        <v/>
      </c>
      <c r="AX2313" s="60" t="str">
        <f t="shared" si="560"/>
        <v/>
      </c>
      <c r="AY2313" s="63">
        <f t="shared" si="554"/>
        <v>0</v>
      </c>
    </row>
    <row r="2314" spans="1:51">
      <c r="A2314" s="128"/>
      <c r="B2314" s="160"/>
      <c r="C2314" s="160"/>
      <c r="D2314" s="181"/>
      <c r="E2314" s="160"/>
      <c r="F2314" s="160"/>
      <c r="G2314" s="160"/>
      <c r="H2314" s="161" t="str">
        <f t="shared" si="563"/>
        <v/>
      </c>
      <c r="I2314" s="162" t="str">
        <f t="shared" si="564"/>
        <v/>
      </c>
      <c r="J2314" s="163"/>
      <c r="K2314" s="164" t="str">
        <f t="shared" si="555"/>
        <v/>
      </c>
      <c r="L2314" s="163"/>
      <c r="M2314" s="180"/>
      <c r="N2314" s="160"/>
      <c r="O2314" s="128"/>
      <c r="P2314" s="160"/>
      <c r="Q2314" s="160"/>
      <c r="R2314" s="160"/>
      <c r="S2314" s="160"/>
      <c r="T2314" s="160"/>
      <c r="U2314" s="160"/>
      <c r="V2314" s="160"/>
      <c r="W2314" s="179"/>
      <c r="X2314" s="160"/>
      <c r="Y2314" s="160"/>
      <c r="Z2314" s="180"/>
      <c r="AA2314" s="160"/>
      <c r="AB2314" s="160"/>
      <c r="AC2314" s="160"/>
      <c r="AD2314" s="667"/>
      <c r="AE2314" s="667"/>
      <c r="AF2314" s="667"/>
      <c r="AG2314" s="667"/>
      <c r="AH2314" s="667"/>
      <c r="AI2314" s="667"/>
      <c r="AJ2314" s="73"/>
      <c r="AK2314" s="55" t="str">
        <f t="shared" si="561"/>
        <v/>
      </c>
      <c r="AL2314" s="17" t="str">
        <f t="shared" si="562"/>
        <v/>
      </c>
      <c r="AM2314" s="70" t="str">
        <f t="shared" si="557"/>
        <v/>
      </c>
      <c r="AN2314" s="74" t="str">
        <f t="shared" si="558"/>
        <v/>
      </c>
      <c r="AO2314" s="70" t="str">
        <f t="shared" si="556"/>
        <v/>
      </c>
      <c r="AW2314" s="60" t="str">
        <f t="shared" si="559"/>
        <v/>
      </c>
      <c r="AX2314" s="60" t="str">
        <f t="shared" si="560"/>
        <v/>
      </c>
      <c r="AY2314" s="63">
        <f t="shared" si="554"/>
        <v>0</v>
      </c>
    </row>
    <row r="2315" spans="1:51">
      <c r="A2315" s="128"/>
      <c r="B2315" s="160"/>
      <c r="C2315" s="160"/>
      <c r="D2315" s="181"/>
      <c r="E2315" s="160"/>
      <c r="F2315" s="160"/>
      <c r="G2315" s="160"/>
      <c r="H2315" s="161" t="str">
        <f t="shared" si="563"/>
        <v/>
      </c>
      <c r="I2315" s="162" t="str">
        <f t="shared" si="564"/>
        <v/>
      </c>
      <c r="J2315" s="163"/>
      <c r="K2315" s="164" t="str">
        <f t="shared" si="555"/>
        <v/>
      </c>
      <c r="L2315" s="163"/>
      <c r="M2315" s="160"/>
      <c r="N2315" s="160"/>
      <c r="O2315" s="128"/>
      <c r="P2315" s="160"/>
      <c r="Q2315" s="160"/>
      <c r="R2315" s="160"/>
      <c r="S2315" s="160"/>
      <c r="T2315" s="160"/>
      <c r="U2315" s="160"/>
      <c r="V2315" s="160"/>
      <c r="W2315" s="179"/>
      <c r="X2315" s="160"/>
      <c r="Y2315" s="160"/>
      <c r="Z2315" s="180"/>
      <c r="AA2315" s="160"/>
      <c r="AB2315" s="160"/>
      <c r="AC2315" s="160"/>
      <c r="AD2315" s="667"/>
      <c r="AE2315" s="667"/>
      <c r="AF2315" s="667"/>
      <c r="AG2315" s="667"/>
      <c r="AH2315" s="667"/>
      <c r="AI2315" s="667"/>
      <c r="AJ2315" s="73"/>
      <c r="AK2315" s="55" t="str">
        <f t="shared" si="561"/>
        <v/>
      </c>
      <c r="AL2315" s="17" t="str">
        <f t="shared" si="562"/>
        <v/>
      </c>
      <c r="AM2315" s="70" t="str">
        <f t="shared" si="557"/>
        <v/>
      </c>
      <c r="AN2315" s="74" t="str">
        <f t="shared" si="558"/>
        <v/>
      </c>
      <c r="AO2315" s="70" t="str">
        <f t="shared" si="556"/>
        <v/>
      </c>
      <c r="AW2315" s="60" t="str">
        <f t="shared" si="559"/>
        <v/>
      </c>
      <c r="AX2315" s="60" t="str">
        <f t="shared" si="560"/>
        <v/>
      </c>
      <c r="AY2315" s="63">
        <f t="shared" si="554"/>
        <v>0</v>
      </c>
    </row>
    <row r="2316" spans="1:51">
      <c r="A2316" s="128"/>
      <c r="B2316" s="160"/>
      <c r="C2316" s="160"/>
      <c r="D2316" s="160"/>
      <c r="E2316" s="160"/>
      <c r="F2316" s="160"/>
      <c r="G2316" s="160"/>
      <c r="H2316" s="161" t="str">
        <f t="shared" si="563"/>
        <v/>
      </c>
      <c r="I2316" s="162" t="str">
        <f t="shared" si="564"/>
        <v/>
      </c>
      <c r="J2316" s="163"/>
      <c r="K2316" s="164" t="str">
        <f t="shared" si="555"/>
        <v/>
      </c>
      <c r="L2316" s="163"/>
      <c r="M2316" s="160"/>
      <c r="N2316" s="160"/>
      <c r="O2316" s="128"/>
      <c r="P2316" s="160"/>
      <c r="Q2316" s="182"/>
      <c r="R2316" s="160"/>
      <c r="S2316" s="160"/>
      <c r="T2316" s="160"/>
      <c r="U2316" s="160"/>
      <c r="V2316" s="160"/>
      <c r="W2316" s="179"/>
      <c r="X2316" s="160"/>
      <c r="Y2316" s="160"/>
      <c r="Z2316" s="534"/>
      <c r="AA2316" s="160"/>
      <c r="AB2316" s="160"/>
      <c r="AC2316" s="160"/>
      <c r="AD2316" s="667"/>
      <c r="AE2316" s="667"/>
      <c r="AF2316" s="667"/>
      <c r="AG2316" s="667"/>
      <c r="AH2316" s="667"/>
      <c r="AI2316" s="667"/>
      <c r="AJ2316" s="73"/>
      <c r="AK2316" s="55" t="str">
        <f t="shared" si="561"/>
        <v/>
      </c>
      <c r="AL2316" s="17" t="str">
        <f t="shared" si="562"/>
        <v/>
      </c>
      <c r="AM2316" s="70" t="str">
        <f t="shared" si="557"/>
        <v/>
      </c>
      <c r="AN2316" s="74" t="str">
        <f t="shared" si="558"/>
        <v/>
      </c>
      <c r="AO2316" s="70" t="str">
        <f t="shared" si="556"/>
        <v/>
      </c>
      <c r="AW2316" s="60" t="str">
        <f t="shared" si="559"/>
        <v/>
      </c>
      <c r="AX2316" s="60" t="str">
        <f t="shared" si="560"/>
        <v/>
      </c>
      <c r="AY2316" s="63">
        <f t="shared" si="554"/>
        <v>0</v>
      </c>
    </row>
    <row r="2317" spans="1:51">
      <c r="A2317" s="128"/>
      <c r="B2317" s="160"/>
      <c r="C2317" s="160"/>
      <c r="D2317" s="160"/>
      <c r="E2317" s="160"/>
      <c r="F2317" s="160"/>
      <c r="G2317" s="160"/>
      <c r="H2317" s="161" t="str">
        <f t="shared" si="563"/>
        <v/>
      </c>
      <c r="I2317" s="162" t="str">
        <f t="shared" si="564"/>
        <v/>
      </c>
      <c r="J2317" s="163"/>
      <c r="K2317" s="164" t="str">
        <f t="shared" si="555"/>
        <v/>
      </c>
      <c r="L2317" s="163"/>
      <c r="M2317" s="160"/>
      <c r="N2317" s="160"/>
      <c r="O2317" s="128"/>
      <c r="P2317" s="160"/>
      <c r="Q2317" s="182"/>
      <c r="R2317" s="160"/>
      <c r="S2317" s="160"/>
      <c r="T2317" s="160"/>
      <c r="U2317" s="160"/>
      <c r="V2317" s="160"/>
      <c r="W2317" s="179"/>
      <c r="X2317" s="160"/>
      <c r="Y2317" s="160"/>
      <c r="Z2317" s="180"/>
      <c r="AA2317" s="160"/>
      <c r="AB2317" s="160"/>
      <c r="AC2317" s="160"/>
      <c r="AD2317" s="667"/>
      <c r="AE2317" s="667"/>
      <c r="AF2317" s="667"/>
      <c r="AG2317" s="667"/>
      <c r="AH2317" s="667"/>
      <c r="AI2317" s="667"/>
      <c r="AJ2317" s="90"/>
      <c r="AK2317" s="55" t="str">
        <f t="shared" si="561"/>
        <v/>
      </c>
      <c r="AL2317" s="17" t="str">
        <f t="shared" si="562"/>
        <v/>
      </c>
      <c r="AM2317" s="70" t="str">
        <f t="shared" si="557"/>
        <v/>
      </c>
      <c r="AN2317" s="74" t="str">
        <f t="shared" si="558"/>
        <v/>
      </c>
      <c r="AO2317" s="70" t="str">
        <f t="shared" si="556"/>
        <v/>
      </c>
      <c r="AW2317" s="60" t="str">
        <f t="shared" si="559"/>
        <v/>
      </c>
      <c r="AX2317" s="60" t="str">
        <f t="shared" si="560"/>
        <v/>
      </c>
      <c r="AY2317" s="63">
        <f t="shared" ref="AY2317:AY2380" si="565">O2317</f>
        <v>0</v>
      </c>
    </row>
    <row r="2318" spans="1:51">
      <c r="A2318" s="128"/>
      <c r="B2318" s="160"/>
      <c r="C2318" s="160"/>
      <c r="D2318" s="160"/>
      <c r="E2318" s="160"/>
      <c r="F2318" s="160"/>
      <c r="G2318" s="160"/>
      <c r="H2318" s="161" t="str">
        <f t="shared" si="563"/>
        <v/>
      </c>
      <c r="I2318" s="162" t="str">
        <f t="shared" si="564"/>
        <v/>
      </c>
      <c r="J2318" s="163"/>
      <c r="K2318" s="164" t="str">
        <f t="shared" si="555"/>
        <v/>
      </c>
      <c r="L2318" s="163"/>
      <c r="M2318" s="180"/>
      <c r="N2318" s="160"/>
      <c r="O2318" s="128"/>
      <c r="P2318" s="182"/>
      <c r="Q2318" s="181"/>
      <c r="R2318" s="160"/>
      <c r="S2318" s="160"/>
      <c r="T2318" s="160"/>
      <c r="U2318" s="160"/>
      <c r="V2318" s="160"/>
      <c r="W2318" s="160"/>
      <c r="X2318" s="160"/>
      <c r="Y2318" s="182"/>
      <c r="Z2318" s="180"/>
      <c r="AA2318" s="160"/>
      <c r="AB2318" s="160"/>
      <c r="AC2318" s="160"/>
      <c r="AD2318" s="667"/>
      <c r="AE2318" s="667"/>
      <c r="AF2318" s="667"/>
      <c r="AG2318" s="667"/>
      <c r="AH2318" s="667"/>
      <c r="AI2318" s="667"/>
      <c r="AJ2318" s="73"/>
      <c r="AK2318" s="55" t="str">
        <f t="shared" si="561"/>
        <v/>
      </c>
      <c r="AL2318" s="17" t="str">
        <f t="shared" si="562"/>
        <v/>
      </c>
      <c r="AM2318" s="70" t="str">
        <f t="shared" si="557"/>
        <v/>
      </c>
      <c r="AN2318" s="74" t="str">
        <f t="shared" si="558"/>
        <v/>
      </c>
      <c r="AO2318" s="70" t="str">
        <f t="shared" si="556"/>
        <v/>
      </c>
      <c r="AW2318" s="60" t="str">
        <f t="shared" si="559"/>
        <v/>
      </c>
      <c r="AX2318" s="60" t="str">
        <f t="shared" si="560"/>
        <v/>
      </c>
      <c r="AY2318" s="63">
        <f t="shared" si="565"/>
        <v>0</v>
      </c>
    </row>
    <row r="2319" spans="1:51">
      <c r="A2319" s="128"/>
      <c r="B2319" s="160"/>
      <c r="C2319" s="160"/>
      <c r="D2319" s="160"/>
      <c r="E2319" s="160"/>
      <c r="F2319" s="160"/>
      <c r="G2319" s="160"/>
      <c r="H2319" s="161" t="str">
        <f t="shared" si="563"/>
        <v/>
      </c>
      <c r="I2319" s="162" t="str">
        <f t="shared" si="564"/>
        <v/>
      </c>
      <c r="J2319" s="163"/>
      <c r="K2319" s="164" t="str">
        <f t="shared" si="555"/>
        <v/>
      </c>
      <c r="L2319" s="163"/>
      <c r="M2319" s="160"/>
      <c r="N2319" s="160"/>
      <c r="O2319" s="128"/>
      <c r="P2319" s="182"/>
      <c r="Q2319" s="181"/>
      <c r="R2319" s="160"/>
      <c r="S2319" s="160"/>
      <c r="T2319" s="160"/>
      <c r="U2319" s="160"/>
      <c r="V2319" s="160"/>
      <c r="W2319" s="160"/>
      <c r="X2319" s="160"/>
      <c r="Y2319" s="182"/>
      <c r="Z2319" s="180"/>
      <c r="AA2319" s="160"/>
      <c r="AB2319" s="160"/>
      <c r="AC2319" s="160"/>
      <c r="AD2319" s="667"/>
      <c r="AE2319" s="667"/>
      <c r="AF2319" s="667"/>
      <c r="AG2319" s="667"/>
      <c r="AH2319" s="667"/>
      <c r="AI2319" s="667"/>
      <c r="AJ2319" s="73"/>
      <c r="AK2319" s="55" t="str">
        <f t="shared" si="561"/>
        <v/>
      </c>
      <c r="AL2319" s="17" t="str">
        <f t="shared" si="562"/>
        <v/>
      </c>
      <c r="AM2319" s="70" t="str">
        <f t="shared" si="557"/>
        <v/>
      </c>
      <c r="AN2319" s="74" t="str">
        <f t="shared" si="558"/>
        <v/>
      </c>
      <c r="AO2319" s="70" t="str">
        <f t="shared" si="556"/>
        <v/>
      </c>
      <c r="AW2319" s="60" t="str">
        <f t="shared" si="559"/>
        <v/>
      </c>
      <c r="AX2319" s="60" t="str">
        <f t="shared" si="560"/>
        <v/>
      </c>
      <c r="AY2319" s="63">
        <f t="shared" si="565"/>
        <v>0</v>
      </c>
    </row>
    <row r="2320" spans="1:51">
      <c r="A2320" s="128"/>
      <c r="B2320" s="160"/>
      <c r="C2320" s="160"/>
      <c r="D2320" s="160"/>
      <c r="E2320" s="181"/>
      <c r="F2320" s="160"/>
      <c r="G2320" s="160"/>
      <c r="H2320" s="161" t="str">
        <f t="shared" si="563"/>
        <v/>
      </c>
      <c r="I2320" s="162" t="str">
        <f t="shared" si="564"/>
        <v/>
      </c>
      <c r="J2320" s="163"/>
      <c r="K2320" s="164" t="str">
        <f t="shared" si="555"/>
        <v/>
      </c>
      <c r="L2320" s="163"/>
      <c r="M2320" s="180"/>
      <c r="N2320" s="160"/>
      <c r="O2320" s="128"/>
      <c r="P2320" s="182"/>
      <c r="Q2320" s="182"/>
      <c r="R2320" s="160"/>
      <c r="S2320" s="160"/>
      <c r="T2320" s="160"/>
      <c r="U2320" s="160"/>
      <c r="V2320" s="160"/>
      <c r="W2320" s="160"/>
      <c r="X2320" s="160"/>
      <c r="Y2320" s="182"/>
      <c r="Z2320" s="180"/>
      <c r="AA2320" s="184"/>
      <c r="AB2320" s="160"/>
      <c r="AC2320" s="160"/>
      <c r="AD2320" s="667"/>
      <c r="AE2320" s="667"/>
      <c r="AF2320" s="667"/>
      <c r="AG2320" s="667"/>
      <c r="AH2320" s="667"/>
      <c r="AI2320" s="667"/>
      <c r="AJ2320" s="73"/>
      <c r="AK2320" s="55" t="str">
        <f t="shared" si="561"/>
        <v/>
      </c>
      <c r="AL2320" s="17" t="str">
        <f t="shared" si="562"/>
        <v/>
      </c>
      <c r="AM2320" s="70" t="str">
        <f t="shared" si="557"/>
        <v/>
      </c>
      <c r="AN2320" s="74" t="str">
        <f t="shared" si="558"/>
        <v/>
      </c>
      <c r="AO2320" s="70" t="str">
        <f t="shared" si="556"/>
        <v/>
      </c>
      <c r="AW2320" s="60" t="str">
        <f t="shared" si="559"/>
        <v/>
      </c>
      <c r="AX2320" s="60" t="str">
        <f t="shared" si="560"/>
        <v/>
      </c>
      <c r="AY2320" s="63">
        <f t="shared" si="565"/>
        <v>0</v>
      </c>
    </row>
    <row r="2321" spans="1:51">
      <c r="A2321" s="128"/>
      <c r="B2321" s="160"/>
      <c r="C2321" s="160"/>
      <c r="D2321" s="160"/>
      <c r="E2321" s="160"/>
      <c r="F2321" s="160"/>
      <c r="G2321" s="160"/>
      <c r="H2321" s="161" t="str">
        <f t="shared" si="563"/>
        <v/>
      </c>
      <c r="I2321" s="162" t="str">
        <f t="shared" si="564"/>
        <v/>
      </c>
      <c r="J2321" s="163"/>
      <c r="K2321" s="164" t="str">
        <f t="shared" si="555"/>
        <v/>
      </c>
      <c r="L2321" s="163"/>
      <c r="M2321" s="160"/>
      <c r="N2321" s="160"/>
      <c r="O2321" s="128"/>
      <c r="P2321" s="182"/>
      <c r="Q2321" s="182"/>
      <c r="R2321" s="160"/>
      <c r="S2321" s="160"/>
      <c r="T2321" s="160"/>
      <c r="U2321" s="160"/>
      <c r="V2321" s="160"/>
      <c r="W2321" s="160"/>
      <c r="X2321" s="160"/>
      <c r="Y2321" s="182"/>
      <c r="Z2321" s="180"/>
      <c r="AA2321" s="182"/>
      <c r="AB2321" s="160"/>
      <c r="AC2321" s="160"/>
      <c r="AD2321" s="667"/>
      <c r="AE2321" s="667"/>
      <c r="AF2321" s="667"/>
      <c r="AG2321" s="667"/>
      <c r="AH2321" s="667"/>
      <c r="AI2321" s="667"/>
      <c r="AJ2321" s="73"/>
      <c r="AK2321" s="55" t="str">
        <f t="shared" si="561"/>
        <v/>
      </c>
      <c r="AL2321" s="17" t="str">
        <f t="shared" si="562"/>
        <v/>
      </c>
      <c r="AM2321" s="70" t="str">
        <f t="shared" si="557"/>
        <v/>
      </c>
      <c r="AN2321" s="74" t="str">
        <f t="shared" si="558"/>
        <v/>
      </c>
      <c r="AO2321" s="70" t="str">
        <f t="shared" si="556"/>
        <v/>
      </c>
      <c r="AW2321" s="60" t="str">
        <f t="shared" si="559"/>
        <v/>
      </c>
      <c r="AX2321" s="60" t="str">
        <f t="shared" si="560"/>
        <v/>
      </c>
      <c r="AY2321" s="63">
        <f t="shared" si="565"/>
        <v>0</v>
      </c>
    </row>
    <row r="2322" spans="1:51">
      <c r="A2322" s="128"/>
      <c r="B2322" s="160"/>
      <c r="C2322" s="160"/>
      <c r="D2322" s="160"/>
      <c r="E2322" s="160"/>
      <c r="F2322" s="160"/>
      <c r="G2322" s="160"/>
      <c r="H2322" s="161" t="str">
        <f t="shared" si="563"/>
        <v/>
      </c>
      <c r="I2322" s="162" t="str">
        <f t="shared" si="564"/>
        <v/>
      </c>
      <c r="J2322" s="163"/>
      <c r="K2322" s="164" t="str">
        <f t="shared" si="555"/>
        <v/>
      </c>
      <c r="L2322" s="163"/>
      <c r="M2322" s="160"/>
      <c r="N2322" s="160"/>
      <c r="O2322" s="128"/>
      <c r="P2322" s="182"/>
      <c r="Q2322" s="182"/>
      <c r="R2322" s="160"/>
      <c r="S2322" s="160"/>
      <c r="T2322" s="160"/>
      <c r="U2322" s="160"/>
      <c r="V2322" s="160"/>
      <c r="W2322" s="160"/>
      <c r="X2322" s="160"/>
      <c r="Y2322" s="182"/>
      <c r="Z2322" s="180"/>
      <c r="AA2322" s="182"/>
      <c r="AB2322" s="160"/>
      <c r="AC2322" s="160"/>
      <c r="AD2322" s="667"/>
      <c r="AE2322" s="667"/>
      <c r="AF2322" s="667"/>
      <c r="AG2322" s="667"/>
      <c r="AH2322" s="667"/>
      <c r="AI2322" s="667"/>
      <c r="AJ2322" s="73"/>
      <c r="AK2322" s="55" t="str">
        <f t="shared" si="561"/>
        <v/>
      </c>
      <c r="AL2322" s="17" t="str">
        <f t="shared" si="562"/>
        <v/>
      </c>
      <c r="AM2322" s="70" t="str">
        <f t="shared" si="557"/>
        <v/>
      </c>
      <c r="AN2322" s="74" t="str">
        <f t="shared" si="558"/>
        <v/>
      </c>
      <c r="AO2322" s="70" t="str">
        <f t="shared" si="556"/>
        <v/>
      </c>
      <c r="AW2322" s="60" t="str">
        <f t="shared" si="559"/>
        <v/>
      </c>
      <c r="AX2322" s="60" t="str">
        <f t="shared" si="560"/>
        <v/>
      </c>
      <c r="AY2322" s="63">
        <f t="shared" si="565"/>
        <v>0</v>
      </c>
    </row>
    <row r="2323" spans="1:51">
      <c r="A2323" s="128"/>
      <c r="B2323" s="160"/>
      <c r="C2323" s="160"/>
      <c r="D2323" s="181"/>
      <c r="E2323" s="181"/>
      <c r="F2323" s="160"/>
      <c r="G2323" s="160"/>
      <c r="H2323" s="161" t="str">
        <f t="shared" si="563"/>
        <v/>
      </c>
      <c r="I2323" s="162" t="str">
        <f t="shared" si="564"/>
        <v/>
      </c>
      <c r="J2323" s="163"/>
      <c r="K2323" s="164" t="str">
        <f t="shared" si="555"/>
        <v/>
      </c>
      <c r="L2323" s="163"/>
      <c r="M2323" s="180"/>
      <c r="N2323" s="160"/>
      <c r="O2323" s="128"/>
      <c r="P2323" s="160"/>
      <c r="Q2323" s="160"/>
      <c r="R2323" s="160"/>
      <c r="S2323" s="160"/>
      <c r="T2323" s="160"/>
      <c r="U2323" s="160"/>
      <c r="V2323" s="160"/>
      <c r="W2323" s="160"/>
      <c r="X2323" s="160"/>
      <c r="Y2323" s="160"/>
      <c r="Z2323" s="180"/>
      <c r="AA2323" s="160"/>
      <c r="AB2323" s="160"/>
      <c r="AC2323" s="160"/>
      <c r="AD2323" s="667"/>
      <c r="AE2323" s="667"/>
      <c r="AF2323" s="667"/>
      <c r="AG2323" s="667"/>
      <c r="AH2323" s="667"/>
      <c r="AI2323" s="667"/>
      <c r="AJ2323" s="73"/>
      <c r="AK2323" s="55" t="str">
        <f t="shared" si="561"/>
        <v/>
      </c>
      <c r="AL2323" s="17" t="str">
        <f t="shared" si="562"/>
        <v/>
      </c>
      <c r="AM2323" s="70" t="str">
        <f t="shared" si="557"/>
        <v/>
      </c>
      <c r="AN2323" s="74" t="str">
        <f t="shared" si="558"/>
        <v/>
      </c>
      <c r="AO2323" s="70" t="str">
        <f t="shared" si="556"/>
        <v/>
      </c>
      <c r="AW2323" s="60" t="str">
        <f t="shared" si="559"/>
        <v/>
      </c>
      <c r="AX2323" s="60" t="str">
        <f t="shared" si="560"/>
        <v/>
      </c>
      <c r="AY2323" s="63">
        <f t="shared" si="565"/>
        <v>0</v>
      </c>
    </row>
    <row r="2324" spans="1:51">
      <c r="A2324" s="128"/>
      <c r="B2324" s="160"/>
      <c r="C2324" s="160"/>
      <c r="D2324" s="160"/>
      <c r="E2324" s="160"/>
      <c r="F2324" s="160"/>
      <c r="G2324" s="160"/>
      <c r="H2324" s="161" t="str">
        <f t="shared" si="563"/>
        <v/>
      </c>
      <c r="I2324" s="162" t="str">
        <f t="shared" si="564"/>
        <v/>
      </c>
      <c r="J2324" s="163"/>
      <c r="K2324" s="164" t="str">
        <f t="shared" si="555"/>
        <v/>
      </c>
      <c r="L2324" s="163"/>
      <c r="M2324" s="160"/>
      <c r="N2324" s="160"/>
      <c r="O2324" s="128"/>
      <c r="P2324" s="160"/>
      <c r="Q2324" s="160"/>
      <c r="R2324" s="160"/>
      <c r="S2324" s="160"/>
      <c r="T2324" s="160"/>
      <c r="U2324" s="160"/>
      <c r="V2324" s="160"/>
      <c r="W2324" s="160"/>
      <c r="X2324" s="160"/>
      <c r="Y2324" s="160"/>
      <c r="Z2324" s="180"/>
      <c r="AA2324" s="160"/>
      <c r="AB2324" s="160"/>
      <c r="AC2324" s="160"/>
      <c r="AD2324" s="667"/>
      <c r="AE2324" s="667"/>
      <c r="AF2324" s="667"/>
      <c r="AG2324" s="667"/>
      <c r="AH2324" s="667"/>
      <c r="AI2324" s="667"/>
      <c r="AJ2324" s="73"/>
      <c r="AK2324" s="55" t="str">
        <f t="shared" si="561"/>
        <v/>
      </c>
      <c r="AL2324" s="17" t="str">
        <f t="shared" si="562"/>
        <v/>
      </c>
      <c r="AM2324" s="70" t="str">
        <f t="shared" si="557"/>
        <v/>
      </c>
      <c r="AN2324" s="74" t="str">
        <f t="shared" si="558"/>
        <v/>
      </c>
      <c r="AO2324" s="70" t="str">
        <f t="shared" si="556"/>
        <v/>
      </c>
      <c r="AW2324" s="60" t="str">
        <f t="shared" si="559"/>
        <v/>
      </c>
      <c r="AX2324" s="60" t="str">
        <f t="shared" si="560"/>
        <v/>
      </c>
      <c r="AY2324" s="63">
        <f t="shared" si="565"/>
        <v>0</v>
      </c>
    </row>
    <row r="2325" spans="1:51">
      <c r="A2325" s="128"/>
      <c r="B2325" s="160"/>
      <c r="C2325" s="160"/>
      <c r="D2325" s="160"/>
      <c r="E2325" s="160"/>
      <c r="F2325" s="160"/>
      <c r="G2325" s="160"/>
      <c r="H2325" s="161" t="str">
        <f t="shared" si="563"/>
        <v/>
      </c>
      <c r="I2325" s="162" t="str">
        <f t="shared" si="564"/>
        <v/>
      </c>
      <c r="J2325" s="163"/>
      <c r="K2325" s="164" t="str">
        <f t="shared" si="555"/>
        <v/>
      </c>
      <c r="L2325" s="163"/>
      <c r="M2325" s="160"/>
      <c r="N2325" s="160"/>
      <c r="O2325" s="128"/>
      <c r="P2325" s="160"/>
      <c r="Q2325" s="160"/>
      <c r="R2325" s="160"/>
      <c r="S2325" s="160"/>
      <c r="T2325" s="160"/>
      <c r="U2325" s="160"/>
      <c r="V2325" s="160"/>
      <c r="W2325" s="160"/>
      <c r="X2325" s="160"/>
      <c r="Y2325" s="160"/>
      <c r="Z2325" s="180"/>
      <c r="AA2325" s="160"/>
      <c r="AB2325" s="160"/>
      <c r="AC2325" s="160"/>
      <c r="AD2325" s="667"/>
      <c r="AE2325" s="667"/>
      <c r="AF2325" s="667"/>
      <c r="AG2325" s="667"/>
      <c r="AH2325" s="667"/>
      <c r="AI2325" s="667"/>
      <c r="AJ2325" s="73"/>
      <c r="AK2325" s="55" t="str">
        <f t="shared" si="561"/>
        <v/>
      </c>
      <c r="AL2325" s="17" t="str">
        <f t="shared" si="562"/>
        <v/>
      </c>
      <c r="AM2325" s="70" t="str">
        <f t="shared" si="557"/>
        <v/>
      </c>
      <c r="AN2325" s="74" t="str">
        <f t="shared" si="558"/>
        <v/>
      </c>
      <c r="AO2325" s="70" t="str">
        <f t="shared" si="556"/>
        <v/>
      </c>
      <c r="AW2325" s="60" t="str">
        <f t="shared" si="559"/>
        <v/>
      </c>
      <c r="AX2325" s="60" t="str">
        <f t="shared" si="560"/>
        <v/>
      </c>
      <c r="AY2325" s="63">
        <f t="shared" si="565"/>
        <v>0</v>
      </c>
    </row>
    <row r="2326" spans="1:51">
      <c r="A2326" s="128"/>
      <c r="B2326" s="160"/>
      <c r="C2326" s="160"/>
      <c r="D2326" s="160"/>
      <c r="E2326" s="160"/>
      <c r="F2326" s="160"/>
      <c r="G2326" s="160"/>
      <c r="H2326" s="161" t="str">
        <f t="shared" si="563"/>
        <v/>
      </c>
      <c r="I2326" s="162" t="str">
        <f t="shared" si="564"/>
        <v/>
      </c>
      <c r="J2326" s="163"/>
      <c r="K2326" s="164" t="str">
        <f t="shared" si="555"/>
        <v/>
      </c>
      <c r="L2326" s="163"/>
      <c r="M2326" s="160"/>
      <c r="N2326" s="160"/>
      <c r="O2326" s="128"/>
      <c r="P2326" s="160"/>
      <c r="Q2326" s="160"/>
      <c r="R2326" s="160"/>
      <c r="S2326" s="160"/>
      <c r="T2326" s="160"/>
      <c r="U2326" s="160"/>
      <c r="V2326" s="160"/>
      <c r="W2326" s="160"/>
      <c r="X2326" s="160"/>
      <c r="Y2326" s="160"/>
      <c r="Z2326" s="180"/>
      <c r="AA2326" s="160"/>
      <c r="AB2326" s="160"/>
      <c r="AC2326" s="160"/>
      <c r="AD2326" s="667"/>
      <c r="AE2326" s="667"/>
      <c r="AF2326" s="667"/>
      <c r="AG2326" s="667"/>
      <c r="AH2326" s="667"/>
      <c r="AI2326" s="667"/>
      <c r="AJ2326" s="73"/>
      <c r="AK2326" s="55" t="str">
        <f t="shared" si="561"/>
        <v/>
      </c>
      <c r="AL2326" s="17" t="str">
        <f t="shared" si="562"/>
        <v/>
      </c>
      <c r="AM2326" s="70" t="str">
        <f t="shared" si="557"/>
        <v/>
      </c>
      <c r="AN2326" s="74" t="str">
        <f t="shared" si="558"/>
        <v/>
      </c>
      <c r="AO2326" s="70" t="str">
        <f t="shared" si="556"/>
        <v/>
      </c>
      <c r="AW2326" s="60" t="str">
        <f t="shared" si="559"/>
        <v/>
      </c>
      <c r="AX2326" s="60" t="str">
        <f t="shared" si="560"/>
        <v/>
      </c>
      <c r="AY2326" s="63">
        <f t="shared" si="565"/>
        <v>0</v>
      </c>
    </row>
    <row r="2327" spans="1:51">
      <c r="A2327" s="128"/>
      <c r="B2327" s="160"/>
      <c r="C2327" s="160"/>
      <c r="D2327" s="160"/>
      <c r="E2327" s="160"/>
      <c r="F2327" s="160"/>
      <c r="G2327" s="160"/>
      <c r="H2327" s="161" t="str">
        <f t="shared" si="563"/>
        <v/>
      </c>
      <c r="I2327" s="162" t="str">
        <f t="shared" si="564"/>
        <v/>
      </c>
      <c r="J2327" s="163"/>
      <c r="K2327" s="164" t="str">
        <f t="shared" si="555"/>
        <v/>
      </c>
      <c r="L2327" s="163"/>
      <c r="M2327" s="160"/>
      <c r="N2327" s="160"/>
      <c r="O2327" s="128"/>
      <c r="P2327" s="160"/>
      <c r="Q2327" s="160"/>
      <c r="R2327" s="160"/>
      <c r="S2327" s="160"/>
      <c r="T2327" s="160"/>
      <c r="U2327" s="160"/>
      <c r="V2327" s="160"/>
      <c r="W2327" s="160"/>
      <c r="X2327" s="160"/>
      <c r="Y2327" s="160"/>
      <c r="Z2327" s="180"/>
      <c r="AA2327" s="160"/>
      <c r="AB2327" s="160"/>
      <c r="AC2327" s="160"/>
      <c r="AD2327" s="667"/>
      <c r="AE2327" s="667"/>
      <c r="AF2327" s="667"/>
      <c r="AG2327" s="667"/>
      <c r="AH2327" s="667"/>
      <c r="AI2327" s="667"/>
      <c r="AJ2327" s="90"/>
      <c r="AK2327" s="55" t="str">
        <f t="shared" si="561"/>
        <v/>
      </c>
      <c r="AL2327" s="17" t="str">
        <f t="shared" si="562"/>
        <v/>
      </c>
      <c r="AM2327" s="70" t="str">
        <f t="shared" si="557"/>
        <v/>
      </c>
      <c r="AN2327" s="74" t="str">
        <f t="shared" si="558"/>
        <v/>
      </c>
      <c r="AO2327" s="70" t="str">
        <f t="shared" si="556"/>
        <v/>
      </c>
      <c r="AW2327" s="60" t="str">
        <f t="shared" si="559"/>
        <v/>
      </c>
      <c r="AX2327" s="60" t="str">
        <f t="shared" si="560"/>
        <v/>
      </c>
      <c r="AY2327" s="63">
        <f t="shared" si="565"/>
        <v>0</v>
      </c>
    </row>
    <row r="2328" spans="1:51">
      <c r="A2328" s="128"/>
      <c r="B2328" s="160"/>
      <c r="C2328" s="160"/>
      <c r="D2328" s="160"/>
      <c r="E2328" s="181"/>
      <c r="F2328" s="160"/>
      <c r="G2328" s="160"/>
      <c r="H2328" s="161" t="str">
        <f t="shared" si="563"/>
        <v/>
      </c>
      <c r="I2328" s="162" t="str">
        <f t="shared" si="564"/>
        <v/>
      </c>
      <c r="J2328" s="163"/>
      <c r="K2328" s="164" t="str">
        <f t="shared" si="555"/>
        <v/>
      </c>
      <c r="L2328" s="163"/>
      <c r="M2328" s="180"/>
      <c r="N2328" s="160"/>
      <c r="O2328" s="128"/>
      <c r="P2328" s="160"/>
      <c r="Q2328" s="160"/>
      <c r="R2328" s="160"/>
      <c r="S2328" s="160"/>
      <c r="T2328" s="160"/>
      <c r="U2328" s="160"/>
      <c r="V2328" s="160"/>
      <c r="W2328" s="160"/>
      <c r="X2328" s="160"/>
      <c r="Y2328" s="182"/>
      <c r="Z2328" s="187"/>
      <c r="AA2328" s="233"/>
      <c r="AB2328" s="160"/>
      <c r="AC2328" s="192"/>
      <c r="AD2328" s="669"/>
      <c r="AE2328" s="669"/>
      <c r="AF2328" s="669"/>
      <c r="AG2328" s="669"/>
      <c r="AH2328" s="669"/>
      <c r="AI2328" s="669"/>
      <c r="AJ2328" s="73"/>
      <c r="AK2328" s="55" t="str">
        <f t="shared" si="561"/>
        <v/>
      </c>
      <c r="AL2328" s="17" t="str">
        <f t="shared" si="562"/>
        <v/>
      </c>
      <c r="AM2328" s="70" t="str">
        <f t="shared" si="557"/>
        <v/>
      </c>
      <c r="AN2328" s="74" t="str">
        <f t="shared" si="558"/>
        <v/>
      </c>
      <c r="AO2328" s="70" t="str">
        <f t="shared" si="556"/>
        <v/>
      </c>
      <c r="AW2328" s="60" t="str">
        <f t="shared" si="559"/>
        <v/>
      </c>
      <c r="AX2328" s="60" t="str">
        <f t="shared" si="560"/>
        <v/>
      </c>
      <c r="AY2328" s="63">
        <f t="shared" si="565"/>
        <v>0</v>
      </c>
    </row>
    <row r="2329" spans="1:51">
      <c r="A2329" s="128"/>
      <c r="B2329" s="160"/>
      <c r="C2329" s="160"/>
      <c r="D2329" s="160"/>
      <c r="E2329" s="160"/>
      <c r="F2329" s="160"/>
      <c r="G2329" s="160"/>
      <c r="H2329" s="161" t="str">
        <f t="shared" si="563"/>
        <v/>
      </c>
      <c r="I2329" s="162" t="str">
        <f t="shared" si="564"/>
        <v/>
      </c>
      <c r="J2329" s="163"/>
      <c r="K2329" s="164" t="str">
        <f t="shared" si="555"/>
        <v/>
      </c>
      <c r="L2329" s="163"/>
      <c r="M2329" s="160"/>
      <c r="N2329" s="160"/>
      <c r="O2329" s="128"/>
      <c r="P2329" s="160"/>
      <c r="Q2329" s="160"/>
      <c r="R2329" s="160"/>
      <c r="S2329" s="160"/>
      <c r="T2329" s="160"/>
      <c r="U2329" s="160"/>
      <c r="V2329" s="160"/>
      <c r="W2329" s="160"/>
      <c r="X2329" s="160"/>
      <c r="Y2329" s="182"/>
      <c r="Z2329" s="187"/>
      <c r="AA2329" s="233"/>
      <c r="AB2329" s="160"/>
      <c r="AC2329" s="182"/>
      <c r="AD2329" s="665"/>
      <c r="AE2329" s="665"/>
      <c r="AF2329" s="665"/>
      <c r="AG2329" s="665"/>
      <c r="AH2329" s="665"/>
      <c r="AI2329" s="665"/>
      <c r="AJ2329" s="73"/>
      <c r="AK2329" s="55" t="str">
        <f t="shared" si="561"/>
        <v/>
      </c>
      <c r="AL2329" s="17" t="str">
        <f t="shared" si="562"/>
        <v/>
      </c>
      <c r="AM2329" s="70" t="str">
        <f t="shared" si="557"/>
        <v/>
      </c>
      <c r="AN2329" s="74" t="str">
        <f t="shared" si="558"/>
        <v/>
      </c>
      <c r="AO2329" s="70" t="str">
        <f t="shared" si="556"/>
        <v/>
      </c>
      <c r="AW2329" s="60" t="str">
        <f t="shared" si="559"/>
        <v/>
      </c>
      <c r="AX2329" s="60" t="str">
        <f t="shared" si="560"/>
        <v/>
      </c>
      <c r="AY2329" s="63">
        <f t="shared" si="565"/>
        <v>0</v>
      </c>
    </row>
    <row r="2330" spans="1:51">
      <c r="A2330" s="128"/>
      <c r="B2330" s="160"/>
      <c r="C2330" s="160"/>
      <c r="D2330" s="160"/>
      <c r="E2330" s="160"/>
      <c r="F2330" s="160"/>
      <c r="G2330" s="160"/>
      <c r="H2330" s="161" t="str">
        <f t="shared" si="563"/>
        <v/>
      </c>
      <c r="I2330" s="162" t="str">
        <f t="shared" si="564"/>
        <v/>
      </c>
      <c r="J2330" s="163"/>
      <c r="K2330" s="164" t="str">
        <f t="shared" si="555"/>
        <v/>
      </c>
      <c r="L2330" s="163"/>
      <c r="M2330" s="160"/>
      <c r="N2330" s="160"/>
      <c r="O2330" s="128"/>
      <c r="P2330" s="160"/>
      <c r="Q2330" s="160"/>
      <c r="R2330" s="160"/>
      <c r="S2330" s="160"/>
      <c r="T2330" s="160"/>
      <c r="U2330" s="160"/>
      <c r="V2330" s="160"/>
      <c r="W2330" s="160"/>
      <c r="X2330" s="160"/>
      <c r="Y2330" s="182"/>
      <c r="Z2330" s="187"/>
      <c r="AA2330" s="233"/>
      <c r="AB2330" s="160"/>
      <c r="AC2330" s="182"/>
      <c r="AD2330" s="665"/>
      <c r="AE2330" s="665"/>
      <c r="AF2330" s="665"/>
      <c r="AG2330" s="665"/>
      <c r="AH2330" s="665"/>
      <c r="AI2330" s="665"/>
      <c r="AJ2330" s="90"/>
      <c r="AK2330" s="55" t="str">
        <f t="shared" si="561"/>
        <v/>
      </c>
      <c r="AL2330" s="17" t="str">
        <f t="shared" si="562"/>
        <v/>
      </c>
      <c r="AM2330" s="70" t="str">
        <f t="shared" si="557"/>
        <v/>
      </c>
      <c r="AN2330" s="74" t="str">
        <f t="shared" si="558"/>
        <v/>
      </c>
      <c r="AO2330" s="70" t="str">
        <f t="shared" si="556"/>
        <v/>
      </c>
      <c r="AW2330" s="60" t="str">
        <f t="shared" si="559"/>
        <v/>
      </c>
      <c r="AX2330" s="60" t="str">
        <f t="shared" si="560"/>
        <v/>
      </c>
      <c r="AY2330" s="63">
        <f t="shared" si="565"/>
        <v>0</v>
      </c>
    </row>
    <row r="2331" spans="1:51">
      <c r="A2331" s="128"/>
      <c r="B2331" s="160"/>
      <c r="C2331" s="160"/>
      <c r="D2331" s="160"/>
      <c r="E2331" s="160"/>
      <c r="F2331" s="160"/>
      <c r="G2331" s="160"/>
      <c r="H2331" s="161" t="str">
        <f t="shared" si="563"/>
        <v/>
      </c>
      <c r="I2331" s="162" t="str">
        <f t="shared" si="564"/>
        <v/>
      </c>
      <c r="J2331" s="163"/>
      <c r="K2331" s="164" t="str">
        <f t="shared" si="555"/>
        <v/>
      </c>
      <c r="L2331" s="163"/>
      <c r="M2331" s="160"/>
      <c r="N2331" s="160"/>
      <c r="O2331" s="128"/>
      <c r="P2331" s="160"/>
      <c r="Q2331" s="160"/>
      <c r="R2331" s="160"/>
      <c r="S2331" s="160"/>
      <c r="T2331" s="160"/>
      <c r="U2331" s="160"/>
      <c r="V2331" s="160"/>
      <c r="W2331" s="160"/>
      <c r="X2331" s="160"/>
      <c r="Y2331" s="182"/>
      <c r="Z2331" s="187"/>
      <c r="AA2331" s="233"/>
      <c r="AB2331" s="160"/>
      <c r="AC2331" s="182"/>
      <c r="AD2331" s="665"/>
      <c r="AE2331" s="665"/>
      <c r="AF2331" s="665"/>
      <c r="AG2331" s="665"/>
      <c r="AH2331" s="665"/>
      <c r="AI2331" s="665"/>
      <c r="AJ2331" s="73"/>
      <c r="AK2331" s="55" t="str">
        <f t="shared" si="561"/>
        <v/>
      </c>
      <c r="AL2331" s="17" t="str">
        <f t="shared" si="562"/>
        <v/>
      </c>
      <c r="AM2331" s="70" t="str">
        <f t="shared" si="557"/>
        <v/>
      </c>
      <c r="AN2331" s="74" t="str">
        <f t="shared" si="558"/>
        <v/>
      </c>
      <c r="AO2331" s="70" t="str">
        <f t="shared" si="556"/>
        <v/>
      </c>
      <c r="AW2331" s="60" t="str">
        <f t="shared" si="559"/>
        <v/>
      </c>
      <c r="AX2331" s="60" t="str">
        <f t="shared" si="560"/>
        <v/>
      </c>
      <c r="AY2331" s="63">
        <f t="shared" si="565"/>
        <v>0</v>
      </c>
    </row>
    <row r="2332" spans="1:51">
      <c r="A2332" s="128"/>
      <c r="B2332" s="160"/>
      <c r="C2332" s="160"/>
      <c r="D2332" s="160"/>
      <c r="E2332" s="160"/>
      <c r="F2332" s="160"/>
      <c r="G2332" s="160"/>
      <c r="H2332" s="161" t="str">
        <f t="shared" si="563"/>
        <v/>
      </c>
      <c r="I2332" s="162" t="str">
        <f t="shared" si="564"/>
        <v/>
      </c>
      <c r="J2332" s="163"/>
      <c r="K2332" s="164" t="str">
        <f t="shared" si="555"/>
        <v/>
      </c>
      <c r="L2332" s="163"/>
      <c r="M2332" s="160"/>
      <c r="N2332" s="160"/>
      <c r="O2332" s="128"/>
      <c r="P2332" s="160"/>
      <c r="Q2332" s="160"/>
      <c r="R2332" s="160"/>
      <c r="S2332" s="160"/>
      <c r="T2332" s="160"/>
      <c r="U2332" s="160"/>
      <c r="V2332" s="160"/>
      <c r="W2332" s="160"/>
      <c r="X2332" s="160"/>
      <c r="Y2332" s="182"/>
      <c r="Z2332" s="187"/>
      <c r="AA2332" s="233"/>
      <c r="AB2332" s="160"/>
      <c r="AC2332" s="182"/>
      <c r="AD2332" s="665"/>
      <c r="AE2332" s="665"/>
      <c r="AF2332" s="665"/>
      <c r="AG2332" s="665"/>
      <c r="AH2332" s="665"/>
      <c r="AI2332" s="665"/>
      <c r="AJ2332" s="73"/>
      <c r="AK2332" s="55" t="str">
        <f t="shared" si="561"/>
        <v/>
      </c>
      <c r="AL2332" s="17" t="str">
        <f t="shared" si="562"/>
        <v/>
      </c>
      <c r="AM2332" s="70" t="str">
        <f t="shared" si="557"/>
        <v/>
      </c>
      <c r="AN2332" s="74" t="str">
        <f t="shared" si="558"/>
        <v/>
      </c>
      <c r="AO2332" s="70" t="str">
        <f t="shared" si="556"/>
        <v/>
      </c>
      <c r="AW2332" s="60" t="str">
        <f t="shared" si="559"/>
        <v/>
      </c>
      <c r="AX2332" s="60" t="str">
        <f t="shared" si="560"/>
        <v/>
      </c>
      <c r="AY2332" s="63">
        <f t="shared" si="565"/>
        <v>0</v>
      </c>
    </row>
    <row r="2333" spans="1:51">
      <c r="A2333" s="128"/>
      <c r="B2333" s="160"/>
      <c r="C2333" s="160"/>
      <c r="D2333" s="160"/>
      <c r="E2333" s="160"/>
      <c r="F2333" s="160"/>
      <c r="G2333" s="160"/>
      <c r="H2333" s="161" t="str">
        <f t="shared" si="563"/>
        <v/>
      </c>
      <c r="I2333" s="162" t="str">
        <f t="shared" si="564"/>
        <v/>
      </c>
      <c r="J2333" s="163"/>
      <c r="K2333" s="164" t="str">
        <f t="shared" ref="K2333:K2396" si="566">IFERROR(J2333/H2333,"")</f>
        <v/>
      </c>
      <c r="L2333" s="163"/>
      <c r="M2333" s="160"/>
      <c r="N2333" s="160"/>
      <c r="O2333" s="128"/>
      <c r="P2333" s="160"/>
      <c r="Q2333" s="160"/>
      <c r="R2333" s="160"/>
      <c r="S2333" s="160"/>
      <c r="T2333" s="160"/>
      <c r="U2333" s="160"/>
      <c r="V2333" s="160"/>
      <c r="W2333" s="160"/>
      <c r="X2333" s="160"/>
      <c r="Y2333" s="182"/>
      <c r="Z2333" s="187"/>
      <c r="AA2333" s="233"/>
      <c r="AB2333" s="160"/>
      <c r="AC2333" s="182"/>
      <c r="AD2333" s="665"/>
      <c r="AE2333" s="665"/>
      <c r="AF2333" s="665"/>
      <c r="AG2333" s="665"/>
      <c r="AH2333" s="665"/>
      <c r="AI2333" s="665"/>
      <c r="AJ2333" s="90"/>
      <c r="AK2333" s="55" t="str">
        <f t="shared" si="561"/>
        <v/>
      </c>
      <c r="AL2333" s="17" t="str">
        <f t="shared" si="562"/>
        <v/>
      </c>
      <c r="AM2333" s="70" t="str">
        <f t="shared" si="557"/>
        <v/>
      </c>
      <c r="AN2333" s="74" t="str">
        <f t="shared" si="558"/>
        <v/>
      </c>
      <c r="AO2333" s="70" t="str">
        <f t="shared" si="556"/>
        <v/>
      </c>
      <c r="AW2333" s="60" t="str">
        <f t="shared" si="559"/>
        <v/>
      </c>
      <c r="AX2333" s="60" t="str">
        <f t="shared" si="560"/>
        <v/>
      </c>
      <c r="AY2333" s="63">
        <f t="shared" si="565"/>
        <v>0</v>
      </c>
    </row>
    <row r="2334" spans="1:51">
      <c r="A2334" s="128"/>
      <c r="B2334" s="160"/>
      <c r="C2334" s="160"/>
      <c r="D2334" s="160"/>
      <c r="E2334" s="160"/>
      <c r="F2334" s="160"/>
      <c r="G2334" s="160"/>
      <c r="H2334" s="161" t="str">
        <f t="shared" si="563"/>
        <v/>
      </c>
      <c r="I2334" s="162" t="str">
        <f t="shared" si="564"/>
        <v/>
      </c>
      <c r="J2334" s="163"/>
      <c r="K2334" s="164" t="str">
        <f t="shared" si="566"/>
        <v/>
      </c>
      <c r="L2334" s="163"/>
      <c r="M2334" s="160"/>
      <c r="N2334" s="160"/>
      <c r="O2334" s="128"/>
      <c r="P2334" s="160"/>
      <c r="Q2334" s="160"/>
      <c r="R2334" s="160"/>
      <c r="S2334" s="160"/>
      <c r="T2334" s="160"/>
      <c r="U2334" s="160"/>
      <c r="V2334" s="160"/>
      <c r="W2334" s="160"/>
      <c r="X2334" s="160"/>
      <c r="Y2334" s="182"/>
      <c r="Z2334" s="187"/>
      <c r="AA2334" s="233"/>
      <c r="AB2334" s="160"/>
      <c r="AC2334" s="182"/>
      <c r="AD2334" s="665"/>
      <c r="AE2334" s="665"/>
      <c r="AF2334" s="665"/>
      <c r="AG2334" s="665"/>
      <c r="AH2334" s="665"/>
      <c r="AI2334" s="665"/>
      <c r="AJ2334" s="73"/>
      <c r="AK2334" s="55" t="str">
        <f t="shared" si="561"/>
        <v/>
      </c>
      <c r="AL2334" s="17" t="str">
        <f t="shared" si="562"/>
        <v/>
      </c>
      <c r="AM2334" s="70" t="str">
        <f t="shared" si="557"/>
        <v/>
      </c>
      <c r="AN2334" s="74" t="str">
        <f t="shared" si="558"/>
        <v/>
      </c>
      <c r="AO2334" s="70" t="str">
        <f t="shared" si="556"/>
        <v/>
      </c>
      <c r="AW2334" s="60" t="str">
        <f t="shared" si="559"/>
        <v/>
      </c>
      <c r="AX2334" s="60" t="str">
        <f t="shared" si="560"/>
        <v/>
      </c>
      <c r="AY2334" s="63">
        <f t="shared" si="565"/>
        <v>0</v>
      </c>
    </row>
    <row r="2335" spans="1:51">
      <c r="A2335" s="128"/>
      <c r="B2335" s="160"/>
      <c r="C2335" s="160"/>
      <c r="D2335" s="160"/>
      <c r="E2335" s="160"/>
      <c r="F2335" s="160"/>
      <c r="G2335" s="160"/>
      <c r="H2335" s="161" t="str">
        <f t="shared" si="563"/>
        <v/>
      </c>
      <c r="I2335" s="162" t="str">
        <f t="shared" si="564"/>
        <v/>
      </c>
      <c r="J2335" s="163"/>
      <c r="K2335" s="164" t="str">
        <f t="shared" si="566"/>
        <v/>
      </c>
      <c r="L2335" s="163"/>
      <c r="M2335" s="160"/>
      <c r="N2335" s="160"/>
      <c r="O2335" s="160"/>
      <c r="P2335" s="160"/>
      <c r="Q2335" s="160"/>
      <c r="R2335" s="160"/>
      <c r="S2335" s="160"/>
      <c r="T2335" s="160"/>
      <c r="U2335" s="160"/>
      <c r="V2335" s="160"/>
      <c r="W2335" s="160"/>
      <c r="X2335" s="160"/>
      <c r="Y2335" s="182"/>
      <c r="Z2335" s="187"/>
      <c r="AA2335" s="233"/>
      <c r="AB2335" s="160"/>
      <c r="AC2335" s="182"/>
      <c r="AD2335" s="665"/>
      <c r="AE2335" s="665"/>
      <c r="AF2335" s="665"/>
      <c r="AG2335" s="665"/>
      <c r="AH2335" s="665"/>
      <c r="AI2335" s="665"/>
      <c r="AJ2335" s="73"/>
      <c r="AK2335" s="55" t="str">
        <f t="shared" si="561"/>
        <v/>
      </c>
      <c r="AL2335" s="17" t="str">
        <f t="shared" si="562"/>
        <v/>
      </c>
      <c r="AM2335" s="70" t="str">
        <f t="shared" si="557"/>
        <v/>
      </c>
      <c r="AN2335" s="74" t="str">
        <f t="shared" si="558"/>
        <v/>
      </c>
      <c r="AO2335" s="70" t="str">
        <f t="shared" si="556"/>
        <v/>
      </c>
      <c r="AW2335" s="60" t="str">
        <f t="shared" si="559"/>
        <v/>
      </c>
      <c r="AX2335" s="60" t="str">
        <f t="shared" si="560"/>
        <v/>
      </c>
      <c r="AY2335" s="63">
        <f t="shared" si="565"/>
        <v>0</v>
      </c>
    </row>
    <row r="2336" spans="1:51">
      <c r="A2336" s="128"/>
      <c r="B2336" s="160"/>
      <c r="C2336" s="160"/>
      <c r="D2336" s="160"/>
      <c r="E2336" s="160"/>
      <c r="F2336" s="160"/>
      <c r="G2336" s="160"/>
      <c r="H2336" s="161" t="str">
        <f t="shared" si="563"/>
        <v/>
      </c>
      <c r="I2336" s="162" t="str">
        <f t="shared" si="564"/>
        <v/>
      </c>
      <c r="J2336" s="163"/>
      <c r="K2336" s="164" t="str">
        <f t="shared" si="566"/>
        <v/>
      </c>
      <c r="L2336" s="163"/>
      <c r="M2336" s="180"/>
      <c r="N2336" s="160"/>
      <c r="O2336" s="160"/>
      <c r="P2336" s="163"/>
      <c r="Q2336" s="182"/>
      <c r="R2336" s="160"/>
      <c r="S2336" s="160"/>
      <c r="T2336" s="160"/>
      <c r="U2336" s="160"/>
      <c r="V2336" s="160"/>
      <c r="W2336" s="160"/>
      <c r="X2336" s="160"/>
      <c r="Y2336" s="182"/>
      <c r="Z2336" s="180"/>
      <c r="AA2336" s="182"/>
      <c r="AB2336" s="160"/>
      <c r="AC2336" s="160"/>
      <c r="AD2336" s="667"/>
      <c r="AE2336" s="667"/>
      <c r="AF2336" s="667"/>
      <c r="AG2336" s="667"/>
      <c r="AH2336" s="667"/>
      <c r="AI2336" s="667"/>
      <c r="AJ2336" s="73"/>
      <c r="AK2336" s="55" t="str">
        <f t="shared" si="561"/>
        <v/>
      </c>
      <c r="AL2336" s="17" t="str">
        <f t="shared" si="562"/>
        <v/>
      </c>
      <c r="AM2336" s="70" t="str">
        <f t="shared" si="557"/>
        <v/>
      </c>
      <c r="AN2336" s="74" t="str">
        <f t="shared" si="558"/>
        <v/>
      </c>
      <c r="AO2336" s="70" t="str">
        <f t="shared" si="556"/>
        <v/>
      </c>
      <c r="AW2336" s="60" t="str">
        <f t="shared" si="559"/>
        <v/>
      </c>
      <c r="AX2336" s="60" t="str">
        <f t="shared" si="560"/>
        <v/>
      </c>
      <c r="AY2336" s="63">
        <f t="shared" si="565"/>
        <v>0</v>
      </c>
    </row>
    <row r="2337" spans="1:51">
      <c r="A2337" s="128"/>
      <c r="B2337" s="160"/>
      <c r="C2337" s="160"/>
      <c r="D2337" s="160"/>
      <c r="E2337" s="160"/>
      <c r="F2337" s="160"/>
      <c r="G2337" s="160"/>
      <c r="H2337" s="161" t="str">
        <f t="shared" si="563"/>
        <v/>
      </c>
      <c r="I2337" s="162" t="str">
        <f t="shared" si="564"/>
        <v/>
      </c>
      <c r="J2337" s="163"/>
      <c r="K2337" s="164" t="str">
        <f t="shared" si="566"/>
        <v/>
      </c>
      <c r="L2337" s="163"/>
      <c r="M2337" s="160"/>
      <c r="N2337" s="160"/>
      <c r="O2337" s="160"/>
      <c r="P2337" s="163"/>
      <c r="Q2337" s="182"/>
      <c r="R2337" s="160"/>
      <c r="S2337" s="160"/>
      <c r="T2337" s="160"/>
      <c r="U2337" s="160"/>
      <c r="V2337" s="160"/>
      <c r="W2337" s="160"/>
      <c r="X2337" s="160"/>
      <c r="Y2337" s="160"/>
      <c r="Z2337" s="180"/>
      <c r="AA2337" s="182"/>
      <c r="AB2337" s="182"/>
      <c r="AC2337" s="160"/>
      <c r="AD2337" s="667"/>
      <c r="AE2337" s="667"/>
      <c r="AF2337" s="667"/>
      <c r="AG2337" s="667"/>
      <c r="AH2337" s="667"/>
      <c r="AI2337" s="667"/>
      <c r="AJ2337" s="73"/>
      <c r="AK2337" s="55" t="str">
        <f t="shared" si="561"/>
        <v/>
      </c>
      <c r="AL2337" s="17" t="str">
        <f t="shared" si="562"/>
        <v/>
      </c>
      <c r="AM2337" s="70" t="str">
        <f t="shared" si="557"/>
        <v/>
      </c>
      <c r="AN2337" s="74" t="str">
        <f t="shared" si="558"/>
        <v/>
      </c>
      <c r="AO2337" s="70" t="str">
        <f t="shared" si="556"/>
        <v/>
      </c>
      <c r="AW2337" s="60" t="str">
        <f t="shared" si="559"/>
        <v/>
      </c>
      <c r="AX2337" s="60" t="str">
        <f t="shared" si="560"/>
        <v/>
      </c>
      <c r="AY2337" s="63">
        <f t="shared" si="565"/>
        <v>0</v>
      </c>
    </row>
    <row r="2338" spans="1:51">
      <c r="A2338" s="128"/>
      <c r="B2338" s="160"/>
      <c r="C2338" s="160"/>
      <c r="D2338" s="160"/>
      <c r="E2338" s="160"/>
      <c r="F2338" s="160"/>
      <c r="G2338" s="160"/>
      <c r="H2338" s="161" t="str">
        <f t="shared" si="563"/>
        <v/>
      </c>
      <c r="I2338" s="162" t="str">
        <f t="shared" si="564"/>
        <v/>
      </c>
      <c r="J2338" s="163"/>
      <c r="K2338" s="164" t="str">
        <f t="shared" si="566"/>
        <v/>
      </c>
      <c r="L2338" s="163"/>
      <c r="M2338" s="160"/>
      <c r="N2338" s="160"/>
      <c r="O2338" s="160"/>
      <c r="P2338" s="163"/>
      <c r="Q2338" s="182"/>
      <c r="R2338" s="160"/>
      <c r="S2338" s="160"/>
      <c r="T2338" s="160"/>
      <c r="U2338" s="184"/>
      <c r="V2338" s="160"/>
      <c r="W2338" s="160"/>
      <c r="X2338" s="160"/>
      <c r="Y2338" s="160"/>
      <c r="Z2338" s="180"/>
      <c r="AA2338" s="182"/>
      <c r="AB2338" s="182"/>
      <c r="AC2338" s="160"/>
      <c r="AD2338" s="667"/>
      <c r="AE2338" s="667"/>
      <c r="AF2338" s="667"/>
      <c r="AG2338" s="667"/>
      <c r="AH2338" s="667"/>
      <c r="AI2338" s="667"/>
      <c r="AJ2338" s="73"/>
      <c r="AK2338" s="55" t="str">
        <f t="shared" si="561"/>
        <v/>
      </c>
      <c r="AL2338" s="17" t="str">
        <f t="shared" si="562"/>
        <v/>
      </c>
      <c r="AM2338" s="70" t="str">
        <f t="shared" si="557"/>
        <v/>
      </c>
      <c r="AN2338" s="74" t="str">
        <f t="shared" si="558"/>
        <v/>
      </c>
      <c r="AO2338" s="70" t="str">
        <f t="shared" si="556"/>
        <v/>
      </c>
      <c r="AW2338" s="60" t="str">
        <f t="shared" si="559"/>
        <v/>
      </c>
      <c r="AX2338" s="60" t="str">
        <f t="shared" si="560"/>
        <v/>
      </c>
      <c r="AY2338" s="63">
        <f t="shared" si="565"/>
        <v>0</v>
      </c>
    </row>
    <row r="2339" spans="1:51">
      <c r="A2339" s="128"/>
      <c r="B2339" s="160"/>
      <c r="C2339" s="160"/>
      <c r="D2339" s="160"/>
      <c r="E2339" s="160"/>
      <c r="F2339" s="160"/>
      <c r="G2339" s="160"/>
      <c r="H2339" s="161" t="str">
        <f t="shared" si="563"/>
        <v/>
      </c>
      <c r="I2339" s="162" t="str">
        <f t="shared" si="564"/>
        <v/>
      </c>
      <c r="J2339" s="163"/>
      <c r="K2339" s="164" t="str">
        <f t="shared" si="566"/>
        <v/>
      </c>
      <c r="L2339" s="163"/>
      <c r="M2339" s="160"/>
      <c r="N2339" s="160"/>
      <c r="O2339" s="160"/>
      <c r="P2339" s="163"/>
      <c r="Q2339" s="182"/>
      <c r="R2339" s="160"/>
      <c r="S2339" s="160"/>
      <c r="T2339" s="160"/>
      <c r="U2339" s="160"/>
      <c r="V2339" s="160"/>
      <c r="W2339" s="160"/>
      <c r="X2339" s="160"/>
      <c r="Y2339" s="160"/>
      <c r="Z2339" s="180"/>
      <c r="AA2339" s="160"/>
      <c r="AB2339" s="160"/>
      <c r="AC2339" s="160"/>
      <c r="AD2339" s="667"/>
      <c r="AE2339" s="667"/>
      <c r="AF2339" s="667"/>
      <c r="AG2339" s="667"/>
      <c r="AH2339" s="667"/>
      <c r="AI2339" s="667"/>
      <c r="AJ2339" s="73"/>
      <c r="AK2339" s="55" t="str">
        <f t="shared" si="561"/>
        <v/>
      </c>
      <c r="AL2339" s="17" t="str">
        <f t="shared" si="562"/>
        <v/>
      </c>
      <c r="AM2339" s="70" t="str">
        <f t="shared" si="557"/>
        <v/>
      </c>
      <c r="AN2339" s="74" t="str">
        <f t="shared" si="558"/>
        <v/>
      </c>
      <c r="AO2339" s="70" t="str">
        <f t="shared" si="556"/>
        <v/>
      </c>
      <c r="AW2339" s="60" t="str">
        <f t="shared" si="559"/>
        <v/>
      </c>
      <c r="AX2339" s="60" t="str">
        <f t="shared" si="560"/>
        <v/>
      </c>
      <c r="AY2339" s="63">
        <f t="shared" si="565"/>
        <v>0</v>
      </c>
    </row>
    <row r="2340" spans="1:51">
      <c r="A2340" s="160"/>
      <c r="B2340" s="160"/>
      <c r="C2340" s="160"/>
      <c r="D2340" s="160"/>
      <c r="E2340" s="160"/>
      <c r="F2340" s="160"/>
      <c r="G2340" s="160"/>
      <c r="H2340" s="161" t="str">
        <f t="shared" si="563"/>
        <v/>
      </c>
      <c r="I2340" s="162" t="str">
        <f t="shared" si="564"/>
        <v/>
      </c>
      <c r="J2340" s="163"/>
      <c r="K2340" s="164" t="str">
        <f t="shared" si="566"/>
        <v/>
      </c>
      <c r="L2340" s="160"/>
      <c r="M2340" s="160"/>
      <c r="N2340" s="160"/>
      <c r="O2340" s="160"/>
      <c r="P2340" s="160"/>
      <c r="Q2340" s="160"/>
      <c r="R2340" s="160"/>
      <c r="S2340" s="160"/>
      <c r="T2340" s="160"/>
      <c r="U2340" s="160"/>
      <c r="V2340" s="160"/>
      <c r="W2340" s="179"/>
      <c r="X2340" s="160"/>
      <c r="Y2340" s="160"/>
      <c r="Z2340" s="180"/>
      <c r="AA2340" s="160"/>
      <c r="AB2340" s="160"/>
      <c r="AC2340" s="160"/>
      <c r="AD2340" s="667"/>
      <c r="AE2340" s="667"/>
      <c r="AF2340" s="667"/>
      <c r="AG2340" s="667"/>
      <c r="AH2340" s="667"/>
      <c r="AI2340" s="667"/>
      <c r="AJ2340" s="73"/>
      <c r="AK2340" s="55" t="str">
        <f t="shared" si="561"/>
        <v/>
      </c>
      <c r="AL2340" s="17" t="str">
        <f t="shared" si="562"/>
        <v/>
      </c>
      <c r="AM2340" s="70" t="str">
        <f t="shared" si="557"/>
        <v/>
      </c>
      <c r="AN2340" s="74" t="str">
        <f t="shared" si="558"/>
        <v/>
      </c>
      <c r="AO2340" s="70" t="str">
        <f t="shared" si="556"/>
        <v/>
      </c>
      <c r="AW2340" s="60" t="str">
        <f t="shared" si="559"/>
        <v/>
      </c>
      <c r="AX2340" s="60" t="str">
        <f t="shared" si="560"/>
        <v/>
      </c>
      <c r="AY2340" s="63">
        <f t="shared" si="565"/>
        <v>0</v>
      </c>
    </row>
    <row r="2341" spans="1:51">
      <c r="A2341" s="160"/>
      <c r="B2341" s="160"/>
      <c r="C2341" s="160"/>
      <c r="D2341" s="160"/>
      <c r="E2341" s="160"/>
      <c r="F2341" s="160"/>
      <c r="G2341" s="160"/>
      <c r="H2341" s="161" t="str">
        <f t="shared" si="563"/>
        <v/>
      </c>
      <c r="I2341" s="162" t="str">
        <f t="shared" si="564"/>
        <v/>
      </c>
      <c r="J2341" s="163"/>
      <c r="K2341" s="164" t="str">
        <f t="shared" si="566"/>
        <v/>
      </c>
      <c r="L2341" s="160"/>
      <c r="M2341" s="160"/>
      <c r="N2341" s="160"/>
      <c r="O2341" s="160"/>
      <c r="P2341" s="160"/>
      <c r="Q2341" s="160"/>
      <c r="R2341" s="160"/>
      <c r="S2341" s="160"/>
      <c r="T2341" s="160"/>
      <c r="U2341" s="160"/>
      <c r="V2341" s="160"/>
      <c r="W2341" s="179"/>
      <c r="X2341" s="160"/>
      <c r="Y2341" s="160"/>
      <c r="Z2341" s="180"/>
      <c r="AA2341" s="160"/>
      <c r="AB2341" s="160"/>
      <c r="AC2341" s="160"/>
      <c r="AD2341" s="667"/>
      <c r="AE2341" s="667"/>
      <c r="AF2341" s="667"/>
      <c r="AG2341" s="667"/>
      <c r="AH2341" s="667"/>
      <c r="AI2341" s="667"/>
      <c r="AJ2341" s="73"/>
      <c r="AK2341" s="55" t="str">
        <f t="shared" si="561"/>
        <v/>
      </c>
      <c r="AL2341" s="17" t="str">
        <f t="shared" si="562"/>
        <v/>
      </c>
      <c r="AM2341" s="70" t="str">
        <f t="shared" si="557"/>
        <v/>
      </c>
      <c r="AN2341" s="74" t="str">
        <f t="shared" si="558"/>
        <v/>
      </c>
      <c r="AO2341" s="70" t="str">
        <f t="shared" si="556"/>
        <v/>
      </c>
      <c r="AW2341" s="60" t="str">
        <f t="shared" si="559"/>
        <v/>
      </c>
      <c r="AX2341" s="60" t="str">
        <f t="shared" si="560"/>
        <v/>
      </c>
      <c r="AY2341" s="63">
        <f t="shared" si="565"/>
        <v>0</v>
      </c>
    </row>
    <row r="2342" spans="1:51">
      <c r="A2342" s="128"/>
      <c r="B2342" s="160"/>
      <c r="C2342" s="160"/>
      <c r="D2342" s="160"/>
      <c r="E2342" s="181"/>
      <c r="F2342" s="160"/>
      <c r="G2342" s="160"/>
      <c r="H2342" s="161" t="str">
        <f t="shared" si="563"/>
        <v/>
      </c>
      <c r="I2342" s="162" t="str">
        <f t="shared" si="564"/>
        <v/>
      </c>
      <c r="J2342" s="163"/>
      <c r="K2342" s="164" t="str">
        <f t="shared" si="566"/>
        <v/>
      </c>
      <c r="L2342" s="163"/>
      <c r="M2342" s="180"/>
      <c r="N2342" s="160"/>
      <c r="O2342" s="160"/>
      <c r="P2342" s="182"/>
      <c r="Q2342" s="182"/>
      <c r="R2342" s="160"/>
      <c r="S2342" s="160"/>
      <c r="T2342" s="160"/>
      <c r="U2342" s="160"/>
      <c r="V2342" s="160"/>
      <c r="W2342" s="160"/>
      <c r="X2342" s="160"/>
      <c r="Y2342" s="160"/>
      <c r="Z2342" s="180"/>
      <c r="AA2342" s="182"/>
      <c r="AB2342" s="182"/>
      <c r="AC2342" s="160"/>
      <c r="AD2342" s="667"/>
      <c r="AE2342" s="667"/>
      <c r="AF2342" s="667"/>
      <c r="AG2342" s="667"/>
      <c r="AH2342" s="667"/>
      <c r="AI2342" s="667"/>
      <c r="AJ2342" s="73"/>
      <c r="AK2342" s="55" t="str">
        <f t="shared" si="561"/>
        <v/>
      </c>
      <c r="AL2342" s="17" t="str">
        <f t="shared" si="562"/>
        <v/>
      </c>
      <c r="AM2342" s="70" t="str">
        <f t="shared" si="557"/>
        <v/>
      </c>
      <c r="AN2342" s="74" t="str">
        <f t="shared" si="558"/>
        <v/>
      </c>
      <c r="AO2342" s="70" t="str">
        <f t="shared" si="556"/>
        <v/>
      </c>
      <c r="AW2342" s="60" t="str">
        <f t="shared" si="559"/>
        <v/>
      </c>
      <c r="AX2342" s="60" t="str">
        <f t="shared" si="560"/>
        <v/>
      </c>
      <c r="AY2342" s="63">
        <f t="shared" si="565"/>
        <v>0</v>
      </c>
    </row>
    <row r="2343" spans="1:51">
      <c r="A2343" s="128"/>
      <c r="B2343" s="160"/>
      <c r="C2343" s="160"/>
      <c r="D2343" s="160"/>
      <c r="E2343" s="160"/>
      <c r="F2343" s="160"/>
      <c r="G2343" s="160"/>
      <c r="H2343" s="161" t="str">
        <f t="shared" si="563"/>
        <v/>
      </c>
      <c r="I2343" s="162" t="str">
        <f t="shared" si="564"/>
        <v/>
      </c>
      <c r="J2343" s="163"/>
      <c r="K2343" s="164" t="str">
        <f t="shared" si="566"/>
        <v/>
      </c>
      <c r="L2343" s="163"/>
      <c r="M2343" s="160"/>
      <c r="N2343" s="160"/>
      <c r="O2343" s="160"/>
      <c r="P2343" s="182"/>
      <c r="Q2343" s="182"/>
      <c r="R2343" s="160"/>
      <c r="S2343" s="160"/>
      <c r="T2343" s="160"/>
      <c r="U2343" s="160"/>
      <c r="V2343" s="160"/>
      <c r="W2343" s="160"/>
      <c r="X2343" s="160"/>
      <c r="Y2343" s="160"/>
      <c r="Z2343" s="180"/>
      <c r="AA2343" s="182"/>
      <c r="AB2343" s="182"/>
      <c r="AC2343" s="160"/>
      <c r="AD2343" s="667"/>
      <c r="AE2343" s="667"/>
      <c r="AF2343" s="667"/>
      <c r="AG2343" s="667"/>
      <c r="AH2343" s="667"/>
      <c r="AI2343" s="667"/>
      <c r="AJ2343" s="73"/>
      <c r="AK2343" s="55" t="str">
        <f t="shared" si="561"/>
        <v/>
      </c>
      <c r="AL2343" s="17" t="str">
        <f t="shared" si="562"/>
        <v/>
      </c>
      <c r="AM2343" s="70" t="str">
        <f t="shared" si="557"/>
        <v/>
      </c>
      <c r="AN2343" s="74" t="str">
        <f t="shared" si="558"/>
        <v/>
      </c>
      <c r="AO2343" s="70" t="str">
        <f t="shared" si="556"/>
        <v/>
      </c>
      <c r="AW2343" s="60" t="str">
        <f t="shared" si="559"/>
        <v/>
      </c>
      <c r="AX2343" s="60" t="str">
        <f t="shared" si="560"/>
        <v/>
      </c>
      <c r="AY2343" s="63">
        <f t="shared" si="565"/>
        <v>0</v>
      </c>
    </row>
    <row r="2344" spans="1:51">
      <c r="A2344" s="160"/>
      <c r="B2344" s="160"/>
      <c r="C2344" s="160"/>
      <c r="D2344" s="181"/>
      <c r="E2344" s="181"/>
      <c r="F2344" s="160"/>
      <c r="G2344" s="160"/>
      <c r="H2344" s="161" t="str">
        <f t="shared" si="563"/>
        <v/>
      </c>
      <c r="I2344" s="162" t="str">
        <f t="shared" si="564"/>
        <v/>
      </c>
      <c r="J2344" s="163"/>
      <c r="K2344" s="164" t="str">
        <f t="shared" si="566"/>
        <v/>
      </c>
      <c r="L2344" s="163"/>
      <c r="M2344" s="180"/>
      <c r="N2344" s="160"/>
      <c r="O2344" s="160"/>
      <c r="P2344" s="182"/>
      <c r="Q2344" s="182"/>
      <c r="R2344" s="160"/>
      <c r="S2344" s="160"/>
      <c r="T2344" s="160"/>
      <c r="U2344" s="160"/>
      <c r="V2344" s="160"/>
      <c r="W2344" s="160"/>
      <c r="X2344" s="160"/>
      <c r="Y2344" s="160"/>
      <c r="Z2344" s="180"/>
      <c r="AA2344" s="160"/>
      <c r="AB2344" s="160"/>
      <c r="AC2344" s="160"/>
      <c r="AD2344" s="667"/>
      <c r="AE2344" s="667"/>
      <c r="AF2344" s="667"/>
      <c r="AG2344" s="667"/>
      <c r="AH2344" s="667"/>
      <c r="AI2344" s="667"/>
      <c r="AJ2344" s="73"/>
      <c r="AK2344" s="55" t="str">
        <f t="shared" si="561"/>
        <v/>
      </c>
      <c r="AL2344" s="17" t="str">
        <f t="shared" si="562"/>
        <v/>
      </c>
      <c r="AM2344" s="70" t="str">
        <f t="shared" si="557"/>
        <v/>
      </c>
      <c r="AN2344" s="74" t="str">
        <f t="shared" si="558"/>
        <v/>
      </c>
      <c r="AO2344" s="70" t="str">
        <f t="shared" si="556"/>
        <v/>
      </c>
      <c r="AW2344" s="60" t="str">
        <f t="shared" si="559"/>
        <v/>
      </c>
      <c r="AX2344" s="60" t="str">
        <f t="shared" si="560"/>
        <v/>
      </c>
      <c r="AY2344" s="63">
        <f t="shared" si="565"/>
        <v>0</v>
      </c>
    </row>
    <row r="2345" spans="1:51">
      <c r="A2345" s="160"/>
      <c r="B2345" s="160"/>
      <c r="C2345" s="160"/>
      <c r="D2345" s="160"/>
      <c r="E2345" s="160"/>
      <c r="F2345" s="160"/>
      <c r="G2345" s="160"/>
      <c r="H2345" s="161" t="str">
        <f t="shared" si="563"/>
        <v/>
      </c>
      <c r="I2345" s="162" t="str">
        <f t="shared" si="564"/>
        <v/>
      </c>
      <c r="J2345" s="163"/>
      <c r="K2345" s="164" t="str">
        <f t="shared" si="566"/>
        <v/>
      </c>
      <c r="L2345" s="163"/>
      <c r="M2345" s="160"/>
      <c r="N2345" s="160"/>
      <c r="O2345" s="160"/>
      <c r="P2345" s="160"/>
      <c r="Q2345" s="182"/>
      <c r="R2345" s="160"/>
      <c r="S2345" s="160"/>
      <c r="T2345" s="160"/>
      <c r="U2345" s="160"/>
      <c r="V2345" s="160"/>
      <c r="W2345" s="160"/>
      <c r="X2345" s="160"/>
      <c r="Y2345" s="182"/>
      <c r="Z2345" s="180"/>
      <c r="AA2345" s="160"/>
      <c r="AB2345" s="160"/>
      <c r="AC2345" s="160"/>
      <c r="AD2345" s="667"/>
      <c r="AE2345" s="667"/>
      <c r="AF2345" s="667"/>
      <c r="AG2345" s="667"/>
      <c r="AH2345" s="667"/>
      <c r="AI2345" s="667"/>
      <c r="AJ2345" s="73"/>
      <c r="AK2345" s="55" t="str">
        <f t="shared" si="561"/>
        <v/>
      </c>
      <c r="AL2345" s="17" t="str">
        <f t="shared" si="562"/>
        <v/>
      </c>
      <c r="AM2345" s="70" t="str">
        <f t="shared" si="557"/>
        <v/>
      </c>
      <c r="AN2345" s="74" t="str">
        <f t="shared" si="558"/>
        <v/>
      </c>
      <c r="AO2345" s="70" t="str">
        <f t="shared" si="556"/>
        <v/>
      </c>
      <c r="AW2345" s="60" t="str">
        <f t="shared" si="559"/>
        <v/>
      </c>
      <c r="AX2345" s="60" t="str">
        <f t="shared" si="560"/>
        <v/>
      </c>
      <c r="AY2345" s="63">
        <f t="shared" si="565"/>
        <v>0</v>
      </c>
    </row>
    <row r="2346" spans="1:51">
      <c r="A2346" s="160"/>
      <c r="B2346" s="160"/>
      <c r="C2346" s="160"/>
      <c r="D2346" s="160"/>
      <c r="E2346" s="160"/>
      <c r="F2346" s="160"/>
      <c r="G2346" s="160"/>
      <c r="H2346" s="161" t="str">
        <f t="shared" si="563"/>
        <v/>
      </c>
      <c r="I2346" s="162" t="str">
        <f t="shared" si="564"/>
        <v/>
      </c>
      <c r="J2346" s="163"/>
      <c r="K2346" s="164" t="str">
        <f t="shared" si="566"/>
        <v/>
      </c>
      <c r="L2346" s="163"/>
      <c r="M2346" s="160"/>
      <c r="N2346" s="160"/>
      <c r="O2346" s="160"/>
      <c r="P2346" s="160"/>
      <c r="Q2346" s="160"/>
      <c r="R2346" s="160"/>
      <c r="S2346" s="160"/>
      <c r="T2346" s="160"/>
      <c r="U2346" s="160"/>
      <c r="V2346" s="160"/>
      <c r="W2346" s="160"/>
      <c r="X2346" s="160"/>
      <c r="Y2346" s="160"/>
      <c r="Z2346" s="180"/>
      <c r="AA2346" s="160"/>
      <c r="AB2346" s="160"/>
      <c r="AC2346" s="160"/>
      <c r="AD2346" s="667"/>
      <c r="AE2346" s="667"/>
      <c r="AF2346" s="667"/>
      <c r="AG2346" s="667"/>
      <c r="AH2346" s="667"/>
      <c r="AI2346" s="667"/>
      <c r="AJ2346" s="73"/>
      <c r="AK2346" s="55" t="str">
        <f t="shared" si="561"/>
        <v/>
      </c>
      <c r="AL2346" s="17" t="str">
        <f t="shared" si="562"/>
        <v/>
      </c>
      <c r="AM2346" s="70" t="str">
        <f t="shared" si="557"/>
        <v/>
      </c>
      <c r="AN2346" s="74" t="str">
        <f t="shared" si="558"/>
        <v/>
      </c>
      <c r="AO2346" s="70" t="str">
        <f t="shared" ref="AO2346:AO2409" si="567">IF(P2346="","",P2346&amp;" ("&amp;O2346&amp;"_"&amp;ROW()&amp;")")</f>
        <v/>
      </c>
      <c r="AW2346" s="60" t="str">
        <f t="shared" si="559"/>
        <v/>
      </c>
      <c r="AX2346" s="60" t="str">
        <f t="shared" si="560"/>
        <v/>
      </c>
      <c r="AY2346" s="63">
        <f t="shared" si="565"/>
        <v>0</v>
      </c>
    </row>
    <row r="2347" spans="1:51">
      <c r="A2347" s="160"/>
      <c r="B2347" s="160"/>
      <c r="C2347" s="160"/>
      <c r="D2347" s="160"/>
      <c r="E2347" s="160"/>
      <c r="F2347" s="160"/>
      <c r="G2347" s="160"/>
      <c r="H2347" s="161" t="str">
        <f t="shared" si="563"/>
        <v/>
      </c>
      <c r="I2347" s="162" t="str">
        <f t="shared" si="564"/>
        <v/>
      </c>
      <c r="J2347" s="163"/>
      <c r="K2347" s="164" t="str">
        <f t="shared" si="566"/>
        <v/>
      </c>
      <c r="L2347" s="160"/>
      <c r="M2347" s="160"/>
      <c r="N2347" s="160"/>
      <c r="O2347" s="160"/>
      <c r="P2347" s="160"/>
      <c r="Q2347" s="160"/>
      <c r="R2347" s="160"/>
      <c r="S2347" s="160"/>
      <c r="T2347" s="160"/>
      <c r="U2347" s="160"/>
      <c r="V2347" s="160"/>
      <c r="W2347" s="179"/>
      <c r="X2347" s="160"/>
      <c r="Y2347" s="160"/>
      <c r="Z2347" s="180"/>
      <c r="AA2347" s="160"/>
      <c r="AB2347" s="160"/>
      <c r="AC2347" s="160"/>
      <c r="AD2347" s="667"/>
      <c r="AE2347" s="667"/>
      <c r="AF2347" s="667"/>
      <c r="AG2347" s="667"/>
      <c r="AH2347" s="667"/>
      <c r="AI2347" s="667"/>
      <c r="AJ2347" s="73"/>
      <c r="AK2347" s="55" t="str">
        <f t="shared" si="561"/>
        <v/>
      </c>
      <c r="AL2347" s="17" t="str">
        <f t="shared" si="562"/>
        <v/>
      </c>
      <c r="AM2347" s="70" t="str">
        <f t="shared" si="557"/>
        <v/>
      </c>
      <c r="AN2347" s="74" t="str">
        <f t="shared" si="558"/>
        <v/>
      </c>
      <c r="AO2347" s="70" t="str">
        <f t="shared" si="567"/>
        <v/>
      </c>
      <c r="AW2347" s="60" t="str">
        <f t="shared" si="559"/>
        <v/>
      </c>
      <c r="AX2347" s="60" t="str">
        <f t="shared" si="560"/>
        <v/>
      </c>
      <c r="AY2347" s="63">
        <f t="shared" si="565"/>
        <v>0</v>
      </c>
    </row>
    <row r="2348" spans="1:51">
      <c r="A2348" s="160"/>
      <c r="B2348" s="160"/>
      <c r="C2348" s="160"/>
      <c r="D2348" s="181"/>
      <c r="E2348" s="181"/>
      <c r="F2348" s="160"/>
      <c r="G2348" s="160"/>
      <c r="H2348" s="161" t="str">
        <f t="shared" si="563"/>
        <v/>
      </c>
      <c r="I2348" s="162" t="str">
        <f t="shared" si="564"/>
        <v/>
      </c>
      <c r="J2348" s="163"/>
      <c r="K2348" s="164" t="str">
        <f t="shared" si="566"/>
        <v/>
      </c>
      <c r="L2348" s="163"/>
      <c r="M2348" s="180"/>
      <c r="N2348" s="160"/>
      <c r="O2348" s="160"/>
      <c r="P2348" s="182"/>
      <c r="Q2348" s="182"/>
      <c r="R2348" s="160"/>
      <c r="S2348" s="160"/>
      <c r="T2348" s="160"/>
      <c r="U2348" s="160"/>
      <c r="V2348" s="160"/>
      <c r="W2348" s="160"/>
      <c r="X2348" s="160"/>
      <c r="Y2348" s="160"/>
      <c r="Z2348" s="180"/>
      <c r="AA2348" s="182"/>
      <c r="AB2348" s="160"/>
      <c r="AC2348" s="160"/>
      <c r="AD2348" s="667"/>
      <c r="AE2348" s="667"/>
      <c r="AF2348" s="667"/>
      <c r="AG2348" s="667"/>
      <c r="AH2348" s="667"/>
      <c r="AI2348" s="667"/>
      <c r="AJ2348" s="90"/>
      <c r="AK2348" s="55" t="str">
        <f t="shared" si="561"/>
        <v/>
      </c>
      <c r="AL2348" s="17" t="str">
        <f t="shared" si="562"/>
        <v/>
      </c>
      <c r="AM2348" s="70" t="str">
        <f t="shared" si="557"/>
        <v/>
      </c>
      <c r="AN2348" s="74" t="str">
        <f t="shared" si="558"/>
        <v/>
      </c>
      <c r="AO2348" s="70" t="str">
        <f t="shared" si="567"/>
        <v/>
      </c>
      <c r="AW2348" s="60" t="str">
        <f t="shared" si="559"/>
        <v/>
      </c>
      <c r="AX2348" s="60" t="str">
        <f t="shared" si="560"/>
        <v/>
      </c>
      <c r="AY2348" s="63">
        <f t="shared" si="565"/>
        <v>0</v>
      </c>
    </row>
    <row r="2349" spans="1:51">
      <c r="A2349" s="160"/>
      <c r="B2349" s="160"/>
      <c r="C2349" s="160"/>
      <c r="D2349" s="160"/>
      <c r="E2349" s="160"/>
      <c r="F2349" s="160"/>
      <c r="G2349" s="160"/>
      <c r="H2349" s="161" t="str">
        <f t="shared" si="563"/>
        <v/>
      </c>
      <c r="I2349" s="162" t="str">
        <f t="shared" si="564"/>
        <v/>
      </c>
      <c r="J2349" s="163"/>
      <c r="K2349" s="164" t="str">
        <f t="shared" si="566"/>
        <v/>
      </c>
      <c r="L2349" s="163"/>
      <c r="M2349" s="160"/>
      <c r="N2349" s="160"/>
      <c r="O2349" s="160"/>
      <c r="P2349" s="182"/>
      <c r="Q2349" s="182"/>
      <c r="R2349" s="160"/>
      <c r="S2349" s="160"/>
      <c r="T2349" s="160"/>
      <c r="U2349" s="160"/>
      <c r="V2349" s="160"/>
      <c r="W2349" s="160"/>
      <c r="X2349" s="160"/>
      <c r="Y2349" s="160"/>
      <c r="Z2349" s="180"/>
      <c r="AA2349" s="182"/>
      <c r="AB2349" s="160"/>
      <c r="AC2349" s="160"/>
      <c r="AD2349" s="667"/>
      <c r="AE2349" s="667"/>
      <c r="AF2349" s="667"/>
      <c r="AG2349" s="667"/>
      <c r="AH2349" s="667"/>
      <c r="AI2349" s="667"/>
      <c r="AJ2349" s="73"/>
      <c r="AK2349" s="55" t="str">
        <f t="shared" si="561"/>
        <v/>
      </c>
      <c r="AL2349" s="17" t="str">
        <f t="shared" si="562"/>
        <v/>
      </c>
      <c r="AM2349" s="70" t="str">
        <f t="shared" si="557"/>
        <v/>
      </c>
      <c r="AN2349" s="74" t="str">
        <f t="shared" si="558"/>
        <v/>
      </c>
      <c r="AO2349" s="70" t="str">
        <f t="shared" si="567"/>
        <v/>
      </c>
      <c r="AW2349" s="60" t="str">
        <f t="shared" si="559"/>
        <v/>
      </c>
      <c r="AX2349" s="60" t="str">
        <f t="shared" si="560"/>
        <v/>
      </c>
      <c r="AY2349" s="63">
        <f t="shared" si="565"/>
        <v>0</v>
      </c>
    </row>
    <row r="2350" spans="1:51">
      <c r="A2350" s="160"/>
      <c r="B2350" s="160"/>
      <c r="C2350" s="160"/>
      <c r="D2350" s="160"/>
      <c r="E2350" s="160"/>
      <c r="F2350" s="160"/>
      <c r="G2350" s="160"/>
      <c r="H2350" s="161" t="str">
        <f t="shared" si="563"/>
        <v/>
      </c>
      <c r="I2350" s="162" t="str">
        <f t="shared" si="564"/>
        <v/>
      </c>
      <c r="J2350" s="163"/>
      <c r="K2350" s="164" t="str">
        <f t="shared" si="566"/>
        <v/>
      </c>
      <c r="L2350" s="163"/>
      <c r="M2350" s="180"/>
      <c r="N2350" s="160"/>
      <c r="O2350" s="160"/>
      <c r="P2350" s="182"/>
      <c r="Q2350" s="182"/>
      <c r="R2350" s="160"/>
      <c r="S2350" s="160"/>
      <c r="T2350" s="160"/>
      <c r="U2350" s="160"/>
      <c r="V2350" s="160"/>
      <c r="W2350" s="160"/>
      <c r="X2350" s="160"/>
      <c r="Y2350" s="160"/>
      <c r="Z2350" s="180"/>
      <c r="AA2350" s="182"/>
      <c r="AB2350" s="160"/>
      <c r="AC2350" s="182"/>
      <c r="AD2350" s="665"/>
      <c r="AE2350" s="665"/>
      <c r="AF2350" s="665"/>
      <c r="AG2350" s="665"/>
      <c r="AH2350" s="665"/>
      <c r="AI2350" s="665"/>
      <c r="AJ2350" s="73"/>
      <c r="AK2350" s="55" t="str">
        <f t="shared" si="561"/>
        <v/>
      </c>
      <c r="AL2350" s="17" t="str">
        <f t="shared" si="562"/>
        <v/>
      </c>
      <c r="AM2350" s="70" t="str">
        <f t="shared" si="557"/>
        <v/>
      </c>
      <c r="AN2350" s="74" t="str">
        <f t="shared" si="558"/>
        <v/>
      </c>
      <c r="AO2350" s="70" t="str">
        <f t="shared" si="567"/>
        <v/>
      </c>
      <c r="AW2350" s="60" t="str">
        <f t="shared" si="559"/>
        <v/>
      </c>
      <c r="AX2350" s="60" t="str">
        <f t="shared" si="560"/>
        <v/>
      </c>
      <c r="AY2350" s="63">
        <f t="shared" si="565"/>
        <v>0</v>
      </c>
    </row>
    <row r="2351" spans="1:51">
      <c r="A2351" s="160"/>
      <c r="B2351" s="160"/>
      <c r="C2351" s="160"/>
      <c r="D2351" s="160"/>
      <c r="E2351" s="160"/>
      <c r="F2351" s="160"/>
      <c r="G2351" s="160"/>
      <c r="H2351" s="161" t="str">
        <f t="shared" si="563"/>
        <v/>
      </c>
      <c r="I2351" s="162" t="str">
        <f t="shared" si="564"/>
        <v/>
      </c>
      <c r="J2351" s="163"/>
      <c r="K2351" s="164" t="str">
        <f t="shared" si="566"/>
        <v/>
      </c>
      <c r="L2351" s="163"/>
      <c r="M2351" s="160"/>
      <c r="N2351" s="160"/>
      <c r="O2351" s="160"/>
      <c r="P2351" s="182"/>
      <c r="Q2351" s="182"/>
      <c r="R2351" s="160"/>
      <c r="S2351" s="160"/>
      <c r="T2351" s="160"/>
      <c r="U2351" s="160"/>
      <c r="V2351" s="160"/>
      <c r="W2351" s="160"/>
      <c r="X2351" s="160"/>
      <c r="Y2351" s="160"/>
      <c r="Z2351" s="180"/>
      <c r="AA2351" s="182"/>
      <c r="AB2351" s="160"/>
      <c r="AC2351" s="182"/>
      <c r="AD2351" s="665"/>
      <c r="AE2351" s="665"/>
      <c r="AF2351" s="665"/>
      <c r="AG2351" s="665"/>
      <c r="AH2351" s="665"/>
      <c r="AI2351" s="665"/>
      <c r="AJ2351" s="73"/>
      <c r="AK2351" s="55" t="str">
        <f t="shared" si="561"/>
        <v/>
      </c>
      <c r="AL2351" s="17" t="str">
        <f t="shared" si="562"/>
        <v/>
      </c>
      <c r="AM2351" s="70" t="str">
        <f t="shared" si="557"/>
        <v/>
      </c>
      <c r="AN2351" s="74" t="str">
        <f t="shared" si="558"/>
        <v/>
      </c>
      <c r="AO2351" s="70" t="str">
        <f t="shared" si="567"/>
        <v/>
      </c>
      <c r="AW2351" s="60" t="str">
        <f t="shared" si="559"/>
        <v/>
      </c>
      <c r="AX2351" s="60" t="str">
        <f t="shared" si="560"/>
        <v/>
      </c>
      <c r="AY2351" s="63">
        <f t="shared" si="565"/>
        <v>0</v>
      </c>
    </row>
    <row r="2352" spans="1:51">
      <c r="A2352" s="160"/>
      <c r="B2352" s="160"/>
      <c r="C2352" s="160"/>
      <c r="D2352" s="160"/>
      <c r="E2352" s="160"/>
      <c r="F2352" s="160"/>
      <c r="G2352" s="160"/>
      <c r="H2352" s="161" t="str">
        <f t="shared" si="563"/>
        <v/>
      </c>
      <c r="I2352" s="162" t="str">
        <f t="shared" si="564"/>
        <v/>
      </c>
      <c r="J2352" s="163"/>
      <c r="K2352" s="164" t="str">
        <f t="shared" si="566"/>
        <v/>
      </c>
      <c r="L2352" s="163"/>
      <c r="M2352" s="160"/>
      <c r="N2352" s="160"/>
      <c r="O2352" s="160"/>
      <c r="P2352" s="182"/>
      <c r="Q2352" s="182"/>
      <c r="R2352" s="160"/>
      <c r="S2352" s="160"/>
      <c r="T2352" s="160"/>
      <c r="U2352" s="160"/>
      <c r="V2352" s="160"/>
      <c r="W2352" s="160"/>
      <c r="X2352" s="160"/>
      <c r="Y2352" s="160"/>
      <c r="Z2352" s="180"/>
      <c r="AA2352" s="182"/>
      <c r="AB2352" s="160"/>
      <c r="AC2352" s="160"/>
      <c r="AD2352" s="667"/>
      <c r="AE2352" s="667"/>
      <c r="AF2352" s="667"/>
      <c r="AG2352" s="667"/>
      <c r="AH2352" s="667"/>
      <c r="AI2352" s="667"/>
      <c r="AJ2352" s="73"/>
      <c r="AK2352" s="55" t="str">
        <f t="shared" si="561"/>
        <v/>
      </c>
      <c r="AL2352" s="17" t="str">
        <f t="shared" si="562"/>
        <v/>
      </c>
      <c r="AM2352" s="70" t="str">
        <f t="shared" si="557"/>
        <v/>
      </c>
      <c r="AN2352" s="74" t="str">
        <f t="shared" si="558"/>
        <v/>
      </c>
      <c r="AO2352" s="70" t="str">
        <f t="shared" si="567"/>
        <v/>
      </c>
      <c r="AW2352" s="60" t="str">
        <f t="shared" si="559"/>
        <v/>
      </c>
      <c r="AX2352" s="60" t="str">
        <f t="shared" si="560"/>
        <v/>
      </c>
      <c r="AY2352" s="63">
        <f t="shared" si="565"/>
        <v>0</v>
      </c>
    </row>
    <row r="2353" spans="1:51">
      <c r="A2353" s="160"/>
      <c r="B2353" s="160"/>
      <c r="C2353" s="160"/>
      <c r="D2353" s="160"/>
      <c r="E2353" s="160"/>
      <c r="F2353" s="160"/>
      <c r="G2353" s="160"/>
      <c r="H2353" s="161" t="str">
        <f t="shared" si="563"/>
        <v/>
      </c>
      <c r="I2353" s="162" t="str">
        <f t="shared" si="564"/>
        <v/>
      </c>
      <c r="J2353" s="163"/>
      <c r="K2353" s="164" t="str">
        <f t="shared" si="566"/>
        <v/>
      </c>
      <c r="L2353" s="163"/>
      <c r="M2353" s="160"/>
      <c r="N2353" s="160"/>
      <c r="O2353" s="160"/>
      <c r="P2353" s="182"/>
      <c r="Q2353" s="182"/>
      <c r="R2353" s="160"/>
      <c r="S2353" s="160"/>
      <c r="T2353" s="160"/>
      <c r="U2353" s="160"/>
      <c r="V2353" s="160"/>
      <c r="W2353" s="160"/>
      <c r="X2353" s="160"/>
      <c r="Y2353" s="160"/>
      <c r="Z2353" s="180"/>
      <c r="AA2353" s="160"/>
      <c r="AB2353" s="160"/>
      <c r="AC2353" s="160"/>
      <c r="AD2353" s="667"/>
      <c r="AE2353" s="667"/>
      <c r="AF2353" s="667"/>
      <c r="AG2353" s="667"/>
      <c r="AH2353" s="667"/>
      <c r="AI2353" s="667"/>
      <c r="AJ2353" s="90"/>
      <c r="AK2353" s="55" t="str">
        <f t="shared" si="561"/>
        <v/>
      </c>
      <c r="AL2353" s="17" t="str">
        <f t="shared" si="562"/>
        <v/>
      </c>
      <c r="AM2353" s="70" t="str">
        <f t="shared" ref="AM2353:AM2416" si="568">IF(U2353="","",U2353)</f>
        <v/>
      </c>
      <c r="AN2353" s="74" t="str">
        <f t="shared" ref="AN2353:AN2416" si="569">IF(S2353="","",S2353)</f>
        <v/>
      </c>
      <c r="AO2353" s="70" t="str">
        <f t="shared" si="567"/>
        <v/>
      </c>
      <c r="AW2353" s="60" t="str">
        <f t="shared" ref="AW2353:AW2416" si="570">IF(T2353="","",T2353&amp;"1")</f>
        <v/>
      </c>
      <c r="AX2353" s="60" t="str">
        <f t="shared" ref="AX2353:AX2416" si="571">IF(S2353="","",S2353&amp;"2")</f>
        <v/>
      </c>
      <c r="AY2353" s="63">
        <f t="shared" si="565"/>
        <v>0</v>
      </c>
    </row>
    <row r="2354" spans="1:51">
      <c r="A2354" s="160"/>
      <c r="B2354" s="160"/>
      <c r="C2354" s="160"/>
      <c r="D2354" s="160"/>
      <c r="E2354" s="160"/>
      <c r="F2354" s="160"/>
      <c r="G2354" s="160"/>
      <c r="H2354" s="161" t="str">
        <f t="shared" si="563"/>
        <v/>
      </c>
      <c r="I2354" s="162" t="str">
        <f t="shared" si="564"/>
        <v/>
      </c>
      <c r="J2354" s="163"/>
      <c r="K2354" s="164" t="str">
        <f t="shared" si="566"/>
        <v/>
      </c>
      <c r="L2354" s="163"/>
      <c r="M2354" s="160"/>
      <c r="N2354" s="160"/>
      <c r="O2354" s="160"/>
      <c r="P2354" s="182"/>
      <c r="Q2354" s="182"/>
      <c r="R2354" s="160"/>
      <c r="S2354" s="160"/>
      <c r="T2354" s="160"/>
      <c r="U2354" s="160"/>
      <c r="V2354" s="160"/>
      <c r="W2354" s="160"/>
      <c r="X2354" s="160"/>
      <c r="Y2354" s="160"/>
      <c r="Z2354" s="180"/>
      <c r="AA2354" s="160"/>
      <c r="AB2354" s="160"/>
      <c r="AC2354" s="160"/>
      <c r="AD2354" s="667"/>
      <c r="AE2354" s="667"/>
      <c r="AF2354" s="667"/>
      <c r="AG2354" s="667"/>
      <c r="AH2354" s="667"/>
      <c r="AI2354" s="667"/>
      <c r="AJ2354" s="90"/>
      <c r="AK2354" s="55" t="str">
        <f t="shared" si="561"/>
        <v/>
      </c>
      <c r="AL2354" s="17" t="str">
        <f t="shared" si="562"/>
        <v/>
      </c>
      <c r="AM2354" s="70" t="str">
        <f t="shared" si="568"/>
        <v/>
      </c>
      <c r="AN2354" s="74" t="str">
        <f t="shared" si="569"/>
        <v/>
      </c>
      <c r="AO2354" s="70" t="str">
        <f t="shared" si="567"/>
        <v/>
      </c>
      <c r="AW2354" s="60" t="str">
        <f t="shared" si="570"/>
        <v/>
      </c>
      <c r="AX2354" s="60" t="str">
        <f t="shared" si="571"/>
        <v/>
      </c>
      <c r="AY2354" s="63">
        <f t="shared" si="565"/>
        <v>0</v>
      </c>
    </row>
    <row r="2355" spans="1:51">
      <c r="A2355" s="160"/>
      <c r="B2355" s="160"/>
      <c r="C2355" s="160"/>
      <c r="D2355" s="160"/>
      <c r="E2355" s="160"/>
      <c r="F2355" s="160"/>
      <c r="G2355" s="160"/>
      <c r="H2355" s="161" t="str">
        <f t="shared" si="563"/>
        <v/>
      </c>
      <c r="I2355" s="162" t="str">
        <f t="shared" si="564"/>
        <v/>
      </c>
      <c r="J2355" s="163"/>
      <c r="K2355" s="164" t="str">
        <f t="shared" si="566"/>
        <v/>
      </c>
      <c r="L2355" s="163"/>
      <c r="M2355" s="160"/>
      <c r="N2355" s="160"/>
      <c r="O2355" s="160"/>
      <c r="P2355" s="160"/>
      <c r="Q2355" s="160"/>
      <c r="R2355" s="160"/>
      <c r="S2355" s="160"/>
      <c r="T2355" s="160"/>
      <c r="U2355" s="160"/>
      <c r="V2355" s="160"/>
      <c r="W2355" s="160"/>
      <c r="X2355" s="160"/>
      <c r="Y2355" s="160"/>
      <c r="Z2355" s="180"/>
      <c r="AA2355" s="160"/>
      <c r="AB2355" s="160"/>
      <c r="AC2355" s="160"/>
      <c r="AD2355" s="667"/>
      <c r="AE2355" s="667"/>
      <c r="AF2355" s="667"/>
      <c r="AG2355" s="667"/>
      <c r="AH2355" s="667"/>
      <c r="AI2355" s="667"/>
      <c r="AJ2355" s="90"/>
      <c r="AK2355" s="55" t="str">
        <f t="shared" si="561"/>
        <v/>
      </c>
      <c r="AL2355" s="17" t="str">
        <f t="shared" si="562"/>
        <v/>
      </c>
      <c r="AM2355" s="70" t="str">
        <f t="shared" si="568"/>
        <v/>
      </c>
      <c r="AN2355" s="74" t="str">
        <f t="shared" si="569"/>
        <v/>
      </c>
      <c r="AO2355" s="70" t="str">
        <f t="shared" si="567"/>
        <v/>
      </c>
      <c r="AW2355" s="60" t="str">
        <f t="shared" si="570"/>
        <v/>
      </c>
      <c r="AX2355" s="60" t="str">
        <f t="shared" si="571"/>
        <v/>
      </c>
      <c r="AY2355" s="63">
        <f t="shared" si="565"/>
        <v>0</v>
      </c>
    </row>
    <row r="2356" spans="1:51">
      <c r="A2356" s="160"/>
      <c r="B2356" s="160"/>
      <c r="C2356" s="160"/>
      <c r="D2356" s="160"/>
      <c r="E2356" s="160"/>
      <c r="F2356" s="160"/>
      <c r="G2356" s="160"/>
      <c r="H2356" s="161" t="str">
        <f t="shared" si="563"/>
        <v/>
      </c>
      <c r="I2356" s="162" t="str">
        <f t="shared" si="564"/>
        <v/>
      </c>
      <c r="J2356" s="163"/>
      <c r="K2356" s="164" t="str">
        <f t="shared" si="566"/>
        <v/>
      </c>
      <c r="L2356" s="160"/>
      <c r="M2356" s="160"/>
      <c r="N2356" s="160"/>
      <c r="O2356" s="160"/>
      <c r="P2356" s="160"/>
      <c r="Q2356" s="160"/>
      <c r="R2356" s="160"/>
      <c r="S2356" s="160"/>
      <c r="T2356" s="160"/>
      <c r="U2356" s="160"/>
      <c r="V2356" s="160"/>
      <c r="W2356" s="179"/>
      <c r="X2356" s="160"/>
      <c r="Y2356" s="160"/>
      <c r="Z2356" s="180"/>
      <c r="AA2356" s="160"/>
      <c r="AB2356" s="160"/>
      <c r="AC2356" s="160"/>
      <c r="AD2356" s="667"/>
      <c r="AE2356" s="667"/>
      <c r="AF2356" s="667"/>
      <c r="AG2356" s="667"/>
      <c r="AH2356" s="667"/>
      <c r="AI2356" s="667"/>
      <c r="AJ2356" s="73"/>
      <c r="AK2356" s="55" t="str">
        <f t="shared" si="561"/>
        <v/>
      </c>
      <c r="AL2356" s="17" t="str">
        <f t="shared" si="562"/>
        <v/>
      </c>
      <c r="AM2356" s="70" t="str">
        <f t="shared" si="568"/>
        <v/>
      </c>
      <c r="AN2356" s="74" t="str">
        <f t="shared" si="569"/>
        <v/>
      </c>
      <c r="AO2356" s="70" t="str">
        <f t="shared" si="567"/>
        <v/>
      </c>
      <c r="AW2356" s="60" t="str">
        <f t="shared" si="570"/>
        <v/>
      </c>
      <c r="AX2356" s="60" t="str">
        <f t="shared" si="571"/>
        <v/>
      </c>
      <c r="AY2356" s="63">
        <f t="shared" si="565"/>
        <v>0</v>
      </c>
    </row>
    <row r="2357" spans="1:51">
      <c r="A2357" s="160"/>
      <c r="B2357" s="160"/>
      <c r="C2357" s="160"/>
      <c r="D2357" s="160"/>
      <c r="E2357" s="160"/>
      <c r="F2357" s="160"/>
      <c r="G2357" s="160"/>
      <c r="H2357" s="161" t="str">
        <f t="shared" si="563"/>
        <v/>
      </c>
      <c r="I2357" s="162" t="str">
        <f t="shared" si="564"/>
        <v/>
      </c>
      <c r="J2357" s="163"/>
      <c r="K2357" s="164" t="str">
        <f t="shared" si="566"/>
        <v/>
      </c>
      <c r="L2357" s="160"/>
      <c r="M2357" s="160"/>
      <c r="N2357" s="160"/>
      <c r="O2357" s="160"/>
      <c r="P2357" s="160"/>
      <c r="Q2357" s="160"/>
      <c r="R2357" s="160"/>
      <c r="S2357" s="160"/>
      <c r="T2357" s="160"/>
      <c r="U2357" s="160"/>
      <c r="V2357" s="160"/>
      <c r="W2357" s="179"/>
      <c r="X2357" s="160"/>
      <c r="Y2357" s="160"/>
      <c r="Z2357" s="180"/>
      <c r="AA2357" s="160"/>
      <c r="AB2357" s="160"/>
      <c r="AC2357" s="160"/>
      <c r="AD2357" s="667"/>
      <c r="AE2357" s="667"/>
      <c r="AF2357" s="667"/>
      <c r="AG2357" s="667"/>
      <c r="AH2357" s="667"/>
      <c r="AI2357" s="667"/>
      <c r="AJ2357" s="73"/>
      <c r="AK2357" s="55" t="str">
        <f t="shared" si="561"/>
        <v/>
      </c>
      <c r="AL2357" s="17" t="str">
        <f t="shared" si="562"/>
        <v/>
      </c>
      <c r="AM2357" s="70" t="str">
        <f t="shared" si="568"/>
        <v/>
      </c>
      <c r="AN2357" s="74" t="str">
        <f t="shared" si="569"/>
        <v/>
      </c>
      <c r="AO2357" s="70" t="str">
        <f t="shared" si="567"/>
        <v/>
      </c>
      <c r="AW2357" s="60" t="str">
        <f t="shared" si="570"/>
        <v/>
      </c>
      <c r="AX2357" s="60" t="str">
        <f t="shared" si="571"/>
        <v/>
      </c>
      <c r="AY2357" s="63">
        <f t="shared" si="565"/>
        <v>0</v>
      </c>
    </row>
    <row r="2358" spans="1:51">
      <c r="A2358" s="160"/>
      <c r="B2358" s="160"/>
      <c r="C2358" s="160"/>
      <c r="D2358" s="181"/>
      <c r="E2358" s="181"/>
      <c r="F2358" s="160"/>
      <c r="G2358" s="160"/>
      <c r="H2358" s="161" t="str">
        <f t="shared" si="563"/>
        <v/>
      </c>
      <c r="I2358" s="162" t="str">
        <f t="shared" si="564"/>
        <v/>
      </c>
      <c r="J2358" s="163"/>
      <c r="K2358" s="164" t="str">
        <f t="shared" si="566"/>
        <v/>
      </c>
      <c r="L2358" s="163"/>
      <c r="M2358" s="180"/>
      <c r="N2358" s="160"/>
      <c r="O2358" s="160"/>
      <c r="P2358" s="160"/>
      <c r="Q2358" s="160"/>
      <c r="R2358" s="160"/>
      <c r="S2358" s="160"/>
      <c r="T2358" s="160"/>
      <c r="U2358" s="160"/>
      <c r="V2358" s="221"/>
      <c r="W2358" s="160"/>
      <c r="X2358" s="160"/>
      <c r="Y2358" s="160"/>
      <c r="Z2358" s="180"/>
      <c r="AA2358" s="160"/>
      <c r="AB2358" s="160"/>
      <c r="AC2358" s="160"/>
      <c r="AD2358" s="667"/>
      <c r="AE2358" s="667"/>
      <c r="AF2358" s="667"/>
      <c r="AG2358" s="667"/>
      <c r="AH2358" s="667"/>
      <c r="AI2358" s="667"/>
      <c r="AJ2358" s="73"/>
      <c r="AK2358" s="55" t="str">
        <f t="shared" si="561"/>
        <v/>
      </c>
      <c r="AL2358" s="17" t="str">
        <f t="shared" si="562"/>
        <v/>
      </c>
      <c r="AM2358" s="70" t="str">
        <f t="shared" si="568"/>
        <v/>
      </c>
      <c r="AN2358" s="74" t="str">
        <f t="shared" si="569"/>
        <v/>
      </c>
      <c r="AO2358" s="70" t="str">
        <f t="shared" si="567"/>
        <v/>
      </c>
      <c r="AW2358" s="60" t="str">
        <f t="shared" si="570"/>
        <v/>
      </c>
      <c r="AX2358" s="60" t="str">
        <f t="shared" si="571"/>
        <v/>
      </c>
      <c r="AY2358" s="63">
        <f t="shared" si="565"/>
        <v>0</v>
      </c>
    </row>
    <row r="2359" spans="1:51">
      <c r="A2359" s="160"/>
      <c r="B2359" s="160"/>
      <c r="C2359" s="160"/>
      <c r="D2359" s="160"/>
      <c r="E2359" s="160"/>
      <c r="F2359" s="160"/>
      <c r="G2359" s="160"/>
      <c r="H2359" s="161" t="str">
        <f t="shared" si="563"/>
        <v/>
      </c>
      <c r="I2359" s="162" t="str">
        <f t="shared" si="564"/>
        <v/>
      </c>
      <c r="J2359" s="163"/>
      <c r="K2359" s="164" t="str">
        <f t="shared" si="566"/>
        <v/>
      </c>
      <c r="L2359" s="163"/>
      <c r="M2359" s="160"/>
      <c r="N2359" s="160"/>
      <c r="O2359" s="160"/>
      <c r="P2359" s="160"/>
      <c r="Q2359" s="160"/>
      <c r="R2359" s="160"/>
      <c r="S2359" s="160"/>
      <c r="T2359" s="160"/>
      <c r="U2359" s="160"/>
      <c r="V2359" s="221"/>
      <c r="W2359" s="160"/>
      <c r="X2359" s="160"/>
      <c r="Y2359" s="160"/>
      <c r="Z2359" s="180"/>
      <c r="AA2359" s="160"/>
      <c r="AB2359" s="160"/>
      <c r="AC2359" s="160"/>
      <c r="AD2359" s="667"/>
      <c r="AE2359" s="667"/>
      <c r="AF2359" s="667"/>
      <c r="AG2359" s="667"/>
      <c r="AH2359" s="667"/>
      <c r="AI2359" s="667"/>
      <c r="AJ2359" s="90"/>
      <c r="AK2359" s="55" t="str">
        <f t="shared" si="561"/>
        <v/>
      </c>
      <c r="AL2359" s="17" t="str">
        <f t="shared" si="562"/>
        <v/>
      </c>
      <c r="AM2359" s="70" t="str">
        <f t="shared" si="568"/>
        <v/>
      </c>
      <c r="AN2359" s="74" t="str">
        <f t="shared" si="569"/>
        <v/>
      </c>
      <c r="AO2359" s="70" t="str">
        <f t="shared" si="567"/>
        <v/>
      </c>
      <c r="AW2359" s="60" t="str">
        <f t="shared" si="570"/>
        <v/>
      </c>
      <c r="AX2359" s="60" t="str">
        <f t="shared" si="571"/>
        <v/>
      </c>
      <c r="AY2359" s="63">
        <f t="shared" si="565"/>
        <v>0</v>
      </c>
    </row>
    <row r="2360" spans="1:51">
      <c r="A2360" s="160"/>
      <c r="B2360" s="160"/>
      <c r="C2360" s="160"/>
      <c r="D2360" s="160"/>
      <c r="E2360" s="160"/>
      <c r="F2360" s="160"/>
      <c r="G2360" s="160"/>
      <c r="H2360" s="161" t="str">
        <f t="shared" si="563"/>
        <v/>
      </c>
      <c r="I2360" s="162" t="str">
        <f t="shared" si="564"/>
        <v/>
      </c>
      <c r="J2360" s="163"/>
      <c r="K2360" s="164" t="str">
        <f t="shared" si="566"/>
        <v/>
      </c>
      <c r="L2360" s="163"/>
      <c r="M2360" s="160"/>
      <c r="N2360" s="160"/>
      <c r="O2360" s="160"/>
      <c r="P2360" s="160"/>
      <c r="Q2360" s="160"/>
      <c r="R2360" s="160"/>
      <c r="S2360" s="160"/>
      <c r="T2360" s="160"/>
      <c r="U2360" s="160"/>
      <c r="V2360" s="221"/>
      <c r="W2360" s="160"/>
      <c r="X2360" s="160"/>
      <c r="Y2360" s="160"/>
      <c r="Z2360" s="180"/>
      <c r="AA2360" s="160"/>
      <c r="AB2360" s="160"/>
      <c r="AC2360" s="160"/>
      <c r="AD2360" s="667"/>
      <c r="AE2360" s="667"/>
      <c r="AF2360" s="667"/>
      <c r="AG2360" s="667"/>
      <c r="AH2360" s="667"/>
      <c r="AI2360" s="667"/>
      <c r="AJ2360" s="73"/>
      <c r="AK2360" s="55" t="str">
        <f t="shared" si="561"/>
        <v/>
      </c>
      <c r="AL2360" s="17" t="str">
        <f t="shared" si="562"/>
        <v/>
      </c>
      <c r="AM2360" s="70" t="str">
        <f t="shared" si="568"/>
        <v/>
      </c>
      <c r="AN2360" s="74" t="str">
        <f t="shared" si="569"/>
        <v/>
      </c>
      <c r="AO2360" s="70" t="str">
        <f t="shared" si="567"/>
        <v/>
      </c>
      <c r="AW2360" s="60" t="str">
        <f t="shared" si="570"/>
        <v/>
      </c>
      <c r="AX2360" s="60" t="str">
        <f t="shared" si="571"/>
        <v/>
      </c>
      <c r="AY2360" s="63">
        <f t="shared" si="565"/>
        <v>0</v>
      </c>
    </row>
    <row r="2361" spans="1:51">
      <c r="A2361" s="160"/>
      <c r="B2361" s="160"/>
      <c r="C2361" s="160"/>
      <c r="D2361" s="160"/>
      <c r="E2361" s="160"/>
      <c r="F2361" s="160"/>
      <c r="G2361" s="160"/>
      <c r="H2361" s="161" t="str">
        <f t="shared" si="563"/>
        <v/>
      </c>
      <c r="I2361" s="162" t="str">
        <f t="shared" si="564"/>
        <v/>
      </c>
      <c r="J2361" s="163"/>
      <c r="K2361" s="164" t="str">
        <f t="shared" si="566"/>
        <v/>
      </c>
      <c r="L2361" s="163"/>
      <c r="M2361" s="160"/>
      <c r="N2361" s="160"/>
      <c r="O2361" s="160"/>
      <c r="P2361" s="160"/>
      <c r="Q2361" s="160"/>
      <c r="R2361" s="160"/>
      <c r="S2361" s="160"/>
      <c r="T2361" s="160"/>
      <c r="U2361" s="160"/>
      <c r="V2361" s="221"/>
      <c r="W2361" s="160"/>
      <c r="X2361" s="160"/>
      <c r="Y2361" s="160"/>
      <c r="Z2361" s="180"/>
      <c r="AA2361" s="160"/>
      <c r="AB2361" s="160"/>
      <c r="AC2361" s="160"/>
      <c r="AD2361" s="667"/>
      <c r="AE2361" s="667"/>
      <c r="AF2361" s="667"/>
      <c r="AG2361" s="667"/>
      <c r="AH2361" s="667"/>
      <c r="AI2361" s="667"/>
      <c r="AJ2361" s="73"/>
      <c r="AK2361" s="55" t="str">
        <f t="shared" ref="AK2361:AK2424" si="572">IF(Z2361="","",IF(OR(MONTH(Z2361)=1,MONTH(Z2361)=2,MONTH(Z2361)=3),"1er",IF(OR(MONTH(Z2361)=4,MONTH(Z2361)=5,MONTH(Z2361)=6),"2ème",IF(OR(MONTH(Z2361)=7,MONTH(Z2361)=8,MONTH(Z2361)=9),"3ème",IF(OR(MONTH(Z2361)=10,MONTH(Z2361)=11,MONTH(Z2361)=12),"4ème")))))</f>
        <v/>
      </c>
      <c r="AL2361" s="17" t="str">
        <f t="shared" ref="AL2361:AL2424" si="573">IF(Z2361="","",YEAR(Z2361))</f>
        <v/>
      </c>
      <c r="AM2361" s="70" t="str">
        <f t="shared" si="568"/>
        <v/>
      </c>
      <c r="AN2361" s="74" t="str">
        <f t="shared" si="569"/>
        <v/>
      </c>
      <c r="AO2361" s="70" t="str">
        <f t="shared" si="567"/>
        <v/>
      </c>
      <c r="AW2361" s="60" t="str">
        <f t="shared" si="570"/>
        <v/>
      </c>
      <c r="AX2361" s="60" t="str">
        <f t="shared" si="571"/>
        <v/>
      </c>
      <c r="AY2361" s="63">
        <f t="shared" si="565"/>
        <v>0</v>
      </c>
    </row>
    <row r="2362" spans="1:51">
      <c r="A2362" s="160"/>
      <c r="B2362" s="160"/>
      <c r="C2362" s="160"/>
      <c r="D2362" s="160"/>
      <c r="E2362" s="160"/>
      <c r="F2362" s="160"/>
      <c r="G2362" s="160"/>
      <c r="H2362" s="161" t="str">
        <f t="shared" si="563"/>
        <v/>
      </c>
      <c r="I2362" s="162" t="str">
        <f t="shared" si="564"/>
        <v/>
      </c>
      <c r="J2362" s="163"/>
      <c r="K2362" s="164" t="str">
        <f t="shared" si="566"/>
        <v/>
      </c>
      <c r="L2362" s="163"/>
      <c r="M2362" s="160"/>
      <c r="N2362" s="160"/>
      <c r="O2362" s="160"/>
      <c r="P2362" s="160"/>
      <c r="Q2362" s="160"/>
      <c r="R2362" s="160"/>
      <c r="S2362" s="160"/>
      <c r="T2362" s="160"/>
      <c r="U2362" s="160"/>
      <c r="V2362" s="221"/>
      <c r="W2362" s="160"/>
      <c r="X2362" s="160"/>
      <c r="Y2362" s="160"/>
      <c r="Z2362" s="180"/>
      <c r="AA2362" s="160"/>
      <c r="AB2362" s="160"/>
      <c r="AC2362" s="160"/>
      <c r="AD2362" s="667"/>
      <c r="AE2362" s="667"/>
      <c r="AF2362" s="667"/>
      <c r="AG2362" s="667"/>
      <c r="AH2362" s="667"/>
      <c r="AI2362" s="667"/>
      <c r="AJ2362" s="73"/>
      <c r="AK2362" s="55" t="str">
        <f t="shared" si="572"/>
        <v/>
      </c>
      <c r="AL2362" s="17" t="str">
        <f t="shared" si="573"/>
        <v/>
      </c>
      <c r="AM2362" s="70" t="str">
        <f t="shared" si="568"/>
        <v/>
      </c>
      <c r="AN2362" s="74" t="str">
        <f t="shared" si="569"/>
        <v/>
      </c>
      <c r="AO2362" s="70" t="str">
        <f t="shared" si="567"/>
        <v/>
      </c>
      <c r="AW2362" s="60" t="str">
        <f t="shared" si="570"/>
        <v/>
      </c>
      <c r="AX2362" s="60" t="str">
        <f t="shared" si="571"/>
        <v/>
      </c>
      <c r="AY2362" s="63">
        <f t="shared" si="565"/>
        <v>0</v>
      </c>
    </row>
    <row r="2363" spans="1:51">
      <c r="A2363" s="160"/>
      <c r="B2363" s="160"/>
      <c r="C2363" s="160"/>
      <c r="D2363" s="160"/>
      <c r="E2363" s="160"/>
      <c r="F2363" s="160"/>
      <c r="G2363" s="160"/>
      <c r="H2363" s="161" t="str">
        <f t="shared" si="563"/>
        <v/>
      </c>
      <c r="I2363" s="162" t="str">
        <f t="shared" si="564"/>
        <v/>
      </c>
      <c r="J2363" s="163"/>
      <c r="K2363" s="164" t="str">
        <f t="shared" si="566"/>
        <v/>
      </c>
      <c r="L2363" s="163"/>
      <c r="M2363" s="160"/>
      <c r="N2363" s="160"/>
      <c r="O2363" s="160"/>
      <c r="P2363" s="160"/>
      <c r="Q2363" s="160"/>
      <c r="R2363" s="160"/>
      <c r="S2363" s="160"/>
      <c r="T2363" s="160"/>
      <c r="U2363" s="160"/>
      <c r="V2363" s="221"/>
      <c r="W2363" s="160"/>
      <c r="X2363" s="160"/>
      <c r="Y2363" s="160"/>
      <c r="Z2363" s="180"/>
      <c r="AA2363" s="160"/>
      <c r="AB2363" s="160"/>
      <c r="AC2363" s="160"/>
      <c r="AD2363" s="667"/>
      <c r="AE2363" s="667"/>
      <c r="AF2363" s="667"/>
      <c r="AG2363" s="667"/>
      <c r="AH2363" s="667"/>
      <c r="AI2363" s="667"/>
      <c r="AJ2363" s="90"/>
      <c r="AK2363" s="55" t="str">
        <f t="shared" si="572"/>
        <v/>
      </c>
      <c r="AL2363" s="17" t="str">
        <f t="shared" si="573"/>
        <v/>
      </c>
      <c r="AM2363" s="70" t="str">
        <f t="shared" si="568"/>
        <v/>
      </c>
      <c r="AN2363" s="74" t="str">
        <f t="shared" si="569"/>
        <v/>
      </c>
      <c r="AO2363" s="70" t="str">
        <f t="shared" si="567"/>
        <v/>
      </c>
      <c r="AW2363" s="60" t="str">
        <f t="shared" si="570"/>
        <v/>
      </c>
      <c r="AX2363" s="60" t="str">
        <f t="shared" si="571"/>
        <v/>
      </c>
      <c r="AY2363" s="63">
        <f t="shared" si="565"/>
        <v>0</v>
      </c>
    </row>
    <row r="2364" spans="1:51">
      <c r="A2364" s="160"/>
      <c r="B2364" s="160"/>
      <c r="C2364" s="160"/>
      <c r="D2364" s="160"/>
      <c r="E2364" s="160"/>
      <c r="F2364" s="160"/>
      <c r="G2364" s="160"/>
      <c r="H2364" s="161" t="str">
        <f t="shared" si="563"/>
        <v/>
      </c>
      <c r="I2364" s="162" t="str">
        <f t="shared" si="564"/>
        <v/>
      </c>
      <c r="J2364" s="163"/>
      <c r="K2364" s="164" t="str">
        <f t="shared" si="566"/>
        <v/>
      </c>
      <c r="L2364" s="163"/>
      <c r="M2364" s="160"/>
      <c r="N2364" s="160"/>
      <c r="O2364" s="160"/>
      <c r="P2364" s="160"/>
      <c r="Q2364" s="160"/>
      <c r="R2364" s="160"/>
      <c r="S2364" s="160"/>
      <c r="T2364" s="160"/>
      <c r="U2364" s="160"/>
      <c r="V2364" s="221"/>
      <c r="W2364" s="160"/>
      <c r="X2364" s="160"/>
      <c r="Y2364" s="160"/>
      <c r="Z2364" s="180"/>
      <c r="AA2364" s="160"/>
      <c r="AB2364" s="160"/>
      <c r="AC2364" s="160"/>
      <c r="AD2364" s="667"/>
      <c r="AE2364" s="667"/>
      <c r="AF2364" s="667"/>
      <c r="AG2364" s="667"/>
      <c r="AH2364" s="667"/>
      <c r="AI2364" s="667"/>
      <c r="AJ2364" s="73"/>
      <c r="AK2364" s="55" t="str">
        <f t="shared" si="572"/>
        <v/>
      </c>
      <c r="AL2364" s="17" t="str">
        <f t="shared" si="573"/>
        <v/>
      </c>
      <c r="AM2364" s="70" t="str">
        <f t="shared" si="568"/>
        <v/>
      </c>
      <c r="AN2364" s="74" t="str">
        <f t="shared" si="569"/>
        <v/>
      </c>
      <c r="AO2364" s="70" t="str">
        <f t="shared" si="567"/>
        <v/>
      </c>
      <c r="AW2364" s="60" t="str">
        <f t="shared" si="570"/>
        <v/>
      </c>
      <c r="AX2364" s="60" t="str">
        <f t="shared" si="571"/>
        <v/>
      </c>
      <c r="AY2364" s="63">
        <f t="shared" si="565"/>
        <v>0</v>
      </c>
    </row>
    <row r="2365" spans="1:51">
      <c r="A2365" s="160"/>
      <c r="B2365" s="160"/>
      <c r="C2365" s="160"/>
      <c r="D2365" s="160"/>
      <c r="E2365" s="181"/>
      <c r="F2365" s="160"/>
      <c r="G2365" s="160"/>
      <c r="H2365" s="161" t="str">
        <f t="shared" si="563"/>
        <v/>
      </c>
      <c r="I2365" s="162" t="str">
        <f t="shared" si="564"/>
        <v/>
      </c>
      <c r="J2365" s="163"/>
      <c r="K2365" s="164" t="str">
        <f t="shared" si="566"/>
        <v/>
      </c>
      <c r="L2365" s="163"/>
      <c r="M2365" s="160"/>
      <c r="N2365" s="160"/>
      <c r="O2365" s="160"/>
      <c r="P2365" s="160"/>
      <c r="Q2365" s="160"/>
      <c r="R2365" s="160"/>
      <c r="S2365" s="160"/>
      <c r="T2365" s="160"/>
      <c r="U2365" s="160"/>
      <c r="V2365" s="160"/>
      <c r="W2365" s="179"/>
      <c r="X2365" s="160"/>
      <c r="Y2365" s="160"/>
      <c r="Z2365" s="180"/>
      <c r="AA2365" s="160"/>
      <c r="AB2365" s="160"/>
      <c r="AC2365" s="160"/>
      <c r="AD2365" s="667"/>
      <c r="AE2365" s="667"/>
      <c r="AF2365" s="667"/>
      <c r="AG2365" s="667"/>
      <c r="AH2365" s="667"/>
      <c r="AI2365" s="667"/>
      <c r="AJ2365" s="73"/>
      <c r="AK2365" s="55" t="str">
        <f t="shared" si="572"/>
        <v/>
      </c>
      <c r="AL2365" s="17" t="str">
        <f t="shared" si="573"/>
        <v/>
      </c>
      <c r="AM2365" s="70" t="str">
        <f t="shared" si="568"/>
        <v/>
      </c>
      <c r="AN2365" s="74" t="str">
        <f t="shared" si="569"/>
        <v/>
      </c>
      <c r="AO2365" s="70" t="str">
        <f t="shared" si="567"/>
        <v/>
      </c>
      <c r="AW2365" s="60" t="str">
        <f t="shared" si="570"/>
        <v/>
      </c>
      <c r="AX2365" s="60" t="str">
        <f t="shared" si="571"/>
        <v/>
      </c>
      <c r="AY2365" s="63">
        <f t="shared" si="565"/>
        <v>0</v>
      </c>
    </row>
    <row r="2366" spans="1:51">
      <c r="A2366" s="160"/>
      <c r="B2366" s="160"/>
      <c r="C2366" s="160"/>
      <c r="D2366" s="160"/>
      <c r="E2366" s="160"/>
      <c r="F2366" s="160"/>
      <c r="G2366" s="160"/>
      <c r="H2366" s="161" t="str">
        <f t="shared" si="563"/>
        <v/>
      </c>
      <c r="I2366" s="162" t="str">
        <f t="shared" si="564"/>
        <v/>
      </c>
      <c r="J2366" s="163"/>
      <c r="K2366" s="164" t="str">
        <f t="shared" si="566"/>
        <v/>
      </c>
      <c r="L2366" s="163"/>
      <c r="M2366" s="160"/>
      <c r="N2366" s="160"/>
      <c r="O2366" s="160"/>
      <c r="P2366" s="160"/>
      <c r="Q2366" s="141"/>
      <c r="R2366" s="160"/>
      <c r="S2366" s="160"/>
      <c r="T2366" s="160"/>
      <c r="U2366" s="160"/>
      <c r="V2366" s="160"/>
      <c r="W2366" s="179"/>
      <c r="X2366" s="160"/>
      <c r="Y2366" s="160"/>
      <c r="Z2366" s="178"/>
      <c r="AA2366" s="160"/>
      <c r="AB2366" s="160"/>
      <c r="AC2366" s="160"/>
      <c r="AD2366" s="667"/>
      <c r="AE2366" s="667"/>
      <c r="AF2366" s="667"/>
      <c r="AG2366" s="667"/>
      <c r="AH2366" s="667"/>
      <c r="AI2366" s="667"/>
      <c r="AJ2366" s="73"/>
      <c r="AK2366" s="55" t="str">
        <f t="shared" si="572"/>
        <v/>
      </c>
      <c r="AL2366" s="17" t="str">
        <f t="shared" si="573"/>
        <v/>
      </c>
      <c r="AM2366" s="70" t="str">
        <f t="shared" si="568"/>
        <v/>
      </c>
      <c r="AN2366" s="74" t="str">
        <f t="shared" si="569"/>
        <v/>
      </c>
      <c r="AO2366" s="70" t="str">
        <f t="shared" si="567"/>
        <v/>
      </c>
      <c r="AW2366" s="60" t="str">
        <f t="shared" si="570"/>
        <v/>
      </c>
      <c r="AX2366" s="60" t="str">
        <f t="shared" si="571"/>
        <v/>
      </c>
      <c r="AY2366" s="63">
        <f t="shared" si="565"/>
        <v>0</v>
      </c>
    </row>
    <row r="2367" spans="1:51">
      <c r="A2367" s="160"/>
      <c r="B2367" s="160"/>
      <c r="C2367" s="160"/>
      <c r="D2367" s="160"/>
      <c r="E2367" s="160"/>
      <c r="F2367" s="160"/>
      <c r="G2367" s="160"/>
      <c r="H2367" s="161" t="str">
        <f t="shared" si="563"/>
        <v/>
      </c>
      <c r="I2367" s="162" t="str">
        <f t="shared" si="564"/>
        <v/>
      </c>
      <c r="J2367" s="163"/>
      <c r="K2367" s="164" t="str">
        <f t="shared" si="566"/>
        <v/>
      </c>
      <c r="L2367" s="163"/>
      <c r="M2367" s="160"/>
      <c r="N2367" s="160"/>
      <c r="O2367" s="160"/>
      <c r="P2367" s="160"/>
      <c r="Q2367" s="141"/>
      <c r="R2367" s="160"/>
      <c r="S2367" s="160"/>
      <c r="T2367" s="160"/>
      <c r="U2367" s="160"/>
      <c r="V2367" s="160"/>
      <c r="W2367" s="179"/>
      <c r="X2367" s="160"/>
      <c r="Y2367" s="160"/>
      <c r="Z2367" s="178"/>
      <c r="AA2367" s="160"/>
      <c r="AB2367" s="160"/>
      <c r="AC2367" s="160"/>
      <c r="AD2367" s="667"/>
      <c r="AE2367" s="667"/>
      <c r="AF2367" s="667"/>
      <c r="AG2367" s="667"/>
      <c r="AH2367" s="667"/>
      <c r="AI2367" s="667"/>
      <c r="AJ2367" s="73"/>
      <c r="AK2367" s="55" t="str">
        <f t="shared" si="572"/>
        <v/>
      </c>
      <c r="AL2367" s="17" t="str">
        <f t="shared" si="573"/>
        <v/>
      </c>
      <c r="AM2367" s="70" t="str">
        <f t="shared" si="568"/>
        <v/>
      </c>
      <c r="AN2367" s="74" t="str">
        <f t="shared" si="569"/>
        <v/>
      </c>
      <c r="AO2367" s="70" t="str">
        <f t="shared" si="567"/>
        <v/>
      </c>
      <c r="AW2367" s="60" t="str">
        <f t="shared" si="570"/>
        <v/>
      </c>
      <c r="AX2367" s="60" t="str">
        <f t="shared" si="571"/>
        <v/>
      </c>
      <c r="AY2367" s="63">
        <f t="shared" si="565"/>
        <v>0</v>
      </c>
    </row>
    <row r="2368" spans="1:51">
      <c r="A2368" s="160"/>
      <c r="B2368" s="160"/>
      <c r="C2368" s="160"/>
      <c r="D2368" s="160"/>
      <c r="E2368" s="160"/>
      <c r="F2368" s="160"/>
      <c r="G2368" s="160"/>
      <c r="H2368" s="161" t="str">
        <f t="shared" si="563"/>
        <v/>
      </c>
      <c r="I2368" s="162" t="str">
        <f t="shared" si="564"/>
        <v/>
      </c>
      <c r="J2368" s="163"/>
      <c r="K2368" s="164" t="str">
        <f t="shared" si="566"/>
        <v/>
      </c>
      <c r="L2368" s="160"/>
      <c r="M2368" s="160"/>
      <c r="N2368" s="160"/>
      <c r="O2368" s="160"/>
      <c r="P2368" s="160"/>
      <c r="Q2368" s="141"/>
      <c r="R2368" s="160"/>
      <c r="S2368" s="160"/>
      <c r="T2368" s="160"/>
      <c r="U2368" s="160"/>
      <c r="V2368" s="160"/>
      <c r="W2368" s="179"/>
      <c r="X2368" s="160"/>
      <c r="Y2368" s="160"/>
      <c r="Z2368" s="178"/>
      <c r="AA2368" s="160"/>
      <c r="AB2368" s="160"/>
      <c r="AC2368" s="160"/>
      <c r="AD2368" s="667"/>
      <c r="AE2368" s="667"/>
      <c r="AF2368" s="667"/>
      <c r="AG2368" s="667"/>
      <c r="AH2368" s="667"/>
      <c r="AI2368" s="667"/>
      <c r="AJ2368" s="73"/>
      <c r="AK2368" s="55" t="str">
        <f t="shared" si="572"/>
        <v/>
      </c>
      <c r="AL2368" s="17" t="str">
        <f t="shared" si="573"/>
        <v/>
      </c>
      <c r="AM2368" s="70" t="str">
        <f t="shared" si="568"/>
        <v/>
      </c>
      <c r="AN2368" s="74" t="str">
        <f t="shared" si="569"/>
        <v/>
      </c>
      <c r="AO2368" s="70" t="str">
        <f t="shared" si="567"/>
        <v/>
      </c>
      <c r="AW2368" s="60" t="str">
        <f t="shared" si="570"/>
        <v/>
      </c>
      <c r="AX2368" s="60" t="str">
        <f t="shared" si="571"/>
        <v/>
      </c>
      <c r="AY2368" s="63">
        <f t="shared" si="565"/>
        <v>0</v>
      </c>
    </row>
    <row r="2369" spans="1:51">
      <c r="A2369" s="160"/>
      <c r="B2369" s="160"/>
      <c r="C2369" s="160"/>
      <c r="D2369" s="160"/>
      <c r="E2369" s="160"/>
      <c r="F2369" s="160"/>
      <c r="G2369" s="160"/>
      <c r="H2369" s="161" t="str">
        <f t="shared" si="563"/>
        <v/>
      </c>
      <c r="I2369" s="162" t="str">
        <f t="shared" si="564"/>
        <v/>
      </c>
      <c r="J2369" s="163"/>
      <c r="K2369" s="164" t="str">
        <f t="shared" si="566"/>
        <v/>
      </c>
      <c r="L2369" s="163"/>
      <c r="M2369" s="180"/>
      <c r="N2369" s="160"/>
      <c r="O2369" s="160"/>
      <c r="P2369" s="160"/>
      <c r="Q2369" s="141"/>
      <c r="R2369" s="160"/>
      <c r="S2369" s="160"/>
      <c r="T2369" s="160"/>
      <c r="U2369" s="160"/>
      <c r="V2369" s="160"/>
      <c r="W2369" s="179"/>
      <c r="X2369" s="160"/>
      <c r="Y2369" s="160"/>
      <c r="Z2369" s="178"/>
      <c r="AA2369" s="160"/>
      <c r="AB2369" s="160"/>
      <c r="AC2369" s="160"/>
      <c r="AD2369" s="667"/>
      <c r="AE2369" s="667"/>
      <c r="AF2369" s="667"/>
      <c r="AG2369" s="667"/>
      <c r="AH2369" s="667"/>
      <c r="AI2369" s="667"/>
      <c r="AJ2369" s="73"/>
      <c r="AK2369" s="55" t="str">
        <f t="shared" si="572"/>
        <v/>
      </c>
      <c r="AL2369" s="17" t="str">
        <f t="shared" si="573"/>
        <v/>
      </c>
      <c r="AM2369" s="70" t="str">
        <f t="shared" si="568"/>
        <v/>
      </c>
      <c r="AN2369" s="74" t="str">
        <f t="shared" si="569"/>
        <v/>
      </c>
      <c r="AO2369" s="70" t="str">
        <f t="shared" si="567"/>
        <v/>
      </c>
      <c r="AW2369" s="60" t="str">
        <f t="shared" si="570"/>
        <v/>
      </c>
      <c r="AX2369" s="60" t="str">
        <f t="shared" si="571"/>
        <v/>
      </c>
      <c r="AY2369" s="63">
        <f t="shared" si="565"/>
        <v>0</v>
      </c>
    </row>
    <row r="2370" spans="1:51">
      <c r="A2370" s="128"/>
      <c r="B2370" s="160"/>
      <c r="C2370" s="160"/>
      <c r="D2370" s="160"/>
      <c r="E2370" s="160"/>
      <c r="F2370" s="160"/>
      <c r="G2370" s="160"/>
      <c r="H2370" s="161" t="str">
        <f t="shared" ref="H2370:H2433" si="574">IF(B2370="","",SUMIF(O:O,A2370,AA:AA))</f>
        <v/>
      </c>
      <c r="I2370" s="162" t="str">
        <f t="shared" ref="I2370:I2433" si="575">IF(B2370="","",(SUMIF(O:O,A2370,AB:AB)+(SUMIF(O:O,A2370,AC:AC))))</f>
        <v/>
      </c>
      <c r="J2370" s="163"/>
      <c r="K2370" s="164" t="str">
        <f t="shared" si="566"/>
        <v/>
      </c>
      <c r="L2370" s="163"/>
      <c r="M2370" s="180"/>
      <c r="N2370" s="160"/>
      <c r="O2370" s="128"/>
      <c r="P2370" s="160"/>
      <c r="Q2370" s="160"/>
      <c r="R2370" s="160"/>
      <c r="S2370" s="160"/>
      <c r="T2370" s="160"/>
      <c r="U2370" s="160"/>
      <c r="V2370" s="160"/>
      <c r="W2370" s="179"/>
      <c r="X2370" s="160"/>
      <c r="Y2370" s="160"/>
      <c r="Z2370" s="180"/>
      <c r="AA2370" s="160"/>
      <c r="AB2370" s="160"/>
      <c r="AC2370" s="160"/>
      <c r="AD2370" s="667"/>
      <c r="AE2370" s="667"/>
      <c r="AF2370" s="667"/>
      <c r="AG2370" s="667"/>
      <c r="AH2370" s="667"/>
      <c r="AI2370" s="667"/>
      <c r="AJ2370" s="73"/>
      <c r="AK2370" s="55" t="str">
        <f t="shared" si="572"/>
        <v/>
      </c>
      <c r="AL2370" s="17" t="str">
        <f t="shared" si="573"/>
        <v/>
      </c>
      <c r="AM2370" s="70" t="str">
        <f t="shared" si="568"/>
        <v/>
      </c>
      <c r="AN2370" s="74" t="str">
        <f t="shared" si="569"/>
        <v/>
      </c>
      <c r="AO2370" s="70" t="str">
        <f t="shared" si="567"/>
        <v/>
      </c>
      <c r="AW2370" s="60" t="str">
        <f t="shared" si="570"/>
        <v/>
      </c>
      <c r="AX2370" s="60" t="str">
        <f t="shared" si="571"/>
        <v/>
      </c>
      <c r="AY2370" s="63">
        <f t="shared" si="565"/>
        <v>0</v>
      </c>
    </row>
    <row r="2371" spans="1:51">
      <c r="A2371" s="128"/>
      <c r="B2371" s="160"/>
      <c r="C2371" s="160"/>
      <c r="D2371" s="160"/>
      <c r="E2371" s="160"/>
      <c r="F2371" s="160"/>
      <c r="G2371" s="160"/>
      <c r="H2371" s="161" t="str">
        <f t="shared" si="574"/>
        <v/>
      </c>
      <c r="I2371" s="162" t="str">
        <f t="shared" si="575"/>
        <v/>
      </c>
      <c r="J2371" s="163"/>
      <c r="K2371" s="164" t="str">
        <f t="shared" si="566"/>
        <v/>
      </c>
      <c r="L2371" s="160"/>
      <c r="M2371" s="160"/>
      <c r="N2371" s="160"/>
      <c r="O2371" s="128"/>
      <c r="P2371" s="160"/>
      <c r="Q2371" s="234"/>
      <c r="R2371" s="160"/>
      <c r="S2371" s="160"/>
      <c r="T2371" s="160"/>
      <c r="U2371" s="160"/>
      <c r="V2371" s="160"/>
      <c r="W2371" s="202"/>
      <c r="X2371" s="160"/>
      <c r="Y2371" s="160"/>
      <c r="Z2371" s="180"/>
      <c r="AA2371" s="160"/>
      <c r="AB2371" s="160"/>
      <c r="AC2371" s="160"/>
      <c r="AD2371" s="667"/>
      <c r="AE2371" s="667"/>
      <c r="AF2371" s="667"/>
      <c r="AG2371" s="667"/>
      <c r="AH2371" s="667"/>
      <c r="AI2371" s="667"/>
      <c r="AJ2371" s="73"/>
      <c r="AK2371" s="55" t="str">
        <f t="shared" si="572"/>
        <v/>
      </c>
      <c r="AL2371" s="17" t="str">
        <f t="shared" si="573"/>
        <v/>
      </c>
      <c r="AM2371" s="70" t="str">
        <f t="shared" si="568"/>
        <v/>
      </c>
      <c r="AN2371" s="74" t="str">
        <f t="shared" si="569"/>
        <v/>
      </c>
      <c r="AO2371" s="70" t="str">
        <f t="shared" si="567"/>
        <v/>
      </c>
      <c r="AW2371" s="60" t="str">
        <f t="shared" si="570"/>
        <v/>
      </c>
      <c r="AX2371" s="60" t="str">
        <f t="shared" si="571"/>
        <v/>
      </c>
      <c r="AY2371" s="63">
        <f t="shared" si="565"/>
        <v>0</v>
      </c>
    </row>
    <row r="2372" spans="1:51">
      <c r="A2372" s="128"/>
      <c r="B2372" s="160"/>
      <c r="C2372" s="160"/>
      <c r="D2372" s="160"/>
      <c r="E2372" s="160"/>
      <c r="F2372" s="160"/>
      <c r="G2372" s="160"/>
      <c r="H2372" s="161" t="str">
        <f t="shared" si="574"/>
        <v/>
      </c>
      <c r="I2372" s="162" t="str">
        <f t="shared" si="575"/>
        <v/>
      </c>
      <c r="J2372" s="163"/>
      <c r="K2372" s="164" t="str">
        <f t="shared" si="566"/>
        <v/>
      </c>
      <c r="L2372" s="160"/>
      <c r="M2372" s="160"/>
      <c r="N2372" s="160"/>
      <c r="O2372" s="128"/>
      <c r="P2372" s="160"/>
      <c r="Q2372" s="234"/>
      <c r="R2372" s="160"/>
      <c r="S2372" s="160"/>
      <c r="T2372" s="160"/>
      <c r="U2372" s="160"/>
      <c r="V2372" s="160"/>
      <c r="W2372" s="202"/>
      <c r="X2372" s="160"/>
      <c r="Y2372" s="160"/>
      <c r="Z2372" s="180"/>
      <c r="AA2372" s="160"/>
      <c r="AB2372" s="160"/>
      <c r="AC2372" s="160"/>
      <c r="AD2372" s="667"/>
      <c r="AE2372" s="667"/>
      <c r="AF2372" s="667"/>
      <c r="AG2372" s="667"/>
      <c r="AH2372" s="667"/>
      <c r="AI2372" s="667"/>
      <c r="AJ2372" s="73"/>
      <c r="AK2372" s="55" t="str">
        <f t="shared" si="572"/>
        <v/>
      </c>
      <c r="AL2372" s="17" t="str">
        <f t="shared" si="573"/>
        <v/>
      </c>
      <c r="AM2372" s="70" t="str">
        <f t="shared" si="568"/>
        <v/>
      </c>
      <c r="AN2372" s="74" t="str">
        <f t="shared" si="569"/>
        <v/>
      </c>
      <c r="AO2372" s="70" t="str">
        <f t="shared" si="567"/>
        <v/>
      </c>
      <c r="AW2372" s="60" t="str">
        <f t="shared" si="570"/>
        <v/>
      </c>
      <c r="AX2372" s="60" t="str">
        <f t="shared" si="571"/>
        <v/>
      </c>
      <c r="AY2372" s="63">
        <f t="shared" si="565"/>
        <v>0</v>
      </c>
    </row>
    <row r="2373" spans="1:51">
      <c r="A2373" s="128"/>
      <c r="B2373" s="160"/>
      <c r="C2373" s="160"/>
      <c r="D2373" s="160"/>
      <c r="E2373" s="160"/>
      <c r="F2373" s="160"/>
      <c r="G2373" s="160"/>
      <c r="H2373" s="161" t="str">
        <f t="shared" si="574"/>
        <v/>
      </c>
      <c r="I2373" s="162" t="str">
        <f t="shared" si="575"/>
        <v/>
      </c>
      <c r="J2373" s="163"/>
      <c r="K2373" s="164" t="str">
        <f t="shared" si="566"/>
        <v/>
      </c>
      <c r="L2373" s="160"/>
      <c r="M2373" s="160"/>
      <c r="N2373" s="160"/>
      <c r="O2373" s="128"/>
      <c r="P2373" s="160"/>
      <c r="Q2373" s="234"/>
      <c r="R2373" s="160"/>
      <c r="S2373" s="160"/>
      <c r="T2373" s="160"/>
      <c r="U2373" s="160"/>
      <c r="V2373" s="160"/>
      <c r="W2373" s="202"/>
      <c r="X2373" s="160"/>
      <c r="Y2373" s="160"/>
      <c r="Z2373" s="180"/>
      <c r="AA2373" s="160"/>
      <c r="AB2373" s="160"/>
      <c r="AC2373" s="160"/>
      <c r="AD2373" s="667"/>
      <c r="AE2373" s="667"/>
      <c r="AF2373" s="667"/>
      <c r="AG2373" s="667"/>
      <c r="AH2373" s="667"/>
      <c r="AI2373" s="667"/>
      <c r="AJ2373" s="73"/>
      <c r="AK2373" s="55" t="str">
        <f t="shared" si="572"/>
        <v/>
      </c>
      <c r="AL2373" s="17" t="str">
        <f t="shared" si="573"/>
        <v/>
      </c>
      <c r="AM2373" s="70" t="str">
        <f t="shared" si="568"/>
        <v/>
      </c>
      <c r="AN2373" s="74" t="str">
        <f t="shared" si="569"/>
        <v/>
      </c>
      <c r="AO2373" s="70" t="str">
        <f t="shared" si="567"/>
        <v/>
      </c>
      <c r="AW2373" s="60" t="str">
        <f t="shared" si="570"/>
        <v/>
      </c>
      <c r="AX2373" s="60" t="str">
        <f t="shared" si="571"/>
        <v/>
      </c>
      <c r="AY2373" s="63">
        <f t="shared" si="565"/>
        <v>0</v>
      </c>
    </row>
    <row r="2374" spans="1:51">
      <c r="A2374" s="128"/>
      <c r="B2374" s="160"/>
      <c r="C2374" s="160"/>
      <c r="D2374" s="160"/>
      <c r="E2374" s="160"/>
      <c r="F2374" s="160"/>
      <c r="G2374" s="160"/>
      <c r="H2374" s="161" t="str">
        <f t="shared" si="574"/>
        <v/>
      </c>
      <c r="I2374" s="162" t="str">
        <f t="shared" si="575"/>
        <v/>
      </c>
      <c r="J2374" s="163"/>
      <c r="K2374" s="164" t="str">
        <f t="shared" si="566"/>
        <v/>
      </c>
      <c r="L2374" s="163"/>
      <c r="M2374" s="180"/>
      <c r="N2374" s="160"/>
      <c r="O2374" s="160"/>
      <c r="P2374" s="160"/>
      <c r="Q2374" s="160"/>
      <c r="R2374" s="160"/>
      <c r="S2374" s="160"/>
      <c r="T2374" s="160"/>
      <c r="U2374" s="160"/>
      <c r="V2374" s="160"/>
      <c r="W2374" s="179"/>
      <c r="X2374" s="160"/>
      <c r="Y2374" s="160"/>
      <c r="Z2374" s="180"/>
      <c r="AA2374" s="160"/>
      <c r="AB2374" s="160"/>
      <c r="AC2374" s="160"/>
      <c r="AD2374" s="667"/>
      <c r="AE2374" s="667"/>
      <c r="AF2374" s="667"/>
      <c r="AG2374" s="667"/>
      <c r="AH2374" s="667"/>
      <c r="AI2374" s="667"/>
      <c r="AJ2374" s="73"/>
      <c r="AK2374" s="55" t="str">
        <f t="shared" si="572"/>
        <v/>
      </c>
      <c r="AL2374" s="17" t="str">
        <f t="shared" si="573"/>
        <v/>
      </c>
      <c r="AM2374" s="70" t="str">
        <f t="shared" si="568"/>
        <v/>
      </c>
      <c r="AN2374" s="74" t="str">
        <f t="shared" si="569"/>
        <v/>
      </c>
      <c r="AO2374" s="70" t="str">
        <f t="shared" si="567"/>
        <v/>
      </c>
      <c r="AW2374" s="60" t="str">
        <f t="shared" si="570"/>
        <v/>
      </c>
      <c r="AX2374" s="60" t="str">
        <f t="shared" si="571"/>
        <v/>
      </c>
      <c r="AY2374" s="63">
        <f t="shared" si="565"/>
        <v>0</v>
      </c>
    </row>
    <row r="2375" spans="1:51">
      <c r="A2375" s="128"/>
      <c r="B2375" s="160"/>
      <c r="C2375" s="160"/>
      <c r="D2375" s="160"/>
      <c r="E2375" s="160"/>
      <c r="F2375" s="160"/>
      <c r="G2375" s="160"/>
      <c r="H2375" s="161" t="str">
        <f t="shared" si="574"/>
        <v/>
      </c>
      <c r="I2375" s="162" t="str">
        <f t="shared" si="575"/>
        <v/>
      </c>
      <c r="J2375" s="163"/>
      <c r="K2375" s="164" t="str">
        <f t="shared" si="566"/>
        <v/>
      </c>
      <c r="L2375" s="160"/>
      <c r="M2375" s="160"/>
      <c r="N2375" s="160"/>
      <c r="O2375" s="128"/>
      <c r="P2375" s="160"/>
      <c r="Q2375" s="160"/>
      <c r="R2375" s="160"/>
      <c r="S2375" s="160"/>
      <c r="T2375" s="160"/>
      <c r="U2375" s="160"/>
      <c r="V2375" s="160"/>
      <c r="W2375" s="179"/>
      <c r="X2375" s="160"/>
      <c r="Y2375" s="160"/>
      <c r="Z2375" s="180"/>
      <c r="AA2375" s="160"/>
      <c r="AB2375" s="160"/>
      <c r="AC2375" s="160"/>
      <c r="AD2375" s="667"/>
      <c r="AE2375" s="667"/>
      <c r="AF2375" s="667"/>
      <c r="AG2375" s="667"/>
      <c r="AH2375" s="667"/>
      <c r="AI2375" s="667"/>
      <c r="AJ2375" s="73"/>
      <c r="AK2375" s="55" t="str">
        <f t="shared" si="572"/>
        <v/>
      </c>
      <c r="AL2375" s="17" t="str">
        <f t="shared" si="573"/>
        <v/>
      </c>
      <c r="AM2375" s="70" t="str">
        <f t="shared" si="568"/>
        <v/>
      </c>
      <c r="AN2375" s="74" t="str">
        <f t="shared" si="569"/>
        <v/>
      </c>
      <c r="AO2375" s="70" t="str">
        <f t="shared" si="567"/>
        <v/>
      </c>
      <c r="AW2375" s="60" t="str">
        <f t="shared" si="570"/>
        <v/>
      </c>
      <c r="AX2375" s="60" t="str">
        <f t="shared" si="571"/>
        <v/>
      </c>
      <c r="AY2375" s="63">
        <f t="shared" si="565"/>
        <v>0</v>
      </c>
    </row>
    <row r="2376" spans="1:51">
      <c r="A2376" s="128"/>
      <c r="B2376" s="160"/>
      <c r="C2376" s="160"/>
      <c r="D2376" s="160"/>
      <c r="E2376" s="160"/>
      <c r="F2376" s="160"/>
      <c r="G2376" s="160"/>
      <c r="H2376" s="161" t="str">
        <f t="shared" si="574"/>
        <v/>
      </c>
      <c r="I2376" s="162" t="str">
        <f t="shared" si="575"/>
        <v/>
      </c>
      <c r="J2376" s="163"/>
      <c r="K2376" s="164" t="str">
        <f t="shared" si="566"/>
        <v/>
      </c>
      <c r="L2376" s="163"/>
      <c r="M2376" s="180"/>
      <c r="N2376" s="160"/>
      <c r="O2376" s="128"/>
      <c r="P2376" s="160"/>
      <c r="Q2376" s="160"/>
      <c r="R2376" s="160"/>
      <c r="S2376" s="160"/>
      <c r="T2376" s="160"/>
      <c r="U2376" s="160"/>
      <c r="V2376" s="160"/>
      <c r="W2376" s="179"/>
      <c r="X2376" s="160"/>
      <c r="Y2376" s="160"/>
      <c r="Z2376" s="180"/>
      <c r="AA2376" s="160"/>
      <c r="AB2376" s="160"/>
      <c r="AC2376" s="160"/>
      <c r="AD2376" s="667"/>
      <c r="AE2376" s="667"/>
      <c r="AF2376" s="667"/>
      <c r="AG2376" s="667"/>
      <c r="AH2376" s="667"/>
      <c r="AI2376" s="667"/>
      <c r="AJ2376" s="73"/>
      <c r="AK2376" s="55" t="str">
        <f t="shared" si="572"/>
        <v/>
      </c>
      <c r="AL2376" s="17" t="str">
        <f t="shared" si="573"/>
        <v/>
      </c>
      <c r="AM2376" s="70" t="str">
        <f t="shared" si="568"/>
        <v/>
      </c>
      <c r="AN2376" s="74" t="str">
        <f t="shared" si="569"/>
        <v/>
      </c>
      <c r="AO2376" s="70" t="str">
        <f t="shared" si="567"/>
        <v/>
      </c>
      <c r="AW2376" s="60" t="str">
        <f t="shared" si="570"/>
        <v/>
      </c>
      <c r="AX2376" s="60" t="str">
        <f t="shared" si="571"/>
        <v/>
      </c>
      <c r="AY2376" s="63">
        <f t="shared" si="565"/>
        <v>0</v>
      </c>
    </row>
    <row r="2377" spans="1:51">
      <c r="A2377" s="128"/>
      <c r="B2377" s="160"/>
      <c r="C2377" s="160"/>
      <c r="D2377" s="160"/>
      <c r="E2377" s="160"/>
      <c r="F2377" s="160"/>
      <c r="G2377" s="160"/>
      <c r="H2377" s="161" t="str">
        <f t="shared" si="574"/>
        <v/>
      </c>
      <c r="I2377" s="162" t="str">
        <f t="shared" si="575"/>
        <v/>
      </c>
      <c r="J2377" s="163"/>
      <c r="K2377" s="164" t="str">
        <f t="shared" si="566"/>
        <v/>
      </c>
      <c r="L2377" s="163"/>
      <c r="M2377" s="160"/>
      <c r="N2377" s="160"/>
      <c r="O2377" s="128"/>
      <c r="P2377" s="160"/>
      <c r="Q2377" s="160"/>
      <c r="R2377" s="160"/>
      <c r="S2377" s="160"/>
      <c r="T2377" s="160"/>
      <c r="U2377" s="160"/>
      <c r="V2377" s="160"/>
      <c r="W2377" s="179"/>
      <c r="X2377" s="160"/>
      <c r="Y2377" s="160"/>
      <c r="Z2377" s="180"/>
      <c r="AA2377" s="160"/>
      <c r="AB2377" s="160"/>
      <c r="AC2377" s="160"/>
      <c r="AD2377" s="667"/>
      <c r="AE2377" s="667"/>
      <c r="AF2377" s="667"/>
      <c r="AG2377" s="667"/>
      <c r="AH2377" s="667"/>
      <c r="AI2377" s="667"/>
      <c r="AJ2377" s="73"/>
      <c r="AK2377" s="55" t="str">
        <f t="shared" si="572"/>
        <v/>
      </c>
      <c r="AL2377" s="17" t="str">
        <f t="shared" si="573"/>
        <v/>
      </c>
      <c r="AM2377" s="70" t="str">
        <f t="shared" si="568"/>
        <v/>
      </c>
      <c r="AN2377" s="74" t="str">
        <f t="shared" si="569"/>
        <v/>
      </c>
      <c r="AO2377" s="70" t="str">
        <f t="shared" si="567"/>
        <v/>
      </c>
      <c r="AW2377" s="60" t="str">
        <f t="shared" si="570"/>
        <v/>
      </c>
      <c r="AX2377" s="60" t="str">
        <f t="shared" si="571"/>
        <v/>
      </c>
      <c r="AY2377" s="63">
        <f t="shared" si="565"/>
        <v>0</v>
      </c>
    </row>
    <row r="2378" spans="1:51">
      <c r="A2378" s="128"/>
      <c r="B2378" s="160"/>
      <c r="C2378" s="160"/>
      <c r="D2378" s="160"/>
      <c r="E2378" s="160"/>
      <c r="F2378" s="160"/>
      <c r="G2378" s="160"/>
      <c r="H2378" s="161" t="str">
        <f t="shared" si="574"/>
        <v/>
      </c>
      <c r="I2378" s="162" t="str">
        <f t="shared" si="575"/>
        <v/>
      </c>
      <c r="J2378" s="163"/>
      <c r="K2378" s="164" t="str">
        <f t="shared" si="566"/>
        <v/>
      </c>
      <c r="L2378" s="163"/>
      <c r="M2378" s="160"/>
      <c r="N2378" s="160"/>
      <c r="O2378" s="128"/>
      <c r="P2378" s="160"/>
      <c r="Q2378" s="160"/>
      <c r="R2378" s="160"/>
      <c r="S2378" s="160"/>
      <c r="T2378" s="160"/>
      <c r="U2378" s="160"/>
      <c r="V2378" s="160"/>
      <c r="W2378" s="179"/>
      <c r="X2378" s="160"/>
      <c r="Y2378" s="160"/>
      <c r="Z2378" s="180"/>
      <c r="AA2378" s="160"/>
      <c r="AB2378" s="160"/>
      <c r="AC2378" s="160"/>
      <c r="AD2378" s="667"/>
      <c r="AE2378" s="667"/>
      <c r="AF2378" s="667"/>
      <c r="AG2378" s="667"/>
      <c r="AH2378" s="667"/>
      <c r="AI2378" s="667"/>
      <c r="AJ2378" s="73"/>
      <c r="AK2378" s="55" t="str">
        <f t="shared" si="572"/>
        <v/>
      </c>
      <c r="AL2378" s="17" t="str">
        <f t="shared" si="573"/>
        <v/>
      </c>
      <c r="AM2378" s="70" t="str">
        <f t="shared" si="568"/>
        <v/>
      </c>
      <c r="AN2378" s="74" t="str">
        <f t="shared" si="569"/>
        <v/>
      </c>
      <c r="AO2378" s="70" t="str">
        <f t="shared" si="567"/>
        <v/>
      </c>
      <c r="AW2378" s="60" t="str">
        <f t="shared" si="570"/>
        <v/>
      </c>
      <c r="AX2378" s="60" t="str">
        <f t="shared" si="571"/>
        <v/>
      </c>
      <c r="AY2378" s="63">
        <f t="shared" si="565"/>
        <v>0</v>
      </c>
    </row>
    <row r="2379" spans="1:51">
      <c r="A2379" s="128"/>
      <c r="B2379" s="160"/>
      <c r="C2379" s="160"/>
      <c r="D2379" s="160"/>
      <c r="E2379" s="160"/>
      <c r="F2379" s="160"/>
      <c r="G2379" s="160"/>
      <c r="H2379" s="161" t="str">
        <f t="shared" si="574"/>
        <v/>
      </c>
      <c r="I2379" s="162" t="str">
        <f t="shared" si="575"/>
        <v/>
      </c>
      <c r="J2379" s="163"/>
      <c r="K2379" s="164" t="str">
        <f t="shared" si="566"/>
        <v/>
      </c>
      <c r="L2379" s="163"/>
      <c r="M2379" s="160"/>
      <c r="N2379" s="160"/>
      <c r="O2379" s="160"/>
      <c r="P2379" s="160"/>
      <c r="Q2379" s="160"/>
      <c r="R2379" s="160"/>
      <c r="S2379" s="160"/>
      <c r="T2379" s="160"/>
      <c r="U2379" s="160"/>
      <c r="V2379" s="160"/>
      <c r="W2379" s="179"/>
      <c r="X2379" s="160"/>
      <c r="Y2379" s="160"/>
      <c r="Z2379" s="180"/>
      <c r="AA2379" s="160"/>
      <c r="AB2379" s="160"/>
      <c r="AC2379" s="160"/>
      <c r="AD2379" s="667"/>
      <c r="AE2379" s="667"/>
      <c r="AF2379" s="667"/>
      <c r="AG2379" s="667"/>
      <c r="AH2379" s="667"/>
      <c r="AI2379" s="667"/>
      <c r="AJ2379" s="73"/>
      <c r="AK2379" s="55" t="str">
        <f t="shared" si="572"/>
        <v/>
      </c>
      <c r="AL2379" s="17" t="str">
        <f t="shared" si="573"/>
        <v/>
      </c>
      <c r="AM2379" s="70" t="str">
        <f t="shared" si="568"/>
        <v/>
      </c>
      <c r="AN2379" s="74" t="str">
        <f t="shared" si="569"/>
        <v/>
      </c>
      <c r="AO2379" s="70" t="str">
        <f t="shared" si="567"/>
        <v/>
      </c>
      <c r="AW2379" s="60" t="str">
        <f t="shared" si="570"/>
        <v/>
      </c>
      <c r="AX2379" s="60" t="str">
        <f t="shared" si="571"/>
        <v/>
      </c>
      <c r="AY2379" s="63">
        <f t="shared" si="565"/>
        <v>0</v>
      </c>
    </row>
    <row r="2380" spans="1:51">
      <c r="A2380" s="128"/>
      <c r="B2380" s="160"/>
      <c r="C2380" s="160"/>
      <c r="D2380" s="160"/>
      <c r="E2380" s="160"/>
      <c r="F2380" s="160"/>
      <c r="G2380" s="160"/>
      <c r="H2380" s="161" t="str">
        <f t="shared" si="574"/>
        <v/>
      </c>
      <c r="I2380" s="162" t="str">
        <f t="shared" si="575"/>
        <v/>
      </c>
      <c r="J2380" s="163"/>
      <c r="K2380" s="164" t="str">
        <f t="shared" si="566"/>
        <v/>
      </c>
      <c r="L2380" s="163"/>
      <c r="M2380" s="160"/>
      <c r="N2380" s="160"/>
      <c r="O2380" s="160"/>
      <c r="P2380" s="160"/>
      <c r="Q2380" s="160"/>
      <c r="R2380" s="160"/>
      <c r="S2380" s="160"/>
      <c r="T2380" s="160"/>
      <c r="U2380" s="160"/>
      <c r="V2380" s="160"/>
      <c r="W2380" s="179"/>
      <c r="X2380" s="160"/>
      <c r="Y2380" s="160"/>
      <c r="Z2380" s="180"/>
      <c r="AA2380" s="160"/>
      <c r="AB2380" s="160"/>
      <c r="AC2380" s="160"/>
      <c r="AD2380" s="667"/>
      <c r="AE2380" s="667"/>
      <c r="AF2380" s="667"/>
      <c r="AG2380" s="667"/>
      <c r="AH2380" s="667"/>
      <c r="AI2380" s="667"/>
      <c r="AJ2380" s="73"/>
      <c r="AK2380" s="55" t="str">
        <f t="shared" si="572"/>
        <v/>
      </c>
      <c r="AL2380" s="17" t="str">
        <f t="shared" si="573"/>
        <v/>
      </c>
      <c r="AM2380" s="70" t="str">
        <f t="shared" si="568"/>
        <v/>
      </c>
      <c r="AN2380" s="74" t="str">
        <f t="shared" si="569"/>
        <v/>
      </c>
      <c r="AO2380" s="70" t="str">
        <f t="shared" si="567"/>
        <v/>
      </c>
      <c r="AW2380" s="60" t="str">
        <f t="shared" si="570"/>
        <v/>
      </c>
      <c r="AX2380" s="60" t="str">
        <f t="shared" si="571"/>
        <v/>
      </c>
      <c r="AY2380" s="63">
        <f t="shared" si="565"/>
        <v>0</v>
      </c>
    </row>
    <row r="2381" spans="1:51">
      <c r="A2381" s="128"/>
      <c r="B2381" s="160"/>
      <c r="C2381" s="160"/>
      <c r="D2381" s="160"/>
      <c r="E2381" s="160"/>
      <c r="F2381" s="160"/>
      <c r="G2381" s="160"/>
      <c r="H2381" s="161" t="str">
        <f t="shared" si="574"/>
        <v/>
      </c>
      <c r="I2381" s="162" t="str">
        <f t="shared" si="575"/>
        <v/>
      </c>
      <c r="J2381" s="163"/>
      <c r="K2381" s="164" t="str">
        <f t="shared" si="566"/>
        <v/>
      </c>
      <c r="L2381" s="163"/>
      <c r="M2381" s="160"/>
      <c r="N2381" s="160"/>
      <c r="O2381" s="160"/>
      <c r="P2381" s="160"/>
      <c r="Q2381" s="160"/>
      <c r="R2381" s="160"/>
      <c r="S2381" s="160"/>
      <c r="T2381" s="160"/>
      <c r="U2381" s="160"/>
      <c r="V2381" s="160"/>
      <c r="W2381" s="179"/>
      <c r="X2381" s="160"/>
      <c r="Y2381" s="160"/>
      <c r="Z2381" s="180"/>
      <c r="AA2381" s="160"/>
      <c r="AB2381" s="160"/>
      <c r="AC2381" s="160"/>
      <c r="AD2381" s="667"/>
      <c r="AE2381" s="667"/>
      <c r="AF2381" s="667"/>
      <c r="AG2381" s="667"/>
      <c r="AH2381" s="667"/>
      <c r="AI2381" s="667"/>
      <c r="AJ2381" s="73"/>
      <c r="AK2381" s="55" t="str">
        <f t="shared" si="572"/>
        <v/>
      </c>
      <c r="AL2381" s="17" t="str">
        <f t="shared" si="573"/>
        <v/>
      </c>
      <c r="AM2381" s="70" t="str">
        <f t="shared" si="568"/>
        <v/>
      </c>
      <c r="AN2381" s="74" t="str">
        <f t="shared" si="569"/>
        <v/>
      </c>
      <c r="AO2381" s="70" t="str">
        <f t="shared" si="567"/>
        <v/>
      </c>
      <c r="AW2381" s="60" t="str">
        <f t="shared" si="570"/>
        <v/>
      </c>
      <c r="AX2381" s="60" t="str">
        <f t="shared" si="571"/>
        <v/>
      </c>
      <c r="AY2381" s="63">
        <f t="shared" ref="AY2381:AY2443" si="576">O2381</f>
        <v>0</v>
      </c>
    </row>
    <row r="2382" spans="1:51">
      <c r="A2382" s="128"/>
      <c r="B2382" s="160"/>
      <c r="C2382" s="160"/>
      <c r="D2382" s="160"/>
      <c r="E2382" s="160"/>
      <c r="F2382" s="160"/>
      <c r="G2382" s="160"/>
      <c r="H2382" s="161" t="str">
        <f t="shared" si="574"/>
        <v/>
      </c>
      <c r="I2382" s="162" t="str">
        <f t="shared" si="575"/>
        <v/>
      </c>
      <c r="J2382" s="163"/>
      <c r="K2382" s="164" t="str">
        <f t="shared" si="566"/>
        <v/>
      </c>
      <c r="L2382" s="163"/>
      <c r="M2382" s="160"/>
      <c r="N2382" s="160"/>
      <c r="O2382" s="128"/>
      <c r="P2382" s="160"/>
      <c r="Q2382" s="160"/>
      <c r="R2382" s="160"/>
      <c r="S2382" s="160"/>
      <c r="T2382" s="160"/>
      <c r="U2382" s="160"/>
      <c r="V2382" s="160"/>
      <c r="W2382" s="179"/>
      <c r="X2382" s="160"/>
      <c r="Y2382" s="160"/>
      <c r="Z2382" s="180"/>
      <c r="AA2382" s="160"/>
      <c r="AB2382" s="160"/>
      <c r="AC2382" s="160"/>
      <c r="AD2382" s="667"/>
      <c r="AE2382" s="667"/>
      <c r="AF2382" s="667"/>
      <c r="AG2382" s="667"/>
      <c r="AH2382" s="667"/>
      <c r="AI2382" s="667"/>
      <c r="AJ2382" s="73"/>
      <c r="AK2382" s="55" t="str">
        <f t="shared" si="572"/>
        <v/>
      </c>
      <c r="AL2382" s="17" t="str">
        <f t="shared" si="573"/>
        <v/>
      </c>
      <c r="AM2382" s="70" t="str">
        <f t="shared" si="568"/>
        <v/>
      </c>
      <c r="AN2382" s="74" t="str">
        <f t="shared" si="569"/>
        <v/>
      </c>
      <c r="AO2382" s="70" t="str">
        <f t="shared" si="567"/>
        <v/>
      </c>
      <c r="AW2382" s="60" t="str">
        <f t="shared" si="570"/>
        <v/>
      </c>
      <c r="AX2382" s="60" t="str">
        <f t="shared" si="571"/>
        <v/>
      </c>
      <c r="AY2382" s="63">
        <f t="shared" si="576"/>
        <v>0</v>
      </c>
    </row>
    <row r="2383" spans="1:51">
      <c r="A2383" s="128"/>
      <c r="B2383" s="160"/>
      <c r="C2383" s="160"/>
      <c r="D2383" s="160"/>
      <c r="E2383" s="160"/>
      <c r="F2383" s="160"/>
      <c r="G2383" s="160"/>
      <c r="H2383" s="161" t="str">
        <f t="shared" si="574"/>
        <v/>
      </c>
      <c r="I2383" s="162" t="str">
        <f t="shared" si="575"/>
        <v/>
      </c>
      <c r="J2383" s="163"/>
      <c r="K2383" s="164" t="str">
        <f t="shared" si="566"/>
        <v/>
      </c>
      <c r="L2383" s="163"/>
      <c r="M2383" s="160"/>
      <c r="N2383" s="160"/>
      <c r="O2383" s="128"/>
      <c r="P2383" s="160"/>
      <c r="Q2383" s="160"/>
      <c r="R2383" s="160"/>
      <c r="S2383" s="160"/>
      <c r="T2383" s="160"/>
      <c r="U2383" s="160"/>
      <c r="V2383" s="160"/>
      <c r="W2383" s="179"/>
      <c r="X2383" s="160"/>
      <c r="Y2383" s="160"/>
      <c r="Z2383" s="180"/>
      <c r="AA2383" s="160"/>
      <c r="AB2383" s="160"/>
      <c r="AC2383" s="160"/>
      <c r="AD2383" s="667"/>
      <c r="AE2383" s="667"/>
      <c r="AF2383" s="667"/>
      <c r="AG2383" s="667"/>
      <c r="AH2383" s="667"/>
      <c r="AI2383" s="667"/>
      <c r="AJ2383" s="73"/>
      <c r="AK2383" s="55" t="str">
        <f t="shared" si="572"/>
        <v/>
      </c>
      <c r="AL2383" s="17" t="str">
        <f t="shared" si="573"/>
        <v/>
      </c>
      <c r="AM2383" s="70" t="str">
        <f t="shared" si="568"/>
        <v/>
      </c>
      <c r="AN2383" s="74" t="str">
        <f t="shared" si="569"/>
        <v/>
      </c>
      <c r="AO2383" s="70" t="str">
        <f t="shared" si="567"/>
        <v/>
      </c>
      <c r="AW2383" s="60" t="str">
        <f t="shared" si="570"/>
        <v/>
      </c>
      <c r="AX2383" s="60" t="str">
        <f t="shared" si="571"/>
        <v/>
      </c>
      <c r="AY2383" s="63">
        <f t="shared" si="576"/>
        <v>0</v>
      </c>
    </row>
    <row r="2384" spans="1:51">
      <c r="A2384" s="128"/>
      <c r="B2384" s="160"/>
      <c r="C2384" s="160"/>
      <c r="D2384" s="160"/>
      <c r="E2384" s="160"/>
      <c r="F2384" s="160"/>
      <c r="G2384" s="160"/>
      <c r="H2384" s="161" t="str">
        <f t="shared" si="574"/>
        <v/>
      </c>
      <c r="I2384" s="162" t="str">
        <f t="shared" si="575"/>
        <v/>
      </c>
      <c r="J2384" s="163"/>
      <c r="K2384" s="164" t="str">
        <f t="shared" si="566"/>
        <v/>
      </c>
      <c r="L2384" s="163"/>
      <c r="M2384" s="160"/>
      <c r="N2384" s="160"/>
      <c r="O2384" s="128"/>
      <c r="P2384" s="160"/>
      <c r="Q2384" s="160"/>
      <c r="R2384" s="160"/>
      <c r="S2384" s="160"/>
      <c r="T2384" s="160"/>
      <c r="U2384" s="160"/>
      <c r="V2384" s="160"/>
      <c r="W2384" s="179"/>
      <c r="X2384" s="160"/>
      <c r="Y2384" s="160"/>
      <c r="Z2384" s="251"/>
      <c r="AA2384" s="160"/>
      <c r="AB2384" s="160"/>
      <c r="AC2384" s="160"/>
      <c r="AD2384" s="667"/>
      <c r="AE2384" s="667"/>
      <c r="AF2384" s="667"/>
      <c r="AG2384" s="667"/>
      <c r="AH2384" s="667"/>
      <c r="AI2384" s="667"/>
      <c r="AJ2384" s="73"/>
      <c r="AK2384" s="55" t="str">
        <f t="shared" si="572"/>
        <v/>
      </c>
      <c r="AL2384" s="17" t="str">
        <f t="shared" si="573"/>
        <v/>
      </c>
      <c r="AM2384" s="70" t="str">
        <f t="shared" si="568"/>
        <v/>
      </c>
      <c r="AN2384" s="74" t="str">
        <f t="shared" si="569"/>
        <v/>
      </c>
      <c r="AO2384" s="70" t="str">
        <f t="shared" si="567"/>
        <v/>
      </c>
      <c r="AW2384" s="60" t="str">
        <f t="shared" si="570"/>
        <v/>
      </c>
      <c r="AX2384" s="60" t="str">
        <f t="shared" si="571"/>
        <v/>
      </c>
      <c r="AY2384" s="63">
        <f t="shared" si="576"/>
        <v>0</v>
      </c>
    </row>
    <row r="2385" spans="1:51">
      <c r="A2385" s="128"/>
      <c r="B2385" s="160"/>
      <c r="C2385" s="160"/>
      <c r="D2385" s="160"/>
      <c r="E2385" s="160"/>
      <c r="F2385" s="160"/>
      <c r="G2385" s="160"/>
      <c r="H2385" s="161" t="str">
        <f t="shared" si="574"/>
        <v/>
      </c>
      <c r="I2385" s="162" t="str">
        <f t="shared" si="575"/>
        <v/>
      </c>
      <c r="J2385" s="163"/>
      <c r="K2385" s="164" t="str">
        <f t="shared" si="566"/>
        <v/>
      </c>
      <c r="L2385" s="160"/>
      <c r="M2385" s="160"/>
      <c r="N2385" s="160"/>
      <c r="O2385" s="128"/>
      <c r="P2385" s="160"/>
      <c r="Q2385" s="160"/>
      <c r="R2385" s="160"/>
      <c r="S2385" s="160"/>
      <c r="T2385" s="160"/>
      <c r="U2385" s="160"/>
      <c r="V2385" s="160"/>
      <c r="W2385" s="179"/>
      <c r="X2385" s="160"/>
      <c r="Y2385" s="160"/>
      <c r="Z2385" s="180"/>
      <c r="AA2385" s="160"/>
      <c r="AB2385" s="160"/>
      <c r="AC2385" s="160"/>
      <c r="AD2385" s="667"/>
      <c r="AE2385" s="667"/>
      <c r="AF2385" s="667"/>
      <c r="AG2385" s="667"/>
      <c r="AH2385" s="667"/>
      <c r="AI2385" s="667"/>
      <c r="AJ2385" s="73"/>
      <c r="AK2385" s="55" t="str">
        <f t="shared" si="572"/>
        <v/>
      </c>
      <c r="AL2385" s="17" t="str">
        <f t="shared" si="573"/>
        <v/>
      </c>
      <c r="AM2385" s="70" t="str">
        <f t="shared" si="568"/>
        <v/>
      </c>
      <c r="AN2385" s="74" t="str">
        <f t="shared" si="569"/>
        <v/>
      </c>
      <c r="AO2385" s="70" t="str">
        <f t="shared" si="567"/>
        <v/>
      </c>
      <c r="AW2385" s="60" t="str">
        <f t="shared" si="570"/>
        <v/>
      </c>
      <c r="AX2385" s="60" t="str">
        <f t="shared" si="571"/>
        <v/>
      </c>
      <c r="AY2385" s="63">
        <f t="shared" si="576"/>
        <v>0</v>
      </c>
    </row>
    <row r="2386" spans="1:51">
      <c r="A2386" s="128"/>
      <c r="B2386" s="160"/>
      <c r="C2386" s="160"/>
      <c r="D2386" s="160"/>
      <c r="E2386" s="160"/>
      <c r="F2386" s="160"/>
      <c r="G2386" s="160"/>
      <c r="H2386" s="161" t="str">
        <f t="shared" si="574"/>
        <v/>
      </c>
      <c r="I2386" s="162" t="str">
        <f t="shared" si="575"/>
        <v/>
      </c>
      <c r="J2386" s="163"/>
      <c r="K2386" s="164" t="str">
        <f t="shared" si="566"/>
        <v/>
      </c>
      <c r="L2386" s="160"/>
      <c r="M2386" s="160"/>
      <c r="N2386" s="160"/>
      <c r="O2386" s="128"/>
      <c r="P2386" s="160"/>
      <c r="Q2386" s="160"/>
      <c r="R2386" s="160"/>
      <c r="S2386" s="160"/>
      <c r="T2386" s="160"/>
      <c r="U2386" s="160"/>
      <c r="V2386" s="160"/>
      <c r="W2386" s="179"/>
      <c r="X2386" s="160"/>
      <c r="Y2386" s="160"/>
      <c r="Z2386" s="180"/>
      <c r="AA2386" s="160"/>
      <c r="AB2386" s="160"/>
      <c r="AC2386" s="160"/>
      <c r="AD2386" s="667"/>
      <c r="AE2386" s="667"/>
      <c r="AF2386" s="667"/>
      <c r="AG2386" s="667"/>
      <c r="AH2386" s="667"/>
      <c r="AI2386" s="667"/>
      <c r="AJ2386" s="73"/>
      <c r="AK2386" s="55" t="str">
        <f t="shared" si="572"/>
        <v/>
      </c>
      <c r="AL2386" s="17" t="str">
        <f t="shared" si="573"/>
        <v/>
      </c>
      <c r="AM2386" s="70" t="str">
        <f t="shared" si="568"/>
        <v/>
      </c>
      <c r="AN2386" s="74" t="str">
        <f t="shared" si="569"/>
        <v/>
      </c>
      <c r="AO2386" s="70" t="str">
        <f t="shared" si="567"/>
        <v/>
      </c>
      <c r="AW2386" s="60" t="str">
        <f t="shared" si="570"/>
        <v/>
      </c>
      <c r="AX2386" s="60" t="str">
        <f t="shared" si="571"/>
        <v/>
      </c>
      <c r="AY2386" s="63">
        <f t="shared" si="576"/>
        <v>0</v>
      </c>
    </row>
    <row r="2387" spans="1:51">
      <c r="A2387" s="128"/>
      <c r="B2387" s="160"/>
      <c r="C2387" s="160"/>
      <c r="D2387" s="160"/>
      <c r="E2387" s="160"/>
      <c r="F2387" s="160"/>
      <c r="G2387" s="160"/>
      <c r="H2387" s="161" t="str">
        <f t="shared" si="574"/>
        <v/>
      </c>
      <c r="I2387" s="162" t="str">
        <f t="shared" si="575"/>
        <v/>
      </c>
      <c r="J2387" s="163"/>
      <c r="K2387" s="164" t="str">
        <f t="shared" si="566"/>
        <v/>
      </c>
      <c r="L2387" s="160"/>
      <c r="M2387" s="160"/>
      <c r="N2387" s="160"/>
      <c r="O2387" s="128"/>
      <c r="P2387" s="160"/>
      <c r="Q2387" s="160"/>
      <c r="R2387" s="160"/>
      <c r="S2387" s="160"/>
      <c r="T2387" s="160"/>
      <c r="U2387" s="160"/>
      <c r="V2387" s="160"/>
      <c r="W2387" s="179"/>
      <c r="X2387" s="160"/>
      <c r="Y2387" s="160"/>
      <c r="Z2387" s="180"/>
      <c r="AA2387" s="160"/>
      <c r="AB2387" s="160"/>
      <c r="AC2387" s="160"/>
      <c r="AD2387" s="667"/>
      <c r="AE2387" s="667"/>
      <c r="AF2387" s="667"/>
      <c r="AG2387" s="667"/>
      <c r="AH2387" s="667"/>
      <c r="AI2387" s="667"/>
      <c r="AJ2387" s="73"/>
      <c r="AK2387" s="55" t="str">
        <f t="shared" si="572"/>
        <v/>
      </c>
      <c r="AL2387" s="17" t="str">
        <f t="shared" si="573"/>
        <v/>
      </c>
      <c r="AM2387" s="70" t="str">
        <f t="shared" si="568"/>
        <v/>
      </c>
      <c r="AN2387" s="74" t="str">
        <f t="shared" si="569"/>
        <v/>
      </c>
      <c r="AO2387" s="70" t="str">
        <f t="shared" si="567"/>
        <v/>
      </c>
      <c r="AW2387" s="60" t="str">
        <f t="shared" si="570"/>
        <v/>
      </c>
      <c r="AX2387" s="60" t="str">
        <f t="shared" si="571"/>
        <v/>
      </c>
      <c r="AY2387" s="63">
        <f t="shared" si="576"/>
        <v>0</v>
      </c>
    </row>
    <row r="2388" spans="1:51">
      <c r="A2388" s="128"/>
      <c r="B2388" s="160"/>
      <c r="C2388" s="124"/>
      <c r="D2388" s="160"/>
      <c r="E2388" s="160"/>
      <c r="F2388" s="160"/>
      <c r="G2388" s="160"/>
      <c r="H2388" s="161" t="str">
        <f t="shared" si="574"/>
        <v/>
      </c>
      <c r="I2388" s="162" t="str">
        <f t="shared" si="575"/>
        <v/>
      </c>
      <c r="J2388" s="163"/>
      <c r="K2388" s="164" t="str">
        <f t="shared" si="566"/>
        <v/>
      </c>
      <c r="L2388" s="160"/>
      <c r="M2388" s="160"/>
      <c r="N2388" s="160"/>
      <c r="O2388" s="128"/>
      <c r="P2388" s="160"/>
      <c r="Q2388" s="160"/>
      <c r="R2388" s="160"/>
      <c r="S2388" s="160"/>
      <c r="T2388" s="160"/>
      <c r="U2388" s="160"/>
      <c r="V2388" s="160"/>
      <c r="W2388" s="179"/>
      <c r="X2388" s="160"/>
      <c r="Y2388" s="160"/>
      <c r="Z2388" s="180"/>
      <c r="AA2388" s="160"/>
      <c r="AB2388" s="160"/>
      <c r="AC2388" s="160"/>
      <c r="AD2388" s="667"/>
      <c r="AE2388" s="667"/>
      <c r="AF2388" s="667"/>
      <c r="AG2388" s="667"/>
      <c r="AH2388" s="667"/>
      <c r="AI2388" s="667"/>
      <c r="AJ2388" s="73"/>
      <c r="AK2388" s="55" t="str">
        <f t="shared" si="572"/>
        <v/>
      </c>
      <c r="AL2388" s="17" t="str">
        <f t="shared" si="573"/>
        <v/>
      </c>
      <c r="AM2388" s="70" t="str">
        <f t="shared" si="568"/>
        <v/>
      </c>
      <c r="AN2388" s="74" t="str">
        <f t="shared" si="569"/>
        <v/>
      </c>
      <c r="AO2388" s="70" t="str">
        <f t="shared" si="567"/>
        <v/>
      </c>
      <c r="AW2388" s="60" t="str">
        <f t="shared" si="570"/>
        <v/>
      </c>
      <c r="AX2388" s="60" t="str">
        <f t="shared" si="571"/>
        <v/>
      </c>
      <c r="AY2388" s="63">
        <f t="shared" si="576"/>
        <v>0</v>
      </c>
    </row>
    <row r="2389" spans="1:51">
      <c r="A2389" s="128"/>
      <c r="B2389" s="160"/>
      <c r="C2389" s="160"/>
      <c r="D2389" s="160"/>
      <c r="E2389" s="160"/>
      <c r="F2389" s="160"/>
      <c r="G2389" s="160"/>
      <c r="H2389" s="161" t="str">
        <f t="shared" si="574"/>
        <v/>
      </c>
      <c r="I2389" s="162" t="str">
        <f t="shared" si="575"/>
        <v/>
      </c>
      <c r="J2389" s="163"/>
      <c r="K2389" s="164" t="str">
        <f t="shared" si="566"/>
        <v/>
      </c>
      <c r="L2389" s="163"/>
      <c r="M2389" s="180"/>
      <c r="N2389" s="160"/>
      <c r="O2389" s="128"/>
      <c r="P2389" s="160"/>
      <c r="Q2389" s="160"/>
      <c r="R2389" s="160"/>
      <c r="S2389" s="160"/>
      <c r="T2389" s="160"/>
      <c r="U2389" s="160"/>
      <c r="V2389" s="160"/>
      <c r="W2389" s="179"/>
      <c r="X2389" s="160"/>
      <c r="Y2389" s="160"/>
      <c r="Z2389" s="180"/>
      <c r="AA2389" s="160"/>
      <c r="AB2389" s="160"/>
      <c r="AC2389" s="160"/>
      <c r="AD2389" s="667"/>
      <c r="AE2389" s="667"/>
      <c r="AF2389" s="667"/>
      <c r="AG2389" s="667"/>
      <c r="AH2389" s="667"/>
      <c r="AI2389" s="667"/>
      <c r="AJ2389" s="73"/>
      <c r="AK2389" s="55" t="str">
        <f t="shared" si="572"/>
        <v/>
      </c>
      <c r="AL2389" s="17" t="str">
        <f t="shared" si="573"/>
        <v/>
      </c>
      <c r="AM2389" s="70" t="str">
        <f t="shared" si="568"/>
        <v/>
      </c>
      <c r="AN2389" s="74" t="str">
        <f t="shared" si="569"/>
        <v/>
      </c>
      <c r="AO2389" s="70" t="str">
        <f t="shared" si="567"/>
        <v/>
      </c>
      <c r="AW2389" s="60" t="str">
        <f t="shared" si="570"/>
        <v/>
      </c>
      <c r="AX2389" s="60" t="str">
        <f t="shared" si="571"/>
        <v/>
      </c>
      <c r="AY2389" s="63">
        <f t="shared" si="576"/>
        <v>0</v>
      </c>
    </row>
    <row r="2390" spans="1:51">
      <c r="A2390" s="128"/>
      <c r="B2390" s="160"/>
      <c r="C2390" s="160"/>
      <c r="D2390" s="160"/>
      <c r="E2390" s="160"/>
      <c r="F2390" s="160"/>
      <c r="G2390" s="160"/>
      <c r="H2390" s="161" t="str">
        <f t="shared" si="574"/>
        <v/>
      </c>
      <c r="I2390" s="162" t="str">
        <f t="shared" si="575"/>
        <v/>
      </c>
      <c r="J2390" s="163"/>
      <c r="K2390" s="164" t="str">
        <f t="shared" si="566"/>
        <v/>
      </c>
      <c r="L2390" s="163"/>
      <c r="M2390" s="160"/>
      <c r="N2390" s="160"/>
      <c r="O2390" s="128"/>
      <c r="P2390" s="160"/>
      <c r="Q2390" s="160"/>
      <c r="R2390" s="160"/>
      <c r="S2390" s="160"/>
      <c r="T2390" s="160"/>
      <c r="U2390" s="160"/>
      <c r="V2390" s="160"/>
      <c r="W2390" s="179"/>
      <c r="X2390" s="160"/>
      <c r="Y2390" s="160"/>
      <c r="Z2390" s="180"/>
      <c r="AA2390" s="160"/>
      <c r="AB2390" s="160"/>
      <c r="AC2390" s="160"/>
      <c r="AD2390" s="667"/>
      <c r="AE2390" s="667"/>
      <c r="AF2390" s="667"/>
      <c r="AG2390" s="667"/>
      <c r="AH2390" s="667"/>
      <c r="AI2390" s="667"/>
      <c r="AJ2390" s="73"/>
      <c r="AK2390" s="55" t="str">
        <f t="shared" si="572"/>
        <v/>
      </c>
      <c r="AL2390" s="17" t="str">
        <f t="shared" si="573"/>
        <v/>
      </c>
      <c r="AM2390" s="70" t="str">
        <f t="shared" si="568"/>
        <v/>
      </c>
      <c r="AN2390" s="74" t="str">
        <f t="shared" si="569"/>
        <v/>
      </c>
      <c r="AO2390" s="70" t="str">
        <f t="shared" si="567"/>
        <v/>
      </c>
      <c r="AW2390" s="60" t="str">
        <f t="shared" si="570"/>
        <v/>
      </c>
      <c r="AX2390" s="60" t="str">
        <f t="shared" si="571"/>
        <v/>
      </c>
      <c r="AY2390" s="63">
        <f t="shared" si="576"/>
        <v>0</v>
      </c>
    </row>
    <row r="2391" spans="1:51">
      <c r="A2391" s="128"/>
      <c r="B2391" s="160"/>
      <c r="C2391" s="160"/>
      <c r="D2391" s="160"/>
      <c r="E2391" s="160"/>
      <c r="F2391" s="160"/>
      <c r="G2391" s="160"/>
      <c r="H2391" s="161" t="str">
        <f t="shared" si="574"/>
        <v/>
      </c>
      <c r="I2391" s="162" t="str">
        <f t="shared" si="575"/>
        <v/>
      </c>
      <c r="J2391" s="163"/>
      <c r="K2391" s="164" t="str">
        <f t="shared" si="566"/>
        <v/>
      </c>
      <c r="L2391" s="163"/>
      <c r="M2391" s="160"/>
      <c r="N2391" s="160"/>
      <c r="O2391" s="128"/>
      <c r="P2391" s="160"/>
      <c r="Q2391" s="160"/>
      <c r="R2391" s="160"/>
      <c r="S2391" s="160"/>
      <c r="T2391" s="160"/>
      <c r="U2391" s="160"/>
      <c r="V2391" s="160"/>
      <c r="W2391" s="179"/>
      <c r="X2391" s="160"/>
      <c r="Y2391" s="160"/>
      <c r="Z2391" s="180"/>
      <c r="AA2391" s="160"/>
      <c r="AB2391" s="160"/>
      <c r="AC2391" s="160"/>
      <c r="AD2391" s="667"/>
      <c r="AE2391" s="667"/>
      <c r="AF2391" s="667"/>
      <c r="AG2391" s="667"/>
      <c r="AH2391" s="667"/>
      <c r="AI2391" s="667"/>
      <c r="AJ2391" s="73"/>
      <c r="AK2391" s="55" t="str">
        <f t="shared" si="572"/>
        <v/>
      </c>
      <c r="AL2391" s="17" t="str">
        <f t="shared" si="573"/>
        <v/>
      </c>
      <c r="AM2391" s="70" t="str">
        <f t="shared" si="568"/>
        <v/>
      </c>
      <c r="AN2391" s="74" t="str">
        <f t="shared" si="569"/>
        <v/>
      </c>
      <c r="AO2391" s="70" t="str">
        <f t="shared" si="567"/>
        <v/>
      </c>
      <c r="AW2391" s="60" t="str">
        <f t="shared" si="570"/>
        <v/>
      </c>
      <c r="AX2391" s="60" t="str">
        <f t="shared" si="571"/>
        <v/>
      </c>
      <c r="AY2391" s="63">
        <f t="shared" si="576"/>
        <v>0</v>
      </c>
    </row>
    <row r="2392" spans="1:51">
      <c r="A2392" s="128"/>
      <c r="B2392" s="160"/>
      <c r="C2392" s="160"/>
      <c r="D2392" s="160"/>
      <c r="E2392" s="160"/>
      <c r="F2392" s="160"/>
      <c r="G2392" s="160"/>
      <c r="H2392" s="161" t="str">
        <f t="shared" si="574"/>
        <v/>
      </c>
      <c r="I2392" s="162" t="str">
        <f t="shared" si="575"/>
        <v/>
      </c>
      <c r="J2392" s="163"/>
      <c r="K2392" s="164" t="str">
        <f t="shared" si="566"/>
        <v/>
      </c>
      <c r="L2392" s="163"/>
      <c r="M2392" s="160"/>
      <c r="N2392" s="160"/>
      <c r="O2392" s="160"/>
      <c r="P2392" s="160"/>
      <c r="Q2392" s="160"/>
      <c r="R2392" s="160"/>
      <c r="S2392" s="160"/>
      <c r="T2392" s="160"/>
      <c r="U2392" s="160"/>
      <c r="V2392" s="160"/>
      <c r="W2392" s="179"/>
      <c r="X2392" s="160"/>
      <c r="Y2392" s="160"/>
      <c r="Z2392" s="180"/>
      <c r="AA2392" s="160"/>
      <c r="AB2392" s="160"/>
      <c r="AC2392" s="160"/>
      <c r="AD2392" s="667"/>
      <c r="AE2392" s="667"/>
      <c r="AF2392" s="667"/>
      <c r="AG2392" s="667"/>
      <c r="AH2392" s="667"/>
      <c r="AI2392" s="667"/>
      <c r="AJ2392" s="73"/>
      <c r="AK2392" s="55" t="str">
        <f t="shared" si="572"/>
        <v/>
      </c>
      <c r="AL2392" s="17" t="str">
        <f t="shared" si="573"/>
        <v/>
      </c>
      <c r="AM2392" s="70" t="str">
        <f t="shared" si="568"/>
        <v/>
      </c>
      <c r="AN2392" s="74" t="str">
        <f t="shared" si="569"/>
        <v/>
      </c>
      <c r="AO2392" s="70" t="str">
        <f t="shared" si="567"/>
        <v/>
      </c>
      <c r="AW2392" s="60" t="str">
        <f t="shared" si="570"/>
        <v/>
      </c>
      <c r="AX2392" s="60" t="str">
        <f t="shared" si="571"/>
        <v/>
      </c>
      <c r="AY2392" s="63">
        <f t="shared" si="576"/>
        <v>0</v>
      </c>
    </row>
    <row r="2393" spans="1:51">
      <c r="A2393" s="128"/>
      <c r="B2393" s="160"/>
      <c r="C2393" s="160"/>
      <c r="D2393" s="184"/>
      <c r="E2393" s="160"/>
      <c r="F2393" s="160"/>
      <c r="G2393" s="160"/>
      <c r="H2393" s="161" t="str">
        <f t="shared" si="574"/>
        <v/>
      </c>
      <c r="I2393" s="162" t="str">
        <f t="shared" si="575"/>
        <v/>
      </c>
      <c r="J2393" s="163"/>
      <c r="K2393" s="164" t="str">
        <f t="shared" si="566"/>
        <v/>
      </c>
      <c r="L2393" s="163"/>
      <c r="M2393" s="180"/>
      <c r="N2393" s="160"/>
      <c r="O2393" s="160"/>
      <c r="P2393" s="160"/>
      <c r="Q2393" s="160"/>
      <c r="R2393" s="160"/>
      <c r="S2393" s="160"/>
      <c r="T2393" s="160"/>
      <c r="U2393" s="160"/>
      <c r="V2393" s="160"/>
      <c r="W2393" s="179"/>
      <c r="X2393" s="160"/>
      <c r="Y2393" s="160"/>
      <c r="Z2393" s="180"/>
      <c r="AA2393" s="160"/>
      <c r="AB2393" s="160"/>
      <c r="AC2393" s="160"/>
      <c r="AD2393" s="667"/>
      <c r="AE2393" s="667"/>
      <c r="AF2393" s="667"/>
      <c r="AG2393" s="667"/>
      <c r="AH2393" s="667"/>
      <c r="AI2393" s="667"/>
      <c r="AJ2393" s="73"/>
      <c r="AK2393" s="55" t="str">
        <f t="shared" si="572"/>
        <v/>
      </c>
      <c r="AL2393" s="17" t="str">
        <f t="shared" si="573"/>
        <v/>
      </c>
      <c r="AM2393" s="70" t="str">
        <f t="shared" si="568"/>
        <v/>
      </c>
      <c r="AN2393" s="74" t="str">
        <f t="shared" si="569"/>
        <v/>
      </c>
      <c r="AO2393" s="70" t="str">
        <f t="shared" si="567"/>
        <v/>
      </c>
      <c r="AR2393" s="117"/>
      <c r="AS2393" s="118"/>
      <c r="AW2393" s="60" t="str">
        <f t="shared" si="570"/>
        <v/>
      </c>
      <c r="AX2393" s="60" t="str">
        <f t="shared" si="571"/>
        <v/>
      </c>
      <c r="AY2393" s="63">
        <f t="shared" si="576"/>
        <v>0</v>
      </c>
    </row>
    <row r="2394" spans="1:51">
      <c r="A2394" s="128"/>
      <c r="B2394" s="160"/>
      <c r="C2394" s="160"/>
      <c r="D2394" s="160"/>
      <c r="E2394" s="160"/>
      <c r="F2394" s="160"/>
      <c r="G2394" s="160"/>
      <c r="H2394" s="161" t="str">
        <f t="shared" si="574"/>
        <v/>
      </c>
      <c r="I2394" s="162" t="str">
        <f t="shared" si="575"/>
        <v/>
      </c>
      <c r="J2394" s="163"/>
      <c r="K2394" s="164" t="str">
        <f t="shared" si="566"/>
        <v/>
      </c>
      <c r="L2394" s="160"/>
      <c r="M2394" s="160"/>
      <c r="N2394" s="160"/>
      <c r="O2394" s="128"/>
      <c r="P2394" s="160"/>
      <c r="Q2394" s="160"/>
      <c r="R2394" s="160"/>
      <c r="S2394" s="160"/>
      <c r="T2394" s="160"/>
      <c r="U2394" s="160"/>
      <c r="V2394" s="160"/>
      <c r="W2394" s="179"/>
      <c r="X2394" s="160"/>
      <c r="Y2394" s="160"/>
      <c r="Z2394" s="180"/>
      <c r="AA2394" s="160"/>
      <c r="AB2394" s="160"/>
      <c r="AC2394" s="160"/>
      <c r="AD2394" s="667"/>
      <c r="AE2394" s="667"/>
      <c r="AF2394" s="667"/>
      <c r="AG2394" s="667"/>
      <c r="AH2394" s="667"/>
      <c r="AI2394" s="667"/>
      <c r="AJ2394" s="73"/>
      <c r="AK2394" s="55" t="str">
        <f t="shared" si="572"/>
        <v/>
      </c>
      <c r="AL2394" s="17" t="str">
        <f t="shared" si="573"/>
        <v/>
      </c>
      <c r="AM2394" s="70" t="str">
        <f t="shared" si="568"/>
        <v/>
      </c>
      <c r="AN2394" s="74" t="str">
        <f t="shared" si="569"/>
        <v/>
      </c>
      <c r="AO2394" s="70" t="str">
        <f t="shared" si="567"/>
        <v/>
      </c>
      <c r="AR2394" s="117"/>
      <c r="AS2394" s="118"/>
      <c r="AW2394" s="60" t="str">
        <f t="shared" si="570"/>
        <v/>
      </c>
      <c r="AX2394" s="60" t="str">
        <f t="shared" si="571"/>
        <v/>
      </c>
      <c r="AY2394" s="63">
        <f t="shared" si="576"/>
        <v>0</v>
      </c>
    </row>
    <row r="2395" spans="1:51">
      <c r="A2395" s="128"/>
      <c r="B2395" s="160"/>
      <c r="C2395" s="160"/>
      <c r="D2395" s="160"/>
      <c r="E2395" s="160"/>
      <c r="F2395" s="160"/>
      <c r="G2395" s="160"/>
      <c r="H2395" s="161" t="str">
        <f t="shared" si="574"/>
        <v/>
      </c>
      <c r="I2395" s="162" t="str">
        <f t="shared" si="575"/>
        <v/>
      </c>
      <c r="J2395" s="163"/>
      <c r="K2395" s="164" t="str">
        <f t="shared" si="566"/>
        <v/>
      </c>
      <c r="L2395" s="160"/>
      <c r="M2395" s="160"/>
      <c r="N2395" s="160"/>
      <c r="O2395" s="152"/>
      <c r="P2395" s="160"/>
      <c r="Q2395" s="160"/>
      <c r="R2395" s="160"/>
      <c r="S2395" s="160"/>
      <c r="T2395" s="160"/>
      <c r="U2395" s="160"/>
      <c r="V2395" s="160"/>
      <c r="W2395" s="179"/>
      <c r="X2395" s="160"/>
      <c r="Y2395" s="160"/>
      <c r="Z2395" s="180"/>
      <c r="AA2395" s="160"/>
      <c r="AB2395" s="160"/>
      <c r="AC2395" s="160"/>
      <c r="AD2395" s="667"/>
      <c r="AE2395" s="667"/>
      <c r="AF2395" s="667"/>
      <c r="AG2395" s="667"/>
      <c r="AH2395" s="667"/>
      <c r="AI2395" s="667"/>
      <c r="AJ2395" s="73"/>
      <c r="AK2395" s="55" t="str">
        <f t="shared" si="572"/>
        <v/>
      </c>
      <c r="AL2395" s="17" t="str">
        <f t="shared" si="573"/>
        <v/>
      </c>
      <c r="AM2395" s="70" t="str">
        <f t="shared" si="568"/>
        <v/>
      </c>
      <c r="AN2395" s="74" t="str">
        <f t="shared" si="569"/>
        <v/>
      </c>
      <c r="AO2395" s="70" t="str">
        <f t="shared" si="567"/>
        <v/>
      </c>
      <c r="AR2395" s="117"/>
      <c r="AS2395" s="118"/>
      <c r="AW2395" s="60" t="str">
        <f t="shared" si="570"/>
        <v/>
      </c>
      <c r="AX2395" s="60" t="str">
        <f t="shared" si="571"/>
        <v/>
      </c>
      <c r="AY2395" s="63">
        <f t="shared" si="576"/>
        <v>0</v>
      </c>
    </row>
    <row r="2396" spans="1:51">
      <c r="A2396" s="128"/>
      <c r="B2396" s="160"/>
      <c r="C2396" s="160"/>
      <c r="D2396" s="160"/>
      <c r="E2396" s="160"/>
      <c r="F2396" s="160"/>
      <c r="G2396" s="160"/>
      <c r="H2396" s="161" t="str">
        <f t="shared" si="574"/>
        <v/>
      </c>
      <c r="I2396" s="162" t="str">
        <f t="shared" si="575"/>
        <v/>
      </c>
      <c r="J2396" s="163"/>
      <c r="K2396" s="164" t="str">
        <f t="shared" si="566"/>
        <v/>
      </c>
      <c r="L2396" s="160"/>
      <c r="M2396" s="160"/>
      <c r="N2396" s="160"/>
      <c r="O2396" s="128"/>
      <c r="P2396" s="160"/>
      <c r="Q2396" s="160"/>
      <c r="R2396" s="160"/>
      <c r="S2396" s="160"/>
      <c r="T2396" s="160"/>
      <c r="U2396" s="160"/>
      <c r="V2396" s="160"/>
      <c r="W2396" s="179"/>
      <c r="X2396" s="160"/>
      <c r="Y2396" s="160"/>
      <c r="Z2396" s="180"/>
      <c r="AA2396" s="160"/>
      <c r="AB2396" s="160"/>
      <c r="AC2396" s="160"/>
      <c r="AD2396" s="667"/>
      <c r="AE2396" s="667"/>
      <c r="AF2396" s="667"/>
      <c r="AG2396" s="667"/>
      <c r="AH2396" s="667"/>
      <c r="AI2396" s="667"/>
      <c r="AJ2396" s="73"/>
      <c r="AK2396" s="55" t="str">
        <f t="shared" si="572"/>
        <v/>
      </c>
      <c r="AL2396" s="17" t="str">
        <f t="shared" si="573"/>
        <v/>
      </c>
      <c r="AM2396" s="70" t="str">
        <f t="shared" si="568"/>
        <v/>
      </c>
      <c r="AN2396" s="74" t="str">
        <f t="shared" si="569"/>
        <v/>
      </c>
      <c r="AO2396" s="70" t="str">
        <f t="shared" si="567"/>
        <v/>
      </c>
      <c r="AR2396" s="117"/>
      <c r="AS2396" s="118"/>
      <c r="AW2396" s="60" t="str">
        <f t="shared" si="570"/>
        <v/>
      </c>
      <c r="AX2396" s="60" t="str">
        <f t="shared" si="571"/>
        <v/>
      </c>
      <c r="AY2396" s="63">
        <f t="shared" si="576"/>
        <v>0</v>
      </c>
    </row>
    <row r="2397" spans="1:51">
      <c r="A2397" s="128"/>
      <c r="B2397" s="160"/>
      <c r="C2397" s="160"/>
      <c r="D2397" s="160"/>
      <c r="E2397" s="160"/>
      <c r="F2397" s="160"/>
      <c r="G2397" s="160"/>
      <c r="H2397" s="161" t="str">
        <f t="shared" si="574"/>
        <v/>
      </c>
      <c r="I2397" s="162" t="str">
        <f t="shared" si="575"/>
        <v/>
      </c>
      <c r="J2397" s="163"/>
      <c r="K2397" s="164" t="str">
        <f t="shared" ref="K2397:K2460" si="577">IFERROR(J2397/H2397,"")</f>
        <v/>
      </c>
      <c r="L2397" s="160"/>
      <c r="M2397" s="160"/>
      <c r="N2397" s="160"/>
      <c r="O2397" s="128"/>
      <c r="P2397" s="160"/>
      <c r="Q2397" s="160"/>
      <c r="R2397" s="160"/>
      <c r="S2397" s="160"/>
      <c r="T2397" s="160"/>
      <c r="U2397" s="160"/>
      <c r="V2397" s="160"/>
      <c r="W2397" s="179"/>
      <c r="X2397" s="160"/>
      <c r="Y2397" s="160"/>
      <c r="Z2397" s="180"/>
      <c r="AA2397" s="160"/>
      <c r="AB2397" s="160"/>
      <c r="AC2397" s="160"/>
      <c r="AD2397" s="667"/>
      <c r="AE2397" s="667"/>
      <c r="AF2397" s="667"/>
      <c r="AG2397" s="667"/>
      <c r="AH2397" s="667"/>
      <c r="AI2397" s="667"/>
      <c r="AJ2397" s="73"/>
      <c r="AK2397" s="55" t="str">
        <f t="shared" si="572"/>
        <v/>
      </c>
      <c r="AL2397" s="17" t="str">
        <f t="shared" si="573"/>
        <v/>
      </c>
      <c r="AM2397" s="70" t="str">
        <f t="shared" si="568"/>
        <v/>
      </c>
      <c r="AN2397" s="74" t="str">
        <f t="shared" si="569"/>
        <v/>
      </c>
      <c r="AO2397" s="70" t="str">
        <f t="shared" si="567"/>
        <v/>
      </c>
      <c r="AW2397" s="60" t="str">
        <f t="shared" si="570"/>
        <v/>
      </c>
      <c r="AX2397" s="60" t="str">
        <f t="shared" si="571"/>
        <v/>
      </c>
      <c r="AY2397" s="63">
        <f t="shared" si="576"/>
        <v>0</v>
      </c>
    </row>
    <row r="2398" spans="1:51">
      <c r="A2398" s="128"/>
      <c r="B2398" s="160"/>
      <c r="C2398" s="160"/>
      <c r="D2398" s="160"/>
      <c r="E2398" s="160"/>
      <c r="F2398" s="160"/>
      <c r="G2398" s="160"/>
      <c r="H2398" s="161" t="str">
        <f t="shared" si="574"/>
        <v/>
      </c>
      <c r="I2398" s="162" t="str">
        <f t="shared" si="575"/>
        <v/>
      </c>
      <c r="J2398" s="163"/>
      <c r="K2398" s="164" t="str">
        <f t="shared" si="577"/>
        <v/>
      </c>
      <c r="L2398" s="160"/>
      <c r="M2398" s="160"/>
      <c r="N2398" s="160"/>
      <c r="O2398" s="128"/>
      <c r="P2398" s="160"/>
      <c r="Q2398" s="160"/>
      <c r="R2398" s="160"/>
      <c r="S2398" s="160"/>
      <c r="T2398" s="160"/>
      <c r="U2398" s="160"/>
      <c r="V2398" s="160"/>
      <c r="W2398" s="179"/>
      <c r="X2398" s="160"/>
      <c r="Y2398" s="160"/>
      <c r="Z2398" s="180"/>
      <c r="AA2398" s="160"/>
      <c r="AB2398" s="160"/>
      <c r="AC2398" s="160"/>
      <c r="AD2398" s="667"/>
      <c r="AE2398" s="667"/>
      <c r="AF2398" s="667"/>
      <c r="AG2398" s="667"/>
      <c r="AH2398" s="667"/>
      <c r="AI2398" s="667"/>
      <c r="AJ2398" s="73"/>
      <c r="AK2398" s="55" t="str">
        <f t="shared" si="572"/>
        <v/>
      </c>
      <c r="AL2398" s="17" t="str">
        <f t="shared" si="573"/>
        <v/>
      </c>
      <c r="AM2398" s="70" t="str">
        <f t="shared" si="568"/>
        <v/>
      </c>
      <c r="AN2398" s="74" t="str">
        <f t="shared" si="569"/>
        <v/>
      </c>
      <c r="AO2398" s="70" t="str">
        <f t="shared" si="567"/>
        <v/>
      </c>
      <c r="AW2398" s="60" t="str">
        <f t="shared" si="570"/>
        <v/>
      </c>
      <c r="AX2398" s="60" t="str">
        <f t="shared" si="571"/>
        <v/>
      </c>
      <c r="AY2398" s="63">
        <f t="shared" si="576"/>
        <v>0</v>
      </c>
    </row>
    <row r="2399" spans="1:51">
      <c r="A2399" s="128"/>
      <c r="B2399" s="160"/>
      <c r="C2399" s="160"/>
      <c r="D2399" s="160"/>
      <c r="E2399" s="160"/>
      <c r="F2399" s="160"/>
      <c r="G2399" s="160"/>
      <c r="H2399" s="161" t="str">
        <f t="shared" si="574"/>
        <v/>
      </c>
      <c r="I2399" s="162" t="str">
        <f t="shared" si="575"/>
        <v/>
      </c>
      <c r="J2399" s="163"/>
      <c r="K2399" s="164" t="str">
        <f t="shared" si="577"/>
        <v/>
      </c>
      <c r="L2399" s="160"/>
      <c r="M2399" s="160"/>
      <c r="N2399" s="160"/>
      <c r="O2399" s="160"/>
      <c r="P2399" s="160"/>
      <c r="Q2399" s="160"/>
      <c r="R2399" s="160"/>
      <c r="S2399" s="160"/>
      <c r="T2399" s="160"/>
      <c r="U2399" s="160"/>
      <c r="V2399" s="160"/>
      <c r="W2399" s="179"/>
      <c r="X2399" s="160"/>
      <c r="Y2399" s="160"/>
      <c r="Z2399" s="180"/>
      <c r="AA2399" s="160"/>
      <c r="AB2399" s="160"/>
      <c r="AC2399" s="160"/>
      <c r="AD2399" s="667"/>
      <c r="AE2399" s="667"/>
      <c r="AF2399" s="667"/>
      <c r="AG2399" s="667"/>
      <c r="AH2399" s="667"/>
      <c r="AI2399" s="667"/>
      <c r="AJ2399" s="73"/>
      <c r="AK2399" s="55" t="str">
        <f t="shared" si="572"/>
        <v/>
      </c>
      <c r="AL2399" s="17" t="str">
        <f t="shared" si="573"/>
        <v/>
      </c>
      <c r="AM2399" s="70" t="str">
        <f t="shared" si="568"/>
        <v/>
      </c>
      <c r="AN2399" s="74" t="str">
        <f t="shared" si="569"/>
        <v/>
      </c>
      <c r="AO2399" s="70" t="str">
        <f t="shared" si="567"/>
        <v/>
      </c>
      <c r="AW2399" s="60" t="str">
        <f t="shared" si="570"/>
        <v/>
      </c>
      <c r="AX2399" s="60" t="str">
        <f t="shared" si="571"/>
        <v/>
      </c>
      <c r="AY2399" s="63">
        <f t="shared" si="576"/>
        <v>0</v>
      </c>
    </row>
    <row r="2400" spans="1:51">
      <c r="A2400" s="160"/>
      <c r="B2400" s="160"/>
      <c r="C2400" s="160"/>
      <c r="D2400" s="160"/>
      <c r="E2400" s="160"/>
      <c r="F2400" s="160"/>
      <c r="G2400" s="160"/>
      <c r="H2400" s="161" t="str">
        <f t="shared" si="574"/>
        <v/>
      </c>
      <c r="I2400" s="162" t="str">
        <f t="shared" si="575"/>
        <v/>
      </c>
      <c r="J2400" s="163"/>
      <c r="K2400" s="164" t="str">
        <f t="shared" si="577"/>
        <v/>
      </c>
      <c r="L2400" s="160"/>
      <c r="M2400" s="160"/>
      <c r="N2400" s="160"/>
      <c r="O2400" s="160"/>
      <c r="P2400" s="160"/>
      <c r="Q2400" s="160"/>
      <c r="R2400" s="160"/>
      <c r="S2400" s="160"/>
      <c r="T2400" s="160"/>
      <c r="U2400" s="160"/>
      <c r="V2400" s="160"/>
      <c r="W2400" s="179"/>
      <c r="X2400" s="160"/>
      <c r="Y2400" s="160"/>
      <c r="Z2400" s="180"/>
      <c r="AA2400" s="160"/>
      <c r="AB2400" s="160"/>
      <c r="AC2400" s="160"/>
      <c r="AD2400" s="667"/>
      <c r="AE2400" s="667"/>
      <c r="AF2400" s="667"/>
      <c r="AG2400" s="667"/>
      <c r="AH2400" s="667"/>
      <c r="AI2400" s="667"/>
      <c r="AJ2400" s="73"/>
      <c r="AK2400" s="55" t="str">
        <f t="shared" si="572"/>
        <v/>
      </c>
      <c r="AL2400" s="17" t="str">
        <f t="shared" si="573"/>
        <v/>
      </c>
      <c r="AM2400" s="70" t="str">
        <f t="shared" si="568"/>
        <v/>
      </c>
      <c r="AN2400" s="74" t="str">
        <f t="shared" si="569"/>
        <v/>
      </c>
      <c r="AO2400" s="70" t="str">
        <f t="shared" si="567"/>
        <v/>
      </c>
      <c r="AW2400" s="60" t="str">
        <f t="shared" si="570"/>
        <v/>
      </c>
      <c r="AX2400" s="60" t="str">
        <f t="shared" si="571"/>
        <v/>
      </c>
      <c r="AY2400" s="63">
        <f t="shared" si="576"/>
        <v>0</v>
      </c>
    </row>
    <row r="2401" spans="1:51">
      <c r="A2401" s="160"/>
      <c r="B2401" s="160"/>
      <c r="C2401" s="160"/>
      <c r="D2401" s="160"/>
      <c r="E2401" s="160"/>
      <c r="F2401" s="160"/>
      <c r="G2401" s="160"/>
      <c r="H2401" s="161" t="str">
        <f t="shared" si="574"/>
        <v/>
      </c>
      <c r="I2401" s="162" t="str">
        <f t="shared" si="575"/>
        <v/>
      </c>
      <c r="J2401" s="163"/>
      <c r="K2401" s="164" t="str">
        <f t="shared" si="577"/>
        <v/>
      </c>
      <c r="L2401" s="160"/>
      <c r="M2401" s="160"/>
      <c r="N2401" s="160"/>
      <c r="O2401" s="160"/>
      <c r="P2401" s="160"/>
      <c r="Q2401" s="160"/>
      <c r="R2401" s="160"/>
      <c r="S2401" s="160"/>
      <c r="T2401" s="160"/>
      <c r="U2401" s="160"/>
      <c r="V2401" s="160"/>
      <c r="W2401" s="179"/>
      <c r="X2401" s="160"/>
      <c r="Y2401" s="160"/>
      <c r="Z2401" s="180"/>
      <c r="AA2401" s="160"/>
      <c r="AB2401" s="160"/>
      <c r="AC2401" s="160"/>
      <c r="AD2401" s="667"/>
      <c r="AE2401" s="667"/>
      <c r="AF2401" s="667"/>
      <c r="AG2401" s="667"/>
      <c r="AH2401" s="667"/>
      <c r="AI2401" s="667"/>
      <c r="AJ2401" s="73"/>
      <c r="AK2401" s="55" t="str">
        <f t="shared" si="572"/>
        <v/>
      </c>
      <c r="AL2401" s="17" t="str">
        <f t="shared" si="573"/>
        <v/>
      </c>
      <c r="AM2401" s="70" t="str">
        <f t="shared" si="568"/>
        <v/>
      </c>
      <c r="AN2401" s="74" t="str">
        <f t="shared" si="569"/>
        <v/>
      </c>
      <c r="AO2401" s="70" t="str">
        <f t="shared" si="567"/>
        <v/>
      </c>
      <c r="AW2401" s="60" t="str">
        <f t="shared" si="570"/>
        <v/>
      </c>
      <c r="AX2401" s="60" t="str">
        <f t="shared" si="571"/>
        <v/>
      </c>
      <c r="AY2401" s="63">
        <f t="shared" si="576"/>
        <v>0</v>
      </c>
    </row>
    <row r="2402" spans="1:51">
      <c r="A2402" s="160"/>
      <c r="B2402" s="160"/>
      <c r="C2402" s="160"/>
      <c r="D2402" s="160"/>
      <c r="E2402" s="160"/>
      <c r="F2402" s="160"/>
      <c r="G2402" s="160"/>
      <c r="H2402" s="161" t="str">
        <f t="shared" si="574"/>
        <v/>
      </c>
      <c r="I2402" s="162" t="str">
        <f t="shared" si="575"/>
        <v/>
      </c>
      <c r="J2402" s="163"/>
      <c r="K2402" s="164" t="str">
        <f t="shared" si="577"/>
        <v/>
      </c>
      <c r="L2402" s="160"/>
      <c r="M2402" s="160"/>
      <c r="N2402" s="160"/>
      <c r="O2402" s="160"/>
      <c r="P2402" s="160"/>
      <c r="Q2402" s="160"/>
      <c r="R2402" s="160"/>
      <c r="S2402" s="160"/>
      <c r="T2402" s="160"/>
      <c r="U2402" s="160"/>
      <c r="V2402" s="160"/>
      <c r="W2402" s="179"/>
      <c r="X2402" s="160"/>
      <c r="Y2402" s="160"/>
      <c r="Z2402" s="180"/>
      <c r="AA2402" s="160"/>
      <c r="AB2402" s="160"/>
      <c r="AC2402" s="160"/>
      <c r="AD2402" s="667"/>
      <c r="AE2402" s="667"/>
      <c r="AF2402" s="667"/>
      <c r="AG2402" s="667"/>
      <c r="AH2402" s="667"/>
      <c r="AI2402" s="667"/>
      <c r="AJ2402" s="73"/>
      <c r="AK2402" s="55" t="str">
        <f t="shared" si="572"/>
        <v/>
      </c>
      <c r="AL2402" s="17" t="str">
        <f t="shared" si="573"/>
        <v/>
      </c>
      <c r="AM2402" s="70" t="str">
        <f t="shared" si="568"/>
        <v/>
      </c>
      <c r="AN2402" s="74" t="str">
        <f t="shared" si="569"/>
        <v/>
      </c>
      <c r="AO2402" s="70" t="str">
        <f t="shared" si="567"/>
        <v/>
      </c>
      <c r="AW2402" s="60" t="str">
        <f t="shared" si="570"/>
        <v/>
      </c>
      <c r="AX2402" s="60" t="str">
        <f t="shared" si="571"/>
        <v/>
      </c>
      <c r="AY2402" s="63">
        <f t="shared" si="576"/>
        <v>0</v>
      </c>
    </row>
    <row r="2403" spans="1:51">
      <c r="A2403" s="160"/>
      <c r="B2403" s="160"/>
      <c r="C2403" s="160"/>
      <c r="D2403" s="160"/>
      <c r="E2403" s="160"/>
      <c r="F2403" s="160"/>
      <c r="G2403" s="160"/>
      <c r="H2403" s="161" t="str">
        <f t="shared" si="574"/>
        <v/>
      </c>
      <c r="I2403" s="162" t="str">
        <f t="shared" si="575"/>
        <v/>
      </c>
      <c r="J2403" s="163"/>
      <c r="K2403" s="164" t="str">
        <f t="shared" si="577"/>
        <v/>
      </c>
      <c r="L2403" s="160"/>
      <c r="M2403" s="160"/>
      <c r="N2403" s="160"/>
      <c r="O2403" s="160"/>
      <c r="P2403" s="160"/>
      <c r="Q2403" s="160"/>
      <c r="R2403" s="160"/>
      <c r="S2403" s="160"/>
      <c r="T2403" s="160"/>
      <c r="U2403" s="160"/>
      <c r="V2403" s="160"/>
      <c r="W2403" s="179"/>
      <c r="X2403" s="160"/>
      <c r="Y2403" s="160"/>
      <c r="Z2403" s="180"/>
      <c r="AA2403" s="160"/>
      <c r="AB2403" s="160"/>
      <c r="AC2403" s="160"/>
      <c r="AD2403" s="667"/>
      <c r="AE2403" s="667"/>
      <c r="AF2403" s="667"/>
      <c r="AG2403" s="667"/>
      <c r="AH2403" s="667"/>
      <c r="AI2403" s="667"/>
      <c r="AJ2403" s="73"/>
      <c r="AK2403" s="55" t="str">
        <f t="shared" si="572"/>
        <v/>
      </c>
      <c r="AL2403" s="17" t="str">
        <f t="shared" si="573"/>
        <v/>
      </c>
      <c r="AM2403" s="70" t="str">
        <f t="shared" si="568"/>
        <v/>
      </c>
      <c r="AN2403" s="74" t="str">
        <f t="shared" si="569"/>
        <v/>
      </c>
      <c r="AO2403" s="70" t="str">
        <f t="shared" si="567"/>
        <v/>
      </c>
      <c r="AW2403" s="60" t="str">
        <f t="shared" si="570"/>
        <v/>
      </c>
      <c r="AX2403" s="60" t="str">
        <f t="shared" si="571"/>
        <v/>
      </c>
      <c r="AY2403" s="63">
        <f t="shared" si="576"/>
        <v>0</v>
      </c>
    </row>
    <row r="2404" spans="1:51">
      <c r="A2404" s="160"/>
      <c r="B2404" s="160"/>
      <c r="C2404" s="160"/>
      <c r="D2404" s="160"/>
      <c r="E2404" s="160"/>
      <c r="F2404" s="160"/>
      <c r="G2404" s="160"/>
      <c r="H2404" s="161" t="str">
        <f t="shared" si="574"/>
        <v/>
      </c>
      <c r="I2404" s="162" t="str">
        <f t="shared" si="575"/>
        <v/>
      </c>
      <c r="J2404" s="163"/>
      <c r="K2404" s="164" t="str">
        <f t="shared" si="577"/>
        <v/>
      </c>
      <c r="L2404" s="160"/>
      <c r="M2404" s="180"/>
      <c r="N2404" s="160"/>
      <c r="O2404" s="160"/>
      <c r="P2404" s="160"/>
      <c r="Q2404" s="160"/>
      <c r="R2404" s="160"/>
      <c r="S2404" s="160"/>
      <c r="T2404" s="160"/>
      <c r="U2404" s="160"/>
      <c r="V2404" s="160"/>
      <c r="W2404" s="160"/>
      <c r="X2404" s="160"/>
      <c r="Y2404" s="160"/>
      <c r="Z2404" s="180"/>
      <c r="AA2404" s="160"/>
      <c r="AB2404" s="160"/>
      <c r="AC2404" s="160"/>
      <c r="AD2404" s="667"/>
      <c r="AE2404" s="667"/>
      <c r="AF2404" s="667"/>
      <c r="AG2404" s="667"/>
      <c r="AH2404" s="667"/>
      <c r="AI2404" s="667"/>
      <c r="AJ2404" s="73"/>
      <c r="AK2404" s="55" t="str">
        <f t="shared" si="572"/>
        <v/>
      </c>
      <c r="AL2404" s="17" t="str">
        <f t="shared" si="573"/>
        <v/>
      </c>
      <c r="AM2404" s="70" t="str">
        <f t="shared" si="568"/>
        <v/>
      </c>
      <c r="AN2404" s="74" t="str">
        <f t="shared" si="569"/>
        <v/>
      </c>
      <c r="AO2404" s="70" t="str">
        <f t="shared" si="567"/>
        <v/>
      </c>
      <c r="AW2404" s="60" t="str">
        <f t="shared" si="570"/>
        <v/>
      </c>
      <c r="AX2404" s="60" t="str">
        <f t="shared" si="571"/>
        <v/>
      </c>
      <c r="AY2404" s="63">
        <f t="shared" si="576"/>
        <v>0</v>
      </c>
    </row>
    <row r="2405" spans="1:51">
      <c r="A2405" s="160"/>
      <c r="B2405" s="160"/>
      <c r="C2405" s="160"/>
      <c r="D2405" s="160"/>
      <c r="E2405" s="160"/>
      <c r="F2405" s="160"/>
      <c r="G2405" s="160"/>
      <c r="H2405" s="161" t="str">
        <f t="shared" si="574"/>
        <v/>
      </c>
      <c r="I2405" s="162" t="str">
        <f t="shared" si="575"/>
        <v/>
      </c>
      <c r="J2405" s="163"/>
      <c r="K2405" s="164" t="str">
        <f t="shared" si="577"/>
        <v/>
      </c>
      <c r="L2405" s="160"/>
      <c r="M2405" s="160"/>
      <c r="N2405" s="160"/>
      <c r="O2405" s="160"/>
      <c r="P2405" s="160"/>
      <c r="Q2405" s="160"/>
      <c r="R2405" s="160"/>
      <c r="S2405" s="160"/>
      <c r="T2405" s="160"/>
      <c r="U2405" s="160"/>
      <c r="V2405" s="160"/>
      <c r="W2405" s="160"/>
      <c r="X2405" s="160"/>
      <c r="Y2405" s="160"/>
      <c r="Z2405" s="180"/>
      <c r="AA2405" s="160"/>
      <c r="AB2405" s="160"/>
      <c r="AC2405" s="160"/>
      <c r="AD2405" s="667"/>
      <c r="AE2405" s="667"/>
      <c r="AF2405" s="667"/>
      <c r="AG2405" s="667"/>
      <c r="AH2405" s="667"/>
      <c r="AI2405" s="667"/>
      <c r="AJ2405" s="73"/>
      <c r="AK2405" s="55" t="str">
        <f t="shared" si="572"/>
        <v/>
      </c>
      <c r="AL2405" s="17" t="str">
        <f t="shared" si="573"/>
        <v/>
      </c>
      <c r="AM2405" s="70" t="str">
        <f t="shared" si="568"/>
        <v/>
      </c>
      <c r="AN2405" s="74" t="str">
        <f t="shared" si="569"/>
        <v/>
      </c>
      <c r="AO2405" s="70" t="str">
        <f t="shared" si="567"/>
        <v/>
      </c>
      <c r="AW2405" s="60" t="str">
        <f t="shared" si="570"/>
        <v/>
      </c>
      <c r="AX2405" s="60" t="str">
        <f t="shared" si="571"/>
        <v/>
      </c>
      <c r="AY2405" s="63">
        <f t="shared" si="576"/>
        <v>0</v>
      </c>
    </row>
    <row r="2406" spans="1:51">
      <c r="A2406" s="128"/>
      <c r="B2406" s="160"/>
      <c r="C2406" s="160"/>
      <c r="D2406" s="160"/>
      <c r="E2406" s="160"/>
      <c r="F2406" s="160"/>
      <c r="G2406" s="160"/>
      <c r="H2406" s="161" t="str">
        <f t="shared" si="574"/>
        <v/>
      </c>
      <c r="I2406" s="162" t="str">
        <f t="shared" si="575"/>
        <v/>
      </c>
      <c r="J2406" s="163"/>
      <c r="K2406" s="164" t="str">
        <f t="shared" si="577"/>
        <v/>
      </c>
      <c r="L2406" s="160"/>
      <c r="M2406" s="160"/>
      <c r="N2406" s="160"/>
      <c r="O2406" s="160"/>
      <c r="P2406" s="160"/>
      <c r="Q2406" s="160"/>
      <c r="R2406" s="160"/>
      <c r="S2406" s="160"/>
      <c r="T2406" s="160"/>
      <c r="U2406" s="160"/>
      <c r="V2406" s="160"/>
      <c r="W2406" s="160"/>
      <c r="X2406" s="160"/>
      <c r="Y2406" s="160"/>
      <c r="Z2406" s="180"/>
      <c r="AA2406" s="160"/>
      <c r="AB2406" s="160"/>
      <c r="AC2406" s="160"/>
      <c r="AD2406" s="667"/>
      <c r="AE2406" s="667"/>
      <c r="AF2406" s="667"/>
      <c r="AG2406" s="667"/>
      <c r="AH2406" s="667"/>
      <c r="AI2406" s="667"/>
      <c r="AJ2406" s="73"/>
      <c r="AK2406" s="55" t="str">
        <f t="shared" si="572"/>
        <v/>
      </c>
      <c r="AL2406" s="17" t="str">
        <f t="shared" si="573"/>
        <v/>
      </c>
      <c r="AM2406" s="70" t="str">
        <f t="shared" si="568"/>
        <v/>
      </c>
      <c r="AN2406" s="74" t="str">
        <f t="shared" si="569"/>
        <v/>
      </c>
      <c r="AO2406" s="70" t="str">
        <f t="shared" si="567"/>
        <v/>
      </c>
      <c r="AW2406" s="60" t="str">
        <f t="shared" si="570"/>
        <v/>
      </c>
      <c r="AX2406" s="60" t="str">
        <f t="shared" si="571"/>
        <v/>
      </c>
      <c r="AY2406" s="63">
        <f t="shared" si="576"/>
        <v>0</v>
      </c>
    </row>
    <row r="2407" spans="1:51">
      <c r="A2407" s="128"/>
      <c r="B2407" s="160"/>
      <c r="C2407" s="160"/>
      <c r="D2407" s="160"/>
      <c r="E2407" s="160"/>
      <c r="F2407" s="160"/>
      <c r="G2407" s="160"/>
      <c r="H2407" s="161" t="str">
        <f t="shared" si="574"/>
        <v/>
      </c>
      <c r="I2407" s="162" t="str">
        <f t="shared" si="575"/>
        <v/>
      </c>
      <c r="J2407" s="163"/>
      <c r="K2407" s="164" t="str">
        <f t="shared" si="577"/>
        <v/>
      </c>
      <c r="L2407" s="160"/>
      <c r="M2407" s="160"/>
      <c r="N2407" s="160"/>
      <c r="O2407" s="160"/>
      <c r="P2407" s="160"/>
      <c r="Q2407" s="160"/>
      <c r="R2407" s="160"/>
      <c r="S2407" s="160"/>
      <c r="T2407" s="160"/>
      <c r="U2407" s="160"/>
      <c r="V2407" s="160"/>
      <c r="W2407" s="160"/>
      <c r="X2407" s="160"/>
      <c r="Y2407" s="160"/>
      <c r="Z2407" s="180"/>
      <c r="AA2407" s="160"/>
      <c r="AB2407" s="160"/>
      <c r="AC2407" s="160"/>
      <c r="AD2407" s="667"/>
      <c r="AE2407" s="667"/>
      <c r="AF2407" s="667"/>
      <c r="AG2407" s="667"/>
      <c r="AH2407" s="667"/>
      <c r="AI2407" s="667"/>
      <c r="AJ2407" s="73"/>
      <c r="AK2407" s="55" t="str">
        <f t="shared" si="572"/>
        <v/>
      </c>
      <c r="AL2407" s="17" t="str">
        <f t="shared" si="573"/>
        <v/>
      </c>
      <c r="AM2407" s="70" t="str">
        <f t="shared" si="568"/>
        <v/>
      </c>
      <c r="AN2407" s="74" t="str">
        <f t="shared" si="569"/>
        <v/>
      </c>
      <c r="AO2407" s="70" t="str">
        <f t="shared" si="567"/>
        <v/>
      </c>
      <c r="AW2407" s="60" t="str">
        <f t="shared" si="570"/>
        <v/>
      </c>
      <c r="AX2407" s="60" t="str">
        <f t="shared" si="571"/>
        <v/>
      </c>
      <c r="AY2407" s="63">
        <f t="shared" si="576"/>
        <v>0</v>
      </c>
    </row>
    <row r="2408" spans="1:51">
      <c r="A2408" s="128"/>
      <c r="B2408" s="160"/>
      <c r="C2408" s="160"/>
      <c r="D2408" s="160"/>
      <c r="E2408" s="160"/>
      <c r="F2408" s="160"/>
      <c r="G2408" s="160"/>
      <c r="H2408" s="161" t="str">
        <f t="shared" si="574"/>
        <v/>
      </c>
      <c r="I2408" s="162" t="str">
        <f t="shared" si="575"/>
        <v/>
      </c>
      <c r="J2408" s="163"/>
      <c r="K2408" s="164" t="str">
        <f t="shared" si="577"/>
        <v/>
      </c>
      <c r="L2408" s="160"/>
      <c r="M2408" s="160"/>
      <c r="N2408" s="160"/>
      <c r="O2408" s="128"/>
      <c r="P2408" s="160"/>
      <c r="Q2408" s="160"/>
      <c r="R2408" s="160"/>
      <c r="S2408" s="160"/>
      <c r="T2408" s="160"/>
      <c r="U2408" s="160"/>
      <c r="V2408" s="160"/>
      <c r="W2408" s="160"/>
      <c r="X2408" s="160"/>
      <c r="Y2408" s="160"/>
      <c r="Z2408" s="180"/>
      <c r="AA2408" s="160"/>
      <c r="AB2408" s="160"/>
      <c r="AC2408" s="160"/>
      <c r="AD2408" s="667"/>
      <c r="AE2408" s="667"/>
      <c r="AF2408" s="667"/>
      <c r="AG2408" s="667"/>
      <c r="AH2408" s="667"/>
      <c r="AI2408" s="667"/>
      <c r="AJ2408" s="73"/>
      <c r="AK2408" s="55" t="str">
        <f t="shared" si="572"/>
        <v/>
      </c>
      <c r="AL2408" s="17" t="str">
        <f t="shared" si="573"/>
        <v/>
      </c>
      <c r="AM2408" s="70" t="str">
        <f t="shared" si="568"/>
        <v/>
      </c>
      <c r="AN2408" s="74" t="str">
        <f t="shared" si="569"/>
        <v/>
      </c>
      <c r="AO2408" s="70" t="str">
        <f t="shared" si="567"/>
        <v/>
      </c>
      <c r="AW2408" s="60" t="str">
        <f t="shared" si="570"/>
        <v/>
      </c>
      <c r="AX2408" s="60" t="str">
        <f t="shared" si="571"/>
        <v/>
      </c>
      <c r="AY2408" s="63">
        <f t="shared" si="576"/>
        <v>0</v>
      </c>
    </row>
    <row r="2409" spans="1:51">
      <c r="A2409" s="128"/>
      <c r="B2409" s="160"/>
      <c r="C2409" s="160"/>
      <c r="D2409" s="160"/>
      <c r="E2409" s="160"/>
      <c r="F2409" s="160"/>
      <c r="G2409" s="160"/>
      <c r="H2409" s="161" t="str">
        <f t="shared" si="574"/>
        <v/>
      </c>
      <c r="I2409" s="162" t="str">
        <f t="shared" si="575"/>
        <v/>
      </c>
      <c r="J2409" s="163"/>
      <c r="K2409" s="164" t="str">
        <f t="shared" si="577"/>
        <v/>
      </c>
      <c r="L2409" s="160"/>
      <c r="M2409" s="160"/>
      <c r="N2409" s="160"/>
      <c r="O2409" s="128"/>
      <c r="P2409" s="160"/>
      <c r="Q2409" s="160"/>
      <c r="R2409" s="160"/>
      <c r="S2409" s="160"/>
      <c r="T2409" s="160"/>
      <c r="U2409" s="160"/>
      <c r="V2409" s="160"/>
      <c r="W2409" s="160"/>
      <c r="X2409" s="160"/>
      <c r="Y2409" s="160"/>
      <c r="Z2409" s="180"/>
      <c r="AA2409" s="160"/>
      <c r="AB2409" s="160"/>
      <c r="AC2409" s="160"/>
      <c r="AD2409" s="667"/>
      <c r="AE2409" s="667"/>
      <c r="AF2409" s="667"/>
      <c r="AG2409" s="667"/>
      <c r="AH2409" s="667"/>
      <c r="AI2409" s="667"/>
      <c r="AJ2409" s="73"/>
      <c r="AK2409" s="55" t="str">
        <f t="shared" si="572"/>
        <v/>
      </c>
      <c r="AL2409" s="17" t="str">
        <f t="shared" si="573"/>
        <v/>
      </c>
      <c r="AM2409" s="70" t="str">
        <f t="shared" si="568"/>
        <v/>
      </c>
      <c r="AN2409" s="74" t="str">
        <f t="shared" si="569"/>
        <v/>
      </c>
      <c r="AO2409" s="70" t="str">
        <f t="shared" si="567"/>
        <v/>
      </c>
      <c r="AW2409" s="60" t="str">
        <f t="shared" si="570"/>
        <v/>
      </c>
      <c r="AX2409" s="60" t="str">
        <f t="shared" si="571"/>
        <v/>
      </c>
      <c r="AY2409" s="63">
        <f t="shared" si="576"/>
        <v>0</v>
      </c>
    </row>
    <row r="2410" spans="1:51">
      <c r="A2410" s="128"/>
      <c r="B2410" s="160"/>
      <c r="C2410" s="160"/>
      <c r="D2410" s="160"/>
      <c r="E2410" s="160"/>
      <c r="F2410" s="160"/>
      <c r="G2410" s="160"/>
      <c r="H2410" s="161" t="str">
        <f t="shared" si="574"/>
        <v/>
      </c>
      <c r="I2410" s="162" t="str">
        <f t="shared" si="575"/>
        <v/>
      </c>
      <c r="J2410" s="163"/>
      <c r="K2410" s="164" t="str">
        <f t="shared" si="577"/>
        <v/>
      </c>
      <c r="L2410" s="160"/>
      <c r="M2410" s="160"/>
      <c r="N2410" s="160"/>
      <c r="O2410" s="128"/>
      <c r="P2410" s="160"/>
      <c r="Q2410" s="160"/>
      <c r="R2410" s="160"/>
      <c r="S2410" s="160"/>
      <c r="T2410" s="160"/>
      <c r="U2410" s="160"/>
      <c r="V2410" s="160"/>
      <c r="W2410" s="160"/>
      <c r="X2410" s="160"/>
      <c r="Y2410" s="160"/>
      <c r="Z2410" s="180"/>
      <c r="AA2410" s="160"/>
      <c r="AB2410" s="160"/>
      <c r="AC2410" s="160"/>
      <c r="AD2410" s="667"/>
      <c r="AE2410" s="667"/>
      <c r="AF2410" s="667"/>
      <c r="AG2410" s="667"/>
      <c r="AH2410" s="667"/>
      <c r="AI2410" s="667"/>
      <c r="AJ2410" s="73"/>
      <c r="AK2410" s="55" t="str">
        <f t="shared" si="572"/>
        <v/>
      </c>
      <c r="AL2410" s="17" t="str">
        <f t="shared" si="573"/>
        <v/>
      </c>
      <c r="AM2410" s="70" t="str">
        <f t="shared" si="568"/>
        <v/>
      </c>
      <c r="AN2410" s="74" t="str">
        <f t="shared" si="569"/>
        <v/>
      </c>
      <c r="AO2410" s="70" t="str">
        <f t="shared" ref="AO2410:AO2443" si="578">IF(P2410="","",P2410&amp;" ("&amp;O2410&amp;"_"&amp;ROW()&amp;")")</f>
        <v/>
      </c>
      <c r="AW2410" s="60" t="str">
        <f t="shared" si="570"/>
        <v/>
      </c>
      <c r="AX2410" s="60" t="str">
        <f t="shared" si="571"/>
        <v/>
      </c>
      <c r="AY2410" s="63">
        <f t="shared" si="576"/>
        <v>0</v>
      </c>
    </row>
    <row r="2411" spans="1:51">
      <c r="A2411" s="128"/>
      <c r="B2411" s="160"/>
      <c r="C2411" s="160"/>
      <c r="D2411" s="160"/>
      <c r="E2411" s="160"/>
      <c r="F2411" s="160"/>
      <c r="G2411" s="160"/>
      <c r="H2411" s="161" t="str">
        <f t="shared" si="574"/>
        <v/>
      </c>
      <c r="I2411" s="162" t="str">
        <f t="shared" si="575"/>
        <v/>
      </c>
      <c r="J2411" s="163"/>
      <c r="K2411" s="164" t="str">
        <f t="shared" si="577"/>
        <v/>
      </c>
      <c r="L2411" s="160"/>
      <c r="M2411" s="180"/>
      <c r="N2411" s="160"/>
      <c r="O2411" s="128"/>
      <c r="P2411" s="160"/>
      <c r="Q2411" s="160"/>
      <c r="R2411" s="160"/>
      <c r="S2411" s="160"/>
      <c r="T2411" s="160"/>
      <c r="U2411" s="160"/>
      <c r="V2411" s="160"/>
      <c r="W2411" s="160"/>
      <c r="X2411" s="160"/>
      <c r="Y2411" s="160"/>
      <c r="Z2411" s="180"/>
      <c r="AA2411" s="160"/>
      <c r="AB2411" s="160"/>
      <c r="AC2411" s="160"/>
      <c r="AD2411" s="667"/>
      <c r="AE2411" s="667"/>
      <c r="AF2411" s="667"/>
      <c r="AG2411" s="667"/>
      <c r="AH2411" s="667"/>
      <c r="AI2411" s="667"/>
      <c r="AJ2411" s="73"/>
      <c r="AK2411" s="55" t="str">
        <f t="shared" si="572"/>
        <v/>
      </c>
      <c r="AL2411" s="17" t="str">
        <f t="shared" si="573"/>
        <v/>
      </c>
      <c r="AM2411" s="70" t="str">
        <f t="shared" si="568"/>
        <v/>
      </c>
      <c r="AN2411" s="74" t="str">
        <f t="shared" si="569"/>
        <v/>
      </c>
      <c r="AO2411" s="70" t="str">
        <f t="shared" si="578"/>
        <v/>
      </c>
      <c r="AW2411" s="60" t="str">
        <f t="shared" si="570"/>
        <v/>
      </c>
      <c r="AX2411" s="60" t="str">
        <f t="shared" si="571"/>
        <v/>
      </c>
      <c r="AY2411" s="63">
        <f t="shared" si="576"/>
        <v>0</v>
      </c>
    </row>
    <row r="2412" spans="1:51">
      <c r="A2412" s="128"/>
      <c r="B2412" s="160"/>
      <c r="C2412" s="160"/>
      <c r="D2412" s="160"/>
      <c r="E2412" s="160"/>
      <c r="F2412" s="160"/>
      <c r="G2412" s="160"/>
      <c r="H2412" s="161" t="str">
        <f t="shared" si="574"/>
        <v/>
      </c>
      <c r="I2412" s="162" t="str">
        <f t="shared" si="575"/>
        <v/>
      </c>
      <c r="J2412" s="163"/>
      <c r="K2412" s="164" t="str">
        <f t="shared" si="577"/>
        <v/>
      </c>
      <c r="L2412" s="160"/>
      <c r="M2412" s="160"/>
      <c r="N2412" s="160"/>
      <c r="O2412" s="128"/>
      <c r="P2412" s="160"/>
      <c r="Q2412" s="160"/>
      <c r="R2412" s="160"/>
      <c r="S2412" s="160"/>
      <c r="T2412" s="160"/>
      <c r="U2412" s="160"/>
      <c r="V2412" s="160"/>
      <c r="W2412" s="160"/>
      <c r="X2412" s="160"/>
      <c r="Y2412" s="160"/>
      <c r="Z2412" s="180"/>
      <c r="AA2412" s="160"/>
      <c r="AB2412" s="160"/>
      <c r="AC2412" s="160"/>
      <c r="AD2412" s="667"/>
      <c r="AE2412" s="667"/>
      <c r="AF2412" s="667"/>
      <c r="AG2412" s="667"/>
      <c r="AH2412" s="667"/>
      <c r="AI2412" s="667"/>
      <c r="AJ2412" s="73"/>
      <c r="AK2412" s="55" t="str">
        <f t="shared" si="572"/>
        <v/>
      </c>
      <c r="AL2412" s="17" t="str">
        <f t="shared" si="573"/>
        <v/>
      </c>
      <c r="AM2412" s="70" t="str">
        <f t="shared" si="568"/>
        <v/>
      </c>
      <c r="AN2412" s="74" t="str">
        <f t="shared" si="569"/>
        <v/>
      </c>
      <c r="AO2412" s="70" t="str">
        <f t="shared" si="578"/>
        <v/>
      </c>
      <c r="AW2412" s="60" t="str">
        <f t="shared" si="570"/>
        <v/>
      </c>
      <c r="AX2412" s="60" t="str">
        <f t="shared" si="571"/>
        <v/>
      </c>
      <c r="AY2412" s="63">
        <f t="shared" si="576"/>
        <v>0</v>
      </c>
    </row>
    <row r="2413" spans="1:51">
      <c r="A2413" s="128"/>
      <c r="B2413" s="160"/>
      <c r="C2413" s="160"/>
      <c r="D2413" s="160"/>
      <c r="E2413" s="160"/>
      <c r="F2413" s="160"/>
      <c r="G2413" s="160"/>
      <c r="H2413" s="161" t="str">
        <f t="shared" si="574"/>
        <v/>
      </c>
      <c r="I2413" s="162" t="str">
        <f t="shared" si="575"/>
        <v/>
      </c>
      <c r="J2413" s="163"/>
      <c r="K2413" s="164" t="str">
        <f t="shared" si="577"/>
        <v/>
      </c>
      <c r="L2413" s="160"/>
      <c r="M2413" s="160"/>
      <c r="N2413" s="160"/>
      <c r="O2413" s="128"/>
      <c r="P2413" s="160"/>
      <c r="Q2413" s="160"/>
      <c r="R2413" s="160"/>
      <c r="S2413" s="160"/>
      <c r="T2413" s="160"/>
      <c r="U2413" s="160"/>
      <c r="V2413" s="160"/>
      <c r="W2413" s="160"/>
      <c r="X2413" s="160"/>
      <c r="Y2413" s="160"/>
      <c r="Z2413" s="180"/>
      <c r="AA2413" s="160"/>
      <c r="AB2413" s="160"/>
      <c r="AC2413" s="160"/>
      <c r="AD2413" s="667"/>
      <c r="AE2413" s="667"/>
      <c r="AF2413" s="667"/>
      <c r="AG2413" s="667"/>
      <c r="AH2413" s="667"/>
      <c r="AI2413" s="667"/>
      <c r="AJ2413" s="73"/>
      <c r="AK2413" s="55" t="str">
        <f t="shared" si="572"/>
        <v/>
      </c>
      <c r="AL2413" s="17" t="str">
        <f t="shared" si="573"/>
        <v/>
      </c>
      <c r="AM2413" s="70" t="str">
        <f t="shared" si="568"/>
        <v/>
      </c>
      <c r="AN2413" s="74" t="str">
        <f t="shared" si="569"/>
        <v/>
      </c>
      <c r="AO2413" s="70" t="str">
        <f t="shared" si="578"/>
        <v/>
      </c>
      <c r="AW2413" s="60" t="str">
        <f t="shared" si="570"/>
        <v/>
      </c>
      <c r="AX2413" s="60" t="str">
        <f t="shared" si="571"/>
        <v/>
      </c>
      <c r="AY2413" s="63">
        <f t="shared" si="576"/>
        <v>0</v>
      </c>
    </row>
    <row r="2414" spans="1:51">
      <c r="A2414" s="128"/>
      <c r="B2414" s="160"/>
      <c r="C2414" s="160"/>
      <c r="D2414" s="160"/>
      <c r="E2414" s="160"/>
      <c r="F2414" s="160"/>
      <c r="G2414" s="160"/>
      <c r="H2414" s="161" t="str">
        <f t="shared" si="574"/>
        <v/>
      </c>
      <c r="I2414" s="162" t="str">
        <f t="shared" si="575"/>
        <v/>
      </c>
      <c r="J2414" s="163"/>
      <c r="K2414" s="164" t="str">
        <f t="shared" si="577"/>
        <v/>
      </c>
      <c r="L2414" s="160"/>
      <c r="M2414" s="160"/>
      <c r="N2414" s="160"/>
      <c r="O2414" s="128"/>
      <c r="P2414" s="160"/>
      <c r="Q2414" s="160"/>
      <c r="R2414" s="160"/>
      <c r="S2414" s="160"/>
      <c r="T2414" s="160"/>
      <c r="U2414" s="160"/>
      <c r="V2414" s="160"/>
      <c r="W2414" s="160"/>
      <c r="X2414" s="160"/>
      <c r="Y2414" s="160"/>
      <c r="Z2414" s="180"/>
      <c r="AA2414" s="160"/>
      <c r="AB2414" s="160"/>
      <c r="AC2414" s="160"/>
      <c r="AD2414" s="667"/>
      <c r="AE2414" s="667"/>
      <c r="AF2414" s="667"/>
      <c r="AG2414" s="667"/>
      <c r="AH2414" s="667"/>
      <c r="AI2414" s="667"/>
      <c r="AJ2414" s="73"/>
      <c r="AK2414" s="55" t="str">
        <f t="shared" si="572"/>
        <v/>
      </c>
      <c r="AL2414" s="17" t="str">
        <f t="shared" si="573"/>
        <v/>
      </c>
      <c r="AM2414" s="70" t="str">
        <f t="shared" si="568"/>
        <v/>
      </c>
      <c r="AN2414" s="74" t="str">
        <f t="shared" si="569"/>
        <v/>
      </c>
      <c r="AO2414" s="70" t="str">
        <f t="shared" si="578"/>
        <v/>
      </c>
      <c r="AW2414" s="60" t="str">
        <f t="shared" si="570"/>
        <v/>
      </c>
      <c r="AX2414" s="60" t="str">
        <f t="shared" si="571"/>
        <v/>
      </c>
      <c r="AY2414" s="63">
        <f t="shared" si="576"/>
        <v>0</v>
      </c>
    </row>
    <row r="2415" spans="1:51">
      <c r="A2415" s="128"/>
      <c r="B2415" s="160"/>
      <c r="C2415" s="160"/>
      <c r="D2415" s="160"/>
      <c r="E2415" s="160"/>
      <c r="F2415" s="160"/>
      <c r="G2415" s="160"/>
      <c r="H2415" s="161" t="str">
        <f t="shared" si="574"/>
        <v/>
      </c>
      <c r="I2415" s="162" t="str">
        <f t="shared" si="575"/>
        <v/>
      </c>
      <c r="J2415" s="163"/>
      <c r="K2415" s="164" t="str">
        <f t="shared" si="577"/>
        <v/>
      </c>
      <c r="L2415" s="160"/>
      <c r="M2415" s="160"/>
      <c r="N2415" s="160"/>
      <c r="O2415" s="128"/>
      <c r="P2415" s="160"/>
      <c r="Q2415" s="160"/>
      <c r="R2415" s="160"/>
      <c r="S2415" s="160"/>
      <c r="T2415" s="160"/>
      <c r="U2415" s="160"/>
      <c r="V2415" s="160"/>
      <c r="W2415" s="160"/>
      <c r="X2415" s="160"/>
      <c r="Y2415" s="160"/>
      <c r="Z2415" s="180"/>
      <c r="AA2415" s="160"/>
      <c r="AB2415" s="160"/>
      <c r="AC2415" s="160"/>
      <c r="AD2415" s="667"/>
      <c r="AE2415" s="667"/>
      <c r="AF2415" s="667"/>
      <c r="AG2415" s="667"/>
      <c r="AH2415" s="667"/>
      <c r="AI2415" s="667"/>
      <c r="AJ2415" s="73"/>
      <c r="AK2415" s="55" t="str">
        <f t="shared" si="572"/>
        <v/>
      </c>
      <c r="AL2415" s="17" t="str">
        <f t="shared" si="573"/>
        <v/>
      </c>
      <c r="AM2415" s="70" t="str">
        <f t="shared" si="568"/>
        <v/>
      </c>
      <c r="AN2415" s="74" t="str">
        <f t="shared" si="569"/>
        <v/>
      </c>
      <c r="AO2415" s="70" t="str">
        <f t="shared" si="578"/>
        <v/>
      </c>
      <c r="AW2415" s="60" t="str">
        <f t="shared" si="570"/>
        <v/>
      </c>
      <c r="AX2415" s="60" t="str">
        <f t="shared" si="571"/>
        <v/>
      </c>
      <c r="AY2415" s="63">
        <f t="shared" si="576"/>
        <v>0</v>
      </c>
    </row>
    <row r="2416" spans="1:51">
      <c r="A2416" s="160"/>
      <c r="B2416" s="160"/>
      <c r="C2416" s="160"/>
      <c r="D2416" s="160"/>
      <c r="E2416" s="160"/>
      <c r="F2416" s="160"/>
      <c r="G2416" s="160"/>
      <c r="H2416" s="161" t="str">
        <f t="shared" si="574"/>
        <v/>
      </c>
      <c r="I2416" s="162" t="str">
        <f t="shared" si="575"/>
        <v/>
      </c>
      <c r="J2416" s="163"/>
      <c r="K2416" s="164" t="str">
        <f t="shared" si="577"/>
        <v/>
      </c>
      <c r="L2416" s="160"/>
      <c r="M2416" s="160"/>
      <c r="N2416" s="160"/>
      <c r="O2416" s="160"/>
      <c r="P2416" s="160"/>
      <c r="Q2416" s="160"/>
      <c r="R2416" s="160"/>
      <c r="S2416" s="160"/>
      <c r="T2416" s="160"/>
      <c r="U2416" s="160"/>
      <c r="V2416" s="160"/>
      <c r="W2416" s="160"/>
      <c r="X2416" s="160"/>
      <c r="Y2416" s="160"/>
      <c r="Z2416" s="180"/>
      <c r="AA2416" s="160"/>
      <c r="AB2416" s="160"/>
      <c r="AC2416" s="160"/>
      <c r="AD2416" s="667"/>
      <c r="AE2416" s="667"/>
      <c r="AF2416" s="667"/>
      <c r="AG2416" s="667"/>
      <c r="AH2416" s="667"/>
      <c r="AI2416" s="667"/>
      <c r="AJ2416" s="73"/>
      <c r="AK2416" s="55" t="str">
        <f t="shared" si="572"/>
        <v/>
      </c>
      <c r="AL2416" s="17" t="str">
        <f t="shared" si="573"/>
        <v/>
      </c>
      <c r="AM2416" s="70" t="str">
        <f t="shared" si="568"/>
        <v/>
      </c>
      <c r="AN2416" s="74" t="str">
        <f t="shared" si="569"/>
        <v/>
      </c>
      <c r="AO2416" s="70" t="str">
        <f t="shared" si="578"/>
        <v/>
      </c>
      <c r="AW2416" s="60" t="str">
        <f t="shared" si="570"/>
        <v/>
      </c>
      <c r="AX2416" s="60" t="str">
        <f t="shared" si="571"/>
        <v/>
      </c>
      <c r="AY2416" s="63">
        <f t="shared" si="576"/>
        <v>0</v>
      </c>
    </row>
    <row r="2417" spans="1:51">
      <c r="A2417" s="160"/>
      <c r="B2417" s="160"/>
      <c r="C2417" s="160"/>
      <c r="D2417" s="160"/>
      <c r="E2417" s="160"/>
      <c r="F2417" s="160"/>
      <c r="G2417" s="160"/>
      <c r="H2417" s="161" t="str">
        <f t="shared" si="574"/>
        <v/>
      </c>
      <c r="I2417" s="162" t="str">
        <f t="shared" si="575"/>
        <v/>
      </c>
      <c r="J2417" s="163"/>
      <c r="K2417" s="164" t="str">
        <f t="shared" si="577"/>
        <v/>
      </c>
      <c r="L2417" s="160"/>
      <c r="M2417" s="160"/>
      <c r="N2417" s="160"/>
      <c r="O2417" s="160"/>
      <c r="P2417" s="160"/>
      <c r="Q2417" s="160"/>
      <c r="R2417" s="160"/>
      <c r="S2417" s="160"/>
      <c r="T2417" s="160"/>
      <c r="U2417" s="160"/>
      <c r="V2417" s="160"/>
      <c r="W2417" s="160"/>
      <c r="X2417" s="160"/>
      <c r="Y2417" s="160"/>
      <c r="Z2417" s="180"/>
      <c r="AA2417" s="160"/>
      <c r="AB2417" s="160"/>
      <c r="AC2417" s="160"/>
      <c r="AD2417" s="667"/>
      <c r="AE2417" s="667"/>
      <c r="AF2417" s="667"/>
      <c r="AG2417" s="667"/>
      <c r="AH2417" s="667"/>
      <c r="AI2417" s="667"/>
      <c r="AJ2417" s="73"/>
      <c r="AK2417" s="55" t="str">
        <f t="shared" si="572"/>
        <v/>
      </c>
      <c r="AL2417" s="17" t="str">
        <f t="shared" si="573"/>
        <v/>
      </c>
      <c r="AM2417" s="70" t="str">
        <f t="shared" ref="AM2417:AM2480" si="579">IF(U2417="","",U2417)</f>
        <v/>
      </c>
      <c r="AN2417" s="74" t="str">
        <f t="shared" ref="AN2417:AN2480" si="580">IF(S2417="","",S2417)</f>
        <v/>
      </c>
      <c r="AO2417" s="70" t="str">
        <f t="shared" si="578"/>
        <v/>
      </c>
      <c r="AW2417" s="60" t="str">
        <f t="shared" ref="AW2417:AW2480" si="581">IF(T2417="","",T2417&amp;"1")</f>
        <v/>
      </c>
      <c r="AX2417" s="60" t="str">
        <f t="shared" ref="AX2417:AX2480" si="582">IF(S2417="","",S2417&amp;"2")</f>
        <v/>
      </c>
      <c r="AY2417" s="63">
        <f t="shared" si="576"/>
        <v>0</v>
      </c>
    </row>
    <row r="2418" spans="1:51">
      <c r="A2418" s="160"/>
      <c r="B2418" s="160"/>
      <c r="C2418" s="160"/>
      <c r="D2418" s="160"/>
      <c r="E2418" s="160"/>
      <c r="F2418" s="160"/>
      <c r="G2418" s="160"/>
      <c r="H2418" s="161" t="str">
        <f t="shared" si="574"/>
        <v/>
      </c>
      <c r="I2418" s="162" t="str">
        <f t="shared" si="575"/>
        <v/>
      </c>
      <c r="J2418" s="163"/>
      <c r="K2418" s="164" t="str">
        <f t="shared" si="577"/>
        <v/>
      </c>
      <c r="L2418" s="160"/>
      <c r="M2418" s="180"/>
      <c r="N2418" s="160"/>
      <c r="O2418" s="160"/>
      <c r="P2418" s="160"/>
      <c r="Q2418" s="160"/>
      <c r="R2418" s="160"/>
      <c r="S2418" s="160"/>
      <c r="T2418" s="160"/>
      <c r="U2418" s="160"/>
      <c r="V2418" s="160"/>
      <c r="W2418" s="179"/>
      <c r="X2418" s="160"/>
      <c r="Y2418" s="160"/>
      <c r="Z2418" s="180"/>
      <c r="AA2418" s="160"/>
      <c r="AB2418" s="160"/>
      <c r="AC2418" s="160"/>
      <c r="AD2418" s="667"/>
      <c r="AE2418" s="667"/>
      <c r="AF2418" s="667"/>
      <c r="AG2418" s="667"/>
      <c r="AH2418" s="667"/>
      <c r="AI2418" s="667"/>
      <c r="AJ2418" s="73"/>
      <c r="AK2418" s="55" t="str">
        <f t="shared" si="572"/>
        <v/>
      </c>
      <c r="AL2418" s="17" t="str">
        <f t="shared" si="573"/>
        <v/>
      </c>
      <c r="AM2418" s="70" t="str">
        <f t="shared" si="579"/>
        <v/>
      </c>
      <c r="AN2418" s="74" t="str">
        <f t="shared" si="580"/>
        <v/>
      </c>
      <c r="AO2418" s="70" t="str">
        <f t="shared" si="578"/>
        <v/>
      </c>
      <c r="AW2418" s="60" t="str">
        <f t="shared" si="581"/>
        <v/>
      </c>
      <c r="AX2418" s="60" t="str">
        <f t="shared" si="582"/>
        <v/>
      </c>
      <c r="AY2418" s="63">
        <f t="shared" si="576"/>
        <v>0</v>
      </c>
    </row>
    <row r="2419" spans="1:51">
      <c r="A2419" s="160"/>
      <c r="B2419" s="160"/>
      <c r="C2419" s="160"/>
      <c r="D2419" s="160"/>
      <c r="E2419" s="160"/>
      <c r="F2419" s="160"/>
      <c r="G2419" s="160"/>
      <c r="H2419" s="161" t="str">
        <f t="shared" si="574"/>
        <v/>
      </c>
      <c r="I2419" s="162" t="str">
        <f t="shared" si="575"/>
        <v/>
      </c>
      <c r="J2419" s="163"/>
      <c r="K2419" s="164" t="str">
        <f t="shared" si="577"/>
        <v/>
      </c>
      <c r="L2419" s="160"/>
      <c r="M2419" s="180"/>
      <c r="N2419" s="160"/>
      <c r="O2419" s="160"/>
      <c r="P2419" s="160"/>
      <c r="Q2419" s="160"/>
      <c r="R2419" s="160"/>
      <c r="S2419" s="160"/>
      <c r="T2419" s="160"/>
      <c r="U2419" s="160"/>
      <c r="V2419" s="160"/>
      <c r="W2419" s="179"/>
      <c r="X2419" s="160"/>
      <c r="Y2419" s="160"/>
      <c r="Z2419" s="180"/>
      <c r="AA2419" s="160"/>
      <c r="AB2419" s="160"/>
      <c r="AC2419" s="160"/>
      <c r="AD2419" s="667"/>
      <c r="AE2419" s="667"/>
      <c r="AF2419" s="667"/>
      <c r="AG2419" s="667"/>
      <c r="AH2419" s="667"/>
      <c r="AI2419" s="667"/>
      <c r="AJ2419" s="73"/>
      <c r="AK2419" s="55" t="str">
        <f t="shared" si="572"/>
        <v/>
      </c>
      <c r="AL2419" s="17" t="str">
        <f t="shared" si="573"/>
        <v/>
      </c>
      <c r="AM2419" s="70" t="str">
        <f t="shared" si="579"/>
        <v/>
      </c>
      <c r="AN2419" s="74" t="str">
        <f t="shared" si="580"/>
        <v/>
      </c>
      <c r="AO2419" s="70" t="str">
        <f t="shared" si="578"/>
        <v/>
      </c>
      <c r="AW2419" s="60" t="str">
        <f t="shared" si="581"/>
        <v/>
      </c>
      <c r="AX2419" s="60" t="str">
        <f t="shared" si="582"/>
        <v/>
      </c>
      <c r="AY2419" s="63">
        <f t="shared" si="576"/>
        <v>0</v>
      </c>
    </row>
    <row r="2420" spans="1:51">
      <c r="A2420" s="160"/>
      <c r="B2420" s="160"/>
      <c r="C2420" s="160"/>
      <c r="D2420" s="160"/>
      <c r="E2420" s="160"/>
      <c r="F2420" s="160"/>
      <c r="G2420" s="160"/>
      <c r="H2420" s="161" t="str">
        <f t="shared" si="574"/>
        <v/>
      </c>
      <c r="I2420" s="162" t="str">
        <f t="shared" si="575"/>
        <v/>
      </c>
      <c r="J2420" s="163"/>
      <c r="K2420" s="164" t="str">
        <f t="shared" si="577"/>
        <v/>
      </c>
      <c r="L2420" s="160"/>
      <c r="M2420" s="180"/>
      <c r="N2420" s="160"/>
      <c r="O2420" s="160"/>
      <c r="P2420" s="160"/>
      <c r="Q2420" s="160"/>
      <c r="R2420" s="160"/>
      <c r="S2420" s="160"/>
      <c r="T2420" s="160"/>
      <c r="U2420" s="160"/>
      <c r="V2420" s="160"/>
      <c r="W2420" s="179"/>
      <c r="X2420" s="160"/>
      <c r="Y2420" s="160"/>
      <c r="Z2420" s="180"/>
      <c r="AA2420" s="160"/>
      <c r="AB2420" s="160"/>
      <c r="AC2420" s="160"/>
      <c r="AD2420" s="667"/>
      <c r="AE2420" s="667"/>
      <c r="AF2420" s="667"/>
      <c r="AG2420" s="667"/>
      <c r="AH2420" s="667"/>
      <c r="AI2420" s="667"/>
      <c r="AJ2420" s="73"/>
      <c r="AK2420" s="55" t="str">
        <f t="shared" si="572"/>
        <v/>
      </c>
      <c r="AL2420" s="17" t="str">
        <f t="shared" si="573"/>
        <v/>
      </c>
      <c r="AM2420" s="70" t="str">
        <f t="shared" si="579"/>
        <v/>
      </c>
      <c r="AN2420" s="74" t="str">
        <f t="shared" si="580"/>
        <v/>
      </c>
      <c r="AO2420" s="70" t="str">
        <f t="shared" si="578"/>
        <v/>
      </c>
      <c r="AW2420" s="60" t="str">
        <f t="shared" si="581"/>
        <v/>
      </c>
      <c r="AX2420" s="60" t="str">
        <f t="shared" si="582"/>
        <v/>
      </c>
      <c r="AY2420" s="63">
        <f t="shared" si="576"/>
        <v>0</v>
      </c>
    </row>
    <row r="2421" spans="1:51">
      <c r="A2421" s="160"/>
      <c r="B2421" s="160"/>
      <c r="C2421" s="160"/>
      <c r="D2421" s="160"/>
      <c r="E2421" s="160"/>
      <c r="F2421" s="160"/>
      <c r="G2421" s="160"/>
      <c r="H2421" s="161" t="str">
        <f t="shared" si="574"/>
        <v/>
      </c>
      <c r="I2421" s="162" t="str">
        <f t="shared" si="575"/>
        <v/>
      </c>
      <c r="J2421" s="163"/>
      <c r="K2421" s="164" t="str">
        <f t="shared" si="577"/>
        <v/>
      </c>
      <c r="L2421" s="160"/>
      <c r="M2421" s="180"/>
      <c r="N2421" s="160"/>
      <c r="O2421" s="160"/>
      <c r="P2421" s="160"/>
      <c r="Q2421" s="182"/>
      <c r="R2421" s="160"/>
      <c r="S2421" s="160"/>
      <c r="T2421" s="160"/>
      <c r="U2421" s="160"/>
      <c r="V2421" s="160"/>
      <c r="W2421" s="202"/>
      <c r="X2421" s="160"/>
      <c r="Y2421" s="160"/>
      <c r="Z2421" s="180"/>
      <c r="AA2421" s="182"/>
      <c r="AB2421" s="182"/>
      <c r="AC2421" s="160"/>
      <c r="AD2421" s="667"/>
      <c r="AE2421" s="667"/>
      <c r="AF2421" s="667"/>
      <c r="AG2421" s="667"/>
      <c r="AH2421" s="667"/>
      <c r="AI2421" s="667"/>
      <c r="AJ2421" s="73"/>
      <c r="AK2421" s="55" t="str">
        <f t="shared" si="572"/>
        <v/>
      </c>
      <c r="AL2421" s="17" t="str">
        <f t="shared" si="573"/>
        <v/>
      </c>
      <c r="AM2421" s="70" t="str">
        <f t="shared" si="579"/>
        <v/>
      </c>
      <c r="AN2421" s="74" t="str">
        <f t="shared" si="580"/>
        <v/>
      </c>
      <c r="AO2421" s="70" t="str">
        <f t="shared" si="578"/>
        <v/>
      </c>
      <c r="AW2421" s="60" t="str">
        <f t="shared" si="581"/>
        <v/>
      </c>
      <c r="AX2421" s="60" t="str">
        <f t="shared" si="582"/>
        <v/>
      </c>
      <c r="AY2421" s="63">
        <f t="shared" si="576"/>
        <v>0</v>
      </c>
    </row>
    <row r="2422" spans="1:51">
      <c r="A2422" s="160"/>
      <c r="B2422" s="160"/>
      <c r="C2422" s="160"/>
      <c r="D2422" s="160"/>
      <c r="E2422" s="160"/>
      <c r="F2422" s="160"/>
      <c r="G2422" s="160"/>
      <c r="H2422" s="161" t="str">
        <f t="shared" si="574"/>
        <v/>
      </c>
      <c r="I2422" s="162" t="str">
        <f t="shared" si="575"/>
        <v/>
      </c>
      <c r="J2422" s="163"/>
      <c r="K2422" s="164" t="str">
        <f t="shared" si="577"/>
        <v/>
      </c>
      <c r="L2422" s="160"/>
      <c r="M2422" s="160"/>
      <c r="N2422" s="160"/>
      <c r="O2422" s="160"/>
      <c r="P2422" s="160"/>
      <c r="Q2422" s="182"/>
      <c r="R2422" s="160"/>
      <c r="S2422" s="160"/>
      <c r="T2422" s="160"/>
      <c r="U2422" s="160"/>
      <c r="V2422" s="160"/>
      <c r="W2422" s="202"/>
      <c r="X2422" s="160"/>
      <c r="Y2422" s="160"/>
      <c r="Z2422" s="180"/>
      <c r="AA2422" s="182"/>
      <c r="AB2422" s="182"/>
      <c r="AC2422" s="160"/>
      <c r="AD2422" s="667"/>
      <c r="AE2422" s="667"/>
      <c r="AF2422" s="667"/>
      <c r="AG2422" s="667"/>
      <c r="AH2422" s="667"/>
      <c r="AI2422" s="667"/>
      <c r="AJ2422" s="73"/>
      <c r="AK2422" s="55" t="str">
        <f t="shared" si="572"/>
        <v/>
      </c>
      <c r="AL2422" s="17" t="str">
        <f t="shared" si="573"/>
        <v/>
      </c>
      <c r="AM2422" s="70" t="str">
        <f t="shared" si="579"/>
        <v/>
      </c>
      <c r="AN2422" s="74" t="str">
        <f t="shared" si="580"/>
        <v/>
      </c>
      <c r="AO2422" s="70" t="str">
        <f t="shared" si="578"/>
        <v/>
      </c>
      <c r="AW2422" s="60" t="str">
        <f t="shared" si="581"/>
        <v/>
      </c>
      <c r="AX2422" s="60" t="str">
        <f t="shared" si="582"/>
        <v/>
      </c>
      <c r="AY2422" s="63">
        <f t="shared" si="576"/>
        <v>0</v>
      </c>
    </row>
    <row r="2423" spans="1:51">
      <c r="A2423" s="160"/>
      <c r="B2423" s="160"/>
      <c r="C2423" s="160"/>
      <c r="D2423" s="160"/>
      <c r="E2423" s="160"/>
      <c r="F2423" s="160"/>
      <c r="G2423" s="160"/>
      <c r="H2423" s="161" t="str">
        <f t="shared" si="574"/>
        <v/>
      </c>
      <c r="I2423" s="162" t="str">
        <f t="shared" si="575"/>
        <v/>
      </c>
      <c r="J2423" s="163"/>
      <c r="K2423" s="164" t="str">
        <f t="shared" si="577"/>
        <v/>
      </c>
      <c r="L2423" s="160"/>
      <c r="M2423" s="160"/>
      <c r="N2423" s="160"/>
      <c r="O2423" s="160"/>
      <c r="P2423" s="160"/>
      <c r="Q2423" s="182"/>
      <c r="R2423" s="160"/>
      <c r="S2423" s="160"/>
      <c r="T2423" s="160"/>
      <c r="U2423" s="160"/>
      <c r="V2423" s="160"/>
      <c r="W2423" s="202"/>
      <c r="X2423" s="160"/>
      <c r="Y2423" s="160"/>
      <c r="Z2423" s="180"/>
      <c r="AA2423" s="182"/>
      <c r="AB2423" s="182"/>
      <c r="AC2423" s="160"/>
      <c r="AD2423" s="667"/>
      <c r="AE2423" s="667"/>
      <c r="AF2423" s="667"/>
      <c r="AG2423" s="667"/>
      <c r="AH2423" s="667"/>
      <c r="AI2423" s="667"/>
      <c r="AJ2423" s="73"/>
      <c r="AK2423" s="55" t="str">
        <f t="shared" si="572"/>
        <v/>
      </c>
      <c r="AL2423" s="17" t="str">
        <f t="shared" si="573"/>
        <v/>
      </c>
      <c r="AM2423" s="70" t="str">
        <f t="shared" si="579"/>
        <v/>
      </c>
      <c r="AN2423" s="74" t="str">
        <f t="shared" si="580"/>
        <v/>
      </c>
      <c r="AO2423" s="70" t="str">
        <f t="shared" si="578"/>
        <v/>
      </c>
      <c r="AW2423" s="60" t="str">
        <f t="shared" si="581"/>
        <v/>
      </c>
      <c r="AX2423" s="60" t="str">
        <f t="shared" si="582"/>
        <v/>
      </c>
      <c r="AY2423" s="63">
        <f t="shared" si="576"/>
        <v>0</v>
      </c>
    </row>
    <row r="2424" spans="1:51">
      <c r="A2424" s="160"/>
      <c r="B2424" s="160"/>
      <c r="C2424" s="160"/>
      <c r="D2424" s="160"/>
      <c r="E2424" s="160"/>
      <c r="F2424" s="160"/>
      <c r="G2424" s="160"/>
      <c r="H2424" s="161" t="str">
        <f t="shared" si="574"/>
        <v/>
      </c>
      <c r="I2424" s="162" t="str">
        <f t="shared" si="575"/>
        <v/>
      </c>
      <c r="J2424" s="163"/>
      <c r="K2424" s="164" t="str">
        <f t="shared" si="577"/>
        <v/>
      </c>
      <c r="L2424" s="160"/>
      <c r="M2424" s="160"/>
      <c r="N2424" s="160"/>
      <c r="O2424" s="160"/>
      <c r="P2424" s="160"/>
      <c r="Q2424" s="182"/>
      <c r="R2424" s="160"/>
      <c r="S2424" s="160"/>
      <c r="T2424" s="160"/>
      <c r="U2424" s="160"/>
      <c r="V2424" s="160"/>
      <c r="W2424" s="202"/>
      <c r="X2424" s="160"/>
      <c r="Y2424" s="160"/>
      <c r="Z2424" s="180"/>
      <c r="AA2424" s="182"/>
      <c r="AB2424" s="182"/>
      <c r="AC2424" s="160"/>
      <c r="AD2424" s="667"/>
      <c r="AE2424" s="667"/>
      <c r="AF2424" s="667"/>
      <c r="AG2424" s="667"/>
      <c r="AH2424" s="667"/>
      <c r="AI2424" s="667"/>
      <c r="AJ2424" s="73"/>
      <c r="AK2424" s="55" t="str">
        <f t="shared" si="572"/>
        <v/>
      </c>
      <c r="AL2424" s="17" t="str">
        <f t="shared" si="573"/>
        <v/>
      </c>
      <c r="AM2424" s="70" t="str">
        <f t="shared" si="579"/>
        <v/>
      </c>
      <c r="AN2424" s="74" t="str">
        <f t="shared" si="580"/>
        <v/>
      </c>
      <c r="AO2424" s="70" t="str">
        <f t="shared" si="578"/>
        <v/>
      </c>
      <c r="AW2424" s="60" t="str">
        <f t="shared" si="581"/>
        <v/>
      </c>
      <c r="AX2424" s="60" t="str">
        <f t="shared" si="582"/>
        <v/>
      </c>
      <c r="AY2424" s="63">
        <f t="shared" si="576"/>
        <v>0</v>
      </c>
    </row>
    <row r="2425" spans="1:51">
      <c r="A2425" s="160"/>
      <c r="B2425" s="160"/>
      <c r="C2425" s="160"/>
      <c r="D2425" s="160"/>
      <c r="E2425" s="160"/>
      <c r="F2425" s="160"/>
      <c r="G2425" s="160"/>
      <c r="H2425" s="252" t="str">
        <f t="shared" si="574"/>
        <v/>
      </c>
      <c r="I2425" s="252" t="str">
        <f t="shared" si="575"/>
        <v/>
      </c>
      <c r="J2425" s="160"/>
      <c r="K2425" s="164" t="str">
        <f t="shared" si="577"/>
        <v/>
      </c>
      <c r="L2425" s="160"/>
      <c r="M2425" s="160"/>
      <c r="N2425" s="160"/>
      <c r="O2425" s="160"/>
      <c r="P2425" s="160"/>
      <c r="Q2425" s="182"/>
      <c r="R2425" s="160"/>
      <c r="S2425" s="160"/>
      <c r="T2425" s="160"/>
      <c r="U2425" s="160"/>
      <c r="V2425" s="160"/>
      <c r="W2425" s="202"/>
      <c r="X2425" s="160"/>
      <c r="Y2425" s="160"/>
      <c r="Z2425" s="180"/>
      <c r="AA2425" s="182"/>
      <c r="AB2425" s="182"/>
      <c r="AC2425" s="160"/>
      <c r="AD2425" s="667"/>
      <c r="AE2425" s="667"/>
      <c r="AF2425" s="667"/>
      <c r="AG2425" s="667"/>
      <c r="AH2425" s="667"/>
      <c r="AI2425" s="667"/>
      <c r="AJ2425" s="73"/>
      <c r="AK2425" s="55" t="str">
        <f t="shared" ref="AK2425:AK2456" si="583">IF(Z2425="","",IF(OR(MONTH(Z2425)=1,MONTH(Z2425)=2,MONTH(Z2425)=3),"1er",IF(OR(MONTH(Z2425)=4,MONTH(Z2425)=5,MONTH(Z2425)=6),"2ème",IF(OR(MONTH(Z2425)=7,MONTH(Z2425)=8,MONTH(Z2425)=9),"3ème",IF(OR(MONTH(Z2425)=10,MONTH(Z2425)=11,MONTH(Z2425)=12),"4ème")))))</f>
        <v/>
      </c>
      <c r="AL2425" s="17" t="str">
        <f t="shared" ref="AL2425:AL2456" si="584">IF(Z2425="","",YEAR(Z2425))</f>
        <v/>
      </c>
      <c r="AM2425" s="70" t="str">
        <f t="shared" si="579"/>
        <v/>
      </c>
      <c r="AN2425" s="74" t="str">
        <f t="shared" si="580"/>
        <v/>
      </c>
      <c r="AO2425" s="70" t="str">
        <f t="shared" si="578"/>
        <v/>
      </c>
      <c r="AW2425" s="60" t="str">
        <f t="shared" si="581"/>
        <v/>
      </c>
      <c r="AX2425" s="60" t="str">
        <f t="shared" si="582"/>
        <v/>
      </c>
      <c r="AY2425" s="63">
        <f t="shared" si="576"/>
        <v>0</v>
      </c>
    </row>
    <row r="2426" spans="1:51">
      <c r="A2426" s="160"/>
      <c r="B2426" s="160"/>
      <c r="C2426" s="160"/>
      <c r="D2426" s="160"/>
      <c r="E2426" s="160"/>
      <c r="F2426" s="160"/>
      <c r="G2426" s="160"/>
      <c r="H2426" s="252" t="str">
        <f t="shared" si="574"/>
        <v/>
      </c>
      <c r="I2426" s="252" t="str">
        <f t="shared" si="575"/>
        <v/>
      </c>
      <c r="J2426" s="160"/>
      <c r="K2426" s="164" t="str">
        <f t="shared" si="577"/>
        <v/>
      </c>
      <c r="L2426" s="160"/>
      <c r="M2426" s="160"/>
      <c r="N2426" s="160"/>
      <c r="O2426" s="160"/>
      <c r="P2426" s="160"/>
      <c r="Q2426" s="182"/>
      <c r="R2426" s="160"/>
      <c r="S2426" s="160"/>
      <c r="T2426" s="160"/>
      <c r="U2426" s="160"/>
      <c r="V2426" s="160"/>
      <c r="W2426" s="202"/>
      <c r="X2426" s="160"/>
      <c r="Y2426" s="160"/>
      <c r="Z2426" s="180"/>
      <c r="AA2426" s="182"/>
      <c r="AB2426" s="182"/>
      <c r="AC2426" s="160"/>
      <c r="AD2426" s="667"/>
      <c r="AE2426" s="667"/>
      <c r="AF2426" s="667"/>
      <c r="AG2426" s="667"/>
      <c r="AH2426" s="667"/>
      <c r="AI2426" s="667"/>
      <c r="AJ2426" s="73"/>
      <c r="AK2426" s="55" t="str">
        <f t="shared" si="583"/>
        <v/>
      </c>
      <c r="AL2426" s="17" t="str">
        <f t="shared" si="584"/>
        <v/>
      </c>
      <c r="AM2426" s="70" t="str">
        <f t="shared" si="579"/>
        <v/>
      </c>
      <c r="AN2426" s="74" t="str">
        <f t="shared" si="580"/>
        <v/>
      </c>
      <c r="AO2426" s="70" t="str">
        <f t="shared" si="578"/>
        <v/>
      </c>
      <c r="AW2426" s="60" t="str">
        <f t="shared" si="581"/>
        <v/>
      </c>
      <c r="AX2426" s="60" t="str">
        <f t="shared" si="582"/>
        <v/>
      </c>
      <c r="AY2426" s="63">
        <f t="shared" si="576"/>
        <v>0</v>
      </c>
    </row>
    <row r="2427" spans="1:51">
      <c r="A2427" s="160"/>
      <c r="B2427" s="160"/>
      <c r="C2427" s="160"/>
      <c r="D2427" s="160"/>
      <c r="E2427" s="160"/>
      <c r="F2427" s="160"/>
      <c r="G2427" s="160"/>
      <c r="H2427" s="252" t="str">
        <f t="shared" si="574"/>
        <v/>
      </c>
      <c r="I2427" s="252" t="str">
        <f t="shared" si="575"/>
        <v/>
      </c>
      <c r="J2427" s="160"/>
      <c r="K2427" s="164" t="str">
        <f t="shared" si="577"/>
        <v/>
      </c>
      <c r="L2427" s="160"/>
      <c r="M2427" s="180"/>
      <c r="N2427" s="160"/>
      <c r="O2427" s="160"/>
      <c r="P2427" s="160"/>
      <c r="Q2427" s="160"/>
      <c r="R2427" s="160"/>
      <c r="S2427" s="160"/>
      <c r="T2427" s="160"/>
      <c r="U2427" s="160"/>
      <c r="V2427" s="160"/>
      <c r="W2427" s="179"/>
      <c r="X2427" s="160"/>
      <c r="Y2427" s="160"/>
      <c r="Z2427" s="180"/>
      <c r="AA2427" s="160"/>
      <c r="AB2427" s="160"/>
      <c r="AC2427" s="160"/>
      <c r="AD2427" s="667"/>
      <c r="AE2427" s="667"/>
      <c r="AF2427" s="667"/>
      <c r="AG2427" s="667"/>
      <c r="AH2427" s="667"/>
      <c r="AI2427" s="667"/>
      <c r="AJ2427" s="73"/>
      <c r="AK2427" s="55" t="str">
        <f t="shared" si="583"/>
        <v/>
      </c>
      <c r="AL2427" s="17" t="str">
        <f t="shared" si="584"/>
        <v/>
      </c>
      <c r="AM2427" s="70" t="str">
        <f t="shared" si="579"/>
        <v/>
      </c>
      <c r="AN2427" s="74" t="str">
        <f t="shared" si="580"/>
        <v/>
      </c>
      <c r="AO2427" s="70" t="str">
        <f t="shared" si="578"/>
        <v/>
      </c>
      <c r="AW2427" s="60" t="str">
        <f t="shared" si="581"/>
        <v/>
      </c>
      <c r="AX2427" s="60" t="str">
        <f t="shared" si="582"/>
        <v/>
      </c>
      <c r="AY2427" s="63">
        <f t="shared" si="576"/>
        <v>0</v>
      </c>
    </row>
    <row r="2428" spans="1:51">
      <c r="A2428" s="160"/>
      <c r="B2428" s="160"/>
      <c r="C2428" s="160"/>
      <c r="D2428" s="160"/>
      <c r="E2428" s="160"/>
      <c r="F2428" s="160"/>
      <c r="G2428" s="160"/>
      <c r="H2428" s="252" t="str">
        <f t="shared" si="574"/>
        <v/>
      </c>
      <c r="I2428" s="252" t="str">
        <f t="shared" si="575"/>
        <v/>
      </c>
      <c r="J2428" s="160"/>
      <c r="K2428" s="164" t="str">
        <f t="shared" si="577"/>
        <v/>
      </c>
      <c r="L2428" s="160"/>
      <c r="M2428" s="160"/>
      <c r="N2428" s="160"/>
      <c r="O2428" s="160"/>
      <c r="P2428" s="160"/>
      <c r="Q2428" s="160"/>
      <c r="R2428" s="160"/>
      <c r="S2428" s="160"/>
      <c r="T2428" s="160"/>
      <c r="U2428" s="160"/>
      <c r="V2428" s="160"/>
      <c r="W2428" s="179"/>
      <c r="X2428" s="160"/>
      <c r="Y2428" s="160"/>
      <c r="Z2428" s="180"/>
      <c r="AA2428" s="160"/>
      <c r="AB2428" s="160"/>
      <c r="AC2428" s="160"/>
      <c r="AD2428" s="667"/>
      <c r="AE2428" s="667"/>
      <c r="AF2428" s="667"/>
      <c r="AG2428" s="667"/>
      <c r="AH2428" s="667"/>
      <c r="AI2428" s="667"/>
      <c r="AJ2428" s="73"/>
      <c r="AK2428" s="55" t="str">
        <f t="shared" si="583"/>
        <v/>
      </c>
      <c r="AL2428" s="17" t="str">
        <f t="shared" si="584"/>
        <v/>
      </c>
      <c r="AM2428" s="70" t="str">
        <f t="shared" si="579"/>
        <v/>
      </c>
      <c r="AN2428" s="74" t="str">
        <f t="shared" si="580"/>
        <v/>
      </c>
      <c r="AO2428" s="70" t="str">
        <f t="shared" si="578"/>
        <v/>
      </c>
      <c r="AW2428" s="60" t="str">
        <f t="shared" si="581"/>
        <v/>
      </c>
      <c r="AX2428" s="60" t="str">
        <f t="shared" si="582"/>
        <v/>
      </c>
      <c r="AY2428" s="63">
        <f t="shared" si="576"/>
        <v>0</v>
      </c>
    </row>
    <row r="2429" spans="1:51">
      <c r="A2429" s="160"/>
      <c r="B2429" s="160"/>
      <c r="C2429" s="160"/>
      <c r="D2429" s="160"/>
      <c r="E2429" s="160"/>
      <c r="F2429" s="160"/>
      <c r="G2429" s="160"/>
      <c r="H2429" s="252" t="str">
        <f t="shared" si="574"/>
        <v/>
      </c>
      <c r="I2429" s="252" t="str">
        <f t="shared" si="575"/>
        <v/>
      </c>
      <c r="J2429" s="160"/>
      <c r="K2429" s="164" t="str">
        <f t="shared" si="577"/>
        <v/>
      </c>
      <c r="L2429" s="160"/>
      <c r="M2429" s="180"/>
      <c r="N2429" s="160"/>
      <c r="O2429" s="160"/>
      <c r="P2429" s="160"/>
      <c r="Q2429" s="160"/>
      <c r="R2429" s="160"/>
      <c r="S2429" s="160"/>
      <c r="T2429" s="160"/>
      <c r="U2429" s="160"/>
      <c r="V2429" s="160"/>
      <c r="W2429" s="179"/>
      <c r="X2429" s="160"/>
      <c r="Y2429" s="160"/>
      <c r="Z2429" s="180"/>
      <c r="AA2429" s="160"/>
      <c r="AB2429" s="160"/>
      <c r="AC2429" s="160"/>
      <c r="AD2429" s="667"/>
      <c r="AE2429" s="667"/>
      <c r="AF2429" s="667"/>
      <c r="AG2429" s="667"/>
      <c r="AH2429" s="667"/>
      <c r="AI2429" s="667"/>
      <c r="AJ2429" s="73"/>
      <c r="AK2429" s="55" t="str">
        <f t="shared" si="583"/>
        <v/>
      </c>
      <c r="AL2429" s="17" t="str">
        <f t="shared" si="584"/>
        <v/>
      </c>
      <c r="AM2429" s="70" t="str">
        <f t="shared" si="579"/>
        <v/>
      </c>
      <c r="AN2429" s="74" t="str">
        <f t="shared" si="580"/>
        <v/>
      </c>
      <c r="AO2429" s="70" t="str">
        <f t="shared" si="578"/>
        <v/>
      </c>
      <c r="AW2429" s="60" t="str">
        <f t="shared" si="581"/>
        <v/>
      </c>
      <c r="AX2429" s="60" t="str">
        <f t="shared" si="582"/>
        <v/>
      </c>
      <c r="AY2429" s="63">
        <f t="shared" si="576"/>
        <v>0</v>
      </c>
    </row>
    <row r="2430" spans="1:51">
      <c r="A2430" s="160"/>
      <c r="B2430" s="160"/>
      <c r="C2430" s="160"/>
      <c r="D2430" s="160"/>
      <c r="E2430" s="160"/>
      <c r="F2430" s="160"/>
      <c r="G2430" s="184"/>
      <c r="H2430" s="161" t="str">
        <f t="shared" si="574"/>
        <v/>
      </c>
      <c r="I2430" s="162" t="str">
        <f t="shared" si="575"/>
        <v/>
      </c>
      <c r="J2430" s="163"/>
      <c r="K2430" s="164" t="str">
        <f t="shared" si="577"/>
        <v/>
      </c>
      <c r="L2430" s="163"/>
      <c r="M2430" s="180"/>
      <c r="N2430" s="160"/>
      <c r="O2430" s="160"/>
      <c r="P2430" s="160"/>
      <c r="Q2430" s="160"/>
      <c r="R2430" s="160"/>
      <c r="S2430" s="160"/>
      <c r="T2430" s="160"/>
      <c r="U2430" s="160"/>
      <c r="V2430" s="160"/>
      <c r="W2430" s="179"/>
      <c r="X2430" s="160"/>
      <c r="Y2430" s="182"/>
      <c r="Z2430" s="180"/>
      <c r="AA2430" s="182"/>
      <c r="AB2430" s="182"/>
      <c r="AC2430" s="182"/>
      <c r="AD2430" s="665"/>
      <c r="AE2430" s="665"/>
      <c r="AF2430" s="665"/>
      <c r="AG2430" s="665"/>
      <c r="AH2430" s="665"/>
      <c r="AI2430" s="665"/>
      <c r="AJ2430" s="90"/>
      <c r="AK2430" s="55" t="str">
        <f t="shared" si="583"/>
        <v/>
      </c>
      <c r="AL2430" s="17" t="str">
        <f t="shared" si="584"/>
        <v/>
      </c>
      <c r="AM2430" s="70" t="str">
        <f t="shared" si="579"/>
        <v/>
      </c>
      <c r="AN2430" s="74" t="str">
        <f t="shared" si="580"/>
        <v/>
      </c>
      <c r="AO2430" s="70" t="str">
        <f t="shared" si="578"/>
        <v/>
      </c>
      <c r="AW2430" s="60" t="str">
        <f t="shared" si="581"/>
        <v/>
      </c>
      <c r="AX2430" s="60" t="str">
        <f t="shared" si="582"/>
        <v/>
      </c>
      <c r="AY2430" s="63">
        <f t="shared" si="576"/>
        <v>0</v>
      </c>
    </row>
    <row r="2431" spans="1:51">
      <c r="A2431" s="160"/>
      <c r="B2431" s="160"/>
      <c r="C2431" s="160"/>
      <c r="D2431" s="160"/>
      <c r="E2431" s="160"/>
      <c r="F2431" s="160"/>
      <c r="G2431" s="160"/>
      <c r="H2431" s="252" t="str">
        <f t="shared" si="574"/>
        <v/>
      </c>
      <c r="I2431" s="252" t="str">
        <f t="shared" si="575"/>
        <v/>
      </c>
      <c r="J2431" s="160"/>
      <c r="K2431" s="164" t="str">
        <f t="shared" si="577"/>
        <v/>
      </c>
      <c r="L2431" s="160"/>
      <c r="M2431" s="160"/>
      <c r="N2431" s="160"/>
      <c r="O2431" s="160"/>
      <c r="P2431" s="160"/>
      <c r="Q2431" s="160"/>
      <c r="R2431" s="160"/>
      <c r="S2431" s="160"/>
      <c r="T2431" s="160"/>
      <c r="U2431" s="160"/>
      <c r="V2431" s="160"/>
      <c r="W2431" s="179"/>
      <c r="X2431" s="160"/>
      <c r="Y2431" s="160"/>
      <c r="Z2431" s="180"/>
      <c r="AA2431" s="160"/>
      <c r="AB2431" s="160"/>
      <c r="AC2431" s="160"/>
      <c r="AD2431" s="667"/>
      <c r="AE2431" s="667"/>
      <c r="AF2431" s="667"/>
      <c r="AG2431" s="667"/>
      <c r="AH2431" s="667"/>
      <c r="AI2431" s="667"/>
      <c r="AJ2431" s="73"/>
      <c r="AK2431" s="55" t="str">
        <f t="shared" si="583"/>
        <v/>
      </c>
      <c r="AL2431" s="17" t="str">
        <f t="shared" si="584"/>
        <v/>
      </c>
      <c r="AM2431" s="70" t="str">
        <f t="shared" si="579"/>
        <v/>
      </c>
      <c r="AN2431" s="74" t="str">
        <f t="shared" si="580"/>
        <v/>
      </c>
      <c r="AO2431" s="70" t="str">
        <f t="shared" si="578"/>
        <v/>
      </c>
      <c r="AW2431" s="60" t="str">
        <f t="shared" si="581"/>
        <v/>
      </c>
      <c r="AX2431" s="60" t="str">
        <f t="shared" si="582"/>
        <v/>
      </c>
      <c r="AY2431" s="63">
        <f t="shared" si="576"/>
        <v>0</v>
      </c>
    </row>
    <row r="2432" spans="1:51">
      <c r="A2432" s="160"/>
      <c r="B2432" s="160"/>
      <c r="C2432" s="160"/>
      <c r="D2432" s="160"/>
      <c r="E2432" s="160"/>
      <c r="F2432" s="160"/>
      <c r="G2432" s="160"/>
      <c r="H2432" s="252" t="str">
        <f t="shared" si="574"/>
        <v/>
      </c>
      <c r="I2432" s="252" t="str">
        <f t="shared" si="575"/>
        <v/>
      </c>
      <c r="J2432" s="160"/>
      <c r="K2432" s="164" t="str">
        <f t="shared" si="577"/>
        <v/>
      </c>
      <c r="L2432" s="160"/>
      <c r="M2432" s="180"/>
      <c r="N2432" s="160"/>
      <c r="O2432" s="160"/>
      <c r="P2432" s="160"/>
      <c r="Q2432" s="160"/>
      <c r="R2432" s="160"/>
      <c r="S2432" s="160"/>
      <c r="T2432" s="160"/>
      <c r="U2432" s="160"/>
      <c r="V2432" s="160"/>
      <c r="W2432" s="179"/>
      <c r="X2432" s="160"/>
      <c r="Y2432" s="160"/>
      <c r="Z2432" s="180"/>
      <c r="AA2432" s="160"/>
      <c r="AB2432" s="160"/>
      <c r="AC2432" s="160"/>
      <c r="AD2432" s="667"/>
      <c r="AE2432" s="667"/>
      <c r="AF2432" s="667"/>
      <c r="AG2432" s="667"/>
      <c r="AH2432" s="667"/>
      <c r="AI2432" s="667"/>
      <c r="AJ2432" s="73"/>
      <c r="AK2432" s="55" t="str">
        <f t="shared" si="583"/>
        <v/>
      </c>
      <c r="AL2432" s="17" t="str">
        <f t="shared" si="584"/>
        <v/>
      </c>
      <c r="AM2432" s="70" t="str">
        <f t="shared" si="579"/>
        <v/>
      </c>
      <c r="AN2432" s="74" t="str">
        <f t="shared" si="580"/>
        <v/>
      </c>
      <c r="AO2432" s="70" t="str">
        <f t="shared" si="578"/>
        <v/>
      </c>
      <c r="AW2432" s="60" t="str">
        <f t="shared" si="581"/>
        <v/>
      </c>
      <c r="AX2432" s="60" t="str">
        <f t="shared" si="582"/>
        <v/>
      </c>
      <c r="AY2432" s="63">
        <f t="shared" si="576"/>
        <v>0</v>
      </c>
    </row>
    <row r="2433" spans="1:51">
      <c r="A2433" s="160"/>
      <c r="B2433" s="160"/>
      <c r="C2433" s="160"/>
      <c r="D2433" s="160"/>
      <c r="E2433" s="160"/>
      <c r="F2433" s="160"/>
      <c r="G2433" s="160"/>
      <c r="H2433" s="252" t="str">
        <f t="shared" si="574"/>
        <v/>
      </c>
      <c r="I2433" s="252" t="str">
        <f t="shared" si="575"/>
        <v/>
      </c>
      <c r="J2433" s="160"/>
      <c r="K2433" s="164" t="str">
        <f t="shared" si="577"/>
        <v/>
      </c>
      <c r="L2433" s="160"/>
      <c r="M2433" s="160"/>
      <c r="N2433" s="160"/>
      <c r="O2433" s="160"/>
      <c r="P2433" s="160"/>
      <c r="Q2433" s="160"/>
      <c r="R2433" s="160"/>
      <c r="S2433" s="160"/>
      <c r="T2433" s="160"/>
      <c r="U2433" s="160"/>
      <c r="V2433" s="160"/>
      <c r="W2433" s="179"/>
      <c r="X2433" s="160"/>
      <c r="Y2433" s="160"/>
      <c r="Z2433" s="180"/>
      <c r="AA2433" s="160"/>
      <c r="AB2433" s="160"/>
      <c r="AC2433" s="160"/>
      <c r="AD2433" s="667"/>
      <c r="AE2433" s="667"/>
      <c r="AF2433" s="667"/>
      <c r="AG2433" s="667"/>
      <c r="AH2433" s="667"/>
      <c r="AI2433" s="667"/>
      <c r="AJ2433" s="73"/>
      <c r="AK2433" s="55" t="str">
        <f t="shared" si="583"/>
        <v/>
      </c>
      <c r="AL2433" s="17" t="str">
        <f t="shared" si="584"/>
        <v/>
      </c>
      <c r="AM2433" s="70" t="str">
        <f t="shared" si="579"/>
        <v/>
      </c>
      <c r="AN2433" s="74" t="str">
        <f t="shared" si="580"/>
        <v/>
      </c>
      <c r="AO2433" s="70" t="str">
        <f t="shared" si="578"/>
        <v/>
      </c>
      <c r="AW2433" s="60" t="str">
        <f t="shared" si="581"/>
        <v/>
      </c>
      <c r="AX2433" s="60" t="str">
        <f t="shared" si="582"/>
        <v/>
      </c>
      <c r="AY2433" s="63">
        <f t="shared" si="576"/>
        <v>0</v>
      </c>
    </row>
    <row r="2434" spans="1:51">
      <c r="A2434" s="160"/>
      <c r="B2434" s="160"/>
      <c r="C2434" s="160"/>
      <c r="D2434" s="160"/>
      <c r="E2434" s="160"/>
      <c r="F2434" s="160"/>
      <c r="G2434" s="160"/>
      <c r="H2434" s="252" t="str">
        <f t="shared" ref="H2434:H2482" si="585">IF(B2434="","",SUMIF(O:O,A2434,AA:AA))</f>
        <v/>
      </c>
      <c r="I2434" s="252" t="str">
        <f t="shared" ref="I2434:I2482" si="586">IF(B2434="","",(SUMIF(O:O,A2434,AB:AB)+(SUMIF(O:O,A2434,AC:AC))))</f>
        <v/>
      </c>
      <c r="J2434" s="160"/>
      <c r="K2434" s="164" t="str">
        <f t="shared" si="577"/>
        <v/>
      </c>
      <c r="L2434" s="160"/>
      <c r="M2434" s="160"/>
      <c r="N2434" s="160"/>
      <c r="O2434" s="160"/>
      <c r="P2434" s="160"/>
      <c r="Q2434" s="160"/>
      <c r="R2434" s="160"/>
      <c r="S2434" s="160"/>
      <c r="T2434" s="160"/>
      <c r="U2434" s="160"/>
      <c r="V2434" s="160"/>
      <c r="W2434" s="179"/>
      <c r="X2434" s="160"/>
      <c r="Y2434" s="160"/>
      <c r="Z2434" s="180"/>
      <c r="AA2434" s="160"/>
      <c r="AB2434" s="160"/>
      <c r="AC2434" s="160"/>
      <c r="AD2434" s="667"/>
      <c r="AE2434" s="667"/>
      <c r="AF2434" s="667"/>
      <c r="AG2434" s="667"/>
      <c r="AH2434" s="667"/>
      <c r="AI2434" s="667"/>
      <c r="AJ2434" s="73"/>
      <c r="AK2434" s="55" t="str">
        <f t="shared" si="583"/>
        <v/>
      </c>
      <c r="AL2434" s="17" t="str">
        <f t="shared" si="584"/>
        <v/>
      </c>
      <c r="AM2434" s="70" t="str">
        <f t="shared" si="579"/>
        <v/>
      </c>
      <c r="AN2434" s="74" t="str">
        <f t="shared" si="580"/>
        <v/>
      </c>
      <c r="AO2434" s="70" t="str">
        <f t="shared" si="578"/>
        <v/>
      </c>
      <c r="AW2434" s="60" t="str">
        <f t="shared" si="581"/>
        <v/>
      </c>
      <c r="AX2434" s="60" t="str">
        <f t="shared" si="582"/>
        <v/>
      </c>
      <c r="AY2434" s="63">
        <f t="shared" si="576"/>
        <v>0</v>
      </c>
    </row>
    <row r="2435" spans="1:51">
      <c r="A2435" s="160"/>
      <c r="B2435" s="160"/>
      <c r="C2435" s="160"/>
      <c r="D2435" s="160"/>
      <c r="E2435" s="160"/>
      <c r="F2435" s="160"/>
      <c r="G2435" s="160"/>
      <c r="H2435" s="252" t="str">
        <f t="shared" si="585"/>
        <v/>
      </c>
      <c r="I2435" s="252" t="str">
        <f t="shared" si="586"/>
        <v/>
      </c>
      <c r="J2435" s="160"/>
      <c r="K2435" s="164" t="str">
        <f t="shared" si="577"/>
        <v/>
      </c>
      <c r="L2435" s="160"/>
      <c r="M2435" s="160"/>
      <c r="N2435" s="160"/>
      <c r="O2435" s="160"/>
      <c r="P2435" s="160"/>
      <c r="Q2435" s="160"/>
      <c r="R2435" s="160"/>
      <c r="S2435" s="160"/>
      <c r="T2435" s="160"/>
      <c r="U2435" s="160"/>
      <c r="V2435" s="160"/>
      <c r="W2435" s="179"/>
      <c r="X2435" s="160"/>
      <c r="Y2435" s="160"/>
      <c r="Z2435" s="180"/>
      <c r="AA2435" s="160"/>
      <c r="AB2435" s="160"/>
      <c r="AC2435" s="160"/>
      <c r="AD2435" s="667"/>
      <c r="AE2435" s="667"/>
      <c r="AF2435" s="667"/>
      <c r="AG2435" s="667"/>
      <c r="AH2435" s="667"/>
      <c r="AI2435" s="667"/>
      <c r="AJ2435" s="73"/>
      <c r="AK2435" s="55" t="str">
        <f t="shared" si="583"/>
        <v/>
      </c>
      <c r="AL2435" s="17" t="str">
        <f t="shared" si="584"/>
        <v/>
      </c>
      <c r="AM2435" s="70" t="str">
        <f t="shared" si="579"/>
        <v/>
      </c>
      <c r="AN2435" s="74" t="str">
        <f t="shared" si="580"/>
        <v/>
      </c>
      <c r="AO2435" s="70" t="str">
        <f t="shared" si="578"/>
        <v/>
      </c>
      <c r="AW2435" s="60" t="str">
        <f t="shared" si="581"/>
        <v/>
      </c>
      <c r="AX2435" s="60" t="str">
        <f t="shared" si="582"/>
        <v/>
      </c>
      <c r="AY2435" s="63">
        <f t="shared" si="576"/>
        <v>0</v>
      </c>
    </row>
    <row r="2436" spans="1:51">
      <c r="A2436" s="160"/>
      <c r="B2436" s="160"/>
      <c r="C2436" s="160"/>
      <c r="D2436" s="160"/>
      <c r="E2436" s="160"/>
      <c r="F2436" s="160"/>
      <c r="G2436" s="160"/>
      <c r="H2436" s="252" t="str">
        <f t="shared" si="585"/>
        <v/>
      </c>
      <c r="I2436" s="252" t="str">
        <f t="shared" si="586"/>
        <v/>
      </c>
      <c r="J2436" s="160"/>
      <c r="K2436" s="164" t="str">
        <f t="shared" si="577"/>
        <v/>
      </c>
      <c r="L2436" s="160"/>
      <c r="M2436" s="160"/>
      <c r="N2436" s="160"/>
      <c r="O2436" s="160"/>
      <c r="P2436" s="160"/>
      <c r="Q2436" s="160"/>
      <c r="R2436" s="160"/>
      <c r="S2436" s="160"/>
      <c r="T2436" s="160"/>
      <c r="U2436" s="160"/>
      <c r="V2436" s="160"/>
      <c r="W2436" s="179"/>
      <c r="X2436" s="160"/>
      <c r="Y2436" s="160"/>
      <c r="Z2436" s="180"/>
      <c r="AA2436" s="160"/>
      <c r="AB2436" s="160"/>
      <c r="AC2436" s="160"/>
      <c r="AD2436" s="667"/>
      <c r="AE2436" s="667"/>
      <c r="AF2436" s="667"/>
      <c r="AG2436" s="667"/>
      <c r="AH2436" s="667"/>
      <c r="AI2436" s="667"/>
      <c r="AJ2436" s="73"/>
      <c r="AK2436" s="55" t="str">
        <f t="shared" si="583"/>
        <v/>
      </c>
      <c r="AL2436" s="17" t="str">
        <f t="shared" si="584"/>
        <v/>
      </c>
      <c r="AM2436" s="70" t="str">
        <f t="shared" si="579"/>
        <v/>
      </c>
      <c r="AN2436" s="74" t="str">
        <f t="shared" si="580"/>
        <v/>
      </c>
      <c r="AO2436" s="70" t="str">
        <f t="shared" si="578"/>
        <v/>
      </c>
      <c r="AW2436" s="60" t="str">
        <f t="shared" si="581"/>
        <v/>
      </c>
      <c r="AX2436" s="60" t="str">
        <f t="shared" si="582"/>
        <v/>
      </c>
      <c r="AY2436" s="63">
        <f t="shared" si="576"/>
        <v>0</v>
      </c>
    </row>
    <row r="2437" spans="1:51">
      <c r="A2437" s="160"/>
      <c r="B2437" s="160"/>
      <c r="C2437" s="160"/>
      <c r="D2437" s="160"/>
      <c r="E2437" s="160"/>
      <c r="F2437" s="160"/>
      <c r="G2437" s="160"/>
      <c r="H2437" s="252" t="str">
        <f t="shared" si="585"/>
        <v/>
      </c>
      <c r="I2437" s="252" t="str">
        <f t="shared" si="586"/>
        <v/>
      </c>
      <c r="J2437" s="160"/>
      <c r="K2437" s="164" t="str">
        <f t="shared" si="577"/>
        <v/>
      </c>
      <c r="L2437" s="160"/>
      <c r="M2437" s="160"/>
      <c r="N2437" s="160"/>
      <c r="O2437" s="160"/>
      <c r="P2437" s="160"/>
      <c r="Q2437" s="160"/>
      <c r="R2437" s="160"/>
      <c r="S2437" s="160"/>
      <c r="T2437" s="160"/>
      <c r="U2437" s="160"/>
      <c r="V2437" s="160"/>
      <c r="W2437" s="179"/>
      <c r="X2437" s="160"/>
      <c r="Y2437" s="160"/>
      <c r="Z2437" s="180"/>
      <c r="AA2437" s="160"/>
      <c r="AB2437" s="160"/>
      <c r="AC2437" s="160"/>
      <c r="AD2437" s="667"/>
      <c r="AE2437" s="667"/>
      <c r="AF2437" s="667"/>
      <c r="AG2437" s="667"/>
      <c r="AH2437" s="667"/>
      <c r="AI2437" s="667"/>
      <c r="AJ2437" s="73"/>
      <c r="AK2437" s="55" t="str">
        <f t="shared" si="583"/>
        <v/>
      </c>
      <c r="AL2437" s="17" t="str">
        <f t="shared" si="584"/>
        <v/>
      </c>
      <c r="AM2437" s="70" t="str">
        <f t="shared" si="579"/>
        <v/>
      </c>
      <c r="AN2437" s="74" t="str">
        <f t="shared" si="580"/>
        <v/>
      </c>
      <c r="AO2437" s="70" t="str">
        <f t="shared" si="578"/>
        <v/>
      </c>
      <c r="AW2437" s="60" t="str">
        <f t="shared" si="581"/>
        <v/>
      </c>
      <c r="AX2437" s="60" t="str">
        <f t="shared" si="582"/>
        <v/>
      </c>
      <c r="AY2437" s="63">
        <f t="shared" si="576"/>
        <v>0</v>
      </c>
    </row>
    <row r="2438" spans="1:51">
      <c r="A2438" s="160"/>
      <c r="B2438" s="160"/>
      <c r="C2438" s="160"/>
      <c r="D2438" s="160"/>
      <c r="E2438" s="160"/>
      <c r="F2438" s="160"/>
      <c r="G2438" s="160"/>
      <c r="H2438" s="252" t="str">
        <f t="shared" si="585"/>
        <v/>
      </c>
      <c r="I2438" s="252" t="str">
        <f t="shared" si="586"/>
        <v/>
      </c>
      <c r="J2438" s="160"/>
      <c r="K2438" s="164" t="str">
        <f t="shared" si="577"/>
        <v/>
      </c>
      <c r="L2438" s="160"/>
      <c r="M2438" s="160"/>
      <c r="N2438" s="160"/>
      <c r="O2438" s="160"/>
      <c r="P2438" s="160"/>
      <c r="Q2438" s="160"/>
      <c r="R2438" s="160"/>
      <c r="S2438" s="160"/>
      <c r="T2438" s="160"/>
      <c r="U2438" s="160"/>
      <c r="V2438" s="160"/>
      <c r="W2438" s="179"/>
      <c r="X2438" s="160"/>
      <c r="Y2438" s="160"/>
      <c r="Z2438" s="180"/>
      <c r="AA2438" s="160"/>
      <c r="AB2438" s="160"/>
      <c r="AC2438" s="160"/>
      <c r="AD2438" s="667"/>
      <c r="AE2438" s="667"/>
      <c r="AF2438" s="667"/>
      <c r="AG2438" s="667"/>
      <c r="AH2438" s="667"/>
      <c r="AI2438" s="667"/>
      <c r="AJ2438" s="73"/>
      <c r="AK2438" s="55" t="str">
        <f t="shared" si="583"/>
        <v/>
      </c>
      <c r="AL2438" s="17" t="str">
        <f t="shared" si="584"/>
        <v/>
      </c>
      <c r="AM2438" s="70" t="str">
        <f t="shared" si="579"/>
        <v/>
      </c>
      <c r="AN2438" s="74" t="str">
        <f t="shared" si="580"/>
        <v/>
      </c>
      <c r="AO2438" s="70" t="str">
        <f t="shared" si="578"/>
        <v/>
      </c>
      <c r="AW2438" s="60" t="str">
        <f t="shared" si="581"/>
        <v/>
      </c>
      <c r="AX2438" s="60" t="str">
        <f t="shared" si="582"/>
        <v/>
      </c>
      <c r="AY2438" s="63">
        <f t="shared" si="576"/>
        <v>0</v>
      </c>
    </row>
    <row r="2439" spans="1:51">
      <c r="A2439" s="160"/>
      <c r="B2439" s="160"/>
      <c r="C2439" s="160"/>
      <c r="D2439" s="160"/>
      <c r="E2439" s="160"/>
      <c r="F2439" s="160"/>
      <c r="G2439" s="160"/>
      <c r="H2439" s="252" t="str">
        <f t="shared" si="585"/>
        <v/>
      </c>
      <c r="I2439" s="252" t="str">
        <f t="shared" si="586"/>
        <v/>
      </c>
      <c r="J2439" s="160"/>
      <c r="K2439" s="164" t="str">
        <f t="shared" si="577"/>
        <v/>
      </c>
      <c r="L2439" s="160"/>
      <c r="M2439" s="160"/>
      <c r="N2439" s="160"/>
      <c r="O2439" s="160"/>
      <c r="P2439" s="160"/>
      <c r="Q2439" s="160"/>
      <c r="R2439" s="160"/>
      <c r="S2439" s="160"/>
      <c r="T2439" s="160"/>
      <c r="U2439" s="160"/>
      <c r="V2439" s="160"/>
      <c r="W2439" s="179"/>
      <c r="X2439" s="160"/>
      <c r="Y2439" s="160"/>
      <c r="Z2439" s="180"/>
      <c r="AA2439" s="160"/>
      <c r="AB2439" s="160"/>
      <c r="AC2439" s="160"/>
      <c r="AD2439" s="667"/>
      <c r="AE2439" s="667"/>
      <c r="AF2439" s="667"/>
      <c r="AG2439" s="667"/>
      <c r="AH2439" s="667"/>
      <c r="AI2439" s="667"/>
      <c r="AJ2439" s="73"/>
      <c r="AK2439" s="55" t="str">
        <f t="shared" si="583"/>
        <v/>
      </c>
      <c r="AL2439" s="17" t="str">
        <f t="shared" si="584"/>
        <v/>
      </c>
      <c r="AM2439" s="70" t="str">
        <f t="shared" si="579"/>
        <v/>
      </c>
      <c r="AN2439" s="74" t="str">
        <f t="shared" si="580"/>
        <v/>
      </c>
      <c r="AO2439" s="70" t="str">
        <f t="shared" si="578"/>
        <v/>
      </c>
      <c r="AW2439" s="60" t="str">
        <f t="shared" si="581"/>
        <v/>
      </c>
      <c r="AX2439" s="60" t="str">
        <f t="shared" si="582"/>
        <v/>
      </c>
      <c r="AY2439" s="63">
        <f t="shared" si="576"/>
        <v>0</v>
      </c>
    </row>
    <row r="2440" spans="1:51">
      <c r="A2440" s="160"/>
      <c r="B2440" s="160"/>
      <c r="C2440" s="160"/>
      <c r="D2440" s="160"/>
      <c r="E2440" s="160"/>
      <c r="F2440" s="160"/>
      <c r="G2440" s="160"/>
      <c r="H2440" s="252" t="str">
        <f t="shared" si="585"/>
        <v/>
      </c>
      <c r="I2440" s="252" t="str">
        <f t="shared" si="586"/>
        <v/>
      </c>
      <c r="J2440" s="160"/>
      <c r="K2440" s="164" t="str">
        <f t="shared" si="577"/>
        <v/>
      </c>
      <c r="L2440" s="160"/>
      <c r="M2440" s="160"/>
      <c r="N2440" s="160"/>
      <c r="O2440" s="160"/>
      <c r="P2440" s="160"/>
      <c r="Q2440" s="160"/>
      <c r="R2440" s="160"/>
      <c r="S2440" s="160"/>
      <c r="T2440" s="160"/>
      <c r="U2440" s="160"/>
      <c r="V2440" s="160"/>
      <c r="W2440" s="179"/>
      <c r="X2440" s="160"/>
      <c r="Y2440" s="160"/>
      <c r="Z2440" s="180"/>
      <c r="AA2440" s="160"/>
      <c r="AB2440" s="160"/>
      <c r="AC2440" s="160"/>
      <c r="AD2440" s="667"/>
      <c r="AE2440" s="667"/>
      <c r="AF2440" s="667"/>
      <c r="AG2440" s="667"/>
      <c r="AH2440" s="667"/>
      <c r="AI2440" s="667"/>
      <c r="AJ2440" s="73"/>
      <c r="AK2440" s="55" t="str">
        <f t="shared" si="583"/>
        <v/>
      </c>
      <c r="AL2440" s="17" t="str">
        <f t="shared" si="584"/>
        <v/>
      </c>
      <c r="AM2440" s="70" t="str">
        <f t="shared" si="579"/>
        <v/>
      </c>
      <c r="AN2440" s="74" t="str">
        <f t="shared" si="580"/>
        <v/>
      </c>
      <c r="AO2440" s="70" t="str">
        <f t="shared" si="578"/>
        <v/>
      </c>
      <c r="AW2440" s="60" t="str">
        <f t="shared" si="581"/>
        <v/>
      </c>
      <c r="AX2440" s="60" t="str">
        <f t="shared" si="582"/>
        <v/>
      </c>
      <c r="AY2440" s="63">
        <f t="shared" si="576"/>
        <v>0</v>
      </c>
    </row>
    <row r="2441" spans="1:51">
      <c r="A2441" s="160"/>
      <c r="B2441" s="160"/>
      <c r="C2441" s="160"/>
      <c r="D2441" s="160"/>
      <c r="E2441" s="160"/>
      <c r="F2441" s="160"/>
      <c r="G2441" s="160"/>
      <c r="H2441" s="252" t="str">
        <f t="shared" si="585"/>
        <v/>
      </c>
      <c r="I2441" s="252" t="str">
        <f t="shared" si="586"/>
        <v/>
      </c>
      <c r="J2441" s="160"/>
      <c r="K2441" s="164" t="str">
        <f t="shared" si="577"/>
        <v/>
      </c>
      <c r="L2441" s="160"/>
      <c r="M2441" s="180"/>
      <c r="N2441" s="160"/>
      <c r="O2441" s="160"/>
      <c r="P2441" s="160"/>
      <c r="Q2441" s="160"/>
      <c r="R2441" s="160"/>
      <c r="S2441" s="160"/>
      <c r="T2441" s="160"/>
      <c r="U2441" s="160"/>
      <c r="V2441" s="236"/>
      <c r="W2441" s="179"/>
      <c r="X2441" s="160"/>
      <c r="Y2441" s="160"/>
      <c r="Z2441" s="180"/>
      <c r="AA2441" s="160"/>
      <c r="AB2441" s="160"/>
      <c r="AC2441" s="160"/>
      <c r="AD2441" s="667"/>
      <c r="AE2441" s="667"/>
      <c r="AF2441" s="667"/>
      <c r="AG2441" s="667"/>
      <c r="AH2441" s="667"/>
      <c r="AI2441" s="667"/>
      <c r="AJ2441" s="73"/>
      <c r="AK2441" s="55" t="str">
        <f t="shared" si="583"/>
        <v/>
      </c>
      <c r="AL2441" s="17" t="str">
        <f t="shared" si="584"/>
        <v/>
      </c>
      <c r="AM2441" s="70" t="str">
        <f t="shared" si="579"/>
        <v/>
      </c>
      <c r="AN2441" s="74" t="str">
        <f t="shared" si="580"/>
        <v/>
      </c>
      <c r="AO2441" s="70" t="str">
        <f t="shared" si="578"/>
        <v/>
      </c>
      <c r="AW2441" s="60" t="str">
        <f t="shared" si="581"/>
        <v/>
      </c>
      <c r="AX2441" s="60" t="str">
        <f t="shared" si="582"/>
        <v/>
      </c>
      <c r="AY2441" s="63">
        <f t="shared" si="576"/>
        <v>0</v>
      </c>
    </row>
    <row r="2442" spans="1:51">
      <c r="A2442" s="160"/>
      <c r="B2442" s="160"/>
      <c r="C2442" s="160"/>
      <c r="D2442" s="160"/>
      <c r="E2442" s="160"/>
      <c r="F2442" s="160"/>
      <c r="G2442" s="160"/>
      <c r="H2442" s="252" t="str">
        <f t="shared" si="585"/>
        <v/>
      </c>
      <c r="I2442" s="252" t="str">
        <f t="shared" si="586"/>
        <v/>
      </c>
      <c r="J2442" s="160"/>
      <c r="K2442" s="164" t="str">
        <f t="shared" si="577"/>
        <v/>
      </c>
      <c r="L2442" s="160"/>
      <c r="M2442" s="160"/>
      <c r="N2442" s="160"/>
      <c r="O2442" s="160"/>
      <c r="P2442" s="160"/>
      <c r="Q2442" s="160"/>
      <c r="R2442" s="160"/>
      <c r="S2442" s="160"/>
      <c r="T2442" s="160"/>
      <c r="U2442" s="160"/>
      <c r="V2442" s="160"/>
      <c r="W2442" s="179"/>
      <c r="X2442" s="160"/>
      <c r="Y2442" s="160"/>
      <c r="Z2442" s="180"/>
      <c r="AA2442" s="160"/>
      <c r="AB2442" s="160"/>
      <c r="AC2442" s="160"/>
      <c r="AD2442" s="667"/>
      <c r="AE2442" s="667"/>
      <c r="AF2442" s="667"/>
      <c r="AG2442" s="667"/>
      <c r="AH2442" s="667"/>
      <c r="AI2442" s="667"/>
      <c r="AJ2442" s="73"/>
      <c r="AK2442" s="55" t="str">
        <f t="shared" si="583"/>
        <v/>
      </c>
      <c r="AL2442" s="17" t="str">
        <f t="shared" si="584"/>
        <v/>
      </c>
      <c r="AM2442" s="70" t="str">
        <f t="shared" si="579"/>
        <v/>
      </c>
      <c r="AN2442" s="74" t="str">
        <f t="shared" si="580"/>
        <v/>
      </c>
      <c r="AO2442" s="70" t="str">
        <f t="shared" si="578"/>
        <v/>
      </c>
      <c r="AW2442" s="60" t="str">
        <f t="shared" si="581"/>
        <v/>
      </c>
      <c r="AX2442" s="60" t="str">
        <f t="shared" si="582"/>
        <v/>
      </c>
      <c r="AY2442" s="63">
        <f t="shared" si="576"/>
        <v>0</v>
      </c>
    </row>
    <row r="2443" spans="1:51">
      <c r="A2443" s="128"/>
      <c r="B2443" s="160"/>
      <c r="C2443" s="160"/>
      <c r="D2443" s="160"/>
      <c r="E2443" s="160"/>
      <c r="F2443" s="160"/>
      <c r="G2443" s="160"/>
      <c r="H2443" s="252" t="str">
        <f t="shared" si="585"/>
        <v/>
      </c>
      <c r="I2443" s="252" t="str">
        <f t="shared" si="586"/>
        <v/>
      </c>
      <c r="J2443" s="160"/>
      <c r="K2443" s="164" t="str">
        <f t="shared" si="577"/>
        <v/>
      </c>
      <c r="L2443" s="160"/>
      <c r="M2443" s="180"/>
      <c r="N2443" s="160"/>
      <c r="O2443" s="160"/>
      <c r="P2443" s="160"/>
      <c r="Q2443" s="160"/>
      <c r="R2443" s="160"/>
      <c r="S2443" s="160"/>
      <c r="T2443" s="160"/>
      <c r="U2443" s="160"/>
      <c r="V2443" s="160"/>
      <c r="W2443" s="179"/>
      <c r="X2443" s="160"/>
      <c r="Y2443" s="160"/>
      <c r="Z2443" s="180"/>
      <c r="AA2443" s="160"/>
      <c r="AB2443" s="160"/>
      <c r="AC2443" s="160"/>
      <c r="AD2443" s="667"/>
      <c r="AE2443" s="667"/>
      <c r="AF2443" s="667"/>
      <c r="AG2443" s="667"/>
      <c r="AH2443" s="667"/>
      <c r="AI2443" s="667"/>
      <c r="AJ2443" s="73"/>
      <c r="AK2443" s="55" t="str">
        <f t="shared" si="583"/>
        <v/>
      </c>
      <c r="AL2443" s="17" t="str">
        <f t="shared" si="584"/>
        <v/>
      </c>
      <c r="AM2443" s="70" t="str">
        <f t="shared" si="579"/>
        <v/>
      </c>
      <c r="AN2443" s="74" t="str">
        <f t="shared" si="580"/>
        <v/>
      </c>
      <c r="AO2443" s="70" t="str">
        <f t="shared" si="578"/>
        <v/>
      </c>
      <c r="AW2443" s="60" t="str">
        <f t="shared" si="581"/>
        <v/>
      </c>
      <c r="AX2443" s="60" t="str">
        <f t="shared" si="582"/>
        <v/>
      </c>
      <c r="AY2443" s="63">
        <f t="shared" si="576"/>
        <v>0</v>
      </c>
    </row>
    <row r="2444" spans="1:51">
      <c r="A2444" s="128"/>
      <c r="B2444" s="160"/>
      <c r="C2444" s="160"/>
      <c r="D2444" s="160"/>
      <c r="E2444" s="160"/>
      <c r="F2444" s="160"/>
      <c r="G2444" s="160"/>
      <c r="H2444" s="252" t="str">
        <f t="shared" si="585"/>
        <v/>
      </c>
      <c r="I2444" s="252" t="str">
        <f t="shared" si="586"/>
        <v/>
      </c>
      <c r="J2444" s="160"/>
      <c r="K2444" s="164" t="str">
        <f t="shared" si="577"/>
        <v/>
      </c>
      <c r="L2444" s="160"/>
      <c r="M2444" s="180"/>
      <c r="N2444" s="160"/>
      <c r="O2444" s="160"/>
      <c r="P2444" s="160"/>
      <c r="Q2444" s="160"/>
      <c r="R2444" s="160"/>
      <c r="S2444" s="160"/>
      <c r="T2444" s="160"/>
      <c r="U2444" s="160"/>
      <c r="V2444" s="160"/>
      <c r="W2444" s="160"/>
      <c r="X2444" s="160"/>
      <c r="Y2444" s="160"/>
      <c r="Z2444" s="203"/>
      <c r="AA2444" s="160"/>
      <c r="AB2444" s="160"/>
      <c r="AC2444" s="160"/>
      <c r="AD2444" s="667"/>
      <c r="AE2444" s="667"/>
      <c r="AF2444" s="667"/>
      <c r="AG2444" s="667"/>
      <c r="AH2444" s="667"/>
      <c r="AI2444" s="667"/>
      <c r="AJ2444" s="73"/>
      <c r="AK2444" s="55" t="str">
        <f t="shared" si="583"/>
        <v/>
      </c>
      <c r="AL2444" s="17" t="str">
        <f t="shared" si="584"/>
        <v/>
      </c>
      <c r="AM2444" s="70" t="str">
        <f t="shared" si="579"/>
        <v/>
      </c>
      <c r="AN2444" s="74" t="str">
        <f t="shared" si="580"/>
        <v/>
      </c>
      <c r="AO2444" s="70" t="str">
        <f>IF(P2440="","",P2440&amp;" ("&amp;O2440&amp;"_"&amp;ROW()&amp;")")</f>
        <v/>
      </c>
      <c r="AW2444" s="60" t="str">
        <f t="shared" si="581"/>
        <v/>
      </c>
      <c r="AX2444" s="60" t="str">
        <f t="shared" si="582"/>
        <v/>
      </c>
      <c r="AY2444" s="63">
        <f>O2440</f>
        <v>0</v>
      </c>
    </row>
    <row r="2445" spans="1:51">
      <c r="A2445" s="128"/>
      <c r="B2445" s="160"/>
      <c r="C2445" s="160"/>
      <c r="D2445" s="160"/>
      <c r="E2445" s="160"/>
      <c r="F2445" s="160"/>
      <c r="G2445" s="160"/>
      <c r="H2445" s="252" t="str">
        <f t="shared" si="585"/>
        <v/>
      </c>
      <c r="I2445" s="252" t="str">
        <f t="shared" si="586"/>
        <v/>
      </c>
      <c r="J2445" s="160"/>
      <c r="K2445" s="164" t="str">
        <f t="shared" si="577"/>
        <v/>
      </c>
      <c r="L2445" s="160"/>
      <c r="M2445" s="180"/>
      <c r="N2445" s="160"/>
      <c r="O2445" s="160"/>
      <c r="P2445" s="160"/>
      <c r="Q2445" s="182"/>
      <c r="R2445" s="160"/>
      <c r="S2445" s="160"/>
      <c r="T2445" s="160"/>
      <c r="U2445" s="160"/>
      <c r="V2445" s="160"/>
      <c r="W2445" s="202"/>
      <c r="X2445" s="160"/>
      <c r="Y2445" s="160"/>
      <c r="Z2445" s="180"/>
      <c r="AA2445" s="160"/>
      <c r="AB2445" s="160"/>
      <c r="AC2445" s="160"/>
      <c r="AD2445" s="667"/>
      <c r="AE2445" s="667"/>
      <c r="AF2445" s="667"/>
      <c r="AG2445" s="667"/>
      <c r="AH2445" s="667"/>
      <c r="AI2445" s="667"/>
      <c r="AJ2445" s="73"/>
      <c r="AK2445" s="55" t="str">
        <f t="shared" si="583"/>
        <v/>
      </c>
      <c r="AL2445" s="17" t="str">
        <f t="shared" si="584"/>
        <v/>
      </c>
      <c r="AM2445" s="70" t="str">
        <f t="shared" si="579"/>
        <v/>
      </c>
      <c r="AN2445" s="74" t="str">
        <f t="shared" si="580"/>
        <v/>
      </c>
      <c r="AO2445" s="70" t="str">
        <f>IF(P2441="","",P2441&amp;" ("&amp;O2441&amp;"_"&amp;ROW()&amp;")")</f>
        <v/>
      </c>
      <c r="AW2445" s="60" t="str">
        <f t="shared" si="581"/>
        <v/>
      </c>
      <c r="AX2445" s="60" t="str">
        <f t="shared" si="582"/>
        <v/>
      </c>
      <c r="AY2445" s="63">
        <f>O2441</f>
        <v>0</v>
      </c>
    </row>
    <row r="2446" spans="1:51">
      <c r="A2446" s="128"/>
      <c r="B2446" s="160"/>
      <c r="C2446" s="160"/>
      <c r="D2446" s="160"/>
      <c r="E2446" s="160"/>
      <c r="F2446" s="160"/>
      <c r="G2446" s="160"/>
      <c r="H2446" s="252" t="str">
        <f t="shared" si="585"/>
        <v/>
      </c>
      <c r="I2446" s="252" t="str">
        <f t="shared" si="586"/>
        <v/>
      </c>
      <c r="J2446" s="160"/>
      <c r="K2446" s="164" t="str">
        <f t="shared" si="577"/>
        <v/>
      </c>
      <c r="L2446" s="160"/>
      <c r="M2446" s="160"/>
      <c r="N2446" s="160"/>
      <c r="O2446" s="160"/>
      <c r="P2446" s="160"/>
      <c r="Q2446" s="182"/>
      <c r="R2446" s="160"/>
      <c r="S2446" s="160"/>
      <c r="T2446" s="160"/>
      <c r="U2446" s="160"/>
      <c r="V2446" s="160"/>
      <c r="W2446" s="202"/>
      <c r="X2446" s="160"/>
      <c r="Y2446" s="160"/>
      <c r="Z2446" s="180"/>
      <c r="AA2446" s="160"/>
      <c r="AB2446" s="160"/>
      <c r="AC2446" s="160"/>
      <c r="AD2446" s="667"/>
      <c r="AE2446" s="667"/>
      <c r="AF2446" s="667"/>
      <c r="AG2446" s="667"/>
      <c r="AH2446" s="667"/>
      <c r="AI2446" s="667"/>
      <c r="AJ2446" s="73"/>
      <c r="AK2446" s="55" t="str">
        <f t="shared" si="583"/>
        <v/>
      </c>
      <c r="AL2446" s="17" t="str">
        <f t="shared" si="584"/>
        <v/>
      </c>
      <c r="AM2446" s="70" t="str">
        <f t="shared" si="579"/>
        <v/>
      </c>
      <c r="AN2446" s="74" t="str">
        <f t="shared" si="580"/>
        <v/>
      </c>
      <c r="AO2446" s="70" t="str">
        <f>IF(P2442="","",P2442&amp;" ("&amp;O2442&amp;"_"&amp;ROW()&amp;")")</f>
        <v/>
      </c>
      <c r="AW2446" s="60" t="str">
        <f t="shared" si="581"/>
        <v/>
      </c>
      <c r="AX2446" s="60" t="str">
        <f t="shared" si="582"/>
        <v/>
      </c>
      <c r="AY2446" s="63">
        <f>O2442</f>
        <v>0</v>
      </c>
    </row>
    <row r="2447" spans="1:51">
      <c r="A2447" s="128"/>
      <c r="B2447" s="160"/>
      <c r="C2447" s="160"/>
      <c r="D2447" s="160"/>
      <c r="E2447" s="160"/>
      <c r="F2447" s="160"/>
      <c r="G2447" s="160"/>
      <c r="H2447" s="252" t="str">
        <f t="shared" si="585"/>
        <v/>
      </c>
      <c r="I2447" s="252" t="str">
        <f t="shared" si="586"/>
        <v/>
      </c>
      <c r="J2447" s="160"/>
      <c r="K2447" s="164" t="str">
        <f t="shared" si="577"/>
        <v/>
      </c>
      <c r="L2447" s="160"/>
      <c r="M2447" s="160"/>
      <c r="N2447" s="160"/>
      <c r="O2447" s="160"/>
      <c r="P2447" s="160"/>
      <c r="Q2447" s="182"/>
      <c r="R2447" s="160"/>
      <c r="S2447" s="160"/>
      <c r="T2447" s="160"/>
      <c r="U2447" s="160"/>
      <c r="V2447" s="160"/>
      <c r="W2447" s="202"/>
      <c r="X2447" s="160"/>
      <c r="Y2447" s="160"/>
      <c r="Z2447" s="180"/>
      <c r="AA2447" s="160"/>
      <c r="AB2447" s="160"/>
      <c r="AC2447" s="160"/>
      <c r="AD2447" s="667"/>
      <c r="AE2447" s="667"/>
      <c r="AF2447" s="667"/>
      <c r="AG2447" s="667"/>
      <c r="AH2447" s="667"/>
      <c r="AI2447" s="667"/>
      <c r="AJ2447" s="73"/>
      <c r="AK2447" s="55" t="str">
        <f t="shared" si="583"/>
        <v/>
      </c>
      <c r="AL2447" s="17" t="str">
        <f t="shared" si="584"/>
        <v/>
      </c>
      <c r="AM2447" s="70" t="str">
        <f t="shared" si="579"/>
        <v/>
      </c>
      <c r="AN2447" s="74" t="str">
        <f t="shared" si="580"/>
        <v/>
      </c>
      <c r="AO2447" s="70" t="str">
        <f>IF(P2443="","",P2443&amp;" ("&amp;O2443&amp;"_"&amp;ROW()&amp;")")</f>
        <v/>
      </c>
      <c r="AW2447" s="60" t="str">
        <f t="shared" si="581"/>
        <v/>
      </c>
      <c r="AX2447" s="60" t="str">
        <f t="shared" si="582"/>
        <v/>
      </c>
      <c r="AY2447" s="63">
        <f>O2443</f>
        <v>0</v>
      </c>
    </row>
    <row r="2448" spans="1:51">
      <c r="A2448" s="128"/>
      <c r="B2448" s="160"/>
      <c r="C2448" s="160"/>
      <c r="D2448" s="160"/>
      <c r="E2448" s="160"/>
      <c r="F2448" s="160"/>
      <c r="G2448" s="160"/>
      <c r="H2448" s="252" t="str">
        <f t="shared" si="585"/>
        <v/>
      </c>
      <c r="I2448" s="252" t="str">
        <f t="shared" si="586"/>
        <v/>
      </c>
      <c r="J2448" s="160"/>
      <c r="K2448" s="164" t="str">
        <f t="shared" si="577"/>
        <v/>
      </c>
      <c r="L2448" s="160"/>
      <c r="M2448" s="160"/>
      <c r="N2448" s="160"/>
      <c r="O2448" s="160"/>
      <c r="P2448" s="160"/>
      <c r="Q2448" s="182"/>
      <c r="R2448" s="160"/>
      <c r="S2448" s="160"/>
      <c r="T2448" s="160"/>
      <c r="U2448" s="160"/>
      <c r="V2448" s="160"/>
      <c r="W2448" s="202"/>
      <c r="X2448" s="160"/>
      <c r="Y2448" s="160"/>
      <c r="Z2448" s="180"/>
      <c r="AA2448" s="160"/>
      <c r="AB2448" s="160"/>
      <c r="AC2448" s="160"/>
      <c r="AD2448" s="667"/>
      <c r="AE2448" s="667"/>
      <c r="AF2448" s="667"/>
      <c r="AG2448" s="667"/>
      <c r="AH2448" s="667"/>
      <c r="AI2448" s="667"/>
      <c r="AJ2448" s="73"/>
      <c r="AK2448" s="55" t="str">
        <f t="shared" si="583"/>
        <v/>
      </c>
      <c r="AL2448" s="17" t="str">
        <f t="shared" si="584"/>
        <v/>
      </c>
      <c r="AM2448" s="70" t="str">
        <f t="shared" si="579"/>
        <v/>
      </c>
      <c r="AN2448" s="74" t="str">
        <f t="shared" si="580"/>
        <v/>
      </c>
      <c r="AO2448" s="70" t="str">
        <f>IF(P2444="","",P2444&amp;" ("&amp;O2444&amp;"_"&amp;ROW()&amp;")")</f>
        <v/>
      </c>
      <c r="AW2448" s="60" t="str">
        <f t="shared" si="581"/>
        <v/>
      </c>
      <c r="AX2448" s="60" t="str">
        <f t="shared" si="582"/>
        <v/>
      </c>
      <c r="AY2448" s="63">
        <f>O2444</f>
        <v>0</v>
      </c>
    </row>
    <row r="2449" spans="1:51">
      <c r="A2449" s="128"/>
      <c r="B2449" s="160"/>
      <c r="C2449" s="184"/>
      <c r="D2449" s="160"/>
      <c r="E2449" s="160"/>
      <c r="F2449" s="160"/>
      <c r="G2449" s="160"/>
      <c r="H2449" s="252" t="str">
        <f t="shared" si="585"/>
        <v/>
      </c>
      <c r="I2449" s="252" t="str">
        <f t="shared" si="586"/>
        <v/>
      </c>
      <c r="J2449" s="160"/>
      <c r="K2449" s="164" t="str">
        <f t="shared" si="577"/>
        <v/>
      </c>
      <c r="L2449" s="163"/>
      <c r="M2449" s="180"/>
      <c r="N2449" s="160"/>
      <c r="O2449" s="160"/>
      <c r="P2449" s="160"/>
      <c r="Q2449" s="160"/>
      <c r="R2449" s="160"/>
      <c r="S2449" s="160"/>
      <c r="T2449" s="160"/>
      <c r="U2449" s="160"/>
      <c r="V2449" s="237"/>
      <c r="W2449" s="160"/>
      <c r="X2449" s="160"/>
      <c r="Y2449" s="182"/>
      <c r="Z2449" s="203"/>
      <c r="AA2449" s="182"/>
      <c r="AB2449" s="184"/>
      <c r="AC2449" s="182"/>
      <c r="AD2449" s="665"/>
      <c r="AE2449" s="665"/>
      <c r="AF2449" s="665"/>
      <c r="AG2449" s="665"/>
      <c r="AH2449" s="665"/>
      <c r="AI2449" s="665"/>
      <c r="AJ2449" s="90"/>
      <c r="AK2449" s="55" t="str">
        <f t="shared" si="583"/>
        <v/>
      </c>
      <c r="AL2449" s="17" t="str">
        <f t="shared" si="584"/>
        <v/>
      </c>
      <c r="AM2449" s="70" t="str">
        <f t="shared" si="579"/>
        <v/>
      </c>
      <c r="AN2449" s="74" t="str">
        <f t="shared" si="580"/>
        <v/>
      </c>
      <c r="AO2449" s="70" t="str">
        <f t="shared" ref="AO2449:AO2496" si="587">IF(P2449="","",P2449&amp;" ("&amp;O2449&amp;"_"&amp;ROW()&amp;")")</f>
        <v/>
      </c>
      <c r="AW2449" s="60" t="str">
        <f t="shared" si="581"/>
        <v/>
      </c>
      <c r="AX2449" s="60" t="str">
        <f t="shared" si="582"/>
        <v/>
      </c>
      <c r="AY2449" s="63">
        <f t="shared" ref="AY2449:AY2496" si="588">O2449</f>
        <v>0</v>
      </c>
    </row>
    <row r="2450" spans="1:51">
      <c r="A2450" s="128"/>
      <c r="B2450" s="160"/>
      <c r="C2450" s="160"/>
      <c r="D2450" s="160"/>
      <c r="E2450" s="160"/>
      <c r="F2450" s="160"/>
      <c r="G2450" s="160"/>
      <c r="H2450" s="252" t="str">
        <f t="shared" si="585"/>
        <v/>
      </c>
      <c r="I2450" s="252" t="str">
        <f t="shared" si="586"/>
        <v/>
      </c>
      <c r="J2450" s="160"/>
      <c r="K2450" s="164" t="str">
        <f t="shared" si="577"/>
        <v/>
      </c>
      <c r="L2450" s="160"/>
      <c r="M2450" s="160"/>
      <c r="N2450" s="160"/>
      <c r="O2450" s="160"/>
      <c r="P2450" s="160"/>
      <c r="Q2450" s="160"/>
      <c r="R2450" s="160"/>
      <c r="S2450" s="160"/>
      <c r="T2450" s="160"/>
      <c r="U2450" s="160"/>
      <c r="V2450" s="237"/>
      <c r="W2450" s="160"/>
      <c r="X2450" s="160"/>
      <c r="Y2450" s="160"/>
      <c r="Z2450" s="203"/>
      <c r="AA2450" s="160"/>
      <c r="AB2450" s="160"/>
      <c r="AC2450" s="160"/>
      <c r="AD2450" s="667"/>
      <c r="AE2450" s="667"/>
      <c r="AF2450" s="667"/>
      <c r="AG2450" s="667"/>
      <c r="AH2450" s="667"/>
      <c r="AI2450" s="667"/>
      <c r="AJ2450" s="73"/>
      <c r="AK2450" s="55" t="str">
        <f t="shared" si="583"/>
        <v/>
      </c>
      <c r="AL2450" s="17" t="str">
        <f t="shared" si="584"/>
        <v/>
      </c>
      <c r="AM2450" s="70" t="str">
        <f t="shared" si="579"/>
        <v/>
      </c>
      <c r="AN2450" s="74" t="str">
        <f t="shared" si="580"/>
        <v/>
      </c>
      <c r="AO2450" s="70" t="str">
        <f t="shared" si="587"/>
        <v/>
      </c>
      <c r="AW2450" s="60" t="str">
        <f t="shared" si="581"/>
        <v/>
      </c>
      <c r="AX2450" s="60" t="str">
        <f t="shared" si="582"/>
        <v/>
      </c>
      <c r="AY2450" s="63">
        <f t="shared" si="588"/>
        <v>0</v>
      </c>
    </row>
    <row r="2451" spans="1:51">
      <c r="A2451" s="128"/>
      <c r="B2451" s="160"/>
      <c r="C2451" s="160"/>
      <c r="D2451" s="160"/>
      <c r="E2451" s="160"/>
      <c r="F2451" s="160"/>
      <c r="G2451" s="160"/>
      <c r="H2451" s="252" t="str">
        <f t="shared" si="585"/>
        <v/>
      </c>
      <c r="I2451" s="252" t="str">
        <f t="shared" si="586"/>
        <v/>
      </c>
      <c r="J2451" s="160"/>
      <c r="K2451" s="164" t="str">
        <f t="shared" si="577"/>
        <v/>
      </c>
      <c r="L2451" s="160"/>
      <c r="M2451" s="160"/>
      <c r="N2451" s="160"/>
      <c r="O2451" s="160"/>
      <c r="P2451" s="160"/>
      <c r="Q2451" s="160"/>
      <c r="R2451" s="160"/>
      <c r="S2451" s="160"/>
      <c r="T2451" s="160"/>
      <c r="U2451" s="160"/>
      <c r="V2451" s="237"/>
      <c r="W2451" s="160"/>
      <c r="X2451" s="160"/>
      <c r="Y2451" s="160"/>
      <c r="Z2451" s="203"/>
      <c r="AA2451" s="160"/>
      <c r="AB2451" s="160"/>
      <c r="AC2451" s="160"/>
      <c r="AD2451" s="667"/>
      <c r="AE2451" s="667"/>
      <c r="AF2451" s="667"/>
      <c r="AG2451" s="667"/>
      <c r="AH2451" s="667"/>
      <c r="AI2451" s="667"/>
      <c r="AJ2451" s="73"/>
      <c r="AK2451" s="55" t="str">
        <f t="shared" si="583"/>
        <v/>
      </c>
      <c r="AL2451" s="17" t="str">
        <f t="shared" si="584"/>
        <v/>
      </c>
      <c r="AM2451" s="70" t="str">
        <f t="shared" si="579"/>
        <v/>
      </c>
      <c r="AN2451" s="74" t="str">
        <f t="shared" si="580"/>
        <v/>
      </c>
      <c r="AO2451" s="70" t="str">
        <f t="shared" si="587"/>
        <v/>
      </c>
      <c r="AW2451" s="60" t="str">
        <f t="shared" si="581"/>
        <v/>
      </c>
      <c r="AX2451" s="60" t="str">
        <f t="shared" si="582"/>
        <v/>
      </c>
      <c r="AY2451" s="63">
        <f t="shared" si="588"/>
        <v>0</v>
      </c>
    </row>
    <row r="2452" spans="1:51">
      <c r="A2452" s="128"/>
      <c r="B2452" s="160"/>
      <c r="C2452" s="160"/>
      <c r="D2452" s="160"/>
      <c r="E2452" s="160"/>
      <c r="F2452" s="160"/>
      <c r="G2452" s="160"/>
      <c r="H2452" s="252" t="str">
        <f t="shared" si="585"/>
        <v/>
      </c>
      <c r="I2452" s="252" t="str">
        <f t="shared" si="586"/>
        <v/>
      </c>
      <c r="J2452" s="160"/>
      <c r="K2452" s="164" t="str">
        <f t="shared" si="577"/>
        <v/>
      </c>
      <c r="L2452" s="160"/>
      <c r="M2452" s="160"/>
      <c r="N2452" s="160"/>
      <c r="O2452" s="160"/>
      <c r="P2452" s="160"/>
      <c r="Q2452" s="160"/>
      <c r="R2452" s="160"/>
      <c r="S2452" s="160"/>
      <c r="T2452" s="160"/>
      <c r="U2452" s="160"/>
      <c r="V2452" s="237"/>
      <c r="W2452" s="160"/>
      <c r="X2452" s="160"/>
      <c r="Y2452" s="160"/>
      <c r="Z2452" s="203"/>
      <c r="AA2452" s="160"/>
      <c r="AB2452" s="160"/>
      <c r="AC2452" s="160"/>
      <c r="AD2452" s="667"/>
      <c r="AE2452" s="667"/>
      <c r="AF2452" s="667"/>
      <c r="AG2452" s="667"/>
      <c r="AH2452" s="667"/>
      <c r="AI2452" s="667"/>
      <c r="AJ2452" s="73"/>
      <c r="AK2452" s="55" t="str">
        <f t="shared" si="583"/>
        <v/>
      </c>
      <c r="AL2452" s="17" t="str">
        <f t="shared" si="584"/>
        <v/>
      </c>
      <c r="AM2452" s="70" t="str">
        <f t="shared" si="579"/>
        <v/>
      </c>
      <c r="AN2452" s="74" t="str">
        <f t="shared" si="580"/>
        <v/>
      </c>
      <c r="AO2452" s="70" t="str">
        <f t="shared" si="587"/>
        <v/>
      </c>
      <c r="AW2452" s="60" t="str">
        <f t="shared" si="581"/>
        <v/>
      </c>
      <c r="AX2452" s="60" t="str">
        <f t="shared" si="582"/>
        <v/>
      </c>
      <c r="AY2452" s="63">
        <f t="shared" si="588"/>
        <v>0</v>
      </c>
    </row>
    <row r="2453" spans="1:51">
      <c r="A2453" s="128"/>
      <c r="B2453" s="160"/>
      <c r="C2453" s="160"/>
      <c r="D2453" s="160"/>
      <c r="E2453" s="160"/>
      <c r="F2453" s="160"/>
      <c r="G2453" s="160"/>
      <c r="H2453" s="252" t="str">
        <f t="shared" si="585"/>
        <v/>
      </c>
      <c r="I2453" s="252" t="str">
        <f t="shared" si="586"/>
        <v/>
      </c>
      <c r="J2453" s="160"/>
      <c r="K2453" s="164" t="str">
        <f t="shared" si="577"/>
        <v/>
      </c>
      <c r="L2453" s="160"/>
      <c r="M2453" s="160"/>
      <c r="N2453" s="160"/>
      <c r="O2453" s="160"/>
      <c r="P2453" s="160"/>
      <c r="Q2453" s="160"/>
      <c r="R2453" s="160"/>
      <c r="S2453" s="160"/>
      <c r="T2453" s="160"/>
      <c r="U2453" s="160"/>
      <c r="V2453" s="237"/>
      <c r="W2453" s="160"/>
      <c r="X2453" s="160"/>
      <c r="Y2453" s="160"/>
      <c r="Z2453" s="203"/>
      <c r="AA2453" s="160"/>
      <c r="AB2453" s="160"/>
      <c r="AC2453" s="160"/>
      <c r="AD2453" s="667"/>
      <c r="AE2453" s="667"/>
      <c r="AF2453" s="667"/>
      <c r="AG2453" s="667"/>
      <c r="AH2453" s="667"/>
      <c r="AI2453" s="667"/>
      <c r="AJ2453" s="73"/>
      <c r="AK2453" s="55" t="str">
        <f t="shared" si="583"/>
        <v/>
      </c>
      <c r="AL2453" s="17" t="str">
        <f t="shared" si="584"/>
        <v/>
      </c>
      <c r="AM2453" s="70" t="str">
        <f t="shared" si="579"/>
        <v/>
      </c>
      <c r="AN2453" s="74" t="str">
        <f t="shared" si="580"/>
        <v/>
      </c>
      <c r="AO2453" s="70" t="str">
        <f t="shared" si="587"/>
        <v/>
      </c>
      <c r="AW2453" s="60" t="str">
        <f t="shared" si="581"/>
        <v/>
      </c>
      <c r="AX2453" s="60" t="str">
        <f t="shared" si="582"/>
        <v/>
      </c>
      <c r="AY2453" s="63">
        <f t="shared" si="588"/>
        <v>0</v>
      </c>
    </row>
    <row r="2454" spans="1:51">
      <c r="A2454" s="128"/>
      <c r="B2454" s="160"/>
      <c r="C2454" s="160"/>
      <c r="D2454" s="160"/>
      <c r="E2454" s="160"/>
      <c r="F2454" s="160"/>
      <c r="G2454" s="160"/>
      <c r="H2454" s="252" t="str">
        <f t="shared" si="585"/>
        <v/>
      </c>
      <c r="I2454" s="252" t="str">
        <f t="shared" si="586"/>
        <v/>
      </c>
      <c r="J2454" s="160"/>
      <c r="K2454" s="164" t="str">
        <f t="shared" si="577"/>
        <v/>
      </c>
      <c r="L2454" s="160"/>
      <c r="M2454" s="160"/>
      <c r="N2454" s="160"/>
      <c r="O2454" s="160"/>
      <c r="P2454" s="160"/>
      <c r="Q2454" s="160"/>
      <c r="R2454" s="160"/>
      <c r="S2454" s="160"/>
      <c r="T2454" s="160"/>
      <c r="U2454" s="160"/>
      <c r="V2454" s="237"/>
      <c r="W2454" s="160"/>
      <c r="X2454" s="160"/>
      <c r="Y2454" s="160"/>
      <c r="Z2454" s="203"/>
      <c r="AA2454" s="160"/>
      <c r="AB2454" s="160"/>
      <c r="AC2454" s="160"/>
      <c r="AD2454" s="667"/>
      <c r="AE2454" s="667"/>
      <c r="AF2454" s="667"/>
      <c r="AG2454" s="667"/>
      <c r="AH2454" s="667"/>
      <c r="AI2454" s="667"/>
      <c r="AJ2454" s="73"/>
      <c r="AK2454" s="55" t="str">
        <f t="shared" si="583"/>
        <v/>
      </c>
      <c r="AL2454" s="17" t="str">
        <f t="shared" si="584"/>
        <v/>
      </c>
      <c r="AM2454" s="70" t="str">
        <f t="shared" si="579"/>
        <v/>
      </c>
      <c r="AN2454" s="74" t="str">
        <f t="shared" si="580"/>
        <v/>
      </c>
      <c r="AO2454" s="70" t="str">
        <f t="shared" si="587"/>
        <v/>
      </c>
      <c r="AW2454" s="60" t="str">
        <f t="shared" si="581"/>
        <v/>
      </c>
      <c r="AX2454" s="60" t="str">
        <f t="shared" si="582"/>
        <v/>
      </c>
      <c r="AY2454" s="63">
        <f t="shared" si="588"/>
        <v>0</v>
      </c>
    </row>
    <row r="2455" spans="1:51">
      <c r="A2455" s="128"/>
      <c r="B2455" s="160"/>
      <c r="C2455" s="160"/>
      <c r="D2455" s="160"/>
      <c r="E2455" s="160"/>
      <c r="F2455" s="160"/>
      <c r="G2455" s="160"/>
      <c r="H2455" s="252" t="str">
        <f t="shared" si="585"/>
        <v/>
      </c>
      <c r="I2455" s="252" t="str">
        <f t="shared" si="586"/>
        <v/>
      </c>
      <c r="J2455" s="160"/>
      <c r="K2455" s="164" t="str">
        <f t="shared" si="577"/>
        <v/>
      </c>
      <c r="L2455" s="160"/>
      <c r="M2455" s="180"/>
      <c r="N2455" s="160"/>
      <c r="O2455" s="160"/>
      <c r="P2455" s="160"/>
      <c r="Q2455" s="160"/>
      <c r="R2455" s="160"/>
      <c r="S2455" s="160"/>
      <c r="T2455" s="160"/>
      <c r="U2455" s="160"/>
      <c r="V2455" s="160"/>
      <c r="W2455" s="179"/>
      <c r="X2455" s="160"/>
      <c r="Y2455" s="160"/>
      <c r="Z2455" s="203"/>
      <c r="AA2455" s="160"/>
      <c r="AB2455" s="160"/>
      <c r="AC2455" s="160"/>
      <c r="AD2455" s="667"/>
      <c r="AE2455" s="667"/>
      <c r="AF2455" s="667"/>
      <c r="AG2455" s="667"/>
      <c r="AH2455" s="667"/>
      <c r="AI2455" s="667"/>
      <c r="AJ2455" s="73"/>
      <c r="AK2455" s="55" t="str">
        <f t="shared" si="583"/>
        <v/>
      </c>
      <c r="AL2455" s="17" t="str">
        <f t="shared" si="584"/>
        <v/>
      </c>
      <c r="AM2455" s="70" t="str">
        <f t="shared" si="579"/>
        <v/>
      </c>
      <c r="AN2455" s="74" t="str">
        <f t="shared" si="580"/>
        <v/>
      </c>
      <c r="AO2455" s="70" t="str">
        <f t="shared" si="587"/>
        <v/>
      </c>
      <c r="AW2455" s="60" t="str">
        <f t="shared" si="581"/>
        <v/>
      </c>
      <c r="AX2455" s="60" t="str">
        <f t="shared" si="582"/>
        <v/>
      </c>
      <c r="AY2455" s="63">
        <f t="shared" si="588"/>
        <v>0</v>
      </c>
    </row>
    <row r="2456" spans="1:51">
      <c r="A2456" s="128"/>
      <c r="B2456" s="160"/>
      <c r="C2456" s="160"/>
      <c r="D2456" s="160"/>
      <c r="E2456" s="160"/>
      <c r="F2456" s="160"/>
      <c r="G2456" s="160"/>
      <c r="H2456" s="252" t="str">
        <f t="shared" si="585"/>
        <v/>
      </c>
      <c r="I2456" s="252" t="str">
        <f t="shared" si="586"/>
        <v/>
      </c>
      <c r="J2456" s="160"/>
      <c r="K2456" s="164" t="str">
        <f t="shared" si="577"/>
        <v/>
      </c>
      <c r="L2456" s="160"/>
      <c r="M2456" s="160"/>
      <c r="N2456" s="160"/>
      <c r="O2456" s="160"/>
      <c r="P2456" s="160"/>
      <c r="Q2456" s="182"/>
      <c r="R2456" s="160"/>
      <c r="S2456" s="160"/>
      <c r="T2456" s="160"/>
      <c r="U2456" s="160"/>
      <c r="V2456" s="160"/>
      <c r="W2456" s="202"/>
      <c r="X2456" s="160"/>
      <c r="Y2456" s="160"/>
      <c r="Z2456" s="203"/>
      <c r="AA2456" s="186"/>
      <c r="AB2456" s="160"/>
      <c r="AC2456" s="160"/>
      <c r="AD2456" s="667"/>
      <c r="AE2456" s="667"/>
      <c r="AF2456" s="667"/>
      <c r="AG2456" s="667"/>
      <c r="AH2456" s="667"/>
      <c r="AI2456" s="667"/>
      <c r="AJ2456" s="73"/>
      <c r="AK2456" s="55" t="str">
        <f t="shared" si="583"/>
        <v/>
      </c>
      <c r="AL2456" s="17" t="str">
        <f t="shared" si="584"/>
        <v/>
      </c>
      <c r="AM2456" s="70" t="str">
        <f t="shared" si="579"/>
        <v/>
      </c>
      <c r="AN2456" s="74" t="str">
        <f t="shared" si="580"/>
        <v/>
      </c>
      <c r="AO2456" s="70" t="str">
        <f t="shared" si="587"/>
        <v/>
      </c>
      <c r="AW2456" s="60" t="str">
        <f t="shared" si="581"/>
        <v/>
      </c>
      <c r="AX2456" s="60" t="str">
        <f t="shared" si="582"/>
        <v/>
      </c>
      <c r="AY2456" s="63">
        <f t="shared" si="588"/>
        <v>0</v>
      </c>
    </row>
    <row r="2457" spans="1:51">
      <c r="A2457" s="128"/>
      <c r="B2457" s="160"/>
      <c r="C2457" s="160"/>
      <c r="D2457" s="160"/>
      <c r="E2457" s="160"/>
      <c r="F2457" s="160"/>
      <c r="G2457" s="160"/>
      <c r="H2457" s="252" t="str">
        <f t="shared" si="585"/>
        <v/>
      </c>
      <c r="I2457" s="252" t="str">
        <f t="shared" si="586"/>
        <v/>
      </c>
      <c r="J2457" s="160"/>
      <c r="K2457" s="164" t="str">
        <f t="shared" si="577"/>
        <v/>
      </c>
      <c r="L2457" s="160"/>
      <c r="M2457" s="160"/>
      <c r="N2457" s="160"/>
      <c r="O2457" s="160"/>
      <c r="P2457" s="194"/>
      <c r="Q2457" s="194"/>
      <c r="R2457" s="160"/>
      <c r="S2457" s="160"/>
      <c r="T2457" s="160"/>
      <c r="U2457" s="160"/>
      <c r="V2457" s="160"/>
      <c r="W2457" s="202"/>
      <c r="X2457" s="160"/>
      <c r="Y2457" s="160"/>
      <c r="Z2457" s="203"/>
      <c r="AA2457" s="186"/>
      <c r="AB2457" s="160"/>
      <c r="AC2457" s="160"/>
      <c r="AD2457" s="667"/>
      <c r="AE2457" s="667"/>
      <c r="AF2457" s="667"/>
      <c r="AG2457" s="667"/>
      <c r="AH2457" s="667"/>
      <c r="AI2457" s="667"/>
      <c r="AJ2457" s="73"/>
      <c r="AK2457" s="55" t="str">
        <f t="shared" ref="AK2457:AK2471" si="589">IF(Z2456="","",IF(OR(MONTH(Z2456)=1,MONTH(Z2456)=2,MONTH(Z2456)=3),"1er",IF(OR(MONTH(Z2456)=4,MONTH(Z2456)=5,MONTH(Z2456)=6),"2ème",IF(OR(MONTH(Z2456)=7,MONTH(Z2456)=8,MONTH(Z2456)=9),"3ème",IF(OR(MONTH(Z2456)=10,MONTH(Z2456)=11,MONTH(Z2456)=12),"4ème")))))</f>
        <v/>
      </c>
      <c r="AL2457" s="17" t="str">
        <f t="shared" ref="AL2457:AL2471" si="590">IF(Z2456="","",YEAR(Z2456))</f>
        <v/>
      </c>
      <c r="AM2457" s="70" t="str">
        <f t="shared" si="579"/>
        <v/>
      </c>
      <c r="AN2457" s="74" t="str">
        <f t="shared" si="580"/>
        <v/>
      </c>
      <c r="AO2457" s="70" t="str">
        <f t="shared" si="587"/>
        <v/>
      </c>
      <c r="AW2457" s="60" t="str">
        <f t="shared" si="581"/>
        <v/>
      </c>
      <c r="AX2457" s="60" t="str">
        <f t="shared" si="582"/>
        <v/>
      </c>
      <c r="AY2457" s="63">
        <f t="shared" si="588"/>
        <v>0</v>
      </c>
    </row>
    <row r="2458" spans="1:51">
      <c r="A2458" s="128"/>
      <c r="B2458" s="160"/>
      <c r="C2458" s="160"/>
      <c r="D2458" s="160"/>
      <c r="E2458" s="160"/>
      <c r="F2458" s="160"/>
      <c r="G2458" s="160"/>
      <c r="H2458" s="252" t="str">
        <f t="shared" si="585"/>
        <v/>
      </c>
      <c r="I2458" s="252" t="str">
        <f t="shared" si="586"/>
        <v/>
      </c>
      <c r="J2458" s="160"/>
      <c r="K2458" s="164" t="str">
        <f t="shared" si="577"/>
        <v/>
      </c>
      <c r="L2458" s="160"/>
      <c r="M2458" s="160"/>
      <c r="N2458" s="160"/>
      <c r="O2458" s="160"/>
      <c r="P2458" s="194"/>
      <c r="Q2458" s="194"/>
      <c r="R2458" s="160"/>
      <c r="S2458" s="160"/>
      <c r="T2458" s="160"/>
      <c r="U2458" s="160"/>
      <c r="V2458" s="160"/>
      <c r="W2458" s="202"/>
      <c r="X2458" s="160"/>
      <c r="Y2458" s="160"/>
      <c r="Z2458" s="203"/>
      <c r="AA2458" s="186"/>
      <c r="AB2458" s="160"/>
      <c r="AC2458" s="160"/>
      <c r="AD2458" s="667"/>
      <c r="AE2458" s="667"/>
      <c r="AF2458" s="667"/>
      <c r="AG2458" s="667"/>
      <c r="AH2458" s="667"/>
      <c r="AI2458" s="667"/>
      <c r="AJ2458" s="73"/>
      <c r="AK2458" s="55" t="str">
        <f t="shared" si="589"/>
        <v/>
      </c>
      <c r="AL2458" s="17" t="str">
        <f t="shared" si="590"/>
        <v/>
      </c>
      <c r="AM2458" s="70" t="str">
        <f t="shared" si="579"/>
        <v/>
      </c>
      <c r="AN2458" s="74" t="str">
        <f t="shared" si="580"/>
        <v/>
      </c>
      <c r="AO2458" s="70" t="str">
        <f t="shared" si="587"/>
        <v/>
      </c>
      <c r="AW2458" s="60" t="str">
        <f t="shared" si="581"/>
        <v/>
      </c>
      <c r="AX2458" s="60" t="str">
        <f t="shared" si="582"/>
        <v/>
      </c>
      <c r="AY2458" s="63">
        <f t="shared" si="588"/>
        <v>0</v>
      </c>
    </row>
    <row r="2459" spans="1:51">
      <c r="A2459" s="128"/>
      <c r="B2459" s="160"/>
      <c r="C2459" s="160"/>
      <c r="D2459" s="160"/>
      <c r="E2459" s="160"/>
      <c r="F2459" s="160"/>
      <c r="G2459" s="160"/>
      <c r="H2459" s="252" t="str">
        <f t="shared" si="585"/>
        <v/>
      </c>
      <c r="I2459" s="252" t="str">
        <f t="shared" si="586"/>
        <v/>
      </c>
      <c r="J2459" s="160"/>
      <c r="K2459" s="164" t="str">
        <f t="shared" si="577"/>
        <v/>
      </c>
      <c r="L2459" s="160"/>
      <c r="M2459" s="160"/>
      <c r="N2459" s="160"/>
      <c r="O2459" s="160"/>
      <c r="P2459" s="194"/>
      <c r="Q2459" s="194"/>
      <c r="R2459" s="160"/>
      <c r="S2459" s="160"/>
      <c r="T2459" s="160"/>
      <c r="U2459" s="160"/>
      <c r="V2459" s="160"/>
      <c r="W2459" s="202"/>
      <c r="X2459" s="160"/>
      <c r="Y2459" s="160"/>
      <c r="Z2459" s="203"/>
      <c r="AA2459" s="186"/>
      <c r="AB2459" s="160"/>
      <c r="AC2459" s="160"/>
      <c r="AD2459" s="667"/>
      <c r="AE2459" s="667"/>
      <c r="AF2459" s="667"/>
      <c r="AG2459" s="667"/>
      <c r="AH2459" s="667"/>
      <c r="AI2459" s="667"/>
      <c r="AJ2459" s="73"/>
      <c r="AK2459" s="55" t="str">
        <f t="shared" si="589"/>
        <v/>
      </c>
      <c r="AL2459" s="17" t="str">
        <f t="shared" si="590"/>
        <v/>
      </c>
      <c r="AM2459" s="70" t="str">
        <f t="shared" si="579"/>
        <v/>
      </c>
      <c r="AN2459" s="74" t="str">
        <f t="shared" si="580"/>
        <v/>
      </c>
      <c r="AO2459" s="70" t="str">
        <f t="shared" si="587"/>
        <v/>
      </c>
      <c r="AW2459" s="60" t="str">
        <f t="shared" si="581"/>
        <v/>
      </c>
      <c r="AX2459" s="60" t="str">
        <f t="shared" si="582"/>
        <v/>
      </c>
      <c r="AY2459" s="63">
        <f t="shared" si="588"/>
        <v>0</v>
      </c>
    </row>
    <row r="2460" spans="1:51">
      <c r="A2460" s="128"/>
      <c r="B2460" s="160"/>
      <c r="C2460" s="160"/>
      <c r="D2460" s="160"/>
      <c r="E2460" s="160"/>
      <c r="F2460" s="160"/>
      <c r="G2460" s="160"/>
      <c r="H2460" s="252" t="str">
        <f t="shared" si="585"/>
        <v/>
      </c>
      <c r="I2460" s="252" t="str">
        <f t="shared" si="586"/>
        <v/>
      </c>
      <c r="J2460" s="160"/>
      <c r="K2460" s="164" t="str">
        <f t="shared" si="577"/>
        <v/>
      </c>
      <c r="L2460" s="160"/>
      <c r="M2460" s="160"/>
      <c r="N2460" s="160"/>
      <c r="O2460" s="160"/>
      <c r="P2460" s="194"/>
      <c r="Q2460" s="194"/>
      <c r="R2460" s="160"/>
      <c r="S2460" s="160"/>
      <c r="T2460" s="160"/>
      <c r="U2460" s="160"/>
      <c r="V2460" s="160"/>
      <c r="W2460" s="202"/>
      <c r="X2460" s="160"/>
      <c r="Y2460" s="160"/>
      <c r="Z2460" s="203"/>
      <c r="AA2460" s="186"/>
      <c r="AB2460" s="160"/>
      <c r="AC2460" s="160"/>
      <c r="AD2460" s="667"/>
      <c r="AE2460" s="667"/>
      <c r="AF2460" s="667"/>
      <c r="AG2460" s="667"/>
      <c r="AH2460" s="667"/>
      <c r="AI2460" s="667"/>
      <c r="AJ2460" s="73"/>
      <c r="AK2460" s="55" t="str">
        <f t="shared" si="589"/>
        <v/>
      </c>
      <c r="AL2460" s="17" t="str">
        <f t="shared" si="590"/>
        <v/>
      </c>
      <c r="AM2460" s="70" t="str">
        <f t="shared" si="579"/>
        <v/>
      </c>
      <c r="AN2460" s="74" t="str">
        <f t="shared" si="580"/>
        <v/>
      </c>
      <c r="AO2460" s="70" t="str">
        <f t="shared" si="587"/>
        <v/>
      </c>
      <c r="AW2460" s="60" t="str">
        <f t="shared" si="581"/>
        <v/>
      </c>
      <c r="AX2460" s="60" t="str">
        <f t="shared" si="582"/>
        <v/>
      </c>
      <c r="AY2460" s="63">
        <f t="shared" si="588"/>
        <v>0</v>
      </c>
    </row>
    <row r="2461" spans="1:51">
      <c r="A2461" s="128"/>
      <c r="B2461" s="160"/>
      <c r="C2461" s="160"/>
      <c r="D2461" s="124"/>
      <c r="E2461" s="160"/>
      <c r="F2461" s="160"/>
      <c r="G2461" s="160"/>
      <c r="H2461" s="252" t="str">
        <f t="shared" si="585"/>
        <v/>
      </c>
      <c r="I2461" s="252" t="str">
        <f t="shared" si="586"/>
        <v/>
      </c>
      <c r="J2461" s="160"/>
      <c r="K2461" s="164" t="str">
        <f t="shared" ref="K2461:K2482" si="591">IFERROR(J2461/H2461,"")</f>
        <v/>
      </c>
      <c r="L2461" s="160"/>
      <c r="M2461" s="160"/>
      <c r="N2461" s="160"/>
      <c r="O2461" s="128"/>
      <c r="P2461" s="194"/>
      <c r="Q2461" s="204"/>
      <c r="R2461" s="160"/>
      <c r="S2461" s="160"/>
      <c r="T2461" s="160"/>
      <c r="U2461" s="160"/>
      <c r="V2461" s="160"/>
      <c r="W2461" s="202"/>
      <c r="X2461" s="160"/>
      <c r="Y2461" s="160"/>
      <c r="Z2461" s="205"/>
      <c r="AA2461" s="149"/>
      <c r="AB2461" s="160"/>
      <c r="AC2461" s="160"/>
      <c r="AD2461" s="667"/>
      <c r="AE2461" s="667"/>
      <c r="AF2461" s="667"/>
      <c r="AG2461" s="667"/>
      <c r="AH2461" s="667"/>
      <c r="AI2461" s="667"/>
      <c r="AJ2461" s="73"/>
      <c r="AK2461" s="55" t="str">
        <f t="shared" si="589"/>
        <v/>
      </c>
      <c r="AL2461" s="17" t="str">
        <f t="shared" si="590"/>
        <v/>
      </c>
      <c r="AM2461" s="70" t="str">
        <f t="shared" si="579"/>
        <v/>
      </c>
      <c r="AN2461" s="74" t="str">
        <f t="shared" si="580"/>
        <v/>
      </c>
      <c r="AO2461" s="70" t="str">
        <f t="shared" si="587"/>
        <v/>
      </c>
      <c r="AW2461" s="60" t="str">
        <f t="shared" si="581"/>
        <v/>
      </c>
      <c r="AX2461" s="60" t="str">
        <f t="shared" si="582"/>
        <v/>
      </c>
      <c r="AY2461" s="63">
        <f t="shared" si="588"/>
        <v>0</v>
      </c>
    </row>
    <row r="2462" spans="1:51">
      <c r="A2462" s="128"/>
      <c r="B2462" s="160"/>
      <c r="C2462" s="160"/>
      <c r="D2462" s="160"/>
      <c r="E2462" s="160"/>
      <c r="F2462" s="160"/>
      <c r="G2462" s="160"/>
      <c r="H2462" s="252" t="str">
        <f t="shared" si="585"/>
        <v/>
      </c>
      <c r="I2462" s="252" t="str">
        <f t="shared" si="586"/>
        <v/>
      </c>
      <c r="J2462" s="160"/>
      <c r="K2462" s="164" t="str">
        <f t="shared" si="591"/>
        <v/>
      </c>
      <c r="L2462" s="160"/>
      <c r="M2462" s="160"/>
      <c r="N2462" s="160"/>
      <c r="O2462" s="128"/>
      <c r="P2462" s="194"/>
      <c r="Q2462" s="204"/>
      <c r="R2462" s="160"/>
      <c r="S2462" s="160"/>
      <c r="T2462" s="160"/>
      <c r="U2462" s="160"/>
      <c r="V2462" s="160"/>
      <c r="W2462" s="202"/>
      <c r="X2462" s="160"/>
      <c r="Y2462" s="160"/>
      <c r="Z2462" s="205"/>
      <c r="AA2462" s="186"/>
      <c r="AB2462" s="160"/>
      <c r="AC2462" s="160"/>
      <c r="AD2462" s="667"/>
      <c r="AE2462" s="667"/>
      <c r="AF2462" s="667"/>
      <c r="AG2462" s="667"/>
      <c r="AH2462" s="667"/>
      <c r="AI2462" s="667"/>
      <c r="AJ2462" s="73"/>
      <c r="AK2462" s="55" t="str">
        <f t="shared" si="589"/>
        <v/>
      </c>
      <c r="AL2462" s="17" t="str">
        <f t="shared" si="590"/>
        <v/>
      </c>
      <c r="AM2462" s="70" t="str">
        <f t="shared" si="579"/>
        <v/>
      </c>
      <c r="AN2462" s="74" t="str">
        <f t="shared" si="580"/>
        <v/>
      </c>
      <c r="AO2462" s="70" t="str">
        <f t="shared" si="587"/>
        <v/>
      </c>
      <c r="AW2462" s="60" t="str">
        <f t="shared" si="581"/>
        <v/>
      </c>
      <c r="AX2462" s="60" t="str">
        <f t="shared" si="582"/>
        <v/>
      </c>
      <c r="AY2462" s="63">
        <f t="shared" si="588"/>
        <v>0</v>
      </c>
    </row>
    <row r="2463" spans="1:51">
      <c r="A2463" s="128"/>
      <c r="B2463" s="160"/>
      <c r="C2463" s="160"/>
      <c r="D2463" s="160"/>
      <c r="E2463" s="160"/>
      <c r="F2463" s="160"/>
      <c r="G2463" s="160"/>
      <c r="H2463" s="252" t="str">
        <f t="shared" si="585"/>
        <v/>
      </c>
      <c r="I2463" s="252" t="str">
        <f t="shared" si="586"/>
        <v/>
      </c>
      <c r="J2463" s="160"/>
      <c r="K2463" s="164" t="str">
        <f t="shared" si="591"/>
        <v/>
      </c>
      <c r="L2463" s="160"/>
      <c r="M2463" s="160"/>
      <c r="N2463" s="160"/>
      <c r="O2463" s="128"/>
      <c r="P2463" s="194"/>
      <c r="Q2463" s="204"/>
      <c r="R2463" s="160"/>
      <c r="S2463" s="160"/>
      <c r="T2463" s="160"/>
      <c r="U2463" s="160"/>
      <c r="V2463" s="160"/>
      <c r="W2463" s="202"/>
      <c r="X2463" s="160"/>
      <c r="Y2463" s="160"/>
      <c r="Z2463" s="205"/>
      <c r="AA2463" s="186"/>
      <c r="AB2463" s="160"/>
      <c r="AC2463" s="160"/>
      <c r="AD2463" s="667"/>
      <c r="AE2463" s="667"/>
      <c r="AF2463" s="667"/>
      <c r="AG2463" s="667"/>
      <c r="AH2463" s="667"/>
      <c r="AI2463" s="667"/>
      <c r="AJ2463" s="73"/>
      <c r="AK2463" s="55" t="str">
        <f t="shared" si="589"/>
        <v/>
      </c>
      <c r="AL2463" s="17" t="str">
        <f t="shared" si="590"/>
        <v/>
      </c>
      <c r="AM2463" s="70" t="str">
        <f t="shared" si="579"/>
        <v/>
      </c>
      <c r="AN2463" s="74" t="str">
        <f t="shared" si="580"/>
        <v/>
      </c>
      <c r="AO2463" s="70" t="str">
        <f t="shared" si="587"/>
        <v/>
      </c>
      <c r="AW2463" s="60" t="str">
        <f t="shared" si="581"/>
        <v/>
      </c>
      <c r="AX2463" s="60" t="str">
        <f t="shared" si="582"/>
        <v/>
      </c>
      <c r="AY2463" s="63">
        <f t="shared" si="588"/>
        <v>0</v>
      </c>
    </row>
    <row r="2464" spans="1:51">
      <c r="A2464" s="128"/>
      <c r="B2464" s="160"/>
      <c r="C2464" s="160"/>
      <c r="D2464" s="160"/>
      <c r="E2464" s="160"/>
      <c r="F2464" s="160"/>
      <c r="G2464" s="160"/>
      <c r="H2464" s="252" t="str">
        <f t="shared" si="585"/>
        <v/>
      </c>
      <c r="I2464" s="252" t="str">
        <f t="shared" si="586"/>
        <v/>
      </c>
      <c r="J2464" s="160"/>
      <c r="K2464" s="164" t="str">
        <f t="shared" si="591"/>
        <v/>
      </c>
      <c r="L2464" s="160"/>
      <c r="M2464" s="160"/>
      <c r="N2464" s="160"/>
      <c r="O2464" s="128"/>
      <c r="P2464" s="194"/>
      <c r="Q2464" s="204"/>
      <c r="R2464" s="160"/>
      <c r="S2464" s="160"/>
      <c r="T2464" s="160"/>
      <c r="U2464" s="160"/>
      <c r="V2464" s="160"/>
      <c r="W2464" s="202"/>
      <c r="X2464" s="160"/>
      <c r="Y2464" s="160"/>
      <c r="Z2464" s="205"/>
      <c r="AA2464" s="149"/>
      <c r="AB2464" s="160"/>
      <c r="AC2464" s="160"/>
      <c r="AD2464" s="667"/>
      <c r="AE2464" s="667"/>
      <c r="AF2464" s="667"/>
      <c r="AG2464" s="667"/>
      <c r="AH2464" s="667"/>
      <c r="AI2464" s="667"/>
      <c r="AJ2464" s="73"/>
      <c r="AK2464" s="55" t="str">
        <f t="shared" si="589"/>
        <v/>
      </c>
      <c r="AL2464" s="17" t="str">
        <f t="shared" si="590"/>
        <v/>
      </c>
      <c r="AM2464" s="70" t="str">
        <f t="shared" si="579"/>
        <v/>
      </c>
      <c r="AN2464" s="74" t="str">
        <f t="shared" si="580"/>
        <v/>
      </c>
      <c r="AO2464" s="70" t="str">
        <f t="shared" si="587"/>
        <v/>
      </c>
      <c r="AW2464" s="60" t="str">
        <f t="shared" si="581"/>
        <v/>
      </c>
      <c r="AX2464" s="60" t="str">
        <f t="shared" si="582"/>
        <v/>
      </c>
      <c r="AY2464" s="63">
        <f t="shared" si="588"/>
        <v>0</v>
      </c>
    </row>
    <row r="2465" spans="1:51">
      <c r="A2465" s="128"/>
      <c r="B2465" s="160"/>
      <c r="C2465" s="160"/>
      <c r="D2465" s="160"/>
      <c r="E2465" s="160"/>
      <c r="F2465" s="160"/>
      <c r="G2465" s="160"/>
      <c r="H2465" s="252" t="str">
        <f t="shared" si="585"/>
        <v/>
      </c>
      <c r="I2465" s="252" t="str">
        <f t="shared" si="586"/>
        <v/>
      </c>
      <c r="J2465" s="160"/>
      <c r="K2465" s="164" t="str">
        <f t="shared" si="591"/>
        <v/>
      </c>
      <c r="L2465" s="160"/>
      <c r="M2465" s="160"/>
      <c r="N2465" s="160"/>
      <c r="O2465" s="128"/>
      <c r="P2465" s="194"/>
      <c r="Q2465" s="204"/>
      <c r="R2465" s="160"/>
      <c r="S2465" s="160"/>
      <c r="T2465" s="160"/>
      <c r="U2465" s="160"/>
      <c r="V2465" s="160"/>
      <c r="W2465" s="202"/>
      <c r="X2465" s="160"/>
      <c r="Y2465" s="160"/>
      <c r="Z2465" s="205"/>
      <c r="AA2465" s="186"/>
      <c r="AB2465" s="160"/>
      <c r="AC2465" s="160"/>
      <c r="AD2465" s="667"/>
      <c r="AE2465" s="667"/>
      <c r="AF2465" s="667"/>
      <c r="AG2465" s="667"/>
      <c r="AH2465" s="667"/>
      <c r="AI2465" s="667"/>
      <c r="AJ2465" s="73"/>
      <c r="AK2465" s="55" t="str">
        <f t="shared" si="589"/>
        <v/>
      </c>
      <c r="AL2465" s="17" t="str">
        <f t="shared" si="590"/>
        <v/>
      </c>
      <c r="AM2465" s="70" t="str">
        <f t="shared" si="579"/>
        <v/>
      </c>
      <c r="AN2465" s="74" t="str">
        <f t="shared" si="580"/>
        <v/>
      </c>
      <c r="AO2465" s="70" t="str">
        <f t="shared" si="587"/>
        <v/>
      </c>
      <c r="AW2465" s="60" t="str">
        <f t="shared" si="581"/>
        <v/>
      </c>
      <c r="AX2465" s="60" t="str">
        <f t="shared" si="582"/>
        <v/>
      </c>
      <c r="AY2465" s="63">
        <f t="shared" si="588"/>
        <v>0</v>
      </c>
    </row>
    <row r="2466" spans="1:51">
      <c r="A2466" s="128"/>
      <c r="B2466" s="160"/>
      <c r="C2466" s="160"/>
      <c r="D2466" s="160"/>
      <c r="E2466" s="160"/>
      <c r="F2466" s="160"/>
      <c r="G2466" s="160"/>
      <c r="H2466" s="252" t="str">
        <f t="shared" si="585"/>
        <v/>
      </c>
      <c r="I2466" s="252" t="str">
        <f t="shared" si="586"/>
        <v/>
      </c>
      <c r="J2466" s="160"/>
      <c r="K2466" s="164" t="str">
        <f t="shared" si="591"/>
        <v/>
      </c>
      <c r="L2466" s="160"/>
      <c r="M2466" s="160"/>
      <c r="N2466" s="160"/>
      <c r="O2466" s="128"/>
      <c r="P2466" s="160"/>
      <c r="Q2466" s="185"/>
      <c r="R2466" s="160"/>
      <c r="S2466" s="160"/>
      <c r="T2466" s="160"/>
      <c r="U2466" s="160"/>
      <c r="V2466" s="160"/>
      <c r="W2466" s="202"/>
      <c r="X2466" s="160"/>
      <c r="Y2466" s="160"/>
      <c r="Z2466" s="205"/>
      <c r="AA2466" s="186"/>
      <c r="AB2466" s="160"/>
      <c r="AC2466" s="160"/>
      <c r="AD2466" s="667"/>
      <c r="AE2466" s="667"/>
      <c r="AF2466" s="667"/>
      <c r="AG2466" s="667"/>
      <c r="AH2466" s="667"/>
      <c r="AI2466" s="667"/>
      <c r="AJ2466" s="73"/>
      <c r="AK2466" s="55" t="str">
        <f t="shared" si="589"/>
        <v/>
      </c>
      <c r="AL2466" s="17" t="str">
        <f t="shared" si="590"/>
        <v/>
      </c>
      <c r="AM2466" s="70" t="str">
        <f t="shared" si="579"/>
        <v/>
      </c>
      <c r="AN2466" s="74" t="str">
        <f t="shared" si="580"/>
        <v/>
      </c>
      <c r="AO2466" s="70" t="str">
        <f t="shared" si="587"/>
        <v/>
      </c>
      <c r="AW2466" s="60" t="str">
        <f t="shared" si="581"/>
        <v/>
      </c>
      <c r="AX2466" s="60" t="str">
        <f t="shared" si="582"/>
        <v/>
      </c>
      <c r="AY2466" s="63">
        <f t="shared" si="588"/>
        <v>0</v>
      </c>
    </row>
    <row r="2467" spans="1:51">
      <c r="A2467" s="128"/>
      <c r="B2467" s="160"/>
      <c r="C2467" s="160"/>
      <c r="D2467" s="160"/>
      <c r="E2467" s="160"/>
      <c r="F2467" s="160"/>
      <c r="G2467" s="160"/>
      <c r="H2467" s="252" t="str">
        <f t="shared" si="585"/>
        <v/>
      </c>
      <c r="I2467" s="252" t="str">
        <f t="shared" si="586"/>
        <v/>
      </c>
      <c r="J2467" s="160"/>
      <c r="K2467" s="164" t="str">
        <f t="shared" si="591"/>
        <v/>
      </c>
      <c r="L2467" s="160"/>
      <c r="M2467" s="160"/>
      <c r="N2467" s="160"/>
      <c r="O2467" s="128"/>
      <c r="P2467" s="160"/>
      <c r="Q2467" s="185"/>
      <c r="R2467" s="160"/>
      <c r="S2467" s="160"/>
      <c r="T2467" s="160"/>
      <c r="U2467" s="160"/>
      <c r="V2467" s="160"/>
      <c r="W2467" s="202"/>
      <c r="X2467" s="160"/>
      <c r="Y2467" s="160"/>
      <c r="Z2467" s="205"/>
      <c r="AA2467" s="149"/>
      <c r="AB2467" s="160"/>
      <c r="AC2467" s="160"/>
      <c r="AD2467" s="667"/>
      <c r="AE2467" s="667"/>
      <c r="AF2467" s="667"/>
      <c r="AG2467" s="667"/>
      <c r="AH2467" s="667"/>
      <c r="AI2467" s="667"/>
      <c r="AJ2467" s="73"/>
      <c r="AK2467" s="55" t="str">
        <f t="shared" si="589"/>
        <v/>
      </c>
      <c r="AL2467" s="17" t="str">
        <f t="shared" si="590"/>
        <v/>
      </c>
      <c r="AM2467" s="70" t="str">
        <f t="shared" si="579"/>
        <v/>
      </c>
      <c r="AN2467" s="74" t="str">
        <f t="shared" si="580"/>
        <v/>
      </c>
      <c r="AO2467" s="70" t="str">
        <f t="shared" si="587"/>
        <v/>
      </c>
      <c r="AW2467" s="60" t="str">
        <f t="shared" si="581"/>
        <v/>
      </c>
      <c r="AX2467" s="60" t="str">
        <f t="shared" si="582"/>
        <v/>
      </c>
      <c r="AY2467" s="63">
        <f t="shared" si="588"/>
        <v>0</v>
      </c>
    </row>
    <row r="2468" spans="1:51">
      <c r="A2468" s="128"/>
      <c r="B2468" s="160"/>
      <c r="C2468" s="160"/>
      <c r="D2468" s="160"/>
      <c r="E2468" s="160"/>
      <c r="F2468" s="160"/>
      <c r="G2468" s="160"/>
      <c r="H2468" s="252" t="str">
        <f t="shared" si="585"/>
        <v/>
      </c>
      <c r="I2468" s="252" t="str">
        <f t="shared" si="586"/>
        <v/>
      </c>
      <c r="J2468" s="160"/>
      <c r="K2468" s="164" t="str">
        <f t="shared" si="591"/>
        <v/>
      </c>
      <c r="L2468" s="160"/>
      <c r="M2468" s="160"/>
      <c r="N2468" s="160"/>
      <c r="O2468" s="128"/>
      <c r="P2468" s="194"/>
      <c r="Q2468" s="204"/>
      <c r="R2468" s="160"/>
      <c r="S2468" s="160"/>
      <c r="T2468" s="160"/>
      <c r="U2468" s="160"/>
      <c r="V2468" s="160"/>
      <c r="W2468" s="202"/>
      <c r="X2468" s="160"/>
      <c r="Y2468" s="160"/>
      <c r="Z2468" s="205"/>
      <c r="AA2468" s="186"/>
      <c r="AB2468" s="160"/>
      <c r="AC2468" s="160"/>
      <c r="AD2468" s="667"/>
      <c r="AE2468" s="667"/>
      <c r="AF2468" s="667"/>
      <c r="AG2468" s="667"/>
      <c r="AH2468" s="667"/>
      <c r="AI2468" s="667"/>
      <c r="AJ2468" s="73"/>
      <c r="AK2468" s="55" t="str">
        <f t="shared" si="589"/>
        <v/>
      </c>
      <c r="AL2468" s="17" t="str">
        <f t="shared" si="590"/>
        <v/>
      </c>
      <c r="AM2468" s="70" t="str">
        <f t="shared" si="579"/>
        <v/>
      </c>
      <c r="AN2468" s="74" t="str">
        <f t="shared" si="580"/>
        <v/>
      </c>
      <c r="AO2468" s="70" t="str">
        <f t="shared" si="587"/>
        <v/>
      </c>
      <c r="AW2468" s="60" t="str">
        <f t="shared" si="581"/>
        <v/>
      </c>
      <c r="AX2468" s="60" t="str">
        <f t="shared" si="582"/>
        <v/>
      </c>
      <c r="AY2468" s="63">
        <f t="shared" si="588"/>
        <v>0</v>
      </c>
    </row>
    <row r="2469" spans="1:51">
      <c r="A2469" s="128"/>
      <c r="B2469" s="160"/>
      <c r="C2469" s="160"/>
      <c r="D2469" s="160"/>
      <c r="E2469" s="160"/>
      <c r="F2469" s="160"/>
      <c r="G2469" s="160"/>
      <c r="H2469" s="252" t="str">
        <f t="shared" si="585"/>
        <v/>
      </c>
      <c r="I2469" s="252" t="str">
        <f t="shared" si="586"/>
        <v/>
      </c>
      <c r="J2469" s="160"/>
      <c r="K2469" s="164" t="str">
        <f t="shared" si="591"/>
        <v/>
      </c>
      <c r="L2469" s="160"/>
      <c r="M2469" s="160"/>
      <c r="N2469" s="160"/>
      <c r="O2469" s="128"/>
      <c r="P2469" s="194"/>
      <c r="Q2469" s="204"/>
      <c r="R2469" s="160"/>
      <c r="S2469" s="160"/>
      <c r="T2469" s="160"/>
      <c r="U2469" s="160"/>
      <c r="V2469" s="160"/>
      <c r="W2469" s="202"/>
      <c r="X2469" s="160"/>
      <c r="Y2469" s="160"/>
      <c r="Z2469" s="205"/>
      <c r="AA2469" s="186"/>
      <c r="AB2469" s="160"/>
      <c r="AC2469" s="160"/>
      <c r="AD2469" s="667"/>
      <c r="AE2469" s="667"/>
      <c r="AF2469" s="667"/>
      <c r="AG2469" s="667"/>
      <c r="AH2469" s="667"/>
      <c r="AI2469" s="667"/>
      <c r="AJ2469" s="73"/>
      <c r="AK2469" s="55" t="str">
        <f t="shared" si="589"/>
        <v/>
      </c>
      <c r="AL2469" s="17" t="str">
        <f t="shared" si="590"/>
        <v/>
      </c>
      <c r="AM2469" s="70" t="str">
        <f t="shared" si="579"/>
        <v/>
      </c>
      <c r="AN2469" s="74" t="str">
        <f t="shared" si="580"/>
        <v/>
      </c>
      <c r="AO2469" s="70" t="str">
        <f t="shared" si="587"/>
        <v/>
      </c>
      <c r="AW2469" s="60" t="str">
        <f t="shared" si="581"/>
        <v/>
      </c>
      <c r="AX2469" s="60" t="str">
        <f t="shared" si="582"/>
        <v/>
      </c>
      <c r="AY2469" s="63">
        <f t="shared" si="588"/>
        <v>0</v>
      </c>
    </row>
    <row r="2470" spans="1:51">
      <c r="A2470" s="128"/>
      <c r="B2470" s="160"/>
      <c r="C2470" s="160"/>
      <c r="D2470" s="160"/>
      <c r="E2470" s="160"/>
      <c r="F2470" s="160"/>
      <c r="G2470" s="160"/>
      <c r="H2470" s="252" t="str">
        <f t="shared" si="585"/>
        <v/>
      </c>
      <c r="I2470" s="252" t="str">
        <f t="shared" si="586"/>
        <v/>
      </c>
      <c r="J2470" s="160"/>
      <c r="K2470" s="164" t="str">
        <f t="shared" si="591"/>
        <v/>
      </c>
      <c r="L2470" s="160"/>
      <c r="M2470" s="160"/>
      <c r="N2470" s="160"/>
      <c r="O2470" s="128"/>
      <c r="P2470" s="194"/>
      <c r="Q2470" s="204"/>
      <c r="R2470" s="160"/>
      <c r="S2470" s="160"/>
      <c r="T2470" s="160"/>
      <c r="U2470" s="160"/>
      <c r="V2470" s="160"/>
      <c r="W2470" s="202"/>
      <c r="X2470" s="160"/>
      <c r="Y2470" s="160"/>
      <c r="Z2470" s="205"/>
      <c r="AA2470" s="149"/>
      <c r="AB2470" s="160"/>
      <c r="AC2470" s="160"/>
      <c r="AD2470" s="667"/>
      <c r="AE2470" s="667"/>
      <c r="AF2470" s="667"/>
      <c r="AG2470" s="667"/>
      <c r="AH2470" s="667"/>
      <c r="AI2470" s="667"/>
      <c r="AJ2470" s="73"/>
      <c r="AK2470" s="55" t="str">
        <f t="shared" si="589"/>
        <v/>
      </c>
      <c r="AL2470" s="17" t="str">
        <f t="shared" si="590"/>
        <v/>
      </c>
      <c r="AM2470" s="70" t="str">
        <f t="shared" si="579"/>
        <v/>
      </c>
      <c r="AN2470" s="74" t="str">
        <f t="shared" si="580"/>
        <v/>
      </c>
      <c r="AO2470" s="70" t="str">
        <f t="shared" si="587"/>
        <v/>
      </c>
      <c r="AW2470" s="60" t="str">
        <f t="shared" si="581"/>
        <v/>
      </c>
      <c r="AX2470" s="60" t="str">
        <f t="shared" si="582"/>
        <v/>
      </c>
      <c r="AY2470" s="63">
        <f t="shared" si="588"/>
        <v>0</v>
      </c>
    </row>
    <row r="2471" spans="1:51">
      <c r="A2471" s="128"/>
      <c r="B2471" s="160"/>
      <c r="C2471" s="160"/>
      <c r="D2471" s="184"/>
      <c r="E2471" s="160"/>
      <c r="F2471" s="160"/>
      <c r="G2471" s="160"/>
      <c r="H2471" s="252" t="str">
        <f t="shared" si="585"/>
        <v/>
      </c>
      <c r="I2471" s="252" t="str">
        <f t="shared" si="586"/>
        <v/>
      </c>
      <c r="J2471" s="160"/>
      <c r="K2471" s="164" t="str">
        <f t="shared" si="591"/>
        <v/>
      </c>
      <c r="L2471" s="160"/>
      <c r="M2471" s="180"/>
      <c r="N2471" s="160"/>
      <c r="O2471" s="128"/>
      <c r="P2471" s="160"/>
      <c r="Q2471" s="185"/>
      <c r="R2471" s="160"/>
      <c r="S2471" s="160"/>
      <c r="T2471" s="160"/>
      <c r="U2471" s="160"/>
      <c r="V2471" s="160"/>
      <c r="W2471" s="202"/>
      <c r="X2471" s="160"/>
      <c r="Y2471" s="182"/>
      <c r="Z2471" s="178"/>
      <c r="AA2471" s="184"/>
      <c r="AB2471" s="160"/>
      <c r="AC2471" s="160"/>
      <c r="AD2471" s="667"/>
      <c r="AE2471" s="667"/>
      <c r="AF2471" s="667"/>
      <c r="AG2471" s="667"/>
      <c r="AH2471" s="667"/>
      <c r="AI2471" s="667"/>
      <c r="AJ2471" s="73"/>
      <c r="AK2471" s="55" t="str">
        <f t="shared" si="589"/>
        <v/>
      </c>
      <c r="AL2471" s="17" t="str">
        <f t="shared" si="590"/>
        <v/>
      </c>
      <c r="AM2471" s="70" t="str">
        <f t="shared" si="579"/>
        <v/>
      </c>
      <c r="AN2471" s="74" t="str">
        <f t="shared" si="580"/>
        <v/>
      </c>
      <c r="AO2471" s="70" t="str">
        <f t="shared" si="587"/>
        <v/>
      </c>
      <c r="AW2471" s="60" t="str">
        <f t="shared" si="581"/>
        <v/>
      </c>
      <c r="AX2471" s="60" t="str">
        <f t="shared" si="582"/>
        <v/>
      </c>
      <c r="AY2471" s="63">
        <f t="shared" si="588"/>
        <v>0</v>
      </c>
    </row>
    <row r="2472" spans="1:51">
      <c r="A2472" s="128"/>
      <c r="B2472" s="160"/>
      <c r="C2472" s="160"/>
      <c r="D2472" s="160"/>
      <c r="E2472" s="160"/>
      <c r="F2472" s="160"/>
      <c r="G2472" s="160"/>
      <c r="H2472" s="252" t="str">
        <f t="shared" si="585"/>
        <v/>
      </c>
      <c r="I2472" s="252" t="str">
        <f t="shared" si="586"/>
        <v/>
      </c>
      <c r="J2472" s="160"/>
      <c r="K2472" s="164" t="str">
        <f t="shared" si="591"/>
        <v/>
      </c>
      <c r="L2472" s="160"/>
      <c r="M2472" s="160"/>
      <c r="N2472" s="160"/>
      <c r="O2472" s="128"/>
      <c r="P2472" s="160"/>
      <c r="Q2472" s="185"/>
      <c r="R2472" s="160"/>
      <c r="S2472" s="160"/>
      <c r="T2472" s="160"/>
      <c r="U2472" s="160"/>
      <c r="V2472" s="160"/>
      <c r="W2472" s="202"/>
      <c r="X2472" s="160"/>
      <c r="Y2472" s="182"/>
      <c r="Z2472" s="178"/>
      <c r="AA2472" s="160"/>
      <c r="AB2472" s="160"/>
      <c r="AC2472" s="160"/>
      <c r="AD2472" s="667"/>
      <c r="AE2472" s="667"/>
      <c r="AF2472" s="667"/>
      <c r="AG2472" s="667"/>
      <c r="AH2472" s="667"/>
      <c r="AI2472" s="667"/>
      <c r="AJ2472" s="73"/>
      <c r="AK2472" s="55" t="str">
        <f t="shared" ref="AK2472:AK2496" si="592">IF(Z2472="","",IF(OR(MONTH(Z2472)=1,MONTH(Z2472)=2,MONTH(Z2472)=3),"1er",IF(OR(MONTH(Z2472)=4,MONTH(Z2472)=5,MONTH(Z2472)=6),"2ème",IF(OR(MONTH(Z2472)=7,MONTH(Z2472)=8,MONTH(Z2472)=9),"3ème",IF(OR(MONTH(Z2472)=10,MONTH(Z2472)=11,MONTH(Z2472)=12),"4ème")))))</f>
        <v/>
      </c>
      <c r="AL2472" s="17" t="str">
        <f t="shared" ref="AL2472:AL2496" si="593">IF(Z2472="","",YEAR(Z2472))</f>
        <v/>
      </c>
      <c r="AM2472" s="70" t="str">
        <f t="shared" si="579"/>
        <v/>
      </c>
      <c r="AN2472" s="74" t="str">
        <f t="shared" si="580"/>
        <v/>
      </c>
      <c r="AO2472" s="70" t="str">
        <f t="shared" si="587"/>
        <v/>
      </c>
      <c r="AW2472" s="60" t="str">
        <f t="shared" si="581"/>
        <v/>
      </c>
      <c r="AX2472" s="60" t="str">
        <f t="shared" si="582"/>
        <v/>
      </c>
      <c r="AY2472" s="63">
        <f t="shared" si="588"/>
        <v>0</v>
      </c>
    </row>
    <row r="2473" spans="1:51">
      <c r="A2473" s="128"/>
      <c r="B2473" s="160"/>
      <c r="C2473" s="160"/>
      <c r="D2473" s="160"/>
      <c r="E2473" s="160"/>
      <c r="F2473" s="160"/>
      <c r="G2473" s="160"/>
      <c r="H2473" s="252" t="str">
        <f t="shared" si="585"/>
        <v/>
      </c>
      <c r="I2473" s="252" t="str">
        <f t="shared" si="586"/>
        <v/>
      </c>
      <c r="J2473" s="160"/>
      <c r="K2473" s="164" t="str">
        <f t="shared" si="591"/>
        <v/>
      </c>
      <c r="L2473" s="160"/>
      <c r="M2473" s="160"/>
      <c r="N2473" s="160"/>
      <c r="O2473" s="160"/>
      <c r="P2473" s="141"/>
      <c r="Q2473" s="182"/>
      <c r="R2473" s="160"/>
      <c r="S2473" s="160"/>
      <c r="T2473" s="160"/>
      <c r="U2473" s="160"/>
      <c r="V2473" s="160"/>
      <c r="W2473" s="202"/>
      <c r="X2473" s="160"/>
      <c r="Y2473" s="182"/>
      <c r="Z2473" s="180"/>
      <c r="AA2473" s="160"/>
      <c r="AB2473" s="160"/>
      <c r="AC2473" s="160"/>
      <c r="AD2473" s="667"/>
      <c r="AE2473" s="667"/>
      <c r="AF2473" s="667"/>
      <c r="AG2473" s="667"/>
      <c r="AH2473" s="667"/>
      <c r="AI2473" s="667"/>
      <c r="AJ2473" s="73"/>
      <c r="AK2473" s="55" t="str">
        <f t="shared" si="592"/>
        <v/>
      </c>
      <c r="AL2473" s="17" t="str">
        <f t="shared" si="593"/>
        <v/>
      </c>
      <c r="AM2473" s="70" t="str">
        <f t="shared" si="579"/>
        <v/>
      </c>
      <c r="AN2473" s="74" t="str">
        <f t="shared" si="580"/>
        <v/>
      </c>
      <c r="AO2473" s="70" t="str">
        <f t="shared" si="587"/>
        <v/>
      </c>
      <c r="AW2473" s="60" t="str">
        <f t="shared" si="581"/>
        <v/>
      </c>
      <c r="AX2473" s="60" t="str">
        <f t="shared" si="582"/>
        <v/>
      </c>
      <c r="AY2473" s="63">
        <f t="shared" si="588"/>
        <v>0</v>
      </c>
    </row>
    <row r="2474" spans="1:51">
      <c r="A2474" s="128"/>
      <c r="B2474" s="160"/>
      <c r="C2474" s="160"/>
      <c r="D2474" s="160"/>
      <c r="E2474" s="160"/>
      <c r="F2474" s="160"/>
      <c r="G2474" s="160"/>
      <c r="H2474" s="252" t="str">
        <f t="shared" si="585"/>
        <v/>
      </c>
      <c r="I2474" s="252" t="str">
        <f t="shared" si="586"/>
        <v/>
      </c>
      <c r="J2474" s="160"/>
      <c r="K2474" s="164" t="str">
        <f t="shared" si="591"/>
        <v/>
      </c>
      <c r="L2474" s="160"/>
      <c r="M2474" s="160"/>
      <c r="N2474" s="160"/>
      <c r="O2474" s="160"/>
      <c r="P2474" s="141"/>
      <c r="Q2474" s="182"/>
      <c r="R2474" s="160"/>
      <c r="S2474" s="160"/>
      <c r="T2474" s="160"/>
      <c r="U2474" s="160"/>
      <c r="V2474" s="160"/>
      <c r="W2474" s="202"/>
      <c r="X2474" s="160"/>
      <c r="Y2474" s="182"/>
      <c r="Z2474" s="180"/>
      <c r="AA2474" s="184"/>
      <c r="AB2474" s="160"/>
      <c r="AC2474" s="160"/>
      <c r="AD2474" s="667"/>
      <c r="AE2474" s="667"/>
      <c r="AF2474" s="667"/>
      <c r="AG2474" s="667"/>
      <c r="AH2474" s="667"/>
      <c r="AI2474" s="667"/>
      <c r="AJ2474" s="73"/>
      <c r="AK2474" s="55" t="str">
        <f t="shared" si="592"/>
        <v/>
      </c>
      <c r="AL2474" s="17" t="str">
        <f t="shared" si="593"/>
        <v/>
      </c>
      <c r="AM2474" s="70" t="str">
        <f t="shared" si="579"/>
        <v/>
      </c>
      <c r="AN2474" s="74" t="str">
        <f t="shared" si="580"/>
        <v/>
      </c>
      <c r="AO2474" s="70" t="str">
        <f t="shared" si="587"/>
        <v/>
      </c>
      <c r="AW2474" s="60" t="str">
        <f t="shared" si="581"/>
        <v/>
      </c>
      <c r="AX2474" s="60" t="str">
        <f t="shared" si="582"/>
        <v/>
      </c>
      <c r="AY2474" s="63">
        <f t="shared" si="588"/>
        <v>0</v>
      </c>
    </row>
    <row r="2475" spans="1:51">
      <c r="A2475" s="128"/>
      <c r="B2475" s="160"/>
      <c r="C2475" s="160"/>
      <c r="D2475" s="160"/>
      <c r="E2475" s="160"/>
      <c r="F2475" s="160"/>
      <c r="G2475" s="160"/>
      <c r="H2475" s="252" t="str">
        <f t="shared" si="585"/>
        <v/>
      </c>
      <c r="I2475" s="252" t="str">
        <f t="shared" si="586"/>
        <v/>
      </c>
      <c r="J2475" s="160"/>
      <c r="K2475" s="164" t="str">
        <f t="shared" si="591"/>
        <v/>
      </c>
      <c r="L2475" s="160"/>
      <c r="M2475" s="160"/>
      <c r="N2475" s="160"/>
      <c r="O2475" s="160"/>
      <c r="P2475" s="160"/>
      <c r="Q2475" s="182"/>
      <c r="R2475" s="160"/>
      <c r="S2475" s="160"/>
      <c r="T2475" s="160"/>
      <c r="U2475" s="160"/>
      <c r="V2475" s="160"/>
      <c r="W2475" s="202"/>
      <c r="X2475" s="160"/>
      <c r="Y2475" s="182"/>
      <c r="Z2475" s="180"/>
      <c r="AA2475" s="160"/>
      <c r="AB2475" s="160"/>
      <c r="AC2475" s="160"/>
      <c r="AD2475" s="667"/>
      <c r="AE2475" s="667"/>
      <c r="AF2475" s="667"/>
      <c r="AG2475" s="667"/>
      <c r="AH2475" s="667"/>
      <c r="AI2475" s="667"/>
      <c r="AJ2475" s="73"/>
      <c r="AK2475" s="55" t="str">
        <f t="shared" si="592"/>
        <v/>
      </c>
      <c r="AL2475" s="17" t="str">
        <f t="shared" si="593"/>
        <v/>
      </c>
      <c r="AM2475" s="70" t="str">
        <f t="shared" si="579"/>
        <v/>
      </c>
      <c r="AN2475" s="74" t="str">
        <f t="shared" si="580"/>
        <v/>
      </c>
      <c r="AO2475" s="70" t="str">
        <f t="shared" si="587"/>
        <v/>
      </c>
      <c r="AW2475" s="60" t="str">
        <f t="shared" si="581"/>
        <v/>
      </c>
      <c r="AX2475" s="60" t="str">
        <f t="shared" si="582"/>
        <v/>
      </c>
      <c r="AY2475" s="63">
        <f t="shared" si="588"/>
        <v>0</v>
      </c>
    </row>
    <row r="2476" spans="1:51">
      <c r="A2476" s="128"/>
      <c r="B2476" s="160"/>
      <c r="C2476" s="160"/>
      <c r="D2476" s="160"/>
      <c r="E2476" s="160"/>
      <c r="F2476" s="160"/>
      <c r="G2476" s="160"/>
      <c r="H2476" s="252" t="str">
        <f t="shared" si="585"/>
        <v/>
      </c>
      <c r="I2476" s="252" t="str">
        <f t="shared" si="586"/>
        <v/>
      </c>
      <c r="J2476" s="160"/>
      <c r="K2476" s="164" t="str">
        <f t="shared" si="591"/>
        <v/>
      </c>
      <c r="L2476" s="160"/>
      <c r="M2476" s="160"/>
      <c r="N2476" s="160"/>
      <c r="O2476" s="128"/>
      <c r="P2476" s="160"/>
      <c r="Q2476" s="182"/>
      <c r="R2476" s="160"/>
      <c r="S2476" s="160"/>
      <c r="T2476" s="160"/>
      <c r="U2476" s="160"/>
      <c r="V2476" s="160"/>
      <c r="W2476" s="202"/>
      <c r="X2476" s="160"/>
      <c r="Y2476" s="182"/>
      <c r="Z2476" s="180"/>
      <c r="AA2476" s="253"/>
      <c r="AB2476" s="160"/>
      <c r="AC2476" s="160"/>
      <c r="AD2476" s="667"/>
      <c r="AE2476" s="667"/>
      <c r="AF2476" s="667"/>
      <c r="AG2476" s="667"/>
      <c r="AH2476" s="667"/>
      <c r="AI2476" s="667"/>
      <c r="AJ2476" s="73"/>
      <c r="AK2476" s="55" t="str">
        <f t="shared" si="592"/>
        <v/>
      </c>
      <c r="AL2476" s="17" t="str">
        <f t="shared" si="593"/>
        <v/>
      </c>
      <c r="AM2476" s="70" t="str">
        <f t="shared" si="579"/>
        <v/>
      </c>
      <c r="AN2476" s="74" t="str">
        <f t="shared" si="580"/>
        <v/>
      </c>
      <c r="AO2476" s="70" t="str">
        <f t="shared" si="587"/>
        <v/>
      </c>
      <c r="AW2476" s="60" t="str">
        <f t="shared" si="581"/>
        <v/>
      </c>
      <c r="AX2476" s="60" t="str">
        <f t="shared" si="582"/>
        <v/>
      </c>
      <c r="AY2476" s="63">
        <f t="shared" si="588"/>
        <v>0</v>
      </c>
    </row>
    <row r="2477" spans="1:51">
      <c r="A2477" s="128"/>
      <c r="B2477" s="160"/>
      <c r="C2477" s="160"/>
      <c r="D2477" s="160"/>
      <c r="E2477" s="160"/>
      <c r="F2477" s="124"/>
      <c r="G2477" s="160"/>
      <c r="H2477" s="252" t="str">
        <f t="shared" si="585"/>
        <v/>
      </c>
      <c r="I2477" s="252" t="str">
        <f t="shared" si="586"/>
        <v/>
      </c>
      <c r="J2477" s="124"/>
      <c r="K2477" s="164" t="str">
        <f t="shared" si="591"/>
        <v/>
      </c>
      <c r="L2477" s="160"/>
      <c r="M2477" s="160"/>
      <c r="N2477" s="160"/>
      <c r="O2477" s="128"/>
      <c r="P2477" s="160"/>
      <c r="Q2477" s="182"/>
      <c r="R2477" s="160"/>
      <c r="S2477" s="160"/>
      <c r="T2477" s="160"/>
      <c r="U2477" s="160"/>
      <c r="V2477" s="160"/>
      <c r="W2477" s="202"/>
      <c r="X2477" s="160"/>
      <c r="Y2477" s="182"/>
      <c r="Z2477" s="180"/>
      <c r="AA2477" s="184"/>
      <c r="AB2477" s="160"/>
      <c r="AC2477" s="160"/>
      <c r="AD2477" s="667"/>
      <c r="AE2477" s="667"/>
      <c r="AF2477" s="667"/>
      <c r="AG2477" s="667"/>
      <c r="AH2477" s="667"/>
      <c r="AI2477" s="667"/>
      <c r="AJ2477" s="73"/>
      <c r="AK2477" s="55" t="str">
        <f t="shared" si="592"/>
        <v/>
      </c>
      <c r="AL2477" s="17" t="str">
        <f t="shared" si="593"/>
        <v/>
      </c>
      <c r="AM2477" s="70" t="str">
        <f t="shared" si="579"/>
        <v/>
      </c>
      <c r="AN2477" s="74" t="str">
        <f t="shared" si="580"/>
        <v/>
      </c>
      <c r="AO2477" s="70" t="str">
        <f t="shared" si="587"/>
        <v/>
      </c>
      <c r="AW2477" s="60" t="str">
        <f t="shared" si="581"/>
        <v/>
      </c>
      <c r="AX2477" s="60" t="str">
        <f t="shared" si="582"/>
        <v/>
      </c>
      <c r="AY2477" s="63">
        <f t="shared" si="588"/>
        <v>0</v>
      </c>
    </row>
    <row r="2478" spans="1:51">
      <c r="A2478" s="128"/>
      <c r="B2478" s="160"/>
      <c r="C2478" s="160"/>
      <c r="D2478" s="160"/>
      <c r="E2478" s="160"/>
      <c r="F2478" s="160"/>
      <c r="G2478" s="160"/>
      <c r="H2478" s="252" t="str">
        <f t="shared" si="585"/>
        <v/>
      </c>
      <c r="I2478" s="252" t="str">
        <f t="shared" si="586"/>
        <v/>
      </c>
      <c r="J2478" s="160"/>
      <c r="K2478" s="164" t="str">
        <f t="shared" si="591"/>
        <v/>
      </c>
      <c r="L2478" s="160"/>
      <c r="M2478" s="160"/>
      <c r="N2478" s="160"/>
      <c r="O2478" s="128"/>
      <c r="P2478" s="160"/>
      <c r="Q2478" s="182"/>
      <c r="R2478" s="160"/>
      <c r="S2478" s="160"/>
      <c r="T2478" s="160"/>
      <c r="U2478" s="160"/>
      <c r="V2478" s="160"/>
      <c r="W2478" s="202"/>
      <c r="X2478" s="160"/>
      <c r="Y2478" s="182"/>
      <c r="Z2478" s="180"/>
      <c r="AA2478" s="160"/>
      <c r="AB2478" s="160"/>
      <c r="AC2478" s="160"/>
      <c r="AD2478" s="667"/>
      <c r="AE2478" s="667"/>
      <c r="AF2478" s="667"/>
      <c r="AG2478" s="667"/>
      <c r="AH2478" s="667"/>
      <c r="AI2478" s="667"/>
      <c r="AJ2478" s="73"/>
      <c r="AK2478" s="55" t="str">
        <f t="shared" si="592"/>
        <v/>
      </c>
      <c r="AL2478" s="17" t="str">
        <f t="shared" si="593"/>
        <v/>
      </c>
      <c r="AM2478" s="70" t="str">
        <f t="shared" si="579"/>
        <v/>
      </c>
      <c r="AN2478" s="74" t="str">
        <f t="shared" si="580"/>
        <v/>
      </c>
      <c r="AO2478" s="70" t="str">
        <f t="shared" si="587"/>
        <v/>
      </c>
      <c r="AW2478" s="60" t="str">
        <f t="shared" si="581"/>
        <v/>
      </c>
      <c r="AX2478" s="60" t="str">
        <f t="shared" si="582"/>
        <v/>
      </c>
      <c r="AY2478" s="63">
        <f t="shared" si="588"/>
        <v>0</v>
      </c>
    </row>
    <row r="2479" spans="1:51">
      <c r="A2479" s="128"/>
      <c r="B2479" s="160"/>
      <c r="C2479" s="160"/>
      <c r="D2479" s="160"/>
      <c r="E2479" s="160"/>
      <c r="F2479" s="160"/>
      <c r="G2479" s="160"/>
      <c r="H2479" s="252" t="str">
        <f t="shared" si="585"/>
        <v/>
      </c>
      <c r="I2479" s="252" t="str">
        <f t="shared" si="586"/>
        <v/>
      </c>
      <c r="J2479" s="160"/>
      <c r="K2479" s="164" t="str">
        <f t="shared" si="591"/>
        <v/>
      </c>
      <c r="L2479" s="160"/>
      <c r="M2479" s="160"/>
      <c r="N2479" s="160"/>
      <c r="O2479" s="128"/>
      <c r="P2479" s="160"/>
      <c r="Q2479" s="182"/>
      <c r="R2479" s="160"/>
      <c r="S2479" s="160"/>
      <c r="T2479" s="160"/>
      <c r="U2479" s="160"/>
      <c r="V2479" s="160"/>
      <c r="W2479" s="202"/>
      <c r="X2479" s="160"/>
      <c r="Y2479" s="182"/>
      <c r="Z2479" s="180"/>
      <c r="AA2479" s="160"/>
      <c r="AB2479" s="160"/>
      <c r="AC2479" s="160"/>
      <c r="AD2479" s="667"/>
      <c r="AE2479" s="667"/>
      <c r="AF2479" s="667"/>
      <c r="AG2479" s="667"/>
      <c r="AH2479" s="667"/>
      <c r="AI2479" s="667"/>
      <c r="AJ2479" s="73"/>
      <c r="AK2479" s="55" t="str">
        <f t="shared" si="592"/>
        <v/>
      </c>
      <c r="AL2479" s="17" t="str">
        <f t="shared" si="593"/>
        <v/>
      </c>
      <c r="AM2479" s="70" t="str">
        <f t="shared" si="579"/>
        <v/>
      </c>
      <c r="AN2479" s="74" t="str">
        <f t="shared" si="580"/>
        <v/>
      </c>
      <c r="AO2479" s="70" t="str">
        <f t="shared" si="587"/>
        <v/>
      </c>
      <c r="AW2479" s="60" t="str">
        <f t="shared" si="581"/>
        <v/>
      </c>
      <c r="AX2479" s="60" t="str">
        <f t="shared" si="582"/>
        <v/>
      </c>
      <c r="AY2479" s="63">
        <f t="shared" si="588"/>
        <v>0</v>
      </c>
    </row>
    <row r="2480" spans="1:51">
      <c r="A2480" s="128"/>
      <c r="B2480" s="160"/>
      <c r="C2480" s="160"/>
      <c r="D2480" s="160"/>
      <c r="E2480" s="160"/>
      <c r="F2480" s="160"/>
      <c r="G2480" s="160"/>
      <c r="H2480" s="252" t="str">
        <f t="shared" si="585"/>
        <v/>
      </c>
      <c r="I2480" s="252" t="str">
        <f t="shared" si="586"/>
        <v/>
      </c>
      <c r="J2480" s="160"/>
      <c r="K2480" s="164" t="str">
        <f t="shared" si="591"/>
        <v/>
      </c>
      <c r="L2480" s="160"/>
      <c r="M2480" s="160"/>
      <c r="N2480" s="160"/>
      <c r="O2480" s="128"/>
      <c r="P2480" s="160"/>
      <c r="Q2480" s="182"/>
      <c r="R2480" s="160"/>
      <c r="S2480" s="160"/>
      <c r="T2480" s="160"/>
      <c r="U2480" s="160"/>
      <c r="V2480" s="160"/>
      <c r="W2480" s="202"/>
      <c r="X2480" s="160"/>
      <c r="Y2480" s="182"/>
      <c r="Z2480" s="180"/>
      <c r="AA2480" s="184"/>
      <c r="AB2480" s="160"/>
      <c r="AC2480" s="160"/>
      <c r="AD2480" s="667"/>
      <c r="AE2480" s="667"/>
      <c r="AF2480" s="667"/>
      <c r="AG2480" s="667"/>
      <c r="AH2480" s="667"/>
      <c r="AI2480" s="667"/>
      <c r="AJ2480" s="73"/>
      <c r="AK2480" s="55" t="str">
        <f t="shared" si="592"/>
        <v/>
      </c>
      <c r="AL2480" s="17" t="str">
        <f t="shared" si="593"/>
        <v/>
      </c>
      <c r="AM2480" s="70" t="str">
        <f t="shared" si="579"/>
        <v/>
      </c>
      <c r="AN2480" s="74" t="str">
        <f t="shared" si="580"/>
        <v/>
      </c>
      <c r="AO2480" s="70" t="str">
        <f t="shared" si="587"/>
        <v/>
      </c>
      <c r="AW2480" s="60" t="str">
        <f t="shared" si="581"/>
        <v/>
      </c>
      <c r="AX2480" s="60" t="str">
        <f t="shared" si="582"/>
        <v/>
      </c>
      <c r="AY2480" s="63">
        <f t="shared" si="588"/>
        <v>0</v>
      </c>
    </row>
    <row r="2481" spans="1:51">
      <c r="A2481" s="128"/>
      <c r="B2481" s="160"/>
      <c r="C2481" s="160"/>
      <c r="D2481" s="160"/>
      <c r="E2481" s="160"/>
      <c r="F2481" s="160"/>
      <c r="G2481" s="160"/>
      <c r="H2481" s="252" t="str">
        <f t="shared" si="585"/>
        <v/>
      </c>
      <c r="I2481" s="252" t="str">
        <f t="shared" si="586"/>
        <v/>
      </c>
      <c r="J2481" s="160"/>
      <c r="K2481" s="164" t="str">
        <f t="shared" si="591"/>
        <v/>
      </c>
      <c r="L2481" s="160"/>
      <c r="M2481" s="160"/>
      <c r="N2481" s="160"/>
      <c r="O2481" s="128"/>
      <c r="P2481" s="160"/>
      <c r="Q2481" s="182"/>
      <c r="R2481" s="160"/>
      <c r="S2481" s="160"/>
      <c r="T2481" s="160"/>
      <c r="U2481" s="160"/>
      <c r="V2481" s="160"/>
      <c r="W2481" s="202"/>
      <c r="X2481" s="160"/>
      <c r="Y2481" s="182"/>
      <c r="Z2481" s="180"/>
      <c r="AA2481" s="160"/>
      <c r="AB2481" s="160"/>
      <c r="AC2481" s="160"/>
      <c r="AD2481" s="667"/>
      <c r="AE2481" s="667"/>
      <c r="AF2481" s="667"/>
      <c r="AG2481" s="667"/>
      <c r="AH2481" s="667"/>
      <c r="AI2481" s="667"/>
      <c r="AJ2481" s="73"/>
      <c r="AK2481" s="55" t="str">
        <f t="shared" si="592"/>
        <v/>
      </c>
      <c r="AL2481" s="17" t="str">
        <f t="shared" si="593"/>
        <v/>
      </c>
      <c r="AM2481" s="70" t="str">
        <f t="shared" ref="AM2481:AM2496" si="594">IF(U2481="","",U2481)</f>
        <v/>
      </c>
      <c r="AN2481" s="74" t="str">
        <f t="shared" ref="AN2481:AN2496" si="595">IF(S2481="","",S2481)</f>
        <v/>
      </c>
      <c r="AO2481" s="70" t="str">
        <f t="shared" si="587"/>
        <v/>
      </c>
      <c r="AW2481" s="60" t="str">
        <f t="shared" ref="AW2481:AW2496" si="596">IF(T2481="","",T2481&amp;"1")</f>
        <v/>
      </c>
      <c r="AX2481" s="60" t="str">
        <f t="shared" ref="AX2481:AX2496" si="597">IF(S2481="","",S2481&amp;"2")</f>
        <v/>
      </c>
      <c r="AY2481" s="63">
        <f t="shared" si="588"/>
        <v>0</v>
      </c>
    </row>
    <row r="2482" spans="1:51">
      <c r="A2482" s="128"/>
      <c r="B2482" s="160"/>
      <c r="C2482" s="160"/>
      <c r="D2482" s="160"/>
      <c r="E2482" s="160"/>
      <c r="F2482" s="160"/>
      <c r="G2482" s="160"/>
      <c r="H2482" s="252" t="str">
        <f t="shared" si="585"/>
        <v/>
      </c>
      <c r="I2482" s="252" t="str">
        <f t="shared" si="586"/>
        <v/>
      </c>
      <c r="J2482" s="160"/>
      <c r="K2482" s="164" t="str">
        <f t="shared" si="591"/>
        <v/>
      </c>
      <c r="L2482" s="160"/>
      <c r="M2482" s="160"/>
      <c r="N2482" s="160"/>
      <c r="O2482" s="128"/>
      <c r="P2482" s="141"/>
      <c r="Q2482" s="182"/>
      <c r="R2482" s="160"/>
      <c r="S2482" s="160"/>
      <c r="T2482" s="160"/>
      <c r="U2482" s="160"/>
      <c r="V2482" s="160"/>
      <c r="W2482" s="202"/>
      <c r="X2482" s="160"/>
      <c r="Y2482" s="182"/>
      <c r="Z2482" s="180"/>
      <c r="AA2482" s="160"/>
      <c r="AB2482" s="160"/>
      <c r="AC2482" s="160"/>
      <c r="AD2482" s="667"/>
      <c r="AE2482" s="667"/>
      <c r="AF2482" s="667"/>
      <c r="AG2482" s="667"/>
      <c r="AH2482" s="667"/>
      <c r="AI2482" s="667"/>
      <c r="AJ2482" s="73"/>
      <c r="AK2482" s="55" t="str">
        <f t="shared" si="592"/>
        <v/>
      </c>
      <c r="AL2482" s="17" t="str">
        <f t="shared" si="593"/>
        <v/>
      </c>
      <c r="AM2482" s="70" t="str">
        <f t="shared" si="594"/>
        <v/>
      </c>
      <c r="AN2482" s="74" t="str">
        <f t="shared" si="595"/>
        <v/>
      </c>
      <c r="AO2482" s="70" t="str">
        <f t="shared" si="587"/>
        <v/>
      </c>
      <c r="AW2482" s="60" t="str">
        <f t="shared" si="596"/>
        <v/>
      </c>
      <c r="AX2482" s="60" t="str">
        <f t="shared" si="597"/>
        <v/>
      </c>
      <c r="AY2482" s="63">
        <f t="shared" si="588"/>
        <v>0</v>
      </c>
    </row>
    <row r="2483" spans="1:51">
      <c r="A2483" s="128"/>
      <c r="B2483" s="160"/>
      <c r="C2483" s="160"/>
      <c r="D2483" s="160"/>
      <c r="E2483" s="160"/>
      <c r="F2483" s="160"/>
      <c r="G2483" s="160"/>
      <c r="H2483" s="252" t="str">
        <f>IF(B2482="","",SUMIF(O:O,A2483,AA:AA))</f>
        <v/>
      </c>
      <c r="I2483" s="252" t="str">
        <f>IF(B2482="","",(SUMIF(O:O,A2483,AB:AB)+(SUMIF(O:O,A2483,AC:AC))))</f>
        <v/>
      </c>
      <c r="J2483" s="160"/>
      <c r="K2483" s="164" t="str">
        <f>IFERROR(#REF!/H2483,"")</f>
        <v/>
      </c>
      <c r="L2483" s="160"/>
      <c r="M2483" s="180"/>
      <c r="N2483" s="160"/>
      <c r="O2483" s="128"/>
      <c r="P2483" s="141"/>
      <c r="Q2483" s="160"/>
      <c r="R2483" s="160"/>
      <c r="S2483" s="160"/>
      <c r="T2483" s="160"/>
      <c r="U2483" s="160"/>
      <c r="V2483" s="160"/>
      <c r="W2483" s="179"/>
      <c r="X2483" s="160"/>
      <c r="Y2483" s="182"/>
      <c r="Z2483" s="180"/>
      <c r="AA2483" s="182"/>
      <c r="AB2483" s="160"/>
      <c r="AC2483" s="160"/>
      <c r="AD2483" s="667"/>
      <c r="AE2483" s="667"/>
      <c r="AF2483" s="667"/>
      <c r="AG2483" s="667"/>
      <c r="AH2483" s="667"/>
      <c r="AI2483" s="667"/>
      <c r="AJ2483" s="73"/>
      <c r="AK2483" s="55" t="str">
        <f t="shared" si="592"/>
        <v/>
      </c>
      <c r="AL2483" s="17" t="str">
        <f t="shared" si="593"/>
        <v/>
      </c>
      <c r="AM2483" s="70" t="str">
        <f t="shared" si="594"/>
        <v/>
      </c>
      <c r="AN2483" s="74" t="str">
        <f t="shared" si="595"/>
        <v/>
      </c>
      <c r="AO2483" s="70" t="str">
        <f t="shared" si="587"/>
        <v/>
      </c>
      <c r="AW2483" s="60" t="str">
        <f t="shared" si="596"/>
        <v/>
      </c>
      <c r="AX2483" s="60" t="str">
        <f t="shared" si="597"/>
        <v/>
      </c>
      <c r="AY2483" s="63">
        <f t="shared" si="588"/>
        <v>0</v>
      </c>
    </row>
    <row r="2484" spans="1:51">
      <c r="A2484" s="128"/>
      <c r="B2484" s="160"/>
      <c r="C2484" s="160"/>
      <c r="D2484" s="160"/>
      <c r="E2484" s="160"/>
      <c r="F2484" s="184"/>
      <c r="G2484" s="160"/>
      <c r="H2484" s="252" t="str">
        <f>IF(B2483="","",SUMIF(O:O,A2484,AA:AA))</f>
        <v/>
      </c>
      <c r="I2484" s="252" t="str">
        <f>IF(B2483="","",(SUMIF(O:O,A2484,AB:AB)+(SUMIF(O:O,A2484,AC:AC))))</f>
        <v/>
      </c>
      <c r="J2484" s="184"/>
      <c r="K2484" s="164" t="str">
        <f>IFERROR(J2483/H2484,"")</f>
        <v/>
      </c>
      <c r="L2484" s="160"/>
      <c r="M2484" s="160"/>
      <c r="N2484" s="160"/>
      <c r="O2484" s="128"/>
      <c r="P2484" s="141"/>
      <c r="Q2484" s="160"/>
      <c r="R2484" s="160"/>
      <c r="S2484" s="160"/>
      <c r="T2484" s="160"/>
      <c r="U2484" s="160"/>
      <c r="V2484" s="160"/>
      <c r="W2484" s="179"/>
      <c r="X2484" s="160"/>
      <c r="Y2484" s="160"/>
      <c r="Z2484" s="180"/>
      <c r="AA2484" s="160"/>
      <c r="AB2484" s="160"/>
      <c r="AC2484" s="160"/>
      <c r="AD2484" s="667"/>
      <c r="AE2484" s="667"/>
      <c r="AF2484" s="667"/>
      <c r="AG2484" s="667"/>
      <c r="AH2484" s="667"/>
      <c r="AI2484" s="667"/>
      <c r="AJ2484" s="73"/>
      <c r="AK2484" s="55" t="str">
        <f t="shared" si="592"/>
        <v/>
      </c>
      <c r="AL2484" s="17" t="str">
        <f t="shared" si="593"/>
        <v/>
      </c>
      <c r="AM2484" s="70" t="str">
        <f t="shared" si="594"/>
        <v/>
      </c>
      <c r="AN2484" s="74" t="str">
        <f t="shared" si="595"/>
        <v/>
      </c>
      <c r="AO2484" s="70" t="str">
        <f t="shared" si="587"/>
        <v/>
      </c>
      <c r="AW2484" s="60" t="str">
        <f t="shared" si="596"/>
        <v/>
      </c>
      <c r="AX2484" s="60" t="str">
        <f t="shared" si="597"/>
        <v/>
      </c>
      <c r="AY2484" s="63">
        <f t="shared" si="588"/>
        <v>0</v>
      </c>
    </row>
    <row r="2485" spans="1:51">
      <c r="A2485" s="128"/>
      <c r="B2485" s="160"/>
      <c r="C2485" s="160"/>
      <c r="D2485" s="160"/>
      <c r="E2485" s="160"/>
      <c r="F2485" s="160"/>
      <c r="G2485" s="160"/>
      <c r="H2485" s="252" t="str">
        <f t="shared" ref="H2485:H2496" si="598">IF(B2485="","",SUMIF(O:O,A2485,AA:AA))</f>
        <v/>
      </c>
      <c r="I2485" s="252" t="str">
        <f t="shared" ref="I2485:I2496" si="599">IF(B2485="","",(SUMIF(O:O,A2485,AB:AB)+(SUMIF(O:O,A2485,AC:AC))))</f>
        <v/>
      </c>
      <c r="J2485" s="160"/>
      <c r="K2485" s="164" t="str">
        <f t="shared" ref="K2485:K2496" si="600">IFERROR(J2485/H2485,"")</f>
        <v/>
      </c>
      <c r="L2485" s="160"/>
      <c r="M2485" s="160"/>
      <c r="N2485" s="160"/>
      <c r="O2485" s="160"/>
      <c r="P2485" s="160"/>
      <c r="Q2485" s="160"/>
      <c r="R2485" s="160"/>
      <c r="S2485" s="160"/>
      <c r="T2485" s="160"/>
      <c r="U2485" s="160"/>
      <c r="V2485" s="160"/>
      <c r="W2485" s="179"/>
      <c r="X2485" s="160"/>
      <c r="Y2485" s="160"/>
      <c r="Z2485" s="180"/>
      <c r="AA2485" s="160"/>
      <c r="AB2485" s="160"/>
      <c r="AC2485" s="160"/>
      <c r="AD2485" s="667"/>
      <c r="AE2485" s="667"/>
      <c r="AF2485" s="667"/>
      <c r="AG2485" s="667"/>
      <c r="AH2485" s="667"/>
      <c r="AI2485" s="667"/>
      <c r="AJ2485" s="73"/>
      <c r="AK2485" s="55" t="str">
        <f t="shared" si="592"/>
        <v/>
      </c>
      <c r="AL2485" s="17" t="str">
        <f t="shared" si="593"/>
        <v/>
      </c>
      <c r="AM2485" s="70" t="str">
        <f t="shared" si="594"/>
        <v/>
      </c>
      <c r="AN2485" s="74" t="str">
        <f t="shared" si="595"/>
        <v/>
      </c>
      <c r="AO2485" s="70" t="str">
        <f t="shared" si="587"/>
        <v/>
      </c>
      <c r="AW2485" s="60" t="str">
        <f t="shared" si="596"/>
        <v/>
      </c>
      <c r="AX2485" s="60" t="str">
        <f t="shared" si="597"/>
        <v/>
      </c>
      <c r="AY2485" s="63">
        <f t="shared" si="588"/>
        <v>0</v>
      </c>
    </row>
    <row r="2486" spans="1:51">
      <c r="A2486" s="128"/>
      <c r="B2486" s="160"/>
      <c r="C2486" s="160"/>
      <c r="D2486" s="160"/>
      <c r="E2486" s="160"/>
      <c r="F2486" s="160"/>
      <c r="G2486" s="160"/>
      <c r="H2486" s="252" t="str">
        <f t="shared" si="598"/>
        <v/>
      </c>
      <c r="I2486" s="252" t="str">
        <f t="shared" si="599"/>
        <v/>
      </c>
      <c r="J2486" s="160"/>
      <c r="K2486" s="164" t="str">
        <f t="shared" si="600"/>
        <v/>
      </c>
      <c r="L2486" s="160"/>
      <c r="M2486" s="160"/>
      <c r="N2486" s="160"/>
      <c r="O2486" s="160"/>
      <c r="P2486" s="160"/>
      <c r="Q2486" s="160"/>
      <c r="R2486" s="160"/>
      <c r="S2486" s="160"/>
      <c r="T2486" s="160"/>
      <c r="U2486" s="160"/>
      <c r="V2486" s="160"/>
      <c r="W2486" s="179"/>
      <c r="X2486" s="160"/>
      <c r="Y2486" s="160"/>
      <c r="Z2486" s="180"/>
      <c r="AA2486" s="160"/>
      <c r="AB2486" s="160"/>
      <c r="AC2486" s="160"/>
      <c r="AD2486" s="667"/>
      <c r="AE2486" s="667"/>
      <c r="AF2486" s="667"/>
      <c r="AG2486" s="667"/>
      <c r="AH2486" s="667"/>
      <c r="AI2486" s="667"/>
      <c r="AJ2486" s="73"/>
      <c r="AK2486" s="55" t="str">
        <f t="shared" si="592"/>
        <v/>
      </c>
      <c r="AL2486" s="17" t="str">
        <f t="shared" si="593"/>
        <v/>
      </c>
      <c r="AM2486" s="70" t="str">
        <f t="shared" si="594"/>
        <v/>
      </c>
      <c r="AN2486" s="74" t="str">
        <f t="shared" si="595"/>
        <v/>
      </c>
      <c r="AO2486" s="70" t="str">
        <f t="shared" si="587"/>
        <v/>
      </c>
      <c r="AW2486" s="60" t="str">
        <f t="shared" si="596"/>
        <v/>
      </c>
      <c r="AX2486" s="60" t="str">
        <f t="shared" si="597"/>
        <v/>
      </c>
      <c r="AY2486" s="63">
        <f t="shared" si="588"/>
        <v>0</v>
      </c>
    </row>
    <row r="2487" spans="1:51">
      <c r="A2487" s="128"/>
      <c r="B2487" s="160"/>
      <c r="C2487" s="160"/>
      <c r="D2487" s="160"/>
      <c r="E2487" s="160"/>
      <c r="F2487" s="160"/>
      <c r="G2487" s="160"/>
      <c r="H2487" s="252" t="str">
        <f t="shared" si="598"/>
        <v/>
      </c>
      <c r="I2487" s="252" t="str">
        <f t="shared" si="599"/>
        <v/>
      </c>
      <c r="J2487" s="160"/>
      <c r="K2487" s="164" t="str">
        <f t="shared" si="600"/>
        <v/>
      </c>
      <c r="L2487" s="160"/>
      <c r="M2487" s="160"/>
      <c r="N2487" s="160"/>
      <c r="O2487" s="160"/>
      <c r="P2487" s="238"/>
      <c r="Q2487" s="160"/>
      <c r="R2487" s="160"/>
      <c r="S2487" s="160"/>
      <c r="T2487" s="160"/>
      <c r="U2487" s="160"/>
      <c r="V2487" s="160"/>
      <c r="W2487" s="179"/>
      <c r="X2487" s="160"/>
      <c r="Y2487" s="160"/>
      <c r="Z2487" s="180"/>
      <c r="AA2487" s="160"/>
      <c r="AB2487" s="160"/>
      <c r="AC2487" s="160"/>
      <c r="AD2487" s="667"/>
      <c r="AE2487" s="667"/>
      <c r="AF2487" s="667"/>
      <c r="AG2487" s="667"/>
      <c r="AH2487" s="667"/>
      <c r="AI2487" s="667"/>
      <c r="AJ2487" s="73"/>
      <c r="AK2487" s="55" t="str">
        <f t="shared" si="592"/>
        <v/>
      </c>
      <c r="AL2487" s="17" t="str">
        <f t="shared" si="593"/>
        <v/>
      </c>
      <c r="AM2487" s="70" t="str">
        <f t="shared" si="594"/>
        <v/>
      </c>
      <c r="AN2487" s="74" t="str">
        <f t="shared" si="595"/>
        <v/>
      </c>
      <c r="AO2487" s="70" t="str">
        <f t="shared" si="587"/>
        <v/>
      </c>
      <c r="AW2487" s="60" t="str">
        <f t="shared" si="596"/>
        <v/>
      </c>
      <c r="AX2487" s="60" t="str">
        <f t="shared" si="597"/>
        <v/>
      </c>
      <c r="AY2487" s="63">
        <f t="shared" si="588"/>
        <v>0</v>
      </c>
    </row>
    <row r="2488" spans="1:51">
      <c r="A2488" s="128"/>
      <c r="B2488" s="160"/>
      <c r="C2488" s="160"/>
      <c r="D2488" s="160"/>
      <c r="E2488" s="160"/>
      <c r="F2488" s="160"/>
      <c r="G2488" s="160"/>
      <c r="H2488" s="252" t="str">
        <f t="shared" si="598"/>
        <v/>
      </c>
      <c r="I2488" s="252" t="str">
        <f t="shared" si="599"/>
        <v/>
      </c>
      <c r="J2488" s="160"/>
      <c r="K2488" s="164" t="str">
        <f t="shared" si="600"/>
        <v/>
      </c>
      <c r="L2488" s="160"/>
      <c r="M2488" s="160"/>
      <c r="N2488" s="160"/>
      <c r="O2488" s="160"/>
      <c r="P2488" s="238"/>
      <c r="Q2488" s="160"/>
      <c r="R2488" s="160"/>
      <c r="S2488" s="160"/>
      <c r="T2488" s="160"/>
      <c r="U2488" s="160"/>
      <c r="V2488" s="160"/>
      <c r="W2488" s="179"/>
      <c r="X2488" s="160"/>
      <c r="Y2488" s="160"/>
      <c r="Z2488" s="180"/>
      <c r="AA2488" s="160"/>
      <c r="AB2488" s="160"/>
      <c r="AC2488" s="160"/>
      <c r="AD2488" s="667"/>
      <c r="AE2488" s="667"/>
      <c r="AF2488" s="667"/>
      <c r="AG2488" s="667"/>
      <c r="AH2488" s="667"/>
      <c r="AI2488" s="667"/>
      <c r="AJ2488" s="73"/>
      <c r="AK2488" s="55" t="str">
        <f t="shared" si="592"/>
        <v/>
      </c>
      <c r="AL2488" s="17" t="str">
        <f t="shared" si="593"/>
        <v/>
      </c>
      <c r="AM2488" s="70" t="str">
        <f t="shared" si="594"/>
        <v/>
      </c>
      <c r="AN2488" s="74" t="str">
        <f t="shared" si="595"/>
        <v/>
      </c>
      <c r="AO2488" s="70" t="str">
        <f t="shared" si="587"/>
        <v/>
      </c>
      <c r="AW2488" s="60" t="str">
        <f t="shared" si="596"/>
        <v/>
      </c>
      <c r="AX2488" s="60" t="str">
        <f t="shared" si="597"/>
        <v/>
      </c>
      <c r="AY2488" s="63">
        <f t="shared" si="588"/>
        <v>0</v>
      </c>
    </row>
    <row r="2489" spans="1:51">
      <c r="A2489" s="128"/>
      <c r="B2489" s="160"/>
      <c r="C2489" s="160"/>
      <c r="D2489" s="160"/>
      <c r="E2489" s="160"/>
      <c r="F2489" s="160"/>
      <c r="G2489" s="160"/>
      <c r="H2489" s="252" t="str">
        <f t="shared" si="598"/>
        <v/>
      </c>
      <c r="I2489" s="252" t="str">
        <f t="shared" si="599"/>
        <v/>
      </c>
      <c r="J2489" s="160"/>
      <c r="K2489" s="164" t="str">
        <f t="shared" si="600"/>
        <v/>
      </c>
      <c r="L2489" s="160"/>
      <c r="M2489" s="160"/>
      <c r="N2489" s="160"/>
      <c r="O2489" s="160"/>
      <c r="P2489" s="218"/>
      <c r="Q2489" s="160"/>
      <c r="R2489" s="160"/>
      <c r="S2489" s="160"/>
      <c r="T2489" s="160"/>
      <c r="U2489" s="160"/>
      <c r="V2489" s="160"/>
      <c r="W2489" s="179"/>
      <c r="X2489" s="160"/>
      <c r="Y2489" s="160"/>
      <c r="Z2489" s="180"/>
      <c r="AA2489" s="160"/>
      <c r="AB2489" s="160"/>
      <c r="AC2489" s="160"/>
      <c r="AD2489" s="667"/>
      <c r="AE2489" s="667"/>
      <c r="AF2489" s="667"/>
      <c r="AG2489" s="667"/>
      <c r="AH2489" s="667"/>
      <c r="AI2489" s="667"/>
      <c r="AJ2489" s="73"/>
      <c r="AK2489" s="55" t="str">
        <f t="shared" si="592"/>
        <v/>
      </c>
      <c r="AL2489" s="17" t="str">
        <f t="shared" si="593"/>
        <v/>
      </c>
      <c r="AM2489" s="70" t="str">
        <f t="shared" si="594"/>
        <v/>
      </c>
      <c r="AN2489" s="74" t="str">
        <f t="shared" si="595"/>
        <v/>
      </c>
      <c r="AO2489" s="70" t="str">
        <f t="shared" si="587"/>
        <v/>
      </c>
      <c r="AW2489" s="60" t="str">
        <f t="shared" si="596"/>
        <v/>
      </c>
      <c r="AX2489" s="60" t="str">
        <f t="shared" si="597"/>
        <v/>
      </c>
      <c r="AY2489" s="63">
        <f t="shared" si="588"/>
        <v>0</v>
      </c>
    </row>
    <row r="2490" spans="1:51">
      <c r="A2490" s="128"/>
      <c r="B2490" s="160"/>
      <c r="C2490" s="160"/>
      <c r="D2490" s="160"/>
      <c r="E2490" s="160"/>
      <c r="F2490" s="160"/>
      <c r="G2490" s="160"/>
      <c r="H2490" s="252" t="str">
        <f t="shared" si="598"/>
        <v/>
      </c>
      <c r="I2490" s="252" t="str">
        <f t="shared" si="599"/>
        <v/>
      </c>
      <c r="J2490" s="160"/>
      <c r="K2490" s="164" t="str">
        <f t="shared" si="600"/>
        <v/>
      </c>
      <c r="L2490" s="160"/>
      <c r="M2490" s="160"/>
      <c r="N2490" s="160"/>
      <c r="O2490" s="160"/>
      <c r="P2490" s="218"/>
      <c r="Q2490" s="160"/>
      <c r="R2490" s="160"/>
      <c r="S2490" s="160"/>
      <c r="T2490" s="160"/>
      <c r="U2490" s="160"/>
      <c r="V2490" s="160"/>
      <c r="W2490" s="179"/>
      <c r="X2490" s="160"/>
      <c r="Y2490" s="160"/>
      <c r="Z2490" s="180"/>
      <c r="AA2490" s="160"/>
      <c r="AB2490" s="160"/>
      <c r="AC2490" s="160"/>
      <c r="AD2490" s="667"/>
      <c r="AE2490" s="667"/>
      <c r="AF2490" s="667"/>
      <c r="AG2490" s="667"/>
      <c r="AH2490" s="667"/>
      <c r="AI2490" s="667"/>
      <c r="AJ2490" s="73"/>
      <c r="AK2490" s="55" t="str">
        <f t="shared" si="592"/>
        <v/>
      </c>
      <c r="AL2490" s="17" t="str">
        <f t="shared" si="593"/>
        <v/>
      </c>
      <c r="AM2490" s="70" t="str">
        <f t="shared" si="594"/>
        <v/>
      </c>
      <c r="AN2490" s="74" t="str">
        <f t="shared" si="595"/>
        <v/>
      </c>
      <c r="AO2490" s="70" t="str">
        <f t="shared" si="587"/>
        <v/>
      </c>
      <c r="AW2490" s="60" t="str">
        <f t="shared" si="596"/>
        <v/>
      </c>
      <c r="AX2490" s="60" t="str">
        <f t="shared" si="597"/>
        <v/>
      </c>
      <c r="AY2490" s="63">
        <f t="shared" si="588"/>
        <v>0</v>
      </c>
    </row>
    <row r="2491" spans="1:51">
      <c r="A2491" s="128"/>
      <c r="B2491" s="160"/>
      <c r="C2491" s="160"/>
      <c r="D2491" s="160"/>
      <c r="E2491" s="160"/>
      <c r="F2491" s="160"/>
      <c r="G2491" s="160"/>
      <c r="H2491" s="252" t="str">
        <f t="shared" si="598"/>
        <v/>
      </c>
      <c r="I2491" s="252" t="str">
        <f t="shared" si="599"/>
        <v/>
      </c>
      <c r="J2491" s="160"/>
      <c r="K2491" s="164" t="str">
        <f t="shared" si="600"/>
        <v/>
      </c>
      <c r="L2491" s="160"/>
      <c r="M2491" s="160"/>
      <c r="N2491" s="160"/>
      <c r="O2491" s="160"/>
      <c r="P2491" s="218"/>
      <c r="Q2491" s="160"/>
      <c r="R2491" s="160"/>
      <c r="S2491" s="160"/>
      <c r="T2491" s="160"/>
      <c r="U2491" s="160"/>
      <c r="V2491" s="160"/>
      <c r="W2491" s="179"/>
      <c r="X2491" s="160"/>
      <c r="Y2491" s="160"/>
      <c r="Z2491" s="180"/>
      <c r="AA2491" s="160"/>
      <c r="AB2491" s="160"/>
      <c r="AC2491" s="160"/>
      <c r="AD2491" s="667"/>
      <c r="AE2491" s="667"/>
      <c r="AF2491" s="667"/>
      <c r="AG2491" s="667"/>
      <c r="AH2491" s="667"/>
      <c r="AI2491" s="667"/>
      <c r="AJ2491" s="73"/>
      <c r="AK2491" s="55" t="str">
        <f t="shared" si="592"/>
        <v/>
      </c>
      <c r="AL2491" s="17" t="str">
        <f t="shared" si="593"/>
        <v/>
      </c>
      <c r="AM2491" s="70" t="str">
        <f t="shared" si="594"/>
        <v/>
      </c>
      <c r="AN2491" s="74" t="str">
        <f t="shared" si="595"/>
        <v/>
      </c>
      <c r="AO2491" s="70" t="str">
        <f t="shared" si="587"/>
        <v/>
      </c>
      <c r="AW2491" s="60" t="str">
        <f t="shared" si="596"/>
        <v/>
      </c>
      <c r="AX2491" s="60" t="str">
        <f t="shared" si="597"/>
        <v/>
      </c>
      <c r="AY2491" s="63">
        <f t="shared" si="588"/>
        <v>0</v>
      </c>
    </row>
    <row r="2492" spans="1:51">
      <c r="A2492" s="246"/>
      <c r="B2492" s="160"/>
      <c r="C2492" s="160"/>
      <c r="D2492" s="160"/>
      <c r="E2492" s="160"/>
      <c r="F2492" s="186"/>
      <c r="G2492" s="184"/>
      <c r="H2492" s="254" t="str">
        <f t="shared" si="598"/>
        <v/>
      </c>
      <c r="I2492" s="254" t="str">
        <f t="shared" si="599"/>
        <v/>
      </c>
      <c r="J2492" s="186"/>
      <c r="K2492" s="255" t="str">
        <f t="shared" si="600"/>
        <v/>
      </c>
      <c r="L2492" s="186"/>
      <c r="M2492" s="186"/>
      <c r="N2492" s="186"/>
      <c r="O2492" s="160"/>
      <c r="P2492" s="160"/>
      <c r="Q2492" s="160"/>
      <c r="R2492" s="160"/>
      <c r="S2492" s="186"/>
      <c r="T2492" s="186"/>
      <c r="U2492" s="186"/>
      <c r="V2492" s="221"/>
      <c r="W2492" s="160"/>
      <c r="X2492" s="160"/>
      <c r="Y2492" s="182"/>
      <c r="Z2492" s="203"/>
      <c r="AA2492" s="186"/>
      <c r="AB2492" s="182"/>
      <c r="AC2492" s="182"/>
      <c r="AD2492" s="665"/>
      <c r="AE2492" s="665"/>
      <c r="AF2492" s="665"/>
      <c r="AG2492" s="665"/>
      <c r="AH2492" s="665"/>
      <c r="AI2492" s="665"/>
      <c r="AJ2492" s="73"/>
      <c r="AK2492" s="55" t="str">
        <f t="shared" si="592"/>
        <v/>
      </c>
      <c r="AL2492" s="17" t="str">
        <f t="shared" si="593"/>
        <v/>
      </c>
      <c r="AM2492" s="70" t="str">
        <f t="shared" si="594"/>
        <v/>
      </c>
      <c r="AN2492" s="74" t="str">
        <f t="shared" si="595"/>
        <v/>
      </c>
      <c r="AO2492" s="70" t="str">
        <f t="shared" si="587"/>
        <v/>
      </c>
      <c r="AW2492" s="60" t="str">
        <f t="shared" si="596"/>
        <v/>
      </c>
      <c r="AX2492" s="60" t="str">
        <f t="shared" si="597"/>
        <v/>
      </c>
      <c r="AY2492" s="63">
        <f t="shared" si="588"/>
        <v>0</v>
      </c>
    </row>
    <row r="2493" spans="1:51">
      <c r="A2493" s="128"/>
      <c r="B2493" s="160"/>
      <c r="C2493" s="160"/>
      <c r="D2493" s="160"/>
      <c r="E2493" s="160"/>
      <c r="F2493" s="160"/>
      <c r="G2493" s="160"/>
      <c r="H2493" s="252" t="str">
        <f t="shared" si="598"/>
        <v/>
      </c>
      <c r="I2493" s="252" t="str">
        <f t="shared" si="599"/>
        <v/>
      </c>
      <c r="J2493" s="160"/>
      <c r="K2493" s="164" t="str">
        <f t="shared" si="600"/>
        <v/>
      </c>
      <c r="L2493" s="160"/>
      <c r="M2493" s="180"/>
      <c r="N2493" s="160"/>
      <c r="O2493" s="160"/>
      <c r="P2493" s="160"/>
      <c r="Q2493" s="160"/>
      <c r="R2493" s="160"/>
      <c r="S2493" s="160"/>
      <c r="T2493" s="160"/>
      <c r="U2493" s="160"/>
      <c r="V2493" s="160"/>
      <c r="W2493" s="179"/>
      <c r="X2493" s="160"/>
      <c r="Y2493" s="160"/>
      <c r="Z2493" s="180"/>
      <c r="AA2493" s="160"/>
      <c r="AB2493" s="160"/>
      <c r="AC2493" s="160"/>
      <c r="AD2493" s="667"/>
      <c r="AE2493" s="667"/>
      <c r="AF2493" s="667"/>
      <c r="AG2493" s="667"/>
      <c r="AH2493" s="667"/>
      <c r="AI2493" s="667"/>
      <c r="AJ2493" s="73"/>
      <c r="AK2493" s="55" t="str">
        <f t="shared" si="592"/>
        <v/>
      </c>
      <c r="AL2493" s="17" t="str">
        <f t="shared" si="593"/>
        <v/>
      </c>
      <c r="AM2493" s="70" t="str">
        <f t="shared" si="594"/>
        <v/>
      </c>
      <c r="AN2493" s="74" t="str">
        <f t="shared" si="595"/>
        <v/>
      </c>
      <c r="AO2493" s="70" t="str">
        <f t="shared" si="587"/>
        <v/>
      </c>
      <c r="AW2493" s="60" t="str">
        <f t="shared" si="596"/>
        <v/>
      </c>
      <c r="AX2493" s="60" t="str">
        <f t="shared" si="597"/>
        <v/>
      </c>
      <c r="AY2493" s="63">
        <f t="shared" si="588"/>
        <v>0</v>
      </c>
    </row>
    <row r="2494" spans="1:51">
      <c r="A2494" s="128"/>
      <c r="B2494" s="160"/>
      <c r="C2494" s="160"/>
      <c r="D2494" s="160"/>
      <c r="E2494" s="160"/>
      <c r="F2494" s="160"/>
      <c r="G2494" s="160"/>
      <c r="H2494" s="252" t="str">
        <f t="shared" si="598"/>
        <v/>
      </c>
      <c r="I2494" s="252" t="str">
        <f t="shared" si="599"/>
        <v/>
      </c>
      <c r="J2494" s="160"/>
      <c r="K2494" s="164" t="str">
        <f t="shared" si="600"/>
        <v/>
      </c>
      <c r="L2494" s="160"/>
      <c r="M2494" s="160"/>
      <c r="N2494" s="160"/>
      <c r="O2494" s="160"/>
      <c r="P2494" s="160"/>
      <c r="Q2494" s="160"/>
      <c r="R2494" s="160"/>
      <c r="S2494" s="160"/>
      <c r="T2494" s="160"/>
      <c r="U2494" s="160"/>
      <c r="V2494" s="160"/>
      <c r="W2494" s="179"/>
      <c r="X2494" s="160"/>
      <c r="Y2494" s="160"/>
      <c r="Z2494" s="160"/>
      <c r="AA2494" s="160"/>
      <c r="AB2494" s="160"/>
      <c r="AC2494" s="160"/>
      <c r="AD2494" s="667"/>
      <c r="AE2494" s="667"/>
      <c r="AF2494" s="667"/>
      <c r="AG2494" s="667"/>
      <c r="AH2494" s="667"/>
      <c r="AI2494" s="667"/>
      <c r="AJ2494" s="73"/>
      <c r="AK2494" s="55" t="str">
        <f t="shared" si="592"/>
        <v/>
      </c>
      <c r="AL2494" s="17" t="str">
        <f t="shared" si="593"/>
        <v/>
      </c>
      <c r="AM2494" s="70" t="str">
        <f t="shared" si="594"/>
        <v/>
      </c>
      <c r="AN2494" s="74" t="str">
        <f t="shared" si="595"/>
        <v/>
      </c>
      <c r="AO2494" s="70" t="str">
        <f t="shared" si="587"/>
        <v/>
      </c>
      <c r="AW2494" s="60" t="str">
        <f t="shared" si="596"/>
        <v/>
      </c>
      <c r="AX2494" s="60" t="str">
        <f t="shared" si="597"/>
        <v/>
      </c>
      <c r="AY2494" s="63">
        <f t="shared" si="588"/>
        <v>0</v>
      </c>
    </row>
    <row r="2495" spans="1:51">
      <c r="A2495" s="128"/>
      <c r="B2495" s="160"/>
      <c r="C2495" s="160"/>
      <c r="D2495" s="160"/>
      <c r="E2495" s="160"/>
      <c r="F2495" s="160"/>
      <c r="G2495" s="160"/>
      <c r="H2495" s="252" t="str">
        <f t="shared" si="598"/>
        <v/>
      </c>
      <c r="I2495" s="252" t="str">
        <f t="shared" si="599"/>
        <v/>
      </c>
      <c r="J2495" s="160"/>
      <c r="K2495" s="164" t="str">
        <f t="shared" si="600"/>
        <v/>
      </c>
      <c r="L2495" s="160"/>
      <c r="M2495" s="160"/>
      <c r="N2495" s="160"/>
      <c r="O2495" s="160"/>
      <c r="P2495" s="160"/>
      <c r="Q2495" s="160"/>
      <c r="R2495" s="160"/>
      <c r="S2495" s="160"/>
      <c r="T2495" s="160"/>
      <c r="U2495" s="160"/>
      <c r="V2495" s="160"/>
      <c r="W2495" s="179"/>
      <c r="X2495" s="160"/>
      <c r="Y2495" s="160"/>
      <c r="Z2495" s="160"/>
      <c r="AA2495" s="160"/>
      <c r="AB2495" s="160"/>
      <c r="AC2495" s="160"/>
      <c r="AD2495" s="667"/>
      <c r="AE2495" s="667"/>
      <c r="AF2495" s="667"/>
      <c r="AG2495" s="667"/>
      <c r="AH2495" s="667"/>
      <c r="AI2495" s="667"/>
      <c r="AJ2495" s="73"/>
      <c r="AK2495" s="55" t="str">
        <f t="shared" si="592"/>
        <v/>
      </c>
      <c r="AL2495" s="17" t="str">
        <f t="shared" si="593"/>
        <v/>
      </c>
      <c r="AM2495" s="70" t="str">
        <f t="shared" si="594"/>
        <v/>
      </c>
      <c r="AN2495" s="74" t="str">
        <f t="shared" si="595"/>
        <v/>
      </c>
      <c r="AO2495" s="70" t="str">
        <f t="shared" si="587"/>
        <v/>
      </c>
      <c r="AW2495" s="60" t="str">
        <f t="shared" si="596"/>
        <v/>
      </c>
      <c r="AX2495" s="60" t="str">
        <f t="shared" si="597"/>
        <v/>
      </c>
      <c r="AY2495" s="63">
        <f t="shared" si="588"/>
        <v>0</v>
      </c>
    </row>
    <row r="2496" spans="1:51">
      <c r="A2496" s="256"/>
      <c r="B2496" s="257"/>
      <c r="C2496" s="257"/>
      <c r="D2496" s="257"/>
      <c r="E2496" s="257"/>
      <c r="F2496" s="257"/>
      <c r="G2496" s="257"/>
      <c r="H2496" s="258" t="str">
        <f t="shared" si="598"/>
        <v/>
      </c>
      <c r="I2496" s="258" t="str">
        <f t="shared" si="599"/>
        <v/>
      </c>
      <c r="J2496" s="257"/>
      <c r="K2496" s="259" t="str">
        <f t="shared" si="600"/>
        <v/>
      </c>
      <c r="L2496" s="257"/>
      <c r="M2496" s="257"/>
      <c r="N2496" s="257"/>
      <c r="O2496" s="257"/>
      <c r="P2496" s="257"/>
      <c r="Q2496" s="257"/>
      <c r="R2496" s="257"/>
      <c r="S2496" s="257"/>
      <c r="T2496" s="257"/>
      <c r="U2496" s="257"/>
      <c r="V2496" s="257"/>
      <c r="W2496" s="260"/>
      <c r="X2496" s="257"/>
      <c r="Y2496" s="257"/>
      <c r="Z2496" s="257"/>
      <c r="AA2496" s="257"/>
      <c r="AB2496" s="257"/>
      <c r="AC2496" s="257"/>
      <c r="AD2496" s="667"/>
      <c r="AE2496" s="667"/>
      <c r="AF2496" s="667"/>
      <c r="AG2496" s="667"/>
      <c r="AH2496" s="667"/>
      <c r="AI2496" s="667"/>
      <c r="AJ2496" s="73"/>
      <c r="AK2496" s="55" t="str">
        <f t="shared" si="592"/>
        <v/>
      </c>
      <c r="AL2496" s="17" t="str">
        <f t="shared" si="593"/>
        <v/>
      </c>
      <c r="AM2496" s="70" t="str">
        <f t="shared" si="594"/>
        <v/>
      </c>
      <c r="AN2496" s="74" t="str">
        <f t="shared" si="595"/>
        <v/>
      </c>
      <c r="AO2496" s="70" t="str">
        <f t="shared" si="587"/>
        <v/>
      </c>
      <c r="AW2496" s="60" t="str">
        <f t="shared" si="596"/>
        <v/>
      </c>
      <c r="AX2496" s="60" t="str">
        <f t="shared" si="597"/>
        <v/>
      </c>
      <c r="AY2496" s="63">
        <f t="shared" si="588"/>
        <v>0</v>
      </c>
    </row>
    <row r="2498" ht="54.75" customHeight="1"/>
  </sheetData>
  <sheetProtection formatCells="0" autoFilter="0"/>
  <sortState ref="A25:AS2500">
    <sortCondition ref="A25"/>
  </sortState>
  <mergeCells count="83">
    <mergeCell ref="P1123:Q1123"/>
    <mergeCell ref="P1118:Q1118"/>
    <mergeCell ref="P1119:Q1119"/>
    <mergeCell ref="P1120:Q1120"/>
    <mergeCell ref="P1121:Q1121"/>
    <mergeCell ref="P1122:Q1122"/>
    <mergeCell ref="P1113:Q1113"/>
    <mergeCell ref="P1114:Q1114"/>
    <mergeCell ref="P1115:Q1115"/>
    <mergeCell ref="P1116:Q1116"/>
    <mergeCell ref="P1117:Q1117"/>
    <mergeCell ref="P1108:Q1108"/>
    <mergeCell ref="P1109:Q1109"/>
    <mergeCell ref="P1110:Q1110"/>
    <mergeCell ref="P1111:Q1111"/>
    <mergeCell ref="P1112:Q1112"/>
    <mergeCell ref="P1103:Q1103"/>
    <mergeCell ref="P1104:Q1104"/>
    <mergeCell ref="P1105:Q1105"/>
    <mergeCell ref="P1106:Q1106"/>
    <mergeCell ref="P1107:Q1107"/>
    <mergeCell ref="P1098:Q1098"/>
    <mergeCell ref="P1099:Q1099"/>
    <mergeCell ref="P1100:Q1100"/>
    <mergeCell ref="P1101:Q1101"/>
    <mergeCell ref="P1102:Q1102"/>
    <mergeCell ref="P1093:Q1093"/>
    <mergeCell ref="P1094:Q1094"/>
    <mergeCell ref="P1095:Q1095"/>
    <mergeCell ref="P1096:Q1096"/>
    <mergeCell ref="P1097:Q1097"/>
    <mergeCell ref="P1088:Q1088"/>
    <mergeCell ref="P1089:Q1089"/>
    <mergeCell ref="P1090:Q1090"/>
    <mergeCell ref="P1091:Q1091"/>
    <mergeCell ref="P1092:Q1092"/>
    <mergeCell ref="P1083:Q1083"/>
    <mergeCell ref="P1084:Q1084"/>
    <mergeCell ref="P1085:Q1085"/>
    <mergeCell ref="P1086:Q1086"/>
    <mergeCell ref="P1087:Q1087"/>
    <mergeCell ref="P1078:Q1078"/>
    <mergeCell ref="P1079:Q1079"/>
    <mergeCell ref="P1080:Q1080"/>
    <mergeCell ref="P1081:Q1081"/>
    <mergeCell ref="P1082:Q1082"/>
    <mergeCell ref="P1073:Q1073"/>
    <mergeCell ref="P1074:Q1074"/>
    <mergeCell ref="P1075:Q1075"/>
    <mergeCell ref="P1076:Q1076"/>
    <mergeCell ref="P1077:Q1077"/>
    <mergeCell ref="P1068:Q1068"/>
    <mergeCell ref="P1069:Q1069"/>
    <mergeCell ref="P1070:Q1070"/>
    <mergeCell ref="P1071:Q1071"/>
    <mergeCell ref="P1072:Q1072"/>
    <mergeCell ref="P1063:Q1063"/>
    <mergeCell ref="P1064:Q1064"/>
    <mergeCell ref="P1065:Q1065"/>
    <mergeCell ref="P1066:Q1066"/>
    <mergeCell ref="P1067:Q1067"/>
    <mergeCell ref="P1058:Q1058"/>
    <mergeCell ref="P1059:Q1059"/>
    <mergeCell ref="P1060:Q1060"/>
    <mergeCell ref="P1061:Q1061"/>
    <mergeCell ref="P1062:Q1062"/>
    <mergeCell ref="P1053:Q1053"/>
    <mergeCell ref="P1054:Q1054"/>
    <mergeCell ref="P1055:Q1055"/>
    <mergeCell ref="P1056:Q1056"/>
    <mergeCell ref="P1057:Q1057"/>
    <mergeCell ref="P921:P922"/>
    <mergeCell ref="Q921:Q922"/>
    <mergeCell ref="A3:N3"/>
    <mergeCell ref="P1051:Q1051"/>
    <mergeCell ref="P1052:Q1052"/>
    <mergeCell ref="A1:B1"/>
    <mergeCell ref="AP1:AS1"/>
    <mergeCell ref="AT1:AW2"/>
    <mergeCell ref="O3:AC3"/>
    <mergeCell ref="P917:P918"/>
    <mergeCell ref="Q917:Q918"/>
    <mergeCell ref="AD3:AI3"/>
  </mergeCells>
  <conditionalFormatting sqref="Y853">
    <cfRule type="expression" priority="1">
      <formula>IF($U876="",FALSE(),IF($U876="Atelier ",FALSE(),TRUE()))</formula>
    </cfRule>
  </conditionalFormatting>
  <printOptions horizontalCentered="1" verticalCentered="1"/>
  <pageMargins left="0.11811023622047245" right="0.11811023622047245" top="0.35433070866141736" bottom="0.74803149606299213" header="0.31496062992125984" footer="0.31496062992125984"/>
  <pageSetup paperSize="8" scale="16"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Feuil1!$A$1:$A$3</xm:f>
          </x14:formula1>
          <xm:sqref>S25:S208</xm:sqref>
        </x14:dataValidation>
        <x14:dataValidation type="list" allowBlank="1" showInputMessage="1" showErrorMessage="1">
          <x14:formula1>
            <xm:f>Feuil1!$F$1:$F$24</xm:f>
          </x14:formula1>
          <xm:sqref>T25:T209</xm:sqref>
        </x14:dataValidation>
        <x14:dataValidation type="list" allowBlank="1" showInputMessage="1" showErrorMessage="1">
          <x14:formula1>
            <xm:f>Feuil1!$J$1:$J$8</xm:f>
          </x14:formula1>
          <xm:sqref>U25:U210</xm:sqref>
        </x14:dataValidation>
        <x14:dataValidation type="list" allowBlank="1" showInputMessage="1" showErrorMessage="1">
          <x14:formula1>
            <xm:f>Feuil1!$L$1:$L$9</xm:f>
          </x14:formula1>
          <xm:sqref>X25:X236</xm:sqref>
        </x14:dataValidation>
        <x14:dataValidation type="list" allowBlank="1" showInputMessage="1" showErrorMessage="1">
          <x14:formula1>
            <xm:f>Feuil1!$E$1:$E$3</xm:f>
          </x14:formula1>
          <xm:sqref>C25:C219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GPG36184"/>
  <sheetViews>
    <sheetView topLeftCell="A36154" workbookViewId="0">
      <selection activeCell="A300" sqref="A300:A36184"/>
    </sheetView>
  </sheetViews>
  <sheetFormatPr baseColWidth="10" defaultRowHeight="15"/>
  <cols>
    <col min="1" max="1" width="28.140625" customWidth="1"/>
    <col min="2" max="2" width="40.7109375" bestFit="1" customWidth="1"/>
    <col min="12" max="12" width="16.85546875" customWidth="1"/>
  </cols>
  <sheetData>
    <row r="1" spans="1:17">
      <c r="A1" s="756" t="s">
        <v>157</v>
      </c>
      <c r="B1" s="1" t="s">
        <v>135</v>
      </c>
      <c r="C1" s="2" t="s">
        <v>160</v>
      </c>
      <c r="D1" s="2" t="s">
        <v>161</v>
      </c>
      <c r="E1" s="2" t="s">
        <v>171</v>
      </c>
      <c r="F1" s="3" t="s">
        <v>162</v>
      </c>
      <c r="G1" s="2" t="s">
        <v>174</v>
      </c>
      <c r="H1" s="3" t="s">
        <v>163</v>
      </c>
      <c r="I1" s="3" t="s">
        <v>5</v>
      </c>
      <c r="J1" s="2" t="s">
        <v>2</v>
      </c>
      <c r="K1" s="3" t="s">
        <v>172</v>
      </c>
      <c r="L1" s="3" t="s">
        <v>164</v>
      </c>
      <c r="M1" s="3" t="s">
        <v>165</v>
      </c>
      <c r="N1" s="5" t="s">
        <v>4</v>
      </c>
      <c r="P1" s="5" t="s">
        <v>24</v>
      </c>
      <c r="Q1" s="5" t="s">
        <v>25</v>
      </c>
    </row>
    <row r="2" spans="1:17">
      <c r="A2" s="756"/>
      <c r="B2" s="1" t="s">
        <v>137</v>
      </c>
      <c r="C2" s="2" t="s">
        <v>166</v>
      </c>
      <c r="D2" s="3" t="s">
        <v>128</v>
      </c>
      <c r="E2" s="3" t="s">
        <v>9</v>
      </c>
      <c r="F2" s="3" t="s">
        <v>175</v>
      </c>
      <c r="G2" s="3" t="s">
        <v>173</v>
      </c>
      <c r="H2" s="2" t="s">
        <v>167</v>
      </c>
      <c r="I2" s="2" t="s">
        <v>168</v>
      </c>
      <c r="J2" s="3" t="s">
        <v>130</v>
      </c>
    </row>
    <row r="3" spans="1:17">
      <c r="A3" s="756"/>
      <c r="B3" s="1" t="s">
        <v>155</v>
      </c>
      <c r="C3" s="3" t="s">
        <v>169</v>
      </c>
      <c r="D3" s="3" t="s">
        <v>170</v>
      </c>
      <c r="E3" s="4" t="s">
        <v>176</v>
      </c>
    </row>
    <row r="4" spans="1:17">
      <c r="B4" s="1"/>
    </row>
    <row r="6" spans="1:17">
      <c r="A6" s="31" t="s">
        <v>1</v>
      </c>
      <c r="B6" s="32" t="s">
        <v>90</v>
      </c>
    </row>
    <row r="7" spans="1:17" s="4" customFormat="1">
      <c r="A7" s="31"/>
      <c r="B7" s="32" t="s">
        <v>127</v>
      </c>
    </row>
    <row r="8" spans="1:17">
      <c r="A8" s="31"/>
      <c r="B8" s="32" t="s">
        <v>3</v>
      </c>
    </row>
    <row r="9" spans="1:17">
      <c r="A9" s="31"/>
      <c r="B9" s="32" t="s">
        <v>8</v>
      </c>
    </row>
    <row r="10" spans="1:17">
      <c r="A10" s="31"/>
      <c r="B10" s="33" t="s">
        <v>124</v>
      </c>
    </row>
    <row r="11" spans="1:17">
      <c r="A11" s="31"/>
      <c r="B11" s="33" t="s">
        <v>128</v>
      </c>
    </row>
    <row r="12" spans="1:17">
      <c r="A12" s="31"/>
      <c r="B12" s="33" t="s">
        <v>9</v>
      </c>
    </row>
    <row r="13" spans="1:17">
      <c r="A13" s="31"/>
      <c r="B13" s="32" t="s">
        <v>6</v>
      </c>
      <c r="I13" s="2"/>
      <c r="L13" s="12"/>
    </row>
    <row r="14" spans="1:17">
      <c r="A14" s="31"/>
      <c r="B14" s="33" t="s">
        <v>131</v>
      </c>
      <c r="I14" s="2"/>
    </row>
    <row r="15" spans="1:17" s="4" customFormat="1">
      <c r="A15" s="31"/>
      <c r="B15" s="33" t="s">
        <v>50</v>
      </c>
      <c r="I15" s="2"/>
    </row>
    <row r="16" spans="1:17">
      <c r="A16" s="31"/>
      <c r="B16" s="33" t="s">
        <v>10</v>
      </c>
      <c r="I16" s="3"/>
    </row>
    <row r="17" spans="1:12">
      <c r="A17" s="31"/>
      <c r="B17" s="33" t="s">
        <v>5</v>
      </c>
      <c r="I17" s="2"/>
    </row>
    <row r="18" spans="1:12">
      <c r="A18" s="31"/>
      <c r="B18" s="33" t="s">
        <v>136</v>
      </c>
      <c r="I18" s="3"/>
    </row>
    <row r="19" spans="1:12">
      <c r="A19" s="31"/>
      <c r="B19" s="32" t="s">
        <v>107</v>
      </c>
      <c r="I19" s="3"/>
    </row>
    <row r="20" spans="1:12">
      <c r="A20" s="31"/>
      <c r="B20" s="32" t="s">
        <v>2</v>
      </c>
      <c r="I20" s="2"/>
    </row>
    <row r="21" spans="1:12" s="4" customFormat="1">
      <c r="A21" s="31"/>
      <c r="B21" s="33" t="s">
        <v>132</v>
      </c>
    </row>
    <row r="22" spans="1:12">
      <c r="A22" s="31"/>
      <c r="B22" s="33" t="s">
        <v>125</v>
      </c>
      <c r="I22" s="3"/>
      <c r="L22" t="str">
        <f>CONCATENATE(I13,I14,I16,I17,I18,I19,I20,I22,I23,I24,I25,I26,I27,I28,I29,I30,I31,I32,I33,I34,)</f>
        <v/>
      </c>
    </row>
    <row r="23" spans="1:12">
      <c r="A23" s="31"/>
      <c r="B23" s="33" t="s">
        <v>126</v>
      </c>
      <c r="I23" s="3"/>
    </row>
    <row r="24" spans="1:12">
      <c r="A24" s="31"/>
      <c r="B24" s="33" t="s">
        <v>7</v>
      </c>
      <c r="I24" s="5"/>
    </row>
    <row r="25" spans="1:12">
      <c r="A25" s="31"/>
      <c r="B25" s="33" t="s">
        <v>4</v>
      </c>
      <c r="I25" s="2"/>
    </row>
    <row r="26" spans="1:12" s="4" customFormat="1">
      <c r="A26" s="31"/>
      <c r="B26" s="32" t="s">
        <v>129</v>
      </c>
      <c r="I26" s="3"/>
    </row>
    <row r="27" spans="1:12">
      <c r="A27" s="31"/>
      <c r="B27" s="33" t="s">
        <v>130</v>
      </c>
      <c r="I27" s="3"/>
    </row>
    <row r="28" spans="1:12">
      <c r="A28" s="34"/>
      <c r="B28" s="35"/>
      <c r="I28" s="2"/>
    </row>
    <row r="29" spans="1:12">
      <c r="A29" s="34"/>
      <c r="B29" s="34"/>
      <c r="I29" s="3"/>
    </row>
    <row r="30" spans="1:12">
      <c r="A30" s="31" t="s">
        <v>11</v>
      </c>
      <c r="B30" s="33" t="s">
        <v>12</v>
      </c>
      <c r="I30" s="2"/>
    </row>
    <row r="31" spans="1:12">
      <c r="A31" s="31"/>
      <c r="B31" s="33" t="s">
        <v>14</v>
      </c>
      <c r="I31" s="3"/>
    </row>
    <row r="32" spans="1:12">
      <c r="A32" s="31"/>
      <c r="B32" s="33" t="s">
        <v>17</v>
      </c>
      <c r="I32" s="2"/>
    </row>
    <row r="33" spans="1:9">
      <c r="A33" s="31"/>
      <c r="B33" s="33" t="s">
        <v>15</v>
      </c>
      <c r="I33" s="3"/>
    </row>
    <row r="34" spans="1:9" s="4" customFormat="1">
      <c r="A34" s="31"/>
      <c r="B34" s="33" t="s">
        <v>91</v>
      </c>
      <c r="I34" s="3"/>
    </row>
    <row r="35" spans="1:9">
      <c r="A35" s="31"/>
      <c r="B35" s="33" t="s">
        <v>18</v>
      </c>
    </row>
    <row r="36" spans="1:9">
      <c r="A36" s="31"/>
      <c r="B36" s="33" t="s">
        <v>13</v>
      </c>
    </row>
    <row r="37" spans="1:9">
      <c r="A37" s="31"/>
      <c r="B37" s="33" t="s">
        <v>16</v>
      </c>
    </row>
    <row r="38" spans="1:9">
      <c r="A38" s="31"/>
      <c r="B38" s="33" t="s">
        <v>19</v>
      </c>
    </row>
    <row r="39" spans="1:9">
      <c r="A39" s="34"/>
      <c r="B39" s="34"/>
    </row>
    <row r="40" spans="1:9">
      <c r="A40" s="31" t="s">
        <v>20</v>
      </c>
      <c r="B40" s="33" t="s">
        <v>21</v>
      </c>
    </row>
    <row r="41" spans="1:9">
      <c r="A41" s="31"/>
      <c r="B41" s="33" t="s">
        <v>22</v>
      </c>
    </row>
    <row r="42" spans="1:9">
      <c r="A42" s="31"/>
      <c r="B42" s="33" t="s">
        <v>23</v>
      </c>
    </row>
    <row r="43" spans="1:9">
      <c r="A43" s="31"/>
      <c r="B43" s="33" t="s">
        <v>24</v>
      </c>
    </row>
    <row r="44" spans="1:9">
      <c r="A44" s="31"/>
      <c r="B44" s="33" t="s">
        <v>25</v>
      </c>
    </row>
    <row r="45" spans="1:9" s="4" customFormat="1">
      <c r="A45" s="31"/>
      <c r="B45" s="33" t="s">
        <v>95</v>
      </c>
    </row>
    <row r="46" spans="1:9">
      <c r="A46" s="31"/>
      <c r="B46" s="33" t="s">
        <v>26</v>
      </c>
    </row>
    <row r="47" spans="1:9" s="4" customFormat="1">
      <c r="A47" s="31"/>
      <c r="B47" s="33" t="s">
        <v>108</v>
      </c>
    </row>
    <row r="48" spans="1:9">
      <c r="A48" s="31"/>
      <c r="B48" s="33" t="s">
        <v>19</v>
      </c>
    </row>
    <row r="50" spans="1:7">
      <c r="A50" s="4" t="s">
        <v>51</v>
      </c>
      <c r="B50" s="5" t="s">
        <v>27</v>
      </c>
    </row>
    <row r="51" spans="1:7">
      <c r="B51" s="5" t="s">
        <v>28</v>
      </c>
    </row>
    <row r="53" spans="1:7">
      <c r="A53" s="4" t="s">
        <v>29</v>
      </c>
      <c r="B53" s="5" t="s">
        <v>27</v>
      </c>
    </row>
    <row r="54" spans="1:7">
      <c r="B54" s="5" t="s">
        <v>28</v>
      </c>
    </row>
    <row r="56" spans="1:7">
      <c r="A56" s="4" t="s">
        <v>30</v>
      </c>
      <c r="B56" s="5" t="s">
        <v>31</v>
      </c>
    </row>
    <row r="57" spans="1:7">
      <c r="B57" s="5" t="s">
        <v>32</v>
      </c>
    </row>
    <row r="58" spans="1:7">
      <c r="B58" s="5" t="s">
        <v>33</v>
      </c>
    </row>
    <row r="59" spans="1:7">
      <c r="B59" s="5" t="s">
        <v>34</v>
      </c>
    </row>
    <row r="60" spans="1:7">
      <c r="B60" s="5" t="s">
        <v>35</v>
      </c>
    </row>
    <row r="61" spans="1:7">
      <c r="B61" s="5" t="s">
        <v>36</v>
      </c>
    </row>
    <row r="62" spans="1:7">
      <c r="B62" s="5" t="s">
        <v>37</v>
      </c>
    </row>
    <row r="63" spans="1:7">
      <c r="B63" s="5" t="s">
        <v>47</v>
      </c>
    </row>
    <row r="64" spans="1:7">
      <c r="B64" s="5" t="s">
        <v>38</v>
      </c>
      <c r="G64" s="4"/>
    </row>
    <row r="65" spans="1:7">
      <c r="B65" s="5" t="s">
        <v>48</v>
      </c>
      <c r="G65" s="4"/>
    </row>
    <row r="66" spans="1:7">
      <c r="B66" s="5" t="s">
        <v>39</v>
      </c>
    </row>
    <row r="67" spans="1:7">
      <c r="B67" s="5" t="s">
        <v>49</v>
      </c>
    </row>
    <row r="68" spans="1:7">
      <c r="B68" s="5" t="s">
        <v>40</v>
      </c>
    </row>
    <row r="69" spans="1:7">
      <c r="B69" s="5" t="s">
        <v>41</v>
      </c>
    </row>
    <row r="70" spans="1:7">
      <c r="B70" s="5" t="s">
        <v>42</v>
      </c>
    </row>
    <row r="71" spans="1:7">
      <c r="B71" s="5" t="s">
        <v>43</v>
      </c>
    </row>
    <row r="72" spans="1:7">
      <c r="B72" s="5" t="s">
        <v>44</v>
      </c>
    </row>
    <row r="73" spans="1:7">
      <c r="B73" s="5" t="s">
        <v>45</v>
      </c>
    </row>
    <row r="74" spans="1:7">
      <c r="B74" s="5" t="s">
        <v>46</v>
      </c>
    </row>
    <row r="75" spans="1:7">
      <c r="A75" s="4"/>
    </row>
    <row r="76" spans="1:7" ht="15" customHeight="1">
      <c r="A76" s="7" t="s">
        <v>78</v>
      </c>
    </row>
    <row r="77" spans="1:7">
      <c r="A77" s="7" t="s">
        <v>77</v>
      </c>
      <c r="C77" s="4"/>
    </row>
    <row r="78" spans="1:7">
      <c r="A78" s="7" t="s">
        <v>79</v>
      </c>
    </row>
    <row r="79" spans="1:7" ht="12" customHeight="1">
      <c r="A79" s="7" t="s">
        <v>80</v>
      </c>
    </row>
    <row r="80" spans="1:7">
      <c r="A80" s="7" t="s">
        <v>81</v>
      </c>
    </row>
    <row r="81" spans="1:1">
      <c r="A81" s="7" t="s">
        <v>82</v>
      </c>
    </row>
    <row r="82" spans="1:1">
      <c r="A82" s="7" t="s">
        <v>83</v>
      </c>
    </row>
    <row r="83" spans="1:1">
      <c r="A83" s="7" t="s">
        <v>84</v>
      </c>
    </row>
    <row r="84" spans="1:1">
      <c r="A84" s="7" t="s">
        <v>85</v>
      </c>
    </row>
    <row r="85" spans="1:1">
      <c r="A85" s="8">
        <v>10</v>
      </c>
    </row>
    <row r="86" spans="1:1">
      <c r="A86" s="8">
        <v>11</v>
      </c>
    </row>
    <row r="87" spans="1:1">
      <c r="A87" s="8">
        <v>12</v>
      </c>
    </row>
    <row r="88" spans="1:1">
      <c r="A88" s="8">
        <v>13</v>
      </c>
    </row>
    <row r="89" spans="1:1">
      <c r="A89" s="8">
        <v>14</v>
      </c>
    </row>
    <row r="90" spans="1:1">
      <c r="A90" s="8">
        <v>15</v>
      </c>
    </row>
    <row r="91" spans="1:1">
      <c r="A91" s="8">
        <v>16</v>
      </c>
    </row>
    <row r="92" spans="1:1">
      <c r="A92" s="8">
        <v>17</v>
      </c>
    </row>
    <row r="93" spans="1:1">
      <c r="A93" s="8">
        <v>18</v>
      </c>
    </row>
    <row r="94" spans="1:1">
      <c r="A94" s="8">
        <v>19</v>
      </c>
    </row>
    <row r="95" spans="1:1">
      <c r="A95" s="8" t="s">
        <v>68</v>
      </c>
    </row>
    <row r="96" spans="1:1">
      <c r="A96" s="8" t="s">
        <v>70</v>
      </c>
    </row>
    <row r="97" spans="1:1">
      <c r="A97" s="8">
        <v>21</v>
      </c>
    </row>
    <row r="98" spans="1:1">
      <c r="A98" s="8">
        <v>22</v>
      </c>
    </row>
    <row r="99" spans="1:1">
      <c r="A99" s="8">
        <v>23</v>
      </c>
    </row>
    <row r="100" spans="1:1">
      <c r="A100" s="8">
        <v>24</v>
      </c>
    </row>
    <row r="101" spans="1:1">
      <c r="A101" s="8">
        <v>25</v>
      </c>
    </row>
    <row r="102" spans="1:1">
      <c r="A102" s="8">
        <v>26</v>
      </c>
    </row>
    <row r="103" spans="1:1">
      <c r="A103" s="8">
        <v>27</v>
      </c>
    </row>
    <row r="104" spans="1:1">
      <c r="A104" s="8">
        <v>28</v>
      </c>
    </row>
    <row r="105" spans="1:1">
      <c r="A105" s="8">
        <v>29</v>
      </c>
    </row>
    <row r="106" spans="1:1">
      <c r="A106" s="8">
        <v>30</v>
      </c>
    </row>
    <row r="107" spans="1:1">
      <c r="A107" s="8">
        <v>31</v>
      </c>
    </row>
    <row r="108" spans="1:1">
      <c r="A108" s="8">
        <v>32</v>
      </c>
    </row>
    <row r="109" spans="1:1">
      <c r="A109" s="8">
        <v>33</v>
      </c>
    </row>
    <row r="110" spans="1:1">
      <c r="A110" s="8">
        <v>34</v>
      </c>
    </row>
    <row r="111" spans="1:1">
      <c r="A111" s="8">
        <v>35</v>
      </c>
    </row>
    <row r="112" spans="1:1">
      <c r="A112" s="8">
        <v>36</v>
      </c>
    </row>
    <row r="113" spans="1:1">
      <c r="A113" s="8">
        <v>37</v>
      </c>
    </row>
    <row r="114" spans="1:1">
      <c r="A114" s="8">
        <v>38</v>
      </c>
    </row>
    <row r="115" spans="1:1">
      <c r="A115" s="8">
        <v>39</v>
      </c>
    </row>
    <row r="116" spans="1:1">
      <c r="A116" s="8">
        <v>40</v>
      </c>
    </row>
    <row r="117" spans="1:1">
      <c r="A117" s="8">
        <v>41</v>
      </c>
    </row>
    <row r="118" spans="1:1">
      <c r="A118" s="8">
        <v>42</v>
      </c>
    </row>
    <row r="119" spans="1:1">
      <c r="A119" s="8">
        <v>43</v>
      </c>
    </row>
    <row r="120" spans="1:1">
      <c r="A120" s="8">
        <v>44</v>
      </c>
    </row>
    <row r="121" spans="1:1">
      <c r="A121" s="8">
        <v>45</v>
      </c>
    </row>
    <row r="122" spans="1:1">
      <c r="A122" s="8">
        <v>46</v>
      </c>
    </row>
    <row r="123" spans="1:1">
      <c r="A123" s="8">
        <v>47</v>
      </c>
    </row>
    <row r="124" spans="1:1">
      <c r="A124" s="8">
        <v>48</v>
      </c>
    </row>
    <row r="125" spans="1:1">
      <c r="A125" s="8">
        <v>49</v>
      </c>
    </row>
    <row r="126" spans="1:1">
      <c r="A126" s="8">
        <v>50</v>
      </c>
    </row>
    <row r="127" spans="1:1">
      <c r="A127" s="8">
        <v>51</v>
      </c>
    </row>
    <row r="128" spans="1:1">
      <c r="A128" s="8">
        <v>52</v>
      </c>
    </row>
    <row r="129" spans="1:1">
      <c r="A129" s="8">
        <v>53</v>
      </c>
    </row>
    <row r="130" spans="1:1">
      <c r="A130" s="8">
        <v>54</v>
      </c>
    </row>
    <row r="131" spans="1:1">
      <c r="A131" s="8">
        <v>55</v>
      </c>
    </row>
    <row r="132" spans="1:1">
      <c r="A132" s="8">
        <v>56</v>
      </c>
    </row>
    <row r="133" spans="1:1">
      <c r="A133" s="8">
        <v>57</v>
      </c>
    </row>
    <row r="134" spans="1:1">
      <c r="A134" s="8">
        <v>58</v>
      </c>
    </row>
    <row r="135" spans="1:1">
      <c r="A135" s="8">
        <v>59</v>
      </c>
    </row>
    <row r="136" spans="1:1">
      <c r="A136" s="8">
        <v>60</v>
      </c>
    </row>
    <row r="137" spans="1:1">
      <c r="A137" s="8">
        <v>61</v>
      </c>
    </row>
    <row r="138" spans="1:1">
      <c r="A138" s="8">
        <v>62</v>
      </c>
    </row>
    <row r="139" spans="1:1">
      <c r="A139" s="8">
        <v>63</v>
      </c>
    </row>
    <row r="140" spans="1:1">
      <c r="A140" s="8">
        <v>64</v>
      </c>
    </row>
    <row r="141" spans="1:1">
      <c r="A141" s="8">
        <v>65</v>
      </c>
    </row>
    <row r="142" spans="1:1">
      <c r="A142" s="8">
        <v>66</v>
      </c>
    </row>
    <row r="143" spans="1:1">
      <c r="A143" s="8">
        <v>67</v>
      </c>
    </row>
    <row r="144" spans="1:1">
      <c r="A144" s="8">
        <v>68</v>
      </c>
    </row>
    <row r="145" spans="1:1">
      <c r="A145" s="8">
        <v>69</v>
      </c>
    </row>
    <row r="146" spans="1:1">
      <c r="A146" s="8">
        <v>70</v>
      </c>
    </row>
    <row r="147" spans="1:1">
      <c r="A147" s="8">
        <v>71</v>
      </c>
    </row>
    <row r="148" spans="1:1">
      <c r="A148" s="8">
        <v>72</v>
      </c>
    </row>
    <row r="149" spans="1:1">
      <c r="A149" s="8">
        <v>73</v>
      </c>
    </row>
    <row r="150" spans="1:1">
      <c r="A150" s="8">
        <v>74</v>
      </c>
    </row>
    <row r="151" spans="1:1">
      <c r="A151" s="8">
        <v>75</v>
      </c>
    </row>
    <row r="152" spans="1:1">
      <c r="A152" s="8">
        <v>76</v>
      </c>
    </row>
    <row r="153" spans="1:1">
      <c r="A153" s="8">
        <v>77</v>
      </c>
    </row>
    <row r="154" spans="1:1">
      <c r="A154" s="8">
        <v>78</v>
      </c>
    </row>
    <row r="155" spans="1:1">
      <c r="A155" s="8">
        <v>79</v>
      </c>
    </row>
    <row r="156" spans="1:1">
      <c r="A156" s="8">
        <v>80</v>
      </c>
    </row>
    <row r="157" spans="1:1">
      <c r="A157" s="8">
        <v>81</v>
      </c>
    </row>
    <row r="158" spans="1:1">
      <c r="A158" s="8">
        <v>82</v>
      </c>
    </row>
    <row r="159" spans="1:1">
      <c r="A159" s="8">
        <v>83</v>
      </c>
    </row>
    <row r="160" spans="1:1">
      <c r="A160" s="8">
        <v>84</v>
      </c>
    </row>
    <row r="161" spans="1:9">
      <c r="A161" s="8">
        <v>85</v>
      </c>
    </row>
    <row r="162" spans="1:9">
      <c r="A162" s="8">
        <v>86</v>
      </c>
    </row>
    <row r="163" spans="1:9">
      <c r="A163" s="8">
        <v>87</v>
      </c>
    </row>
    <row r="164" spans="1:9">
      <c r="A164" s="8">
        <v>88</v>
      </c>
    </row>
    <row r="165" spans="1:9">
      <c r="A165" s="8">
        <v>89</v>
      </c>
    </row>
    <row r="166" spans="1:9">
      <c r="A166" s="8">
        <v>90</v>
      </c>
    </row>
    <row r="167" spans="1:9">
      <c r="A167" s="8">
        <v>91</v>
      </c>
    </row>
    <row r="168" spans="1:9">
      <c r="A168" s="8">
        <v>92</v>
      </c>
    </row>
    <row r="169" spans="1:9">
      <c r="A169" s="8">
        <v>93</v>
      </c>
    </row>
    <row r="170" spans="1:9">
      <c r="A170" s="8">
        <v>94</v>
      </c>
    </row>
    <row r="171" spans="1:9">
      <c r="A171" s="8">
        <v>95</v>
      </c>
    </row>
    <row r="172" spans="1:9">
      <c r="A172" s="10">
        <v>971</v>
      </c>
    </row>
    <row r="173" spans="1:9">
      <c r="A173" s="10">
        <v>972</v>
      </c>
      <c r="E173" s="9"/>
    </row>
    <row r="174" spans="1:9">
      <c r="A174" s="10">
        <v>973</v>
      </c>
      <c r="I174" s="9"/>
    </row>
    <row r="175" spans="1:9">
      <c r="A175" s="10">
        <v>974</v>
      </c>
      <c r="I175" s="9"/>
    </row>
    <row r="176" spans="1:9">
      <c r="A176" s="10">
        <v>975</v>
      </c>
      <c r="I176" s="9"/>
    </row>
    <row r="177" spans="1:9">
      <c r="A177" s="10">
        <v>976</v>
      </c>
      <c r="I177" s="9"/>
    </row>
    <row r="178" spans="1:9">
      <c r="I178" s="9"/>
    </row>
    <row r="179" spans="1:9" ht="15.75" thickBot="1">
      <c r="A179" s="4" t="s">
        <v>88</v>
      </c>
      <c r="F179" s="9"/>
    </row>
    <row r="180" spans="1:9" ht="15.75" thickBot="1">
      <c r="A180" s="11" t="s">
        <v>76</v>
      </c>
      <c r="F180" s="9"/>
    </row>
    <row r="181" spans="1:9" ht="15.75" thickBot="1">
      <c r="A181" s="11" t="s">
        <v>32</v>
      </c>
      <c r="F181" s="9"/>
    </row>
    <row r="182" spans="1:9" ht="15.75" thickBot="1">
      <c r="A182" s="11" t="s">
        <v>33</v>
      </c>
      <c r="F182" s="9"/>
    </row>
    <row r="183" spans="1:9" ht="15.75" thickBot="1">
      <c r="A183" s="11" t="s">
        <v>65</v>
      </c>
      <c r="F183" s="9"/>
    </row>
    <row r="184" spans="1:9" ht="15.75" thickBot="1">
      <c r="A184" s="11" t="s">
        <v>71</v>
      </c>
      <c r="F184" s="9"/>
    </row>
    <row r="185" spans="1:9" ht="15.75" thickBot="1">
      <c r="A185" s="11" t="s">
        <v>35</v>
      </c>
      <c r="F185" s="9"/>
    </row>
    <row r="186" spans="1:9" ht="15.75" thickBot="1">
      <c r="A186" s="11" t="s">
        <v>36</v>
      </c>
      <c r="F186" s="9"/>
    </row>
    <row r="187" spans="1:9" ht="15.75" thickBot="1">
      <c r="A187" s="11" t="s">
        <v>64</v>
      </c>
      <c r="F187" s="9"/>
    </row>
    <row r="188" spans="1:9" ht="15.75" thickBot="1">
      <c r="A188" s="11" t="s">
        <v>69</v>
      </c>
      <c r="F188" s="9"/>
    </row>
    <row r="189" spans="1:9" ht="15.75" thickBot="1">
      <c r="A189" s="11" t="s">
        <v>72</v>
      </c>
      <c r="F189" s="9"/>
    </row>
    <row r="190" spans="1:9" ht="15.75" thickBot="1">
      <c r="A190" s="11" t="s">
        <v>47</v>
      </c>
      <c r="F190" s="9"/>
    </row>
    <row r="191" spans="1:9" ht="15.75" thickBot="1">
      <c r="A191" s="11" t="s">
        <v>86</v>
      </c>
      <c r="F191" s="9"/>
    </row>
    <row r="192" spans="1:9" ht="15.75" thickBot="1">
      <c r="A192" s="11" t="s">
        <v>73</v>
      </c>
      <c r="F192" s="9"/>
    </row>
    <row r="193" spans="1:6" ht="15.75" thickBot="1">
      <c r="A193" s="11" t="s">
        <v>89</v>
      </c>
      <c r="F193" s="9"/>
    </row>
    <row r="194" spans="1:6" ht="15.75" thickBot="1">
      <c r="A194" s="11" t="s">
        <v>48</v>
      </c>
      <c r="F194" s="9"/>
    </row>
    <row r="195" spans="1:6" ht="15.75" thickBot="1">
      <c r="A195" s="11" t="s">
        <v>39</v>
      </c>
      <c r="F195" s="9"/>
    </row>
    <row r="196" spans="1:6" ht="15.75" thickBot="1">
      <c r="A196" s="11" t="s">
        <v>67</v>
      </c>
      <c r="F196" s="9"/>
    </row>
    <row r="197" spans="1:6" ht="15.75" thickBot="1">
      <c r="A197" s="11" t="s">
        <v>74</v>
      </c>
      <c r="F197" s="9"/>
    </row>
    <row r="198" spans="1:6" ht="15.75" thickBot="1">
      <c r="A198" s="11" t="s">
        <v>49</v>
      </c>
      <c r="F198" s="9"/>
    </row>
    <row r="199" spans="1:6" ht="15.75" thickBot="1">
      <c r="A199" s="11" t="s">
        <v>87</v>
      </c>
      <c r="F199" s="9"/>
    </row>
    <row r="200" spans="1:6" ht="15.75" thickBot="1">
      <c r="A200" s="11" t="s">
        <v>40</v>
      </c>
      <c r="F200" s="9"/>
    </row>
    <row r="201" spans="1:6" ht="15.75" thickBot="1">
      <c r="A201" s="11" t="s">
        <v>75</v>
      </c>
      <c r="F201" s="9"/>
    </row>
    <row r="202" spans="1:6" ht="15.75" thickBot="1">
      <c r="A202" s="11" t="s">
        <v>44</v>
      </c>
      <c r="F202" s="9"/>
    </row>
    <row r="203" spans="1:6" ht="15.75" thickBot="1">
      <c r="A203" s="11" t="s">
        <v>62</v>
      </c>
      <c r="F203" s="9"/>
    </row>
    <row r="204" spans="1:6" ht="15.75" thickBot="1">
      <c r="A204" s="11" t="s">
        <v>66</v>
      </c>
      <c r="F204" s="9"/>
    </row>
    <row r="205" spans="1:6" ht="15.75" thickBot="1">
      <c r="A205" s="11" t="s">
        <v>63</v>
      </c>
      <c r="F205" s="9"/>
    </row>
    <row r="206" spans="1:6" ht="15.75" thickBot="1">
      <c r="A206" s="11" t="s">
        <v>45</v>
      </c>
      <c r="F206" s="9"/>
    </row>
    <row r="207" spans="1:6">
      <c r="F207" s="9"/>
    </row>
    <row r="208" spans="1:6">
      <c r="A208" s="4" t="s">
        <v>93</v>
      </c>
      <c r="B208" s="4" t="s">
        <v>97</v>
      </c>
      <c r="F208" s="9"/>
    </row>
    <row r="209" spans="1:9" s="4" customFormat="1">
      <c r="B209" s="4" t="s">
        <v>98</v>
      </c>
      <c r="F209" s="9"/>
    </row>
    <row r="210" spans="1:9">
      <c r="B210" s="4" t="s">
        <v>94</v>
      </c>
      <c r="F210" s="9"/>
    </row>
    <row r="211" spans="1:9">
      <c r="F211" s="9"/>
    </row>
    <row r="212" spans="1:9" s="4" customFormat="1">
      <c r="F212" s="9"/>
    </row>
    <row r="213" spans="1:9">
      <c r="A213" s="13" t="s">
        <v>102</v>
      </c>
      <c r="B213" s="13" t="s">
        <v>99</v>
      </c>
      <c r="F213" s="9"/>
    </row>
    <row r="214" spans="1:9">
      <c r="A214" s="13"/>
      <c r="B214" s="13" t="s">
        <v>101</v>
      </c>
      <c r="F214" s="9"/>
    </row>
    <row r="215" spans="1:9">
      <c r="A215" s="13"/>
      <c r="B215" s="13" t="s">
        <v>100</v>
      </c>
      <c r="I215" s="9"/>
    </row>
    <row r="216" spans="1:9">
      <c r="I216" s="9"/>
    </row>
    <row r="217" spans="1:9">
      <c r="A217" s="37" t="s">
        <v>139</v>
      </c>
      <c r="I217" s="9"/>
    </row>
    <row r="218" spans="1:9">
      <c r="A218" s="37" t="s">
        <v>140</v>
      </c>
      <c r="I218" s="9"/>
    </row>
    <row r="219" spans="1:9">
      <c r="A219" s="37" t="s">
        <v>141</v>
      </c>
      <c r="I219" s="9"/>
    </row>
    <row r="220" spans="1:9">
      <c r="A220" s="37" t="s">
        <v>142</v>
      </c>
      <c r="I220" s="9"/>
    </row>
    <row r="221" spans="1:9">
      <c r="A221" s="37" t="s">
        <v>143</v>
      </c>
      <c r="I221" s="9"/>
    </row>
    <row r="222" spans="1:9">
      <c r="A222" s="37" t="s">
        <v>144</v>
      </c>
      <c r="I222" s="9"/>
    </row>
    <row r="223" spans="1:9">
      <c r="A223" s="37" t="s">
        <v>19</v>
      </c>
      <c r="I223" s="9"/>
    </row>
    <row r="224" spans="1:9">
      <c r="I224" s="9"/>
    </row>
    <row r="225" spans="1:13">
      <c r="A225" s="756" t="s">
        <v>156</v>
      </c>
      <c r="B225" s="1" t="s">
        <v>145</v>
      </c>
      <c r="C225" s="5" t="s">
        <v>21</v>
      </c>
      <c r="D225" s="5" t="s">
        <v>22</v>
      </c>
      <c r="E225" s="5" t="s">
        <v>23</v>
      </c>
      <c r="F225" s="5" t="s">
        <v>24</v>
      </c>
      <c r="G225" s="5" t="s">
        <v>25</v>
      </c>
      <c r="H225" s="5" t="s">
        <v>95</v>
      </c>
      <c r="I225" s="5" t="s">
        <v>26</v>
      </c>
      <c r="J225" s="5" t="s">
        <v>108</v>
      </c>
      <c r="K225" s="5" t="s">
        <v>19</v>
      </c>
      <c r="L225" s="5" t="s">
        <v>147</v>
      </c>
      <c r="M225" s="5" t="s">
        <v>148</v>
      </c>
    </row>
    <row r="226" spans="1:13">
      <c r="A226" s="756"/>
      <c r="B226" s="1" t="s">
        <v>146</v>
      </c>
      <c r="C226" s="5" t="s">
        <v>21</v>
      </c>
      <c r="D226" s="5" t="s">
        <v>22</v>
      </c>
      <c r="E226" s="5" t="s">
        <v>23</v>
      </c>
      <c r="F226" s="5" t="s">
        <v>24</v>
      </c>
      <c r="G226" s="5" t="s">
        <v>25</v>
      </c>
      <c r="H226" s="5" t="s">
        <v>95</v>
      </c>
      <c r="I226" s="5" t="s">
        <v>26</v>
      </c>
      <c r="J226" s="5" t="s">
        <v>108</v>
      </c>
      <c r="K226" s="5" t="s">
        <v>19</v>
      </c>
      <c r="L226" s="5" t="s">
        <v>147</v>
      </c>
      <c r="M226" s="5" t="s">
        <v>148</v>
      </c>
    </row>
    <row r="227" spans="1:13">
      <c r="A227" s="756"/>
      <c r="B227" s="1" t="s">
        <v>154</v>
      </c>
      <c r="C227" s="5" t="s">
        <v>24</v>
      </c>
      <c r="D227" s="5" t="s">
        <v>25</v>
      </c>
      <c r="E227" s="5"/>
      <c r="F227" s="5"/>
      <c r="G227" s="5"/>
      <c r="H227" s="5"/>
      <c r="I227" s="5"/>
      <c r="J227" s="5"/>
      <c r="K227" s="5"/>
    </row>
    <row r="228" spans="1:13">
      <c r="I228" s="9"/>
    </row>
    <row r="229" spans="1:13">
      <c r="A229" s="756" t="s">
        <v>158</v>
      </c>
      <c r="B229" s="1"/>
      <c r="C229" s="30"/>
      <c r="D229" s="30"/>
      <c r="E229" s="30"/>
      <c r="F229" s="30"/>
      <c r="G229" s="30"/>
      <c r="H229" s="30"/>
      <c r="I229" s="30"/>
      <c r="J229" s="30"/>
      <c r="K229" s="30"/>
    </row>
    <row r="230" spans="1:13">
      <c r="A230" s="756"/>
      <c r="B230" s="1" t="s">
        <v>160</v>
      </c>
      <c r="C230" s="30" t="s">
        <v>12</v>
      </c>
      <c r="D230" s="30" t="s">
        <v>14</v>
      </c>
      <c r="E230" s="30" t="s">
        <v>15</v>
      </c>
      <c r="F230" s="30" t="s">
        <v>91</v>
      </c>
      <c r="G230" s="30" t="s">
        <v>13</v>
      </c>
      <c r="H230" s="30" t="s">
        <v>16</v>
      </c>
      <c r="I230" s="30" t="s">
        <v>19</v>
      </c>
      <c r="J230" s="30"/>
      <c r="K230" s="30"/>
    </row>
    <row r="231" spans="1:13">
      <c r="A231" s="756"/>
      <c r="B231" s="1" t="s">
        <v>161</v>
      </c>
      <c r="C231" s="30" t="s">
        <v>12</v>
      </c>
      <c r="D231" s="30" t="s">
        <v>14</v>
      </c>
      <c r="E231" s="30" t="s">
        <v>15</v>
      </c>
      <c r="F231" s="30" t="s">
        <v>91</v>
      </c>
      <c r="G231" s="30" t="s">
        <v>13</v>
      </c>
      <c r="H231" s="30" t="s">
        <v>16</v>
      </c>
      <c r="I231" s="30" t="s">
        <v>19</v>
      </c>
      <c r="J231" s="30"/>
      <c r="K231" s="30"/>
    </row>
    <row r="232" spans="1:13">
      <c r="B232" s="4" t="s">
        <v>171</v>
      </c>
      <c r="C232" s="30" t="s">
        <v>12</v>
      </c>
      <c r="D232" s="30" t="s">
        <v>14</v>
      </c>
      <c r="E232" s="30" t="s">
        <v>15</v>
      </c>
      <c r="F232" s="30" t="s">
        <v>91</v>
      </c>
      <c r="G232" s="30" t="s">
        <v>13</v>
      </c>
      <c r="H232" s="30" t="s">
        <v>16</v>
      </c>
      <c r="I232" s="30" t="s">
        <v>19</v>
      </c>
      <c r="J232" s="30"/>
    </row>
    <row r="233" spans="1:13">
      <c r="B233" t="s">
        <v>162</v>
      </c>
      <c r="C233" s="30" t="s">
        <v>12</v>
      </c>
      <c r="D233" s="30" t="s">
        <v>14</v>
      </c>
      <c r="E233" s="30" t="s">
        <v>15</v>
      </c>
      <c r="F233" s="30" t="s">
        <v>91</v>
      </c>
      <c r="G233" s="30" t="s">
        <v>13</v>
      </c>
      <c r="H233" s="30" t="s">
        <v>16</v>
      </c>
      <c r="I233" s="30" t="s">
        <v>19</v>
      </c>
      <c r="J233" s="30"/>
    </row>
    <row r="234" spans="1:13">
      <c r="B234" s="4" t="s">
        <v>174</v>
      </c>
      <c r="C234" s="30" t="s">
        <v>12</v>
      </c>
      <c r="D234" s="30" t="s">
        <v>14</v>
      </c>
      <c r="E234" s="30" t="s">
        <v>15</v>
      </c>
      <c r="F234" s="30" t="s">
        <v>91</v>
      </c>
      <c r="G234" s="30" t="s">
        <v>13</v>
      </c>
      <c r="H234" s="30" t="s">
        <v>16</v>
      </c>
      <c r="I234" s="30" t="s">
        <v>19</v>
      </c>
      <c r="J234" s="30"/>
    </row>
    <row r="235" spans="1:13">
      <c r="B235" t="s">
        <v>163</v>
      </c>
      <c r="C235" s="30" t="s">
        <v>12</v>
      </c>
      <c r="D235" s="30" t="s">
        <v>14</v>
      </c>
      <c r="E235" s="30" t="s">
        <v>15</v>
      </c>
      <c r="F235" s="30" t="s">
        <v>91</v>
      </c>
      <c r="G235" s="30" t="s">
        <v>13</v>
      </c>
      <c r="H235" s="30" t="s">
        <v>16</v>
      </c>
      <c r="I235" s="30" t="s">
        <v>19</v>
      </c>
      <c r="J235" s="30"/>
    </row>
    <row r="236" spans="1:13">
      <c r="B236" t="s">
        <v>5</v>
      </c>
      <c r="C236" s="30" t="s">
        <v>12</v>
      </c>
      <c r="D236" s="30" t="s">
        <v>14</v>
      </c>
      <c r="E236" s="30" t="s">
        <v>15</v>
      </c>
      <c r="F236" s="30" t="s">
        <v>91</v>
      </c>
      <c r="G236" s="30" t="s">
        <v>13</v>
      </c>
      <c r="H236" s="30" t="s">
        <v>16</v>
      </c>
      <c r="I236" s="30" t="s">
        <v>19</v>
      </c>
      <c r="J236" s="30"/>
    </row>
    <row r="237" spans="1:13">
      <c r="B237" t="s">
        <v>2</v>
      </c>
      <c r="C237" s="30" t="s">
        <v>12</v>
      </c>
      <c r="D237" s="30" t="s">
        <v>14</v>
      </c>
      <c r="E237" s="30" t="s">
        <v>15</v>
      </c>
      <c r="F237" s="30" t="s">
        <v>91</v>
      </c>
      <c r="G237" s="30" t="s">
        <v>13</v>
      </c>
      <c r="H237" s="30" t="s">
        <v>16</v>
      </c>
      <c r="I237" s="30" t="s">
        <v>19</v>
      </c>
      <c r="J237" s="30"/>
    </row>
    <row r="238" spans="1:13">
      <c r="B238" s="4" t="s">
        <v>172</v>
      </c>
      <c r="C238" s="30" t="s">
        <v>12</v>
      </c>
      <c r="D238" s="30" t="s">
        <v>14</v>
      </c>
      <c r="E238" s="30" t="s">
        <v>15</v>
      </c>
      <c r="F238" s="30" t="s">
        <v>91</v>
      </c>
      <c r="G238" s="30" t="s">
        <v>13</v>
      </c>
      <c r="H238" s="30" t="s">
        <v>16</v>
      </c>
      <c r="I238" s="30" t="s">
        <v>19</v>
      </c>
      <c r="J238" s="30"/>
    </row>
    <row r="239" spans="1:13">
      <c r="B239" t="s">
        <v>164</v>
      </c>
      <c r="C239" s="30" t="s">
        <v>12</v>
      </c>
      <c r="D239" s="30" t="s">
        <v>14</v>
      </c>
      <c r="E239" s="30" t="s">
        <v>15</v>
      </c>
      <c r="F239" s="30" t="s">
        <v>91</v>
      </c>
      <c r="G239" s="30" t="s">
        <v>13</v>
      </c>
      <c r="H239" s="30" t="s">
        <v>16</v>
      </c>
      <c r="I239" s="30" t="s">
        <v>19</v>
      </c>
      <c r="J239" s="30"/>
    </row>
    <row r="240" spans="1:13">
      <c r="B240" t="s">
        <v>165</v>
      </c>
      <c r="C240" s="30" t="s">
        <v>12</v>
      </c>
      <c r="D240" s="30" t="s">
        <v>14</v>
      </c>
      <c r="E240" s="30" t="s">
        <v>15</v>
      </c>
      <c r="F240" s="30" t="s">
        <v>91</v>
      </c>
      <c r="G240" s="30" t="s">
        <v>13</v>
      </c>
      <c r="H240" s="30" t="s">
        <v>16</v>
      </c>
      <c r="I240" s="30" t="s">
        <v>19</v>
      </c>
      <c r="J240" s="30"/>
    </row>
    <row r="241" spans="2:14">
      <c r="B241" t="s">
        <v>4</v>
      </c>
      <c r="C241" s="30" t="s">
        <v>12</v>
      </c>
      <c r="D241" s="30" t="s">
        <v>14</v>
      </c>
      <c r="E241" s="30" t="s">
        <v>15</v>
      </c>
      <c r="F241" s="30" t="s">
        <v>91</v>
      </c>
      <c r="G241" s="30" t="s">
        <v>13</v>
      </c>
      <c r="H241" s="30" t="s">
        <v>16</v>
      </c>
      <c r="I241" s="30" t="s">
        <v>19</v>
      </c>
      <c r="J241" s="30"/>
    </row>
    <row r="242" spans="2:14">
      <c r="B242" t="s">
        <v>166</v>
      </c>
      <c r="C242" s="30" t="s">
        <v>12</v>
      </c>
      <c r="D242" s="30" t="s">
        <v>14</v>
      </c>
      <c r="E242" s="30" t="s">
        <v>15</v>
      </c>
      <c r="F242" s="30" t="s">
        <v>91</v>
      </c>
      <c r="G242" s="30" t="s">
        <v>13</v>
      </c>
      <c r="H242" s="30" t="s">
        <v>16</v>
      </c>
      <c r="I242" s="30" t="s">
        <v>19</v>
      </c>
      <c r="J242" s="30"/>
    </row>
    <row r="243" spans="2:14">
      <c r="B243" t="s">
        <v>128</v>
      </c>
      <c r="C243" s="30" t="s">
        <v>12</v>
      </c>
      <c r="D243" s="30" t="s">
        <v>14</v>
      </c>
      <c r="E243" s="30" t="s">
        <v>15</v>
      </c>
      <c r="F243" s="30" t="s">
        <v>91</v>
      </c>
      <c r="G243" s="30" t="s">
        <v>13</v>
      </c>
      <c r="H243" s="30" t="s">
        <v>16</v>
      </c>
      <c r="I243" s="30" t="s">
        <v>19</v>
      </c>
      <c r="J243" s="30"/>
    </row>
    <row r="244" spans="2:14">
      <c r="B244" t="s">
        <v>9</v>
      </c>
      <c r="C244" s="30" t="s">
        <v>12</v>
      </c>
      <c r="D244" s="30" t="s">
        <v>14</v>
      </c>
      <c r="E244" s="30" t="s">
        <v>15</v>
      </c>
      <c r="F244" s="30" t="s">
        <v>91</v>
      </c>
      <c r="G244" s="30" t="s">
        <v>13</v>
      </c>
      <c r="H244" s="30" t="s">
        <v>16</v>
      </c>
      <c r="I244" s="30" t="s">
        <v>19</v>
      </c>
      <c r="J244" s="30"/>
    </row>
    <row r="245" spans="2:14">
      <c r="B245" s="4" t="s">
        <v>175</v>
      </c>
      <c r="C245" s="30" t="s">
        <v>12</v>
      </c>
      <c r="D245" s="30" t="s">
        <v>14</v>
      </c>
      <c r="E245" s="30" t="s">
        <v>15</v>
      </c>
      <c r="F245" s="30" t="s">
        <v>91</v>
      </c>
      <c r="G245" s="30" t="s">
        <v>13</v>
      </c>
      <c r="H245" s="30" t="s">
        <v>16</v>
      </c>
      <c r="I245" s="30" t="s">
        <v>19</v>
      </c>
      <c r="J245" s="30"/>
    </row>
    <row r="246" spans="2:14">
      <c r="B246" s="4" t="s">
        <v>173</v>
      </c>
      <c r="C246" s="30" t="s">
        <v>12</v>
      </c>
      <c r="D246" s="30" t="s">
        <v>14</v>
      </c>
      <c r="E246" s="30" t="s">
        <v>15</v>
      </c>
      <c r="F246" s="30" t="s">
        <v>91</v>
      </c>
      <c r="G246" s="30" t="s">
        <v>13</v>
      </c>
      <c r="H246" s="30" t="s">
        <v>16</v>
      </c>
      <c r="I246" s="30" t="s">
        <v>19</v>
      </c>
      <c r="J246" s="30"/>
    </row>
    <row r="247" spans="2:14">
      <c r="B247" t="s">
        <v>167</v>
      </c>
      <c r="C247" s="30" t="s">
        <v>12</v>
      </c>
      <c r="D247" s="30" t="s">
        <v>14</v>
      </c>
      <c r="E247" s="30" t="s">
        <v>15</v>
      </c>
      <c r="F247" s="30" t="s">
        <v>91</v>
      </c>
      <c r="G247" s="30" t="s">
        <v>13</v>
      </c>
      <c r="H247" s="30" t="s">
        <v>16</v>
      </c>
      <c r="I247" s="30" t="s">
        <v>19</v>
      </c>
      <c r="J247" s="30"/>
    </row>
    <row r="248" spans="2:14">
      <c r="B248" t="s">
        <v>168</v>
      </c>
      <c r="C248" s="30" t="s">
        <v>12</v>
      </c>
      <c r="D248" s="30" t="s">
        <v>14</v>
      </c>
      <c r="E248" s="30" t="s">
        <v>15</v>
      </c>
      <c r="F248" s="30" t="s">
        <v>91</v>
      </c>
      <c r="G248" s="30" t="s">
        <v>13</v>
      </c>
      <c r="H248" s="30" t="s">
        <v>16</v>
      </c>
      <c r="I248" s="30" t="s">
        <v>19</v>
      </c>
      <c r="J248" s="30"/>
    </row>
    <row r="249" spans="2:14">
      <c r="B249" t="s">
        <v>130</v>
      </c>
      <c r="C249" s="4" t="s">
        <v>18</v>
      </c>
      <c r="I249" s="9"/>
    </row>
    <row r="250" spans="2:14">
      <c r="B250" t="s">
        <v>169</v>
      </c>
      <c r="C250" t="s">
        <v>17</v>
      </c>
      <c r="I250" s="9"/>
    </row>
    <row r="251" spans="2:14">
      <c r="B251" t="s">
        <v>170</v>
      </c>
      <c r="C251" s="30" t="s">
        <v>159</v>
      </c>
      <c r="I251" s="9"/>
    </row>
    <row r="252" spans="2:14">
      <c r="B252" s="4" t="s">
        <v>176</v>
      </c>
      <c r="C252" s="4" t="s">
        <v>17</v>
      </c>
      <c r="I252" s="9"/>
    </row>
    <row r="253" spans="2:14">
      <c r="I253" s="9"/>
    </row>
    <row r="254" spans="2:14">
      <c r="I254" s="9"/>
    </row>
    <row r="255" spans="2:14">
      <c r="B255" s="54"/>
      <c r="C255" s="5"/>
      <c r="D255" s="5"/>
      <c r="E255" s="5"/>
      <c r="F255" s="5"/>
      <c r="G255" s="5"/>
      <c r="H255" s="5"/>
      <c r="I255" s="5"/>
      <c r="J255" s="5"/>
      <c r="K255" s="5"/>
      <c r="L255" s="5"/>
      <c r="M255" s="5"/>
      <c r="N255" s="4"/>
    </row>
    <row r="256" spans="2:14">
      <c r="B256" s="47" t="s">
        <v>177</v>
      </c>
      <c r="C256" s="5" t="s">
        <v>21</v>
      </c>
      <c r="D256" s="5" t="s">
        <v>22</v>
      </c>
      <c r="E256" s="5" t="s">
        <v>23</v>
      </c>
      <c r="F256" s="5" t="s">
        <v>95</v>
      </c>
      <c r="G256" s="5" t="s">
        <v>26</v>
      </c>
      <c r="H256" s="5" t="s">
        <v>108</v>
      </c>
      <c r="I256" s="5" t="s">
        <v>19</v>
      </c>
      <c r="J256" s="5" t="s">
        <v>147</v>
      </c>
      <c r="K256" s="5" t="s">
        <v>148</v>
      </c>
      <c r="L256" s="5"/>
      <c r="M256" s="5"/>
      <c r="N256" s="4"/>
    </row>
    <row r="257" spans="2:16">
      <c r="B257" s="47" t="s">
        <v>178</v>
      </c>
      <c r="C257" s="5" t="s">
        <v>21</v>
      </c>
      <c r="D257" s="5" t="s">
        <v>22</v>
      </c>
      <c r="E257" s="5" t="s">
        <v>23</v>
      </c>
      <c r="F257" s="5" t="s">
        <v>95</v>
      </c>
      <c r="G257" s="5" t="s">
        <v>26</v>
      </c>
      <c r="H257" s="5" t="s">
        <v>108</v>
      </c>
      <c r="I257" s="5" t="s">
        <v>19</v>
      </c>
      <c r="J257" s="5" t="s">
        <v>147</v>
      </c>
      <c r="K257" s="5" t="s">
        <v>148</v>
      </c>
      <c r="L257" s="5"/>
      <c r="M257" s="5"/>
      <c r="N257" s="4"/>
      <c r="O257" s="4">
        <v>1</v>
      </c>
      <c r="P257" s="4" t="s">
        <v>33667</v>
      </c>
    </row>
    <row r="258" spans="2:16">
      <c r="B258" s="47" t="s">
        <v>179</v>
      </c>
      <c r="C258" s="5" t="s">
        <v>21</v>
      </c>
      <c r="D258" s="5" t="s">
        <v>22</v>
      </c>
      <c r="E258" s="5" t="s">
        <v>23</v>
      </c>
      <c r="F258" s="5" t="s">
        <v>95</v>
      </c>
      <c r="G258" s="5" t="s">
        <v>26</v>
      </c>
      <c r="H258" s="5" t="s">
        <v>108</v>
      </c>
      <c r="I258" s="5" t="s">
        <v>19</v>
      </c>
      <c r="J258" s="5" t="s">
        <v>147</v>
      </c>
      <c r="K258" s="5" t="s">
        <v>148</v>
      </c>
      <c r="L258" s="5"/>
      <c r="M258" s="5"/>
      <c r="N258" s="4"/>
      <c r="O258" s="4">
        <v>2</v>
      </c>
      <c r="P258" s="4" t="s">
        <v>33668</v>
      </c>
    </row>
    <row r="259" spans="2:16">
      <c r="B259" s="48" t="s">
        <v>180</v>
      </c>
      <c r="C259" s="5" t="s">
        <v>21</v>
      </c>
      <c r="D259" s="5" t="s">
        <v>22</v>
      </c>
      <c r="E259" s="5" t="s">
        <v>23</v>
      </c>
      <c r="F259" s="5" t="s">
        <v>95</v>
      </c>
      <c r="G259" s="5" t="s">
        <v>26</v>
      </c>
      <c r="H259" s="5" t="s">
        <v>108</v>
      </c>
      <c r="I259" s="5" t="s">
        <v>19</v>
      </c>
      <c r="J259" s="5" t="s">
        <v>147</v>
      </c>
      <c r="K259" s="5" t="s">
        <v>148</v>
      </c>
      <c r="L259" s="5"/>
      <c r="M259" s="5"/>
      <c r="N259" s="4"/>
      <c r="O259" s="4">
        <v>3</v>
      </c>
      <c r="P259" s="4" t="s">
        <v>33669</v>
      </c>
    </row>
    <row r="260" spans="2:16">
      <c r="B260" s="47" t="s">
        <v>181</v>
      </c>
      <c r="C260" s="5" t="s">
        <v>21</v>
      </c>
      <c r="D260" s="5" t="s">
        <v>22</v>
      </c>
      <c r="E260" s="5" t="s">
        <v>23</v>
      </c>
      <c r="F260" s="5" t="s">
        <v>95</v>
      </c>
      <c r="G260" s="5" t="s">
        <v>26</v>
      </c>
      <c r="H260" s="5" t="s">
        <v>108</v>
      </c>
      <c r="I260" s="5" t="s">
        <v>19</v>
      </c>
      <c r="J260" s="5" t="s">
        <v>147</v>
      </c>
      <c r="K260" s="5" t="s">
        <v>148</v>
      </c>
      <c r="L260" s="5"/>
      <c r="M260" s="5"/>
      <c r="N260" s="4"/>
      <c r="O260" s="4">
        <v>4</v>
      </c>
      <c r="P260" s="4" t="s">
        <v>33670</v>
      </c>
    </row>
    <row r="261" spans="2:16">
      <c r="B261" s="48" t="s">
        <v>182</v>
      </c>
      <c r="C261" s="5" t="s">
        <v>21</v>
      </c>
      <c r="D261" s="5" t="s">
        <v>22</v>
      </c>
      <c r="E261" s="5" t="s">
        <v>23</v>
      </c>
      <c r="F261" s="5" t="s">
        <v>95</v>
      </c>
      <c r="G261" s="5" t="s">
        <v>26</v>
      </c>
      <c r="H261" s="5" t="s">
        <v>108</v>
      </c>
      <c r="I261" s="5" t="s">
        <v>19</v>
      </c>
      <c r="J261" s="5" t="s">
        <v>147</v>
      </c>
      <c r="K261" s="5" t="s">
        <v>148</v>
      </c>
      <c r="L261" s="5"/>
      <c r="M261" s="5"/>
      <c r="N261" s="4"/>
      <c r="O261" s="4">
        <v>6</v>
      </c>
      <c r="P261" s="4" t="s">
        <v>33671</v>
      </c>
    </row>
    <row r="262" spans="2:16">
      <c r="B262" s="48" t="s">
        <v>183</v>
      </c>
      <c r="C262" s="5" t="s">
        <v>21</v>
      </c>
      <c r="D262" s="5" t="s">
        <v>22</v>
      </c>
      <c r="E262" s="5" t="s">
        <v>23</v>
      </c>
      <c r="F262" s="5" t="s">
        <v>95</v>
      </c>
      <c r="G262" s="5" t="s">
        <v>26</v>
      </c>
      <c r="H262" s="5" t="s">
        <v>108</v>
      </c>
      <c r="I262" s="5" t="s">
        <v>19</v>
      </c>
      <c r="J262" s="5" t="s">
        <v>147</v>
      </c>
      <c r="K262" s="5" t="s">
        <v>148</v>
      </c>
      <c r="L262" s="5"/>
      <c r="M262" s="5"/>
      <c r="N262" s="4"/>
      <c r="O262" s="4">
        <v>11</v>
      </c>
      <c r="P262" s="4" t="s">
        <v>33672</v>
      </c>
    </row>
    <row r="263" spans="2:16">
      <c r="B263" s="47" t="s">
        <v>184</v>
      </c>
      <c r="C263" s="5" t="s">
        <v>21</v>
      </c>
      <c r="D263" s="5" t="s">
        <v>22</v>
      </c>
      <c r="E263" s="5" t="s">
        <v>23</v>
      </c>
      <c r="F263" s="5" t="s">
        <v>95</v>
      </c>
      <c r="G263" s="5" t="s">
        <v>26</v>
      </c>
      <c r="H263" s="5" t="s">
        <v>108</v>
      </c>
      <c r="I263" s="5" t="s">
        <v>19</v>
      </c>
      <c r="J263" s="5" t="s">
        <v>147</v>
      </c>
      <c r="K263" s="5" t="s">
        <v>148</v>
      </c>
      <c r="L263" s="5"/>
      <c r="M263" s="5"/>
      <c r="N263" s="4"/>
      <c r="O263" s="4">
        <v>24</v>
      </c>
      <c r="P263" s="4" t="s">
        <v>33673</v>
      </c>
    </row>
    <row r="264" spans="2:16">
      <c r="B264" s="48" t="s">
        <v>185</v>
      </c>
      <c r="C264" s="5" t="s">
        <v>21</v>
      </c>
      <c r="D264" s="5" t="s">
        <v>22</v>
      </c>
      <c r="E264" s="5" t="s">
        <v>23</v>
      </c>
      <c r="F264" s="5" t="s">
        <v>95</v>
      </c>
      <c r="G264" s="5" t="s">
        <v>26</v>
      </c>
      <c r="H264" s="5" t="s">
        <v>108</v>
      </c>
      <c r="I264" s="5" t="s">
        <v>19</v>
      </c>
      <c r="J264" s="5" t="s">
        <v>147</v>
      </c>
      <c r="K264" s="5" t="s">
        <v>148</v>
      </c>
      <c r="L264" s="5"/>
      <c r="M264" s="5"/>
      <c r="N264" s="4"/>
      <c r="O264" s="4">
        <v>27</v>
      </c>
      <c r="P264" s="4" t="s">
        <v>33674</v>
      </c>
    </row>
    <row r="265" spans="2:16">
      <c r="B265" s="48" t="s">
        <v>186</v>
      </c>
      <c r="C265" s="5" t="s">
        <v>21</v>
      </c>
      <c r="D265" s="5" t="s">
        <v>22</v>
      </c>
      <c r="E265" s="5" t="s">
        <v>23</v>
      </c>
      <c r="F265" s="5" t="s">
        <v>95</v>
      </c>
      <c r="G265" s="5" t="s">
        <v>26</v>
      </c>
      <c r="H265" s="5" t="s">
        <v>108</v>
      </c>
      <c r="I265" s="5" t="s">
        <v>19</v>
      </c>
      <c r="J265" s="5" t="s">
        <v>147</v>
      </c>
      <c r="K265" s="5" t="s">
        <v>148</v>
      </c>
      <c r="L265" s="5"/>
      <c r="M265" s="5"/>
      <c r="N265" s="4"/>
      <c r="O265" s="4">
        <v>28</v>
      </c>
      <c r="P265" s="4" t="s">
        <v>33675</v>
      </c>
    </row>
    <row r="266" spans="2:16">
      <c r="B266" s="48" t="s">
        <v>187</v>
      </c>
      <c r="C266" s="5" t="s">
        <v>21</v>
      </c>
      <c r="D266" s="5" t="s">
        <v>22</v>
      </c>
      <c r="E266" s="5" t="s">
        <v>23</v>
      </c>
      <c r="F266" s="5" t="s">
        <v>95</v>
      </c>
      <c r="G266" s="5" t="s">
        <v>26</v>
      </c>
      <c r="H266" s="5" t="s">
        <v>108</v>
      </c>
      <c r="I266" s="5" t="s">
        <v>19</v>
      </c>
      <c r="J266" s="5" t="s">
        <v>147</v>
      </c>
      <c r="K266" s="5" t="s">
        <v>148</v>
      </c>
      <c r="L266" s="5"/>
      <c r="M266" s="5"/>
      <c r="N266" s="4"/>
      <c r="O266" s="4">
        <v>32</v>
      </c>
      <c r="P266" s="4" t="s">
        <v>33676</v>
      </c>
    </row>
    <row r="267" spans="2:16">
      <c r="B267" s="49" t="s">
        <v>188</v>
      </c>
      <c r="C267" s="5" t="s">
        <v>21</v>
      </c>
      <c r="D267" s="5" t="s">
        <v>22</v>
      </c>
      <c r="E267" s="5" t="s">
        <v>23</v>
      </c>
      <c r="F267" s="5" t="s">
        <v>95</v>
      </c>
      <c r="G267" s="5" t="s">
        <v>26</v>
      </c>
      <c r="H267" s="5" t="s">
        <v>108</v>
      </c>
      <c r="I267" s="5" t="s">
        <v>19</v>
      </c>
      <c r="J267" s="5" t="s">
        <v>147</v>
      </c>
      <c r="K267" s="5" t="s">
        <v>148</v>
      </c>
      <c r="L267" s="5"/>
      <c r="M267" s="5"/>
      <c r="N267" s="4"/>
      <c r="O267" s="4">
        <v>44</v>
      </c>
      <c r="P267" s="4" t="s">
        <v>33677</v>
      </c>
    </row>
    <row r="268" spans="2:16">
      <c r="B268" s="50" t="s">
        <v>189</v>
      </c>
      <c r="C268" s="5" t="s">
        <v>21</v>
      </c>
      <c r="D268" s="5" t="s">
        <v>22</v>
      </c>
      <c r="E268" s="5" t="s">
        <v>23</v>
      </c>
      <c r="F268" s="5" t="s">
        <v>95</v>
      </c>
      <c r="G268" s="5" t="s">
        <v>26</v>
      </c>
      <c r="H268" s="5" t="s">
        <v>108</v>
      </c>
      <c r="I268" s="5" t="s">
        <v>19</v>
      </c>
      <c r="J268" s="5" t="s">
        <v>147</v>
      </c>
      <c r="K268" s="5" t="s">
        <v>148</v>
      </c>
      <c r="O268" s="4">
        <v>52</v>
      </c>
      <c r="P268" s="4" t="s">
        <v>33678</v>
      </c>
    </row>
    <row r="269" spans="2:16">
      <c r="B269" s="51" t="s">
        <v>190</v>
      </c>
      <c r="C269" s="5" t="s">
        <v>21</v>
      </c>
      <c r="D269" s="5" t="s">
        <v>22</v>
      </c>
      <c r="E269" s="5" t="s">
        <v>23</v>
      </c>
      <c r="F269" s="5" t="s">
        <v>95</v>
      </c>
      <c r="G269" s="5" t="s">
        <v>26</v>
      </c>
      <c r="H269" s="5" t="s">
        <v>108</v>
      </c>
      <c r="I269" s="5" t="s">
        <v>19</v>
      </c>
      <c r="J269" s="5" t="s">
        <v>147</v>
      </c>
      <c r="K269" s="5" t="s">
        <v>148</v>
      </c>
      <c r="O269" s="4">
        <v>53</v>
      </c>
      <c r="P269" s="4" t="s">
        <v>33679</v>
      </c>
    </row>
    <row r="270" spans="2:16">
      <c r="B270" s="51" t="s">
        <v>191</v>
      </c>
      <c r="C270" s="5" t="s">
        <v>21</v>
      </c>
      <c r="D270" s="5" t="s">
        <v>22</v>
      </c>
      <c r="E270" s="5" t="s">
        <v>23</v>
      </c>
      <c r="F270" s="5" t="s">
        <v>95</v>
      </c>
      <c r="G270" s="5" t="s">
        <v>26</v>
      </c>
      <c r="H270" s="5" t="s">
        <v>108</v>
      </c>
      <c r="I270" s="5" t="s">
        <v>19</v>
      </c>
      <c r="J270" s="5" t="s">
        <v>147</v>
      </c>
      <c r="K270" s="5" t="s">
        <v>148</v>
      </c>
      <c r="O270" s="4">
        <v>75</v>
      </c>
      <c r="P270" s="4" t="s">
        <v>33680</v>
      </c>
    </row>
    <row r="271" spans="2:16">
      <c r="B271" s="51" t="s">
        <v>192</v>
      </c>
      <c r="C271" s="5" t="s">
        <v>21</v>
      </c>
      <c r="D271" s="5" t="s">
        <v>22</v>
      </c>
      <c r="E271" s="5" t="s">
        <v>23</v>
      </c>
      <c r="F271" s="5" t="s">
        <v>95</v>
      </c>
      <c r="G271" s="5" t="s">
        <v>26</v>
      </c>
      <c r="H271" s="5" t="s">
        <v>108</v>
      </c>
      <c r="I271" s="5" t="s">
        <v>19</v>
      </c>
      <c r="J271" s="5" t="s">
        <v>147</v>
      </c>
      <c r="K271" s="5" t="s">
        <v>148</v>
      </c>
      <c r="O271" s="4">
        <v>76</v>
      </c>
      <c r="P271" s="4" t="s">
        <v>33681</v>
      </c>
    </row>
    <row r="272" spans="2:16">
      <c r="B272" s="51" t="s">
        <v>193</v>
      </c>
      <c r="C272" s="5" t="s">
        <v>21</v>
      </c>
      <c r="D272" s="5" t="s">
        <v>22</v>
      </c>
      <c r="E272" s="5" t="s">
        <v>23</v>
      </c>
      <c r="F272" s="5" t="s">
        <v>95</v>
      </c>
      <c r="G272" s="5" t="s">
        <v>26</v>
      </c>
      <c r="H272" s="5" t="s">
        <v>108</v>
      </c>
      <c r="I272" s="5" t="s">
        <v>19</v>
      </c>
      <c r="J272" s="5" t="s">
        <v>147</v>
      </c>
      <c r="K272" s="5" t="s">
        <v>148</v>
      </c>
      <c r="O272" s="4">
        <v>84</v>
      </c>
      <c r="P272" s="4" t="s">
        <v>33682</v>
      </c>
    </row>
    <row r="273" spans="1:3780">
      <c r="B273" s="50" t="s">
        <v>194</v>
      </c>
      <c r="C273" s="5" t="s">
        <v>21</v>
      </c>
      <c r="D273" s="5" t="s">
        <v>22</v>
      </c>
      <c r="E273" s="5" t="s">
        <v>23</v>
      </c>
      <c r="F273" s="5" t="s">
        <v>95</v>
      </c>
      <c r="G273" s="5" t="s">
        <v>26</v>
      </c>
      <c r="H273" s="5" t="s">
        <v>108</v>
      </c>
      <c r="I273" s="5" t="s">
        <v>19</v>
      </c>
      <c r="J273" s="5" t="s">
        <v>147</v>
      </c>
      <c r="K273" s="5" t="s">
        <v>148</v>
      </c>
      <c r="O273" s="4">
        <v>93</v>
      </c>
      <c r="P273" s="4" t="s">
        <v>33683</v>
      </c>
    </row>
    <row r="274" spans="1:3780">
      <c r="B274" s="50" t="s">
        <v>195</v>
      </c>
      <c r="C274" s="5" t="s">
        <v>21</v>
      </c>
      <c r="D274" s="5" t="s">
        <v>22</v>
      </c>
      <c r="E274" s="5" t="s">
        <v>23</v>
      </c>
      <c r="F274" s="5" t="s">
        <v>95</v>
      </c>
      <c r="G274" s="5" t="s">
        <v>26</v>
      </c>
      <c r="H274" s="5" t="s">
        <v>108</v>
      </c>
      <c r="I274" s="5" t="s">
        <v>19</v>
      </c>
      <c r="J274" s="5" t="s">
        <v>147</v>
      </c>
      <c r="K274" s="5" t="s">
        <v>148</v>
      </c>
      <c r="O274" s="4">
        <v>94</v>
      </c>
      <c r="P274" s="4" t="s">
        <v>33684</v>
      </c>
    </row>
    <row r="275" spans="1:3780">
      <c r="B275" s="51" t="s">
        <v>196</v>
      </c>
      <c r="C275" s="5" t="s">
        <v>21</v>
      </c>
      <c r="D275" s="5" t="s">
        <v>22</v>
      </c>
      <c r="E275" s="5" t="s">
        <v>23</v>
      </c>
      <c r="F275" s="5" t="s">
        <v>95</v>
      </c>
      <c r="G275" s="5" t="s">
        <v>26</v>
      </c>
      <c r="H275" s="5" t="s">
        <v>108</v>
      </c>
      <c r="I275" s="5" t="s">
        <v>19</v>
      </c>
      <c r="J275" s="5" t="s">
        <v>147</v>
      </c>
      <c r="K275" s="5" t="s">
        <v>148</v>
      </c>
    </row>
    <row r="276" spans="1:3780">
      <c r="B276" s="52" t="s">
        <v>197</v>
      </c>
      <c r="C276" s="5" t="s">
        <v>24</v>
      </c>
      <c r="D276" s="5" t="s">
        <v>25</v>
      </c>
    </row>
    <row r="277" spans="1:3780">
      <c r="B277" s="52" t="s">
        <v>198</v>
      </c>
      <c r="C277" s="5" t="s">
        <v>24</v>
      </c>
      <c r="D277" s="5" t="s">
        <v>25</v>
      </c>
    </row>
    <row r="278" spans="1:3780">
      <c r="B278" s="53" t="s">
        <v>199</v>
      </c>
      <c r="C278" s="5" t="s">
        <v>108</v>
      </c>
      <c r="D278" s="5"/>
    </row>
    <row r="279" spans="1:3780">
      <c r="B279" s="4"/>
    </row>
    <row r="280" spans="1:3780">
      <c r="A280" s="4" t="s">
        <v>33667</v>
      </c>
      <c r="B280" s="4"/>
      <c r="C280" s="4">
        <v>1</v>
      </c>
      <c r="D280" s="4" t="s">
        <v>33562</v>
      </c>
      <c r="E280" s="4" t="s">
        <v>33563</v>
      </c>
      <c r="F280" s="4" t="s">
        <v>33564</v>
      </c>
      <c r="G280" s="4" t="s">
        <v>33565</v>
      </c>
      <c r="H280" s="4" t="s">
        <v>33566</v>
      </c>
      <c r="I280" s="4" t="s">
        <v>33567</v>
      </c>
      <c r="J280" s="4" t="s">
        <v>33568</v>
      </c>
      <c r="K280" s="4" t="s">
        <v>33571</v>
      </c>
      <c r="L280" s="4" t="s">
        <v>33569</v>
      </c>
      <c r="M280" s="4" t="s">
        <v>33574</v>
      </c>
      <c r="N280" s="4" t="s">
        <v>33572</v>
      </c>
      <c r="O280" s="4" t="s">
        <v>33570</v>
      </c>
      <c r="P280" s="4" t="s">
        <v>33575</v>
      </c>
      <c r="Q280" s="4" t="s">
        <v>33573</v>
      </c>
      <c r="R280" s="4" t="s">
        <v>33577</v>
      </c>
      <c r="S280" s="4" t="s">
        <v>33561</v>
      </c>
      <c r="T280" s="4" t="s">
        <v>33576</v>
      </c>
      <c r="U280" s="4" t="s">
        <v>33578</v>
      </c>
      <c r="V280" s="4" t="s">
        <v>33579</v>
      </c>
      <c r="W280" s="4" t="s">
        <v>33580</v>
      </c>
      <c r="X280" s="4" t="s">
        <v>33581</v>
      </c>
      <c r="Y280" s="4" t="s">
        <v>20460</v>
      </c>
      <c r="Z280" s="4" t="s">
        <v>14919</v>
      </c>
      <c r="AA280" s="4" t="s">
        <v>9042</v>
      </c>
      <c r="AB280" s="4" t="s">
        <v>33583</v>
      </c>
      <c r="AC280" s="4" t="s">
        <v>33582</v>
      </c>
      <c r="AD280" s="4" t="s">
        <v>21107</v>
      </c>
      <c r="AE280" s="4" t="s">
        <v>33584</v>
      </c>
      <c r="AF280" s="4" t="s">
        <v>33585</v>
      </c>
      <c r="AG280" s="4" t="s">
        <v>33586</v>
      </c>
    </row>
    <row r="281" spans="1:3780">
      <c r="A281" s="4" t="s">
        <v>33668</v>
      </c>
      <c r="B281" s="4"/>
      <c r="C281" s="4">
        <v>2</v>
      </c>
      <c r="D281" s="4" t="s">
        <v>33591</v>
      </c>
      <c r="E281" s="4" t="s">
        <v>14555</v>
      </c>
      <c r="F281" s="4" t="s">
        <v>33593</v>
      </c>
      <c r="G281" s="4" t="s">
        <v>33595</v>
      </c>
      <c r="H281" s="4" t="s">
        <v>33596</v>
      </c>
      <c r="I281" s="4" t="s">
        <v>33597</v>
      </c>
      <c r="J281" s="4" t="s">
        <v>33599</v>
      </c>
      <c r="K281" s="4" t="s">
        <v>33600</v>
      </c>
      <c r="L281" s="4" t="s">
        <v>2235</v>
      </c>
      <c r="M281" s="4" t="s">
        <v>33589</v>
      </c>
      <c r="N281" s="4" t="s">
        <v>33592</v>
      </c>
      <c r="O281" s="4" t="s">
        <v>33594</v>
      </c>
      <c r="P281" s="4" t="s">
        <v>33598</v>
      </c>
      <c r="Q281" s="4" t="s">
        <v>33601</v>
      </c>
      <c r="R281" s="4" t="s">
        <v>33602</v>
      </c>
      <c r="S281" s="4" t="s">
        <v>33604</v>
      </c>
      <c r="T281" s="4" t="s">
        <v>33605</v>
      </c>
      <c r="U281" s="4" t="s">
        <v>33606</v>
      </c>
      <c r="V281" s="4" t="s">
        <v>33615</v>
      </c>
      <c r="W281" s="4" t="s">
        <v>33607</v>
      </c>
      <c r="X281" s="4" t="s">
        <v>33610</v>
      </c>
      <c r="Y281" s="4" t="s">
        <v>33614</v>
      </c>
      <c r="Z281" s="4" t="s">
        <v>33590</v>
      </c>
      <c r="AA281" s="4" t="s">
        <v>33613</v>
      </c>
      <c r="AB281" s="4" t="s">
        <v>33603</v>
      </c>
      <c r="AC281" s="4" t="s">
        <v>33608</v>
      </c>
      <c r="AD281" s="4" t="s">
        <v>33609</v>
      </c>
      <c r="AE281" s="4" t="s">
        <v>9042</v>
      </c>
      <c r="AF281" s="4" t="s">
        <v>14376</v>
      </c>
      <c r="AG281" s="4" t="s">
        <v>2056</v>
      </c>
      <c r="AH281" s="4" t="s">
        <v>33611</v>
      </c>
      <c r="AI281" s="4" t="s">
        <v>15783</v>
      </c>
      <c r="AJ281" s="4" t="s">
        <v>1885</v>
      </c>
      <c r="AK281" s="4" t="s">
        <v>33612</v>
      </c>
    </row>
    <row r="282" spans="1:3780">
      <c r="A282" s="4" t="s">
        <v>33669</v>
      </c>
      <c r="B282" s="4"/>
      <c r="C282" s="4">
        <v>3</v>
      </c>
      <c r="D282" s="4" t="s">
        <v>33634</v>
      </c>
      <c r="E282" s="4" t="s">
        <v>33635</v>
      </c>
      <c r="F282" s="4" t="s">
        <v>33631</v>
      </c>
      <c r="G282" s="4" t="s">
        <v>33617</v>
      </c>
      <c r="H282" s="4" t="s">
        <v>33632</v>
      </c>
      <c r="I282" s="4" t="s">
        <v>33618</v>
      </c>
      <c r="J282" s="4" t="s">
        <v>33619</v>
      </c>
      <c r="K282" s="4" t="s">
        <v>33620</v>
      </c>
      <c r="L282" s="4" t="s">
        <v>33621</v>
      </c>
      <c r="M282" s="4" t="s">
        <v>33630</v>
      </c>
      <c r="N282" s="4" t="s">
        <v>33622</v>
      </c>
      <c r="O282" s="4" t="s">
        <v>33627</v>
      </c>
      <c r="P282" s="4" t="s">
        <v>33628</v>
      </c>
      <c r="Q282" s="4" t="s">
        <v>33636</v>
      </c>
      <c r="R282" s="4" t="s">
        <v>33616</v>
      </c>
      <c r="S282" s="4" t="s">
        <v>33623</v>
      </c>
      <c r="T282" s="4" t="s">
        <v>33624</v>
      </c>
      <c r="U282" s="4" t="s">
        <v>33633</v>
      </c>
      <c r="V282" s="4" t="s">
        <v>5367</v>
      </c>
      <c r="W282" s="4" t="s">
        <v>33625</v>
      </c>
      <c r="X282" s="4" t="s">
        <v>33629</v>
      </c>
      <c r="Y282" s="4" t="s">
        <v>33626</v>
      </c>
    </row>
    <row r="283" spans="1:3780">
      <c r="A283" s="4" t="s">
        <v>33670</v>
      </c>
      <c r="B283" s="4"/>
      <c r="C283" s="4">
        <v>4</v>
      </c>
      <c r="D283" s="4" t="s">
        <v>33638</v>
      </c>
      <c r="E283" s="4" t="s">
        <v>33649</v>
      </c>
      <c r="F283" s="4" t="s">
        <v>33639</v>
      </c>
      <c r="G283" s="4" t="s">
        <v>33642</v>
      </c>
      <c r="H283" s="4" t="s">
        <v>33643</v>
      </c>
      <c r="I283" s="4" t="s">
        <v>3246</v>
      </c>
      <c r="J283" s="4" t="s">
        <v>33647</v>
      </c>
      <c r="K283" s="4" t="s">
        <v>33637</v>
      </c>
      <c r="L283" s="4" t="s">
        <v>33648</v>
      </c>
      <c r="M283" s="4" t="s">
        <v>33640</v>
      </c>
      <c r="N283" s="4" t="s">
        <v>33641</v>
      </c>
      <c r="O283" s="4" t="s">
        <v>11872</v>
      </c>
      <c r="P283" s="4" t="s">
        <v>1866</v>
      </c>
      <c r="Q283" s="4" t="s">
        <v>4097</v>
      </c>
      <c r="R283" s="4" t="s">
        <v>2056</v>
      </c>
      <c r="S283" s="4" t="s">
        <v>33583</v>
      </c>
      <c r="T283" s="4" t="s">
        <v>3348</v>
      </c>
      <c r="U283" s="4" t="s">
        <v>15783</v>
      </c>
      <c r="V283" s="4" t="s">
        <v>33644</v>
      </c>
      <c r="W283" s="4" t="s">
        <v>21107</v>
      </c>
      <c r="X283" s="4" t="s">
        <v>6743</v>
      </c>
      <c r="Y283" s="4" t="s">
        <v>33645</v>
      </c>
      <c r="Z283" s="4" t="s">
        <v>1885</v>
      </c>
      <c r="AA283" s="4" t="s">
        <v>33646</v>
      </c>
    </row>
    <row r="284" spans="1:3780">
      <c r="A284" s="4" t="s">
        <v>33671</v>
      </c>
      <c r="B284" s="4"/>
      <c r="C284" s="4">
        <v>6</v>
      </c>
      <c r="D284" s="4" t="s">
        <v>33650</v>
      </c>
      <c r="E284" s="4" t="s">
        <v>33651</v>
      </c>
      <c r="F284" s="4" t="s">
        <v>33652</v>
      </c>
      <c r="G284" s="4" t="s">
        <v>33653</v>
      </c>
      <c r="H284" s="4" t="s">
        <v>33654</v>
      </c>
      <c r="I284" s="4" t="s">
        <v>33655</v>
      </c>
      <c r="J284" s="4" t="s">
        <v>33656</v>
      </c>
      <c r="K284" s="4" t="s">
        <v>33657</v>
      </c>
      <c r="L284" s="4" t="s">
        <v>33658</v>
      </c>
      <c r="M284" s="4" t="s">
        <v>33659</v>
      </c>
      <c r="N284" s="4" t="s">
        <v>33660</v>
      </c>
      <c r="O284" s="4" t="s">
        <v>33661</v>
      </c>
      <c r="P284" s="4" t="s">
        <v>33662</v>
      </c>
      <c r="Q284" s="4" t="s">
        <v>33663</v>
      </c>
      <c r="R284" s="4" t="s">
        <v>33664</v>
      </c>
      <c r="S284" s="4" t="s">
        <v>33665</v>
      </c>
      <c r="T284" s="4" t="s">
        <v>33666</v>
      </c>
    </row>
    <row r="285" spans="1:3780">
      <c r="A285" s="4" t="s">
        <v>33672</v>
      </c>
      <c r="B285" s="4"/>
      <c r="C285" s="4">
        <v>11</v>
      </c>
      <c r="D285" s="72" t="s">
        <v>33118</v>
      </c>
      <c r="E285" s="4" t="s">
        <v>33400</v>
      </c>
      <c r="F285" s="72" t="s">
        <v>29675</v>
      </c>
      <c r="G285" s="4" t="s">
        <v>33357</v>
      </c>
      <c r="H285" s="72" t="s">
        <v>6242</v>
      </c>
      <c r="I285" s="72" t="s">
        <v>29214</v>
      </c>
      <c r="J285" s="72" t="s">
        <v>29676</v>
      </c>
      <c r="K285" s="72" t="s">
        <v>11109</v>
      </c>
      <c r="L285" s="4" t="s">
        <v>33401</v>
      </c>
      <c r="M285" s="4" t="s">
        <v>33358</v>
      </c>
      <c r="N285" s="72" t="s">
        <v>10100</v>
      </c>
      <c r="O285" s="4" t="s">
        <v>5445</v>
      </c>
      <c r="P285" s="4" t="s">
        <v>33402</v>
      </c>
      <c r="Q285" s="72" t="s">
        <v>29215</v>
      </c>
      <c r="R285" s="72" t="s">
        <v>29216</v>
      </c>
      <c r="S285" s="72" t="s">
        <v>29678</v>
      </c>
      <c r="T285" s="4" t="s">
        <v>5816</v>
      </c>
      <c r="U285" s="72" t="s">
        <v>29679</v>
      </c>
      <c r="V285" s="72" t="s">
        <v>29217</v>
      </c>
      <c r="W285" s="72" t="s">
        <v>4598</v>
      </c>
      <c r="X285" s="72" t="s">
        <v>33119</v>
      </c>
      <c r="Y285" s="72" t="s">
        <v>29218</v>
      </c>
      <c r="Z285" s="72" t="s">
        <v>33288</v>
      </c>
      <c r="AA285" s="72" t="s">
        <v>29219</v>
      </c>
      <c r="AB285" s="4" t="s">
        <v>33359</v>
      </c>
      <c r="AC285" s="4" t="s">
        <v>33403</v>
      </c>
      <c r="AD285" s="72" t="s">
        <v>29220</v>
      </c>
      <c r="AE285" s="72" t="s">
        <v>29221</v>
      </c>
      <c r="AF285" s="4" t="s">
        <v>33404</v>
      </c>
      <c r="AG285" s="72" t="s">
        <v>29680</v>
      </c>
      <c r="AH285" s="72" t="s">
        <v>33120</v>
      </c>
      <c r="AI285" s="72" t="s">
        <v>33121</v>
      </c>
      <c r="AJ285" s="4" t="s">
        <v>33405</v>
      </c>
      <c r="AK285" s="4" t="s">
        <v>33406</v>
      </c>
      <c r="AL285" s="72" t="s">
        <v>15322</v>
      </c>
      <c r="AM285" s="4" t="s">
        <v>33407</v>
      </c>
      <c r="AN285" s="72" t="s">
        <v>33289</v>
      </c>
      <c r="AO285" s="72" t="s">
        <v>33122</v>
      </c>
      <c r="AP285" s="4" t="s">
        <v>33408</v>
      </c>
      <c r="AQ285" s="72" t="s">
        <v>29222</v>
      </c>
      <c r="AR285" s="72" t="s">
        <v>29681</v>
      </c>
      <c r="AS285" s="4" t="s">
        <v>33321</v>
      </c>
      <c r="AT285" s="72" t="s">
        <v>29682</v>
      </c>
      <c r="AU285" s="72" t="s">
        <v>29223</v>
      </c>
      <c r="AV285" s="72" t="s">
        <v>29683</v>
      </c>
      <c r="AW285" s="72" t="s">
        <v>29224</v>
      </c>
      <c r="AX285" s="4" t="s">
        <v>33322</v>
      </c>
      <c r="AY285" s="72" t="s">
        <v>29684</v>
      </c>
      <c r="AZ285" s="72" t="s">
        <v>29225</v>
      </c>
      <c r="BA285" s="72" t="s">
        <v>22172</v>
      </c>
      <c r="BB285" s="72" t="s">
        <v>33123</v>
      </c>
      <c r="BC285" s="72" t="s">
        <v>29685</v>
      </c>
      <c r="BD285" s="72" t="s">
        <v>33124</v>
      </c>
      <c r="BE285" s="72" t="s">
        <v>33125</v>
      </c>
      <c r="BF285" s="4" t="s">
        <v>33409</v>
      </c>
      <c r="BG285" s="4" t="s">
        <v>33410</v>
      </c>
      <c r="BH285" s="72" t="s">
        <v>29226</v>
      </c>
      <c r="BI285" s="72" t="s">
        <v>19269</v>
      </c>
      <c r="BJ285" s="72" t="s">
        <v>29227</v>
      </c>
      <c r="BK285" s="72" t="s">
        <v>29228</v>
      </c>
      <c r="BL285" s="72" t="s">
        <v>652</v>
      </c>
      <c r="BM285" s="4" t="s">
        <v>33323</v>
      </c>
      <c r="BN285" s="4" t="s">
        <v>33411</v>
      </c>
      <c r="BO285" s="72" t="s">
        <v>22184</v>
      </c>
      <c r="BP285" s="72" t="s">
        <v>29229</v>
      </c>
      <c r="BQ285" s="72" t="s">
        <v>33126</v>
      </c>
      <c r="BR285" s="72" t="s">
        <v>33127</v>
      </c>
      <c r="BS285" s="72" t="s">
        <v>29230</v>
      </c>
      <c r="BT285" s="72" t="s">
        <v>29231</v>
      </c>
      <c r="BU285" s="4" t="s">
        <v>33412</v>
      </c>
      <c r="BV285" s="72" t="s">
        <v>29232</v>
      </c>
      <c r="BW285" s="72" t="s">
        <v>29233</v>
      </c>
      <c r="BX285" s="72" t="s">
        <v>29234</v>
      </c>
      <c r="BY285" s="72" t="s">
        <v>29235</v>
      </c>
      <c r="BZ285" s="72" t="s">
        <v>33128</v>
      </c>
      <c r="CA285" s="72" t="s">
        <v>29686</v>
      </c>
      <c r="CB285" s="72" t="s">
        <v>29687</v>
      </c>
      <c r="CC285" s="72" t="s">
        <v>29236</v>
      </c>
      <c r="CD285" s="72" t="s">
        <v>29688</v>
      </c>
      <c r="CE285" s="4" t="s">
        <v>33413</v>
      </c>
      <c r="CF285" s="72" t="s">
        <v>29237</v>
      </c>
      <c r="CG285" s="72" t="s">
        <v>29238</v>
      </c>
      <c r="CH285" s="4" t="s">
        <v>33414</v>
      </c>
      <c r="CI285" s="72" t="s">
        <v>29239</v>
      </c>
      <c r="CJ285" s="72" t="s">
        <v>17588</v>
      </c>
      <c r="CK285" s="72" t="s">
        <v>29689</v>
      </c>
      <c r="CL285" s="4" t="s">
        <v>14555</v>
      </c>
      <c r="CM285" s="72" t="s">
        <v>29240</v>
      </c>
      <c r="CN285" s="4" t="s">
        <v>33416</v>
      </c>
      <c r="CO285" s="72" t="s">
        <v>29690</v>
      </c>
      <c r="CP285" s="72" t="s">
        <v>29241</v>
      </c>
      <c r="CQ285" s="4" t="s">
        <v>33417</v>
      </c>
      <c r="CR285" s="4" t="s">
        <v>28629</v>
      </c>
      <c r="CS285" s="4" t="s">
        <v>33418</v>
      </c>
      <c r="CT285" s="4" t="s">
        <v>33419</v>
      </c>
      <c r="CU285" s="72" t="s">
        <v>29242</v>
      </c>
      <c r="CV285" s="72" t="s">
        <v>1748</v>
      </c>
      <c r="CW285" s="72" t="s">
        <v>29243</v>
      </c>
      <c r="CX285" s="4" t="s">
        <v>33420</v>
      </c>
      <c r="CY285" s="72" t="s">
        <v>696</v>
      </c>
      <c r="CZ285" s="72" t="s">
        <v>29244</v>
      </c>
      <c r="DA285" s="72" t="s">
        <v>29244</v>
      </c>
      <c r="DB285" s="72" t="s">
        <v>29691</v>
      </c>
      <c r="DC285" s="72" t="s">
        <v>29245</v>
      </c>
      <c r="DD285" s="4" t="s">
        <v>33325</v>
      </c>
      <c r="DE285" s="72" t="s">
        <v>33129</v>
      </c>
      <c r="DF285" s="72" t="s">
        <v>29692</v>
      </c>
      <c r="DG285" s="72" t="s">
        <v>29693</v>
      </c>
      <c r="DH285" s="72" t="s">
        <v>29694</v>
      </c>
      <c r="DI285" s="72" t="s">
        <v>33290</v>
      </c>
      <c r="DJ285" s="72" t="s">
        <v>29695</v>
      </c>
      <c r="DK285" s="72" t="s">
        <v>29246</v>
      </c>
      <c r="DL285" s="4" t="s">
        <v>9572</v>
      </c>
      <c r="DM285" s="72" t="s">
        <v>33130</v>
      </c>
      <c r="DN285" s="72" t="s">
        <v>9575</v>
      </c>
      <c r="DO285" s="72" t="s">
        <v>29696</v>
      </c>
      <c r="DP285" s="72" t="s">
        <v>29247</v>
      </c>
      <c r="DQ285" s="72" t="s">
        <v>29248</v>
      </c>
      <c r="DR285" s="72" t="s">
        <v>29249</v>
      </c>
      <c r="DS285" s="72" t="s">
        <v>29250</v>
      </c>
      <c r="DT285" s="4" t="s">
        <v>33421</v>
      </c>
      <c r="DU285" s="72" t="s">
        <v>33131</v>
      </c>
      <c r="DV285" s="72" t="s">
        <v>29251</v>
      </c>
      <c r="DW285" s="72" t="s">
        <v>33132</v>
      </c>
      <c r="DX285" s="72" t="s">
        <v>33133</v>
      </c>
      <c r="DY285" s="72" t="s">
        <v>29698</v>
      </c>
      <c r="DZ285" s="4" t="s">
        <v>33360</v>
      </c>
      <c r="EA285" s="72" t="s">
        <v>29699</v>
      </c>
      <c r="EB285" s="72" t="s">
        <v>33134</v>
      </c>
      <c r="EC285" s="72" t="s">
        <v>22813</v>
      </c>
      <c r="ED285" s="72" t="s">
        <v>29252</v>
      </c>
      <c r="EE285" s="72" t="s">
        <v>33135</v>
      </c>
      <c r="EF285" s="4" t="s">
        <v>33326</v>
      </c>
      <c r="EG285" s="72" t="s">
        <v>29700</v>
      </c>
      <c r="EH285" s="4" t="s">
        <v>33422</v>
      </c>
      <c r="EI285" s="4" t="s">
        <v>33361</v>
      </c>
      <c r="EJ285" s="72" t="s">
        <v>29701</v>
      </c>
      <c r="EK285" s="72" t="s">
        <v>29702</v>
      </c>
      <c r="EL285" s="4" t="s">
        <v>33423</v>
      </c>
      <c r="EM285" s="72" t="s">
        <v>29703</v>
      </c>
      <c r="EN285" s="72" t="s">
        <v>29253</v>
      </c>
      <c r="EO285" s="72" t="s">
        <v>29254</v>
      </c>
      <c r="EP285" s="72" t="s">
        <v>29255</v>
      </c>
      <c r="EQ285" s="72" t="s">
        <v>33136</v>
      </c>
      <c r="ER285" s="72" t="s">
        <v>33291</v>
      </c>
      <c r="ES285" s="4" t="s">
        <v>33424</v>
      </c>
      <c r="ET285" s="72" t="s">
        <v>33137</v>
      </c>
      <c r="EU285" s="72" t="s">
        <v>29704</v>
      </c>
      <c r="EV285" s="72" t="s">
        <v>33292</v>
      </c>
      <c r="EW285" s="72" t="s">
        <v>29256</v>
      </c>
      <c r="EX285" s="72" t="s">
        <v>33138</v>
      </c>
      <c r="EY285" s="72" t="s">
        <v>33139</v>
      </c>
      <c r="EZ285" s="72" t="s">
        <v>29257</v>
      </c>
      <c r="FA285" s="72" t="s">
        <v>33140</v>
      </c>
      <c r="FB285" s="72" t="s">
        <v>10149</v>
      </c>
      <c r="FC285" s="72" t="s">
        <v>29258</v>
      </c>
      <c r="FD285" s="4" t="s">
        <v>33425</v>
      </c>
      <c r="FE285" s="72" t="s">
        <v>29259</v>
      </c>
      <c r="FF285" s="4" t="s">
        <v>33426</v>
      </c>
      <c r="FG285" s="72" t="s">
        <v>29260</v>
      </c>
      <c r="FH285" s="72" t="s">
        <v>33141</v>
      </c>
      <c r="FI285" s="72" t="s">
        <v>29705</v>
      </c>
      <c r="FJ285" s="72" t="s">
        <v>5868</v>
      </c>
      <c r="FK285" s="72" t="s">
        <v>33142</v>
      </c>
      <c r="FL285" s="72" t="s">
        <v>29706</v>
      </c>
      <c r="FM285" s="72" t="s">
        <v>29261</v>
      </c>
      <c r="FN285" s="72" t="s">
        <v>33143</v>
      </c>
      <c r="FO285" s="4" t="s">
        <v>33427</v>
      </c>
      <c r="FP285" s="72" t="s">
        <v>33144</v>
      </c>
      <c r="FQ285" s="72" t="s">
        <v>29263</v>
      </c>
      <c r="FR285" s="72" t="s">
        <v>33145</v>
      </c>
      <c r="FS285" s="72" t="s">
        <v>29708</v>
      </c>
      <c r="FT285" s="72" t="s">
        <v>33146</v>
      </c>
      <c r="FU285" s="72" t="s">
        <v>33147</v>
      </c>
      <c r="FV285" s="4" t="s">
        <v>33428</v>
      </c>
      <c r="FW285" s="4" t="s">
        <v>33362</v>
      </c>
      <c r="FX285" s="72" t="s">
        <v>29709</v>
      </c>
      <c r="FY285" s="72" t="s">
        <v>29710</v>
      </c>
      <c r="FZ285" s="4" t="s">
        <v>33429</v>
      </c>
      <c r="GA285" s="72" t="s">
        <v>29711</v>
      </c>
      <c r="GB285" s="72" t="s">
        <v>33148</v>
      </c>
      <c r="GC285" s="72" t="s">
        <v>29264</v>
      </c>
      <c r="GD285" s="72" t="s">
        <v>33149</v>
      </c>
      <c r="GE285" s="72" t="s">
        <v>6904</v>
      </c>
      <c r="GF285" s="72" t="s">
        <v>29265</v>
      </c>
      <c r="GG285" s="72" t="s">
        <v>29266</v>
      </c>
      <c r="GH285" s="72" t="s">
        <v>26802</v>
      </c>
      <c r="GI285" s="4" t="s">
        <v>33430</v>
      </c>
      <c r="GJ285" s="4" t="s">
        <v>33363</v>
      </c>
      <c r="GK285" s="72" t="s">
        <v>29267</v>
      </c>
      <c r="GL285" s="72" t="s">
        <v>29268</v>
      </c>
      <c r="GM285" s="72" t="s">
        <v>29712</v>
      </c>
      <c r="GN285" s="72" t="s">
        <v>29713</v>
      </c>
      <c r="GO285" s="72" t="s">
        <v>29270</v>
      </c>
      <c r="GP285" s="4" t="s">
        <v>33431</v>
      </c>
      <c r="GQ285" s="72" t="s">
        <v>29716</v>
      </c>
      <c r="GR285" s="72" t="s">
        <v>29271</v>
      </c>
      <c r="GS285" s="72" t="s">
        <v>33150</v>
      </c>
      <c r="GT285" s="72" t="s">
        <v>29272</v>
      </c>
      <c r="GU285" s="72" t="s">
        <v>29273</v>
      </c>
      <c r="GV285" s="72" t="s">
        <v>29274</v>
      </c>
      <c r="GW285" s="72" t="s">
        <v>29275</v>
      </c>
      <c r="GX285" s="72" t="s">
        <v>29276</v>
      </c>
      <c r="GY285" s="72" t="s">
        <v>29277</v>
      </c>
      <c r="GZ285" s="72" t="s">
        <v>29278</v>
      </c>
      <c r="HA285" s="72" t="s">
        <v>29279</v>
      </c>
      <c r="HB285" s="72" t="s">
        <v>29280</v>
      </c>
      <c r="HC285" s="72" t="s">
        <v>33151</v>
      </c>
      <c r="HD285" s="72" t="s">
        <v>33152</v>
      </c>
      <c r="HE285" s="72" t="s">
        <v>33153</v>
      </c>
      <c r="HF285" s="72" t="s">
        <v>29717</v>
      </c>
      <c r="HG285" s="72" t="s">
        <v>762</v>
      </c>
      <c r="HH285" s="72" t="s">
        <v>29281</v>
      </c>
      <c r="HI285" s="4" t="s">
        <v>33432</v>
      </c>
      <c r="HJ285" s="72" t="s">
        <v>29282</v>
      </c>
      <c r="HK285" s="72" t="s">
        <v>29283</v>
      </c>
      <c r="HL285" s="72" t="s">
        <v>33154</v>
      </c>
      <c r="HM285" s="72" t="s">
        <v>29284</v>
      </c>
      <c r="HN285" s="72" t="s">
        <v>13246</v>
      </c>
      <c r="HO285" s="4" t="s">
        <v>33364</v>
      </c>
      <c r="HP285" s="72" t="s">
        <v>33155</v>
      </c>
      <c r="HQ285" s="72" t="s">
        <v>33156</v>
      </c>
      <c r="HR285" s="72" t="s">
        <v>29285</v>
      </c>
      <c r="HS285" s="72" t="s">
        <v>29286</v>
      </c>
      <c r="HT285" s="72" t="s">
        <v>29287</v>
      </c>
      <c r="HU285" s="72" t="s">
        <v>29718</v>
      </c>
      <c r="HV285" s="72" t="s">
        <v>29719</v>
      </c>
      <c r="HW285" s="4" t="s">
        <v>33365</v>
      </c>
      <c r="HX285" s="72" t="s">
        <v>29294</v>
      </c>
      <c r="HY285" s="4" t="s">
        <v>18140</v>
      </c>
      <c r="HZ285" s="72" t="s">
        <v>6930</v>
      </c>
      <c r="IA285" s="4" t="s">
        <v>33434</v>
      </c>
      <c r="IB285" s="72" t="s">
        <v>29295</v>
      </c>
      <c r="IC285" s="72" t="s">
        <v>29296</v>
      </c>
      <c r="ID285" s="72" t="s">
        <v>29297</v>
      </c>
      <c r="IE285" s="72" t="s">
        <v>1766</v>
      </c>
      <c r="IF285" s="72" t="s">
        <v>29298</v>
      </c>
      <c r="IG285" s="4" t="s">
        <v>33435</v>
      </c>
      <c r="IH285" s="72" t="s">
        <v>33293</v>
      </c>
      <c r="II285" s="72" t="s">
        <v>29300</v>
      </c>
      <c r="IJ285" s="72" t="s">
        <v>16378</v>
      </c>
      <c r="IK285" s="72" t="s">
        <v>33157</v>
      </c>
      <c r="IL285" s="72" t="s">
        <v>1479</v>
      </c>
      <c r="IM285" s="72" t="s">
        <v>29301</v>
      </c>
      <c r="IN285" s="72" t="s">
        <v>29720</v>
      </c>
      <c r="IO285" s="72" t="s">
        <v>3431</v>
      </c>
      <c r="IP285" s="72" t="s">
        <v>29509</v>
      </c>
      <c r="IQ285" s="72" t="s">
        <v>33158</v>
      </c>
      <c r="IR285" s="72" t="s">
        <v>29302</v>
      </c>
      <c r="IS285" s="72" t="s">
        <v>29721</v>
      </c>
      <c r="IT285" s="72" t="s">
        <v>29303</v>
      </c>
      <c r="IU285" s="4" t="s">
        <v>33436</v>
      </c>
      <c r="IV285" s="4" t="s">
        <v>16382</v>
      </c>
      <c r="IW285" s="4" t="s">
        <v>33437</v>
      </c>
      <c r="IX285" s="72" t="s">
        <v>29722</v>
      </c>
      <c r="IY285" s="72" t="s">
        <v>33294</v>
      </c>
      <c r="IZ285" s="72" t="s">
        <v>22273</v>
      </c>
      <c r="JA285" s="4" t="s">
        <v>33438</v>
      </c>
      <c r="JB285" s="4" t="s">
        <v>33366</v>
      </c>
      <c r="JC285" s="72" t="s">
        <v>29304</v>
      </c>
      <c r="JD285" s="72" t="s">
        <v>29305</v>
      </c>
      <c r="JE285" s="72" t="s">
        <v>33159</v>
      </c>
      <c r="JF285" s="4" t="s">
        <v>33439</v>
      </c>
      <c r="JG285" s="72" t="s">
        <v>26497</v>
      </c>
      <c r="JH285" s="72" t="s">
        <v>6952</v>
      </c>
      <c r="JI285" s="4" t="s">
        <v>33367</v>
      </c>
      <c r="JJ285" s="72" t="s">
        <v>29306</v>
      </c>
      <c r="JK285" s="72" t="s">
        <v>29724</v>
      </c>
      <c r="JL285" s="72" t="s">
        <v>29307</v>
      </c>
      <c r="JM285" s="72" t="s">
        <v>29308</v>
      </c>
      <c r="JN285" s="72" t="s">
        <v>29309</v>
      </c>
      <c r="JO285" s="72" t="s">
        <v>33160</v>
      </c>
      <c r="JP285" s="72" t="s">
        <v>29725</v>
      </c>
      <c r="JQ285" s="72" t="s">
        <v>29310</v>
      </c>
      <c r="JR285" s="4" t="s">
        <v>33368</v>
      </c>
      <c r="JS285" s="72" t="s">
        <v>29311</v>
      </c>
      <c r="JT285" s="72" t="s">
        <v>29726</v>
      </c>
      <c r="JU285" s="72" t="s">
        <v>29727</v>
      </c>
      <c r="JV285" s="72" t="s">
        <v>33295</v>
      </c>
      <c r="JW285" s="72" t="s">
        <v>29312</v>
      </c>
      <c r="JX285" s="4" t="s">
        <v>33440</v>
      </c>
      <c r="JY285" s="72" t="s">
        <v>33296</v>
      </c>
      <c r="JZ285" s="4" t="s">
        <v>33328</v>
      </c>
      <c r="KA285" s="72" t="s">
        <v>29313</v>
      </c>
      <c r="KB285" s="72" t="s">
        <v>29314</v>
      </c>
      <c r="KC285" s="72" t="s">
        <v>29729</v>
      </c>
      <c r="KD285" s="72" t="s">
        <v>29315</v>
      </c>
      <c r="KE285" s="72" t="s">
        <v>33297</v>
      </c>
      <c r="KF285" s="72" t="s">
        <v>29316</v>
      </c>
      <c r="KG285" s="4" t="s">
        <v>33441</v>
      </c>
      <c r="KH285" s="72" t="s">
        <v>29317</v>
      </c>
      <c r="KI285" s="72" t="s">
        <v>29318</v>
      </c>
      <c r="KJ285" s="4" t="s">
        <v>33442</v>
      </c>
      <c r="KK285" s="72" t="s">
        <v>29319</v>
      </c>
      <c r="KL285" s="72" t="s">
        <v>29730</v>
      </c>
      <c r="KM285" s="72" t="s">
        <v>29731</v>
      </c>
      <c r="KN285" s="72" t="s">
        <v>33261</v>
      </c>
      <c r="KO285" s="72" t="s">
        <v>29320</v>
      </c>
      <c r="KP285" s="72" t="s">
        <v>33161</v>
      </c>
      <c r="KQ285" s="72" t="s">
        <v>33162</v>
      </c>
      <c r="KR285" s="4" t="s">
        <v>33443</v>
      </c>
      <c r="KS285" s="4" t="s">
        <v>33444</v>
      </c>
      <c r="KT285" s="72" t="s">
        <v>29321</v>
      </c>
      <c r="KU285" s="4" t="s">
        <v>33329</v>
      </c>
      <c r="KV285" s="72" t="s">
        <v>29322</v>
      </c>
      <c r="KW285" s="72" t="s">
        <v>29323</v>
      </c>
      <c r="KX285" s="72" t="s">
        <v>29324</v>
      </c>
      <c r="KY285" s="72" t="s">
        <v>29325</v>
      </c>
      <c r="KZ285" s="72" t="s">
        <v>29326</v>
      </c>
      <c r="LA285" s="72" t="s">
        <v>33164</v>
      </c>
      <c r="LB285" s="72" t="s">
        <v>33298</v>
      </c>
      <c r="LC285" s="72" t="s">
        <v>29327</v>
      </c>
      <c r="LD285" s="4" t="s">
        <v>33445</v>
      </c>
      <c r="LE285" s="72" t="s">
        <v>29328</v>
      </c>
      <c r="LF285" s="72" t="s">
        <v>33165</v>
      </c>
      <c r="LG285" s="4" t="s">
        <v>33446</v>
      </c>
      <c r="LH285" s="72" t="s">
        <v>33166</v>
      </c>
      <c r="LI285" s="72" t="s">
        <v>29732</v>
      </c>
      <c r="LJ285" s="72" t="s">
        <v>29329</v>
      </c>
      <c r="LK285" s="72" t="s">
        <v>29330</v>
      </c>
      <c r="LL285" s="72" t="s">
        <v>33167</v>
      </c>
      <c r="LM285" s="72" t="s">
        <v>29331</v>
      </c>
      <c r="LN285" s="72" t="s">
        <v>22873</v>
      </c>
      <c r="LO285" s="72" t="s">
        <v>29332</v>
      </c>
      <c r="LP285" s="72" t="s">
        <v>29333</v>
      </c>
      <c r="LQ285" s="72" t="s">
        <v>29334</v>
      </c>
      <c r="LR285" s="72" t="s">
        <v>29733</v>
      </c>
      <c r="LS285" s="72" t="s">
        <v>29335</v>
      </c>
      <c r="LT285" s="72" t="s">
        <v>29336</v>
      </c>
      <c r="LU285" s="72" t="s">
        <v>29734</v>
      </c>
      <c r="LV285" s="4" t="s">
        <v>33369</v>
      </c>
      <c r="LW285" s="72" t="s">
        <v>29337</v>
      </c>
      <c r="LX285" s="72" t="s">
        <v>29338</v>
      </c>
      <c r="LY285" s="72" t="s">
        <v>29339</v>
      </c>
      <c r="LZ285" s="72" t="s">
        <v>29735</v>
      </c>
      <c r="MA285" s="72" t="s">
        <v>33168</v>
      </c>
      <c r="MB285" s="72" t="s">
        <v>29341</v>
      </c>
      <c r="MC285" s="72" t="s">
        <v>29342</v>
      </c>
      <c r="MD285" s="72" t="s">
        <v>19909</v>
      </c>
      <c r="ME285" s="72" t="s">
        <v>29343</v>
      </c>
      <c r="MF285" s="72" t="s">
        <v>29344</v>
      </c>
      <c r="MG285" s="72" t="s">
        <v>29345</v>
      </c>
      <c r="MH285" s="72" t="s">
        <v>29736</v>
      </c>
      <c r="MI285" s="72" t="s">
        <v>29346</v>
      </c>
      <c r="MJ285" s="72" t="s">
        <v>29737</v>
      </c>
      <c r="MK285" s="72" t="s">
        <v>29347</v>
      </c>
      <c r="ML285" s="72" t="s">
        <v>8750</v>
      </c>
      <c r="MM285" s="72" t="s">
        <v>33169</v>
      </c>
      <c r="MN285" s="72" t="s">
        <v>29348</v>
      </c>
      <c r="MO285" s="72" t="s">
        <v>29738</v>
      </c>
      <c r="MP285" s="4" t="s">
        <v>33447</v>
      </c>
      <c r="MQ285" s="72" t="s">
        <v>33170</v>
      </c>
      <c r="MR285" s="72" t="s">
        <v>29349</v>
      </c>
      <c r="MS285" s="72" t="s">
        <v>29350</v>
      </c>
      <c r="MT285" s="4" t="s">
        <v>33448</v>
      </c>
      <c r="MU285" s="72" t="s">
        <v>29351</v>
      </c>
      <c r="MV285" s="72" t="s">
        <v>29352</v>
      </c>
      <c r="MW285" s="72" t="s">
        <v>29353</v>
      </c>
      <c r="MX285" s="72" t="s">
        <v>33171</v>
      </c>
      <c r="MY285" s="72" t="s">
        <v>29354</v>
      </c>
      <c r="MZ285" s="4" t="s">
        <v>33331</v>
      </c>
      <c r="NA285" s="72" t="s">
        <v>33172</v>
      </c>
      <c r="NB285" s="72" t="s">
        <v>23426</v>
      </c>
      <c r="NC285" s="4" t="s">
        <v>33332</v>
      </c>
      <c r="ND285" s="4" t="s">
        <v>33449</v>
      </c>
      <c r="NE285" s="72" t="s">
        <v>33173</v>
      </c>
      <c r="NF285" s="72" t="s">
        <v>29355</v>
      </c>
      <c r="NG285" s="4" t="s">
        <v>33450</v>
      </c>
      <c r="NH285" s="72" t="s">
        <v>29739</v>
      </c>
      <c r="NI285" s="72" t="s">
        <v>29357</v>
      </c>
      <c r="NJ285" s="72" t="s">
        <v>33174</v>
      </c>
      <c r="NK285" s="72" t="s">
        <v>29358</v>
      </c>
      <c r="NL285" s="72" t="s">
        <v>29740</v>
      </c>
      <c r="NM285" s="72" t="s">
        <v>29741</v>
      </c>
      <c r="NN285" s="72" t="s">
        <v>29359</v>
      </c>
      <c r="NO285" s="4" t="s">
        <v>33451</v>
      </c>
      <c r="NP285" s="4" t="s">
        <v>20706</v>
      </c>
      <c r="NQ285" s="4" t="s">
        <v>33452</v>
      </c>
      <c r="NR285" s="4" t="s">
        <v>33453</v>
      </c>
      <c r="NS285" s="4" t="s">
        <v>33454</v>
      </c>
      <c r="NT285" s="72" t="s">
        <v>33175</v>
      </c>
      <c r="NU285" s="72" t="s">
        <v>33176</v>
      </c>
      <c r="NV285" s="4" t="s">
        <v>33333</v>
      </c>
      <c r="NW285" s="72" t="s">
        <v>29742</v>
      </c>
      <c r="NX285" s="4" t="s">
        <v>33455</v>
      </c>
      <c r="NY285" s="4" t="s">
        <v>33456</v>
      </c>
      <c r="NZ285" s="72" t="s">
        <v>29360</v>
      </c>
      <c r="OA285" s="72" t="s">
        <v>29361</v>
      </c>
      <c r="OB285" s="72" t="s">
        <v>33177</v>
      </c>
      <c r="OC285" s="72" t="s">
        <v>33178</v>
      </c>
      <c r="OD285" s="72" t="s">
        <v>33179</v>
      </c>
      <c r="OE285" s="72" t="s">
        <v>6327</v>
      </c>
      <c r="OF285" s="72" t="s">
        <v>898</v>
      </c>
      <c r="OG285" s="72" t="s">
        <v>29745</v>
      </c>
      <c r="OH285" s="72" t="s">
        <v>29362</v>
      </c>
      <c r="OI285" s="72" t="s">
        <v>32793</v>
      </c>
      <c r="OJ285" s="72" t="s">
        <v>29363</v>
      </c>
      <c r="OK285" s="4" t="s">
        <v>33457</v>
      </c>
      <c r="OL285" s="72" t="s">
        <v>29364</v>
      </c>
      <c r="OM285" s="72" t="s">
        <v>10228</v>
      </c>
      <c r="ON285" s="72" t="s">
        <v>29747</v>
      </c>
      <c r="OO285" s="72" t="s">
        <v>29365</v>
      </c>
      <c r="OP285" s="72" t="s">
        <v>29366</v>
      </c>
      <c r="OQ285" s="72" t="s">
        <v>29367</v>
      </c>
      <c r="OR285" s="72" t="s">
        <v>29368</v>
      </c>
      <c r="OS285" s="72" t="s">
        <v>29748</v>
      </c>
      <c r="OT285" s="72" t="s">
        <v>29749</v>
      </c>
      <c r="OU285" s="72" t="s">
        <v>26909</v>
      </c>
      <c r="OV285" s="72" t="s">
        <v>29371</v>
      </c>
      <c r="OW285" s="72" t="s">
        <v>33181</v>
      </c>
      <c r="OX285" s="72" t="s">
        <v>29750</v>
      </c>
      <c r="OY285" s="72" t="s">
        <v>29751</v>
      </c>
      <c r="OZ285" s="72" t="s">
        <v>29752</v>
      </c>
      <c r="PA285" s="72" t="s">
        <v>29753</v>
      </c>
      <c r="PB285" s="72" t="s">
        <v>29372</v>
      </c>
      <c r="PC285" s="72" t="s">
        <v>29373</v>
      </c>
      <c r="PD285" s="72" t="s">
        <v>33182</v>
      </c>
      <c r="PE285" s="72" t="s">
        <v>29374</v>
      </c>
      <c r="PF285" s="72" t="s">
        <v>29375</v>
      </c>
      <c r="PG285" s="72" t="s">
        <v>29376</v>
      </c>
      <c r="PH285" s="72" t="s">
        <v>33299</v>
      </c>
      <c r="PI285" s="4" t="s">
        <v>33458</v>
      </c>
      <c r="PJ285" s="72" t="s">
        <v>29754</v>
      </c>
      <c r="PK285" s="72" t="s">
        <v>33183</v>
      </c>
      <c r="PL285" s="72" t="s">
        <v>33184</v>
      </c>
      <c r="PM285" s="72" t="s">
        <v>29755</v>
      </c>
      <c r="PN285" s="72" t="s">
        <v>29756</v>
      </c>
      <c r="PO285" s="4" t="s">
        <v>33370</v>
      </c>
      <c r="PP285" s="72" t="s">
        <v>29377</v>
      </c>
      <c r="PQ285" s="72" t="s">
        <v>29378</v>
      </c>
      <c r="PR285" s="72" t="s">
        <v>5959</v>
      </c>
      <c r="PS285" s="72" t="s">
        <v>33187</v>
      </c>
      <c r="PT285" s="4" t="s">
        <v>33459</v>
      </c>
      <c r="PU285" s="72" t="s">
        <v>29379</v>
      </c>
      <c r="PV285" s="72" t="s">
        <v>29757</v>
      </c>
      <c r="PW285" s="4" t="s">
        <v>19431</v>
      </c>
      <c r="PX285" s="4" t="s">
        <v>33460</v>
      </c>
      <c r="PY285" s="4" t="s">
        <v>33461</v>
      </c>
      <c r="PZ285" s="72" t="s">
        <v>28801</v>
      </c>
      <c r="QA285" s="4" t="s">
        <v>33462</v>
      </c>
      <c r="QB285" s="4" t="s">
        <v>931</v>
      </c>
      <c r="QC285" s="72" t="s">
        <v>29380</v>
      </c>
      <c r="QD285" s="72" t="s">
        <v>29381</v>
      </c>
      <c r="QE285" s="72" t="s">
        <v>29382</v>
      </c>
      <c r="QF285" s="4" t="s">
        <v>33464</v>
      </c>
      <c r="QG285" s="72" t="s">
        <v>29383</v>
      </c>
      <c r="QH285" s="4" t="s">
        <v>33465</v>
      </c>
      <c r="QI285" s="4" t="s">
        <v>33334</v>
      </c>
      <c r="QJ285" s="72" t="s">
        <v>29758</v>
      </c>
      <c r="QK285" s="72" t="s">
        <v>29759</v>
      </c>
      <c r="QL285" s="72" t="s">
        <v>29760</v>
      </c>
      <c r="QM285" s="72" t="s">
        <v>29761</v>
      </c>
      <c r="QN285" s="72" t="s">
        <v>29762</v>
      </c>
      <c r="QO285" s="72" t="s">
        <v>33300</v>
      </c>
      <c r="QP285" s="72" t="s">
        <v>29384</v>
      </c>
      <c r="QQ285" s="72" t="s">
        <v>29763</v>
      </c>
      <c r="QR285" s="4" t="s">
        <v>33466</v>
      </c>
      <c r="QS285" s="72" t="s">
        <v>29385</v>
      </c>
      <c r="QT285" s="72" t="s">
        <v>29764</v>
      </c>
      <c r="QU285" s="4" t="s">
        <v>33467</v>
      </c>
      <c r="QV285" s="4" t="s">
        <v>33468</v>
      </c>
      <c r="QW285" s="72" t="s">
        <v>33302</v>
      </c>
      <c r="QX285" s="4" t="s">
        <v>33371</v>
      </c>
      <c r="QY285" s="72" t="s">
        <v>29387</v>
      </c>
      <c r="QZ285" s="72" t="s">
        <v>29388</v>
      </c>
      <c r="RA285" s="72" t="s">
        <v>29389</v>
      </c>
      <c r="RB285" s="72" t="s">
        <v>33188</v>
      </c>
      <c r="RC285" s="72" t="s">
        <v>29390</v>
      </c>
      <c r="RD285" s="72" t="s">
        <v>29391</v>
      </c>
      <c r="RE285" s="72" t="s">
        <v>33189</v>
      </c>
      <c r="RF285" s="72" t="s">
        <v>33190</v>
      </c>
      <c r="RG285" s="72" t="s">
        <v>33191</v>
      </c>
      <c r="RH285" s="72" t="s">
        <v>23519</v>
      </c>
      <c r="RI285" s="4" t="s">
        <v>33469</v>
      </c>
      <c r="RJ285" s="72" t="s">
        <v>29392</v>
      </c>
      <c r="RK285" s="72" t="s">
        <v>4836</v>
      </c>
      <c r="RL285" s="4" t="s">
        <v>33335</v>
      </c>
      <c r="RM285" s="4" t="s">
        <v>10260</v>
      </c>
      <c r="RN285" s="72" t="s">
        <v>29765</v>
      </c>
      <c r="RO285" s="72" t="s">
        <v>29393</v>
      </c>
      <c r="RP285" s="4" t="s">
        <v>33470</v>
      </c>
      <c r="RQ285" s="72" t="s">
        <v>2750</v>
      </c>
      <c r="RR285" s="72" t="s">
        <v>29395</v>
      </c>
      <c r="RS285" s="72" t="s">
        <v>29396</v>
      </c>
      <c r="RT285" s="72" t="s">
        <v>29766</v>
      </c>
      <c r="RU285" s="72" t="s">
        <v>29397</v>
      </c>
      <c r="RV285" s="72" t="s">
        <v>29398</v>
      </c>
      <c r="RW285" s="72" t="s">
        <v>29399</v>
      </c>
      <c r="RX285" s="72" t="s">
        <v>23531</v>
      </c>
      <c r="RY285" s="4" t="s">
        <v>33471</v>
      </c>
      <c r="RZ285" s="72" t="s">
        <v>29400</v>
      </c>
      <c r="SA285" s="72" t="s">
        <v>29401</v>
      </c>
      <c r="SB285" s="4" t="s">
        <v>33472</v>
      </c>
      <c r="SC285" s="72" t="s">
        <v>29767</v>
      </c>
      <c r="SD285" s="72" t="s">
        <v>29402</v>
      </c>
      <c r="SE285" s="72" t="s">
        <v>29403</v>
      </c>
      <c r="SF285" s="72" t="s">
        <v>29404</v>
      </c>
      <c r="SG285" s="72" t="s">
        <v>29768</v>
      </c>
      <c r="SH285" s="72" t="s">
        <v>28845</v>
      </c>
      <c r="SI285" s="72" t="s">
        <v>33193</v>
      </c>
      <c r="SJ285" s="72" t="s">
        <v>29405</v>
      </c>
      <c r="SK285" s="72" t="s">
        <v>33194</v>
      </c>
      <c r="SL285" s="72" t="s">
        <v>33195</v>
      </c>
      <c r="SM285" s="4" t="s">
        <v>33473</v>
      </c>
      <c r="SN285" s="72" t="s">
        <v>29769</v>
      </c>
      <c r="SO285" s="72" t="s">
        <v>29406</v>
      </c>
      <c r="SP285" s="72" t="s">
        <v>29770</v>
      </c>
      <c r="SQ285" s="4" t="s">
        <v>33474</v>
      </c>
      <c r="SR285" s="72" t="s">
        <v>29771</v>
      </c>
      <c r="SS285" s="72" t="s">
        <v>29772</v>
      </c>
      <c r="ST285" s="72" t="s">
        <v>29407</v>
      </c>
      <c r="SU285" s="4" t="s">
        <v>33475</v>
      </c>
      <c r="SV285" s="4" t="s">
        <v>33477</v>
      </c>
      <c r="SW285" s="72" t="s">
        <v>29774</v>
      </c>
      <c r="SX285" s="4" t="s">
        <v>33478</v>
      </c>
      <c r="SY285" s="72" t="s">
        <v>29409</v>
      </c>
      <c r="SZ285" s="72" t="s">
        <v>29410</v>
      </c>
      <c r="TA285" s="72" t="s">
        <v>29775</v>
      </c>
      <c r="TB285" s="4" t="s">
        <v>33479</v>
      </c>
      <c r="TC285" s="4" t="s">
        <v>33480</v>
      </c>
      <c r="TD285" s="72" t="s">
        <v>29411</v>
      </c>
      <c r="TE285" s="72" t="s">
        <v>29776</v>
      </c>
      <c r="TF285" s="72" t="s">
        <v>29777</v>
      </c>
      <c r="TG285" s="72" t="s">
        <v>29413</v>
      </c>
      <c r="TH285" s="72" t="s">
        <v>26955</v>
      </c>
      <c r="TI285" s="72" t="s">
        <v>29414</v>
      </c>
      <c r="TJ285" s="72" t="s">
        <v>29415</v>
      </c>
      <c r="TK285" s="72" t="s">
        <v>29778</v>
      </c>
      <c r="TL285" s="72" t="s">
        <v>33303</v>
      </c>
      <c r="TM285" s="72" t="s">
        <v>33196</v>
      </c>
      <c r="TN285" s="72" t="s">
        <v>29416</v>
      </c>
      <c r="TO285" s="4" t="s">
        <v>33373</v>
      </c>
      <c r="TP285" s="72" t="s">
        <v>29417</v>
      </c>
      <c r="TQ285" s="4" t="s">
        <v>33482</v>
      </c>
      <c r="TR285" s="72" t="s">
        <v>29418</v>
      </c>
      <c r="TS285" s="72" t="s">
        <v>29779</v>
      </c>
      <c r="TT285" s="72" t="s">
        <v>33197</v>
      </c>
      <c r="TU285" s="72" t="s">
        <v>18297</v>
      </c>
      <c r="TV285" s="72" t="s">
        <v>29419</v>
      </c>
      <c r="TW285" s="72" t="s">
        <v>29780</v>
      </c>
      <c r="TX285" s="4" t="s">
        <v>33374</v>
      </c>
      <c r="TY285" s="72" t="s">
        <v>29420</v>
      </c>
      <c r="TZ285" s="72" t="s">
        <v>29421</v>
      </c>
      <c r="UA285" s="72" t="s">
        <v>29781</v>
      </c>
      <c r="UB285" s="72" t="s">
        <v>29782</v>
      </c>
      <c r="UC285" s="72" t="s">
        <v>29422</v>
      </c>
      <c r="UD285" s="4" t="s">
        <v>33483</v>
      </c>
      <c r="UE285" s="72" t="s">
        <v>29783</v>
      </c>
      <c r="UF285" s="72" t="s">
        <v>29423</v>
      </c>
      <c r="UG285" s="72" t="s">
        <v>7103</v>
      </c>
      <c r="UH285" s="72" t="s">
        <v>29784</v>
      </c>
      <c r="UI285" s="72" t="s">
        <v>29424</v>
      </c>
      <c r="UJ285" s="72" t="s">
        <v>33198</v>
      </c>
      <c r="UK285" s="72" t="s">
        <v>29785</v>
      </c>
      <c r="UL285" s="72" t="s">
        <v>29697</v>
      </c>
      <c r="UM285" s="72" t="s">
        <v>29262</v>
      </c>
      <c r="UN285" s="72" t="s">
        <v>29714</v>
      </c>
      <c r="UO285" s="72" t="s">
        <v>29715</v>
      </c>
      <c r="UP285" s="72" t="s">
        <v>29269</v>
      </c>
      <c r="UQ285" s="4" t="s">
        <v>33433</v>
      </c>
      <c r="UR285" s="72" t="s">
        <v>9636</v>
      </c>
      <c r="US285" s="72" t="s">
        <v>29288</v>
      </c>
      <c r="UT285" s="72" t="s">
        <v>29289</v>
      </c>
      <c r="UU285" s="72" t="s">
        <v>29293</v>
      </c>
      <c r="UV285" s="72" t="s">
        <v>29290</v>
      </c>
      <c r="UW285" s="72" t="s">
        <v>29291</v>
      </c>
      <c r="UX285" s="4" t="s">
        <v>33330</v>
      </c>
      <c r="UY285" s="72" t="s">
        <v>29340</v>
      </c>
      <c r="UZ285" s="72" t="s">
        <v>29746</v>
      </c>
      <c r="VA285" s="72" t="s">
        <v>33180</v>
      </c>
      <c r="VB285" s="72" t="s">
        <v>29369</v>
      </c>
      <c r="VC285" s="72" t="s">
        <v>29370</v>
      </c>
      <c r="VD285" s="72" t="s">
        <v>33185</v>
      </c>
      <c r="VE285" s="72" t="s">
        <v>33186</v>
      </c>
      <c r="VF285" s="4" t="s">
        <v>33463</v>
      </c>
      <c r="VG285" s="72" t="s">
        <v>33301</v>
      </c>
      <c r="VH285" s="72" t="s">
        <v>29386</v>
      </c>
      <c r="VI285" s="72" t="s">
        <v>29394</v>
      </c>
      <c r="VJ285" s="72" t="s">
        <v>29408</v>
      </c>
      <c r="VK285" s="72" t="s">
        <v>29773</v>
      </c>
      <c r="VL285" s="72" t="s">
        <v>29412</v>
      </c>
      <c r="VM285" s="72" t="s">
        <v>29445</v>
      </c>
      <c r="VN285" s="72" t="s">
        <v>33225</v>
      </c>
      <c r="VO285" s="4" t="s">
        <v>33385</v>
      </c>
      <c r="VP285" s="72" t="s">
        <v>29853</v>
      </c>
      <c r="VQ285" s="4" t="s">
        <v>33529</v>
      </c>
      <c r="VR285" s="72" t="s">
        <v>1862</v>
      </c>
      <c r="VS285" s="72" t="s">
        <v>29613</v>
      </c>
      <c r="VT285" s="72" t="s">
        <v>29617</v>
      </c>
      <c r="VU285" s="72" t="s">
        <v>29893</v>
      </c>
      <c r="VV285" s="72" t="s">
        <v>33278</v>
      </c>
      <c r="VW285" s="72" t="s">
        <v>29897</v>
      </c>
      <c r="VX285" s="4" t="s">
        <v>33484</v>
      </c>
      <c r="VY285" s="72" t="s">
        <v>29425</v>
      </c>
      <c r="VZ285" s="72" t="s">
        <v>29786</v>
      </c>
      <c r="WA285" s="72" t="s">
        <v>29426</v>
      </c>
      <c r="WB285" s="72" t="s">
        <v>33199</v>
      </c>
      <c r="WC285" s="4" t="s">
        <v>4876</v>
      </c>
      <c r="WD285" s="72" t="s">
        <v>29427</v>
      </c>
      <c r="WE285" s="4" t="s">
        <v>33415</v>
      </c>
      <c r="WF285" s="4" t="s">
        <v>33324</v>
      </c>
      <c r="WG285" s="4" t="s">
        <v>33327</v>
      </c>
      <c r="WH285" s="72" t="s">
        <v>29299</v>
      </c>
      <c r="WI285" s="72" t="s">
        <v>29723</v>
      </c>
      <c r="WJ285" s="72" t="s">
        <v>33163</v>
      </c>
      <c r="WK285" s="4" t="s">
        <v>33476</v>
      </c>
      <c r="WL285" s="4" t="s">
        <v>33375</v>
      </c>
      <c r="WM285" s="72" t="s">
        <v>29462</v>
      </c>
      <c r="WN285" s="72" t="s">
        <v>29468</v>
      </c>
      <c r="WO285" s="4" t="s">
        <v>33500</v>
      </c>
      <c r="WP285" s="72" t="s">
        <v>29809</v>
      </c>
      <c r="WQ285" s="72" t="s">
        <v>29810</v>
      </c>
      <c r="WR285" s="72" t="s">
        <v>29841</v>
      </c>
      <c r="WS285" s="4" t="s">
        <v>33519</v>
      </c>
      <c r="WT285" s="72" t="s">
        <v>29843</v>
      </c>
      <c r="WU285" s="4" t="s">
        <v>33383</v>
      </c>
      <c r="WV285" s="72" t="s">
        <v>1614</v>
      </c>
      <c r="WW285" s="72" t="s">
        <v>29532</v>
      </c>
      <c r="WX285" s="4" t="s">
        <v>33523</v>
      </c>
      <c r="WY285" s="72" t="s">
        <v>29533</v>
      </c>
      <c r="WZ285" s="4" t="s">
        <v>33524</v>
      </c>
      <c r="XA285" s="72" t="s">
        <v>29534</v>
      </c>
      <c r="XB285" s="4" t="s">
        <v>33525</v>
      </c>
      <c r="XC285" s="72" t="s">
        <v>33233</v>
      </c>
      <c r="XD285" s="72" t="s">
        <v>29535</v>
      </c>
      <c r="XE285" s="72" t="s">
        <v>33311</v>
      </c>
      <c r="XF285" s="4" t="s">
        <v>33384</v>
      </c>
      <c r="XG285" s="72" t="s">
        <v>29849</v>
      </c>
      <c r="XH285" s="4" t="s">
        <v>33347</v>
      </c>
      <c r="XI285" s="4" t="s">
        <v>33348</v>
      </c>
      <c r="XJ285" s="72" t="s">
        <v>29882</v>
      </c>
      <c r="XK285" s="72" t="s">
        <v>29883</v>
      </c>
      <c r="XL285" s="4" t="s">
        <v>33545</v>
      </c>
      <c r="XM285" s="72" t="s">
        <v>29888</v>
      </c>
      <c r="XN285" s="72" t="s">
        <v>33265</v>
      </c>
      <c r="XO285" s="72" t="s">
        <v>29630</v>
      </c>
      <c r="XP285" s="72" t="s">
        <v>29895</v>
      </c>
      <c r="XQ285" s="72" t="s">
        <v>23630</v>
      </c>
      <c r="XR285" s="72" t="s">
        <v>29677</v>
      </c>
      <c r="XS285" s="72" t="s">
        <v>29707</v>
      </c>
      <c r="XT285" s="72" t="s">
        <v>29292</v>
      </c>
      <c r="XU285" s="72" t="s">
        <v>29728</v>
      </c>
      <c r="XV285" s="72" t="s">
        <v>29356</v>
      </c>
      <c r="XW285" s="72" t="s">
        <v>29743</v>
      </c>
      <c r="XX285" s="72" t="s">
        <v>33192</v>
      </c>
      <c r="XY285" s="4" t="s">
        <v>33337</v>
      </c>
      <c r="XZ285" s="72" t="s">
        <v>29790</v>
      </c>
      <c r="YA285" s="72" t="s">
        <v>29452</v>
      </c>
      <c r="YB285" s="72" t="s">
        <v>29811</v>
      </c>
      <c r="YC285" s="72" t="s">
        <v>33217</v>
      </c>
      <c r="YD285" s="72" t="s">
        <v>29828</v>
      </c>
      <c r="YE285" s="72" t="s">
        <v>29520</v>
      </c>
      <c r="YF285" s="4" t="s">
        <v>33345</v>
      </c>
      <c r="YG285" s="72" t="s">
        <v>33287</v>
      </c>
      <c r="YH285" s="72" t="s">
        <v>29428</v>
      </c>
      <c r="YI285" s="72" t="s">
        <v>29429</v>
      </c>
      <c r="YJ285" s="72" t="s">
        <v>29430</v>
      </c>
      <c r="YK285" s="72" t="s">
        <v>29744</v>
      </c>
      <c r="YL285" s="72" t="s">
        <v>33200</v>
      </c>
      <c r="YM285" s="72" t="s">
        <v>29431</v>
      </c>
      <c r="YN285" s="72" t="s">
        <v>33201</v>
      </c>
      <c r="YO285" s="72" t="s">
        <v>33304</v>
      </c>
      <c r="YP285" s="72" t="s">
        <v>29787</v>
      </c>
      <c r="YQ285" s="4" t="s">
        <v>33372</v>
      </c>
      <c r="YR285" s="72" t="s">
        <v>17757</v>
      </c>
      <c r="YS285" s="4" t="s">
        <v>33336</v>
      </c>
      <c r="YT285" s="72" t="s">
        <v>29788</v>
      </c>
      <c r="YU285" s="4" t="s">
        <v>33376</v>
      </c>
      <c r="YV285" s="72" t="s">
        <v>29789</v>
      </c>
      <c r="YW285" s="72" t="s">
        <v>29432</v>
      </c>
      <c r="YX285" s="72" t="s">
        <v>33202</v>
      </c>
      <c r="YY285" s="72" t="s">
        <v>33203</v>
      </c>
      <c r="YZ285" s="4" t="s">
        <v>33481</v>
      </c>
      <c r="ZA285" s="72" t="s">
        <v>33204</v>
      </c>
      <c r="ZB285" s="72" t="s">
        <v>29433</v>
      </c>
      <c r="ZC285" s="72" t="s">
        <v>29434</v>
      </c>
      <c r="ZD285" s="4" t="s">
        <v>33485</v>
      </c>
      <c r="ZE285" s="4" t="s">
        <v>33338</v>
      </c>
      <c r="ZF285" s="72" t="s">
        <v>29435</v>
      </c>
      <c r="ZG285" s="72" t="s">
        <v>29436</v>
      </c>
      <c r="ZH285" s="72" t="s">
        <v>29437</v>
      </c>
      <c r="ZI285" s="72" t="s">
        <v>29438</v>
      </c>
      <c r="ZJ285" s="72" t="s">
        <v>29791</v>
      </c>
      <c r="ZK285" s="72" t="s">
        <v>33205</v>
      </c>
      <c r="ZL285" s="72" t="s">
        <v>27845</v>
      </c>
      <c r="ZM285" s="72" t="s">
        <v>29439</v>
      </c>
      <c r="ZN285" s="72" t="s">
        <v>33206</v>
      </c>
      <c r="ZO285" s="4" t="s">
        <v>33486</v>
      </c>
      <c r="ZP285" s="72" t="s">
        <v>4895</v>
      </c>
      <c r="ZQ285" s="72" t="s">
        <v>23662</v>
      </c>
      <c r="ZR285" s="72" t="s">
        <v>29440</v>
      </c>
      <c r="ZS285" s="72" t="s">
        <v>29441</v>
      </c>
      <c r="ZT285" s="72" t="s">
        <v>29792</v>
      </c>
      <c r="ZU285" s="4" t="s">
        <v>33487</v>
      </c>
      <c r="ZV285" s="72" t="s">
        <v>29442</v>
      </c>
      <c r="ZW285" s="72" t="s">
        <v>29443</v>
      </c>
      <c r="ZX285" s="72" t="s">
        <v>29444</v>
      </c>
      <c r="ZY285" s="4" t="s">
        <v>33488</v>
      </c>
      <c r="ZZ285" s="72" t="s">
        <v>2808</v>
      </c>
      <c r="AAA285" s="4" t="s">
        <v>33489</v>
      </c>
      <c r="AAB285" s="72" t="s">
        <v>29793</v>
      </c>
      <c r="AAC285" s="4" t="s">
        <v>33490</v>
      </c>
      <c r="AAD285" s="72" t="s">
        <v>29446</v>
      </c>
      <c r="AAE285" s="72" t="s">
        <v>29794</v>
      </c>
      <c r="AAF285" s="72" t="s">
        <v>29447</v>
      </c>
      <c r="AAG285" s="72" t="s">
        <v>29448</v>
      </c>
      <c r="AAH285" s="72" t="s">
        <v>29449</v>
      </c>
      <c r="AAI285" s="72" t="s">
        <v>29450</v>
      </c>
      <c r="AAJ285" s="4" t="s">
        <v>33377</v>
      </c>
      <c r="AAK285" s="72" t="s">
        <v>29795</v>
      </c>
      <c r="AAL285" s="72" t="s">
        <v>33207</v>
      </c>
      <c r="AAM285" s="72" t="s">
        <v>33305</v>
      </c>
      <c r="AAN285" s="4" t="s">
        <v>33378</v>
      </c>
      <c r="AAO285" s="72" t="s">
        <v>29796</v>
      </c>
      <c r="AAP285" s="72" t="s">
        <v>29797</v>
      </c>
      <c r="AAQ285" s="72" t="s">
        <v>29451</v>
      </c>
      <c r="AAR285" s="72" t="s">
        <v>17772</v>
      </c>
      <c r="AAS285" s="72" t="s">
        <v>33208</v>
      </c>
      <c r="AAT285" s="72" t="s">
        <v>2814</v>
      </c>
      <c r="AAU285" s="4" t="s">
        <v>33491</v>
      </c>
      <c r="AAV285" s="72" t="s">
        <v>29798</v>
      </c>
      <c r="AAW285" s="72" t="s">
        <v>29799</v>
      </c>
      <c r="AAX285" s="72" t="s">
        <v>29800</v>
      </c>
      <c r="AAY285" s="72" t="s">
        <v>29453</v>
      </c>
      <c r="AAZ285" s="4" t="s">
        <v>33492</v>
      </c>
      <c r="ABA285" s="4" t="s">
        <v>33493</v>
      </c>
      <c r="ABB285" s="72" t="s">
        <v>29454</v>
      </c>
      <c r="ABC285" s="4" t="s">
        <v>33494</v>
      </c>
      <c r="ABD285" s="72" t="s">
        <v>29801</v>
      </c>
      <c r="ABE285" s="72" t="s">
        <v>33306</v>
      </c>
      <c r="ABF285" s="72" t="s">
        <v>33209</v>
      </c>
      <c r="ABG285" s="72" t="s">
        <v>29455</v>
      </c>
      <c r="ABH285" s="4" t="s">
        <v>29455</v>
      </c>
      <c r="ABI285" s="72" t="s">
        <v>33210</v>
      </c>
      <c r="ABJ285" s="72" t="s">
        <v>29456</v>
      </c>
      <c r="ABK285" s="72" t="s">
        <v>29457</v>
      </c>
      <c r="ABL285" s="72" t="s">
        <v>27449</v>
      </c>
      <c r="ABM285" s="72" t="s">
        <v>33211</v>
      </c>
      <c r="ABN285" s="4" t="s">
        <v>33495</v>
      </c>
      <c r="ABO285" s="72" t="s">
        <v>29802</v>
      </c>
      <c r="ABP285" s="72" t="s">
        <v>29803</v>
      </c>
      <c r="ABQ285" s="72" t="s">
        <v>29458</v>
      </c>
      <c r="ABR285" s="72" t="s">
        <v>29804</v>
      </c>
      <c r="ABS285" s="72" t="s">
        <v>29459</v>
      </c>
      <c r="ABT285" s="72" t="s">
        <v>29805</v>
      </c>
      <c r="ABU285" s="72" t="s">
        <v>29460</v>
      </c>
      <c r="ABV285" s="72" t="s">
        <v>29461</v>
      </c>
      <c r="ABW285" s="72" t="s">
        <v>29806</v>
      </c>
      <c r="ABX285" s="72" t="s">
        <v>29463</v>
      </c>
      <c r="ABY285" s="72" t="s">
        <v>29464</v>
      </c>
      <c r="ABZ285" s="72" t="s">
        <v>29465</v>
      </c>
      <c r="ACA285" s="72" t="s">
        <v>29466</v>
      </c>
      <c r="ACB285" s="72" t="s">
        <v>29807</v>
      </c>
      <c r="ACC285" s="72" t="s">
        <v>33212</v>
      </c>
      <c r="ACD285" s="4" t="s">
        <v>33496</v>
      </c>
      <c r="ACE285" s="4" t="s">
        <v>33497</v>
      </c>
      <c r="ACF285" s="72" t="s">
        <v>29808</v>
      </c>
      <c r="ACG285" s="72" t="s">
        <v>19577</v>
      </c>
      <c r="ACH285" s="72" t="s">
        <v>23702</v>
      </c>
      <c r="ACI285" s="4" t="s">
        <v>33498</v>
      </c>
      <c r="ACJ285" s="72" t="s">
        <v>33213</v>
      </c>
      <c r="ACK285" s="72" t="s">
        <v>29467</v>
      </c>
      <c r="ACL285" s="4" t="s">
        <v>33499</v>
      </c>
      <c r="ACM285" s="72" t="s">
        <v>33214</v>
      </c>
      <c r="ACN285" s="72" t="s">
        <v>29469</v>
      </c>
      <c r="ACO285" s="72" t="s">
        <v>33307</v>
      </c>
      <c r="ACP285" s="72" t="s">
        <v>29812</v>
      </c>
      <c r="ACQ285" s="72" t="s">
        <v>29813</v>
      </c>
      <c r="ACR285" s="72" t="s">
        <v>29814</v>
      </c>
      <c r="ACS285" s="72" t="s">
        <v>29815</v>
      </c>
      <c r="ACT285" s="72" t="s">
        <v>33215</v>
      </c>
      <c r="ACU285" s="72" t="s">
        <v>29816</v>
      </c>
      <c r="ACV285" s="72" t="s">
        <v>29470</v>
      </c>
      <c r="ACW285" s="72" t="s">
        <v>29471</v>
      </c>
      <c r="ACX285" s="72" t="s">
        <v>29817</v>
      </c>
      <c r="ACY285" s="72" t="s">
        <v>33216</v>
      </c>
      <c r="ACZ285" s="72" t="s">
        <v>29472</v>
      </c>
      <c r="ADA285" s="4" t="s">
        <v>33501</v>
      </c>
      <c r="ADB285" s="72" t="s">
        <v>29818</v>
      </c>
      <c r="ADC285" s="72" t="s">
        <v>29473</v>
      </c>
      <c r="ADD285" s="72" t="s">
        <v>4943</v>
      </c>
      <c r="ADE285" s="72" t="s">
        <v>29474</v>
      </c>
      <c r="ADF285" s="72" t="s">
        <v>29474</v>
      </c>
      <c r="ADG285" s="72" t="s">
        <v>33218</v>
      </c>
      <c r="ADH285" s="72" t="s">
        <v>29475</v>
      </c>
      <c r="ADI285" s="72" t="s">
        <v>29819</v>
      </c>
      <c r="ADJ285" s="72" t="s">
        <v>29820</v>
      </c>
      <c r="ADK285" s="72" t="s">
        <v>29476</v>
      </c>
      <c r="ADL285" s="72" t="s">
        <v>29477</v>
      </c>
      <c r="ADM285" s="72" t="s">
        <v>29821</v>
      </c>
      <c r="ADN285" s="72" t="s">
        <v>29478</v>
      </c>
      <c r="ADO285" s="72" t="s">
        <v>29479</v>
      </c>
      <c r="ADP285" s="72" t="s">
        <v>29480</v>
      </c>
      <c r="ADQ285" s="72" t="s">
        <v>29481</v>
      </c>
      <c r="ADR285" s="72" t="s">
        <v>29482</v>
      </c>
      <c r="ADS285" s="72" t="s">
        <v>29822</v>
      </c>
      <c r="ADT285" s="72" t="s">
        <v>29483</v>
      </c>
      <c r="ADU285" s="4" t="s">
        <v>33339</v>
      </c>
      <c r="ADV285" s="72" t="s">
        <v>29823</v>
      </c>
      <c r="ADW285" s="72" t="s">
        <v>29484</v>
      </c>
      <c r="ADX285" s="72" t="s">
        <v>33219</v>
      </c>
      <c r="ADY285" s="4" t="s">
        <v>33502</v>
      </c>
      <c r="ADZ285" s="72" t="s">
        <v>29485</v>
      </c>
      <c r="AEA285" s="72" t="s">
        <v>29824</v>
      </c>
      <c r="AEB285" s="72" t="s">
        <v>29486</v>
      </c>
      <c r="AEC285" s="72" t="s">
        <v>29487</v>
      </c>
      <c r="AED285" s="4" t="s">
        <v>33503</v>
      </c>
      <c r="AEE285" s="72" t="s">
        <v>29488</v>
      </c>
      <c r="AEF285" s="72" t="s">
        <v>33220</v>
      </c>
      <c r="AEG285" s="4" t="s">
        <v>33504</v>
      </c>
      <c r="AEH285" s="72" t="s">
        <v>29489</v>
      </c>
      <c r="AEI285" s="4" t="s">
        <v>33505</v>
      </c>
      <c r="AEJ285" s="4" t="s">
        <v>33506</v>
      </c>
      <c r="AEK285" s="72" t="s">
        <v>29490</v>
      </c>
      <c r="AEL285" s="4" t="s">
        <v>10333</v>
      </c>
      <c r="AEM285" s="4" t="s">
        <v>33507</v>
      </c>
      <c r="AEN285" s="72" t="s">
        <v>33308</v>
      </c>
      <c r="AEO285" s="72" t="s">
        <v>29491</v>
      </c>
      <c r="AEP285" s="4" t="s">
        <v>33508</v>
      </c>
      <c r="AEQ285" s="72" t="s">
        <v>29825</v>
      </c>
      <c r="AER285" s="72" t="s">
        <v>18364</v>
      </c>
      <c r="AES285" s="72" t="s">
        <v>29492</v>
      </c>
      <c r="AET285" s="72" t="s">
        <v>33221</v>
      </c>
      <c r="AEU285" s="72" t="s">
        <v>29493</v>
      </c>
      <c r="AEV285" s="72" t="s">
        <v>33222</v>
      </c>
      <c r="AEW285" s="72" t="s">
        <v>33223</v>
      </c>
      <c r="AEX285" s="72" t="s">
        <v>29494</v>
      </c>
      <c r="AEY285" s="72" t="s">
        <v>29495</v>
      </c>
      <c r="AEZ285" s="72" t="s">
        <v>29496</v>
      </c>
      <c r="AFA285" s="4" t="s">
        <v>33509</v>
      </c>
      <c r="AFB285" s="72" t="s">
        <v>29497</v>
      </c>
      <c r="AFC285" s="72" t="s">
        <v>29826</v>
      </c>
      <c r="AFD285" s="4" t="s">
        <v>18369</v>
      </c>
      <c r="AFE285" s="72" t="s">
        <v>29498</v>
      </c>
      <c r="AFF285" s="72" t="s">
        <v>29499</v>
      </c>
      <c r="AFG285" s="72" t="s">
        <v>29500</v>
      </c>
      <c r="AFH285" s="72" t="s">
        <v>29827</v>
      </c>
      <c r="AFI285" s="72" t="s">
        <v>33224</v>
      </c>
      <c r="AFJ285" s="72" t="s">
        <v>29501</v>
      </c>
      <c r="AFK285" s="72" t="s">
        <v>29502</v>
      </c>
      <c r="AFL285" s="72" t="s">
        <v>29503</v>
      </c>
      <c r="AFM285" s="72" t="s">
        <v>29504</v>
      </c>
      <c r="AFN285" s="72" t="s">
        <v>33309</v>
      </c>
      <c r="AFO285" s="72" t="s">
        <v>29505</v>
      </c>
      <c r="AFP285" s="72" t="s">
        <v>29506</v>
      </c>
      <c r="AFQ285" s="72" t="s">
        <v>29507</v>
      </c>
      <c r="AFR285" s="72" t="s">
        <v>29829</v>
      </c>
      <c r="AFS285" s="72" t="s">
        <v>29830</v>
      </c>
      <c r="AFT285" s="72" t="s">
        <v>29831</v>
      </c>
      <c r="AFU285" s="72" t="s">
        <v>29508</v>
      </c>
      <c r="AFV285" s="4" t="s">
        <v>33510</v>
      </c>
      <c r="AFW285" s="4" t="s">
        <v>33511</v>
      </c>
      <c r="AFX285" s="72" t="s">
        <v>29510</v>
      </c>
      <c r="AFY285" s="4" t="s">
        <v>33512</v>
      </c>
      <c r="AFZ285" s="4" t="s">
        <v>33340</v>
      </c>
      <c r="AGA285" s="4" t="s">
        <v>33341</v>
      </c>
      <c r="AGB285" s="72" t="s">
        <v>33310</v>
      </c>
      <c r="AGC285" s="4" t="s">
        <v>33513</v>
      </c>
      <c r="AGD285" s="72" t="s">
        <v>29832</v>
      </c>
      <c r="AGE285" s="4" t="s">
        <v>33379</v>
      </c>
      <c r="AGF285" s="4" t="s">
        <v>22566</v>
      </c>
      <c r="AGG285" s="4" t="s">
        <v>33380</v>
      </c>
      <c r="AGH285" s="72" t="s">
        <v>29511</v>
      </c>
      <c r="AGI285" s="4" t="s">
        <v>33342</v>
      </c>
      <c r="AGJ285" s="72" t="s">
        <v>29833</v>
      </c>
      <c r="AGK285" s="4" t="s">
        <v>33343</v>
      </c>
      <c r="AGL285" s="72" t="s">
        <v>29512</v>
      </c>
      <c r="AGM285" s="72" t="s">
        <v>29513</v>
      </c>
      <c r="AGN285" s="4" t="s">
        <v>33514</v>
      </c>
      <c r="AGO285" s="72" t="s">
        <v>29514</v>
      </c>
      <c r="AGP285" s="72" t="s">
        <v>29515</v>
      </c>
      <c r="AGQ285" s="72" t="s">
        <v>3609</v>
      </c>
      <c r="AGR285" s="4" t="s">
        <v>33515</v>
      </c>
      <c r="AGS285" s="72" t="s">
        <v>29516</v>
      </c>
      <c r="AGT285" s="72" t="s">
        <v>29517</v>
      </c>
      <c r="AGU285" s="72" t="s">
        <v>29834</v>
      </c>
      <c r="AGV285" s="72" t="s">
        <v>29518</v>
      </c>
      <c r="AGW285" s="72" t="s">
        <v>32512</v>
      </c>
      <c r="AGX285" s="4" t="s">
        <v>33516</v>
      </c>
      <c r="AGY285" s="72" t="s">
        <v>33226</v>
      </c>
      <c r="AGZ285" s="72" t="s">
        <v>29835</v>
      </c>
      <c r="AHA285" s="72" t="s">
        <v>29836</v>
      </c>
      <c r="AHB285" s="72" t="s">
        <v>1165</v>
      </c>
      <c r="AHC285" s="4" t="s">
        <v>33381</v>
      </c>
      <c r="AHD285" s="72" t="s">
        <v>29519</v>
      </c>
      <c r="AHE285" s="72" t="s">
        <v>29521</v>
      </c>
      <c r="AHF285" s="4" t="s">
        <v>33382</v>
      </c>
      <c r="AHG285" s="72" t="s">
        <v>10353</v>
      </c>
      <c r="AHH285" s="72" t="s">
        <v>33227</v>
      </c>
      <c r="AHI285" s="72" t="s">
        <v>29837</v>
      </c>
      <c r="AHJ285" s="72" t="s">
        <v>33228</v>
      </c>
      <c r="AHK285" s="72" t="s">
        <v>29838</v>
      </c>
      <c r="AHL285" s="72" t="s">
        <v>33229</v>
      </c>
      <c r="AHM285" s="72" t="s">
        <v>29839</v>
      </c>
      <c r="AHN285" s="72" t="s">
        <v>6407</v>
      </c>
      <c r="AHO285" s="4" t="s">
        <v>33517</v>
      </c>
      <c r="AHP285" s="72" t="s">
        <v>29522</v>
      </c>
      <c r="AHQ285" s="72" t="s">
        <v>29523</v>
      </c>
      <c r="AHR285" s="72" t="s">
        <v>29524</v>
      </c>
      <c r="AHS285" s="72" t="s">
        <v>33230</v>
      </c>
      <c r="AHT285" s="72" t="s">
        <v>29525</v>
      </c>
      <c r="AHU285" s="72" t="s">
        <v>29526</v>
      </c>
      <c r="AHV285" s="4" t="s">
        <v>33344</v>
      </c>
      <c r="AHW285" s="72" t="s">
        <v>29840</v>
      </c>
      <c r="AHX285" s="72" t="s">
        <v>33231</v>
      </c>
      <c r="AHY285" s="72" t="s">
        <v>28554</v>
      </c>
      <c r="AHZ285" s="4" t="s">
        <v>33518</v>
      </c>
      <c r="AIA285" s="72" t="s">
        <v>8978</v>
      </c>
      <c r="AIB285" s="72" t="s">
        <v>29527</v>
      </c>
      <c r="AIC285" s="72" t="s">
        <v>33232</v>
      </c>
      <c r="AID285" s="72" t="s">
        <v>29528</v>
      </c>
      <c r="AIE285" s="72" t="s">
        <v>29529</v>
      </c>
      <c r="AIF285" s="72" t="s">
        <v>29842</v>
      </c>
      <c r="AIG285" s="4" t="s">
        <v>1611</v>
      </c>
      <c r="AIH285" s="4" t="s">
        <v>33520</v>
      </c>
      <c r="AII285" s="72" t="s">
        <v>2872</v>
      </c>
      <c r="AIJ285" s="72" t="s">
        <v>29530</v>
      </c>
      <c r="AIK285" s="4" t="s">
        <v>33346</v>
      </c>
      <c r="AIL285" s="4" t="s">
        <v>33521</v>
      </c>
      <c r="AIM285" s="72" t="s">
        <v>29531</v>
      </c>
      <c r="AIN285" s="4" t="s">
        <v>33522</v>
      </c>
      <c r="AIO285" s="72" t="s">
        <v>29844</v>
      </c>
      <c r="AIP285" s="72" t="s">
        <v>33234</v>
      </c>
      <c r="AIQ285" s="72" t="s">
        <v>29536</v>
      </c>
      <c r="AIR285" s="72" t="s">
        <v>29845</v>
      </c>
      <c r="AIS285" s="72" t="s">
        <v>29537</v>
      </c>
      <c r="AIT285" s="72" t="s">
        <v>29846</v>
      </c>
      <c r="AIU285" s="72" t="s">
        <v>2016</v>
      </c>
      <c r="AIV285" s="72" t="s">
        <v>29538</v>
      </c>
      <c r="AIW285" s="72" t="s">
        <v>29539</v>
      </c>
      <c r="AIX285" s="72" t="s">
        <v>29540</v>
      </c>
      <c r="AIY285" s="72" t="s">
        <v>29541</v>
      </c>
      <c r="AIZ285" s="72" t="s">
        <v>29847</v>
      </c>
      <c r="AJA285" s="4" t="s">
        <v>33526</v>
      </c>
      <c r="AJB285" s="72" t="s">
        <v>29848</v>
      </c>
      <c r="AJC285" s="72" t="s">
        <v>29850</v>
      </c>
      <c r="AJD285" s="72" t="s">
        <v>29542</v>
      </c>
      <c r="AJE285" s="4" t="s">
        <v>14299</v>
      </c>
      <c r="AJF285" s="72" t="s">
        <v>29543</v>
      </c>
      <c r="AJG285" s="72" t="s">
        <v>18414</v>
      </c>
      <c r="AJH285" s="72" t="s">
        <v>29544</v>
      </c>
      <c r="AJI285" s="72" t="s">
        <v>29852</v>
      </c>
      <c r="AJJ285" s="72" t="s">
        <v>29851</v>
      </c>
      <c r="AJK285" s="72" t="s">
        <v>33235</v>
      </c>
      <c r="AJL285" s="72" t="s">
        <v>33236</v>
      </c>
      <c r="AJM285" s="4" t="s">
        <v>33527</v>
      </c>
      <c r="AJN285" s="4" t="s">
        <v>33528</v>
      </c>
      <c r="AJO285" s="72" t="s">
        <v>23800</v>
      </c>
      <c r="AJP285" s="72" t="s">
        <v>33237</v>
      </c>
      <c r="AJQ285" s="72" t="s">
        <v>33312</v>
      </c>
      <c r="AJR285" s="72" t="s">
        <v>29545</v>
      </c>
      <c r="AJS285" s="72" t="s">
        <v>33238</v>
      </c>
      <c r="AJT285" s="72" t="s">
        <v>29546</v>
      </c>
      <c r="AJU285" s="72" t="s">
        <v>29854</v>
      </c>
      <c r="AJV285" s="72" t="s">
        <v>29855</v>
      </c>
      <c r="AJW285" s="72" t="s">
        <v>29547</v>
      </c>
      <c r="AJX285" s="72" t="s">
        <v>29548</v>
      </c>
      <c r="AJY285" s="72" t="s">
        <v>29549</v>
      </c>
      <c r="AJZ285" s="72" t="s">
        <v>29550</v>
      </c>
      <c r="AKA285" s="72" t="s">
        <v>29551</v>
      </c>
      <c r="AKB285" s="72" t="s">
        <v>29856</v>
      </c>
      <c r="AKC285" s="72" t="s">
        <v>29552</v>
      </c>
      <c r="AKD285" s="72" t="s">
        <v>33239</v>
      </c>
      <c r="AKE285" s="72" t="s">
        <v>18905</v>
      </c>
      <c r="AKF285" s="72" t="s">
        <v>33240</v>
      </c>
      <c r="AKG285" s="72" t="s">
        <v>29857</v>
      </c>
      <c r="AKH285" s="72" t="s">
        <v>22640</v>
      </c>
      <c r="AKI285" s="72" t="s">
        <v>10378</v>
      </c>
      <c r="AKJ285" s="72" t="s">
        <v>33241</v>
      </c>
      <c r="AKK285" s="72" t="s">
        <v>29553</v>
      </c>
      <c r="AKL285" s="4" t="s">
        <v>33530</v>
      </c>
      <c r="AKM285" s="72" t="s">
        <v>29858</v>
      </c>
      <c r="AKN285" s="4" t="s">
        <v>33349</v>
      </c>
      <c r="AKO285" s="4" t="s">
        <v>33531</v>
      </c>
      <c r="AKP285" s="72" t="s">
        <v>14909</v>
      </c>
      <c r="AKQ285" s="4" t="s">
        <v>33350</v>
      </c>
      <c r="AKR285" s="72" t="s">
        <v>29859</v>
      </c>
      <c r="AKS285" s="72" t="s">
        <v>29554</v>
      </c>
      <c r="AKT285" s="72" t="s">
        <v>5025</v>
      </c>
      <c r="AKU285" s="72" t="s">
        <v>29555</v>
      </c>
      <c r="AKV285" s="72" t="s">
        <v>29556</v>
      </c>
      <c r="AKW285" s="72" t="s">
        <v>33313</v>
      </c>
      <c r="AKX285" s="72" t="s">
        <v>20171</v>
      </c>
      <c r="AKY285" s="4" t="s">
        <v>33386</v>
      </c>
      <c r="AKZ285" s="72" t="s">
        <v>29557</v>
      </c>
      <c r="ALA285" s="72" t="s">
        <v>29558</v>
      </c>
      <c r="ALB285" s="72" t="s">
        <v>29559</v>
      </c>
      <c r="ALC285" s="72" t="s">
        <v>33242</v>
      </c>
      <c r="ALD285" s="72" t="s">
        <v>33243</v>
      </c>
      <c r="ALE285" s="4" t="s">
        <v>27530</v>
      </c>
      <c r="ALF285" s="72" t="s">
        <v>2905</v>
      </c>
      <c r="ALG285" s="72" t="s">
        <v>29560</v>
      </c>
      <c r="ALH285" s="72" t="s">
        <v>29860</v>
      </c>
      <c r="ALI285" s="72" t="s">
        <v>1257</v>
      </c>
      <c r="ALJ285" s="72" t="s">
        <v>6090</v>
      </c>
      <c r="ALK285" s="72" t="s">
        <v>14333</v>
      </c>
      <c r="ALL285" s="72" t="s">
        <v>5712</v>
      </c>
      <c r="ALM285" s="4" t="s">
        <v>33532</v>
      </c>
      <c r="ALN285" s="72" t="s">
        <v>18438</v>
      </c>
      <c r="ALO285" s="4" t="s">
        <v>33533</v>
      </c>
      <c r="ALP285" s="72" t="s">
        <v>33314</v>
      </c>
      <c r="ALQ285" s="4" t="s">
        <v>33534</v>
      </c>
      <c r="ALR285" s="72" t="s">
        <v>33244</v>
      </c>
      <c r="ALS285" s="72" t="s">
        <v>29861</v>
      </c>
      <c r="ALT285" s="72" t="s">
        <v>33245</v>
      </c>
      <c r="ALU285" s="72" t="s">
        <v>29562</v>
      </c>
      <c r="ALV285" s="4" t="s">
        <v>4097</v>
      </c>
      <c r="ALW285" s="72" t="s">
        <v>29563</v>
      </c>
      <c r="ALX285" s="72" t="s">
        <v>29561</v>
      </c>
      <c r="ALY285" s="72" t="s">
        <v>2044</v>
      </c>
      <c r="ALZ285" s="72" t="s">
        <v>16548</v>
      </c>
      <c r="AMA285" s="72" t="s">
        <v>29871</v>
      </c>
      <c r="AMB285" s="72" t="s">
        <v>33246</v>
      </c>
      <c r="AMC285" s="72" t="s">
        <v>29564</v>
      </c>
      <c r="AMD285" s="72" t="s">
        <v>7733</v>
      </c>
      <c r="AME285" s="72" t="s">
        <v>29862</v>
      </c>
      <c r="AMF285" s="72" t="s">
        <v>29863</v>
      </c>
      <c r="AMG285" s="72" t="s">
        <v>29864</v>
      </c>
      <c r="AMH285" s="72" t="s">
        <v>15771</v>
      </c>
      <c r="AMI285" s="72" t="s">
        <v>29565</v>
      </c>
      <c r="AMJ285" s="72" t="s">
        <v>33247</v>
      </c>
      <c r="AMK285" s="72" t="s">
        <v>33248</v>
      </c>
      <c r="AML285" s="72" t="s">
        <v>29566</v>
      </c>
      <c r="AMM285" s="72" t="s">
        <v>29567</v>
      </c>
      <c r="AMN285" s="72" t="s">
        <v>29568</v>
      </c>
      <c r="AMO285" s="4" t="s">
        <v>11334</v>
      </c>
      <c r="AMP285" s="4" t="s">
        <v>30763</v>
      </c>
      <c r="AMQ285" s="72" t="s">
        <v>1643</v>
      </c>
      <c r="AMR285" s="72" t="s">
        <v>29865</v>
      </c>
      <c r="AMS285" s="72" t="s">
        <v>29569</v>
      </c>
      <c r="AMT285" s="72" t="s">
        <v>29866</v>
      </c>
      <c r="AMU285" s="72" t="s">
        <v>29867</v>
      </c>
      <c r="AMV285" s="72" t="s">
        <v>33249</v>
      </c>
      <c r="AMW285" s="72" t="s">
        <v>29570</v>
      </c>
      <c r="AMX285" s="72" t="s">
        <v>29571</v>
      </c>
      <c r="AMY285" s="72" t="s">
        <v>5069</v>
      </c>
      <c r="AMZ285" s="72" t="s">
        <v>2210</v>
      </c>
      <c r="ANA285" s="72" t="s">
        <v>29868</v>
      </c>
      <c r="ANB285" s="4" t="s">
        <v>33535</v>
      </c>
      <c r="ANC285" s="72" t="s">
        <v>29572</v>
      </c>
      <c r="AND285" s="72" t="s">
        <v>29573</v>
      </c>
      <c r="ANE285" s="4" t="s">
        <v>33387</v>
      </c>
      <c r="ANF285" s="72" t="s">
        <v>1267</v>
      </c>
      <c r="ANG285" s="72" t="s">
        <v>29574</v>
      </c>
      <c r="ANH285" s="72" t="s">
        <v>29869</v>
      </c>
      <c r="ANI285" s="72" t="s">
        <v>6454</v>
      </c>
      <c r="ANJ285" s="72" t="s">
        <v>6454</v>
      </c>
      <c r="ANK285" s="72" t="s">
        <v>29575</v>
      </c>
      <c r="ANL285" s="4" t="s">
        <v>32925</v>
      </c>
      <c r="ANM285" s="72" t="s">
        <v>29576</v>
      </c>
      <c r="ANN285" s="72" t="s">
        <v>29870</v>
      </c>
      <c r="ANO285" s="4" t="s">
        <v>33388</v>
      </c>
      <c r="ANP285" s="4" t="s">
        <v>18929</v>
      </c>
      <c r="ANQ285" s="72" t="s">
        <v>33250</v>
      </c>
      <c r="ANR285" s="72" t="s">
        <v>29577</v>
      </c>
      <c r="ANS285" s="72" t="s">
        <v>29578</v>
      </c>
      <c r="ANT285" s="72" t="s">
        <v>33251</v>
      </c>
      <c r="ANU285" s="72" t="s">
        <v>29872</v>
      </c>
      <c r="ANV285" s="4" t="s">
        <v>15505</v>
      </c>
      <c r="ANW285" s="72" t="s">
        <v>29579</v>
      </c>
      <c r="ANX285" s="4" t="s">
        <v>33536</v>
      </c>
      <c r="ANY285" s="72" t="s">
        <v>29580</v>
      </c>
      <c r="ANZ285" s="72" t="s">
        <v>29581</v>
      </c>
      <c r="AOA285" s="72" t="s">
        <v>33252</v>
      </c>
      <c r="AOB285" s="72" t="s">
        <v>29582</v>
      </c>
      <c r="AOC285" s="4" t="s">
        <v>1662</v>
      </c>
      <c r="AOD285" s="72" t="s">
        <v>29583</v>
      </c>
      <c r="AOE285" s="72" t="s">
        <v>29873</v>
      </c>
      <c r="AOF285" s="72" t="s">
        <v>29874</v>
      </c>
      <c r="AOG285" s="72" t="s">
        <v>33253</v>
      </c>
      <c r="AOH285" s="72" t="s">
        <v>29584</v>
      </c>
      <c r="AOI285" s="72" t="s">
        <v>29585</v>
      </c>
      <c r="AOJ285" s="72" t="s">
        <v>29586</v>
      </c>
      <c r="AOK285" s="72" t="s">
        <v>10015</v>
      </c>
      <c r="AOL285" s="72" t="s">
        <v>29587</v>
      </c>
      <c r="AOM285" s="72" t="s">
        <v>33254</v>
      </c>
      <c r="AON285" s="72" t="s">
        <v>29588</v>
      </c>
      <c r="AOO285" s="72" t="s">
        <v>18476</v>
      </c>
      <c r="AOP285" s="4" t="s">
        <v>33537</v>
      </c>
      <c r="AOQ285" s="72" t="s">
        <v>33255</v>
      </c>
      <c r="AOR285" s="72" t="s">
        <v>5389</v>
      </c>
      <c r="AOS285" s="72" t="s">
        <v>29589</v>
      </c>
      <c r="AOT285" s="72" t="s">
        <v>29590</v>
      </c>
      <c r="AOU285" s="72" t="s">
        <v>29591</v>
      </c>
      <c r="AOV285" s="72" t="s">
        <v>19685</v>
      </c>
      <c r="AOW285" s="72" t="s">
        <v>29592</v>
      </c>
      <c r="AOX285" s="4" t="s">
        <v>33538</v>
      </c>
      <c r="AOY285" s="4" t="s">
        <v>33389</v>
      </c>
      <c r="AOZ285" s="4" t="s">
        <v>10419</v>
      </c>
      <c r="APA285" s="4" t="s">
        <v>33539</v>
      </c>
      <c r="APB285" s="72" t="s">
        <v>29875</v>
      </c>
      <c r="APC285" s="72" t="s">
        <v>33256</v>
      </c>
      <c r="APD285" s="72" t="s">
        <v>29876</v>
      </c>
      <c r="APE285" s="72" t="s">
        <v>29593</v>
      </c>
      <c r="APF285" s="72" t="s">
        <v>33257</v>
      </c>
      <c r="APG285" s="72" t="s">
        <v>29594</v>
      </c>
      <c r="APH285" s="72" t="s">
        <v>32943</v>
      </c>
      <c r="API285" s="72" t="s">
        <v>29595</v>
      </c>
      <c r="APJ285" s="72" t="s">
        <v>29877</v>
      </c>
      <c r="APK285" s="72" t="s">
        <v>29878</v>
      </c>
      <c r="APL285" s="72" t="s">
        <v>29596</v>
      </c>
      <c r="APM285" s="4" t="s">
        <v>2939</v>
      </c>
      <c r="APN285" s="72" t="s">
        <v>17523</v>
      </c>
      <c r="APO285" s="72" t="s">
        <v>29597</v>
      </c>
      <c r="APP285" s="72" t="s">
        <v>17979</v>
      </c>
      <c r="APQ285" s="4" t="s">
        <v>33540</v>
      </c>
      <c r="APR285" s="4" t="s">
        <v>33351</v>
      </c>
      <c r="APS285" s="4" t="s">
        <v>33315</v>
      </c>
      <c r="APT285" s="72" t="s">
        <v>29598</v>
      </c>
      <c r="APU285" s="72" t="s">
        <v>29599</v>
      </c>
      <c r="APV285" s="72" t="s">
        <v>29600</v>
      </c>
      <c r="APW285" s="72" t="s">
        <v>29601</v>
      </c>
      <c r="APX285" s="72" t="s">
        <v>29602</v>
      </c>
      <c r="APY285" s="72" t="s">
        <v>29879</v>
      </c>
      <c r="APZ285" s="72" t="s">
        <v>29603</v>
      </c>
      <c r="AQA285" s="4" t="s">
        <v>33541</v>
      </c>
      <c r="AQB285" s="72" t="s">
        <v>33258</v>
      </c>
      <c r="AQC285" s="72" t="s">
        <v>33259</v>
      </c>
      <c r="AQD285" s="72" t="s">
        <v>29604</v>
      </c>
      <c r="AQE285" s="72" t="s">
        <v>29880</v>
      </c>
      <c r="AQF285" s="72" t="s">
        <v>29605</v>
      </c>
      <c r="AQG285" s="72" t="s">
        <v>29606</v>
      </c>
      <c r="AQH285" s="72" t="s">
        <v>33260</v>
      </c>
      <c r="AQI285" s="4" t="s">
        <v>33352</v>
      </c>
      <c r="AQJ285" s="4" t="s">
        <v>33390</v>
      </c>
      <c r="AQK285" s="4" t="s">
        <v>33316</v>
      </c>
      <c r="AQL285" s="4" t="s">
        <v>33542</v>
      </c>
      <c r="AQM285" s="72" t="s">
        <v>29881</v>
      </c>
      <c r="AQN285" s="72" t="s">
        <v>29607</v>
      </c>
      <c r="AQO285" s="4" t="s">
        <v>33543</v>
      </c>
      <c r="AQP285" s="72" t="s">
        <v>29884</v>
      </c>
      <c r="AQQ285" s="4" t="s">
        <v>33544</v>
      </c>
      <c r="AQR285" s="72" t="s">
        <v>29608</v>
      </c>
      <c r="AQS285" s="4" t="s">
        <v>10435</v>
      </c>
      <c r="AQT285" s="4" t="s">
        <v>33391</v>
      </c>
      <c r="AQU285" s="72" t="s">
        <v>22714</v>
      </c>
      <c r="AQV285" s="72" t="s">
        <v>29885</v>
      </c>
      <c r="AQW285" s="72" t="s">
        <v>575</v>
      </c>
      <c r="AQX285" s="72" t="s">
        <v>29609</v>
      </c>
      <c r="AQY285" s="72" t="s">
        <v>29610</v>
      </c>
      <c r="AQZ285" s="72" t="s">
        <v>29611</v>
      </c>
      <c r="ARA285" s="72" t="s">
        <v>29612</v>
      </c>
      <c r="ARB285" s="72" t="s">
        <v>33262</v>
      </c>
      <c r="ARC285" s="72" t="s">
        <v>10048</v>
      </c>
      <c r="ARD285" s="72" t="s">
        <v>23935</v>
      </c>
      <c r="ARE285" s="72" t="s">
        <v>33263</v>
      </c>
      <c r="ARF285" s="72" t="s">
        <v>29614</v>
      </c>
      <c r="ARG285" s="72" t="s">
        <v>29615</v>
      </c>
      <c r="ARH285" s="72" t="s">
        <v>29616</v>
      </c>
      <c r="ARI285" s="72" t="s">
        <v>29886</v>
      </c>
      <c r="ARJ285" s="72" t="s">
        <v>29887</v>
      </c>
      <c r="ARK285" s="4" t="s">
        <v>33353</v>
      </c>
      <c r="ARL285" s="72" t="s">
        <v>29618</v>
      </c>
      <c r="ARM285" s="72" t="s">
        <v>29889</v>
      </c>
      <c r="ARN285" s="72" t="s">
        <v>29619</v>
      </c>
      <c r="ARO285" s="72" t="s">
        <v>29620</v>
      </c>
      <c r="ARP285" s="72" t="s">
        <v>29621</v>
      </c>
      <c r="ARQ285" s="72" t="s">
        <v>29622</v>
      </c>
      <c r="ARR285" s="4" t="s">
        <v>33546</v>
      </c>
      <c r="ARS285" s="72" t="s">
        <v>29623</v>
      </c>
      <c r="ART285" s="72" t="s">
        <v>29624</v>
      </c>
      <c r="ARU285" s="72" t="s">
        <v>29625</v>
      </c>
      <c r="ARV285" s="4" t="s">
        <v>33392</v>
      </c>
      <c r="ARW285" s="4" t="s">
        <v>33547</v>
      </c>
      <c r="ARX285" s="4" t="s">
        <v>33548</v>
      </c>
      <c r="ARY285" s="72" t="s">
        <v>33264</v>
      </c>
      <c r="ARZ285" s="4" t="s">
        <v>33317</v>
      </c>
      <c r="ASA285" s="72" t="s">
        <v>29626</v>
      </c>
      <c r="ASB285" s="72" t="s">
        <v>33266</v>
      </c>
      <c r="ASC285" s="72" t="s">
        <v>29627</v>
      </c>
      <c r="ASD285" s="72" t="s">
        <v>29628</v>
      </c>
      <c r="ASE285" s="72" t="s">
        <v>29629</v>
      </c>
      <c r="ASF285" s="4" t="s">
        <v>33318</v>
      </c>
      <c r="ASG285" s="4" t="s">
        <v>33549</v>
      </c>
      <c r="ASH285" s="72" t="s">
        <v>29631</v>
      </c>
      <c r="ASI285" s="72" t="s">
        <v>33267</v>
      </c>
      <c r="ASJ285" s="72" t="s">
        <v>33268</v>
      </c>
      <c r="ASK285" s="4" t="s">
        <v>33354</v>
      </c>
      <c r="ASL285" s="4" t="s">
        <v>33550</v>
      </c>
      <c r="ASM285" s="72" t="s">
        <v>29632</v>
      </c>
      <c r="ASN285" s="72" t="s">
        <v>29633</v>
      </c>
      <c r="ASO285" s="72" t="s">
        <v>29890</v>
      </c>
      <c r="ASP285" s="72" t="s">
        <v>33269</v>
      </c>
      <c r="ASQ285" s="72" t="s">
        <v>29891</v>
      </c>
      <c r="ASR285" s="4" t="s">
        <v>33551</v>
      </c>
      <c r="ASS285" s="72" t="s">
        <v>29634</v>
      </c>
      <c r="AST285" s="72" t="s">
        <v>29635</v>
      </c>
      <c r="ASU285" s="72" t="s">
        <v>29636</v>
      </c>
      <c r="ASV285" s="72" t="s">
        <v>29637</v>
      </c>
      <c r="ASW285" s="72" t="s">
        <v>29892</v>
      </c>
      <c r="ASX285" s="72" t="s">
        <v>10453</v>
      </c>
      <c r="ASY285" s="72" t="s">
        <v>29638</v>
      </c>
      <c r="ASZ285" s="72" t="s">
        <v>33270</v>
      </c>
      <c r="ATA285" s="72" t="s">
        <v>29894</v>
      </c>
      <c r="ATB285" s="72" t="s">
        <v>15306</v>
      </c>
      <c r="ATC285" s="72" t="s">
        <v>33271</v>
      </c>
      <c r="ATD285" s="72" t="s">
        <v>33272</v>
      </c>
      <c r="ATE285" s="72" t="s">
        <v>29639</v>
      </c>
      <c r="ATF285" s="4" t="s">
        <v>33552</v>
      </c>
      <c r="ATG285" s="4" t="s">
        <v>33553</v>
      </c>
      <c r="ATH285" s="72" t="s">
        <v>1716</v>
      </c>
      <c r="ATI285" s="72" t="s">
        <v>33273</v>
      </c>
      <c r="ATJ285" s="72" t="s">
        <v>29896</v>
      </c>
      <c r="ATK285" s="4" t="s">
        <v>33554</v>
      </c>
      <c r="ATL285" s="72" t="s">
        <v>29640</v>
      </c>
      <c r="ATM285" s="72" t="s">
        <v>29641</v>
      </c>
      <c r="ATN285" s="72" t="s">
        <v>33274</v>
      </c>
      <c r="ATO285" s="4" t="s">
        <v>21195</v>
      </c>
      <c r="ATP285" s="72" t="s">
        <v>33275</v>
      </c>
      <c r="ATQ285" s="4" t="s">
        <v>33555</v>
      </c>
      <c r="ATR285" s="72" t="s">
        <v>29642</v>
      </c>
      <c r="ATS285" s="72" t="s">
        <v>33276</v>
      </c>
      <c r="ATT285" s="72" t="s">
        <v>29643</v>
      </c>
      <c r="ATU285" s="72" t="s">
        <v>33277</v>
      </c>
      <c r="ATV285" s="4" t="s">
        <v>33393</v>
      </c>
      <c r="ATW285" s="4" t="s">
        <v>33319</v>
      </c>
      <c r="ATX285" s="4" t="s">
        <v>33394</v>
      </c>
      <c r="ATY285" s="72" t="s">
        <v>33279</v>
      </c>
      <c r="ATZ285" s="72" t="s">
        <v>29644</v>
      </c>
      <c r="AUA285" s="72" t="s">
        <v>29645</v>
      </c>
      <c r="AUB285" s="72" t="s">
        <v>29646</v>
      </c>
      <c r="AUC285" s="72" t="s">
        <v>33280</v>
      </c>
      <c r="AUD285" s="4" t="s">
        <v>33355</v>
      </c>
      <c r="AUE285" s="72" t="s">
        <v>29647</v>
      </c>
      <c r="AUF285" s="4" t="s">
        <v>33320</v>
      </c>
      <c r="AUG285" s="72" t="s">
        <v>29648</v>
      </c>
      <c r="AUH285" s="4" t="s">
        <v>33395</v>
      </c>
      <c r="AUI285" s="72" t="s">
        <v>29649</v>
      </c>
      <c r="AUJ285" s="72" t="s">
        <v>29650</v>
      </c>
      <c r="AUK285" s="4" t="s">
        <v>33396</v>
      </c>
      <c r="AUL285" s="72" t="s">
        <v>29651</v>
      </c>
      <c r="AUM285" s="72" t="s">
        <v>33281</v>
      </c>
      <c r="AUN285" s="72" t="s">
        <v>29652</v>
      </c>
      <c r="AUO285" s="72" t="s">
        <v>29898</v>
      </c>
      <c r="AUP285" s="72" t="s">
        <v>29653</v>
      </c>
      <c r="AUQ285" s="72" t="s">
        <v>29654</v>
      </c>
      <c r="AUR285" s="4" t="s">
        <v>4186</v>
      </c>
      <c r="AUS285" s="72" t="s">
        <v>29899</v>
      </c>
      <c r="AUT285" s="4" t="s">
        <v>33556</v>
      </c>
      <c r="AUU285" s="72" t="s">
        <v>29655</v>
      </c>
      <c r="AUV285" s="4" t="s">
        <v>33557</v>
      </c>
      <c r="AUW285" s="72" t="s">
        <v>29656</v>
      </c>
      <c r="AUX285" s="4" t="s">
        <v>33356</v>
      </c>
      <c r="AUY285" s="72" t="s">
        <v>19771</v>
      </c>
      <c r="AUZ285" s="72" t="s">
        <v>29657</v>
      </c>
      <c r="AVA285" s="4" t="s">
        <v>33558</v>
      </c>
      <c r="AVB285" s="72" t="s">
        <v>29658</v>
      </c>
      <c r="AVC285" s="72" t="s">
        <v>33282</v>
      </c>
      <c r="AVD285" s="4" t="s">
        <v>33559</v>
      </c>
      <c r="AVE285" s="72" t="s">
        <v>29900</v>
      </c>
      <c r="AVF285" s="4" t="s">
        <v>5189</v>
      </c>
      <c r="AVG285" s="72" t="s">
        <v>29901</v>
      </c>
      <c r="AVH285" s="72" t="s">
        <v>29659</v>
      </c>
      <c r="AVI285" s="72" t="s">
        <v>29660</v>
      </c>
      <c r="AVJ285" s="4" t="s">
        <v>33397</v>
      </c>
      <c r="AVK285" s="72" t="s">
        <v>29661</v>
      </c>
      <c r="AVL285" s="72" t="s">
        <v>33283</v>
      </c>
      <c r="AVM285" s="72" t="s">
        <v>29662</v>
      </c>
      <c r="AVN285" s="72" t="s">
        <v>29663</v>
      </c>
      <c r="AVO285" s="72" t="s">
        <v>29664</v>
      </c>
      <c r="AVP285" s="72" t="s">
        <v>29665</v>
      </c>
      <c r="AVQ285" s="4" t="s">
        <v>33398</v>
      </c>
      <c r="AVR285" s="72" t="s">
        <v>29666</v>
      </c>
      <c r="AVS285" s="72" t="s">
        <v>29902</v>
      </c>
      <c r="AVT285" s="72" t="s">
        <v>33284</v>
      </c>
      <c r="AVU285" s="4" t="s">
        <v>33399</v>
      </c>
      <c r="AVV285" s="72" t="s">
        <v>29667</v>
      </c>
      <c r="AVW285" s="72" t="s">
        <v>29668</v>
      </c>
      <c r="AVX285" s="72" t="s">
        <v>29903</v>
      </c>
      <c r="AVY285" s="72" t="s">
        <v>29669</v>
      </c>
      <c r="AVZ285" s="72" t="s">
        <v>29670</v>
      </c>
      <c r="AWA285" s="72" t="s">
        <v>29671</v>
      </c>
      <c r="AWB285" s="72" t="s">
        <v>29672</v>
      </c>
      <c r="AWC285" s="72" t="s">
        <v>29673</v>
      </c>
      <c r="AWD285" s="72" t="s">
        <v>33285</v>
      </c>
      <c r="AWE285" s="4" t="s">
        <v>33560</v>
      </c>
      <c r="AWF285" s="72" t="s">
        <v>29674</v>
      </c>
      <c r="AWG285" s="72" t="s">
        <v>33286</v>
      </c>
    </row>
    <row r="286" spans="1:3780">
      <c r="A286" s="4" t="s">
        <v>33673</v>
      </c>
      <c r="B286" s="4"/>
      <c r="C286" s="4">
        <v>24</v>
      </c>
      <c r="D286" s="72" t="s">
        <v>13755</v>
      </c>
      <c r="E286" s="72" t="s">
        <v>10098</v>
      </c>
      <c r="F286" s="72" t="s">
        <v>6242</v>
      </c>
      <c r="G286" s="72" t="s">
        <v>16305</v>
      </c>
      <c r="H286" s="72" t="s">
        <v>13537</v>
      </c>
      <c r="I286" s="72" t="s">
        <v>16306</v>
      </c>
      <c r="J286" s="72" t="s">
        <v>6243</v>
      </c>
      <c r="K286" s="72" t="s">
        <v>13538</v>
      </c>
      <c r="L286" s="72" t="s">
        <v>10099</v>
      </c>
      <c r="M286" s="72" t="s">
        <v>10100</v>
      </c>
      <c r="N286" s="72" t="s">
        <v>6245</v>
      </c>
      <c r="O286" s="72" t="s">
        <v>10101</v>
      </c>
      <c r="P286" s="72" t="s">
        <v>6246</v>
      </c>
      <c r="Q286" s="72" t="s">
        <v>10102</v>
      </c>
      <c r="R286" s="72" t="s">
        <v>13756</v>
      </c>
      <c r="S286" s="72" t="s">
        <v>15318</v>
      </c>
      <c r="T286" s="72" t="s">
        <v>13757</v>
      </c>
      <c r="U286" s="72" t="s">
        <v>13539</v>
      </c>
      <c r="V286" s="72" t="s">
        <v>10103</v>
      </c>
      <c r="W286" s="72" t="s">
        <v>10103</v>
      </c>
      <c r="X286" s="72" t="s">
        <v>13758</v>
      </c>
      <c r="Y286" s="72" t="s">
        <v>16307</v>
      </c>
      <c r="Z286" s="72" t="s">
        <v>10104</v>
      </c>
      <c r="AA286" s="72" t="s">
        <v>15319</v>
      </c>
      <c r="AB286" s="72" t="s">
        <v>13540</v>
      </c>
      <c r="AC286" s="72" t="s">
        <v>6247</v>
      </c>
      <c r="AD286" s="72" t="s">
        <v>13759</v>
      </c>
      <c r="AE286" s="72" t="s">
        <v>6248</v>
      </c>
      <c r="AF286" s="72" t="s">
        <v>6249</v>
      </c>
      <c r="AG286" s="72" t="s">
        <v>6250</v>
      </c>
      <c r="AH286" s="72" t="s">
        <v>10105</v>
      </c>
      <c r="AI286" s="72" t="s">
        <v>10106</v>
      </c>
      <c r="AJ286" s="72" t="s">
        <v>6251</v>
      </c>
      <c r="AK286" s="72" t="s">
        <v>13541</v>
      </c>
      <c r="AL286" s="72" t="s">
        <v>14526</v>
      </c>
      <c r="AM286" s="72" t="s">
        <v>15320</v>
      </c>
      <c r="AN286" s="72" t="s">
        <v>13542</v>
      </c>
      <c r="AO286" s="72" t="s">
        <v>6252</v>
      </c>
      <c r="AP286" s="72" t="s">
        <v>6253</v>
      </c>
      <c r="AQ286" s="72" t="s">
        <v>10107</v>
      </c>
      <c r="AR286" s="72" t="s">
        <v>13543</v>
      </c>
      <c r="AS286" s="72" t="s">
        <v>6254</v>
      </c>
      <c r="AT286" s="72" t="s">
        <v>6254</v>
      </c>
      <c r="AU286" s="72" t="s">
        <v>10108</v>
      </c>
      <c r="AV286" s="72" t="s">
        <v>13760</v>
      </c>
      <c r="AW286" s="72" t="s">
        <v>16308</v>
      </c>
      <c r="AX286" s="72" t="s">
        <v>13544</v>
      </c>
      <c r="AY286" s="72" t="s">
        <v>15321</v>
      </c>
      <c r="AZ286" s="72" t="s">
        <v>15322</v>
      </c>
      <c r="BA286" s="72" t="s">
        <v>16309</v>
      </c>
      <c r="BB286" s="72" t="s">
        <v>16310</v>
      </c>
      <c r="BC286" s="72" t="s">
        <v>13761</v>
      </c>
      <c r="BD286" s="72" t="s">
        <v>6255</v>
      </c>
      <c r="BE286" s="72" t="s">
        <v>13762</v>
      </c>
      <c r="BF286" s="72" t="s">
        <v>16311</v>
      </c>
      <c r="BG286" s="72" t="s">
        <v>6256</v>
      </c>
      <c r="BH286" s="72" t="s">
        <v>6257</v>
      </c>
      <c r="BI286" s="72" t="s">
        <v>16312</v>
      </c>
      <c r="BJ286" s="72" t="s">
        <v>16313</v>
      </c>
      <c r="BK286" s="72" t="s">
        <v>6258</v>
      </c>
      <c r="BL286" s="72" t="s">
        <v>16314</v>
      </c>
      <c r="BM286" s="72" t="s">
        <v>10109</v>
      </c>
      <c r="BN286" s="72" t="s">
        <v>10110</v>
      </c>
      <c r="BO286" s="72" t="s">
        <v>10111</v>
      </c>
      <c r="BP286" s="72" t="s">
        <v>15323</v>
      </c>
      <c r="BQ286" s="72" t="s">
        <v>10113</v>
      </c>
      <c r="BR286" s="72" t="s">
        <v>1736</v>
      </c>
      <c r="BS286" s="72" t="s">
        <v>10114</v>
      </c>
      <c r="BT286" s="72" t="s">
        <v>13763</v>
      </c>
      <c r="BU286" s="72" t="s">
        <v>16315</v>
      </c>
      <c r="BV286" s="72" t="s">
        <v>16316</v>
      </c>
      <c r="BW286" s="72" t="s">
        <v>16317</v>
      </c>
      <c r="BX286" s="72" t="s">
        <v>16318</v>
      </c>
      <c r="BY286" s="72" t="s">
        <v>13764</v>
      </c>
      <c r="BZ286" s="72" t="s">
        <v>15324</v>
      </c>
      <c r="CA286" s="72" t="s">
        <v>15325</v>
      </c>
      <c r="CB286" s="72" t="s">
        <v>13765</v>
      </c>
      <c r="CC286" s="72" t="s">
        <v>13766</v>
      </c>
      <c r="CD286" s="72" t="s">
        <v>6259</v>
      </c>
      <c r="CE286" s="72" t="s">
        <v>13767</v>
      </c>
      <c r="CF286" s="72" t="s">
        <v>13545</v>
      </c>
      <c r="CG286" s="72" t="s">
        <v>13768</v>
      </c>
      <c r="CH286" s="72" t="s">
        <v>13769</v>
      </c>
      <c r="CI286" s="72" t="s">
        <v>13770</v>
      </c>
      <c r="CJ286" s="72" t="s">
        <v>15326</v>
      </c>
      <c r="CK286" s="72" t="s">
        <v>6260</v>
      </c>
      <c r="CL286" s="72" t="s">
        <v>16319</v>
      </c>
      <c r="CM286" s="72" t="s">
        <v>13679</v>
      </c>
      <c r="CN286" s="72" t="s">
        <v>652</v>
      </c>
      <c r="CO286" s="72" t="s">
        <v>10115</v>
      </c>
      <c r="CP286" s="72" t="s">
        <v>10115</v>
      </c>
      <c r="CQ286" s="72" t="s">
        <v>10118</v>
      </c>
      <c r="CR286" s="72" t="s">
        <v>10116</v>
      </c>
      <c r="CS286" s="72" t="s">
        <v>10117</v>
      </c>
      <c r="CT286" s="72" t="s">
        <v>15327</v>
      </c>
      <c r="CU286" s="72" t="s">
        <v>13771</v>
      </c>
      <c r="CV286" s="72" t="s">
        <v>6261</v>
      </c>
      <c r="CW286" s="72" t="s">
        <v>6262</v>
      </c>
      <c r="CX286" s="72" t="s">
        <v>13546</v>
      </c>
      <c r="CY286" s="72" t="s">
        <v>10119</v>
      </c>
      <c r="CZ286" s="72" t="s">
        <v>6263</v>
      </c>
      <c r="DA286" s="72" t="s">
        <v>10120</v>
      </c>
      <c r="DB286" s="72" t="s">
        <v>13772</v>
      </c>
      <c r="DC286" s="72" t="s">
        <v>16321</v>
      </c>
      <c r="DD286" s="72" t="s">
        <v>16322</v>
      </c>
      <c r="DE286" s="72" t="s">
        <v>16323</v>
      </c>
      <c r="DF286" s="72" t="s">
        <v>13547</v>
      </c>
      <c r="DG286" s="72" t="s">
        <v>10121</v>
      </c>
      <c r="DH286" s="72" t="s">
        <v>6264</v>
      </c>
      <c r="DI286" s="72" t="s">
        <v>16324</v>
      </c>
      <c r="DJ286" s="72" t="s">
        <v>15328</v>
      </c>
      <c r="DK286" s="72" t="s">
        <v>13548</v>
      </c>
      <c r="DL286" s="72" t="s">
        <v>10123</v>
      </c>
      <c r="DM286" s="72" t="s">
        <v>16325</v>
      </c>
      <c r="DN286" s="72" t="s">
        <v>10124</v>
      </c>
      <c r="DO286" s="72" t="s">
        <v>16326</v>
      </c>
      <c r="DP286" s="72" t="s">
        <v>15461</v>
      </c>
      <c r="DQ286" s="72" t="s">
        <v>16327</v>
      </c>
      <c r="DR286" s="72" t="s">
        <v>10125</v>
      </c>
      <c r="DS286" s="72" t="s">
        <v>15329</v>
      </c>
      <c r="DT286" s="72" t="s">
        <v>16328</v>
      </c>
      <c r="DU286" s="72" t="s">
        <v>2276</v>
      </c>
      <c r="DV286" s="72" t="s">
        <v>13773</v>
      </c>
      <c r="DW286" s="72" t="s">
        <v>16329</v>
      </c>
      <c r="DX286" s="72" t="s">
        <v>13775</v>
      </c>
      <c r="DY286" s="72" t="s">
        <v>13774</v>
      </c>
      <c r="DZ286" s="72" t="s">
        <v>10126</v>
      </c>
      <c r="EA286" s="72" t="s">
        <v>13776</v>
      </c>
      <c r="EB286" s="72" t="s">
        <v>16330</v>
      </c>
      <c r="EC286" s="72" t="s">
        <v>10127</v>
      </c>
      <c r="ED286" s="72" t="s">
        <v>10127</v>
      </c>
      <c r="EE286" s="72" t="s">
        <v>6265</v>
      </c>
      <c r="EF286" s="72" t="s">
        <v>6266</v>
      </c>
      <c r="EG286" s="72" t="s">
        <v>13549</v>
      </c>
      <c r="EH286" s="72" t="s">
        <v>10128</v>
      </c>
      <c r="EI286" s="72" t="s">
        <v>11137</v>
      </c>
      <c r="EJ286" s="72" t="s">
        <v>6267</v>
      </c>
      <c r="EK286" s="72" t="s">
        <v>13777</v>
      </c>
      <c r="EL286" s="72" t="s">
        <v>6268</v>
      </c>
      <c r="EM286" s="72" t="s">
        <v>10130</v>
      </c>
      <c r="EN286" s="72" t="s">
        <v>10129</v>
      </c>
      <c r="EO286" s="72" t="s">
        <v>10131</v>
      </c>
      <c r="EP286" s="72" t="s">
        <v>10132</v>
      </c>
      <c r="EQ286" s="72" t="s">
        <v>6269</v>
      </c>
      <c r="ER286" s="72" t="s">
        <v>13778</v>
      </c>
      <c r="ES286" s="72" t="s">
        <v>6270</v>
      </c>
      <c r="ET286" s="72" t="s">
        <v>10133</v>
      </c>
      <c r="EU286" s="72" t="s">
        <v>13779</v>
      </c>
      <c r="EV286" s="72" t="s">
        <v>10134</v>
      </c>
      <c r="EW286" s="72" t="s">
        <v>10135</v>
      </c>
      <c r="EX286" s="72" t="s">
        <v>1441</v>
      </c>
      <c r="EY286" s="72" t="s">
        <v>15330</v>
      </c>
      <c r="EZ286" s="72" t="s">
        <v>6271</v>
      </c>
      <c r="FA286" s="72" t="s">
        <v>10136</v>
      </c>
      <c r="FB286" s="72" t="s">
        <v>13780</v>
      </c>
      <c r="FC286" s="72" t="s">
        <v>6272</v>
      </c>
      <c r="FD286" s="72" t="s">
        <v>15331</v>
      </c>
      <c r="FE286" s="72" t="s">
        <v>16332</v>
      </c>
      <c r="FF286" s="72" t="s">
        <v>16333</v>
      </c>
      <c r="FG286" s="72" t="s">
        <v>16334</v>
      </c>
      <c r="FH286" s="72" t="s">
        <v>10137</v>
      </c>
      <c r="FI286" s="72" t="s">
        <v>16335</v>
      </c>
      <c r="FJ286" s="72" t="s">
        <v>15332</v>
      </c>
      <c r="FK286" s="72" t="s">
        <v>16336</v>
      </c>
      <c r="FL286" s="72" t="s">
        <v>10138</v>
      </c>
      <c r="FM286" s="72" t="s">
        <v>10139</v>
      </c>
      <c r="FN286" s="72" t="s">
        <v>10140</v>
      </c>
      <c r="FO286" s="72" t="s">
        <v>13552</v>
      </c>
      <c r="FP286" s="72" t="s">
        <v>10142</v>
      </c>
      <c r="FQ286" s="72" t="s">
        <v>704</v>
      </c>
      <c r="FR286" s="72" t="s">
        <v>16337</v>
      </c>
      <c r="FS286" s="72" t="s">
        <v>16338</v>
      </c>
      <c r="FT286" s="72" t="s">
        <v>5482</v>
      </c>
      <c r="FU286" s="72" t="s">
        <v>10143</v>
      </c>
      <c r="FV286" s="72" t="s">
        <v>15333</v>
      </c>
      <c r="FW286" s="72" t="s">
        <v>16339</v>
      </c>
      <c r="FX286" s="72" t="s">
        <v>16340</v>
      </c>
      <c r="FY286" s="72" t="s">
        <v>13781</v>
      </c>
      <c r="FZ286" s="72" t="s">
        <v>13782</v>
      </c>
      <c r="GA286" s="72" t="s">
        <v>16341</v>
      </c>
      <c r="GB286" s="72" t="s">
        <v>13554</v>
      </c>
      <c r="GC286" s="72" t="s">
        <v>15334</v>
      </c>
      <c r="GD286" s="72" t="s">
        <v>13555</v>
      </c>
      <c r="GE286" s="72" t="s">
        <v>10144</v>
      </c>
      <c r="GF286" s="72" t="s">
        <v>16342</v>
      </c>
      <c r="GG286" s="72" t="s">
        <v>16343</v>
      </c>
      <c r="GH286" s="72" t="s">
        <v>16344</v>
      </c>
      <c r="GI286" s="72" t="s">
        <v>6273</v>
      </c>
      <c r="GJ286" s="72" t="s">
        <v>6274</v>
      </c>
      <c r="GK286" s="72" t="s">
        <v>13784</v>
      </c>
      <c r="GL286" s="72" t="s">
        <v>13785</v>
      </c>
      <c r="GM286" s="72" t="s">
        <v>15335</v>
      </c>
      <c r="GN286" s="72" t="s">
        <v>13786</v>
      </c>
      <c r="GO286" s="72" t="s">
        <v>10148</v>
      </c>
      <c r="GP286" s="72" t="s">
        <v>10149</v>
      </c>
      <c r="GQ286" s="72" t="s">
        <v>6275</v>
      </c>
      <c r="GR286" s="72" t="s">
        <v>16345</v>
      </c>
      <c r="GS286" s="72" t="s">
        <v>16346</v>
      </c>
      <c r="GT286" s="72" t="s">
        <v>16347</v>
      </c>
      <c r="GU286" s="72" t="s">
        <v>15336</v>
      </c>
      <c r="GV286" s="72" t="s">
        <v>13787</v>
      </c>
      <c r="GW286" s="72" t="s">
        <v>16348</v>
      </c>
      <c r="GX286" s="72" t="s">
        <v>13788</v>
      </c>
      <c r="GY286" s="72" t="s">
        <v>13789</v>
      </c>
      <c r="GZ286" s="72" t="s">
        <v>10150</v>
      </c>
      <c r="HA286" s="72" t="s">
        <v>13790</v>
      </c>
      <c r="HB286" s="72" t="s">
        <v>725</v>
      </c>
      <c r="HC286" s="72" t="s">
        <v>13791</v>
      </c>
      <c r="HD286" s="72" t="s">
        <v>35</v>
      </c>
      <c r="HE286" s="72" t="s">
        <v>16349</v>
      </c>
      <c r="HF286" s="72" t="s">
        <v>15337</v>
      </c>
      <c r="HG286" s="72" t="s">
        <v>10151</v>
      </c>
      <c r="HH286" s="72" t="s">
        <v>13556</v>
      </c>
      <c r="HI286" s="72" t="s">
        <v>16350</v>
      </c>
      <c r="HJ286" s="72" t="s">
        <v>16351</v>
      </c>
      <c r="HK286" s="72" t="s">
        <v>10152</v>
      </c>
      <c r="HL286" s="72" t="s">
        <v>16352</v>
      </c>
      <c r="HM286" s="72" t="s">
        <v>13792</v>
      </c>
      <c r="HN286" s="72" t="s">
        <v>6276</v>
      </c>
      <c r="HO286" s="72" t="s">
        <v>6277</v>
      </c>
      <c r="HP286" s="72" t="s">
        <v>258</v>
      </c>
      <c r="HQ286" s="72" t="s">
        <v>15338</v>
      </c>
      <c r="HR286" s="72" t="s">
        <v>13557</v>
      </c>
      <c r="HS286" s="72" t="s">
        <v>13793</v>
      </c>
      <c r="HT286" s="72" t="s">
        <v>16353</v>
      </c>
      <c r="HU286" s="72" t="s">
        <v>10153</v>
      </c>
      <c r="HV286" s="72" t="s">
        <v>10154</v>
      </c>
      <c r="HW286" s="72" t="s">
        <v>6278</v>
      </c>
      <c r="HX286" s="72" t="s">
        <v>10155</v>
      </c>
      <c r="HY286" s="72" t="s">
        <v>10156</v>
      </c>
      <c r="HZ286" s="72" t="s">
        <v>16354</v>
      </c>
      <c r="IA286" s="72" t="s">
        <v>16355</v>
      </c>
      <c r="IB286" s="72" t="s">
        <v>6279</v>
      </c>
      <c r="IC286" s="72" t="s">
        <v>13794</v>
      </c>
      <c r="ID286" s="72" t="s">
        <v>10157</v>
      </c>
      <c r="IE286" s="72" t="s">
        <v>10158</v>
      </c>
      <c r="IF286" s="72" t="s">
        <v>15339</v>
      </c>
      <c r="IG286" s="72" t="s">
        <v>6280</v>
      </c>
      <c r="IH286" s="72" t="s">
        <v>3412</v>
      </c>
      <c r="II286" s="72" t="s">
        <v>13559</v>
      </c>
      <c r="IJ286" s="72" t="s">
        <v>13560</v>
      </c>
      <c r="IK286" s="72" t="s">
        <v>13795</v>
      </c>
      <c r="IL286" s="72" t="s">
        <v>15340</v>
      </c>
      <c r="IM286" s="72" t="s">
        <v>13796</v>
      </c>
      <c r="IN286" s="72" t="s">
        <v>13561</v>
      </c>
      <c r="IO286" s="72" t="s">
        <v>15341</v>
      </c>
      <c r="IP286" s="72" t="s">
        <v>5500</v>
      </c>
      <c r="IQ286" s="72" t="s">
        <v>13562</v>
      </c>
      <c r="IR286" s="72" t="s">
        <v>16357</v>
      </c>
      <c r="IS286" s="72" t="s">
        <v>6283</v>
      </c>
      <c r="IT286" s="72" t="s">
        <v>16358</v>
      </c>
      <c r="IU286" s="72" t="s">
        <v>263</v>
      </c>
      <c r="IV286" s="72" t="s">
        <v>13799</v>
      </c>
      <c r="IW286" s="72" t="s">
        <v>13800</v>
      </c>
      <c r="IX286" s="72" t="s">
        <v>4705</v>
      </c>
      <c r="IY286" s="72" t="s">
        <v>16359</v>
      </c>
      <c r="IZ286" s="72" t="s">
        <v>16360</v>
      </c>
      <c r="JA286" s="72" t="s">
        <v>13563</v>
      </c>
      <c r="JB286" s="72" t="s">
        <v>13564</v>
      </c>
      <c r="JC286" s="72" t="s">
        <v>15342</v>
      </c>
      <c r="JD286" s="72" t="s">
        <v>16361</v>
      </c>
      <c r="JE286" s="72" t="s">
        <v>16362</v>
      </c>
      <c r="JF286" s="72" t="s">
        <v>5504</v>
      </c>
      <c r="JG286" s="72" t="s">
        <v>16363</v>
      </c>
      <c r="JH286" s="72" t="s">
        <v>6284</v>
      </c>
      <c r="JI286" s="72" t="s">
        <v>10159</v>
      </c>
      <c r="JJ286" s="72" t="s">
        <v>5883</v>
      </c>
      <c r="JK286" s="72" t="s">
        <v>5883</v>
      </c>
      <c r="JL286" s="72" t="s">
        <v>16364</v>
      </c>
      <c r="JM286" s="72" t="s">
        <v>15343</v>
      </c>
      <c r="JN286" s="72" t="s">
        <v>9629</v>
      </c>
      <c r="JO286" s="72" t="s">
        <v>13801</v>
      </c>
      <c r="JP286" s="72" t="s">
        <v>13802</v>
      </c>
      <c r="JQ286" s="72" t="s">
        <v>10160</v>
      </c>
      <c r="JR286" s="72" t="s">
        <v>15344</v>
      </c>
      <c r="JS286" s="72" t="s">
        <v>13803</v>
      </c>
      <c r="JT286" s="72" t="s">
        <v>13566</v>
      </c>
      <c r="JU286" s="72" t="s">
        <v>16365</v>
      </c>
      <c r="JV286" s="72" t="s">
        <v>10161</v>
      </c>
      <c r="JW286" s="72" t="s">
        <v>10162</v>
      </c>
      <c r="JX286" s="72" t="s">
        <v>10163</v>
      </c>
      <c r="JY286" s="72" t="s">
        <v>13804</v>
      </c>
      <c r="JZ286" s="72" t="s">
        <v>13805</v>
      </c>
      <c r="KA286" s="72" t="s">
        <v>13806</v>
      </c>
      <c r="KB286" s="72" t="s">
        <v>13807</v>
      </c>
      <c r="KC286" s="72" t="s">
        <v>16366</v>
      </c>
      <c r="KD286" s="72" t="s">
        <v>16367</v>
      </c>
      <c r="KE286" s="72" t="s">
        <v>15345</v>
      </c>
      <c r="KF286" s="72" t="s">
        <v>10168</v>
      </c>
      <c r="KG286" s="72" t="s">
        <v>10169</v>
      </c>
      <c r="KH286" s="72" t="s">
        <v>16372</v>
      </c>
      <c r="KI286" s="72" t="s">
        <v>10170</v>
      </c>
      <c r="KJ286" s="72" t="s">
        <v>13811</v>
      </c>
      <c r="KK286" s="72" t="s">
        <v>6290</v>
      </c>
      <c r="KL286" s="72" t="s">
        <v>6291</v>
      </c>
      <c r="KM286" s="72" t="s">
        <v>13812</v>
      </c>
      <c r="KN286" s="72" t="s">
        <v>6292</v>
      </c>
      <c r="KO286" s="72" t="s">
        <v>16374</v>
      </c>
      <c r="KP286" s="72" t="s">
        <v>13813</v>
      </c>
      <c r="KQ286" s="72" t="s">
        <v>10171</v>
      </c>
      <c r="KR286" s="72" t="s">
        <v>6293</v>
      </c>
      <c r="KS286" s="72" t="s">
        <v>10172</v>
      </c>
      <c r="KT286" s="72" t="s">
        <v>10173</v>
      </c>
      <c r="KU286" s="72" t="s">
        <v>16375</v>
      </c>
      <c r="KV286" s="72" t="s">
        <v>10174</v>
      </c>
      <c r="KW286" s="72" t="s">
        <v>10175</v>
      </c>
      <c r="KX286" s="72" t="s">
        <v>10176</v>
      </c>
      <c r="KY286" s="72" t="s">
        <v>13569</v>
      </c>
      <c r="KZ286" s="72" t="s">
        <v>13570</v>
      </c>
      <c r="LA286" s="72" t="s">
        <v>6294</v>
      </c>
      <c r="LB286" s="72" t="s">
        <v>10177</v>
      </c>
      <c r="LC286" s="72" t="s">
        <v>10178</v>
      </c>
      <c r="LD286" s="72" t="s">
        <v>13814</v>
      </c>
      <c r="LE286" s="72" t="s">
        <v>6295</v>
      </c>
      <c r="LF286" s="72" t="s">
        <v>10179</v>
      </c>
      <c r="LG286" s="72" t="s">
        <v>6296</v>
      </c>
      <c r="LH286" s="72" t="s">
        <v>16376</v>
      </c>
      <c r="LI286" s="72" t="s">
        <v>16377</v>
      </c>
      <c r="LJ286" s="72" t="s">
        <v>13815</v>
      </c>
      <c r="LK286" s="72" t="s">
        <v>13571</v>
      </c>
      <c r="LL286" s="72" t="s">
        <v>1954</v>
      </c>
      <c r="LM286" s="72" t="s">
        <v>283</v>
      </c>
      <c r="LN286" s="72" t="s">
        <v>16378</v>
      </c>
      <c r="LO286" s="72" t="s">
        <v>16379</v>
      </c>
      <c r="LP286" s="72" t="s">
        <v>10182</v>
      </c>
      <c r="LQ286" s="72" t="s">
        <v>16380</v>
      </c>
      <c r="LR286" s="72" t="s">
        <v>15351</v>
      </c>
      <c r="LS286" s="72" t="s">
        <v>13572</v>
      </c>
      <c r="LT286" s="72" t="s">
        <v>16381</v>
      </c>
      <c r="LU286" s="72" t="s">
        <v>15352</v>
      </c>
      <c r="LV286" s="72" t="s">
        <v>10183</v>
      </c>
      <c r="LW286" s="72" t="s">
        <v>10184</v>
      </c>
      <c r="LX286" s="72" t="s">
        <v>6298</v>
      </c>
      <c r="LY286" s="72" t="s">
        <v>15353</v>
      </c>
      <c r="LZ286" s="72" t="s">
        <v>15354</v>
      </c>
      <c r="MA286" s="72" t="s">
        <v>6299</v>
      </c>
      <c r="MB286" s="72" t="s">
        <v>13816</v>
      </c>
      <c r="MC286" s="72" t="s">
        <v>16382</v>
      </c>
      <c r="MD286" s="72" t="s">
        <v>15356</v>
      </c>
      <c r="ME286" s="72" t="s">
        <v>6301</v>
      </c>
      <c r="MF286" s="72" t="s">
        <v>13817</v>
      </c>
      <c r="MG286" s="72" t="s">
        <v>13575</v>
      </c>
      <c r="MH286" s="72" t="s">
        <v>13576</v>
      </c>
      <c r="MI286" s="72" t="s">
        <v>16383</v>
      </c>
      <c r="MJ286" s="72" t="s">
        <v>13818</v>
      </c>
      <c r="MK286" s="72" t="s">
        <v>13819</v>
      </c>
      <c r="ML286" s="72" t="s">
        <v>15357</v>
      </c>
      <c r="MM286" s="72" t="s">
        <v>13820</v>
      </c>
      <c r="MN286" s="72" t="s">
        <v>13821</v>
      </c>
      <c r="MO286" s="72" t="s">
        <v>13822</v>
      </c>
      <c r="MP286" s="72" t="s">
        <v>10186</v>
      </c>
      <c r="MQ286" s="72" t="s">
        <v>6302</v>
      </c>
      <c r="MR286" s="72" t="s">
        <v>6952</v>
      </c>
      <c r="MS286" s="72" t="s">
        <v>15358</v>
      </c>
      <c r="MT286" s="72" t="s">
        <v>16384</v>
      </c>
      <c r="MU286" s="72" t="s">
        <v>16385</v>
      </c>
      <c r="MV286" s="72" t="s">
        <v>16386</v>
      </c>
      <c r="MW286" s="72" t="s">
        <v>6303</v>
      </c>
      <c r="MX286" s="72" t="s">
        <v>13577</v>
      </c>
      <c r="MY286" s="72" t="s">
        <v>13577</v>
      </c>
      <c r="MZ286" s="72" t="s">
        <v>16387</v>
      </c>
      <c r="NA286" s="72" t="s">
        <v>13823</v>
      </c>
      <c r="NB286" s="72" t="s">
        <v>15359</v>
      </c>
      <c r="NC286" s="72" t="s">
        <v>13824</v>
      </c>
      <c r="ND286" s="72" t="s">
        <v>15360</v>
      </c>
      <c r="NE286" s="72" t="s">
        <v>13578</v>
      </c>
      <c r="NF286" s="72" t="s">
        <v>13579</v>
      </c>
      <c r="NG286" s="72" t="s">
        <v>15361</v>
      </c>
      <c r="NH286" s="72" t="s">
        <v>15362</v>
      </c>
      <c r="NI286" s="72" t="s">
        <v>13825</v>
      </c>
      <c r="NJ286" s="72" t="s">
        <v>15363</v>
      </c>
      <c r="NK286" s="72" t="s">
        <v>16389</v>
      </c>
      <c r="NL286" s="72" t="s">
        <v>10187</v>
      </c>
      <c r="NM286" s="72" t="s">
        <v>13826</v>
      </c>
      <c r="NN286" s="72" t="s">
        <v>13827</v>
      </c>
      <c r="NO286" s="72" t="s">
        <v>13828</v>
      </c>
      <c r="NP286" s="72" t="s">
        <v>10188</v>
      </c>
      <c r="NQ286" s="72" t="s">
        <v>13829</v>
      </c>
      <c r="NR286" s="72" t="s">
        <v>13580</v>
      </c>
      <c r="NS286" s="72" t="s">
        <v>6304</v>
      </c>
      <c r="NT286" s="72" t="s">
        <v>13830</v>
      </c>
      <c r="NU286" s="72" t="s">
        <v>13831</v>
      </c>
      <c r="NV286" s="72" t="s">
        <v>10189</v>
      </c>
      <c r="NW286" s="72" t="s">
        <v>6305</v>
      </c>
      <c r="NX286" s="72" t="s">
        <v>13581</v>
      </c>
      <c r="NY286" s="72" t="s">
        <v>13832</v>
      </c>
      <c r="NZ286" s="72" t="s">
        <v>16390</v>
      </c>
      <c r="OA286" s="72" t="s">
        <v>10190</v>
      </c>
      <c r="OB286" s="72" t="s">
        <v>5910</v>
      </c>
      <c r="OC286" s="72" t="s">
        <v>10191</v>
      </c>
      <c r="OD286" s="72" t="s">
        <v>13582</v>
      </c>
      <c r="OE286" s="72" t="s">
        <v>6306</v>
      </c>
      <c r="OF286" s="72" t="s">
        <v>16391</v>
      </c>
      <c r="OG286" s="72" t="s">
        <v>13583</v>
      </c>
      <c r="OH286" s="72" t="s">
        <v>5914</v>
      </c>
      <c r="OI286" s="72" t="s">
        <v>10192</v>
      </c>
      <c r="OJ286" s="72" t="s">
        <v>16392</v>
      </c>
      <c r="OK286" s="72" t="s">
        <v>10193</v>
      </c>
      <c r="OL286" s="72" t="s">
        <v>16393</v>
      </c>
      <c r="OM286" s="72" t="s">
        <v>15364</v>
      </c>
      <c r="ON286" s="72" t="s">
        <v>13584</v>
      </c>
      <c r="OO286" s="72" t="s">
        <v>6307</v>
      </c>
      <c r="OP286" s="72" t="s">
        <v>15365</v>
      </c>
      <c r="OQ286" s="72" t="s">
        <v>13585</v>
      </c>
      <c r="OR286" s="72" t="s">
        <v>16394</v>
      </c>
      <c r="OS286" s="72" t="s">
        <v>10194</v>
      </c>
      <c r="OT286" s="72" t="s">
        <v>13833</v>
      </c>
      <c r="OU286" s="72" t="s">
        <v>6308</v>
      </c>
      <c r="OV286" s="72" t="s">
        <v>6308</v>
      </c>
      <c r="OW286" s="72" t="s">
        <v>10195</v>
      </c>
      <c r="OX286" s="72" t="s">
        <v>16395</v>
      </c>
      <c r="OY286" s="72" t="s">
        <v>10196</v>
      </c>
      <c r="OZ286" s="72" t="s">
        <v>15366</v>
      </c>
      <c r="PA286" s="72" t="s">
        <v>15367</v>
      </c>
      <c r="PB286" s="72" t="s">
        <v>13834</v>
      </c>
      <c r="PC286" s="72" t="s">
        <v>6309</v>
      </c>
      <c r="PD286" s="72" t="s">
        <v>16396</v>
      </c>
      <c r="PE286" s="72" t="s">
        <v>6310</v>
      </c>
      <c r="PF286" s="72" t="s">
        <v>16397</v>
      </c>
      <c r="PG286" s="72" t="s">
        <v>6311</v>
      </c>
      <c r="PH286" s="72" t="s">
        <v>15368</v>
      </c>
      <c r="PI286" s="72" t="s">
        <v>10199</v>
      </c>
      <c r="PJ286" s="72" t="s">
        <v>10200</v>
      </c>
      <c r="PK286" s="72" t="s">
        <v>16398</v>
      </c>
      <c r="PL286" s="72" t="s">
        <v>13835</v>
      </c>
      <c r="PM286" s="72" t="s">
        <v>15369</v>
      </c>
      <c r="PN286" s="72" t="s">
        <v>1496</v>
      </c>
      <c r="PO286" s="72" t="s">
        <v>16399</v>
      </c>
      <c r="PP286" s="72" t="s">
        <v>16400</v>
      </c>
      <c r="PQ286" s="72" t="s">
        <v>4736</v>
      </c>
      <c r="PR286" s="72" t="s">
        <v>15370</v>
      </c>
      <c r="PS286" s="72" t="s">
        <v>10201</v>
      </c>
      <c r="PT286" s="72" t="s">
        <v>14660</v>
      </c>
      <c r="PU286" s="72" t="s">
        <v>13836</v>
      </c>
      <c r="PV286" s="72" t="s">
        <v>5922</v>
      </c>
      <c r="PW286" s="72" t="s">
        <v>13837</v>
      </c>
      <c r="PX286" s="72" t="s">
        <v>15371</v>
      </c>
      <c r="PY286" s="72" t="s">
        <v>13838</v>
      </c>
      <c r="PZ286" s="72" t="s">
        <v>16401</v>
      </c>
      <c r="QA286" s="72" t="s">
        <v>15372</v>
      </c>
      <c r="QB286" s="72" t="s">
        <v>6312</v>
      </c>
      <c r="QC286" s="72" t="s">
        <v>15373</v>
      </c>
      <c r="QD286" s="72" t="s">
        <v>10202</v>
      </c>
      <c r="QE286" s="72" t="s">
        <v>16403</v>
      </c>
      <c r="QF286" s="72" t="s">
        <v>16404</v>
      </c>
      <c r="QG286" s="72" t="s">
        <v>14138</v>
      </c>
      <c r="QH286" s="72" t="s">
        <v>10203</v>
      </c>
      <c r="QI286" s="72" t="s">
        <v>6313</v>
      </c>
      <c r="QJ286" s="72" t="s">
        <v>15374</v>
      </c>
      <c r="QK286" s="72" t="s">
        <v>6314</v>
      </c>
      <c r="QL286" s="72" t="s">
        <v>13839</v>
      </c>
      <c r="QM286" s="72" t="s">
        <v>16405</v>
      </c>
      <c r="QN286" s="72" t="s">
        <v>13840</v>
      </c>
      <c r="QO286" s="72" t="s">
        <v>10204</v>
      </c>
      <c r="QP286" s="72" t="s">
        <v>13586</v>
      </c>
      <c r="QQ286" s="72" t="s">
        <v>6315</v>
      </c>
      <c r="QR286" s="72" t="s">
        <v>6316</v>
      </c>
      <c r="QS286" s="72" t="s">
        <v>13841</v>
      </c>
      <c r="QT286" s="72" t="s">
        <v>4754</v>
      </c>
      <c r="QU286" s="72" t="s">
        <v>6317</v>
      </c>
      <c r="QV286" s="72" t="s">
        <v>6318</v>
      </c>
      <c r="QW286" s="72" t="s">
        <v>13843</v>
      </c>
      <c r="QX286" s="72" t="s">
        <v>16406</v>
      </c>
      <c r="QY286" s="72" t="s">
        <v>15375</v>
      </c>
      <c r="QZ286" s="72" t="s">
        <v>13844</v>
      </c>
      <c r="RA286" s="72" t="s">
        <v>13587</v>
      </c>
      <c r="RB286" s="72" t="s">
        <v>10206</v>
      </c>
      <c r="RC286" s="72" t="s">
        <v>15376</v>
      </c>
      <c r="RD286" s="72" t="s">
        <v>6319</v>
      </c>
      <c r="RE286" s="72" t="s">
        <v>6320</v>
      </c>
      <c r="RF286" s="72" t="s">
        <v>13845</v>
      </c>
      <c r="RG286" s="72" t="s">
        <v>13588</v>
      </c>
      <c r="RH286" s="72" t="s">
        <v>16407</v>
      </c>
      <c r="RI286" s="72" t="s">
        <v>10207</v>
      </c>
      <c r="RJ286" s="72" t="s">
        <v>13846</v>
      </c>
      <c r="RK286" s="72" t="s">
        <v>10208</v>
      </c>
      <c r="RL286" s="72" t="s">
        <v>16408</v>
      </c>
      <c r="RM286" s="72" t="s">
        <v>16409</v>
      </c>
      <c r="RN286" s="72" t="s">
        <v>16410</v>
      </c>
      <c r="RO286" s="72" t="s">
        <v>6321</v>
      </c>
      <c r="RP286" s="72" t="s">
        <v>6322</v>
      </c>
      <c r="RQ286" s="72" t="s">
        <v>10209</v>
      </c>
      <c r="RR286" s="72" t="s">
        <v>10210</v>
      </c>
      <c r="RS286" s="72" t="s">
        <v>10211</v>
      </c>
      <c r="RT286" s="72" t="s">
        <v>10212</v>
      </c>
      <c r="RU286" s="72" t="s">
        <v>10213</v>
      </c>
      <c r="RV286" s="72" t="s">
        <v>15377</v>
      </c>
      <c r="RW286" s="72" t="s">
        <v>16411</v>
      </c>
      <c r="RX286" s="72" t="s">
        <v>10214</v>
      </c>
      <c r="RY286" s="72" t="s">
        <v>13589</v>
      </c>
      <c r="RZ286" s="72" t="s">
        <v>13865</v>
      </c>
      <c r="SA286" s="72" t="s">
        <v>16412</v>
      </c>
      <c r="SB286" s="72" t="s">
        <v>15378</v>
      </c>
      <c r="SC286" s="72" t="s">
        <v>13847</v>
      </c>
      <c r="SD286" s="72" t="s">
        <v>10215</v>
      </c>
      <c r="SE286" s="72" t="s">
        <v>16413</v>
      </c>
      <c r="SF286" s="72" t="s">
        <v>13590</v>
      </c>
      <c r="SG286" s="72" t="s">
        <v>1510</v>
      </c>
      <c r="SH286" s="72" t="s">
        <v>13848</v>
      </c>
      <c r="SI286" s="72" t="s">
        <v>10216</v>
      </c>
      <c r="SJ286" s="72" t="s">
        <v>16414</v>
      </c>
      <c r="SK286" s="72" t="s">
        <v>16415</v>
      </c>
      <c r="SL286" s="72" t="s">
        <v>13591</v>
      </c>
      <c r="SM286" s="72" t="s">
        <v>16416</v>
      </c>
      <c r="SN286" s="72" t="s">
        <v>10217</v>
      </c>
      <c r="SO286" s="72" t="s">
        <v>13849</v>
      </c>
      <c r="SP286" s="72" t="s">
        <v>10218</v>
      </c>
      <c r="SQ286" s="72" t="s">
        <v>6323</v>
      </c>
      <c r="SR286" s="72" t="s">
        <v>15379</v>
      </c>
      <c r="SS286" s="72" t="s">
        <v>10219</v>
      </c>
      <c r="ST286" s="72" t="s">
        <v>13850</v>
      </c>
      <c r="SU286" s="72" t="s">
        <v>16417</v>
      </c>
      <c r="SV286" s="72" t="s">
        <v>13592</v>
      </c>
      <c r="SW286" s="72" t="s">
        <v>13593</v>
      </c>
      <c r="SX286" s="72" t="s">
        <v>6324</v>
      </c>
      <c r="SY286" s="72" t="s">
        <v>16418</v>
      </c>
      <c r="SZ286" s="72" t="s">
        <v>10220</v>
      </c>
      <c r="TA286" s="72" t="s">
        <v>10221</v>
      </c>
      <c r="TB286" s="72" t="s">
        <v>13594</v>
      </c>
      <c r="TC286" s="72" t="s">
        <v>16419</v>
      </c>
      <c r="TD286" s="72" t="s">
        <v>13595</v>
      </c>
      <c r="TE286" s="72" t="s">
        <v>16420</v>
      </c>
      <c r="TF286" s="72" t="s">
        <v>6325</v>
      </c>
      <c r="TG286" s="72" t="s">
        <v>10455</v>
      </c>
      <c r="TH286" s="72" t="s">
        <v>10222</v>
      </c>
      <c r="TI286" s="72" t="s">
        <v>13851</v>
      </c>
      <c r="TJ286" s="72" t="s">
        <v>13852</v>
      </c>
      <c r="TK286" s="72" t="s">
        <v>10223</v>
      </c>
      <c r="TL286" s="72" t="s">
        <v>15380</v>
      </c>
      <c r="TM286" s="72" t="s">
        <v>16421</v>
      </c>
      <c r="TN286" s="72" t="s">
        <v>6326</v>
      </c>
      <c r="TO286" s="72" t="s">
        <v>15381</v>
      </c>
      <c r="TP286" s="72" t="s">
        <v>16422</v>
      </c>
      <c r="TQ286" s="72" t="s">
        <v>10224</v>
      </c>
      <c r="TR286" s="72" t="s">
        <v>10225</v>
      </c>
      <c r="TS286" s="72" t="s">
        <v>16423</v>
      </c>
      <c r="TT286" s="72" t="s">
        <v>10226</v>
      </c>
      <c r="TU286" s="72" t="s">
        <v>16424</v>
      </c>
      <c r="TV286" s="72" t="s">
        <v>16425</v>
      </c>
      <c r="TW286" s="72" t="s">
        <v>16426</v>
      </c>
      <c r="TX286" s="72" t="s">
        <v>13853</v>
      </c>
      <c r="TY286" s="72" t="s">
        <v>13854</v>
      </c>
      <c r="TZ286" s="72" t="s">
        <v>13596</v>
      </c>
      <c r="UA286" s="72" t="s">
        <v>6327</v>
      </c>
      <c r="UB286" s="72" t="s">
        <v>6328</v>
      </c>
      <c r="UC286" s="72" t="s">
        <v>6329</v>
      </c>
      <c r="UD286" s="72" t="s">
        <v>6330</v>
      </c>
      <c r="UE286" s="72" t="s">
        <v>16427</v>
      </c>
      <c r="UF286" s="72" t="s">
        <v>902</v>
      </c>
      <c r="UG286" s="72" t="s">
        <v>902</v>
      </c>
      <c r="UH286" s="72" t="s">
        <v>15383</v>
      </c>
      <c r="UI286" s="72" t="s">
        <v>10228</v>
      </c>
      <c r="UJ286" s="72" t="s">
        <v>16428</v>
      </c>
      <c r="UK286" s="72" t="s">
        <v>15384</v>
      </c>
      <c r="UL286" s="72" t="s">
        <v>13855</v>
      </c>
      <c r="UM286" s="72" t="s">
        <v>15385</v>
      </c>
      <c r="UN286" s="72" t="s">
        <v>16429</v>
      </c>
      <c r="UO286" s="72" t="s">
        <v>16430</v>
      </c>
      <c r="UP286" s="72" t="s">
        <v>13857</v>
      </c>
      <c r="UQ286" s="72" t="s">
        <v>16431</v>
      </c>
      <c r="UR286" s="72" t="s">
        <v>13858</v>
      </c>
      <c r="US286" s="72" t="s">
        <v>10231</v>
      </c>
      <c r="UT286" s="72" t="s">
        <v>13597</v>
      </c>
      <c r="UU286" s="72" t="s">
        <v>6331</v>
      </c>
      <c r="UV286" s="72" t="s">
        <v>7043</v>
      </c>
      <c r="UW286" s="72" t="s">
        <v>6332</v>
      </c>
      <c r="UX286" s="72" t="s">
        <v>13598</v>
      </c>
      <c r="UY286" s="72" t="s">
        <v>16433</v>
      </c>
      <c r="UZ286" s="72" t="s">
        <v>6333</v>
      </c>
      <c r="VA286" s="72" t="s">
        <v>13859</v>
      </c>
      <c r="VB286" s="72" t="s">
        <v>10232</v>
      </c>
      <c r="VC286" s="72" t="s">
        <v>15390</v>
      </c>
      <c r="VD286" s="72" t="s">
        <v>10233</v>
      </c>
      <c r="VE286" s="72" t="s">
        <v>15391</v>
      </c>
      <c r="VF286" s="72" t="s">
        <v>15389</v>
      </c>
      <c r="VG286" s="72" t="s">
        <v>10234</v>
      </c>
      <c r="VH286" s="72" t="s">
        <v>13599</v>
      </c>
      <c r="VI286" s="72" t="s">
        <v>10235</v>
      </c>
      <c r="VJ286" s="72" t="s">
        <v>10236</v>
      </c>
      <c r="VK286" s="72" t="s">
        <v>16434</v>
      </c>
      <c r="VL286" s="72" t="s">
        <v>13600</v>
      </c>
      <c r="VM286" s="72" t="s">
        <v>13601</v>
      </c>
      <c r="VN286" s="72" t="s">
        <v>15392</v>
      </c>
      <c r="VO286" s="72" t="s">
        <v>2732</v>
      </c>
      <c r="VP286" s="72" t="s">
        <v>16435</v>
      </c>
      <c r="VQ286" s="72" t="s">
        <v>15393</v>
      </c>
      <c r="VR286" s="72" t="s">
        <v>13602</v>
      </c>
      <c r="VS286" s="72" t="s">
        <v>15394</v>
      </c>
      <c r="VT286" s="72" t="s">
        <v>13603</v>
      </c>
      <c r="VU286" s="72" t="s">
        <v>10238</v>
      </c>
      <c r="VV286" s="72" t="s">
        <v>13860</v>
      </c>
      <c r="VW286" s="72" t="s">
        <v>10239</v>
      </c>
      <c r="VX286" s="72" t="s">
        <v>13604</v>
      </c>
      <c r="VY286" s="72" t="s">
        <v>10240</v>
      </c>
      <c r="VZ286" s="72" t="s">
        <v>10241</v>
      </c>
      <c r="WA286" s="72" t="s">
        <v>10242</v>
      </c>
      <c r="WB286" s="72" t="s">
        <v>931</v>
      </c>
      <c r="WC286" s="72" t="s">
        <v>15395</v>
      </c>
      <c r="WD286" s="72" t="s">
        <v>10243</v>
      </c>
      <c r="WE286" s="72" t="s">
        <v>16436</v>
      </c>
      <c r="WF286" s="72" t="s">
        <v>10244</v>
      </c>
      <c r="WG286" s="72" t="s">
        <v>10245</v>
      </c>
      <c r="WH286" s="72" t="s">
        <v>6334</v>
      </c>
      <c r="WI286" s="72" t="s">
        <v>10246</v>
      </c>
      <c r="WJ286" s="72" t="s">
        <v>10247</v>
      </c>
      <c r="WK286" s="72" t="s">
        <v>10248</v>
      </c>
      <c r="WL286" s="72" t="s">
        <v>6335</v>
      </c>
      <c r="WM286" s="72" t="s">
        <v>13605</v>
      </c>
      <c r="WN286" s="72" t="s">
        <v>6336</v>
      </c>
      <c r="WO286" s="72" t="s">
        <v>10249</v>
      </c>
      <c r="WP286" s="72" t="s">
        <v>10250</v>
      </c>
      <c r="WQ286" s="72" t="s">
        <v>10251</v>
      </c>
      <c r="WR286" s="72" t="s">
        <v>16437</v>
      </c>
      <c r="WS286" s="72" t="s">
        <v>13606</v>
      </c>
      <c r="WT286" s="72" t="s">
        <v>10254</v>
      </c>
      <c r="WU286" s="72" t="s">
        <v>16438</v>
      </c>
      <c r="WV286" s="72" t="s">
        <v>13861</v>
      </c>
      <c r="WW286" s="72" t="s">
        <v>6337</v>
      </c>
      <c r="WX286" s="72" t="s">
        <v>10255</v>
      </c>
      <c r="WY286" s="72" t="s">
        <v>16439</v>
      </c>
      <c r="WZ286" s="72" t="s">
        <v>6338</v>
      </c>
      <c r="XA286" s="72" t="s">
        <v>16440</v>
      </c>
      <c r="XB286" s="72" t="s">
        <v>16441</v>
      </c>
      <c r="XC286" s="72" t="s">
        <v>15397</v>
      </c>
      <c r="XD286" s="72" t="s">
        <v>10256</v>
      </c>
      <c r="XE286" s="72" t="s">
        <v>16442</v>
      </c>
      <c r="XF286" s="72" t="s">
        <v>13607</v>
      </c>
      <c r="XG286" s="72" t="s">
        <v>6339</v>
      </c>
      <c r="XH286" s="72" t="s">
        <v>16443</v>
      </c>
      <c r="XI286" s="72" t="s">
        <v>13862</v>
      </c>
      <c r="XJ286" s="72" t="s">
        <v>10257</v>
      </c>
      <c r="XK286" s="72" t="s">
        <v>15398</v>
      </c>
      <c r="XL286" s="72" t="s">
        <v>10258</v>
      </c>
      <c r="XM286" s="72" t="s">
        <v>16444</v>
      </c>
      <c r="XN286" s="72" t="s">
        <v>10259</v>
      </c>
      <c r="XO286" s="72" t="s">
        <v>13608</v>
      </c>
      <c r="XP286" s="72" t="s">
        <v>10260</v>
      </c>
      <c r="XQ286" s="72" t="s">
        <v>6340</v>
      </c>
      <c r="XR286" s="72" t="s">
        <v>16445</v>
      </c>
      <c r="XS286" s="72" t="s">
        <v>16446</v>
      </c>
      <c r="XT286" s="72" t="s">
        <v>7084</v>
      </c>
      <c r="XU286" s="72" t="s">
        <v>6341</v>
      </c>
      <c r="XV286" s="72" t="s">
        <v>6342</v>
      </c>
      <c r="XW286" s="72" t="s">
        <v>6343</v>
      </c>
      <c r="XX286" s="72" t="s">
        <v>10261</v>
      </c>
      <c r="XY286" s="72" t="s">
        <v>16447</v>
      </c>
      <c r="XZ286" s="72" t="s">
        <v>10263</v>
      </c>
      <c r="YA286" s="72" t="s">
        <v>10264</v>
      </c>
      <c r="YB286" s="72" t="s">
        <v>13609</v>
      </c>
      <c r="YC286" s="72" t="s">
        <v>13609</v>
      </c>
      <c r="YD286" s="72" t="s">
        <v>15399</v>
      </c>
      <c r="YE286" s="72" t="s">
        <v>16448</v>
      </c>
      <c r="YF286" s="72" t="s">
        <v>10265</v>
      </c>
      <c r="YG286" s="72" t="s">
        <v>10266</v>
      </c>
      <c r="YH286" s="72" t="s">
        <v>10267</v>
      </c>
      <c r="YI286" s="72" t="s">
        <v>6346</v>
      </c>
      <c r="YJ286" s="72" t="s">
        <v>15401</v>
      </c>
      <c r="YK286" s="72" t="s">
        <v>6347</v>
      </c>
      <c r="YL286" s="72" t="s">
        <v>13610</v>
      </c>
      <c r="YM286" s="72" t="s">
        <v>13867</v>
      </c>
      <c r="YN286" s="72" t="s">
        <v>15402</v>
      </c>
      <c r="YO286" s="72" t="s">
        <v>10268</v>
      </c>
      <c r="YP286" s="72" t="s">
        <v>10269</v>
      </c>
      <c r="YQ286" s="72" t="s">
        <v>16449</v>
      </c>
      <c r="YR286" s="72" t="s">
        <v>13868</v>
      </c>
      <c r="YS286" s="72" t="s">
        <v>15403</v>
      </c>
      <c r="YT286" s="72" t="s">
        <v>15404</v>
      </c>
      <c r="YU286" s="72" t="s">
        <v>16450</v>
      </c>
      <c r="YV286" s="72" t="s">
        <v>6348</v>
      </c>
      <c r="YW286" s="72" t="s">
        <v>6349</v>
      </c>
      <c r="YX286" s="72" t="s">
        <v>6350</v>
      </c>
      <c r="YY286" s="72" t="s">
        <v>10270</v>
      </c>
      <c r="YZ286" s="72" t="s">
        <v>6351</v>
      </c>
      <c r="ZA286" s="72" t="s">
        <v>13611</v>
      </c>
      <c r="ZB286" s="72" t="s">
        <v>13870</v>
      </c>
      <c r="ZC286" s="72" t="s">
        <v>16451</v>
      </c>
      <c r="ZD286" s="72" t="s">
        <v>16452</v>
      </c>
      <c r="ZE286" s="72" t="s">
        <v>10271</v>
      </c>
      <c r="ZF286" s="72" t="s">
        <v>16453</v>
      </c>
      <c r="ZG286" s="72" t="s">
        <v>16454</v>
      </c>
      <c r="ZH286" s="72" t="s">
        <v>13612</v>
      </c>
      <c r="ZI286" s="72" t="s">
        <v>6352</v>
      </c>
      <c r="ZJ286" s="72" t="s">
        <v>10272</v>
      </c>
      <c r="ZK286" s="72" t="s">
        <v>6353</v>
      </c>
      <c r="ZL286" s="72" t="s">
        <v>4865</v>
      </c>
      <c r="ZM286" s="72" t="s">
        <v>16455</v>
      </c>
      <c r="ZN286" s="72" t="s">
        <v>6354</v>
      </c>
      <c r="ZO286" s="72" t="s">
        <v>10273</v>
      </c>
      <c r="ZP286" s="72" t="s">
        <v>13871</v>
      </c>
      <c r="ZQ286" s="72" t="s">
        <v>13613</v>
      </c>
      <c r="ZR286" s="72" t="s">
        <v>13614</v>
      </c>
      <c r="ZS286" s="72" t="s">
        <v>15405</v>
      </c>
      <c r="ZT286" s="72" t="s">
        <v>13872</v>
      </c>
      <c r="ZU286" s="72" t="s">
        <v>6355</v>
      </c>
      <c r="ZV286" s="72" t="s">
        <v>10274</v>
      </c>
      <c r="ZW286" s="72" t="s">
        <v>16456</v>
      </c>
      <c r="ZX286" s="72" t="s">
        <v>16457</v>
      </c>
      <c r="ZY286" s="72" t="s">
        <v>16458</v>
      </c>
      <c r="ZZ286" s="72" t="s">
        <v>6356</v>
      </c>
      <c r="AAA286" s="72" t="s">
        <v>6357</v>
      </c>
      <c r="AAB286" s="72" t="s">
        <v>10122</v>
      </c>
      <c r="AAC286" s="72" t="s">
        <v>13550</v>
      </c>
      <c r="AAD286" s="72" t="s">
        <v>10141</v>
      </c>
      <c r="AAE286" s="72" t="s">
        <v>16356</v>
      </c>
      <c r="AAF286" s="72" t="s">
        <v>13558</v>
      </c>
      <c r="AAG286" s="72" t="s">
        <v>6281</v>
      </c>
      <c r="AAH286" s="72" t="s">
        <v>1458</v>
      </c>
      <c r="AAI286" s="72" t="s">
        <v>6282</v>
      </c>
      <c r="AAJ286" s="72" t="s">
        <v>13797</v>
      </c>
      <c r="AAK286" s="72" t="s">
        <v>13798</v>
      </c>
      <c r="AAL286" s="72" t="s">
        <v>13565</v>
      </c>
      <c r="AAM286" s="72" t="s">
        <v>13808</v>
      </c>
      <c r="AAN286" s="72" t="s">
        <v>13809</v>
      </c>
      <c r="AAO286" s="72" t="s">
        <v>6285</v>
      </c>
      <c r="AAP286" s="72" t="s">
        <v>10164</v>
      </c>
      <c r="AAQ286" s="72" t="s">
        <v>10165</v>
      </c>
      <c r="AAR286" s="72" t="s">
        <v>15346</v>
      </c>
      <c r="AAS286" s="72" t="s">
        <v>10166</v>
      </c>
      <c r="AAT286" s="72" t="s">
        <v>10167</v>
      </c>
      <c r="AAU286" s="72" t="s">
        <v>6286</v>
      </c>
      <c r="AAV286" s="72" t="s">
        <v>6287</v>
      </c>
      <c r="AAW286" s="72" t="s">
        <v>15347</v>
      </c>
      <c r="AAX286" s="72" t="s">
        <v>16368</v>
      </c>
      <c r="AAY286" s="72" t="s">
        <v>13567</v>
      </c>
      <c r="AAZ286" s="72" t="s">
        <v>13568</v>
      </c>
      <c r="ABA286" s="72" t="s">
        <v>15348</v>
      </c>
      <c r="ABB286" s="72" t="s">
        <v>16369</v>
      </c>
      <c r="ABC286" s="72" t="s">
        <v>16370</v>
      </c>
      <c r="ABD286" s="72" t="s">
        <v>6288</v>
      </c>
      <c r="ABE286" s="72" t="s">
        <v>16371</v>
      </c>
      <c r="ABF286" s="72" t="s">
        <v>13810</v>
      </c>
      <c r="ABG286" s="72" t="s">
        <v>15349</v>
      </c>
      <c r="ABH286" s="72" t="s">
        <v>15350</v>
      </c>
      <c r="ABI286" s="72" t="s">
        <v>6289</v>
      </c>
      <c r="ABJ286" s="72" t="s">
        <v>13573</v>
      </c>
      <c r="ABK286" s="72" t="s">
        <v>13574</v>
      </c>
      <c r="ABL286" s="72" t="s">
        <v>10185</v>
      </c>
      <c r="ABM286" s="72" t="s">
        <v>15355</v>
      </c>
      <c r="ABN286" s="72" t="s">
        <v>16402</v>
      </c>
      <c r="ABO286" s="72" t="s">
        <v>10205</v>
      </c>
      <c r="ABP286" s="72" t="s">
        <v>13842</v>
      </c>
      <c r="ABQ286" s="72" t="s">
        <v>13856</v>
      </c>
      <c r="ABR286" s="72" t="s">
        <v>15386</v>
      </c>
      <c r="ABS286" s="72" t="s">
        <v>15387</v>
      </c>
      <c r="ABT286" s="72" t="s">
        <v>16432</v>
      </c>
      <c r="ABU286" s="72" t="s">
        <v>15388</v>
      </c>
      <c r="ABV286" s="72" t="s">
        <v>10229</v>
      </c>
      <c r="ABW286" s="72" t="s">
        <v>10230</v>
      </c>
      <c r="ABX286" s="72" t="s">
        <v>13304</v>
      </c>
      <c r="ABY286" s="72" t="s">
        <v>10237</v>
      </c>
      <c r="ABZ286" s="72" t="s">
        <v>10252</v>
      </c>
      <c r="ACA286" s="72" t="s">
        <v>6344</v>
      </c>
      <c r="ACB286" s="72" t="s">
        <v>13864</v>
      </c>
      <c r="ACC286" s="72" t="s">
        <v>6345</v>
      </c>
      <c r="ACD286" s="72" t="s">
        <v>10287</v>
      </c>
      <c r="ACE286" s="72" t="s">
        <v>15416</v>
      </c>
      <c r="ACF286" s="72" t="s">
        <v>10302</v>
      </c>
      <c r="ACG286" s="72" t="s">
        <v>15422</v>
      </c>
      <c r="ACH286" s="72" t="s">
        <v>13901</v>
      </c>
      <c r="ACI286" s="72" t="s">
        <v>13655</v>
      </c>
      <c r="ACJ286" s="72" t="s">
        <v>16500</v>
      </c>
      <c r="ACK286" s="72" t="s">
        <v>6411</v>
      </c>
      <c r="ACL286" s="72" t="s">
        <v>13678</v>
      </c>
      <c r="ACM286" s="72" t="s">
        <v>10372</v>
      </c>
      <c r="ACN286" s="72" t="s">
        <v>13943</v>
      </c>
      <c r="ACO286" s="72" t="s">
        <v>13949</v>
      </c>
      <c r="ACP286" s="72" t="s">
        <v>10421</v>
      </c>
      <c r="ACQ286" s="72" t="s">
        <v>16571</v>
      </c>
      <c r="ACR286" s="72" t="s">
        <v>16572</v>
      </c>
      <c r="ACS286" s="72" t="s">
        <v>14001</v>
      </c>
      <c r="ACT286" s="72" t="s">
        <v>13740</v>
      </c>
      <c r="ACU286" s="72" t="s">
        <v>15546</v>
      </c>
      <c r="ACV286" s="72" t="s">
        <v>14013</v>
      </c>
      <c r="ACW286" s="72" t="s">
        <v>12137</v>
      </c>
      <c r="ACX286" s="72" t="s">
        <v>13615</v>
      </c>
      <c r="ACY286" s="72" t="s">
        <v>16459</v>
      </c>
      <c r="ACZ286" s="72" t="s">
        <v>16460</v>
      </c>
      <c r="ADA286" s="72" t="s">
        <v>10275</v>
      </c>
      <c r="ADB286" s="72" t="s">
        <v>15406</v>
      </c>
      <c r="ADC286" s="72" t="s">
        <v>15407</v>
      </c>
      <c r="ADD286" s="72" t="s">
        <v>15408</v>
      </c>
      <c r="ADE286" s="72" t="s">
        <v>10276</v>
      </c>
      <c r="ADF286" s="72" t="s">
        <v>15409</v>
      </c>
      <c r="ADG286" s="72" t="s">
        <v>13616</v>
      </c>
      <c r="ADH286" s="72" t="s">
        <v>13873</v>
      </c>
      <c r="ADI286" s="72" t="s">
        <v>16461</v>
      </c>
      <c r="ADJ286" s="72" t="s">
        <v>10277</v>
      </c>
      <c r="ADK286" s="72" t="s">
        <v>12614</v>
      </c>
      <c r="ADL286" s="72" t="s">
        <v>10278</v>
      </c>
      <c r="ADM286" s="72" t="s">
        <v>6358</v>
      </c>
      <c r="ADN286" s="72" t="s">
        <v>10279</v>
      </c>
      <c r="ADO286" s="72" t="s">
        <v>6359</v>
      </c>
      <c r="ADP286" s="72" t="s">
        <v>13874</v>
      </c>
      <c r="ADQ286" s="72" t="s">
        <v>15410</v>
      </c>
      <c r="ADR286" s="72" t="s">
        <v>15411</v>
      </c>
      <c r="ADS286" s="72" t="s">
        <v>6360</v>
      </c>
      <c r="ADT286" s="72" t="s">
        <v>6361</v>
      </c>
      <c r="ADU286" s="72" t="s">
        <v>16320</v>
      </c>
      <c r="ADV286" s="72" t="s">
        <v>16331</v>
      </c>
      <c r="ADW286" s="72" t="s">
        <v>13551</v>
      </c>
      <c r="ADX286" s="72" t="s">
        <v>13783</v>
      </c>
      <c r="ADY286" s="72" t="s">
        <v>10145</v>
      </c>
      <c r="ADZ286" s="72" t="s">
        <v>10146</v>
      </c>
      <c r="AEA286" s="72" t="s">
        <v>10147</v>
      </c>
      <c r="AEB286" s="72" t="s">
        <v>16373</v>
      </c>
      <c r="AEC286" s="72" t="s">
        <v>6297</v>
      </c>
      <c r="AED286" s="72" t="s">
        <v>6300</v>
      </c>
      <c r="AEE286" s="72" t="s">
        <v>10198</v>
      </c>
      <c r="AEF286" s="72" t="s">
        <v>9708</v>
      </c>
      <c r="AEG286" s="72" t="s">
        <v>15396</v>
      </c>
      <c r="AEH286" s="72" t="s">
        <v>10253</v>
      </c>
      <c r="AEI286" s="72" t="s">
        <v>13863</v>
      </c>
      <c r="AEJ286" s="72" t="s">
        <v>10262</v>
      </c>
      <c r="AEK286" s="72" t="s">
        <v>13877</v>
      </c>
      <c r="AEL286" s="72" t="s">
        <v>13886</v>
      </c>
      <c r="AEM286" s="72" t="s">
        <v>13632</v>
      </c>
      <c r="AEN286" s="72" t="s">
        <v>16471</v>
      </c>
      <c r="AEO286" s="72" t="s">
        <v>10311</v>
      </c>
      <c r="AEP286" s="72" t="s">
        <v>13640</v>
      </c>
      <c r="AEQ286" s="72" t="s">
        <v>4935</v>
      </c>
      <c r="AER286" s="72" t="s">
        <v>10316</v>
      </c>
      <c r="AES286" s="72" t="s">
        <v>16495</v>
      </c>
      <c r="AET286" s="72" t="s">
        <v>2007</v>
      </c>
      <c r="AEU286" s="72" t="s">
        <v>13675</v>
      </c>
      <c r="AEV286" s="72" t="s">
        <v>13933</v>
      </c>
      <c r="AEW286" s="72" t="s">
        <v>15464</v>
      </c>
      <c r="AEX286" s="72" t="s">
        <v>15465</v>
      </c>
      <c r="AEY286" s="72" t="s">
        <v>13680</v>
      </c>
      <c r="AEZ286" s="72" t="s">
        <v>15466</v>
      </c>
      <c r="AFA286" s="72" t="s">
        <v>6416</v>
      </c>
      <c r="AFB286" s="72" t="s">
        <v>13681</v>
      </c>
      <c r="AFC286" s="72" t="s">
        <v>10373</v>
      </c>
      <c r="AFD286" s="72" t="s">
        <v>6483</v>
      </c>
      <c r="AFE286" s="72" t="s">
        <v>12868</v>
      </c>
      <c r="AFF286" s="72" t="s">
        <v>10436</v>
      </c>
      <c r="AFG286" s="72" t="s">
        <v>13732</v>
      </c>
      <c r="AFH286" s="72" t="s">
        <v>13875</v>
      </c>
      <c r="AFI286" s="72" t="s">
        <v>16462</v>
      </c>
      <c r="AFJ286" s="72" t="s">
        <v>6362</v>
      </c>
      <c r="AFK286" s="72" t="s">
        <v>13876</v>
      </c>
      <c r="AFL286" s="72" t="s">
        <v>6244</v>
      </c>
      <c r="AFM286" s="72" t="s">
        <v>10112</v>
      </c>
      <c r="AFN286" s="72" t="s">
        <v>13553</v>
      </c>
      <c r="AFO286" s="72" t="s">
        <v>13553</v>
      </c>
      <c r="AFP286" s="72" t="s">
        <v>10180</v>
      </c>
      <c r="AFQ286" s="72" t="s">
        <v>10181</v>
      </c>
      <c r="AFR286" s="72" t="s">
        <v>16388</v>
      </c>
      <c r="AFS286" s="72" t="s">
        <v>10197</v>
      </c>
      <c r="AFT286" s="72" t="s">
        <v>5556</v>
      </c>
      <c r="AFU286" s="72" t="s">
        <v>15382</v>
      </c>
      <c r="AFV286" s="72" t="s">
        <v>10227</v>
      </c>
      <c r="AFW286" s="72" t="s">
        <v>15400</v>
      </c>
      <c r="AFX286" s="72" t="s">
        <v>13866</v>
      </c>
      <c r="AFY286" s="72" t="s">
        <v>15439</v>
      </c>
      <c r="AFZ286" s="72" t="s">
        <v>10362</v>
      </c>
      <c r="AGA286" s="72" t="s">
        <v>10375</v>
      </c>
      <c r="AGB286" s="72" t="s">
        <v>15477</v>
      </c>
      <c r="AGC286" s="72" t="s">
        <v>10467</v>
      </c>
      <c r="AGD286" s="72" t="s">
        <v>15412</v>
      </c>
      <c r="AGE286" s="72" t="s">
        <v>10280</v>
      </c>
      <c r="AGF286" s="72" t="s">
        <v>10281</v>
      </c>
      <c r="AGG286" s="72" t="s">
        <v>10282</v>
      </c>
      <c r="AGH286" s="72" t="s">
        <v>10283</v>
      </c>
      <c r="AGI286" s="72" t="s">
        <v>6363</v>
      </c>
      <c r="AGJ286" s="72" t="s">
        <v>13617</v>
      </c>
      <c r="AGK286" s="72" t="s">
        <v>13618</v>
      </c>
      <c r="AGL286" s="72" t="s">
        <v>1554</v>
      </c>
      <c r="AGM286" s="72" t="s">
        <v>3537</v>
      </c>
      <c r="AGN286" s="72" t="s">
        <v>3537</v>
      </c>
      <c r="AGO286" s="72" t="s">
        <v>13878</v>
      </c>
      <c r="AGP286" s="72" t="s">
        <v>16463</v>
      </c>
      <c r="AGQ286" s="72" t="s">
        <v>13879</v>
      </c>
      <c r="AGR286" s="72" t="s">
        <v>13880</v>
      </c>
      <c r="AGS286" s="72" t="s">
        <v>13869</v>
      </c>
      <c r="AGT286" s="72" t="s">
        <v>13881</v>
      </c>
      <c r="AGU286" s="72" t="s">
        <v>6364</v>
      </c>
      <c r="AGV286" s="72" t="s">
        <v>13619</v>
      </c>
      <c r="AGW286" s="72" t="s">
        <v>13620</v>
      </c>
      <c r="AGX286" s="72" t="s">
        <v>16464</v>
      </c>
      <c r="AGY286" s="72" t="s">
        <v>16465</v>
      </c>
      <c r="AGZ286" s="72" t="s">
        <v>8281</v>
      </c>
      <c r="AHA286" s="72" t="s">
        <v>6365</v>
      </c>
      <c r="AHB286" s="72" t="s">
        <v>13621</v>
      </c>
      <c r="AHC286" s="72" t="s">
        <v>13882</v>
      </c>
      <c r="AHD286" s="72" t="s">
        <v>13883</v>
      </c>
      <c r="AHE286" s="72" t="s">
        <v>10284</v>
      </c>
      <c r="AHF286" s="72" t="s">
        <v>10285</v>
      </c>
      <c r="AHG286" s="72" t="s">
        <v>16466</v>
      </c>
      <c r="AHH286" s="72" t="s">
        <v>16467</v>
      </c>
      <c r="AHI286" s="72" t="s">
        <v>15413</v>
      </c>
      <c r="AHJ286" s="72" t="s">
        <v>15414</v>
      </c>
      <c r="AHK286" s="72" t="s">
        <v>10286</v>
      </c>
      <c r="AHL286" s="72" t="s">
        <v>16468</v>
      </c>
      <c r="AHM286" s="72" t="s">
        <v>13884</v>
      </c>
      <c r="AHN286" s="72" t="s">
        <v>13885</v>
      </c>
      <c r="AHO286" s="72" t="s">
        <v>13622</v>
      </c>
      <c r="AHP286" s="72" t="s">
        <v>13623</v>
      </c>
      <c r="AHQ286" s="72" t="s">
        <v>16469</v>
      </c>
      <c r="AHR286" s="72" t="s">
        <v>10288</v>
      </c>
      <c r="AHS286" s="72" t="s">
        <v>10289</v>
      </c>
      <c r="AHT286" s="72" t="s">
        <v>10290</v>
      </c>
      <c r="AHU286" s="72" t="s">
        <v>16470</v>
      </c>
      <c r="AHV286" s="72" t="s">
        <v>6366</v>
      </c>
      <c r="AHW286" s="72" t="s">
        <v>13624</v>
      </c>
      <c r="AHX286" s="72" t="s">
        <v>13887</v>
      </c>
      <c r="AHY286" s="72" t="s">
        <v>13625</v>
      </c>
      <c r="AHZ286" s="72" t="s">
        <v>13626</v>
      </c>
      <c r="AIA286" s="72" t="s">
        <v>10291</v>
      </c>
      <c r="AIB286" s="72" t="s">
        <v>6367</v>
      </c>
      <c r="AIC286" s="72" t="s">
        <v>6368</v>
      </c>
      <c r="AID286" s="72" t="s">
        <v>10292</v>
      </c>
      <c r="AIE286" s="72" t="s">
        <v>10293</v>
      </c>
      <c r="AIF286" s="72" t="s">
        <v>10294</v>
      </c>
      <c r="AIG286" s="72" t="s">
        <v>15415</v>
      </c>
      <c r="AIH286" s="72" t="s">
        <v>6369</v>
      </c>
      <c r="AII286" s="72" t="s">
        <v>10295</v>
      </c>
      <c r="AIJ286" s="72" t="s">
        <v>13627</v>
      </c>
      <c r="AIK286" s="72" t="s">
        <v>10296</v>
      </c>
      <c r="AIL286" s="72" t="s">
        <v>13628</v>
      </c>
      <c r="AIM286" s="72" t="s">
        <v>6370</v>
      </c>
      <c r="AIN286" s="72" t="s">
        <v>13888</v>
      </c>
      <c r="AIO286" s="72" t="s">
        <v>10297</v>
      </c>
      <c r="AIP286" s="72" t="s">
        <v>13889</v>
      </c>
      <c r="AIQ286" s="72" t="s">
        <v>13890</v>
      </c>
      <c r="AIR286" s="72" t="s">
        <v>13629</v>
      </c>
      <c r="AIS286" s="72" t="s">
        <v>13891</v>
      </c>
      <c r="AIT286" s="72" t="s">
        <v>13630</v>
      </c>
      <c r="AIU286" s="72" t="s">
        <v>13631</v>
      </c>
      <c r="AIV286" s="72" t="s">
        <v>10298</v>
      </c>
      <c r="AIW286" s="72" t="s">
        <v>13892</v>
      </c>
      <c r="AIX286" s="72" t="s">
        <v>10299</v>
      </c>
      <c r="AIY286" s="72" t="s">
        <v>13633</v>
      </c>
      <c r="AIZ286" s="72" t="s">
        <v>10300</v>
      </c>
      <c r="AJA286" s="72" t="s">
        <v>10301</v>
      </c>
      <c r="AJB286" s="72" t="s">
        <v>6371</v>
      </c>
      <c r="AJC286" s="72" t="s">
        <v>3978</v>
      </c>
      <c r="AJD286" s="72" t="s">
        <v>13634</v>
      </c>
      <c r="AJE286" s="72" t="s">
        <v>10303</v>
      </c>
      <c r="AJF286" s="72" t="s">
        <v>13893</v>
      </c>
      <c r="AJG286" s="72" t="s">
        <v>15417</v>
      </c>
      <c r="AJH286" s="72" t="s">
        <v>10304</v>
      </c>
      <c r="AJI286" s="72" t="s">
        <v>6372</v>
      </c>
      <c r="AJJ286" s="72" t="s">
        <v>13894</v>
      </c>
      <c r="AJK286" s="72" t="s">
        <v>13895</v>
      </c>
      <c r="AJL286" s="72" t="s">
        <v>15418</v>
      </c>
      <c r="AJM286" s="72" t="s">
        <v>10305</v>
      </c>
      <c r="AJN286" s="72" t="s">
        <v>10306</v>
      </c>
      <c r="AJO286" s="72" t="s">
        <v>15419</v>
      </c>
      <c r="AJP286" s="72" t="s">
        <v>15420</v>
      </c>
      <c r="AJQ286" s="72" t="s">
        <v>16472</v>
      </c>
      <c r="AJR286" s="72" t="s">
        <v>13896</v>
      </c>
      <c r="AJS286" s="72" t="s">
        <v>13897</v>
      </c>
      <c r="AJT286" s="72" t="s">
        <v>16473</v>
      </c>
      <c r="AJU286" s="72" t="s">
        <v>16474</v>
      </c>
      <c r="AJV286" s="72" t="s">
        <v>16475</v>
      </c>
      <c r="AJW286" s="72" t="s">
        <v>6373</v>
      </c>
      <c r="AJX286" s="72" t="s">
        <v>15421</v>
      </c>
      <c r="AJY286" s="72" t="s">
        <v>10307</v>
      </c>
      <c r="AJZ286" s="72" t="s">
        <v>16476</v>
      </c>
      <c r="AKA286" s="72" t="s">
        <v>13898</v>
      </c>
      <c r="AKB286" s="72" t="s">
        <v>6374</v>
      </c>
      <c r="AKC286" s="72" t="s">
        <v>4916</v>
      </c>
      <c r="AKD286" s="72" t="s">
        <v>10308</v>
      </c>
      <c r="AKE286" s="72" t="s">
        <v>13635</v>
      </c>
      <c r="AKF286" s="72" t="s">
        <v>13899</v>
      </c>
      <c r="AKG286" s="72" t="s">
        <v>16477</v>
      </c>
      <c r="AKH286" s="72" t="s">
        <v>6375</v>
      </c>
      <c r="AKI286" s="72" t="s">
        <v>13636</v>
      </c>
      <c r="AKJ286" s="72" t="s">
        <v>10309</v>
      </c>
      <c r="AKK286" s="72" t="s">
        <v>15423</v>
      </c>
      <c r="AKL286" s="72" t="s">
        <v>6376</v>
      </c>
      <c r="AKM286" s="72" t="s">
        <v>13637</v>
      </c>
      <c r="AKN286" s="72" t="s">
        <v>15424</v>
      </c>
      <c r="AKO286" s="72" t="s">
        <v>15425</v>
      </c>
      <c r="AKP286" s="72" t="s">
        <v>13900</v>
      </c>
      <c r="AKQ286" s="72" t="s">
        <v>10310</v>
      </c>
      <c r="AKR286" s="72" t="s">
        <v>15426</v>
      </c>
      <c r="AKS286" s="72" t="s">
        <v>6377</v>
      </c>
      <c r="AKT286" s="72" t="s">
        <v>6378</v>
      </c>
      <c r="AKU286" s="72" t="s">
        <v>16478</v>
      </c>
      <c r="AKV286" s="72" t="s">
        <v>15427</v>
      </c>
      <c r="AKW286" s="72" t="s">
        <v>16479</v>
      </c>
      <c r="AKX286" s="72" t="s">
        <v>6379</v>
      </c>
      <c r="AKY286" s="72" t="s">
        <v>6380</v>
      </c>
      <c r="AKZ286" s="72" t="s">
        <v>6381</v>
      </c>
      <c r="ALA286" s="72" t="s">
        <v>13638</v>
      </c>
      <c r="ALB286" s="72" t="s">
        <v>6382</v>
      </c>
      <c r="ALC286" s="72" t="s">
        <v>13639</v>
      </c>
      <c r="ALD286" s="72" t="s">
        <v>6383</v>
      </c>
      <c r="ALE286" s="72" t="s">
        <v>15428</v>
      </c>
      <c r="ALF286" s="72" t="s">
        <v>13641</v>
      </c>
      <c r="ALG286" s="72" t="s">
        <v>15429</v>
      </c>
      <c r="ALH286" s="72" t="s">
        <v>6384</v>
      </c>
      <c r="ALI286" s="72" t="s">
        <v>10312</v>
      </c>
      <c r="ALJ286" s="72" t="s">
        <v>13642</v>
      </c>
      <c r="ALK286" s="72" t="s">
        <v>16480</v>
      </c>
      <c r="ALL286" s="72" t="s">
        <v>10313</v>
      </c>
      <c r="ALM286" s="72" t="s">
        <v>13643</v>
      </c>
      <c r="ALN286" s="72" t="s">
        <v>6385</v>
      </c>
      <c r="ALO286" s="72" t="s">
        <v>6386</v>
      </c>
      <c r="ALP286" s="72" t="s">
        <v>15430</v>
      </c>
      <c r="ALQ286" s="72" t="s">
        <v>4924</v>
      </c>
      <c r="ALR286" s="72" t="s">
        <v>10314</v>
      </c>
      <c r="ALS286" s="72" t="s">
        <v>10315</v>
      </c>
      <c r="ALT286" s="72" t="s">
        <v>16481</v>
      </c>
      <c r="ALU286" s="72" t="s">
        <v>13902</v>
      </c>
      <c r="ALV286" s="72" t="s">
        <v>13644</v>
      </c>
      <c r="ALW286" s="72" t="s">
        <v>13645</v>
      </c>
      <c r="ALX286" s="72" t="s">
        <v>16482</v>
      </c>
      <c r="ALY286" s="72" t="s">
        <v>15431</v>
      </c>
      <c r="ALZ286" s="72" t="s">
        <v>10317</v>
      </c>
      <c r="AMA286" s="72" t="s">
        <v>10318</v>
      </c>
      <c r="AMB286" s="72" t="s">
        <v>13646</v>
      </c>
      <c r="AMC286" s="72" t="s">
        <v>10319</v>
      </c>
      <c r="AMD286" s="72" t="s">
        <v>16484</v>
      </c>
      <c r="AME286" s="72" t="s">
        <v>16483</v>
      </c>
      <c r="AMF286" s="72" t="s">
        <v>10320</v>
      </c>
      <c r="AMG286" s="72" t="s">
        <v>13647</v>
      </c>
      <c r="AMH286" s="72" t="s">
        <v>16485</v>
      </c>
      <c r="AMI286" s="72" t="s">
        <v>16486</v>
      </c>
      <c r="AMJ286" s="72" t="s">
        <v>10321</v>
      </c>
      <c r="AMK286" s="72" t="s">
        <v>13648</v>
      </c>
      <c r="AML286" s="72" t="s">
        <v>15432</v>
      </c>
      <c r="AMM286" s="72" t="s">
        <v>10322</v>
      </c>
      <c r="AMN286" s="72" t="s">
        <v>10323</v>
      </c>
      <c r="AMO286" s="72" t="s">
        <v>15433</v>
      </c>
      <c r="AMP286" s="72" t="s">
        <v>10324</v>
      </c>
      <c r="AMQ286" s="72" t="s">
        <v>10325</v>
      </c>
      <c r="AMR286" s="72" t="s">
        <v>15435</v>
      </c>
      <c r="AMS286" s="72" t="s">
        <v>13903</v>
      </c>
      <c r="AMT286" s="72" t="s">
        <v>16487</v>
      </c>
      <c r="AMU286" s="72" t="s">
        <v>16488</v>
      </c>
      <c r="AMV286" s="72" t="s">
        <v>13904</v>
      </c>
      <c r="AMW286" s="72" t="s">
        <v>10326</v>
      </c>
      <c r="AMX286" s="72" t="s">
        <v>16489</v>
      </c>
      <c r="AMY286" s="72" t="s">
        <v>13649</v>
      </c>
      <c r="AMZ286" s="72" t="s">
        <v>16490</v>
      </c>
      <c r="ANA286" s="72" t="s">
        <v>15436</v>
      </c>
      <c r="ANB286" s="72" t="s">
        <v>16491</v>
      </c>
      <c r="ANC286" s="72" t="s">
        <v>13650</v>
      </c>
      <c r="AND286" s="72" t="s">
        <v>10327</v>
      </c>
      <c r="ANE286" s="72" t="s">
        <v>13905</v>
      </c>
      <c r="ANF286" s="72" t="s">
        <v>15437</v>
      </c>
      <c r="ANG286" s="72" t="s">
        <v>15438</v>
      </c>
      <c r="ANH286" s="72" t="s">
        <v>13651</v>
      </c>
      <c r="ANI286" s="72" t="s">
        <v>4948</v>
      </c>
      <c r="ANJ286" s="72" t="s">
        <v>4948</v>
      </c>
      <c r="ANK286" s="72" t="s">
        <v>10328</v>
      </c>
      <c r="ANL286" s="72" t="s">
        <v>10329</v>
      </c>
      <c r="ANM286" s="72" t="s">
        <v>10330</v>
      </c>
      <c r="ANN286" s="72" t="s">
        <v>13652</v>
      </c>
      <c r="ANO286" s="72" t="s">
        <v>10331</v>
      </c>
      <c r="ANP286" s="72" t="s">
        <v>10332</v>
      </c>
      <c r="ANQ286" s="72" t="s">
        <v>13653</v>
      </c>
      <c r="ANR286" s="72" t="s">
        <v>16492</v>
      </c>
      <c r="ANS286" s="72" t="s">
        <v>15440</v>
      </c>
      <c r="ANT286" s="72" t="s">
        <v>6387</v>
      </c>
      <c r="ANU286" s="72" t="s">
        <v>13906</v>
      </c>
      <c r="ANV286" s="72" t="s">
        <v>15441</v>
      </c>
      <c r="ANW286" s="72" t="s">
        <v>15442</v>
      </c>
      <c r="ANX286" s="72" t="s">
        <v>13907</v>
      </c>
      <c r="ANY286" s="72" t="s">
        <v>10333</v>
      </c>
      <c r="ANZ286" s="72" t="s">
        <v>13908</v>
      </c>
      <c r="AOA286" s="72" t="s">
        <v>15443</v>
      </c>
      <c r="AOB286" s="72" t="s">
        <v>15444</v>
      </c>
      <c r="AOC286" s="72" t="s">
        <v>15445</v>
      </c>
      <c r="AOD286" s="72" t="s">
        <v>13909</v>
      </c>
      <c r="AOE286" s="72" t="s">
        <v>10334</v>
      </c>
      <c r="AOF286" s="72" t="s">
        <v>10335</v>
      </c>
      <c r="AOG286" s="72" t="s">
        <v>13910</v>
      </c>
      <c r="AOH286" s="72" t="s">
        <v>15446</v>
      </c>
      <c r="AOI286" s="72" t="s">
        <v>10336</v>
      </c>
      <c r="AOJ286" s="72" t="s">
        <v>6388</v>
      </c>
      <c r="AOK286" s="72" t="s">
        <v>16493</v>
      </c>
      <c r="AOL286" s="72" t="s">
        <v>6389</v>
      </c>
      <c r="AOM286" s="72" t="s">
        <v>6390</v>
      </c>
      <c r="AON286" s="72" t="s">
        <v>6391</v>
      </c>
      <c r="AOO286" s="72" t="s">
        <v>6392</v>
      </c>
      <c r="AOP286" s="72" t="s">
        <v>16494</v>
      </c>
      <c r="AOQ286" s="72" t="s">
        <v>3598</v>
      </c>
      <c r="AOR286" s="72" t="s">
        <v>13654</v>
      </c>
      <c r="AOS286" s="72" t="s">
        <v>13911</v>
      </c>
      <c r="AOT286" s="72" t="s">
        <v>10337</v>
      </c>
      <c r="AOU286" s="72" t="s">
        <v>13656</v>
      </c>
      <c r="AOV286" s="72" t="s">
        <v>13657</v>
      </c>
      <c r="AOW286" s="72" t="s">
        <v>10338</v>
      </c>
      <c r="AOX286" s="72" t="s">
        <v>13658</v>
      </c>
      <c r="AOY286" s="72" t="s">
        <v>6393</v>
      </c>
      <c r="AOZ286" s="72" t="s">
        <v>12676</v>
      </c>
      <c r="APA286" s="72" t="s">
        <v>10339</v>
      </c>
      <c r="APB286" s="72" t="s">
        <v>13912</v>
      </c>
      <c r="APC286" s="72" t="s">
        <v>15447</v>
      </c>
      <c r="APD286" s="72" t="s">
        <v>15448</v>
      </c>
      <c r="APE286" s="72" t="s">
        <v>15449</v>
      </c>
      <c r="APF286" s="72" t="s">
        <v>13659</v>
      </c>
      <c r="APG286" s="72" t="s">
        <v>6394</v>
      </c>
      <c r="APH286" s="72" t="s">
        <v>16496</v>
      </c>
      <c r="API286" s="72" t="s">
        <v>16497</v>
      </c>
      <c r="APJ286" s="72" t="s">
        <v>15450</v>
      </c>
      <c r="APK286" s="72" t="s">
        <v>13913</v>
      </c>
      <c r="APL286" s="72" t="s">
        <v>13660</v>
      </c>
      <c r="APM286" s="72" t="s">
        <v>13661</v>
      </c>
      <c r="APN286" s="72" t="s">
        <v>10340</v>
      </c>
      <c r="APO286" s="72" t="s">
        <v>6395</v>
      </c>
      <c r="APP286" s="72" t="s">
        <v>16498</v>
      </c>
      <c r="APQ286" s="72" t="s">
        <v>13914</v>
      </c>
      <c r="APR286" s="72" t="s">
        <v>13662</v>
      </c>
      <c r="APS286" s="72" t="s">
        <v>13915</v>
      </c>
      <c r="APT286" s="72" t="s">
        <v>13916</v>
      </c>
      <c r="APU286" s="72" t="s">
        <v>6396</v>
      </c>
      <c r="APV286" s="72" t="s">
        <v>6397</v>
      </c>
      <c r="APW286" s="72" t="s">
        <v>13917</v>
      </c>
      <c r="APX286" s="72" t="s">
        <v>15451</v>
      </c>
      <c r="APY286" s="72" t="s">
        <v>16499</v>
      </c>
      <c r="APZ286" s="72" t="s">
        <v>13918</v>
      </c>
      <c r="AQA286" s="72" t="s">
        <v>1606</v>
      </c>
      <c r="AQB286" s="72" t="s">
        <v>6398</v>
      </c>
      <c r="AQC286" s="72" t="s">
        <v>10341</v>
      </c>
      <c r="AQD286" s="72" t="s">
        <v>10342</v>
      </c>
      <c r="AQE286" s="72" t="s">
        <v>16501</v>
      </c>
      <c r="AQF286" s="72" t="s">
        <v>6399</v>
      </c>
      <c r="AQG286" s="72" t="s">
        <v>13919</v>
      </c>
      <c r="AQH286" s="72" t="s">
        <v>13663</v>
      </c>
      <c r="AQI286" s="72" t="s">
        <v>13664</v>
      </c>
      <c r="AQJ286" s="72" t="s">
        <v>6400</v>
      </c>
      <c r="AQK286" s="72" t="s">
        <v>16502</v>
      </c>
      <c r="AQL286" s="72" t="s">
        <v>16503</v>
      </c>
      <c r="AQM286" s="72" t="s">
        <v>13665</v>
      </c>
      <c r="AQN286" s="72" t="s">
        <v>10343</v>
      </c>
      <c r="AQO286" s="72" t="s">
        <v>10344</v>
      </c>
      <c r="AQP286" s="72" t="s">
        <v>10345</v>
      </c>
      <c r="AQQ286" s="72" t="s">
        <v>10346</v>
      </c>
      <c r="AQR286" s="72" t="s">
        <v>16504</v>
      </c>
      <c r="AQS286" s="72" t="s">
        <v>6401</v>
      </c>
      <c r="AQT286" s="72" t="s">
        <v>6402</v>
      </c>
      <c r="AQU286" s="72" t="s">
        <v>13666</v>
      </c>
      <c r="AQV286" s="72" t="s">
        <v>13920</v>
      </c>
      <c r="AQW286" s="72" t="s">
        <v>10347</v>
      </c>
      <c r="AQX286" s="72" t="s">
        <v>13921</v>
      </c>
      <c r="AQY286" s="72" t="s">
        <v>10348</v>
      </c>
      <c r="AQZ286" s="72" t="s">
        <v>15452</v>
      </c>
      <c r="ARA286" s="72" t="s">
        <v>13922</v>
      </c>
      <c r="ARB286" s="72" t="s">
        <v>13923</v>
      </c>
      <c r="ARC286" s="72" t="s">
        <v>15453</v>
      </c>
      <c r="ARD286" s="72" t="s">
        <v>13924</v>
      </c>
      <c r="ARE286" s="72" t="s">
        <v>13925</v>
      </c>
      <c r="ARF286" s="72" t="s">
        <v>9886</v>
      </c>
      <c r="ARG286" s="72" t="s">
        <v>15454</v>
      </c>
      <c r="ARH286" s="72" t="s">
        <v>2407</v>
      </c>
      <c r="ARI286" s="72" t="s">
        <v>13667</v>
      </c>
      <c r="ARJ286" s="72" t="s">
        <v>13668</v>
      </c>
      <c r="ARK286" s="72" t="s">
        <v>7233</v>
      </c>
      <c r="ARL286" s="72" t="s">
        <v>10349</v>
      </c>
      <c r="ARM286" s="72" t="s">
        <v>10350</v>
      </c>
      <c r="ARN286" s="72" t="s">
        <v>15455</v>
      </c>
      <c r="ARO286" s="72" t="s">
        <v>16505</v>
      </c>
      <c r="ARP286" s="72" t="s">
        <v>6403</v>
      </c>
      <c r="ARQ286" s="72" t="s">
        <v>16506</v>
      </c>
      <c r="ARR286" s="72" t="s">
        <v>10351</v>
      </c>
      <c r="ARS286" s="72" t="s">
        <v>16507</v>
      </c>
      <c r="ART286" s="72" t="s">
        <v>15456</v>
      </c>
      <c r="ARU286" s="72" t="s">
        <v>13926</v>
      </c>
      <c r="ARV286" s="72" t="s">
        <v>15457</v>
      </c>
      <c r="ARW286" s="72" t="s">
        <v>6404</v>
      </c>
      <c r="ARX286" s="72" t="s">
        <v>10352</v>
      </c>
      <c r="ARY286" s="72" t="s">
        <v>16508</v>
      </c>
      <c r="ARZ286" s="72" t="s">
        <v>3612</v>
      </c>
      <c r="ASA286" s="72" t="s">
        <v>10353</v>
      </c>
      <c r="ASB286" s="72" t="s">
        <v>10354</v>
      </c>
      <c r="ASC286" s="72" t="s">
        <v>13669</v>
      </c>
      <c r="ASD286" s="72" t="s">
        <v>6405</v>
      </c>
      <c r="ASE286" s="72" t="s">
        <v>7239</v>
      </c>
      <c r="ASF286" s="72" t="s">
        <v>7239</v>
      </c>
      <c r="ASG286" s="72" t="s">
        <v>6406</v>
      </c>
      <c r="ASH286" s="72" t="s">
        <v>6407</v>
      </c>
      <c r="ASI286" s="72" t="s">
        <v>10355</v>
      </c>
      <c r="ASJ286" s="72" t="s">
        <v>15458</v>
      </c>
      <c r="ASK286" s="72" t="s">
        <v>15459</v>
      </c>
      <c r="ASL286" s="72" t="s">
        <v>10356</v>
      </c>
      <c r="ASM286" s="72" t="s">
        <v>13670</v>
      </c>
      <c r="ASN286" s="72" t="s">
        <v>10357</v>
      </c>
      <c r="ASO286" s="72" t="s">
        <v>6408</v>
      </c>
      <c r="ASP286" s="72" t="s">
        <v>16509</v>
      </c>
      <c r="ASQ286" s="72" t="s">
        <v>16510</v>
      </c>
      <c r="ASR286" s="72" t="s">
        <v>16511</v>
      </c>
      <c r="ASS286" s="72" t="s">
        <v>16512</v>
      </c>
      <c r="AST286" s="72" t="s">
        <v>16513</v>
      </c>
      <c r="ASU286" s="72" t="s">
        <v>15460</v>
      </c>
      <c r="ASV286" s="72" t="s">
        <v>16514</v>
      </c>
      <c r="ASW286" s="72" t="s">
        <v>16515</v>
      </c>
      <c r="ASX286" s="72" t="s">
        <v>16516</v>
      </c>
      <c r="ASY286" s="72" t="s">
        <v>10358</v>
      </c>
      <c r="ASZ286" s="72" t="s">
        <v>10359</v>
      </c>
      <c r="ATA286" s="72" t="s">
        <v>13671</v>
      </c>
      <c r="ATB286" s="72" t="s">
        <v>16517</v>
      </c>
      <c r="ATC286" s="72" t="s">
        <v>16518</v>
      </c>
      <c r="ATD286" s="72" t="s">
        <v>13927</v>
      </c>
      <c r="ATE286" s="72" t="s">
        <v>6409</v>
      </c>
      <c r="ATF286" s="72" t="s">
        <v>13928</v>
      </c>
      <c r="ATG286" s="72" t="s">
        <v>13929</v>
      </c>
      <c r="ATH286" s="72" t="s">
        <v>13672</v>
      </c>
      <c r="ATI286" s="72" t="s">
        <v>6410</v>
      </c>
      <c r="ATJ286" s="72" t="s">
        <v>16519</v>
      </c>
      <c r="ATK286" s="72" t="s">
        <v>16520</v>
      </c>
      <c r="ATL286" s="72" t="s">
        <v>13673</v>
      </c>
      <c r="ATM286" s="72" t="s">
        <v>13930</v>
      </c>
      <c r="ATN286" s="72" t="s">
        <v>13674</v>
      </c>
      <c r="ATO286" s="72" t="s">
        <v>13676</v>
      </c>
      <c r="ATP286" s="72" t="s">
        <v>13677</v>
      </c>
      <c r="ATQ286" s="72" t="s">
        <v>1611</v>
      </c>
      <c r="ATR286" s="72" t="s">
        <v>13931</v>
      </c>
      <c r="ATS286" s="72" t="s">
        <v>10360</v>
      </c>
      <c r="ATT286" s="72" t="s">
        <v>13932</v>
      </c>
      <c r="ATU286" s="72" t="s">
        <v>16521</v>
      </c>
      <c r="ATV286" s="72" t="s">
        <v>15462</v>
      </c>
      <c r="ATW286" s="72" t="s">
        <v>16522</v>
      </c>
      <c r="ATX286" s="72" t="s">
        <v>15463</v>
      </c>
      <c r="ATY286" s="72" t="s">
        <v>10361</v>
      </c>
      <c r="ATZ286" s="72" t="s">
        <v>6412</v>
      </c>
      <c r="AUA286" s="72" t="s">
        <v>16523</v>
      </c>
      <c r="AUB286" s="72" t="s">
        <v>16524</v>
      </c>
      <c r="AUC286" s="72" t="s">
        <v>6413</v>
      </c>
      <c r="AUD286" s="72" t="s">
        <v>6414</v>
      </c>
      <c r="AUE286" s="72" t="s">
        <v>13934</v>
      </c>
      <c r="AUF286" s="72" t="s">
        <v>16525</v>
      </c>
      <c r="AUG286" s="72" t="s">
        <v>10363</v>
      </c>
      <c r="AUH286" s="72" t="s">
        <v>6415</v>
      </c>
      <c r="AUI286" s="72" t="s">
        <v>10364</v>
      </c>
      <c r="AUJ286" s="72" t="s">
        <v>1200</v>
      </c>
      <c r="AUK286" s="72" t="s">
        <v>13935</v>
      </c>
      <c r="AUL286" s="72" t="s">
        <v>10365</v>
      </c>
      <c r="AUM286" s="72" t="s">
        <v>15467</v>
      </c>
      <c r="AUN286" s="72" t="s">
        <v>13936</v>
      </c>
      <c r="AUO286" s="72" t="s">
        <v>15468</v>
      </c>
      <c r="AUP286" s="72" t="s">
        <v>13682</v>
      </c>
      <c r="AUQ286" s="72" t="s">
        <v>13683</v>
      </c>
      <c r="AUR286" s="72" t="s">
        <v>13684</v>
      </c>
      <c r="AUS286" s="72" t="s">
        <v>13685</v>
      </c>
      <c r="AUT286" s="72" t="s">
        <v>10366</v>
      </c>
      <c r="AUU286" s="72" t="s">
        <v>13937</v>
      </c>
      <c r="AUV286" s="72" t="s">
        <v>10367</v>
      </c>
      <c r="AUW286" s="72" t="s">
        <v>15469</v>
      </c>
      <c r="AUX286" s="72" t="s">
        <v>2425</v>
      </c>
      <c r="AUY286" s="72" t="s">
        <v>6417</v>
      </c>
      <c r="AUZ286" s="72" t="s">
        <v>16526</v>
      </c>
      <c r="AVA286" s="72" t="s">
        <v>10368</v>
      </c>
      <c r="AVB286" s="72" t="s">
        <v>10369</v>
      </c>
      <c r="AVC286" s="72" t="s">
        <v>6418</v>
      </c>
      <c r="AVD286" s="72" t="s">
        <v>16527</v>
      </c>
      <c r="AVE286" s="72" t="s">
        <v>16528</v>
      </c>
      <c r="AVF286" s="72" t="s">
        <v>6419</v>
      </c>
      <c r="AVG286" s="72" t="s">
        <v>13686</v>
      </c>
      <c r="AVH286" s="72" t="s">
        <v>13938</v>
      </c>
      <c r="AVI286" s="72" t="s">
        <v>6420</v>
      </c>
      <c r="AVJ286" s="72" t="s">
        <v>6421</v>
      </c>
      <c r="AVK286" s="72" t="s">
        <v>13687</v>
      </c>
      <c r="AVL286" s="72" t="s">
        <v>10370</v>
      </c>
      <c r="AVM286" s="72" t="s">
        <v>15470</v>
      </c>
      <c r="AVN286" s="72" t="s">
        <v>10371</v>
      </c>
      <c r="AVO286" s="72" t="s">
        <v>13688</v>
      </c>
      <c r="AVP286" s="72" t="s">
        <v>15471</v>
      </c>
      <c r="AVQ286" s="72" t="s">
        <v>16529</v>
      </c>
      <c r="AVR286" s="72" t="s">
        <v>2880</v>
      </c>
      <c r="AVS286" s="72" t="s">
        <v>13939</v>
      </c>
      <c r="AVT286" s="72" t="s">
        <v>6422</v>
      </c>
      <c r="AVU286" s="72" t="s">
        <v>16530</v>
      </c>
      <c r="AVV286" s="72" t="s">
        <v>6423</v>
      </c>
      <c r="AVW286" s="72" t="s">
        <v>15472</v>
      </c>
      <c r="AVX286" s="72" t="s">
        <v>16531</v>
      </c>
      <c r="AVY286" s="72" t="s">
        <v>6424</v>
      </c>
      <c r="AVZ286" s="72" t="s">
        <v>13940</v>
      </c>
      <c r="AWA286" s="72" t="s">
        <v>13689</v>
      </c>
      <c r="AWB286" s="72" t="s">
        <v>16532</v>
      </c>
      <c r="AWC286" s="72" t="s">
        <v>10374</v>
      </c>
      <c r="AWD286" s="72" t="s">
        <v>13941</v>
      </c>
      <c r="AWE286" s="72" t="s">
        <v>6425</v>
      </c>
      <c r="AWF286" s="72" t="s">
        <v>15473</v>
      </c>
      <c r="AWG286" s="72" t="s">
        <v>13942</v>
      </c>
      <c r="AWH286" s="72" t="s">
        <v>1619</v>
      </c>
      <c r="AWI286" s="72" t="s">
        <v>9923</v>
      </c>
      <c r="AWJ286" s="72" t="s">
        <v>10376</v>
      </c>
      <c r="AWK286" s="72" t="s">
        <v>6426</v>
      </c>
      <c r="AWL286" s="72" t="s">
        <v>15474</v>
      </c>
      <c r="AWM286" s="72" t="s">
        <v>6427</v>
      </c>
      <c r="AWN286" s="72" t="s">
        <v>13944</v>
      </c>
      <c r="AWO286" s="72" t="s">
        <v>13945</v>
      </c>
      <c r="AWP286" s="72" t="s">
        <v>13946</v>
      </c>
      <c r="AWQ286" s="72" t="s">
        <v>15475</v>
      </c>
      <c r="AWR286" s="72" t="s">
        <v>13947</v>
      </c>
      <c r="AWS286" s="72" t="s">
        <v>13690</v>
      </c>
      <c r="AWT286" s="72" t="s">
        <v>13690</v>
      </c>
      <c r="AWU286" s="72" t="s">
        <v>13948</v>
      </c>
      <c r="AWV286" s="72" t="s">
        <v>15476</v>
      </c>
      <c r="AWW286" s="72" t="s">
        <v>13950</v>
      </c>
      <c r="AWX286" s="72" t="s">
        <v>7972</v>
      </c>
      <c r="AWY286" s="72" t="s">
        <v>10377</v>
      </c>
      <c r="AWZ286" s="72" t="s">
        <v>10378</v>
      </c>
      <c r="AXA286" s="72" t="s">
        <v>15478</v>
      </c>
      <c r="AXB286" s="72" t="s">
        <v>10379</v>
      </c>
      <c r="AXC286" s="72" t="s">
        <v>15479</v>
      </c>
      <c r="AXD286" s="72" t="s">
        <v>13691</v>
      </c>
      <c r="AXE286" s="72" t="s">
        <v>15480</v>
      </c>
      <c r="AXF286" s="72" t="s">
        <v>5698</v>
      </c>
      <c r="AXG286" s="72" t="s">
        <v>10380</v>
      </c>
      <c r="AXH286" s="72" t="s">
        <v>16533</v>
      </c>
      <c r="AXI286" s="72" t="s">
        <v>5025</v>
      </c>
      <c r="AXJ286" s="72" t="s">
        <v>13692</v>
      </c>
      <c r="AXK286" s="72" t="s">
        <v>16534</v>
      </c>
      <c r="AXL286" s="72" t="s">
        <v>13951</v>
      </c>
      <c r="AXM286" s="72" t="s">
        <v>16535</v>
      </c>
      <c r="AXN286" s="72" t="s">
        <v>16536</v>
      </c>
      <c r="AXO286" s="72" t="s">
        <v>16537</v>
      </c>
      <c r="AXP286" s="72" t="s">
        <v>15481</v>
      </c>
      <c r="AXQ286" s="72" t="s">
        <v>10381</v>
      </c>
      <c r="AXR286" s="72" t="s">
        <v>5701</v>
      </c>
      <c r="AXS286" s="72" t="s">
        <v>13952</v>
      </c>
      <c r="AXT286" s="72" t="s">
        <v>13693</v>
      </c>
      <c r="AXU286" s="72" t="s">
        <v>6428</v>
      </c>
      <c r="AXV286" s="72" t="s">
        <v>15482</v>
      </c>
      <c r="AXW286" s="72" t="s">
        <v>2906</v>
      </c>
      <c r="AXX286" s="72" t="s">
        <v>16538</v>
      </c>
      <c r="AXY286" s="72" t="s">
        <v>6429</v>
      </c>
      <c r="AXZ286" s="72" t="s">
        <v>16539</v>
      </c>
      <c r="AYA286" s="72" t="s">
        <v>13694</v>
      </c>
      <c r="AYB286" s="72" t="s">
        <v>15483</v>
      </c>
      <c r="AYC286" s="72" t="s">
        <v>6430</v>
      </c>
      <c r="AYD286" s="72" t="s">
        <v>6431</v>
      </c>
      <c r="AYE286" s="72" t="s">
        <v>10382</v>
      </c>
      <c r="AYF286" s="72" t="s">
        <v>13953</v>
      </c>
      <c r="AYG286" s="72" t="s">
        <v>13695</v>
      </c>
      <c r="AYH286" s="72" t="s">
        <v>13696</v>
      </c>
      <c r="AYI286" s="72" t="s">
        <v>5034</v>
      </c>
      <c r="AYJ286" s="72" t="s">
        <v>10383</v>
      </c>
      <c r="AYK286" s="72" t="s">
        <v>1257</v>
      </c>
      <c r="AYL286" s="72" t="s">
        <v>5036</v>
      </c>
      <c r="AYM286" s="72" t="s">
        <v>13954</v>
      </c>
      <c r="AYN286" s="72" t="s">
        <v>13955</v>
      </c>
      <c r="AYO286" s="72" t="s">
        <v>5710</v>
      </c>
      <c r="AYP286" s="72" t="s">
        <v>10384</v>
      </c>
      <c r="AYQ286" s="72" t="s">
        <v>16540</v>
      </c>
      <c r="AYR286" s="72" t="s">
        <v>6432</v>
      </c>
      <c r="AYS286" s="72" t="s">
        <v>13956</v>
      </c>
      <c r="AYT286" s="72" t="s">
        <v>13697</v>
      </c>
      <c r="AYU286" s="72" t="s">
        <v>13957</v>
      </c>
      <c r="AYV286" s="72" t="s">
        <v>16541</v>
      </c>
      <c r="AYW286" s="72" t="s">
        <v>15484</v>
      </c>
      <c r="AYX286" s="72" t="s">
        <v>10385</v>
      </c>
      <c r="AYY286" s="72" t="s">
        <v>6433</v>
      </c>
      <c r="AYZ286" s="72" t="s">
        <v>13958</v>
      </c>
      <c r="AZA286" s="72" t="s">
        <v>16542</v>
      </c>
      <c r="AZB286" s="72" t="s">
        <v>1628</v>
      </c>
      <c r="AZC286" s="72" t="s">
        <v>6434</v>
      </c>
      <c r="AZD286" s="72" t="s">
        <v>13698</v>
      </c>
      <c r="AZE286" s="72" t="s">
        <v>1629</v>
      </c>
      <c r="AZF286" s="72" t="s">
        <v>13699</v>
      </c>
      <c r="AZG286" s="72" t="s">
        <v>13700</v>
      </c>
      <c r="AZH286" s="72" t="s">
        <v>6435</v>
      </c>
      <c r="AZI286" s="72" t="s">
        <v>13960</v>
      </c>
      <c r="AZJ286" s="72" t="s">
        <v>13701</v>
      </c>
      <c r="AZK286" s="72" t="s">
        <v>15485</v>
      </c>
      <c r="AZL286" s="72" t="s">
        <v>10386</v>
      </c>
      <c r="AZM286" s="72" t="s">
        <v>13702</v>
      </c>
      <c r="AZN286" s="72" t="s">
        <v>15486</v>
      </c>
      <c r="AZO286" s="72" t="s">
        <v>16543</v>
      </c>
      <c r="AZP286" s="72" t="s">
        <v>13961</v>
      </c>
      <c r="AZQ286" s="72" t="s">
        <v>10387</v>
      </c>
      <c r="AZR286" s="72" t="s">
        <v>13703</v>
      </c>
      <c r="AZS286" s="72" t="s">
        <v>16544</v>
      </c>
      <c r="AZT286" s="72" t="s">
        <v>6436</v>
      </c>
      <c r="AZU286" s="72" t="s">
        <v>10389</v>
      </c>
      <c r="AZV286" s="72" t="s">
        <v>16545</v>
      </c>
      <c r="AZW286" s="72" t="s">
        <v>10390</v>
      </c>
      <c r="AZX286" s="72" t="s">
        <v>15487</v>
      </c>
      <c r="AZY286" s="72" t="s">
        <v>6437</v>
      </c>
      <c r="AZZ286" s="72" t="s">
        <v>15488</v>
      </c>
      <c r="BAA286" s="72" t="s">
        <v>9042</v>
      </c>
      <c r="BAB286" s="72" t="s">
        <v>13959</v>
      </c>
      <c r="BAC286" s="72" t="s">
        <v>13704</v>
      </c>
      <c r="BAD286" s="72" t="s">
        <v>6104</v>
      </c>
      <c r="BAE286" s="72" t="s">
        <v>6440</v>
      </c>
      <c r="BAF286" s="72" t="s">
        <v>10388</v>
      </c>
      <c r="BAG286" s="72" t="s">
        <v>15491</v>
      </c>
      <c r="BAH286" s="72" t="s">
        <v>16548</v>
      </c>
      <c r="BAI286" s="72" t="s">
        <v>10391</v>
      </c>
      <c r="BAJ286" s="72" t="s">
        <v>13711</v>
      </c>
      <c r="BAK286" s="72" t="s">
        <v>6438</v>
      </c>
      <c r="BAL286" s="72" t="s">
        <v>6452</v>
      </c>
      <c r="BAM286" s="72" t="s">
        <v>10392</v>
      </c>
      <c r="BAN286" s="72" t="s">
        <v>13971</v>
      </c>
      <c r="BAO286" s="72" t="s">
        <v>6457</v>
      </c>
      <c r="BAP286" s="72" t="s">
        <v>13962</v>
      </c>
      <c r="BAQ286" s="72" t="s">
        <v>13716</v>
      </c>
      <c r="BAR286" s="72" t="s">
        <v>6463</v>
      </c>
      <c r="BAS286" s="72" t="s">
        <v>6465</v>
      </c>
      <c r="BAT286" s="72" t="s">
        <v>13963</v>
      </c>
      <c r="BAU286" s="72" t="s">
        <v>15489</v>
      </c>
      <c r="BAV286" s="72" t="s">
        <v>16546</v>
      </c>
      <c r="BAW286" s="72" t="s">
        <v>15490</v>
      </c>
      <c r="BAX286" s="72" t="s">
        <v>16547</v>
      </c>
      <c r="BAY286" s="72" t="s">
        <v>11061</v>
      </c>
      <c r="BAZ286" s="72" t="s">
        <v>13705</v>
      </c>
      <c r="BBA286" s="72" t="s">
        <v>6439</v>
      </c>
      <c r="BBB286" s="72" t="s">
        <v>13964</v>
      </c>
      <c r="BBC286" s="72" t="s">
        <v>13706</v>
      </c>
      <c r="BBD286" s="72" t="s">
        <v>13707</v>
      </c>
      <c r="BBE286" s="72" t="s">
        <v>13965</v>
      </c>
      <c r="BBF286" s="72" t="s">
        <v>6441</v>
      </c>
      <c r="BBG286" s="72" t="s">
        <v>13708</v>
      </c>
      <c r="BBH286" s="72" t="s">
        <v>15492</v>
      </c>
      <c r="BBI286" s="72" t="s">
        <v>10393</v>
      </c>
      <c r="BBJ286" s="72" t="s">
        <v>6442</v>
      </c>
      <c r="BBK286" s="72" t="s">
        <v>6443</v>
      </c>
      <c r="BBL286" s="72" t="s">
        <v>6444</v>
      </c>
      <c r="BBM286" s="72" t="s">
        <v>8433</v>
      </c>
      <c r="BBN286" s="72" t="s">
        <v>6445</v>
      </c>
      <c r="BBO286" s="72" t="s">
        <v>10394</v>
      </c>
      <c r="BBP286" s="72" t="s">
        <v>13966</v>
      </c>
      <c r="BBQ286" s="72" t="s">
        <v>15493</v>
      </c>
      <c r="BBR286" s="72" t="s">
        <v>11336</v>
      </c>
      <c r="BBS286" s="72" t="s">
        <v>16549</v>
      </c>
      <c r="BBT286" s="72" t="s">
        <v>15494</v>
      </c>
      <c r="BBU286" s="72" t="s">
        <v>6446</v>
      </c>
      <c r="BBV286" s="72" t="s">
        <v>6447</v>
      </c>
      <c r="BBW286" s="72" t="s">
        <v>6448</v>
      </c>
      <c r="BBX286" s="72" t="s">
        <v>15495</v>
      </c>
      <c r="BBY286" s="72" t="s">
        <v>16550</v>
      </c>
      <c r="BBZ286" s="72" t="s">
        <v>16551</v>
      </c>
      <c r="BCA286" s="72" t="s">
        <v>13709</v>
      </c>
      <c r="BCB286" s="72" t="s">
        <v>16552</v>
      </c>
      <c r="BCC286" s="72" t="s">
        <v>10395</v>
      </c>
      <c r="BCD286" s="72" t="s">
        <v>4400</v>
      </c>
      <c r="BCE286" s="72" t="s">
        <v>15496</v>
      </c>
      <c r="BCF286" s="72" t="s">
        <v>16553</v>
      </c>
      <c r="BCG286" s="72" t="s">
        <v>16554</v>
      </c>
      <c r="BCH286" s="72" t="s">
        <v>10396</v>
      </c>
      <c r="BCI286" s="72" t="s">
        <v>15497</v>
      </c>
      <c r="BCJ286" s="72" t="s">
        <v>5065</v>
      </c>
      <c r="BCK286" s="72" t="s">
        <v>10397</v>
      </c>
      <c r="BCL286" s="72" t="s">
        <v>13967</v>
      </c>
      <c r="BCM286" s="72" t="s">
        <v>6449</v>
      </c>
      <c r="BCN286" s="72" t="s">
        <v>15498</v>
      </c>
      <c r="BCO286" s="72" t="s">
        <v>15499</v>
      </c>
      <c r="BCP286" s="72" t="s">
        <v>529</v>
      </c>
      <c r="BCQ286" s="72" t="s">
        <v>13710</v>
      </c>
      <c r="BCR286" s="72" t="s">
        <v>2914</v>
      </c>
      <c r="BCS286" s="72" t="s">
        <v>13968</v>
      </c>
      <c r="BCT286" s="72" t="s">
        <v>9977</v>
      </c>
      <c r="BCU286" s="72" t="s">
        <v>13969</v>
      </c>
      <c r="BCV286" s="72" t="s">
        <v>10398</v>
      </c>
      <c r="BCW286" s="72" t="s">
        <v>15500</v>
      </c>
      <c r="BCX286" s="72" t="s">
        <v>10399</v>
      </c>
      <c r="BCY286" s="72" t="s">
        <v>6450</v>
      </c>
      <c r="BCZ286" s="72" t="s">
        <v>15501</v>
      </c>
      <c r="BDA286" s="72" t="s">
        <v>1647</v>
      </c>
      <c r="BDB286" s="72" t="s">
        <v>16555</v>
      </c>
      <c r="BDC286" s="72" t="s">
        <v>6451</v>
      </c>
      <c r="BDD286" s="72" t="s">
        <v>16556</v>
      </c>
      <c r="BDE286" s="72" t="s">
        <v>10400</v>
      </c>
      <c r="BDF286" s="72" t="s">
        <v>10401</v>
      </c>
      <c r="BDG286" s="72" t="s">
        <v>10402</v>
      </c>
      <c r="BDH286" s="72" t="s">
        <v>15502</v>
      </c>
      <c r="BDI286" s="72" t="s">
        <v>10403</v>
      </c>
      <c r="BDJ286" s="72" t="s">
        <v>10404</v>
      </c>
      <c r="BDK286" s="72" t="s">
        <v>16557</v>
      </c>
      <c r="BDL286" s="72" t="s">
        <v>10405</v>
      </c>
      <c r="BDM286" s="72" t="s">
        <v>15503</v>
      </c>
      <c r="BDN286" s="72" t="s">
        <v>531</v>
      </c>
      <c r="BDO286" s="72" t="s">
        <v>16558</v>
      </c>
      <c r="BDP286" s="72" t="s">
        <v>6453</v>
      </c>
      <c r="BDQ286" s="72" t="s">
        <v>10406</v>
      </c>
      <c r="BDR286" s="72" t="s">
        <v>15504</v>
      </c>
      <c r="BDS286" s="72" t="s">
        <v>6454</v>
      </c>
      <c r="BDT286" s="72" t="s">
        <v>13970</v>
      </c>
      <c r="BDU286" s="72" t="s">
        <v>16559</v>
      </c>
      <c r="BDV286" s="72" t="s">
        <v>6455</v>
      </c>
      <c r="BDW286" s="72" t="s">
        <v>6455</v>
      </c>
      <c r="BDX286" s="72" t="s">
        <v>10408</v>
      </c>
      <c r="BDY286" s="72" t="s">
        <v>16560</v>
      </c>
      <c r="BDZ286" s="72" t="s">
        <v>16561</v>
      </c>
      <c r="BEA286" s="72" t="s">
        <v>10407</v>
      </c>
      <c r="BEB286" s="72" t="s">
        <v>5732</v>
      </c>
      <c r="BEC286" s="72" t="s">
        <v>1269</v>
      </c>
      <c r="BED286" s="72" t="s">
        <v>6456</v>
      </c>
      <c r="BEE286" s="72" t="s">
        <v>13712</v>
      </c>
      <c r="BEF286" s="72" t="s">
        <v>13972</v>
      </c>
      <c r="BEG286" s="72" t="s">
        <v>13973</v>
      </c>
      <c r="BEH286" s="72" t="s">
        <v>13974</v>
      </c>
      <c r="BEI286" s="72" t="s">
        <v>15505</v>
      </c>
      <c r="BEJ286" s="72" t="s">
        <v>13975</v>
      </c>
      <c r="BEK286" s="72" t="s">
        <v>10409</v>
      </c>
      <c r="BEL286" s="72" t="s">
        <v>6458</v>
      </c>
      <c r="BEM286" s="72" t="s">
        <v>1654</v>
      </c>
      <c r="BEN286" s="72" t="s">
        <v>13976</v>
      </c>
      <c r="BEO286" s="72" t="s">
        <v>13977</v>
      </c>
      <c r="BEP286" s="72" t="s">
        <v>10410</v>
      </c>
      <c r="BEQ286" s="72" t="s">
        <v>16562</v>
      </c>
      <c r="BER286" s="72" t="s">
        <v>16563</v>
      </c>
      <c r="BES286" s="72" t="s">
        <v>10411</v>
      </c>
      <c r="BET286" s="72" t="s">
        <v>13713</v>
      </c>
      <c r="BEU286" s="72" t="s">
        <v>13714</v>
      </c>
      <c r="BEV286" s="72" t="s">
        <v>13978</v>
      </c>
      <c r="BEW286" s="72" t="s">
        <v>6459</v>
      </c>
      <c r="BEX286" s="72" t="s">
        <v>6460</v>
      </c>
      <c r="BEY286" s="72" t="s">
        <v>13715</v>
      </c>
      <c r="BEZ286" s="72" t="s">
        <v>10412</v>
      </c>
      <c r="BFA286" s="72" t="s">
        <v>6461</v>
      </c>
      <c r="BFB286" s="72" t="s">
        <v>16564</v>
      </c>
      <c r="BFC286" s="72" t="s">
        <v>13979</v>
      </c>
      <c r="BFD286" s="72" t="s">
        <v>13980</v>
      </c>
      <c r="BFE286" s="72" t="s">
        <v>10413</v>
      </c>
      <c r="BFF286" s="72" t="s">
        <v>15506</v>
      </c>
      <c r="BFG286" s="72" t="s">
        <v>13981</v>
      </c>
      <c r="BFH286" s="72" t="s">
        <v>15507</v>
      </c>
      <c r="BFI286" s="72" t="s">
        <v>6462</v>
      </c>
      <c r="BFJ286" s="72" t="s">
        <v>5384</v>
      </c>
      <c r="BFK286" s="72" t="s">
        <v>10414</v>
      </c>
      <c r="BFL286" s="72" t="s">
        <v>13982</v>
      </c>
      <c r="BFM286" s="72" t="s">
        <v>16565</v>
      </c>
      <c r="BFN286" s="72" t="s">
        <v>15508</v>
      </c>
      <c r="BFO286" s="72" t="s">
        <v>6464</v>
      </c>
      <c r="BFP286" s="72" t="s">
        <v>13717</v>
      </c>
      <c r="BFQ286" s="72" t="s">
        <v>15509</v>
      </c>
      <c r="BFR286" s="72" t="s">
        <v>10415</v>
      </c>
      <c r="BFS286" s="72" t="s">
        <v>6466</v>
      </c>
      <c r="BFT286" s="72" t="s">
        <v>10416</v>
      </c>
      <c r="BFU286" s="72" t="s">
        <v>15510</v>
      </c>
      <c r="BFV286" s="72" t="s">
        <v>6467</v>
      </c>
      <c r="BFW286" s="72" t="s">
        <v>15511</v>
      </c>
      <c r="BFX286" s="72" t="s">
        <v>6468</v>
      </c>
      <c r="BFY286" s="72" t="s">
        <v>6469</v>
      </c>
      <c r="BFZ286" s="72" t="s">
        <v>10417</v>
      </c>
      <c r="BGA286" s="72" t="s">
        <v>6470</v>
      </c>
      <c r="BGB286" s="72" t="s">
        <v>10418</v>
      </c>
      <c r="BGC286" s="72" t="s">
        <v>16566</v>
      </c>
      <c r="BGD286" s="72" t="s">
        <v>16567</v>
      </c>
      <c r="BGE286" s="72" t="s">
        <v>7337</v>
      </c>
      <c r="BGF286" s="72" t="s">
        <v>10419</v>
      </c>
      <c r="BGG286" s="72" t="s">
        <v>10420</v>
      </c>
      <c r="BGH286" s="72" t="s">
        <v>6471</v>
      </c>
      <c r="BGI286" s="72" t="s">
        <v>16568</v>
      </c>
      <c r="BGJ286" s="72" t="s">
        <v>15512</v>
      </c>
      <c r="BGK286" s="72" t="s">
        <v>13718</v>
      </c>
      <c r="BGL286" s="72" t="s">
        <v>15513</v>
      </c>
      <c r="BGM286" s="72" t="s">
        <v>15514</v>
      </c>
      <c r="BGN286" s="72" t="s">
        <v>13719</v>
      </c>
      <c r="BGO286" s="72" t="s">
        <v>6472</v>
      </c>
      <c r="BGP286" s="72" t="s">
        <v>13720</v>
      </c>
      <c r="BGQ286" s="72" t="s">
        <v>10422</v>
      </c>
      <c r="BGR286" s="72" t="s">
        <v>6473</v>
      </c>
      <c r="BGS286" s="72" t="s">
        <v>10423</v>
      </c>
      <c r="BGT286" s="72" t="s">
        <v>13983</v>
      </c>
      <c r="BGU286" s="72" t="s">
        <v>10424</v>
      </c>
      <c r="BGV286" s="72" t="s">
        <v>13721</v>
      </c>
      <c r="BGW286" s="72" t="s">
        <v>13984</v>
      </c>
      <c r="BGX286" s="72" t="s">
        <v>6474</v>
      </c>
      <c r="BGY286" s="72" t="s">
        <v>6475</v>
      </c>
      <c r="BGZ286" s="72" t="s">
        <v>13985</v>
      </c>
      <c r="BHA286" s="72" t="s">
        <v>15515</v>
      </c>
      <c r="BHB286" s="72" t="s">
        <v>13986</v>
      </c>
      <c r="BHC286" s="72" t="s">
        <v>13722</v>
      </c>
      <c r="BHD286" s="72" t="s">
        <v>13987</v>
      </c>
      <c r="BHE286" s="72" t="s">
        <v>16569</v>
      </c>
      <c r="BHF286" s="72" t="s">
        <v>13723</v>
      </c>
      <c r="BHG286" s="72" t="s">
        <v>16570</v>
      </c>
      <c r="BHH286" s="72" t="s">
        <v>15516</v>
      </c>
      <c r="BHI286" s="72" t="s">
        <v>15517</v>
      </c>
      <c r="BHJ286" s="72" t="s">
        <v>15518</v>
      </c>
      <c r="BHK286" s="72" t="s">
        <v>15519</v>
      </c>
      <c r="BHL286" s="72" t="s">
        <v>13724</v>
      </c>
      <c r="BHM286" s="72" t="s">
        <v>15520</v>
      </c>
      <c r="BHN286" s="72" t="s">
        <v>13988</v>
      </c>
      <c r="BHO286" s="72" t="s">
        <v>13725</v>
      </c>
      <c r="BHP286" s="72" t="s">
        <v>16573</v>
      </c>
      <c r="BHQ286" s="72" t="s">
        <v>10425</v>
      </c>
      <c r="BHR286" s="72" t="s">
        <v>6476</v>
      </c>
      <c r="BHS286" s="72" t="s">
        <v>16574</v>
      </c>
      <c r="BHT286" s="72" t="s">
        <v>13989</v>
      </c>
      <c r="BHU286" s="72" t="s">
        <v>10426</v>
      </c>
      <c r="BHV286" s="72" t="s">
        <v>6477</v>
      </c>
      <c r="BHW286" s="72" t="s">
        <v>13990</v>
      </c>
      <c r="BHX286" s="72" t="s">
        <v>10427</v>
      </c>
      <c r="BHY286" s="72" t="s">
        <v>15521</v>
      </c>
      <c r="BHZ286" s="72" t="s">
        <v>16575</v>
      </c>
      <c r="BIA286" s="72" t="s">
        <v>6478</v>
      </c>
      <c r="BIB286" s="72" t="s">
        <v>10428</v>
      </c>
      <c r="BIC286" s="72" t="s">
        <v>13991</v>
      </c>
      <c r="BID286" s="72" t="s">
        <v>15522</v>
      </c>
      <c r="BIE286" s="72" t="s">
        <v>6479</v>
      </c>
      <c r="BIF286" s="72" t="s">
        <v>6480</v>
      </c>
      <c r="BIG286" s="72" t="s">
        <v>16576</v>
      </c>
      <c r="BIH286" s="72" t="s">
        <v>15523</v>
      </c>
      <c r="BII286" s="72" t="s">
        <v>10429</v>
      </c>
      <c r="BIJ286" s="72" t="s">
        <v>16577</v>
      </c>
      <c r="BIK286" s="72" t="s">
        <v>13992</v>
      </c>
      <c r="BIL286" s="72" t="s">
        <v>10430</v>
      </c>
      <c r="BIM286" s="72" t="s">
        <v>13993</v>
      </c>
      <c r="BIN286" s="72" t="s">
        <v>10431</v>
      </c>
      <c r="BIO286" s="72" t="s">
        <v>15524</v>
      </c>
      <c r="BIP286" s="72" t="s">
        <v>15525</v>
      </c>
      <c r="BIQ286" s="72" t="s">
        <v>13726</v>
      </c>
      <c r="BIR286" s="72" t="s">
        <v>13726</v>
      </c>
      <c r="BIS286" s="72" t="s">
        <v>16578</v>
      </c>
      <c r="BIT286" s="72" t="s">
        <v>10432</v>
      </c>
      <c r="BIU286" s="72" t="s">
        <v>6481</v>
      </c>
      <c r="BIV286" s="72" t="s">
        <v>10433</v>
      </c>
      <c r="BIW286" s="72" t="s">
        <v>5761</v>
      </c>
      <c r="BIX286" s="72" t="s">
        <v>13994</v>
      </c>
      <c r="BIY286" s="72" t="s">
        <v>15526</v>
      </c>
      <c r="BIZ286" s="72" t="s">
        <v>6482</v>
      </c>
      <c r="BJA286" s="72" t="s">
        <v>13995</v>
      </c>
      <c r="BJB286" s="72" t="s">
        <v>6484</v>
      </c>
      <c r="BJC286" s="72" t="s">
        <v>15527</v>
      </c>
      <c r="BJD286" s="72" t="s">
        <v>16579</v>
      </c>
      <c r="BJE286" s="72" t="s">
        <v>16580</v>
      </c>
      <c r="BJF286" s="72" t="s">
        <v>16581</v>
      </c>
      <c r="BJG286" s="72" t="s">
        <v>6486</v>
      </c>
      <c r="BJH286" s="72" t="s">
        <v>6487</v>
      </c>
      <c r="BJI286" s="72" t="s">
        <v>6485</v>
      </c>
      <c r="BJJ286" s="72" t="s">
        <v>15528</v>
      </c>
      <c r="BJK286" s="72" t="s">
        <v>13996</v>
      </c>
      <c r="BJL286" s="72" t="s">
        <v>13997</v>
      </c>
      <c r="BJM286" s="72" t="s">
        <v>16582</v>
      </c>
      <c r="BJN286" s="72" t="s">
        <v>6488</v>
      </c>
      <c r="BJO286" s="72" t="s">
        <v>13727</v>
      </c>
      <c r="BJP286" s="72" t="s">
        <v>10434</v>
      </c>
      <c r="BJQ286" s="72" t="s">
        <v>15529</v>
      </c>
      <c r="BJR286" s="72" t="s">
        <v>6489</v>
      </c>
      <c r="BJS286" s="72" t="s">
        <v>6490</v>
      </c>
      <c r="BJT286" s="72" t="s">
        <v>15530</v>
      </c>
      <c r="BJU286" s="72" t="s">
        <v>13728</v>
      </c>
      <c r="BJV286" s="72" t="s">
        <v>13728</v>
      </c>
      <c r="BJW286" s="72" t="s">
        <v>13998</v>
      </c>
      <c r="BJX286" s="72" t="s">
        <v>6491</v>
      </c>
      <c r="BJY286" s="72" t="s">
        <v>15531</v>
      </c>
      <c r="BJZ286" s="72" t="s">
        <v>10435</v>
      </c>
      <c r="BKA286" s="72" t="s">
        <v>13729</v>
      </c>
      <c r="BKB286" s="72" t="s">
        <v>16583</v>
      </c>
      <c r="BKC286" s="72" t="s">
        <v>13999</v>
      </c>
      <c r="BKD286" s="72" t="s">
        <v>10437</v>
      </c>
      <c r="BKE286" s="72" t="s">
        <v>16584</v>
      </c>
      <c r="BKF286" s="72" t="s">
        <v>10438</v>
      </c>
      <c r="BKG286" s="72" t="s">
        <v>10439</v>
      </c>
      <c r="BKH286" s="72" t="s">
        <v>10440</v>
      </c>
      <c r="BKI286" s="72" t="s">
        <v>13730</v>
      </c>
      <c r="BKJ286" s="72" t="s">
        <v>13730</v>
      </c>
      <c r="BKK286" s="72" t="s">
        <v>16585</v>
      </c>
      <c r="BKL286" s="72" t="s">
        <v>15532</v>
      </c>
      <c r="BKM286" s="72" t="s">
        <v>6492</v>
      </c>
      <c r="BKN286" s="72" t="s">
        <v>6492</v>
      </c>
      <c r="BKO286" s="72" t="s">
        <v>15533</v>
      </c>
      <c r="BKP286" s="72" t="s">
        <v>16586</v>
      </c>
      <c r="BKQ286" s="72" t="s">
        <v>10441</v>
      </c>
      <c r="BKR286" s="72" t="s">
        <v>10048</v>
      </c>
      <c r="BKS286" s="72" t="s">
        <v>16587</v>
      </c>
      <c r="BKT286" s="72" t="s">
        <v>6493</v>
      </c>
      <c r="BKU286" s="72" t="s">
        <v>6494</v>
      </c>
      <c r="BKV286" s="72" t="s">
        <v>15534</v>
      </c>
      <c r="BKW286" s="72" t="s">
        <v>15535</v>
      </c>
      <c r="BKX286" s="72" t="s">
        <v>16588</v>
      </c>
      <c r="BKY286" s="72" t="s">
        <v>13731</v>
      </c>
      <c r="BKZ286" s="72" t="s">
        <v>14000</v>
      </c>
      <c r="BLA286" s="72" t="s">
        <v>14002</v>
      </c>
      <c r="BLB286" s="72" t="s">
        <v>10442</v>
      </c>
      <c r="BLC286" s="72" t="s">
        <v>16589</v>
      </c>
      <c r="BLD286" s="72" t="s">
        <v>10443</v>
      </c>
      <c r="BLE286" s="72" t="s">
        <v>13733</v>
      </c>
      <c r="BLF286" s="72" t="s">
        <v>15536</v>
      </c>
      <c r="BLG286" s="72" t="s">
        <v>16590</v>
      </c>
      <c r="BLH286" s="72" t="s">
        <v>10444</v>
      </c>
      <c r="BLI286" s="72" t="s">
        <v>10445</v>
      </c>
      <c r="BLJ286" s="72" t="s">
        <v>16591</v>
      </c>
      <c r="BLK286" s="72" t="s">
        <v>16592</v>
      </c>
      <c r="BLL286" s="72" t="s">
        <v>10446</v>
      </c>
      <c r="BLM286" s="72" t="s">
        <v>10447</v>
      </c>
      <c r="BLN286" s="72" t="s">
        <v>14003</v>
      </c>
      <c r="BLO286" s="72" t="s">
        <v>15537</v>
      </c>
      <c r="BLP286" s="72" t="s">
        <v>6495</v>
      </c>
      <c r="BLQ286" s="72" t="s">
        <v>14004</v>
      </c>
      <c r="BLR286" s="72" t="s">
        <v>10448</v>
      </c>
      <c r="BLS286" s="72" t="s">
        <v>10449</v>
      </c>
      <c r="BLT286" s="72" t="s">
        <v>13734</v>
      </c>
      <c r="BLU286" s="72" t="s">
        <v>6496</v>
      </c>
      <c r="BLV286" s="72" t="s">
        <v>6497</v>
      </c>
      <c r="BLW286" s="72" t="s">
        <v>15538</v>
      </c>
      <c r="BLX286" s="72" t="s">
        <v>13735</v>
      </c>
      <c r="BLY286" s="72" t="s">
        <v>15434</v>
      </c>
      <c r="BLZ286" s="72" t="s">
        <v>13736</v>
      </c>
      <c r="BMA286" s="72" t="s">
        <v>6498</v>
      </c>
      <c r="BMB286" s="72" t="s">
        <v>14005</v>
      </c>
      <c r="BMC286" s="72" t="s">
        <v>15539</v>
      </c>
      <c r="BMD286" s="72" t="s">
        <v>16593</v>
      </c>
      <c r="BME286" s="72" t="s">
        <v>8562</v>
      </c>
      <c r="BMF286" s="72" t="s">
        <v>16594</v>
      </c>
      <c r="BMG286" s="72" t="s">
        <v>10450</v>
      </c>
      <c r="BMH286" s="72" t="s">
        <v>6499</v>
      </c>
      <c r="BMI286" s="72" t="s">
        <v>13737</v>
      </c>
      <c r="BMJ286" s="72" t="s">
        <v>10451</v>
      </c>
      <c r="BMK286" s="72" t="s">
        <v>6500</v>
      </c>
      <c r="BML286" s="72" t="s">
        <v>14006</v>
      </c>
      <c r="BMM286" s="72" t="s">
        <v>15540</v>
      </c>
      <c r="BMN286" s="72" t="s">
        <v>13738</v>
      </c>
      <c r="BMO286" s="72" t="s">
        <v>13739</v>
      </c>
      <c r="BMP286" s="72" t="s">
        <v>15541</v>
      </c>
      <c r="BMQ286" s="72" t="s">
        <v>6501</v>
      </c>
      <c r="BMR286" s="72" t="s">
        <v>16595</v>
      </c>
      <c r="BMS286" s="72" t="s">
        <v>6502</v>
      </c>
      <c r="BMT286" s="72" t="s">
        <v>6503</v>
      </c>
      <c r="BMU286" s="72" t="s">
        <v>14007</v>
      </c>
      <c r="BMV286" s="72" t="s">
        <v>10452</v>
      </c>
      <c r="BMW286" s="72" t="s">
        <v>6504</v>
      </c>
      <c r="BMX286" s="72" t="s">
        <v>5785</v>
      </c>
      <c r="BMY286" s="72" t="s">
        <v>14008</v>
      </c>
      <c r="BMZ286" s="72" t="s">
        <v>13741</v>
      </c>
      <c r="BNA286" s="72" t="s">
        <v>14009</v>
      </c>
      <c r="BNB286" s="72" t="s">
        <v>15542</v>
      </c>
      <c r="BNC286" s="72" t="s">
        <v>10453</v>
      </c>
      <c r="BND286" s="72" t="s">
        <v>14010</v>
      </c>
      <c r="BNE286" s="72" t="s">
        <v>10454</v>
      </c>
      <c r="BNF286" s="72" t="s">
        <v>6505</v>
      </c>
      <c r="BNG286" s="72" t="s">
        <v>13742</v>
      </c>
      <c r="BNH286" s="72" t="s">
        <v>15543</v>
      </c>
      <c r="BNI286" s="72" t="s">
        <v>10456</v>
      </c>
      <c r="BNJ286" s="72" t="s">
        <v>13743</v>
      </c>
      <c r="BNK286" s="72" t="s">
        <v>13744</v>
      </c>
      <c r="BNL286" s="72" t="s">
        <v>16596</v>
      </c>
      <c r="BNM286" s="72" t="s">
        <v>16597</v>
      </c>
      <c r="BNN286" s="72" t="s">
        <v>10457</v>
      </c>
      <c r="BNO286" s="72" t="s">
        <v>6506</v>
      </c>
      <c r="BNP286" s="72" t="s">
        <v>10458</v>
      </c>
      <c r="BNQ286" s="72" t="s">
        <v>15544</v>
      </c>
      <c r="BNR286" s="72" t="s">
        <v>16598</v>
      </c>
      <c r="BNS286" s="72" t="s">
        <v>6507</v>
      </c>
      <c r="BNT286" s="72" t="s">
        <v>6508</v>
      </c>
      <c r="BNU286" s="72" t="s">
        <v>13745</v>
      </c>
      <c r="BNV286" s="72" t="s">
        <v>13746</v>
      </c>
      <c r="BNW286" s="72" t="s">
        <v>13747</v>
      </c>
      <c r="BNX286" s="72" t="s">
        <v>6509</v>
      </c>
      <c r="BNY286" s="72" t="s">
        <v>14011</v>
      </c>
      <c r="BNZ286" s="72" t="s">
        <v>16599</v>
      </c>
      <c r="BOA286" s="72" t="s">
        <v>10459</v>
      </c>
      <c r="BOB286" s="72" t="s">
        <v>14012</v>
      </c>
      <c r="BOC286" s="72" t="s">
        <v>8576</v>
      </c>
      <c r="BOD286" s="72" t="s">
        <v>15545</v>
      </c>
      <c r="BOE286" s="72" t="s">
        <v>10460</v>
      </c>
      <c r="BOF286" s="72" t="s">
        <v>15547</v>
      </c>
      <c r="BOG286" s="72" t="s">
        <v>10461</v>
      </c>
      <c r="BOH286" s="72" t="s">
        <v>14014</v>
      </c>
      <c r="BOI286" s="72" t="s">
        <v>15548</v>
      </c>
      <c r="BOJ286" s="72" t="s">
        <v>6510</v>
      </c>
      <c r="BOK286" s="72" t="s">
        <v>15549</v>
      </c>
      <c r="BOL286" s="72" t="s">
        <v>15550</v>
      </c>
      <c r="BOM286" s="72" t="s">
        <v>13748</v>
      </c>
      <c r="BON286" s="72" t="s">
        <v>14015</v>
      </c>
      <c r="BOO286" s="72" t="s">
        <v>14016</v>
      </c>
      <c r="BOP286" s="72" t="s">
        <v>15551</v>
      </c>
      <c r="BOQ286" s="72" t="s">
        <v>15552</v>
      </c>
      <c r="BOR286" s="72" t="s">
        <v>6511</v>
      </c>
      <c r="BOS286" s="72" t="s">
        <v>13749</v>
      </c>
      <c r="BOT286" s="72" t="s">
        <v>13750</v>
      </c>
      <c r="BOU286" s="72" t="s">
        <v>15553</v>
      </c>
      <c r="BOV286" s="72" t="s">
        <v>14017</v>
      </c>
      <c r="BOW286" s="72" t="s">
        <v>16600</v>
      </c>
      <c r="BOX286" s="72" t="s">
        <v>15554</v>
      </c>
      <c r="BOY286" s="72" t="s">
        <v>10462</v>
      </c>
      <c r="BOZ286" s="72" t="s">
        <v>16601</v>
      </c>
      <c r="BPA286" s="72" t="s">
        <v>16602</v>
      </c>
      <c r="BPB286" s="72" t="s">
        <v>15555</v>
      </c>
      <c r="BPC286" s="72" t="s">
        <v>6512</v>
      </c>
      <c r="BPD286" s="72" t="s">
        <v>16603</v>
      </c>
      <c r="BPE286" s="72" t="s">
        <v>13751</v>
      </c>
      <c r="BPF286" s="72" t="s">
        <v>15556</v>
      </c>
      <c r="BPG286" s="72" t="s">
        <v>14018</v>
      </c>
      <c r="BPH286" s="72" t="s">
        <v>15557</v>
      </c>
      <c r="BPI286" s="72" t="s">
        <v>6513</v>
      </c>
      <c r="BPJ286" s="72" t="s">
        <v>15558</v>
      </c>
      <c r="BPK286" s="72" t="s">
        <v>15559</v>
      </c>
      <c r="BPL286" s="72" t="s">
        <v>16604</v>
      </c>
      <c r="BPM286" s="72" t="s">
        <v>15560</v>
      </c>
      <c r="BPN286" s="72" t="s">
        <v>15561</v>
      </c>
      <c r="BPO286" s="72" t="s">
        <v>15562</v>
      </c>
      <c r="BPP286" s="72" t="s">
        <v>16605</v>
      </c>
      <c r="BPQ286" s="72" t="s">
        <v>15563</v>
      </c>
      <c r="BPR286" s="72" t="s">
        <v>13752</v>
      </c>
      <c r="BPS286" s="72" t="s">
        <v>14019</v>
      </c>
      <c r="BPT286" s="72" t="s">
        <v>15564</v>
      </c>
      <c r="BPU286" s="72" t="s">
        <v>10463</v>
      </c>
      <c r="BPV286" s="72" t="s">
        <v>10464</v>
      </c>
      <c r="BPW286" s="72" t="s">
        <v>15565</v>
      </c>
      <c r="BPX286" s="72" t="s">
        <v>16606</v>
      </c>
      <c r="BPY286" s="72" t="s">
        <v>16607</v>
      </c>
      <c r="BPZ286" s="72" t="s">
        <v>13753</v>
      </c>
      <c r="BQA286" s="72" t="s">
        <v>13753</v>
      </c>
      <c r="BQB286" s="72" t="s">
        <v>6514</v>
      </c>
      <c r="BQC286" s="72" t="s">
        <v>10465</v>
      </c>
      <c r="BQD286" s="72" t="s">
        <v>16608</v>
      </c>
      <c r="BQE286" s="72" t="s">
        <v>10466</v>
      </c>
      <c r="BQF286" s="72" t="s">
        <v>6515</v>
      </c>
      <c r="BQG286" s="72" t="s">
        <v>6516</v>
      </c>
      <c r="BQH286" s="72" t="s">
        <v>14020</v>
      </c>
      <c r="BQI286" s="72" t="s">
        <v>13754</v>
      </c>
      <c r="BQJ286" s="72" t="s">
        <v>14021</v>
      </c>
      <c r="BQK286" s="72" t="s">
        <v>6517</v>
      </c>
      <c r="BQL286" s="72" t="s">
        <v>15566</v>
      </c>
      <c r="BQM286" s="72" t="s">
        <v>16609</v>
      </c>
      <c r="BQN286" s="72" t="s">
        <v>10468</v>
      </c>
      <c r="BQO286" s="72" t="s">
        <v>16610</v>
      </c>
      <c r="BQP286" s="72" t="s">
        <v>10469</v>
      </c>
      <c r="BQQ286" s="72" t="s">
        <v>10470</v>
      </c>
      <c r="BQR286" s="72" t="s">
        <v>10471</v>
      </c>
      <c r="BQS286" s="72" t="s">
        <v>15567</v>
      </c>
      <c r="BQT286" s="72" t="s">
        <v>14022</v>
      </c>
    </row>
    <row r="287" spans="1:3780">
      <c r="A287" s="4" t="s">
        <v>33674</v>
      </c>
      <c r="B287" s="4"/>
      <c r="C287" s="4">
        <v>27</v>
      </c>
      <c r="D287" s="72" t="s">
        <v>8580</v>
      </c>
      <c r="E287" s="72" t="s">
        <v>8581</v>
      </c>
      <c r="F287" s="72" t="s">
        <v>8582</v>
      </c>
      <c r="G287" s="72" t="s">
        <v>8583</v>
      </c>
      <c r="H287" s="72" t="s">
        <v>26708</v>
      </c>
      <c r="I287" s="72" t="s">
        <v>14514</v>
      </c>
      <c r="J287" s="72" t="s">
        <v>14515</v>
      </c>
      <c r="K287" s="72" t="s">
        <v>14516</v>
      </c>
      <c r="L287" s="72" t="s">
        <v>14517</v>
      </c>
      <c r="M287" s="72" t="s">
        <v>26709</v>
      </c>
      <c r="N287" s="72" t="s">
        <v>8584</v>
      </c>
      <c r="O287" s="72" t="s">
        <v>32672</v>
      </c>
      <c r="P287" s="72" t="s">
        <v>26710</v>
      </c>
      <c r="Q287" s="72" t="s">
        <v>21242</v>
      </c>
      <c r="R287" s="72" t="s">
        <v>8585</v>
      </c>
      <c r="S287" s="72" t="s">
        <v>8586</v>
      </c>
      <c r="T287" s="72" t="s">
        <v>26711</v>
      </c>
      <c r="U287" s="72" t="s">
        <v>6790</v>
      </c>
      <c r="V287" s="72" t="s">
        <v>6791</v>
      </c>
      <c r="W287" s="72" t="s">
        <v>6792</v>
      </c>
      <c r="X287" s="72" t="s">
        <v>8587</v>
      </c>
      <c r="Y287" s="72" t="s">
        <v>14518</v>
      </c>
      <c r="Z287" s="72" t="s">
        <v>6793</v>
      </c>
      <c r="AA287" s="72" t="s">
        <v>11109</v>
      </c>
      <c r="AB287" s="72" t="s">
        <v>32673</v>
      </c>
      <c r="AC287" s="72" t="s">
        <v>26712</v>
      </c>
      <c r="AD287" s="72" t="s">
        <v>26713</v>
      </c>
      <c r="AE287" s="72" t="s">
        <v>26714</v>
      </c>
      <c r="AF287" s="72" t="s">
        <v>26715</v>
      </c>
      <c r="AG287" s="72" t="s">
        <v>6794</v>
      </c>
      <c r="AH287" s="72" t="s">
        <v>26716</v>
      </c>
      <c r="AI287" s="72" t="s">
        <v>6795</v>
      </c>
      <c r="AJ287" s="72" t="s">
        <v>8588</v>
      </c>
      <c r="AK287" s="72" t="s">
        <v>6796</v>
      </c>
      <c r="AL287" s="72" t="s">
        <v>32674</v>
      </c>
      <c r="AM287" s="72" t="s">
        <v>619</v>
      </c>
      <c r="AN287" s="72" t="s">
        <v>14519</v>
      </c>
      <c r="AO287" s="72" t="s">
        <v>6797</v>
      </c>
      <c r="AP287" s="72" t="s">
        <v>8589</v>
      </c>
      <c r="AQ287" s="72" t="s">
        <v>6798</v>
      </c>
      <c r="AR287" s="72" t="s">
        <v>27212</v>
      </c>
      <c r="AS287" s="72" t="s">
        <v>27213</v>
      </c>
      <c r="AT287" s="72" t="s">
        <v>21243</v>
      </c>
      <c r="AU287" s="72" t="s">
        <v>21244</v>
      </c>
      <c r="AV287" s="72" t="s">
        <v>8591</v>
      </c>
      <c r="AW287" s="72" t="s">
        <v>21245</v>
      </c>
      <c r="AX287" s="72" t="s">
        <v>6799</v>
      </c>
      <c r="AY287" s="72" t="s">
        <v>27214</v>
      </c>
      <c r="AZ287" s="72" t="s">
        <v>26717</v>
      </c>
      <c r="BA287" s="72" t="s">
        <v>8592</v>
      </c>
      <c r="BB287" s="72" t="s">
        <v>3352</v>
      </c>
      <c r="BC287" s="72" t="s">
        <v>8593</v>
      </c>
      <c r="BD287" s="72" t="s">
        <v>14520</v>
      </c>
      <c r="BE287" s="72" t="s">
        <v>27215</v>
      </c>
      <c r="BF287" s="72" t="s">
        <v>8594</v>
      </c>
      <c r="BG287" s="72" t="s">
        <v>21246</v>
      </c>
      <c r="BH287" s="72" t="s">
        <v>26718</v>
      </c>
      <c r="BI287" s="72" t="s">
        <v>26719</v>
      </c>
      <c r="BJ287" s="72" t="s">
        <v>27216</v>
      </c>
      <c r="BK287" s="72" t="s">
        <v>26720</v>
      </c>
      <c r="BL287" s="72" t="s">
        <v>8595</v>
      </c>
      <c r="BM287" s="72" t="s">
        <v>26721</v>
      </c>
      <c r="BN287" s="72" t="s">
        <v>6800</v>
      </c>
      <c r="BO287" s="72" t="s">
        <v>6801</v>
      </c>
      <c r="BP287" s="72" t="s">
        <v>6802</v>
      </c>
      <c r="BQ287" s="72" t="s">
        <v>26722</v>
      </c>
      <c r="BR287" s="72" t="s">
        <v>26723</v>
      </c>
      <c r="BS287" s="72" t="s">
        <v>32675</v>
      </c>
      <c r="BT287" s="72" t="s">
        <v>32676</v>
      </c>
      <c r="BU287" s="72" t="s">
        <v>26724</v>
      </c>
      <c r="BV287" s="72" t="s">
        <v>26725</v>
      </c>
      <c r="BW287" s="72" t="s">
        <v>33026</v>
      </c>
      <c r="BX287" s="72" t="s">
        <v>14521</v>
      </c>
      <c r="BY287" s="72" t="s">
        <v>14522</v>
      </c>
      <c r="BZ287" s="72" t="s">
        <v>26726</v>
      </c>
      <c r="CA287" s="72" t="s">
        <v>32677</v>
      </c>
      <c r="CB287" s="72" t="s">
        <v>32678</v>
      </c>
      <c r="CC287" s="72" t="s">
        <v>33027</v>
      </c>
      <c r="CD287" s="72" t="s">
        <v>26727</v>
      </c>
      <c r="CE287" s="72" t="s">
        <v>27217</v>
      </c>
      <c r="CF287" s="72" t="s">
        <v>26728</v>
      </c>
      <c r="CG287" s="72" t="s">
        <v>33028</v>
      </c>
      <c r="CH287" s="72" t="s">
        <v>21247</v>
      </c>
      <c r="CI287" s="72" t="s">
        <v>21248</v>
      </c>
      <c r="CJ287" s="72" t="s">
        <v>32679</v>
      </c>
      <c r="CK287" s="72" t="s">
        <v>32680</v>
      </c>
      <c r="CL287" s="72" t="s">
        <v>32681</v>
      </c>
      <c r="CM287" s="72" t="s">
        <v>14523</v>
      </c>
      <c r="CN287" s="72" t="s">
        <v>32682</v>
      </c>
      <c r="CO287" s="72" t="s">
        <v>27218</v>
      </c>
      <c r="CP287" s="72" t="s">
        <v>8596</v>
      </c>
      <c r="CQ287" s="72" t="s">
        <v>6803</v>
      </c>
      <c r="CR287" s="72" t="s">
        <v>21249</v>
      </c>
      <c r="CS287" s="72" t="s">
        <v>6804</v>
      </c>
      <c r="CT287" s="72" t="s">
        <v>27219</v>
      </c>
      <c r="CU287" s="72" t="s">
        <v>27220</v>
      </c>
      <c r="CV287" s="72" t="s">
        <v>8597</v>
      </c>
      <c r="CW287" s="72" t="s">
        <v>32683</v>
      </c>
      <c r="CX287" s="72" t="s">
        <v>210</v>
      </c>
      <c r="CY287" s="72" t="s">
        <v>26729</v>
      </c>
      <c r="CZ287" s="72" t="s">
        <v>14524</v>
      </c>
      <c r="DA287" s="72" t="s">
        <v>8598</v>
      </c>
      <c r="DB287" s="72" t="s">
        <v>21250</v>
      </c>
      <c r="DC287" s="72" t="s">
        <v>6805</v>
      </c>
      <c r="DD287" s="72" t="s">
        <v>6806</v>
      </c>
      <c r="DE287" s="72" t="s">
        <v>32684</v>
      </c>
      <c r="DF287" s="72" t="s">
        <v>8599</v>
      </c>
      <c r="DG287" s="72" t="s">
        <v>6807</v>
      </c>
      <c r="DH287" s="72" t="s">
        <v>6807</v>
      </c>
      <c r="DI287" s="72" t="s">
        <v>14525</v>
      </c>
      <c r="DJ287" s="72" t="s">
        <v>26730</v>
      </c>
      <c r="DK287" s="72" t="s">
        <v>8600</v>
      </c>
      <c r="DL287" s="72" t="s">
        <v>6808</v>
      </c>
      <c r="DM287" s="72" t="s">
        <v>8601</v>
      </c>
      <c r="DN287" s="72" t="s">
        <v>8602</v>
      </c>
      <c r="DO287" s="72" t="s">
        <v>6809</v>
      </c>
      <c r="DP287" s="72" t="s">
        <v>32685</v>
      </c>
      <c r="DQ287" s="72" t="s">
        <v>14526</v>
      </c>
      <c r="DR287" s="72" t="s">
        <v>15008</v>
      </c>
      <c r="DS287" s="72" t="s">
        <v>32686</v>
      </c>
      <c r="DT287" s="72" t="s">
        <v>32687</v>
      </c>
      <c r="DU287" s="72" t="s">
        <v>33029</v>
      </c>
      <c r="DV287" s="72" t="s">
        <v>26731</v>
      </c>
      <c r="DW287" s="72" t="s">
        <v>6810</v>
      </c>
      <c r="DX287" s="72" t="s">
        <v>8603</v>
      </c>
      <c r="DY287" s="72" t="s">
        <v>14527</v>
      </c>
      <c r="DZ287" s="72" t="s">
        <v>14528</v>
      </c>
      <c r="EA287" s="72" t="s">
        <v>21251</v>
      </c>
      <c r="EB287" s="72" t="s">
        <v>32688</v>
      </c>
      <c r="EC287" s="72" t="s">
        <v>21252</v>
      </c>
      <c r="ED287" s="72" t="s">
        <v>6811</v>
      </c>
      <c r="EE287" s="72" t="s">
        <v>6812</v>
      </c>
      <c r="EF287" s="72" t="s">
        <v>14529</v>
      </c>
      <c r="EG287" s="72" t="s">
        <v>26732</v>
      </c>
      <c r="EH287" s="72" t="s">
        <v>26733</v>
      </c>
      <c r="EI287" s="72" t="s">
        <v>21253</v>
      </c>
      <c r="EJ287" s="72" t="s">
        <v>6813</v>
      </c>
      <c r="EK287" s="72" t="s">
        <v>26734</v>
      </c>
      <c r="EL287" s="72" t="s">
        <v>14531</v>
      </c>
      <c r="EM287" s="72" t="s">
        <v>27221</v>
      </c>
      <c r="EN287" s="72" t="s">
        <v>21254</v>
      </c>
      <c r="EO287" s="72" t="s">
        <v>32689</v>
      </c>
      <c r="EP287" s="72" t="s">
        <v>21255</v>
      </c>
      <c r="EQ287" s="72" t="s">
        <v>21256</v>
      </c>
      <c r="ER287" s="72" t="s">
        <v>14533</v>
      </c>
      <c r="ES287" s="72" t="s">
        <v>6814</v>
      </c>
      <c r="ET287" s="72" t="s">
        <v>6815</v>
      </c>
      <c r="EU287" s="72" t="s">
        <v>32690</v>
      </c>
      <c r="EV287" s="72" t="s">
        <v>21257</v>
      </c>
      <c r="EW287" s="72" t="s">
        <v>32691</v>
      </c>
      <c r="EX287" s="72" t="s">
        <v>6816</v>
      </c>
      <c r="EY287" s="72" t="s">
        <v>26735</v>
      </c>
      <c r="EZ287" s="72" t="s">
        <v>6817</v>
      </c>
      <c r="FA287" s="72" t="s">
        <v>6817</v>
      </c>
      <c r="FB287" s="72" t="s">
        <v>26736</v>
      </c>
      <c r="FC287" s="72" t="s">
        <v>6818</v>
      </c>
      <c r="FD287" s="72" t="s">
        <v>6819</v>
      </c>
      <c r="FE287" s="72" t="s">
        <v>6820</v>
      </c>
      <c r="FF287" s="72" t="s">
        <v>6821</v>
      </c>
      <c r="FG287" s="72" t="s">
        <v>8604</v>
      </c>
      <c r="FH287" s="72" t="s">
        <v>14535</v>
      </c>
      <c r="FI287" s="72" t="s">
        <v>8605</v>
      </c>
      <c r="FJ287" s="72" t="s">
        <v>8606</v>
      </c>
      <c r="FK287" s="72" t="s">
        <v>14536</v>
      </c>
      <c r="FL287" s="72" t="s">
        <v>14537</v>
      </c>
      <c r="FM287" s="72" t="s">
        <v>26737</v>
      </c>
      <c r="FN287" s="72" t="s">
        <v>14538</v>
      </c>
      <c r="FO287" s="72" t="s">
        <v>645</v>
      </c>
      <c r="FP287" s="72" t="s">
        <v>26738</v>
      </c>
      <c r="FQ287" s="72" t="s">
        <v>14539</v>
      </c>
      <c r="FR287" s="72" t="s">
        <v>14540</v>
      </c>
      <c r="FS287" s="72" t="s">
        <v>21258</v>
      </c>
      <c r="FT287" s="72" t="s">
        <v>8607</v>
      </c>
      <c r="FU287" s="72" t="s">
        <v>8608</v>
      </c>
      <c r="FV287" s="72" t="s">
        <v>26739</v>
      </c>
      <c r="FW287" s="72" t="s">
        <v>21259</v>
      </c>
      <c r="FX287" s="72" t="s">
        <v>26740</v>
      </c>
      <c r="FY287" s="72" t="s">
        <v>14541</v>
      </c>
      <c r="FZ287" s="72" t="s">
        <v>27222</v>
      </c>
      <c r="GA287" s="72" t="s">
        <v>26741</v>
      </c>
      <c r="GB287" s="72" t="s">
        <v>33095</v>
      </c>
      <c r="GC287" s="72" t="s">
        <v>26742</v>
      </c>
      <c r="GD287" s="72" t="s">
        <v>26743</v>
      </c>
      <c r="GE287" s="72" t="s">
        <v>26744</v>
      </c>
      <c r="GF287" s="72" t="s">
        <v>6822</v>
      </c>
      <c r="GG287" s="72" t="s">
        <v>27223</v>
      </c>
      <c r="GH287" s="72" t="s">
        <v>26745</v>
      </c>
      <c r="GI287" s="72" t="s">
        <v>6823</v>
      </c>
      <c r="GJ287" s="72" t="s">
        <v>14542</v>
      </c>
      <c r="GK287" s="72" t="s">
        <v>6824</v>
      </c>
      <c r="GL287" s="72" t="s">
        <v>33030</v>
      </c>
      <c r="GM287" s="72" t="s">
        <v>33031</v>
      </c>
      <c r="GN287" s="72" t="s">
        <v>32692</v>
      </c>
      <c r="GO287" s="72" t="s">
        <v>6825</v>
      </c>
      <c r="GP287" s="72" t="s">
        <v>3364</v>
      </c>
      <c r="GQ287" s="72" t="s">
        <v>6826</v>
      </c>
      <c r="GR287" s="72" t="s">
        <v>16318</v>
      </c>
      <c r="GS287" s="72" t="s">
        <v>32693</v>
      </c>
      <c r="GT287" s="72" t="s">
        <v>8610</v>
      </c>
      <c r="GU287" s="72" t="s">
        <v>6827</v>
      </c>
      <c r="GV287" s="72" t="s">
        <v>14543</v>
      </c>
      <c r="GW287" s="72" t="s">
        <v>8611</v>
      </c>
      <c r="GX287" s="72" t="s">
        <v>6828</v>
      </c>
      <c r="GY287" s="72" t="s">
        <v>6829</v>
      </c>
      <c r="GZ287" s="72" t="s">
        <v>8612</v>
      </c>
      <c r="HA287" s="72" t="s">
        <v>21260</v>
      </c>
      <c r="HB287" s="72" t="s">
        <v>26746</v>
      </c>
      <c r="HC287" s="72" t="s">
        <v>21261</v>
      </c>
      <c r="HD287" s="72" t="s">
        <v>15326</v>
      </c>
      <c r="HE287" s="72" t="s">
        <v>21262</v>
      </c>
      <c r="HF287" s="72" t="s">
        <v>8613</v>
      </c>
      <c r="HG287" s="72" t="s">
        <v>32694</v>
      </c>
      <c r="HH287" s="72" t="s">
        <v>6830</v>
      </c>
      <c r="HI287" s="72" t="s">
        <v>26748</v>
      </c>
      <c r="HJ287" s="72" t="s">
        <v>6831</v>
      </c>
      <c r="HK287" s="72" t="s">
        <v>14544</v>
      </c>
      <c r="HL287" s="72" t="s">
        <v>14545</v>
      </c>
      <c r="HM287" s="72" t="s">
        <v>21263</v>
      </c>
      <c r="HN287" s="72" t="s">
        <v>27224</v>
      </c>
      <c r="HO287" s="72" t="s">
        <v>6832</v>
      </c>
      <c r="HP287" s="72" t="s">
        <v>8614</v>
      </c>
      <c r="HQ287" s="72" t="s">
        <v>14547</v>
      </c>
      <c r="HR287" s="72" t="s">
        <v>27225</v>
      </c>
      <c r="HS287" s="72" t="s">
        <v>33032</v>
      </c>
      <c r="HT287" s="72" t="s">
        <v>32695</v>
      </c>
      <c r="HU287" s="72" t="s">
        <v>6833</v>
      </c>
      <c r="HV287" s="72" t="s">
        <v>6834</v>
      </c>
      <c r="HW287" s="72" t="s">
        <v>6835</v>
      </c>
      <c r="HX287" s="72" t="s">
        <v>26749</v>
      </c>
      <c r="HY287" s="72" t="s">
        <v>14548</v>
      </c>
      <c r="HZ287" s="72" t="s">
        <v>6836</v>
      </c>
      <c r="IA287" s="72" t="s">
        <v>6836</v>
      </c>
      <c r="IB287" s="72" t="s">
        <v>27226</v>
      </c>
      <c r="IC287" s="72" t="s">
        <v>6837</v>
      </c>
      <c r="ID287" s="72" t="s">
        <v>27227</v>
      </c>
      <c r="IE287" s="72" t="s">
        <v>11134</v>
      </c>
      <c r="IF287" s="72" t="s">
        <v>14550</v>
      </c>
      <c r="IG287" s="72" t="s">
        <v>8616</v>
      </c>
      <c r="IH287" s="72" t="s">
        <v>8617</v>
      </c>
      <c r="II287" s="72" t="s">
        <v>26751</v>
      </c>
      <c r="IJ287" s="72" t="s">
        <v>32696</v>
      </c>
      <c r="IK287" s="72" t="s">
        <v>8618</v>
      </c>
      <c r="IL287" s="72" t="s">
        <v>8619</v>
      </c>
      <c r="IM287" s="72" t="s">
        <v>26753</v>
      </c>
      <c r="IN287" s="72" t="s">
        <v>6838</v>
      </c>
      <c r="IO287" s="72" t="s">
        <v>27228</v>
      </c>
      <c r="IP287" s="72" t="s">
        <v>26754</v>
      </c>
      <c r="IQ287" s="72" t="s">
        <v>27229</v>
      </c>
      <c r="IR287" s="72" t="s">
        <v>6264</v>
      </c>
      <c r="IS287" s="72" t="s">
        <v>26755</v>
      </c>
      <c r="IT287" s="72" t="s">
        <v>6839</v>
      </c>
      <c r="IU287" s="72" t="s">
        <v>8620</v>
      </c>
      <c r="IV287" s="72" t="s">
        <v>14551</v>
      </c>
      <c r="IW287" s="72" t="s">
        <v>8621</v>
      </c>
      <c r="IX287" s="72" t="s">
        <v>14552</v>
      </c>
      <c r="IY287" s="72" t="s">
        <v>33033</v>
      </c>
      <c r="IZ287" s="72" t="s">
        <v>26756</v>
      </c>
      <c r="JA287" s="72" t="s">
        <v>32697</v>
      </c>
      <c r="JB287" s="72" t="s">
        <v>21264</v>
      </c>
      <c r="JC287" s="72" t="s">
        <v>21265</v>
      </c>
      <c r="JD287" s="72" t="s">
        <v>21266</v>
      </c>
      <c r="JE287" s="72" t="s">
        <v>27230</v>
      </c>
      <c r="JF287" s="72" t="s">
        <v>33034</v>
      </c>
      <c r="JG287" s="72" t="s">
        <v>11477</v>
      </c>
      <c r="JH287" s="72" t="s">
        <v>26757</v>
      </c>
      <c r="JI287" s="72" t="s">
        <v>2276</v>
      </c>
      <c r="JJ287" s="72" t="s">
        <v>2276</v>
      </c>
      <c r="JK287" s="72" t="s">
        <v>2277</v>
      </c>
      <c r="JL287" s="72" t="s">
        <v>21267</v>
      </c>
      <c r="JM287" s="72" t="s">
        <v>21268</v>
      </c>
      <c r="JN287" s="72" t="s">
        <v>27231</v>
      </c>
      <c r="JO287" s="72" t="s">
        <v>6840</v>
      </c>
      <c r="JP287" s="72" t="s">
        <v>26758</v>
      </c>
      <c r="JQ287" s="72" t="s">
        <v>26759</v>
      </c>
      <c r="JR287" s="72" t="s">
        <v>6841</v>
      </c>
      <c r="JS287" s="72" t="s">
        <v>6842</v>
      </c>
      <c r="JT287" s="72" t="s">
        <v>27232</v>
      </c>
      <c r="JU287" s="72" t="s">
        <v>27233</v>
      </c>
      <c r="JV287" s="72" t="s">
        <v>10127</v>
      </c>
      <c r="JW287" s="72" t="s">
        <v>17588</v>
      </c>
      <c r="JX287" s="72" t="s">
        <v>14553</v>
      </c>
      <c r="JY287" s="72" t="s">
        <v>32698</v>
      </c>
      <c r="JZ287" s="72" t="s">
        <v>6843</v>
      </c>
      <c r="KA287" s="72" t="s">
        <v>6844</v>
      </c>
      <c r="KB287" s="72" t="s">
        <v>6845</v>
      </c>
      <c r="KC287" s="72" t="s">
        <v>26760</v>
      </c>
      <c r="KD287" s="72" t="s">
        <v>8622</v>
      </c>
      <c r="KE287" s="72" t="s">
        <v>33035</v>
      </c>
      <c r="KF287" s="72" t="s">
        <v>32699</v>
      </c>
      <c r="KG287" s="72" t="s">
        <v>14554</v>
      </c>
      <c r="KH287" s="72" t="s">
        <v>6846</v>
      </c>
      <c r="KI287" s="72" t="s">
        <v>14555</v>
      </c>
      <c r="KJ287" s="72" t="s">
        <v>8624</v>
      </c>
      <c r="KK287" s="72" t="s">
        <v>6847</v>
      </c>
      <c r="KL287" s="72" t="s">
        <v>6848</v>
      </c>
      <c r="KM287" s="72" t="s">
        <v>6849</v>
      </c>
      <c r="KN287" s="72" t="s">
        <v>27234</v>
      </c>
      <c r="KO287" s="72" t="s">
        <v>8625</v>
      </c>
      <c r="KP287" s="72" t="s">
        <v>8625</v>
      </c>
      <c r="KQ287" s="72" t="s">
        <v>8625</v>
      </c>
      <c r="KR287" s="72" t="s">
        <v>26761</v>
      </c>
      <c r="KS287" s="72" t="s">
        <v>26762</v>
      </c>
      <c r="KT287" s="72" t="s">
        <v>8626</v>
      </c>
      <c r="KU287" s="72" t="s">
        <v>6850</v>
      </c>
      <c r="KV287" s="72" t="s">
        <v>6851</v>
      </c>
      <c r="KW287" s="72" t="s">
        <v>236</v>
      </c>
      <c r="KX287" s="72" t="s">
        <v>8627</v>
      </c>
      <c r="KY287" s="72" t="s">
        <v>27235</v>
      </c>
      <c r="KZ287" s="72" t="s">
        <v>33036</v>
      </c>
      <c r="LA287" s="72" t="s">
        <v>32701</v>
      </c>
      <c r="LB287" s="72" t="s">
        <v>14556</v>
      </c>
      <c r="LC287" s="72" t="s">
        <v>8628</v>
      </c>
      <c r="LD287" s="72" t="s">
        <v>32702</v>
      </c>
      <c r="LE287" s="72" t="s">
        <v>27237</v>
      </c>
      <c r="LF287" s="72" t="s">
        <v>27236</v>
      </c>
      <c r="LG287" s="72" t="s">
        <v>14557</v>
      </c>
      <c r="LH287" s="72" t="s">
        <v>8629</v>
      </c>
      <c r="LI287" s="72" t="s">
        <v>26763</v>
      </c>
      <c r="LJ287" s="72" t="s">
        <v>6852</v>
      </c>
      <c r="LK287" s="72" t="s">
        <v>6853</v>
      </c>
      <c r="LL287" s="72" t="s">
        <v>6854</v>
      </c>
      <c r="LM287" s="72" t="s">
        <v>33037</v>
      </c>
      <c r="LN287" s="72" t="s">
        <v>32703</v>
      </c>
      <c r="LO287" s="72" t="s">
        <v>26764</v>
      </c>
      <c r="LP287" s="72" t="s">
        <v>8630</v>
      </c>
      <c r="LQ287" s="72" t="s">
        <v>33038</v>
      </c>
      <c r="LR287" s="72" t="s">
        <v>26765</v>
      </c>
      <c r="LS287" s="72" t="s">
        <v>26766</v>
      </c>
      <c r="LT287" s="72" t="s">
        <v>26767</v>
      </c>
      <c r="LU287" s="72" t="s">
        <v>32704</v>
      </c>
      <c r="LV287" s="72" t="s">
        <v>26768</v>
      </c>
      <c r="LW287" s="72" t="s">
        <v>8631</v>
      </c>
      <c r="LX287" s="72" t="s">
        <v>6855</v>
      </c>
      <c r="LY287" s="72" t="s">
        <v>6856</v>
      </c>
      <c r="LZ287" s="72" t="s">
        <v>8632</v>
      </c>
      <c r="MA287" s="72" t="s">
        <v>21269</v>
      </c>
      <c r="MB287" s="72" t="s">
        <v>26769</v>
      </c>
      <c r="MC287" s="72" t="s">
        <v>6857</v>
      </c>
      <c r="MD287" s="72" t="s">
        <v>239</v>
      </c>
      <c r="ME287" s="72" t="s">
        <v>6858</v>
      </c>
      <c r="MF287" s="72" t="s">
        <v>6859</v>
      </c>
      <c r="MG287" s="72" t="s">
        <v>8633</v>
      </c>
      <c r="MH287" s="72" t="s">
        <v>14558</v>
      </c>
      <c r="MI287" s="72" t="s">
        <v>21270</v>
      </c>
      <c r="MJ287" s="72" t="s">
        <v>8634</v>
      </c>
      <c r="MK287" s="72" t="s">
        <v>14559</v>
      </c>
      <c r="ML287" s="72" t="s">
        <v>14560</v>
      </c>
      <c r="MM287" s="72" t="s">
        <v>14561</v>
      </c>
      <c r="MN287" s="72" t="s">
        <v>6860</v>
      </c>
      <c r="MO287" s="72" t="s">
        <v>32705</v>
      </c>
      <c r="MP287" s="72" t="s">
        <v>14562</v>
      </c>
      <c r="MQ287" s="72" t="s">
        <v>6861</v>
      </c>
      <c r="MR287" s="72" t="s">
        <v>21271</v>
      </c>
      <c r="MS287" s="72" t="s">
        <v>6862</v>
      </c>
      <c r="MT287" s="72" t="s">
        <v>21272</v>
      </c>
      <c r="MU287" s="72" t="s">
        <v>6863</v>
      </c>
      <c r="MV287" s="72" t="s">
        <v>6864</v>
      </c>
      <c r="MW287" s="72" t="s">
        <v>6865</v>
      </c>
      <c r="MX287" s="72" t="s">
        <v>27238</v>
      </c>
      <c r="MY287" s="72" t="s">
        <v>27239</v>
      </c>
      <c r="MZ287" s="72" t="s">
        <v>27240</v>
      </c>
      <c r="NA287" s="72" t="s">
        <v>27241</v>
      </c>
      <c r="NB287" s="72" t="s">
        <v>21273</v>
      </c>
      <c r="NC287" s="72" t="s">
        <v>18088</v>
      </c>
      <c r="ND287" s="72" t="s">
        <v>6866</v>
      </c>
      <c r="NE287" s="72" t="s">
        <v>6867</v>
      </c>
      <c r="NF287" s="72" t="s">
        <v>6868</v>
      </c>
      <c r="NG287" s="72" t="s">
        <v>8636</v>
      </c>
      <c r="NH287" s="72" t="s">
        <v>6869</v>
      </c>
      <c r="NI287" s="72" t="s">
        <v>32706</v>
      </c>
      <c r="NJ287" s="72" t="s">
        <v>6870</v>
      </c>
      <c r="NK287" s="72" t="s">
        <v>6870</v>
      </c>
      <c r="NL287" s="72" t="s">
        <v>27243</v>
      </c>
      <c r="NM287" s="72" t="s">
        <v>8637</v>
      </c>
      <c r="NN287" s="72" t="s">
        <v>32707</v>
      </c>
      <c r="NO287" s="72" t="s">
        <v>32708</v>
      </c>
      <c r="NP287" s="72" t="s">
        <v>14563</v>
      </c>
      <c r="NQ287" s="72" t="s">
        <v>6873</v>
      </c>
      <c r="NR287" s="72" t="s">
        <v>6872</v>
      </c>
      <c r="NS287" s="72" t="s">
        <v>6874</v>
      </c>
      <c r="NT287" s="72" t="s">
        <v>21274</v>
      </c>
      <c r="NU287" s="72" t="s">
        <v>14564</v>
      </c>
      <c r="NV287" s="72" t="s">
        <v>26770</v>
      </c>
      <c r="NW287" s="72" t="s">
        <v>8638</v>
      </c>
      <c r="NX287" s="72" t="s">
        <v>8639</v>
      </c>
      <c r="NY287" s="72" t="s">
        <v>14565</v>
      </c>
      <c r="NZ287" s="72" t="s">
        <v>32709</v>
      </c>
      <c r="OA287" s="72" t="s">
        <v>14566</v>
      </c>
      <c r="OB287" s="72" t="s">
        <v>29695</v>
      </c>
      <c r="OC287" s="72" t="s">
        <v>14567</v>
      </c>
      <c r="OD287" s="72" t="s">
        <v>27244</v>
      </c>
      <c r="OE287" s="72" t="s">
        <v>14568</v>
      </c>
      <c r="OF287" s="72" t="s">
        <v>8640</v>
      </c>
      <c r="OG287" s="72" t="s">
        <v>21275</v>
      </c>
      <c r="OH287" s="72" t="s">
        <v>26771</v>
      </c>
      <c r="OI287" s="72" t="s">
        <v>6875</v>
      </c>
      <c r="OJ287" s="72" t="s">
        <v>8641</v>
      </c>
      <c r="OK287" s="72" t="s">
        <v>14569</v>
      </c>
      <c r="OL287" s="72" t="s">
        <v>8642</v>
      </c>
      <c r="OM287" s="72" t="s">
        <v>32710</v>
      </c>
      <c r="ON287" s="72" t="s">
        <v>14570</v>
      </c>
      <c r="OO287" s="72" t="s">
        <v>8643</v>
      </c>
      <c r="OP287" s="72" t="s">
        <v>8643</v>
      </c>
      <c r="OQ287" s="72" t="s">
        <v>14571</v>
      </c>
      <c r="OR287" s="72" t="s">
        <v>6876</v>
      </c>
      <c r="OS287" s="72" t="s">
        <v>8644</v>
      </c>
      <c r="OT287" s="72" t="s">
        <v>8645</v>
      </c>
      <c r="OU287" s="72" t="s">
        <v>26772</v>
      </c>
      <c r="OV287" s="72" t="s">
        <v>26773</v>
      </c>
      <c r="OW287" s="72" t="s">
        <v>14572</v>
      </c>
      <c r="OX287" s="72" t="s">
        <v>33039</v>
      </c>
      <c r="OY287" s="72" t="s">
        <v>27245</v>
      </c>
      <c r="OZ287" s="72" t="s">
        <v>33040</v>
      </c>
      <c r="PA287" s="72" t="s">
        <v>8647</v>
      </c>
      <c r="PB287" s="72" t="s">
        <v>6877</v>
      </c>
      <c r="PC287" s="72" t="s">
        <v>26774</v>
      </c>
      <c r="PD287" s="72" t="s">
        <v>26775</v>
      </c>
      <c r="PE287" s="72" t="s">
        <v>27246</v>
      </c>
      <c r="PF287" s="72" t="s">
        <v>26776</v>
      </c>
      <c r="PG287" s="72" t="s">
        <v>26777</v>
      </c>
      <c r="PH287" s="72" t="s">
        <v>26778</v>
      </c>
      <c r="PI287" s="72" t="s">
        <v>6878</v>
      </c>
      <c r="PJ287" s="72" t="s">
        <v>21276</v>
      </c>
      <c r="PK287" s="72" t="s">
        <v>6879</v>
      </c>
      <c r="PL287" s="72" t="s">
        <v>6880</v>
      </c>
      <c r="PM287" s="72" t="s">
        <v>8648</v>
      </c>
      <c r="PN287" s="72" t="s">
        <v>26779</v>
      </c>
      <c r="PO287" s="72" t="s">
        <v>26780</v>
      </c>
      <c r="PP287" s="72" t="s">
        <v>26781</v>
      </c>
      <c r="PQ287" s="72" t="s">
        <v>6881</v>
      </c>
      <c r="PR287" s="72" t="s">
        <v>26782</v>
      </c>
      <c r="PS287" s="72" t="s">
        <v>27248</v>
      </c>
      <c r="PT287" s="72" t="s">
        <v>14574</v>
      </c>
      <c r="PU287" s="72" t="s">
        <v>14575</v>
      </c>
      <c r="PV287" s="72" t="s">
        <v>27249</v>
      </c>
      <c r="PW287" s="72" t="s">
        <v>33041</v>
      </c>
      <c r="PX287" s="72" t="s">
        <v>8649</v>
      </c>
      <c r="PY287" s="72" t="s">
        <v>26783</v>
      </c>
      <c r="PZ287" s="72" t="s">
        <v>26784</v>
      </c>
      <c r="QA287" s="72" t="s">
        <v>26785</v>
      </c>
      <c r="QB287" s="72" t="s">
        <v>27250</v>
      </c>
      <c r="QC287" s="72" t="s">
        <v>8650</v>
      </c>
      <c r="QD287" s="72" t="s">
        <v>33042</v>
      </c>
      <c r="QE287" s="72" t="s">
        <v>26786</v>
      </c>
      <c r="QF287" s="72" t="s">
        <v>6882</v>
      </c>
      <c r="QG287" s="72" t="s">
        <v>6883</v>
      </c>
      <c r="QH287" s="72" t="s">
        <v>26787</v>
      </c>
      <c r="QI287" s="72" t="s">
        <v>6884</v>
      </c>
      <c r="QJ287" s="72" t="s">
        <v>8651</v>
      </c>
      <c r="QK287" s="72" t="s">
        <v>8652</v>
      </c>
      <c r="QL287" s="72" t="s">
        <v>6885</v>
      </c>
      <c r="QM287" s="72" t="s">
        <v>6886</v>
      </c>
      <c r="QN287" s="72" t="s">
        <v>27251</v>
      </c>
      <c r="QO287" s="72" t="s">
        <v>15590</v>
      </c>
      <c r="QP287" s="72" t="s">
        <v>14576</v>
      </c>
      <c r="QQ287" s="72" t="s">
        <v>27252</v>
      </c>
      <c r="QR287" s="72" t="s">
        <v>8653</v>
      </c>
      <c r="QS287" s="72" t="s">
        <v>6887</v>
      </c>
      <c r="QT287" s="72" t="s">
        <v>14577</v>
      </c>
      <c r="QU287" s="72" t="s">
        <v>32711</v>
      </c>
      <c r="QV287" s="72" t="s">
        <v>27253</v>
      </c>
      <c r="QW287" s="72" t="s">
        <v>27254</v>
      </c>
      <c r="QX287" s="72" t="s">
        <v>32712</v>
      </c>
      <c r="QY287" s="72" t="s">
        <v>8654</v>
      </c>
      <c r="QZ287" s="72" t="s">
        <v>14578</v>
      </c>
      <c r="RA287" s="72" t="s">
        <v>21277</v>
      </c>
      <c r="RB287" s="72" t="s">
        <v>1751</v>
      </c>
      <c r="RC287" s="72" t="s">
        <v>9604</v>
      </c>
      <c r="RD287" s="72" t="s">
        <v>6888</v>
      </c>
      <c r="RE287" s="72" t="s">
        <v>6889</v>
      </c>
      <c r="RF287" s="72" t="s">
        <v>33043</v>
      </c>
      <c r="RG287" s="72" t="s">
        <v>8655</v>
      </c>
      <c r="RH287" s="72" t="s">
        <v>8656</v>
      </c>
      <c r="RI287" s="72" t="s">
        <v>6890</v>
      </c>
      <c r="RJ287" s="72" t="s">
        <v>8657</v>
      </c>
      <c r="RK287" s="72" t="s">
        <v>14579</v>
      </c>
      <c r="RL287" s="72" t="s">
        <v>26788</v>
      </c>
      <c r="RM287" s="72" t="s">
        <v>27255</v>
      </c>
      <c r="RN287" s="72" t="s">
        <v>6891</v>
      </c>
      <c r="RO287" s="72" t="s">
        <v>35</v>
      </c>
      <c r="RP287" s="72" t="s">
        <v>6892</v>
      </c>
      <c r="RQ287" s="72" t="s">
        <v>14580</v>
      </c>
      <c r="RR287" s="72" t="s">
        <v>8660</v>
      </c>
      <c r="RS287" s="72" t="s">
        <v>8661</v>
      </c>
      <c r="RT287" s="72" t="s">
        <v>6893</v>
      </c>
      <c r="RU287" s="72" t="s">
        <v>8662</v>
      </c>
      <c r="RV287" s="72" t="s">
        <v>26789</v>
      </c>
      <c r="RW287" s="72" t="s">
        <v>26790</v>
      </c>
      <c r="RX287" s="72" t="s">
        <v>21278</v>
      </c>
      <c r="RY287" s="72" t="s">
        <v>26791</v>
      </c>
      <c r="RZ287" s="72" t="s">
        <v>14581</v>
      </c>
      <c r="SA287" s="72" t="s">
        <v>21279</v>
      </c>
      <c r="SB287" s="72" t="s">
        <v>26792</v>
      </c>
      <c r="SC287" s="72" t="s">
        <v>8663</v>
      </c>
      <c r="SD287" s="72" t="s">
        <v>6894</v>
      </c>
      <c r="SE287" s="72" t="s">
        <v>27256</v>
      </c>
      <c r="SF287" s="72" t="s">
        <v>18653</v>
      </c>
      <c r="SG287" s="72" t="s">
        <v>27257</v>
      </c>
      <c r="SH287" s="72" t="s">
        <v>32713</v>
      </c>
      <c r="SI287" s="72" t="s">
        <v>6276</v>
      </c>
      <c r="SJ287" s="72" t="s">
        <v>21280</v>
      </c>
      <c r="SK287" s="72" t="s">
        <v>14582</v>
      </c>
      <c r="SL287" s="72" t="s">
        <v>258</v>
      </c>
      <c r="SM287" s="72" t="s">
        <v>258</v>
      </c>
      <c r="SN287" s="72" t="s">
        <v>6895</v>
      </c>
      <c r="SO287" s="72" t="s">
        <v>6896</v>
      </c>
      <c r="SP287" s="72" t="s">
        <v>8664</v>
      </c>
      <c r="SQ287" s="72" t="s">
        <v>2655</v>
      </c>
      <c r="SR287" s="72" t="s">
        <v>6897</v>
      </c>
      <c r="SS287" s="72" t="s">
        <v>6898</v>
      </c>
      <c r="ST287" s="72" t="s">
        <v>14583</v>
      </c>
      <c r="SU287" s="72" t="s">
        <v>32714</v>
      </c>
      <c r="SV287" s="72" t="s">
        <v>26793</v>
      </c>
      <c r="SW287" s="72" t="s">
        <v>26794</v>
      </c>
      <c r="SX287" s="72" t="s">
        <v>27258</v>
      </c>
      <c r="SY287" s="72" t="s">
        <v>26796</v>
      </c>
      <c r="SZ287" s="72" t="s">
        <v>26795</v>
      </c>
      <c r="TA287" s="72" t="s">
        <v>27259</v>
      </c>
      <c r="TB287" s="72" t="s">
        <v>26797</v>
      </c>
      <c r="TC287" s="72" t="s">
        <v>29709</v>
      </c>
      <c r="TD287" s="72" t="s">
        <v>26799</v>
      </c>
      <c r="TE287" s="72" t="s">
        <v>26800</v>
      </c>
      <c r="TF287" s="72" t="s">
        <v>8665</v>
      </c>
      <c r="TG287" s="72" t="s">
        <v>27260</v>
      </c>
      <c r="TH287" s="72" t="s">
        <v>26801</v>
      </c>
      <c r="TI287" s="72" t="s">
        <v>6899</v>
      </c>
      <c r="TJ287" s="72" t="s">
        <v>8666</v>
      </c>
      <c r="TK287" s="72" t="s">
        <v>21281</v>
      </c>
      <c r="TL287" s="72" t="s">
        <v>8667</v>
      </c>
      <c r="TM287" s="72" t="s">
        <v>6900</v>
      </c>
      <c r="TN287" s="72" t="s">
        <v>6901</v>
      </c>
      <c r="TO287" s="72" t="s">
        <v>8668</v>
      </c>
      <c r="TP287" s="72" t="s">
        <v>27261</v>
      </c>
      <c r="TQ287" s="72" t="s">
        <v>27262</v>
      </c>
      <c r="TR287" s="72" t="s">
        <v>8669</v>
      </c>
      <c r="TS287" s="72" t="s">
        <v>27263</v>
      </c>
      <c r="TT287" s="72" t="s">
        <v>6902</v>
      </c>
      <c r="TU287" s="72" t="s">
        <v>6903</v>
      </c>
      <c r="TV287" s="72" t="s">
        <v>6904</v>
      </c>
      <c r="TW287" s="72" t="s">
        <v>6904</v>
      </c>
      <c r="TX287" s="72" t="s">
        <v>6904</v>
      </c>
      <c r="TY287" s="72" t="s">
        <v>6904</v>
      </c>
      <c r="TZ287" s="72" t="s">
        <v>32715</v>
      </c>
      <c r="UA287" s="72" t="s">
        <v>6906</v>
      </c>
      <c r="UB287" s="72" t="s">
        <v>6906</v>
      </c>
      <c r="UC287" s="72" t="s">
        <v>6907</v>
      </c>
      <c r="UD287" s="72" t="s">
        <v>18114</v>
      </c>
      <c r="UE287" s="72" t="s">
        <v>8670</v>
      </c>
      <c r="UF287" s="72" t="s">
        <v>26802</v>
      </c>
      <c r="UG287" s="72" t="s">
        <v>32716</v>
      </c>
      <c r="UH287" s="72" t="s">
        <v>14584</v>
      </c>
      <c r="UI287" s="72" t="s">
        <v>6908</v>
      </c>
      <c r="UJ287" s="72" t="s">
        <v>27264</v>
      </c>
      <c r="UK287" s="72" t="s">
        <v>8671</v>
      </c>
      <c r="UL287" s="72" t="s">
        <v>8672</v>
      </c>
      <c r="UM287" s="72" t="s">
        <v>8673</v>
      </c>
      <c r="UN287" s="72" t="s">
        <v>26803</v>
      </c>
      <c r="UO287" s="72" t="s">
        <v>32717</v>
      </c>
      <c r="UP287" s="72" t="s">
        <v>26804</v>
      </c>
      <c r="UQ287" s="72" t="s">
        <v>26805</v>
      </c>
      <c r="UR287" s="72" t="s">
        <v>26806</v>
      </c>
      <c r="US287" s="72" t="s">
        <v>8674</v>
      </c>
      <c r="UT287" s="72" t="s">
        <v>14585</v>
      </c>
      <c r="UU287" s="72" t="s">
        <v>6909</v>
      </c>
      <c r="UV287" s="72" t="s">
        <v>32719</v>
      </c>
      <c r="UW287" s="72" t="s">
        <v>21284</v>
      </c>
      <c r="UX287" s="72" t="s">
        <v>1459</v>
      </c>
      <c r="UY287" s="72" t="s">
        <v>1459</v>
      </c>
      <c r="UZ287" s="72" t="s">
        <v>32720</v>
      </c>
      <c r="VA287" s="72" t="s">
        <v>14586</v>
      </c>
      <c r="VB287" s="72" t="s">
        <v>8675</v>
      </c>
      <c r="VC287" s="72" t="s">
        <v>14587</v>
      </c>
      <c r="VD287" s="72" t="s">
        <v>14588</v>
      </c>
      <c r="VE287" s="72" t="s">
        <v>27265</v>
      </c>
      <c r="VF287" s="72" t="s">
        <v>26807</v>
      </c>
      <c r="VG287" s="72" t="s">
        <v>27266</v>
      </c>
      <c r="VH287" s="72" t="s">
        <v>21285</v>
      </c>
      <c r="VI287" s="72" t="s">
        <v>14589</v>
      </c>
      <c r="VJ287" s="72" t="s">
        <v>8676</v>
      </c>
      <c r="VK287" s="72" t="s">
        <v>6910</v>
      </c>
      <c r="VL287" s="72" t="s">
        <v>21286</v>
      </c>
      <c r="VM287" s="72" t="s">
        <v>14590</v>
      </c>
      <c r="VN287" s="72" t="s">
        <v>32721</v>
      </c>
      <c r="VO287" s="72" t="s">
        <v>32722</v>
      </c>
      <c r="VP287" s="72" t="s">
        <v>8677</v>
      </c>
      <c r="VQ287" s="72" t="s">
        <v>26808</v>
      </c>
      <c r="VR287" s="72" t="s">
        <v>2660</v>
      </c>
      <c r="VS287" s="72" t="s">
        <v>6911</v>
      </c>
      <c r="VT287" s="72" t="s">
        <v>32723</v>
      </c>
      <c r="VU287" s="72" t="s">
        <v>6912</v>
      </c>
      <c r="VV287" s="72" t="s">
        <v>14591</v>
      </c>
      <c r="VW287" s="72" t="s">
        <v>27267</v>
      </c>
      <c r="VX287" s="72" t="s">
        <v>21287</v>
      </c>
      <c r="VY287" s="72" t="s">
        <v>8678</v>
      </c>
      <c r="VZ287" s="72" t="s">
        <v>8679</v>
      </c>
      <c r="WA287" s="72" t="s">
        <v>21288</v>
      </c>
      <c r="WB287" s="72" t="s">
        <v>21289</v>
      </c>
      <c r="WC287" s="72" t="s">
        <v>27268</v>
      </c>
      <c r="WD287" s="72" t="s">
        <v>27269</v>
      </c>
      <c r="WE287" s="72" t="s">
        <v>26809</v>
      </c>
      <c r="WF287" s="72" t="s">
        <v>6913</v>
      </c>
      <c r="WG287" s="72" t="s">
        <v>6914</v>
      </c>
      <c r="WH287" s="72" t="s">
        <v>14593</v>
      </c>
      <c r="WI287" s="72" t="s">
        <v>27270</v>
      </c>
      <c r="WJ287" s="72" t="s">
        <v>6915</v>
      </c>
      <c r="WK287" s="72" t="s">
        <v>14594</v>
      </c>
      <c r="WL287" s="72" t="s">
        <v>6916</v>
      </c>
      <c r="WM287" s="72" t="s">
        <v>6917</v>
      </c>
      <c r="WN287" s="72" t="s">
        <v>26810</v>
      </c>
      <c r="WO287" s="72" t="s">
        <v>26811</v>
      </c>
      <c r="WP287" s="72" t="s">
        <v>8680</v>
      </c>
      <c r="WQ287" s="72" t="s">
        <v>8681</v>
      </c>
      <c r="WR287" s="72" t="s">
        <v>6918</v>
      </c>
      <c r="WS287" s="72" t="s">
        <v>27271</v>
      </c>
      <c r="WT287" s="72" t="s">
        <v>14595</v>
      </c>
      <c r="WU287" s="72" t="s">
        <v>32724</v>
      </c>
      <c r="WV287" s="72" t="s">
        <v>7867</v>
      </c>
      <c r="WW287" s="72" t="s">
        <v>14596</v>
      </c>
      <c r="WX287" s="72" t="s">
        <v>6919</v>
      </c>
      <c r="WY287" s="72" t="s">
        <v>8682</v>
      </c>
      <c r="WZ287" s="72" t="s">
        <v>8682</v>
      </c>
      <c r="XA287" s="72" t="s">
        <v>8682</v>
      </c>
      <c r="XB287" s="72" t="s">
        <v>14597</v>
      </c>
      <c r="XC287" s="72" t="s">
        <v>6920</v>
      </c>
      <c r="XD287" s="72" t="s">
        <v>27272</v>
      </c>
      <c r="XE287" s="72" t="s">
        <v>21290</v>
      </c>
      <c r="XF287" s="72" t="s">
        <v>32725</v>
      </c>
      <c r="XG287" s="72" t="s">
        <v>14598</v>
      </c>
      <c r="XH287" s="72" t="s">
        <v>6921</v>
      </c>
      <c r="XI287" s="72" t="s">
        <v>6922</v>
      </c>
      <c r="XJ287" s="72" t="s">
        <v>6923</v>
      </c>
      <c r="XK287" s="72" t="s">
        <v>26812</v>
      </c>
      <c r="XL287" s="72" t="s">
        <v>27273</v>
      </c>
      <c r="XM287" s="72" t="s">
        <v>32726</v>
      </c>
      <c r="XN287" s="72" t="s">
        <v>6924</v>
      </c>
      <c r="XO287" s="72" t="s">
        <v>18130</v>
      </c>
      <c r="XP287" s="72" t="s">
        <v>32727</v>
      </c>
      <c r="XQ287" s="72" t="s">
        <v>27274</v>
      </c>
      <c r="XR287" s="72" t="s">
        <v>21291</v>
      </c>
      <c r="XS287" s="72" t="s">
        <v>2665</v>
      </c>
      <c r="XT287" s="72" t="s">
        <v>26813</v>
      </c>
      <c r="XU287" s="72" t="s">
        <v>8683</v>
      </c>
      <c r="XV287" s="72" t="s">
        <v>32728</v>
      </c>
      <c r="XW287" s="72" t="s">
        <v>8684</v>
      </c>
      <c r="XX287" s="72" t="s">
        <v>6925</v>
      </c>
      <c r="XY287" s="72" t="s">
        <v>14599</v>
      </c>
      <c r="XZ287" s="72" t="s">
        <v>32729</v>
      </c>
      <c r="YA287" s="72" t="s">
        <v>26814</v>
      </c>
      <c r="YB287" s="72" t="s">
        <v>32730</v>
      </c>
      <c r="YC287" s="72" t="s">
        <v>14600</v>
      </c>
      <c r="YD287" s="72" t="s">
        <v>14600</v>
      </c>
      <c r="YE287" s="72" t="s">
        <v>8685</v>
      </c>
      <c r="YF287" s="72" t="s">
        <v>21292</v>
      </c>
      <c r="YG287" s="72" t="s">
        <v>21293</v>
      </c>
      <c r="YH287" s="72" t="s">
        <v>32731</v>
      </c>
      <c r="YI287" s="72" t="s">
        <v>6926</v>
      </c>
      <c r="YJ287" s="72" t="s">
        <v>26815</v>
      </c>
      <c r="YK287" s="72" t="s">
        <v>14601</v>
      </c>
      <c r="YL287" s="72" t="s">
        <v>27275</v>
      </c>
      <c r="YM287" s="72" t="s">
        <v>27276</v>
      </c>
      <c r="YN287" s="72" t="s">
        <v>15611</v>
      </c>
      <c r="YO287" s="72" t="s">
        <v>6927</v>
      </c>
      <c r="YP287" s="72" t="s">
        <v>21294</v>
      </c>
      <c r="YQ287" s="72" t="s">
        <v>26816</v>
      </c>
      <c r="YR287" s="72" t="s">
        <v>8686</v>
      </c>
      <c r="YS287" s="72" t="s">
        <v>27277</v>
      </c>
      <c r="YT287" s="72" t="s">
        <v>8687</v>
      </c>
      <c r="YU287" s="72" t="s">
        <v>8688</v>
      </c>
      <c r="YV287" s="72" t="s">
        <v>14603</v>
      </c>
      <c r="YW287" s="72" t="s">
        <v>14604</v>
      </c>
      <c r="YX287" s="72" t="s">
        <v>27288</v>
      </c>
      <c r="YY287" s="72" t="s">
        <v>10170</v>
      </c>
      <c r="YZ287" s="72" t="s">
        <v>8689</v>
      </c>
      <c r="ZA287" s="72" t="s">
        <v>32734</v>
      </c>
      <c r="ZB287" s="72" t="s">
        <v>26819</v>
      </c>
      <c r="ZC287" s="72" t="s">
        <v>14605</v>
      </c>
      <c r="ZD287" s="72" t="s">
        <v>14606</v>
      </c>
      <c r="ZE287" s="72" t="s">
        <v>27289</v>
      </c>
      <c r="ZF287" s="72" t="s">
        <v>6928</v>
      </c>
      <c r="ZG287" s="72" t="s">
        <v>14607</v>
      </c>
      <c r="ZH287" s="72" t="s">
        <v>32735</v>
      </c>
      <c r="ZI287" s="72" t="s">
        <v>27290</v>
      </c>
      <c r="ZJ287" s="72" t="s">
        <v>14608</v>
      </c>
      <c r="ZK287" s="72" t="s">
        <v>26820</v>
      </c>
      <c r="ZL287" s="72" t="s">
        <v>26821</v>
      </c>
      <c r="ZM287" s="72" t="s">
        <v>26822</v>
      </c>
      <c r="ZN287" s="72" t="s">
        <v>6929</v>
      </c>
      <c r="ZO287" s="72" t="s">
        <v>8690</v>
      </c>
      <c r="ZP287" s="72" t="s">
        <v>769</v>
      </c>
      <c r="ZQ287" s="72" t="s">
        <v>26823</v>
      </c>
      <c r="ZR287" s="72" t="s">
        <v>8691</v>
      </c>
      <c r="ZS287" s="72" t="s">
        <v>8691</v>
      </c>
      <c r="ZT287" s="72" t="s">
        <v>19349</v>
      </c>
      <c r="ZU287" s="72" t="s">
        <v>3428</v>
      </c>
      <c r="ZV287" s="72" t="s">
        <v>3428</v>
      </c>
      <c r="ZW287" s="72" t="s">
        <v>8692</v>
      </c>
      <c r="ZX287" s="72" t="s">
        <v>27292</v>
      </c>
      <c r="ZY287" s="72" t="s">
        <v>27293</v>
      </c>
      <c r="ZZ287" s="72" t="s">
        <v>14610</v>
      </c>
      <c r="AAA287" s="72" t="s">
        <v>6930</v>
      </c>
      <c r="AAB287" s="72" t="s">
        <v>32736</v>
      </c>
      <c r="AAC287" s="72" t="s">
        <v>27294</v>
      </c>
      <c r="AAD287" s="72" t="s">
        <v>8693</v>
      </c>
      <c r="AAE287" s="72" t="s">
        <v>27295</v>
      </c>
      <c r="AAF287" s="72" t="s">
        <v>6931</v>
      </c>
      <c r="AAG287" s="72" t="s">
        <v>6932</v>
      </c>
      <c r="AAH287" s="72" t="s">
        <v>21297</v>
      </c>
      <c r="AAI287" s="72" t="s">
        <v>21298</v>
      </c>
      <c r="AAJ287" s="72" t="s">
        <v>6933</v>
      </c>
      <c r="AAK287" s="72" t="s">
        <v>8694</v>
      </c>
      <c r="AAL287" s="72" t="s">
        <v>14612</v>
      </c>
      <c r="AAM287" s="72" t="s">
        <v>27296</v>
      </c>
      <c r="AAN287" s="72" t="s">
        <v>6934</v>
      </c>
      <c r="AAO287" s="72" t="s">
        <v>27297</v>
      </c>
      <c r="AAP287" s="72" t="s">
        <v>26824</v>
      </c>
      <c r="AAQ287" s="72" t="s">
        <v>26825</v>
      </c>
      <c r="AAR287" s="72" t="s">
        <v>32737</v>
      </c>
      <c r="AAS287" s="72" t="s">
        <v>27298</v>
      </c>
      <c r="AAT287" s="72" t="s">
        <v>6294</v>
      </c>
      <c r="AAU287" s="72" t="s">
        <v>6294</v>
      </c>
      <c r="AAV287" s="72" t="s">
        <v>32738</v>
      </c>
      <c r="AAW287" s="72" t="s">
        <v>27299</v>
      </c>
      <c r="AAX287" s="72" t="s">
        <v>14613</v>
      </c>
      <c r="AAY287" s="72" t="s">
        <v>21300</v>
      </c>
      <c r="AAZ287" s="72" t="s">
        <v>21299</v>
      </c>
      <c r="ABA287" s="72" t="s">
        <v>14614</v>
      </c>
      <c r="ABB287" s="72" t="s">
        <v>6935</v>
      </c>
      <c r="ABC287" s="72" t="s">
        <v>6935</v>
      </c>
      <c r="ABD287" s="72" t="s">
        <v>21301</v>
      </c>
      <c r="ABE287" s="72" t="s">
        <v>8695</v>
      </c>
      <c r="ABF287" s="72" t="s">
        <v>14616</v>
      </c>
      <c r="ABG287" s="72" t="s">
        <v>8696</v>
      </c>
      <c r="ABH287" s="72" t="s">
        <v>32739</v>
      </c>
      <c r="ABI287" s="72" t="s">
        <v>14617</v>
      </c>
      <c r="ABJ287" s="72" t="s">
        <v>32740</v>
      </c>
      <c r="ABK287" s="72" t="s">
        <v>6936</v>
      </c>
      <c r="ABL287" s="72" t="s">
        <v>27300</v>
      </c>
      <c r="ABM287" s="72" t="s">
        <v>14619</v>
      </c>
      <c r="ABN287" s="72" t="s">
        <v>283</v>
      </c>
      <c r="ABO287" s="72" t="s">
        <v>26826</v>
      </c>
      <c r="ABP287" s="72" t="s">
        <v>14620</v>
      </c>
      <c r="ABQ287" s="72" t="s">
        <v>14620</v>
      </c>
      <c r="ABR287" s="72" t="s">
        <v>33044</v>
      </c>
      <c r="ABS287" s="72" t="s">
        <v>27301</v>
      </c>
      <c r="ABT287" s="72" t="s">
        <v>27302</v>
      </c>
      <c r="ABU287" s="72" t="s">
        <v>1479</v>
      </c>
      <c r="ABV287" s="72" t="s">
        <v>21302</v>
      </c>
      <c r="ABW287" s="72" t="s">
        <v>8697</v>
      </c>
      <c r="ABX287" s="72" t="s">
        <v>8698</v>
      </c>
      <c r="ABY287" s="72" t="s">
        <v>8699</v>
      </c>
      <c r="ABZ287" s="72" t="s">
        <v>6937</v>
      </c>
      <c r="ACA287" s="72" t="s">
        <v>21303</v>
      </c>
      <c r="ACB287" s="72" t="s">
        <v>14621</v>
      </c>
      <c r="ACC287" s="72" t="s">
        <v>8700</v>
      </c>
      <c r="ACD287" s="72" t="s">
        <v>8701</v>
      </c>
      <c r="ACE287" s="72" t="s">
        <v>18685</v>
      </c>
      <c r="ACF287" s="72" t="s">
        <v>6938</v>
      </c>
      <c r="ACG287" s="72" t="s">
        <v>6939</v>
      </c>
      <c r="ACH287" s="72" t="s">
        <v>27303</v>
      </c>
      <c r="ACI287" s="72" t="s">
        <v>6940</v>
      </c>
      <c r="ACJ287" s="72" t="s">
        <v>21304</v>
      </c>
      <c r="ACK287" s="72" t="s">
        <v>21305</v>
      </c>
      <c r="ACL287" s="72" t="s">
        <v>6941</v>
      </c>
      <c r="ACM287" s="72" t="s">
        <v>6943</v>
      </c>
      <c r="ACN287" s="72" t="s">
        <v>26827</v>
      </c>
      <c r="ACO287" s="72" t="s">
        <v>14622</v>
      </c>
      <c r="ACP287" s="72" t="s">
        <v>6298</v>
      </c>
      <c r="ACQ287" s="72" t="s">
        <v>6944</v>
      </c>
      <c r="ACR287" s="72" t="s">
        <v>21306</v>
      </c>
      <c r="ACS287" s="72" t="s">
        <v>21306</v>
      </c>
      <c r="ACT287" s="72" t="s">
        <v>14624</v>
      </c>
      <c r="ACU287" s="72" t="s">
        <v>14625</v>
      </c>
      <c r="ACV287" s="72" t="s">
        <v>26828</v>
      </c>
      <c r="ACW287" s="72" t="s">
        <v>26829</v>
      </c>
      <c r="ACX287" s="72" t="s">
        <v>6945</v>
      </c>
      <c r="ACY287" s="72" t="s">
        <v>6945</v>
      </c>
      <c r="ACZ287" s="72" t="s">
        <v>14630</v>
      </c>
      <c r="ADA287" s="72" t="s">
        <v>14626</v>
      </c>
      <c r="ADB287" s="72" t="s">
        <v>26830</v>
      </c>
      <c r="ADC287" s="72" t="s">
        <v>8704</v>
      </c>
      <c r="ADD287" s="72" t="s">
        <v>8705</v>
      </c>
      <c r="ADE287" s="72" t="s">
        <v>26831</v>
      </c>
      <c r="ADF287" s="72" t="s">
        <v>8706</v>
      </c>
      <c r="ADG287" s="72" t="s">
        <v>33045</v>
      </c>
      <c r="ADH287" s="72" t="s">
        <v>26832</v>
      </c>
      <c r="ADI287" s="72" t="s">
        <v>33046</v>
      </c>
      <c r="ADJ287" s="72" t="s">
        <v>14631</v>
      </c>
      <c r="ADK287" s="72" t="s">
        <v>8707</v>
      </c>
      <c r="ADL287" s="72" t="s">
        <v>5239</v>
      </c>
      <c r="ADM287" s="72" t="s">
        <v>6946</v>
      </c>
      <c r="ADN287" s="72" t="s">
        <v>6946</v>
      </c>
      <c r="ADO287" s="72" t="s">
        <v>6947</v>
      </c>
      <c r="ADP287" s="72" t="s">
        <v>8708</v>
      </c>
      <c r="ADQ287" s="72" t="s">
        <v>27304</v>
      </c>
      <c r="ADR287" s="72" t="s">
        <v>8709</v>
      </c>
      <c r="ADS287" s="72" t="s">
        <v>14632</v>
      </c>
      <c r="ADT287" s="72" t="s">
        <v>14633</v>
      </c>
      <c r="ADU287" s="72" t="s">
        <v>1483</v>
      </c>
      <c r="ADV287" s="72" t="s">
        <v>32741</v>
      </c>
      <c r="ADW287" s="72" t="s">
        <v>32742</v>
      </c>
      <c r="ADX287" s="72" t="s">
        <v>14634</v>
      </c>
      <c r="ADY287" s="72" t="s">
        <v>6948</v>
      </c>
      <c r="ADZ287" s="72" t="s">
        <v>27305</v>
      </c>
      <c r="AEA287" s="72" t="s">
        <v>14635</v>
      </c>
      <c r="AEB287" s="72" t="s">
        <v>26833</v>
      </c>
      <c r="AEC287" s="72" t="s">
        <v>8711</v>
      </c>
      <c r="AED287" s="72" t="s">
        <v>14636</v>
      </c>
      <c r="AEE287" s="72" t="s">
        <v>26834</v>
      </c>
      <c r="AEF287" s="72" t="s">
        <v>32743</v>
      </c>
      <c r="AEG287" s="72" t="s">
        <v>6949</v>
      </c>
      <c r="AEH287" s="72" t="s">
        <v>27306</v>
      </c>
      <c r="AEI287" s="72" t="s">
        <v>32744</v>
      </c>
      <c r="AEJ287" s="72" t="s">
        <v>27307</v>
      </c>
      <c r="AEK287" s="72" t="s">
        <v>32745</v>
      </c>
      <c r="AEL287" s="72" t="s">
        <v>32746</v>
      </c>
      <c r="AEM287" s="72" t="s">
        <v>6950</v>
      </c>
      <c r="AEN287" s="72" t="s">
        <v>27308</v>
      </c>
      <c r="AEO287" s="72" t="s">
        <v>27309</v>
      </c>
      <c r="AEP287" s="72" t="s">
        <v>6951</v>
      </c>
      <c r="AEQ287" s="72" t="s">
        <v>6952</v>
      </c>
      <c r="AER287" s="72" t="s">
        <v>6952</v>
      </c>
      <c r="AES287" s="72" t="s">
        <v>21307</v>
      </c>
      <c r="AET287" s="72" t="s">
        <v>21308</v>
      </c>
      <c r="AEU287" s="72" t="s">
        <v>26835</v>
      </c>
      <c r="AEV287" s="72" t="s">
        <v>8713</v>
      </c>
      <c r="AEW287" s="72" t="s">
        <v>8712</v>
      </c>
      <c r="AEX287" s="72" t="s">
        <v>14637</v>
      </c>
      <c r="AEY287" s="72" t="s">
        <v>6953</v>
      </c>
      <c r="AEZ287" s="72" t="s">
        <v>6954</v>
      </c>
      <c r="AFA287" s="72" t="s">
        <v>14638</v>
      </c>
      <c r="AFB287" s="72" t="s">
        <v>33047</v>
      </c>
      <c r="AFC287" s="72" t="s">
        <v>21309</v>
      </c>
      <c r="AFD287" s="72" t="s">
        <v>14639</v>
      </c>
      <c r="AFE287" s="72" t="s">
        <v>8715</v>
      </c>
      <c r="AFF287" s="72" t="s">
        <v>32747</v>
      </c>
      <c r="AFG287" s="72" t="s">
        <v>32748</v>
      </c>
      <c r="AFH287" s="72" t="s">
        <v>21310</v>
      </c>
      <c r="AFI287" s="72" t="s">
        <v>21310</v>
      </c>
      <c r="AFJ287" s="72" t="s">
        <v>14640</v>
      </c>
      <c r="AFK287" s="72" t="s">
        <v>14641</v>
      </c>
      <c r="AFL287" s="72" t="s">
        <v>14642</v>
      </c>
      <c r="AFM287" s="72" t="s">
        <v>14643</v>
      </c>
      <c r="AFN287" s="72" t="s">
        <v>27310</v>
      </c>
      <c r="AFO287" s="72" t="s">
        <v>27311</v>
      </c>
      <c r="AFP287" s="72" t="s">
        <v>14644</v>
      </c>
      <c r="AFQ287" s="72" t="s">
        <v>32749</v>
      </c>
      <c r="AFR287" s="72" t="s">
        <v>21311</v>
      </c>
      <c r="AFS287" s="72" t="s">
        <v>6955</v>
      </c>
      <c r="AFT287" s="72" t="s">
        <v>14645</v>
      </c>
      <c r="AFU287" s="72" t="s">
        <v>6956</v>
      </c>
      <c r="AFV287" s="72" t="s">
        <v>21312</v>
      </c>
      <c r="AFW287" s="72" t="s">
        <v>14646</v>
      </c>
      <c r="AFX287" s="72" t="s">
        <v>8716</v>
      </c>
      <c r="AFY287" s="72" t="s">
        <v>26836</v>
      </c>
      <c r="AFZ287" s="72" t="s">
        <v>27312</v>
      </c>
      <c r="AGA287" s="72" t="s">
        <v>21313</v>
      </c>
      <c r="AGB287" s="72" t="s">
        <v>26837</v>
      </c>
      <c r="AGC287" s="72" t="s">
        <v>26838</v>
      </c>
      <c r="AGD287" s="72" t="s">
        <v>6957</v>
      </c>
      <c r="AGE287" s="72" t="s">
        <v>27313</v>
      </c>
      <c r="AGF287" s="72" t="s">
        <v>32750</v>
      </c>
      <c r="AGG287" s="72" t="s">
        <v>26839</v>
      </c>
      <c r="AGH287" s="72" t="s">
        <v>26840</v>
      </c>
      <c r="AGI287" s="72" t="s">
        <v>6958</v>
      </c>
      <c r="AGJ287" s="72" t="s">
        <v>299</v>
      </c>
      <c r="AGK287" s="72" t="s">
        <v>21314</v>
      </c>
      <c r="AGL287" s="72" t="s">
        <v>26841</v>
      </c>
      <c r="AGM287" s="72" t="s">
        <v>14647</v>
      </c>
      <c r="AGN287" s="72" t="s">
        <v>802</v>
      </c>
      <c r="AGO287" s="72" t="s">
        <v>6959</v>
      </c>
      <c r="AGP287" s="72" t="s">
        <v>2129</v>
      </c>
      <c r="AGQ287" s="72" t="s">
        <v>6960</v>
      </c>
      <c r="AGR287" s="72" t="s">
        <v>6961</v>
      </c>
      <c r="AGS287" s="72" t="s">
        <v>27315</v>
      </c>
      <c r="AGT287" s="72" t="s">
        <v>8717</v>
      </c>
      <c r="AGU287" s="72" t="s">
        <v>8718</v>
      </c>
      <c r="AGV287" s="72" t="s">
        <v>6962</v>
      </c>
      <c r="AGW287" s="72" t="s">
        <v>27316</v>
      </c>
      <c r="AGX287" s="72" t="s">
        <v>27317</v>
      </c>
      <c r="AGY287" s="72" t="s">
        <v>6963</v>
      </c>
      <c r="AGZ287" s="72" t="s">
        <v>14648</v>
      </c>
      <c r="AHA287" s="72" t="s">
        <v>27318</v>
      </c>
      <c r="AHB287" s="72" t="s">
        <v>27691</v>
      </c>
      <c r="AHC287" s="72" t="s">
        <v>14649</v>
      </c>
      <c r="AHD287" s="72" t="s">
        <v>26842</v>
      </c>
      <c r="AHE287" s="72" t="s">
        <v>14650</v>
      </c>
      <c r="AHF287" s="72" t="s">
        <v>26843</v>
      </c>
      <c r="AHG287" s="72" t="s">
        <v>14651</v>
      </c>
      <c r="AHH287" s="72" t="s">
        <v>32752</v>
      </c>
      <c r="AHI287" s="72" t="s">
        <v>32753</v>
      </c>
      <c r="AHJ287" s="72" t="s">
        <v>27319</v>
      </c>
      <c r="AHK287" s="72" t="s">
        <v>27320</v>
      </c>
      <c r="AHL287" s="72" t="s">
        <v>6964</v>
      </c>
      <c r="AHM287" s="72" t="s">
        <v>6965</v>
      </c>
      <c r="AHN287" s="72" t="s">
        <v>21316</v>
      </c>
      <c r="AHO287" s="72" t="s">
        <v>26844</v>
      </c>
      <c r="AHP287" s="72" t="s">
        <v>1491</v>
      </c>
      <c r="AHQ287" s="72" t="s">
        <v>1491</v>
      </c>
      <c r="AHR287" s="72" t="s">
        <v>27321</v>
      </c>
      <c r="AHS287" s="72" t="s">
        <v>8720</v>
      </c>
      <c r="AHT287" s="72" t="s">
        <v>26845</v>
      </c>
      <c r="AHU287" s="72" t="s">
        <v>14652</v>
      </c>
      <c r="AHV287" s="72" t="s">
        <v>26846</v>
      </c>
      <c r="AHW287" s="72" t="s">
        <v>26847</v>
      </c>
      <c r="AHX287" s="72" t="s">
        <v>6966</v>
      </c>
      <c r="AHY287" s="72" t="s">
        <v>6967</v>
      </c>
      <c r="AHZ287" s="72" t="s">
        <v>6968</v>
      </c>
      <c r="AIA287" s="72" t="s">
        <v>14653</v>
      </c>
      <c r="AIB287" s="72" t="s">
        <v>32754</v>
      </c>
      <c r="AIC287" s="72" t="s">
        <v>27323</v>
      </c>
      <c r="AID287" s="72" t="s">
        <v>305</v>
      </c>
      <c r="AIE287" s="72" t="s">
        <v>14654</v>
      </c>
      <c r="AIF287" s="72" t="s">
        <v>26848</v>
      </c>
      <c r="AIG287" s="72" t="s">
        <v>26849</v>
      </c>
      <c r="AIH287" s="72" t="s">
        <v>26850</v>
      </c>
      <c r="AII287" s="72" t="s">
        <v>14655</v>
      </c>
      <c r="AIJ287" s="72" t="s">
        <v>8722</v>
      </c>
      <c r="AIK287" s="72" t="s">
        <v>14656</v>
      </c>
      <c r="AIL287" s="72" t="s">
        <v>26851</v>
      </c>
      <c r="AIM287" s="72" t="s">
        <v>21317</v>
      </c>
      <c r="AIN287" s="72" t="s">
        <v>26852</v>
      </c>
      <c r="AIO287" s="72" t="s">
        <v>6969</v>
      </c>
      <c r="AIP287" s="72" t="s">
        <v>21318</v>
      </c>
      <c r="AIQ287" s="72" t="s">
        <v>8724</v>
      </c>
      <c r="AIR287" s="72" t="s">
        <v>8723</v>
      </c>
      <c r="AIS287" s="72" t="s">
        <v>6970</v>
      </c>
      <c r="AIT287" s="72" t="s">
        <v>6971</v>
      </c>
      <c r="AIU287" s="72" t="s">
        <v>6972</v>
      </c>
      <c r="AIV287" s="72" t="s">
        <v>8725</v>
      </c>
      <c r="AIW287" s="72" t="s">
        <v>27324</v>
      </c>
      <c r="AIX287" s="72" t="s">
        <v>26854</v>
      </c>
      <c r="AIY287" s="72" t="s">
        <v>6973</v>
      </c>
      <c r="AIZ287" s="72" t="s">
        <v>6974</v>
      </c>
      <c r="AJA287" s="72" t="s">
        <v>27325</v>
      </c>
      <c r="AJB287" s="72" t="s">
        <v>6975</v>
      </c>
      <c r="AJC287" s="72" t="s">
        <v>32755</v>
      </c>
      <c r="AJD287" s="72" t="s">
        <v>14657</v>
      </c>
      <c r="AJE287" s="72" t="s">
        <v>26855</v>
      </c>
      <c r="AJF287" s="72" t="s">
        <v>6976</v>
      </c>
      <c r="AJG287" s="72" t="s">
        <v>6977</v>
      </c>
      <c r="AJH287" s="72" t="s">
        <v>26856</v>
      </c>
      <c r="AJI287" s="72" t="s">
        <v>26857</v>
      </c>
      <c r="AJJ287" s="72" t="s">
        <v>6978</v>
      </c>
      <c r="AJK287" s="72" t="s">
        <v>6979</v>
      </c>
      <c r="AJL287" s="72" t="s">
        <v>27326</v>
      </c>
      <c r="AJM287" s="72" t="s">
        <v>27327</v>
      </c>
      <c r="AJN287" s="72" t="s">
        <v>21319</v>
      </c>
      <c r="AJO287" s="72" t="s">
        <v>21320</v>
      </c>
      <c r="AJP287" s="72" t="s">
        <v>14658</v>
      </c>
      <c r="AJQ287" s="72" t="s">
        <v>21321</v>
      </c>
      <c r="AJR287" s="72" t="s">
        <v>21322</v>
      </c>
      <c r="AJS287" s="72" t="s">
        <v>8726</v>
      </c>
      <c r="AJT287" s="72" t="s">
        <v>18706</v>
      </c>
      <c r="AJU287" s="72" t="s">
        <v>27328</v>
      </c>
      <c r="AJV287" s="72" t="s">
        <v>6980</v>
      </c>
      <c r="AJW287" s="72" t="s">
        <v>32756</v>
      </c>
      <c r="AJX287" s="72" t="s">
        <v>32757</v>
      </c>
      <c r="AJY287" s="72" t="s">
        <v>21323</v>
      </c>
      <c r="AJZ287" s="72" t="s">
        <v>32758</v>
      </c>
      <c r="AKA287" s="72" t="s">
        <v>26859</v>
      </c>
      <c r="AKB287" s="72" t="s">
        <v>6981</v>
      </c>
      <c r="AKC287" s="72" t="s">
        <v>32759</v>
      </c>
      <c r="AKD287" s="72" t="s">
        <v>21324</v>
      </c>
      <c r="AKE287" s="72" t="s">
        <v>6982</v>
      </c>
      <c r="AKF287" s="72" t="s">
        <v>14659</v>
      </c>
      <c r="AKG287" s="72" t="s">
        <v>14660</v>
      </c>
      <c r="AKH287" s="72" t="s">
        <v>5922</v>
      </c>
      <c r="AKI287" s="72" t="s">
        <v>5922</v>
      </c>
      <c r="AKJ287" s="72" t="s">
        <v>5922</v>
      </c>
      <c r="AKK287" s="72" t="s">
        <v>6983</v>
      </c>
      <c r="AKL287" s="72" t="s">
        <v>6984</v>
      </c>
      <c r="AKM287" s="72" t="s">
        <v>8727</v>
      </c>
      <c r="AKN287" s="72" t="s">
        <v>6985</v>
      </c>
      <c r="AKO287" s="72" t="s">
        <v>8728</v>
      </c>
      <c r="AKP287" s="72" t="s">
        <v>26860</v>
      </c>
      <c r="AKQ287" s="72" t="s">
        <v>26861</v>
      </c>
      <c r="AKR287" s="72" t="s">
        <v>32760</v>
      </c>
      <c r="AKS287" s="72" t="s">
        <v>32761</v>
      </c>
      <c r="AKT287" s="72" t="s">
        <v>14661</v>
      </c>
      <c r="AKU287" s="72" t="s">
        <v>14662</v>
      </c>
      <c r="AKV287" s="72" t="s">
        <v>6986</v>
      </c>
      <c r="AKW287" s="72" t="s">
        <v>32762</v>
      </c>
      <c r="AKX287" s="72" t="s">
        <v>830</v>
      </c>
      <c r="AKY287" s="72" t="s">
        <v>8729</v>
      </c>
      <c r="AKZ287" s="72" t="s">
        <v>32763</v>
      </c>
      <c r="ALA287" s="72" t="s">
        <v>8730</v>
      </c>
      <c r="ALB287" s="72" t="s">
        <v>8730</v>
      </c>
      <c r="ALC287" s="72" t="s">
        <v>33048</v>
      </c>
      <c r="ALD287" s="72" t="s">
        <v>26862</v>
      </c>
      <c r="ALE287" s="72" t="s">
        <v>8731</v>
      </c>
      <c r="ALF287" s="72" t="s">
        <v>6987</v>
      </c>
      <c r="ALG287" s="72" t="s">
        <v>32764</v>
      </c>
      <c r="ALH287" s="72" t="s">
        <v>32765</v>
      </c>
      <c r="ALI287" s="72" t="s">
        <v>8732</v>
      </c>
      <c r="ALJ287" s="72" t="s">
        <v>14663</v>
      </c>
      <c r="ALK287" s="72" t="s">
        <v>32766</v>
      </c>
      <c r="ALL287" s="72" t="s">
        <v>6988</v>
      </c>
      <c r="ALM287" s="72" t="s">
        <v>26863</v>
      </c>
      <c r="ALN287" s="72" t="s">
        <v>14664</v>
      </c>
      <c r="ALO287" s="72" t="s">
        <v>14665</v>
      </c>
      <c r="ALP287" s="72" t="s">
        <v>32767</v>
      </c>
      <c r="ALQ287" s="72" t="s">
        <v>14666</v>
      </c>
      <c r="ALR287" s="72" t="s">
        <v>319</v>
      </c>
      <c r="ALS287" s="72" t="s">
        <v>33049</v>
      </c>
      <c r="ALT287" s="72" t="s">
        <v>16405</v>
      </c>
      <c r="ALU287" s="72" t="s">
        <v>6989</v>
      </c>
      <c r="ALV287" s="72" t="s">
        <v>6990</v>
      </c>
      <c r="ALW287" s="72" t="s">
        <v>27329</v>
      </c>
      <c r="ALX287" s="72" t="s">
        <v>14667</v>
      </c>
      <c r="ALY287" s="72" t="s">
        <v>27330</v>
      </c>
      <c r="ALZ287" s="72" t="s">
        <v>6991</v>
      </c>
      <c r="AMA287" s="72" t="s">
        <v>26864</v>
      </c>
      <c r="AMB287" s="72" t="s">
        <v>14668</v>
      </c>
      <c r="AMC287" s="72" t="s">
        <v>27331</v>
      </c>
      <c r="AMD287" s="72" t="s">
        <v>26866</v>
      </c>
      <c r="AME287" s="72" t="s">
        <v>26867</v>
      </c>
      <c r="AMF287" s="72" t="s">
        <v>6992</v>
      </c>
      <c r="AMG287" s="72" t="s">
        <v>14669</v>
      </c>
      <c r="AMH287" s="72" t="s">
        <v>14669</v>
      </c>
      <c r="AMI287" s="72" t="s">
        <v>21670</v>
      </c>
      <c r="AMJ287" s="72" t="s">
        <v>26868</v>
      </c>
      <c r="AMK287" s="72" t="s">
        <v>27333</v>
      </c>
      <c r="AML287" s="72" t="s">
        <v>8733</v>
      </c>
      <c r="AMM287" s="72" t="s">
        <v>8734</v>
      </c>
      <c r="AMN287" s="72" t="s">
        <v>14670</v>
      </c>
      <c r="AMO287" s="72" t="s">
        <v>8736</v>
      </c>
      <c r="AMP287" s="72" t="s">
        <v>6993</v>
      </c>
      <c r="AMQ287" s="72" t="s">
        <v>21325</v>
      </c>
      <c r="AMR287" s="72" t="s">
        <v>27334</v>
      </c>
      <c r="AMS287" s="72" t="s">
        <v>32768</v>
      </c>
      <c r="AMT287" s="72" t="s">
        <v>32769</v>
      </c>
      <c r="AMU287" s="72" t="s">
        <v>8737</v>
      </c>
      <c r="AMV287" s="72" t="s">
        <v>8738</v>
      </c>
      <c r="AMW287" s="72" t="s">
        <v>26869</v>
      </c>
      <c r="AMX287" s="72" t="s">
        <v>32770</v>
      </c>
      <c r="AMY287" s="72" t="s">
        <v>26870</v>
      </c>
      <c r="AMZ287" s="72" t="s">
        <v>27335</v>
      </c>
      <c r="ANA287" s="72" t="s">
        <v>6994</v>
      </c>
      <c r="ANB287" s="72" t="s">
        <v>27336</v>
      </c>
      <c r="ANC287" s="72" t="s">
        <v>14672</v>
      </c>
      <c r="AND287" s="72" t="s">
        <v>6995</v>
      </c>
      <c r="ANE287" s="72" t="s">
        <v>27337</v>
      </c>
      <c r="ANF287" s="72" t="s">
        <v>26871</v>
      </c>
      <c r="ANG287" s="72" t="s">
        <v>21326</v>
      </c>
      <c r="ANH287" s="72" t="s">
        <v>33050</v>
      </c>
      <c r="ANI287" s="72" t="s">
        <v>27338</v>
      </c>
      <c r="ANJ287" s="72" t="s">
        <v>27339</v>
      </c>
      <c r="ANK287" s="72" t="s">
        <v>27340</v>
      </c>
      <c r="ANL287" s="72" t="s">
        <v>6996</v>
      </c>
      <c r="ANM287" s="72" t="s">
        <v>6997</v>
      </c>
      <c r="ANN287" s="72" t="s">
        <v>27341</v>
      </c>
      <c r="ANO287" s="72" t="s">
        <v>27342</v>
      </c>
      <c r="ANP287" s="72" t="s">
        <v>6998</v>
      </c>
      <c r="ANQ287" s="72" t="s">
        <v>8739</v>
      </c>
      <c r="ANR287" s="72" t="s">
        <v>8740</v>
      </c>
      <c r="ANS287" s="72" t="s">
        <v>6999</v>
      </c>
      <c r="ANT287" s="72" t="s">
        <v>8741</v>
      </c>
      <c r="ANU287" s="72" t="s">
        <v>8742</v>
      </c>
      <c r="ANV287" s="72" t="s">
        <v>27343</v>
      </c>
      <c r="ANW287" s="72" t="s">
        <v>7000</v>
      </c>
      <c r="ANX287" s="72" t="s">
        <v>7001</v>
      </c>
      <c r="ANY287" s="72" t="s">
        <v>32771</v>
      </c>
      <c r="ANZ287" s="72" t="s">
        <v>14673</v>
      </c>
      <c r="AOA287" s="72" t="s">
        <v>26872</v>
      </c>
      <c r="AOB287" s="72" t="s">
        <v>14674</v>
      </c>
      <c r="AOC287" s="72" t="s">
        <v>22316</v>
      </c>
      <c r="AOD287" s="72" t="s">
        <v>27344</v>
      </c>
      <c r="AOE287" s="72" t="s">
        <v>7002</v>
      </c>
      <c r="AOF287" s="72" t="s">
        <v>8743</v>
      </c>
      <c r="AOG287" s="72" t="s">
        <v>8744</v>
      </c>
      <c r="AOH287" s="72" t="s">
        <v>26873</v>
      </c>
      <c r="AOI287" s="72" t="s">
        <v>27345</v>
      </c>
      <c r="AOJ287" s="72" t="s">
        <v>8745</v>
      </c>
      <c r="AOK287" s="72" t="s">
        <v>14675</v>
      </c>
      <c r="AOL287" s="72" t="s">
        <v>14676</v>
      </c>
      <c r="AOM287" s="72" t="s">
        <v>3463</v>
      </c>
      <c r="AON287" s="72" t="s">
        <v>27346</v>
      </c>
      <c r="AOO287" s="72" t="s">
        <v>7003</v>
      </c>
      <c r="AOP287" s="72" t="s">
        <v>7004</v>
      </c>
      <c r="AOQ287" s="72" t="s">
        <v>8746</v>
      </c>
      <c r="AOR287" s="72" t="s">
        <v>26874</v>
      </c>
      <c r="AOS287" s="72" t="s">
        <v>21327</v>
      </c>
      <c r="AOT287" s="72" t="s">
        <v>8747</v>
      </c>
      <c r="AOU287" s="72" t="s">
        <v>26875</v>
      </c>
      <c r="AOV287" s="72" t="s">
        <v>26876</v>
      </c>
      <c r="AOW287" s="72" t="s">
        <v>8748</v>
      </c>
      <c r="AOX287" s="72" t="s">
        <v>8749</v>
      </c>
      <c r="AOY287" s="72" t="s">
        <v>26877</v>
      </c>
      <c r="AOZ287" s="72" t="s">
        <v>26878</v>
      </c>
      <c r="APA287" s="72" t="s">
        <v>33051</v>
      </c>
      <c r="APB287" s="72" t="s">
        <v>8750</v>
      </c>
      <c r="APC287" s="72" t="s">
        <v>8751</v>
      </c>
      <c r="APD287" s="72" t="s">
        <v>32772</v>
      </c>
      <c r="APE287" s="72" t="s">
        <v>14677</v>
      </c>
      <c r="APF287" s="72" t="s">
        <v>7005</v>
      </c>
      <c r="APG287" s="72" t="s">
        <v>7006</v>
      </c>
      <c r="APH287" s="72" t="s">
        <v>8752</v>
      </c>
      <c r="API287" s="72" t="s">
        <v>27347</v>
      </c>
      <c r="APJ287" s="72" t="s">
        <v>21328</v>
      </c>
      <c r="APK287" s="72" t="s">
        <v>26879</v>
      </c>
      <c r="APL287" s="72" t="s">
        <v>33052</v>
      </c>
      <c r="APM287" s="72" t="s">
        <v>8753</v>
      </c>
      <c r="APN287" s="72" t="s">
        <v>26880</v>
      </c>
      <c r="APO287" s="72" t="s">
        <v>27348</v>
      </c>
      <c r="APP287" s="72" t="s">
        <v>26882</v>
      </c>
      <c r="APQ287" s="72" t="s">
        <v>14678</v>
      </c>
      <c r="APR287" s="72" t="s">
        <v>27349</v>
      </c>
      <c r="APS287" s="72" t="s">
        <v>33053</v>
      </c>
      <c r="APT287" s="72" t="s">
        <v>8754</v>
      </c>
      <c r="APU287" s="72" t="s">
        <v>8755</v>
      </c>
      <c r="APV287" s="72" t="s">
        <v>14680</v>
      </c>
      <c r="APW287" s="72" t="s">
        <v>14681</v>
      </c>
      <c r="APX287" s="72" t="s">
        <v>7007</v>
      </c>
      <c r="APY287" s="72" t="s">
        <v>27350</v>
      </c>
      <c r="APZ287" s="72" t="s">
        <v>21329</v>
      </c>
      <c r="AQA287" s="72" t="s">
        <v>8756</v>
      </c>
      <c r="AQB287" s="72" t="s">
        <v>27351</v>
      </c>
      <c r="AQC287" s="72" t="s">
        <v>27352</v>
      </c>
      <c r="AQD287" s="72" t="s">
        <v>7008</v>
      </c>
      <c r="AQE287" s="72" t="s">
        <v>27353</v>
      </c>
      <c r="AQF287" s="72" t="s">
        <v>7009</v>
      </c>
      <c r="AQG287" s="72" t="s">
        <v>21330</v>
      </c>
      <c r="AQH287" s="72" t="s">
        <v>32773</v>
      </c>
      <c r="AQI287" s="72" t="s">
        <v>14683</v>
      </c>
      <c r="AQJ287" s="72" t="s">
        <v>27354</v>
      </c>
      <c r="AQK287" s="72" t="s">
        <v>7010</v>
      </c>
      <c r="AQL287" s="72" t="s">
        <v>21331</v>
      </c>
      <c r="AQM287" s="72" t="s">
        <v>32774</v>
      </c>
      <c r="AQN287" s="72" t="s">
        <v>32775</v>
      </c>
      <c r="AQO287" s="72" t="s">
        <v>14684</v>
      </c>
      <c r="AQP287" s="72" t="s">
        <v>32776</v>
      </c>
      <c r="AQQ287" s="72" t="s">
        <v>32777</v>
      </c>
      <c r="AQR287" s="72" t="s">
        <v>14685</v>
      </c>
      <c r="AQS287" s="72" t="s">
        <v>32778</v>
      </c>
      <c r="AQT287" s="72" t="s">
        <v>32779</v>
      </c>
      <c r="AQU287" s="72" t="s">
        <v>331</v>
      </c>
      <c r="AQV287" s="72" t="s">
        <v>331</v>
      </c>
      <c r="AQW287" s="72" t="s">
        <v>27355</v>
      </c>
      <c r="AQX287" s="72" t="s">
        <v>7011</v>
      </c>
      <c r="AQY287" s="72" t="s">
        <v>27356</v>
      </c>
      <c r="AQZ287" s="72" t="s">
        <v>8757</v>
      </c>
      <c r="ARA287" s="72" t="s">
        <v>27357</v>
      </c>
      <c r="ARB287" s="72" t="s">
        <v>14686</v>
      </c>
      <c r="ARC287" s="72" t="s">
        <v>21332</v>
      </c>
      <c r="ARD287" s="72" t="s">
        <v>8758</v>
      </c>
      <c r="ARE287" s="72" t="s">
        <v>21333</v>
      </c>
      <c r="ARF287" s="72" t="s">
        <v>27358</v>
      </c>
      <c r="ARG287" s="72" t="s">
        <v>27359</v>
      </c>
      <c r="ARH287" s="72" t="s">
        <v>33054</v>
      </c>
      <c r="ARI287" s="72" t="s">
        <v>21334</v>
      </c>
      <c r="ARJ287" s="72" t="s">
        <v>21335</v>
      </c>
      <c r="ARK287" s="72" t="s">
        <v>8759</v>
      </c>
      <c r="ARL287" s="72" t="s">
        <v>14687</v>
      </c>
      <c r="ARM287" s="72" t="s">
        <v>14688</v>
      </c>
      <c r="ARN287" s="72" t="s">
        <v>14689</v>
      </c>
      <c r="ARO287" s="72" t="s">
        <v>32780</v>
      </c>
      <c r="ARP287" s="72" t="s">
        <v>27360</v>
      </c>
      <c r="ARQ287" s="72" t="s">
        <v>27361</v>
      </c>
      <c r="ARR287" s="72" t="s">
        <v>27362</v>
      </c>
      <c r="ARS287" s="72" t="s">
        <v>7012</v>
      </c>
      <c r="ART287" s="72" t="s">
        <v>14690</v>
      </c>
      <c r="ARU287" s="72" t="s">
        <v>7013</v>
      </c>
      <c r="ARV287" s="72" t="s">
        <v>32781</v>
      </c>
      <c r="ARW287" s="72" t="s">
        <v>21336</v>
      </c>
      <c r="ARX287" s="72" t="s">
        <v>7014</v>
      </c>
      <c r="ARY287" s="72" t="s">
        <v>8760</v>
      </c>
      <c r="ARZ287" s="72" t="s">
        <v>21337</v>
      </c>
      <c r="ASA287" s="72" t="s">
        <v>21338</v>
      </c>
      <c r="ASB287" s="72" t="s">
        <v>8761</v>
      </c>
      <c r="ASC287" s="72" t="s">
        <v>32782</v>
      </c>
      <c r="ASD287" s="72" t="s">
        <v>27363</v>
      </c>
      <c r="ASE287" s="72" t="s">
        <v>7015</v>
      </c>
      <c r="ASF287" s="72" t="s">
        <v>7016</v>
      </c>
      <c r="ASG287" s="72" t="s">
        <v>7017</v>
      </c>
      <c r="ASH287" s="72" t="s">
        <v>26883</v>
      </c>
      <c r="ASI287" s="72" t="s">
        <v>8762</v>
      </c>
      <c r="ASJ287" s="72" t="s">
        <v>8763</v>
      </c>
      <c r="ASK287" s="72" t="s">
        <v>26884</v>
      </c>
      <c r="ASL287" s="72" t="s">
        <v>7018</v>
      </c>
      <c r="ASM287" s="72" t="s">
        <v>26885</v>
      </c>
      <c r="ASN287" s="72" t="s">
        <v>26886</v>
      </c>
      <c r="ASO287" s="72" t="s">
        <v>7019</v>
      </c>
      <c r="ASP287" s="72" t="s">
        <v>7019</v>
      </c>
      <c r="ASQ287" s="72" t="s">
        <v>7020</v>
      </c>
      <c r="ASR287" s="72" t="s">
        <v>7021</v>
      </c>
      <c r="ASS287" s="72" t="s">
        <v>14691</v>
      </c>
      <c r="AST287" s="72" t="s">
        <v>14692</v>
      </c>
      <c r="ASU287" s="72" t="s">
        <v>8764</v>
      </c>
      <c r="ASV287" s="72" t="s">
        <v>8766</v>
      </c>
      <c r="ASW287" s="72" t="s">
        <v>14693</v>
      </c>
      <c r="ASX287" s="72" t="s">
        <v>26887</v>
      </c>
      <c r="ASY287" s="72" t="s">
        <v>26888</v>
      </c>
      <c r="ASZ287" s="72" t="s">
        <v>27364</v>
      </c>
      <c r="ATA287" s="72" t="s">
        <v>27365</v>
      </c>
      <c r="ATB287" s="72" t="s">
        <v>8768</v>
      </c>
      <c r="ATC287" s="72" t="s">
        <v>7022</v>
      </c>
      <c r="ATD287" s="72" t="s">
        <v>32783</v>
      </c>
      <c r="ATE287" s="72" t="s">
        <v>32784</v>
      </c>
      <c r="ATF287" s="72" t="s">
        <v>33055</v>
      </c>
      <c r="ATG287" s="72" t="s">
        <v>7023</v>
      </c>
      <c r="ATH287" s="72" t="s">
        <v>26889</v>
      </c>
      <c r="ATI287" s="72" t="s">
        <v>33056</v>
      </c>
      <c r="ATJ287" s="72" t="s">
        <v>8769</v>
      </c>
      <c r="ATK287" s="72" t="s">
        <v>21339</v>
      </c>
      <c r="ATL287" s="72" t="s">
        <v>21340</v>
      </c>
      <c r="ATM287" s="72" t="s">
        <v>14694</v>
      </c>
      <c r="ATN287" s="72" t="s">
        <v>879</v>
      </c>
      <c r="ATO287" s="72" t="s">
        <v>8770</v>
      </c>
      <c r="ATP287" s="72" t="s">
        <v>8771</v>
      </c>
      <c r="ATQ287" s="72" t="s">
        <v>7024</v>
      </c>
      <c r="ATR287" s="72" t="s">
        <v>27366</v>
      </c>
      <c r="ATS287" s="72" t="s">
        <v>27367</v>
      </c>
      <c r="ATT287" s="72" t="s">
        <v>8772</v>
      </c>
      <c r="ATU287" s="72" t="s">
        <v>27368</v>
      </c>
      <c r="ATV287" s="72" t="s">
        <v>32785</v>
      </c>
      <c r="ATW287" s="72" t="s">
        <v>32786</v>
      </c>
      <c r="ATX287" s="72" t="s">
        <v>21341</v>
      </c>
      <c r="ATY287" s="72" t="s">
        <v>7025</v>
      </c>
      <c r="ATZ287" s="72" t="s">
        <v>26890</v>
      </c>
      <c r="AUA287" s="72" t="s">
        <v>14696</v>
      </c>
      <c r="AUB287" s="72" t="s">
        <v>7026</v>
      </c>
      <c r="AUC287" s="72" t="s">
        <v>26891</v>
      </c>
      <c r="AUD287" s="72" t="s">
        <v>7027</v>
      </c>
      <c r="AUE287" s="72" t="s">
        <v>26892</v>
      </c>
      <c r="AUF287" s="72" t="s">
        <v>16686</v>
      </c>
      <c r="AUG287" s="72" t="s">
        <v>32787</v>
      </c>
      <c r="AUH287" s="72" t="s">
        <v>26893</v>
      </c>
      <c r="AUI287" s="72" t="s">
        <v>26894</v>
      </c>
      <c r="AUJ287" s="72" t="s">
        <v>8773</v>
      </c>
      <c r="AUK287" s="72" t="s">
        <v>32788</v>
      </c>
      <c r="AUL287" s="72" t="s">
        <v>26895</v>
      </c>
      <c r="AUM287" s="72" t="s">
        <v>7028</v>
      </c>
      <c r="AUN287" s="72" t="s">
        <v>33057</v>
      </c>
      <c r="AUO287" s="72" t="s">
        <v>27369</v>
      </c>
      <c r="AUP287" s="72" t="s">
        <v>26896</v>
      </c>
      <c r="AUQ287" s="72" t="s">
        <v>14698</v>
      </c>
      <c r="AUR287" s="72" t="s">
        <v>7029</v>
      </c>
      <c r="AUS287" s="72" t="s">
        <v>7030</v>
      </c>
      <c r="AUT287" s="72" t="s">
        <v>32789</v>
      </c>
      <c r="AUU287" s="72" t="s">
        <v>8774</v>
      </c>
      <c r="AUV287" s="72" t="s">
        <v>7031</v>
      </c>
      <c r="AUW287" s="72" t="s">
        <v>27370</v>
      </c>
      <c r="AUX287" s="72" t="s">
        <v>32790</v>
      </c>
      <c r="AUY287" s="72" t="s">
        <v>5949</v>
      </c>
      <c r="AUZ287" s="72" t="s">
        <v>8775</v>
      </c>
      <c r="AVA287" s="72" t="s">
        <v>7033</v>
      </c>
      <c r="AVB287" s="72" t="s">
        <v>32791</v>
      </c>
      <c r="AVC287" s="72" t="s">
        <v>14699</v>
      </c>
      <c r="AVD287" s="72" t="s">
        <v>32792</v>
      </c>
      <c r="AVE287" s="72" t="s">
        <v>26897</v>
      </c>
      <c r="AVF287" s="72" t="s">
        <v>7034</v>
      </c>
      <c r="AVG287" s="72" t="s">
        <v>8776</v>
      </c>
      <c r="AVH287" s="72" t="s">
        <v>8777</v>
      </c>
      <c r="AVI287" s="72" t="s">
        <v>8778</v>
      </c>
      <c r="AVJ287" s="72" t="s">
        <v>8779</v>
      </c>
      <c r="AVK287" s="72" t="s">
        <v>26898</v>
      </c>
      <c r="AVL287" s="72" t="s">
        <v>14701</v>
      </c>
      <c r="AVM287" s="72" t="s">
        <v>27371</v>
      </c>
      <c r="AVN287" s="72" t="s">
        <v>7035</v>
      </c>
      <c r="AVO287" s="72" t="s">
        <v>33058</v>
      </c>
      <c r="AVP287" s="72" t="s">
        <v>8780</v>
      </c>
      <c r="AVQ287" s="72" t="s">
        <v>26899</v>
      </c>
      <c r="AVR287" s="72" t="s">
        <v>14702</v>
      </c>
      <c r="AVS287" s="72" t="s">
        <v>33059</v>
      </c>
      <c r="AVT287" s="72" t="s">
        <v>8781</v>
      </c>
      <c r="AVU287" s="72" t="s">
        <v>32793</v>
      </c>
      <c r="AVV287" s="72" t="s">
        <v>8782</v>
      </c>
      <c r="AVW287" s="72" t="s">
        <v>8783</v>
      </c>
      <c r="AVX287" s="72" t="s">
        <v>21342</v>
      </c>
      <c r="AVY287" s="72" t="s">
        <v>26900</v>
      </c>
      <c r="AVZ287" s="72" t="s">
        <v>8784</v>
      </c>
      <c r="AWA287" s="72" t="s">
        <v>7036</v>
      </c>
      <c r="AWB287" s="72" t="s">
        <v>7037</v>
      </c>
      <c r="AWC287" s="72" t="s">
        <v>8785</v>
      </c>
      <c r="AWD287" s="72" t="s">
        <v>14703</v>
      </c>
      <c r="AWE287" s="72" t="s">
        <v>26901</v>
      </c>
      <c r="AWF287" s="72" t="s">
        <v>27372</v>
      </c>
      <c r="AWG287" s="72" t="s">
        <v>27373</v>
      </c>
      <c r="AWH287" s="72" t="s">
        <v>26902</v>
      </c>
      <c r="AWI287" s="72" t="s">
        <v>7038</v>
      </c>
      <c r="AWJ287" s="72" t="s">
        <v>26903</v>
      </c>
      <c r="AWK287" s="72" t="s">
        <v>33060</v>
      </c>
      <c r="AWL287" s="72" t="s">
        <v>7039</v>
      </c>
      <c r="AWM287" s="72" t="s">
        <v>14705</v>
      </c>
      <c r="AWN287" s="72" t="s">
        <v>26904</v>
      </c>
      <c r="AWO287" s="72" t="s">
        <v>33062</v>
      </c>
      <c r="AWP287" s="72" t="s">
        <v>26905</v>
      </c>
      <c r="AWQ287" s="72" t="s">
        <v>33061</v>
      </c>
      <c r="AWR287" s="72" t="s">
        <v>7040</v>
      </c>
      <c r="AWS287" s="72" t="s">
        <v>8786</v>
      </c>
      <c r="AWT287" s="72" t="s">
        <v>8787</v>
      </c>
      <c r="AWU287" s="72" t="s">
        <v>26906</v>
      </c>
      <c r="AWV287" s="72" t="s">
        <v>26907</v>
      </c>
      <c r="AWW287" s="72" t="s">
        <v>8788</v>
      </c>
      <c r="AWX287" s="72" t="s">
        <v>21344</v>
      </c>
      <c r="AWY287" s="72" t="s">
        <v>8789</v>
      </c>
      <c r="AWZ287" s="72" t="s">
        <v>8790</v>
      </c>
      <c r="AXA287" s="72" t="s">
        <v>18248</v>
      </c>
      <c r="AXB287" s="72" t="s">
        <v>14707</v>
      </c>
      <c r="AXC287" s="72" t="s">
        <v>8791</v>
      </c>
      <c r="AXD287" s="72" t="s">
        <v>911</v>
      </c>
      <c r="AXE287" s="72" t="s">
        <v>7042</v>
      </c>
      <c r="AXF287" s="72" t="s">
        <v>7043</v>
      </c>
      <c r="AXG287" s="72" t="s">
        <v>27375</v>
      </c>
      <c r="AXH287" s="72" t="s">
        <v>32795</v>
      </c>
      <c r="AXI287" s="72" t="s">
        <v>8793</v>
      </c>
      <c r="AXJ287" s="72" t="s">
        <v>7044</v>
      </c>
      <c r="AXK287" s="72" t="s">
        <v>7045</v>
      </c>
      <c r="AXL287" s="72" t="s">
        <v>8794</v>
      </c>
      <c r="AXM287" s="72" t="s">
        <v>26909</v>
      </c>
      <c r="AXN287" s="72" t="s">
        <v>26909</v>
      </c>
      <c r="AXO287" s="72" t="s">
        <v>7046</v>
      </c>
      <c r="AXP287" s="72" t="s">
        <v>8795</v>
      </c>
      <c r="AXQ287" s="72" t="s">
        <v>7047</v>
      </c>
      <c r="AXR287" s="72" t="s">
        <v>7048</v>
      </c>
      <c r="AXS287" s="72" t="s">
        <v>7049</v>
      </c>
      <c r="AXT287" s="72" t="s">
        <v>21345</v>
      </c>
      <c r="AXU287" s="72" t="s">
        <v>8796</v>
      </c>
      <c r="AXV287" s="72" t="s">
        <v>26910</v>
      </c>
      <c r="AXW287" s="72" t="s">
        <v>26911</v>
      </c>
      <c r="AXX287" s="72" t="s">
        <v>26912</v>
      </c>
      <c r="AXY287" s="72" t="s">
        <v>7050</v>
      </c>
      <c r="AXZ287" s="72" t="s">
        <v>27701</v>
      </c>
      <c r="AYA287" s="72" t="s">
        <v>27376</v>
      </c>
      <c r="AYB287" s="72" t="s">
        <v>32796</v>
      </c>
      <c r="AYC287" s="72" t="s">
        <v>21346</v>
      </c>
      <c r="AYD287" s="72" t="s">
        <v>27377</v>
      </c>
      <c r="AYE287" s="72" t="s">
        <v>32797</v>
      </c>
      <c r="AYF287" s="72" t="s">
        <v>21347</v>
      </c>
      <c r="AYG287" s="72" t="s">
        <v>32798</v>
      </c>
      <c r="AYH287" s="72" t="s">
        <v>33063</v>
      </c>
      <c r="AYI287" s="72" t="s">
        <v>7051</v>
      </c>
      <c r="AYJ287" s="72" t="s">
        <v>32799</v>
      </c>
      <c r="AYK287" s="72" t="s">
        <v>32800</v>
      </c>
      <c r="AYL287" s="72" t="s">
        <v>7052</v>
      </c>
      <c r="AYM287" s="72" t="s">
        <v>14709</v>
      </c>
      <c r="AYN287" s="72" t="s">
        <v>14710</v>
      </c>
      <c r="AYO287" s="72" t="s">
        <v>26913</v>
      </c>
      <c r="AYP287" s="72" t="s">
        <v>8797</v>
      </c>
      <c r="AYQ287" s="72" t="s">
        <v>3492</v>
      </c>
      <c r="AYR287" s="72" t="s">
        <v>14711</v>
      </c>
      <c r="AYS287" s="72" t="s">
        <v>7054</v>
      </c>
      <c r="AYT287" s="72" t="s">
        <v>32801</v>
      </c>
      <c r="AYU287" s="72" t="s">
        <v>8798</v>
      </c>
      <c r="AYV287" s="72" t="s">
        <v>7055</v>
      </c>
      <c r="AYW287" s="72" t="s">
        <v>26914</v>
      </c>
      <c r="AYX287" s="72" t="s">
        <v>27378</v>
      </c>
      <c r="AYY287" s="72" t="s">
        <v>27378</v>
      </c>
      <c r="AYZ287" s="72" t="s">
        <v>7053</v>
      </c>
      <c r="AZA287" s="72" t="s">
        <v>7056</v>
      </c>
      <c r="AZB287" s="72" t="s">
        <v>7057</v>
      </c>
      <c r="AZC287" s="72" t="s">
        <v>29376</v>
      </c>
      <c r="AZD287" s="72" t="s">
        <v>13599</v>
      </c>
      <c r="AZE287" s="72" t="s">
        <v>32802</v>
      </c>
      <c r="AZF287" s="72" t="s">
        <v>32803</v>
      </c>
      <c r="AZG287" s="72" t="s">
        <v>32804</v>
      </c>
      <c r="AZH287" s="72" t="s">
        <v>923</v>
      </c>
      <c r="AZI287" s="72" t="s">
        <v>923</v>
      </c>
      <c r="AZJ287" s="72" t="s">
        <v>8799</v>
      </c>
      <c r="AZK287" s="72" t="s">
        <v>26915</v>
      </c>
      <c r="AZL287" s="72" t="s">
        <v>26916</v>
      </c>
      <c r="AZM287" s="72" t="s">
        <v>8801</v>
      </c>
      <c r="AZN287" s="72" t="s">
        <v>924</v>
      </c>
      <c r="AZO287" s="72" t="s">
        <v>14712</v>
      </c>
      <c r="AZP287" s="72" t="s">
        <v>7058</v>
      </c>
      <c r="AZQ287" s="72" t="s">
        <v>14713</v>
      </c>
      <c r="AZR287" s="72" t="s">
        <v>26917</v>
      </c>
      <c r="AZS287" s="72" t="s">
        <v>8802</v>
      </c>
      <c r="AZT287" s="72" t="s">
        <v>8802</v>
      </c>
      <c r="AZU287" s="72" t="s">
        <v>3499</v>
      </c>
      <c r="AZV287" s="72" t="s">
        <v>13602</v>
      </c>
      <c r="AZW287" s="72" t="s">
        <v>14714</v>
      </c>
      <c r="AZX287" s="72" t="s">
        <v>8803</v>
      </c>
      <c r="AZY287" s="72" t="s">
        <v>8804</v>
      </c>
      <c r="AZZ287" s="72" t="s">
        <v>21348</v>
      </c>
      <c r="BAA287" s="72" t="s">
        <v>8805</v>
      </c>
      <c r="BAB287" s="72" t="s">
        <v>32805</v>
      </c>
      <c r="BAC287" s="72" t="s">
        <v>8807</v>
      </c>
      <c r="BAD287" s="72" t="s">
        <v>8838</v>
      </c>
      <c r="BAE287" s="72" t="s">
        <v>32806</v>
      </c>
      <c r="BAF287" s="72" t="s">
        <v>12565</v>
      </c>
      <c r="BAG287" s="72" t="s">
        <v>33064</v>
      </c>
      <c r="BAH287" s="72" t="s">
        <v>26918</v>
      </c>
      <c r="BAI287" s="72" t="s">
        <v>27379</v>
      </c>
      <c r="BAJ287" s="72" t="s">
        <v>26919</v>
      </c>
      <c r="BAK287" s="72" t="s">
        <v>7059</v>
      </c>
      <c r="BAL287" s="72" t="s">
        <v>33065</v>
      </c>
      <c r="BAM287" s="72" t="s">
        <v>14715</v>
      </c>
      <c r="BAN287" s="72" t="s">
        <v>8808</v>
      </c>
      <c r="BAO287" s="72" t="s">
        <v>26923</v>
      </c>
      <c r="BAP287" s="72" t="s">
        <v>26920</v>
      </c>
      <c r="BAQ287" s="72" t="s">
        <v>26921</v>
      </c>
      <c r="BAR287" s="72" t="s">
        <v>7060</v>
      </c>
      <c r="BAS287" s="72" t="s">
        <v>7060</v>
      </c>
      <c r="BAT287" s="72" t="s">
        <v>26922</v>
      </c>
      <c r="BAU287" s="72" t="s">
        <v>8809</v>
      </c>
      <c r="BAV287" s="72" t="s">
        <v>27380</v>
      </c>
      <c r="BAW287" s="72" t="s">
        <v>8810</v>
      </c>
      <c r="BAX287" s="72" t="s">
        <v>7061</v>
      </c>
      <c r="BAY287" s="72" t="s">
        <v>14716</v>
      </c>
      <c r="BAZ287" s="72" t="s">
        <v>21349</v>
      </c>
      <c r="BBA287" s="72" t="s">
        <v>8811</v>
      </c>
      <c r="BBB287" s="72" t="s">
        <v>26924</v>
      </c>
      <c r="BBC287" s="72" t="s">
        <v>14717</v>
      </c>
      <c r="BBD287" s="72" t="s">
        <v>14720</v>
      </c>
      <c r="BBE287" s="72" t="s">
        <v>26925</v>
      </c>
      <c r="BBF287" s="72" t="s">
        <v>7062</v>
      </c>
      <c r="BBG287" s="72" t="s">
        <v>931</v>
      </c>
      <c r="BBH287" s="72" t="s">
        <v>931</v>
      </c>
      <c r="BBI287" s="72" t="s">
        <v>26926</v>
      </c>
      <c r="BBJ287" s="72" t="s">
        <v>26927</v>
      </c>
      <c r="BBK287" s="72" t="s">
        <v>26928</v>
      </c>
      <c r="BBL287" s="72" t="s">
        <v>27381</v>
      </c>
      <c r="BBM287" s="72" t="s">
        <v>26929</v>
      </c>
      <c r="BBN287" s="72" t="s">
        <v>33066</v>
      </c>
      <c r="BBO287" s="72" t="s">
        <v>26930</v>
      </c>
      <c r="BBP287" s="72" t="s">
        <v>8812</v>
      </c>
      <c r="BBQ287" s="72" t="s">
        <v>14721</v>
      </c>
      <c r="BBR287" s="72" t="s">
        <v>7063</v>
      </c>
      <c r="BBS287" s="72" t="s">
        <v>27382</v>
      </c>
      <c r="BBT287" s="72" t="s">
        <v>27383</v>
      </c>
      <c r="BBU287" s="72" t="s">
        <v>14722</v>
      </c>
      <c r="BBV287" s="72" t="s">
        <v>26931</v>
      </c>
      <c r="BBW287" s="72" t="s">
        <v>26932</v>
      </c>
      <c r="BBX287" s="72" t="s">
        <v>8813</v>
      </c>
      <c r="BBY287" s="72" t="s">
        <v>27384</v>
      </c>
      <c r="BBZ287" s="72" t="s">
        <v>32807</v>
      </c>
      <c r="BCA287" s="72" t="s">
        <v>7064</v>
      </c>
      <c r="BCB287" s="72" t="s">
        <v>21350</v>
      </c>
      <c r="BCC287" s="72" t="s">
        <v>21351</v>
      </c>
      <c r="BCD287" s="72" t="s">
        <v>21352</v>
      </c>
      <c r="BCE287" s="72" t="s">
        <v>14723</v>
      </c>
      <c r="BCF287" s="72" t="s">
        <v>8814</v>
      </c>
      <c r="BCG287" s="72" t="s">
        <v>7065</v>
      </c>
      <c r="BCH287" s="72" t="s">
        <v>8815</v>
      </c>
      <c r="BCI287" s="72" t="s">
        <v>7066</v>
      </c>
      <c r="BCJ287" s="72" t="s">
        <v>14724</v>
      </c>
      <c r="BCK287" s="72" t="s">
        <v>27385</v>
      </c>
      <c r="BCL287" s="72" t="s">
        <v>8816</v>
      </c>
      <c r="BCM287" s="72" t="s">
        <v>26933</v>
      </c>
      <c r="BCN287" s="72" t="s">
        <v>26934</v>
      </c>
      <c r="BCO287" s="72" t="s">
        <v>8817</v>
      </c>
      <c r="BCP287" s="72" t="s">
        <v>7067</v>
      </c>
      <c r="BCQ287" s="72" t="s">
        <v>8818</v>
      </c>
      <c r="BCR287" s="72" t="s">
        <v>14725</v>
      </c>
      <c r="BCS287" s="72" t="s">
        <v>6337</v>
      </c>
      <c r="BCT287" s="72" t="s">
        <v>26935</v>
      </c>
      <c r="BCU287" s="72" t="s">
        <v>14726</v>
      </c>
      <c r="BCV287" s="72" t="s">
        <v>7068</v>
      </c>
      <c r="BCW287" s="72" t="s">
        <v>27387</v>
      </c>
      <c r="BCX287" s="72" t="s">
        <v>7069</v>
      </c>
      <c r="BCY287" s="72" t="s">
        <v>27388</v>
      </c>
      <c r="BCZ287" s="72" t="s">
        <v>8819</v>
      </c>
      <c r="BDA287" s="72" t="s">
        <v>21353</v>
      </c>
      <c r="BDB287" s="72" t="s">
        <v>14727</v>
      </c>
      <c r="BDC287" s="72" t="s">
        <v>14727</v>
      </c>
      <c r="BDD287" s="72" t="s">
        <v>18261</v>
      </c>
      <c r="BDE287" s="72" t="s">
        <v>21354</v>
      </c>
      <c r="BDF287" s="72" t="s">
        <v>27389</v>
      </c>
      <c r="BDG287" s="72" t="s">
        <v>8820</v>
      </c>
      <c r="BDH287" s="72" t="s">
        <v>14728</v>
      </c>
      <c r="BDI287" s="72" t="s">
        <v>26936</v>
      </c>
      <c r="BDJ287" s="72" t="s">
        <v>14729</v>
      </c>
      <c r="BDK287" s="72" t="s">
        <v>8821</v>
      </c>
      <c r="BDL287" s="72" t="s">
        <v>7070</v>
      </c>
      <c r="BDM287" s="72" t="s">
        <v>7071</v>
      </c>
      <c r="BDN287" s="72" t="s">
        <v>14730</v>
      </c>
      <c r="BDO287" s="72" t="s">
        <v>26937</v>
      </c>
      <c r="BDP287" s="72" t="s">
        <v>27390</v>
      </c>
      <c r="BDQ287" s="72" t="s">
        <v>21355</v>
      </c>
      <c r="BDR287" s="72" t="s">
        <v>14731</v>
      </c>
      <c r="BDS287" s="72" t="s">
        <v>14731</v>
      </c>
      <c r="BDT287" s="72" t="s">
        <v>27391</v>
      </c>
      <c r="BDU287" s="72" t="s">
        <v>8822</v>
      </c>
      <c r="BDV287" s="72" t="s">
        <v>14732</v>
      </c>
      <c r="BDW287" s="72" t="s">
        <v>7072</v>
      </c>
      <c r="BDX287" s="72" t="s">
        <v>27392</v>
      </c>
      <c r="BDY287" s="72" t="s">
        <v>21356</v>
      </c>
      <c r="BDZ287" s="72" t="s">
        <v>26938</v>
      </c>
      <c r="BEA287" s="72" t="s">
        <v>16442</v>
      </c>
      <c r="BEB287" s="72" t="s">
        <v>33067</v>
      </c>
      <c r="BEC287" s="72" t="s">
        <v>21357</v>
      </c>
      <c r="BED287" s="72" t="s">
        <v>7073</v>
      </c>
      <c r="BEE287" s="72" t="s">
        <v>7074</v>
      </c>
      <c r="BEF287" s="72" t="s">
        <v>7075</v>
      </c>
      <c r="BEG287" s="72" t="s">
        <v>32808</v>
      </c>
      <c r="BEH287" s="72" t="s">
        <v>2747</v>
      </c>
      <c r="BEI287" s="72" t="s">
        <v>2747</v>
      </c>
      <c r="BEJ287" s="72" t="s">
        <v>14733</v>
      </c>
      <c r="BEK287" s="72" t="s">
        <v>8823</v>
      </c>
      <c r="BEL287" s="72" t="s">
        <v>945</v>
      </c>
      <c r="BEM287" s="72" t="s">
        <v>7076</v>
      </c>
      <c r="BEN287" s="72" t="s">
        <v>8824</v>
      </c>
      <c r="BEO287" s="72" t="s">
        <v>8825</v>
      </c>
      <c r="BEP287" s="72" t="s">
        <v>21358</v>
      </c>
      <c r="BEQ287" s="72" t="s">
        <v>7077</v>
      </c>
      <c r="BER287" s="72" t="s">
        <v>8827</v>
      </c>
      <c r="BES287" s="72" t="s">
        <v>8826</v>
      </c>
      <c r="BET287" s="72" t="s">
        <v>8828</v>
      </c>
      <c r="BEU287" s="72" t="s">
        <v>8829</v>
      </c>
      <c r="BEV287" s="72" t="s">
        <v>26939</v>
      </c>
      <c r="BEW287" s="72" t="s">
        <v>21359</v>
      </c>
      <c r="BEX287" s="72" t="s">
        <v>8830</v>
      </c>
      <c r="BEY287" s="72" t="s">
        <v>2155</v>
      </c>
      <c r="BEZ287" s="72" t="s">
        <v>26940</v>
      </c>
      <c r="BFA287" s="72" t="s">
        <v>8831</v>
      </c>
      <c r="BFB287" s="72" t="s">
        <v>8832</v>
      </c>
      <c r="BFC287" s="72" t="s">
        <v>8833</v>
      </c>
      <c r="BFD287" s="72" t="s">
        <v>26941</v>
      </c>
      <c r="BFE287" s="72" t="s">
        <v>7079</v>
      </c>
      <c r="BFF287" s="72" t="s">
        <v>7080</v>
      </c>
      <c r="BFG287" s="72" t="s">
        <v>8834</v>
      </c>
      <c r="BFH287" s="72" t="s">
        <v>8835</v>
      </c>
      <c r="BFI287" s="72" t="s">
        <v>8836</v>
      </c>
      <c r="BFJ287" s="72" t="s">
        <v>26942</v>
      </c>
      <c r="BFK287" s="72" t="s">
        <v>14734</v>
      </c>
      <c r="BFL287" s="72" t="s">
        <v>8837</v>
      </c>
      <c r="BFM287" s="72" t="s">
        <v>8839</v>
      </c>
      <c r="BFN287" s="72" t="s">
        <v>27394</v>
      </c>
      <c r="BFO287" s="72" t="s">
        <v>26943</v>
      </c>
      <c r="BFP287" s="72" t="s">
        <v>33068</v>
      </c>
      <c r="BFQ287" s="72" t="s">
        <v>14735</v>
      </c>
      <c r="BFR287" s="72" t="s">
        <v>27395</v>
      </c>
      <c r="BFS287" s="72" t="s">
        <v>26944</v>
      </c>
      <c r="BFT287" s="72" t="s">
        <v>26945</v>
      </c>
      <c r="BFU287" s="72" t="s">
        <v>8841</v>
      </c>
      <c r="BFV287" s="72" t="s">
        <v>26946</v>
      </c>
      <c r="BFW287" s="72" t="s">
        <v>26947</v>
      </c>
      <c r="BFX287" s="72" t="s">
        <v>14736</v>
      </c>
      <c r="BFY287" s="72" t="s">
        <v>26948</v>
      </c>
      <c r="BFZ287" s="72" t="s">
        <v>14737</v>
      </c>
      <c r="BGA287" s="72" t="s">
        <v>7081</v>
      </c>
      <c r="BGB287" s="72" t="s">
        <v>21360</v>
      </c>
      <c r="BGC287" s="72" t="s">
        <v>7082</v>
      </c>
      <c r="BGD287" s="72" t="s">
        <v>27396</v>
      </c>
      <c r="BGE287" s="72" t="s">
        <v>7083</v>
      </c>
      <c r="BGF287" s="72" t="s">
        <v>32809</v>
      </c>
      <c r="BGG287" s="72" t="s">
        <v>7084</v>
      </c>
      <c r="BGH287" s="72" t="s">
        <v>6342</v>
      </c>
      <c r="BGI287" s="72" t="s">
        <v>8845</v>
      </c>
      <c r="BGJ287" s="72" t="s">
        <v>7085</v>
      </c>
      <c r="BGK287" s="72" t="s">
        <v>7086</v>
      </c>
      <c r="BGL287" s="72" t="s">
        <v>33069</v>
      </c>
      <c r="BGM287" s="72" t="s">
        <v>33070</v>
      </c>
      <c r="BGN287" s="72" t="s">
        <v>14738</v>
      </c>
      <c r="BGO287" s="72" t="s">
        <v>27397</v>
      </c>
      <c r="BGP287" s="72" t="s">
        <v>14739</v>
      </c>
      <c r="BGQ287" s="72" t="s">
        <v>27398</v>
      </c>
      <c r="BGR287" s="72" t="s">
        <v>21361</v>
      </c>
      <c r="BGS287" s="72" t="s">
        <v>27400</v>
      </c>
      <c r="BGT287" s="72" t="s">
        <v>32811</v>
      </c>
      <c r="BGU287" s="72" t="s">
        <v>8846</v>
      </c>
      <c r="BGV287" s="72" t="s">
        <v>21362</v>
      </c>
      <c r="BGW287" s="72" t="s">
        <v>32812</v>
      </c>
      <c r="BGX287" s="72" t="s">
        <v>7087</v>
      </c>
      <c r="BGY287" s="72" t="s">
        <v>7088</v>
      </c>
      <c r="BGZ287" s="72" t="s">
        <v>8847</v>
      </c>
      <c r="BHA287" s="72" t="s">
        <v>8848</v>
      </c>
      <c r="BHB287" s="72" t="s">
        <v>26949</v>
      </c>
      <c r="BHC287" s="72" t="s">
        <v>32813</v>
      </c>
      <c r="BHD287" s="72" t="s">
        <v>26950</v>
      </c>
      <c r="BHE287" s="72" t="s">
        <v>14740</v>
      </c>
      <c r="BHF287" s="72" t="s">
        <v>27402</v>
      </c>
      <c r="BHG287" s="72" t="s">
        <v>1535</v>
      </c>
      <c r="BHH287" s="72" t="s">
        <v>8849</v>
      </c>
      <c r="BHI287" s="72" t="s">
        <v>7089</v>
      </c>
      <c r="BHJ287" s="72" t="s">
        <v>7089</v>
      </c>
      <c r="BHK287" s="72" t="s">
        <v>26951</v>
      </c>
      <c r="BHL287" s="72" t="s">
        <v>7090</v>
      </c>
      <c r="BHM287" s="72" t="s">
        <v>14828</v>
      </c>
      <c r="BHN287" s="72" t="s">
        <v>23570</v>
      </c>
      <c r="BHO287" s="72" t="s">
        <v>8850</v>
      </c>
      <c r="BHP287" s="72" t="s">
        <v>21363</v>
      </c>
      <c r="BHQ287" s="72" t="s">
        <v>21363</v>
      </c>
      <c r="BHR287" s="72" t="s">
        <v>7091</v>
      </c>
      <c r="BHS287" s="72" t="s">
        <v>8855</v>
      </c>
      <c r="BHT287" s="72" t="s">
        <v>8856</v>
      </c>
      <c r="BHU287" s="72" t="s">
        <v>26952</v>
      </c>
      <c r="BHV287" s="72" t="s">
        <v>27404</v>
      </c>
      <c r="BHW287" s="72" t="s">
        <v>26953</v>
      </c>
      <c r="BHX287" s="72" t="s">
        <v>27405</v>
      </c>
      <c r="BHY287" s="72" t="s">
        <v>8857</v>
      </c>
      <c r="BHZ287" s="72" t="s">
        <v>26954</v>
      </c>
      <c r="BIA287" s="72" t="s">
        <v>8858</v>
      </c>
      <c r="BIB287" s="72" t="s">
        <v>8859</v>
      </c>
      <c r="BIC287" s="72" t="s">
        <v>22923</v>
      </c>
      <c r="BID287" s="72" t="s">
        <v>26955</v>
      </c>
      <c r="BIE287" s="72" t="s">
        <v>27406</v>
      </c>
      <c r="BIF287" s="72" t="s">
        <v>27407</v>
      </c>
      <c r="BIG287" s="72" t="s">
        <v>21364</v>
      </c>
      <c r="BIH287" s="72" t="s">
        <v>8860</v>
      </c>
      <c r="BII287" s="72" t="s">
        <v>32814</v>
      </c>
      <c r="BIJ287" s="72" t="s">
        <v>21365</v>
      </c>
      <c r="BIK287" s="72" t="s">
        <v>32815</v>
      </c>
      <c r="BIL287" s="72" t="s">
        <v>8862</v>
      </c>
      <c r="BIM287" s="72" t="s">
        <v>7092</v>
      </c>
      <c r="BIN287" s="72" t="s">
        <v>27408</v>
      </c>
      <c r="BIO287" s="72" t="s">
        <v>14742</v>
      </c>
      <c r="BIP287" s="72" t="s">
        <v>14743</v>
      </c>
      <c r="BIQ287" s="72" t="s">
        <v>7093</v>
      </c>
      <c r="BIR287" s="72" t="s">
        <v>7094</v>
      </c>
      <c r="BIS287" s="72" t="s">
        <v>21366</v>
      </c>
      <c r="BIT287" s="72" t="s">
        <v>7095</v>
      </c>
      <c r="BIU287" s="72" t="s">
        <v>7096</v>
      </c>
      <c r="BIV287" s="72" t="s">
        <v>8863</v>
      </c>
      <c r="BIW287" s="72" t="s">
        <v>27409</v>
      </c>
      <c r="BIX287" s="72" t="s">
        <v>27410</v>
      </c>
      <c r="BIY287" s="72" t="s">
        <v>7097</v>
      </c>
      <c r="BIZ287" s="72" t="s">
        <v>26956</v>
      </c>
      <c r="BJA287" s="72" t="s">
        <v>32817</v>
      </c>
      <c r="BJB287" s="72" t="s">
        <v>14744</v>
      </c>
      <c r="BJC287" s="72" t="s">
        <v>7098</v>
      </c>
      <c r="BJD287" s="72" t="s">
        <v>32818</v>
      </c>
      <c r="BJE287" s="72" t="s">
        <v>33071</v>
      </c>
      <c r="BJF287" s="72" t="s">
        <v>27411</v>
      </c>
      <c r="BJG287" s="72" t="s">
        <v>26957</v>
      </c>
      <c r="BJH287" s="72" t="s">
        <v>32819</v>
      </c>
      <c r="BJI287" s="72" t="s">
        <v>27412</v>
      </c>
      <c r="BJJ287" s="72" t="s">
        <v>7099</v>
      </c>
      <c r="BJK287" s="72" t="s">
        <v>8864</v>
      </c>
      <c r="BJL287" s="72" t="s">
        <v>14745</v>
      </c>
      <c r="BJM287" s="72" t="s">
        <v>7100</v>
      </c>
      <c r="BJN287" s="72" t="s">
        <v>27413</v>
      </c>
      <c r="BJO287" s="72" t="s">
        <v>32820</v>
      </c>
      <c r="BJP287" s="72" t="s">
        <v>10274</v>
      </c>
      <c r="BJQ287" s="72" t="s">
        <v>27414</v>
      </c>
      <c r="BJR287" s="72" t="s">
        <v>27415</v>
      </c>
      <c r="BJS287" s="72" t="s">
        <v>7102</v>
      </c>
      <c r="BJT287" s="72" t="s">
        <v>7103</v>
      </c>
      <c r="BJU287" s="72" t="s">
        <v>32821</v>
      </c>
      <c r="BJV287" s="72" t="s">
        <v>27416</v>
      </c>
      <c r="BJW287" s="72" t="s">
        <v>32822</v>
      </c>
      <c r="BJX287" s="72" t="s">
        <v>26958</v>
      </c>
      <c r="BJY287" s="72" t="s">
        <v>992</v>
      </c>
      <c r="BJZ287" s="72" t="s">
        <v>14546</v>
      </c>
      <c r="BKA287" s="72" t="s">
        <v>14549</v>
      </c>
      <c r="BKB287" s="72" t="s">
        <v>14549</v>
      </c>
      <c r="BKC287" s="72" t="s">
        <v>26750</v>
      </c>
      <c r="BKD287" s="72" t="s">
        <v>32700</v>
      </c>
      <c r="BKE287" s="72" t="s">
        <v>4653</v>
      </c>
      <c r="BKF287" s="72" t="s">
        <v>8646</v>
      </c>
      <c r="BKG287" s="72" t="s">
        <v>27247</v>
      </c>
      <c r="BKH287" s="72" t="s">
        <v>8659</v>
      </c>
      <c r="BKI287" s="72" t="s">
        <v>8659</v>
      </c>
      <c r="BKJ287" s="72" t="s">
        <v>26798</v>
      </c>
      <c r="BKK287" s="72" t="s">
        <v>6905</v>
      </c>
      <c r="BKL287" s="72" t="s">
        <v>27634</v>
      </c>
      <c r="BKM287" s="72" t="s">
        <v>32718</v>
      </c>
      <c r="BKN287" s="72" t="s">
        <v>21282</v>
      </c>
      <c r="BKO287" s="72" t="s">
        <v>21283</v>
      </c>
      <c r="BKP287" s="72" t="s">
        <v>14532</v>
      </c>
      <c r="BKQ287" s="72" t="s">
        <v>27278</v>
      </c>
      <c r="BKR287" s="72" t="s">
        <v>27279</v>
      </c>
      <c r="BKS287" s="72" t="s">
        <v>27280</v>
      </c>
      <c r="BKT287" s="72" t="s">
        <v>27281</v>
      </c>
      <c r="BKU287" s="72" t="s">
        <v>26817</v>
      </c>
      <c r="BKV287" s="72" t="s">
        <v>27282</v>
      </c>
      <c r="BKW287" s="72" t="s">
        <v>21295</v>
      </c>
      <c r="BKX287" s="72" t="s">
        <v>26818</v>
      </c>
      <c r="BKY287" s="72" t="s">
        <v>27283</v>
      </c>
      <c r="BKZ287" s="72" t="s">
        <v>27284</v>
      </c>
      <c r="BLA287" s="72" t="s">
        <v>27285</v>
      </c>
      <c r="BLB287" s="72" t="s">
        <v>27286</v>
      </c>
      <c r="BLC287" s="72" t="s">
        <v>14602</v>
      </c>
      <c r="BLD287" s="72" t="s">
        <v>32732</v>
      </c>
      <c r="BLE287" s="72" t="s">
        <v>27287</v>
      </c>
      <c r="BLF287" s="72" t="s">
        <v>32733</v>
      </c>
      <c r="BLG287" s="72" t="s">
        <v>21296</v>
      </c>
      <c r="BLH287" s="72" t="s">
        <v>14609</v>
      </c>
      <c r="BLI287" s="72" t="s">
        <v>27291</v>
      </c>
      <c r="BLJ287" s="72" t="s">
        <v>14611</v>
      </c>
      <c r="BLK287" s="72" t="s">
        <v>14615</v>
      </c>
      <c r="BLL287" s="72" t="s">
        <v>6942</v>
      </c>
      <c r="BLM287" s="72" t="s">
        <v>14623</v>
      </c>
      <c r="BLN287" s="72" t="s">
        <v>8703</v>
      </c>
      <c r="BLO287" s="72" t="s">
        <v>8703</v>
      </c>
      <c r="BLP287" s="72" t="s">
        <v>14628</v>
      </c>
      <c r="BLQ287" s="72" t="s">
        <v>14629</v>
      </c>
      <c r="BLR287" s="72" t="s">
        <v>8710</v>
      </c>
      <c r="BLS287" s="72" t="s">
        <v>8714</v>
      </c>
      <c r="BLT287" s="72" t="s">
        <v>27314</v>
      </c>
      <c r="BLU287" s="72" t="s">
        <v>8719</v>
      </c>
      <c r="BLV287" s="72" t="s">
        <v>21315</v>
      </c>
      <c r="BLW287" s="72" t="s">
        <v>27322</v>
      </c>
      <c r="BLX287" s="72" t="s">
        <v>26853</v>
      </c>
      <c r="BLY287" s="72" t="s">
        <v>26858</v>
      </c>
      <c r="BLZ287" s="72" t="s">
        <v>26865</v>
      </c>
      <c r="BMA287" s="72" t="s">
        <v>26881</v>
      </c>
      <c r="BMB287" s="72" t="s">
        <v>14704</v>
      </c>
      <c r="BMC287" s="72" t="s">
        <v>21343</v>
      </c>
      <c r="BMD287" s="72" t="s">
        <v>14706</v>
      </c>
      <c r="BME287" s="72" t="s">
        <v>32794</v>
      </c>
      <c r="BMF287" s="72" t="s">
        <v>14718</v>
      </c>
      <c r="BMG287" s="72" t="s">
        <v>14168</v>
      </c>
      <c r="BMH287" s="72" t="s">
        <v>27386</v>
      </c>
      <c r="BMI287" s="72" t="s">
        <v>27088</v>
      </c>
      <c r="BMJ287" s="72" t="s">
        <v>27393</v>
      </c>
      <c r="BMK287" s="72" t="s">
        <v>8840</v>
      </c>
      <c r="BML287" s="72" t="s">
        <v>27401</v>
      </c>
      <c r="BMM287" s="72" t="s">
        <v>26961</v>
      </c>
      <c r="BMN287" s="72" t="s">
        <v>14756</v>
      </c>
      <c r="BMO287" s="72" t="s">
        <v>8892</v>
      </c>
      <c r="BMP287" s="72" t="s">
        <v>26973</v>
      </c>
      <c r="BMQ287" s="72" t="s">
        <v>14776</v>
      </c>
      <c r="BMR287" s="72" t="s">
        <v>21380</v>
      </c>
      <c r="BMS287" s="72" t="s">
        <v>21383</v>
      </c>
      <c r="BMT287" s="72" t="s">
        <v>26990</v>
      </c>
      <c r="BMU287" s="72" t="s">
        <v>21384</v>
      </c>
      <c r="BMV287" s="72" t="s">
        <v>14785</v>
      </c>
      <c r="BMW287" s="72" t="s">
        <v>16192</v>
      </c>
      <c r="BMX287" s="72" t="s">
        <v>27481</v>
      </c>
      <c r="BMY287" s="72" t="s">
        <v>7213</v>
      </c>
      <c r="BMZ287" s="72" t="s">
        <v>27037</v>
      </c>
      <c r="BNA287" s="72" t="s">
        <v>27038</v>
      </c>
      <c r="BNB287" s="72" t="s">
        <v>21419</v>
      </c>
      <c r="BNC287" s="72" t="s">
        <v>14866</v>
      </c>
      <c r="BND287" s="72" t="s">
        <v>27504</v>
      </c>
      <c r="BNE287" s="72" t="s">
        <v>27061</v>
      </c>
      <c r="BNF287" s="72" t="s">
        <v>8992</v>
      </c>
      <c r="BNG287" s="72" t="s">
        <v>32895</v>
      </c>
      <c r="BNH287" s="72" t="s">
        <v>9003</v>
      </c>
      <c r="BNI287" s="72" t="s">
        <v>27074</v>
      </c>
      <c r="BNJ287" s="72" t="s">
        <v>27078</v>
      </c>
      <c r="BNK287" s="72" t="s">
        <v>27519</v>
      </c>
      <c r="BNL287" s="72" t="s">
        <v>27089</v>
      </c>
      <c r="BNM287" s="72" t="s">
        <v>9024</v>
      </c>
      <c r="BNN287" s="72" t="s">
        <v>14904</v>
      </c>
      <c r="BNO287" s="72" t="s">
        <v>7291</v>
      </c>
      <c r="BNP287" s="72" t="s">
        <v>6080</v>
      </c>
      <c r="BNQ287" s="72" t="s">
        <v>27028</v>
      </c>
      <c r="BNR287" s="72" t="s">
        <v>7293</v>
      </c>
      <c r="BNS287" s="72" t="s">
        <v>7294</v>
      </c>
      <c r="BNT287" s="72" t="s">
        <v>27525</v>
      </c>
      <c r="BNU287" s="72" t="s">
        <v>27068</v>
      </c>
      <c r="BNV287" s="72" t="s">
        <v>27097</v>
      </c>
      <c r="BNW287" s="72" t="s">
        <v>27622</v>
      </c>
      <c r="BNX287" s="72" t="s">
        <v>9071</v>
      </c>
      <c r="BNY287" s="72" t="s">
        <v>27652</v>
      </c>
      <c r="BNZ287" s="72" t="s">
        <v>9087</v>
      </c>
      <c r="BOA287" s="72" t="s">
        <v>14962</v>
      </c>
      <c r="BOB287" s="72" t="s">
        <v>27667</v>
      </c>
      <c r="BOC287" s="72" t="s">
        <v>27144</v>
      </c>
      <c r="BOD287" s="72" t="s">
        <v>27174</v>
      </c>
      <c r="BOE287" s="72" t="s">
        <v>27179</v>
      </c>
      <c r="BOF287" s="72" t="s">
        <v>9126</v>
      </c>
      <c r="BOG287" s="72" t="s">
        <v>14984</v>
      </c>
      <c r="BOH287" s="72" t="s">
        <v>27184</v>
      </c>
      <c r="BOI287" s="72" t="s">
        <v>27186</v>
      </c>
      <c r="BOJ287" s="72" t="s">
        <v>7444</v>
      </c>
      <c r="BOK287" s="72" t="s">
        <v>27694</v>
      </c>
      <c r="BOL287" s="72" t="s">
        <v>27199</v>
      </c>
      <c r="BOM287" s="72" t="s">
        <v>27210</v>
      </c>
      <c r="BON287" s="72" t="s">
        <v>8865</v>
      </c>
      <c r="BOO287" s="72" t="s">
        <v>7104</v>
      </c>
      <c r="BOP287" s="72" t="s">
        <v>7105</v>
      </c>
      <c r="BOQ287" s="72" t="s">
        <v>7106</v>
      </c>
      <c r="BOR287" s="72" t="s">
        <v>27211</v>
      </c>
      <c r="BOS287" s="72" t="s">
        <v>8866</v>
      </c>
      <c r="BOT287" s="72" t="s">
        <v>7107</v>
      </c>
      <c r="BOU287" s="72" t="s">
        <v>7108</v>
      </c>
      <c r="BOV287" s="72" t="s">
        <v>14746</v>
      </c>
      <c r="BOW287" s="72" t="s">
        <v>33072</v>
      </c>
      <c r="BOX287" s="72" t="s">
        <v>33073</v>
      </c>
      <c r="BOY287" s="72" t="s">
        <v>33074</v>
      </c>
      <c r="BOZ287" s="72" t="s">
        <v>7109</v>
      </c>
      <c r="BPA287" s="72" t="s">
        <v>27417</v>
      </c>
      <c r="BPB287" s="72" t="s">
        <v>7361</v>
      </c>
      <c r="BPC287" s="72" t="s">
        <v>14747</v>
      </c>
      <c r="BPD287" s="72" t="s">
        <v>15141</v>
      </c>
      <c r="BPE287" s="72" t="s">
        <v>7110</v>
      </c>
      <c r="BPF287" s="72" t="s">
        <v>32823</v>
      </c>
      <c r="BPG287" s="72" t="s">
        <v>32824</v>
      </c>
      <c r="BPH287" s="72" t="s">
        <v>14748</v>
      </c>
      <c r="BPI287" s="72" t="s">
        <v>32825</v>
      </c>
      <c r="BPJ287" s="72" t="s">
        <v>8868</v>
      </c>
      <c r="BPK287" s="72" t="s">
        <v>8869</v>
      </c>
      <c r="BPL287" s="72" t="s">
        <v>27418</v>
      </c>
      <c r="BPM287" s="72" t="s">
        <v>27419</v>
      </c>
      <c r="BPN287" s="72" t="s">
        <v>27420</v>
      </c>
      <c r="BPO287" s="72" t="s">
        <v>14749</v>
      </c>
      <c r="BPP287" s="72" t="s">
        <v>32826</v>
      </c>
      <c r="BPQ287" s="72" t="s">
        <v>27421</v>
      </c>
      <c r="BPR287" s="72" t="s">
        <v>33075</v>
      </c>
      <c r="BPS287" s="72" t="s">
        <v>7111</v>
      </c>
      <c r="BPT287" s="72" t="s">
        <v>7112</v>
      </c>
      <c r="BPU287" s="72" t="s">
        <v>26959</v>
      </c>
      <c r="BPV287" s="72" t="s">
        <v>21367</v>
      </c>
      <c r="BPW287" s="72" t="s">
        <v>14750</v>
      </c>
      <c r="BPX287" s="72" t="s">
        <v>8870</v>
      </c>
      <c r="BPY287" s="72" t="s">
        <v>8871</v>
      </c>
      <c r="BPZ287" s="72" t="s">
        <v>21368</v>
      </c>
      <c r="BQA287" s="72" t="s">
        <v>27422</v>
      </c>
      <c r="BQB287" s="72" t="s">
        <v>386</v>
      </c>
      <c r="BQC287" s="72" t="s">
        <v>8872</v>
      </c>
      <c r="BQD287" s="72" t="s">
        <v>26960</v>
      </c>
      <c r="BQE287" s="72" t="s">
        <v>8873</v>
      </c>
      <c r="BQF287" s="72" t="s">
        <v>7113</v>
      </c>
      <c r="BQG287" s="72" t="s">
        <v>7114</v>
      </c>
      <c r="BQH287" s="72" t="s">
        <v>21369</v>
      </c>
      <c r="BQI287" s="72" t="s">
        <v>7115</v>
      </c>
      <c r="BQJ287" s="72" t="s">
        <v>14752</v>
      </c>
      <c r="BQK287" s="72" t="s">
        <v>26962</v>
      </c>
      <c r="BQL287" s="72" t="s">
        <v>33076</v>
      </c>
      <c r="BQM287" s="72" t="s">
        <v>14753</v>
      </c>
      <c r="BQN287" s="72" t="s">
        <v>8874</v>
      </c>
      <c r="BQO287" s="72" t="s">
        <v>21370</v>
      </c>
      <c r="BQP287" s="72" t="s">
        <v>32827</v>
      </c>
      <c r="BQQ287" s="72" t="s">
        <v>26963</v>
      </c>
      <c r="BQR287" s="72" t="s">
        <v>7116</v>
      </c>
      <c r="BQS287" s="72" t="s">
        <v>14754</v>
      </c>
      <c r="BQT287" s="72" t="s">
        <v>32828</v>
      </c>
      <c r="BQU287" s="72" t="s">
        <v>14534</v>
      </c>
      <c r="BQV287" s="72" t="s">
        <v>8875</v>
      </c>
      <c r="BQW287" s="72" t="s">
        <v>14757</v>
      </c>
      <c r="BQX287" s="72" t="s">
        <v>14758</v>
      </c>
      <c r="BQY287" s="72" t="s">
        <v>14759</v>
      </c>
      <c r="BQZ287" s="72" t="s">
        <v>14760</v>
      </c>
      <c r="BRA287" s="72" t="s">
        <v>8876</v>
      </c>
      <c r="BRB287" s="72" t="s">
        <v>14761</v>
      </c>
      <c r="BRC287" s="72" t="s">
        <v>8877</v>
      </c>
      <c r="BRD287" s="72" t="s">
        <v>3532</v>
      </c>
      <c r="BRE287" s="72" t="s">
        <v>21371</v>
      </c>
      <c r="BRF287" s="72" t="s">
        <v>8878</v>
      </c>
      <c r="BRG287" s="72" t="s">
        <v>26964</v>
      </c>
      <c r="BRH287" s="72" t="s">
        <v>14762</v>
      </c>
      <c r="BRI287" s="72" t="s">
        <v>8879</v>
      </c>
      <c r="BRJ287" s="72" t="s">
        <v>26965</v>
      </c>
      <c r="BRK287" s="72" t="s">
        <v>27423</v>
      </c>
      <c r="BRL287" s="72" t="s">
        <v>8615</v>
      </c>
      <c r="BRM287" s="72" t="s">
        <v>8623</v>
      </c>
      <c r="BRN287" s="72" t="s">
        <v>8635</v>
      </c>
      <c r="BRO287" s="72" t="s">
        <v>1453</v>
      </c>
      <c r="BRP287" s="72" t="s">
        <v>14618</v>
      </c>
      <c r="BRQ287" s="72" t="s">
        <v>27332</v>
      </c>
      <c r="BRR287" s="72" t="s">
        <v>8735</v>
      </c>
      <c r="BRS287" s="72" t="s">
        <v>14679</v>
      </c>
      <c r="BRT287" s="72" t="s">
        <v>27374</v>
      </c>
      <c r="BRU287" s="72" t="s">
        <v>7041</v>
      </c>
      <c r="BRV287" s="72" t="s">
        <v>14708</v>
      </c>
      <c r="BRW287" s="72" t="s">
        <v>14719</v>
      </c>
      <c r="BRX287" s="72" t="s">
        <v>8844</v>
      </c>
      <c r="BRY287" s="72" t="s">
        <v>14751</v>
      </c>
      <c r="BRZ287" s="72" t="s">
        <v>14755</v>
      </c>
      <c r="BSA287" s="72" t="s">
        <v>14775</v>
      </c>
      <c r="BSB287" s="72" t="s">
        <v>8896</v>
      </c>
      <c r="BSC287" s="72" t="s">
        <v>26981</v>
      </c>
      <c r="BSD287" s="72" t="s">
        <v>7171</v>
      </c>
      <c r="BSE287" s="72" t="s">
        <v>8914</v>
      </c>
      <c r="BSF287" s="72" t="s">
        <v>27459</v>
      </c>
      <c r="BSG287" s="72" t="s">
        <v>8949</v>
      </c>
      <c r="BSH287" s="72" t="s">
        <v>14860</v>
      </c>
      <c r="BSI287" s="72" t="s">
        <v>14867</v>
      </c>
      <c r="BSJ287" s="72" t="s">
        <v>1614</v>
      </c>
      <c r="BSK287" s="72" t="s">
        <v>27507</v>
      </c>
      <c r="BSL287" s="72" t="s">
        <v>27518</v>
      </c>
      <c r="BSM287" s="72" t="s">
        <v>9007</v>
      </c>
      <c r="BSN287" s="72" t="s">
        <v>27442</v>
      </c>
      <c r="BSO287" s="72" t="s">
        <v>9041</v>
      </c>
      <c r="BSP287" s="72" t="s">
        <v>27655</v>
      </c>
      <c r="BSQ287" s="72" t="s">
        <v>27139</v>
      </c>
      <c r="BSR287" s="72" t="s">
        <v>32910</v>
      </c>
      <c r="BSS287" s="72" t="s">
        <v>27147</v>
      </c>
      <c r="BST287" s="72" t="s">
        <v>27150</v>
      </c>
      <c r="BSU287" s="72" t="s">
        <v>14970</v>
      </c>
      <c r="BSV287" s="72" t="s">
        <v>14978</v>
      </c>
      <c r="BSW287" s="72" t="s">
        <v>9123</v>
      </c>
      <c r="BSX287" s="72" t="s">
        <v>27689</v>
      </c>
      <c r="BSY287" s="72" t="s">
        <v>14999</v>
      </c>
      <c r="BSZ287" s="72" t="s">
        <v>33077</v>
      </c>
      <c r="BTA287" s="72" t="s">
        <v>7117</v>
      </c>
      <c r="BTB287" s="72" t="s">
        <v>8767</v>
      </c>
      <c r="BTC287" s="72" t="s">
        <v>14763</v>
      </c>
      <c r="BTD287" s="72" t="s">
        <v>14764</v>
      </c>
      <c r="BTE287" s="72" t="s">
        <v>14765</v>
      </c>
      <c r="BTF287" s="72" t="s">
        <v>391</v>
      </c>
      <c r="BTG287" s="72" t="s">
        <v>33079</v>
      </c>
      <c r="BTH287" s="72" t="s">
        <v>33078</v>
      </c>
      <c r="BTI287" s="72" t="s">
        <v>7118</v>
      </c>
      <c r="BTJ287" s="72" t="s">
        <v>8590</v>
      </c>
      <c r="BTK287" s="72" t="s">
        <v>14530</v>
      </c>
      <c r="BTL287" s="72" t="s">
        <v>8609</v>
      </c>
      <c r="BTM287" s="72" t="s">
        <v>26747</v>
      </c>
      <c r="BTN287" s="72" t="s">
        <v>26752</v>
      </c>
      <c r="BTO287" s="72" t="s">
        <v>27242</v>
      </c>
      <c r="BTP287" s="72" t="s">
        <v>13553</v>
      </c>
      <c r="BTQ287" s="72" t="s">
        <v>13553</v>
      </c>
      <c r="BTR287" s="72" t="s">
        <v>14573</v>
      </c>
      <c r="BTS287" s="72" t="s">
        <v>8658</v>
      </c>
      <c r="BTT287" s="72" t="s">
        <v>14592</v>
      </c>
      <c r="BTU287" s="72" t="s">
        <v>32751</v>
      </c>
      <c r="BTV287" s="72" t="s">
        <v>8721</v>
      </c>
      <c r="BTW287" s="72" t="s">
        <v>14671</v>
      </c>
      <c r="BTX287" s="72" t="s">
        <v>14682</v>
      </c>
      <c r="BTY287" s="72" t="s">
        <v>8765</v>
      </c>
      <c r="BTZ287" s="72" t="s">
        <v>14697</v>
      </c>
      <c r="BUA287" s="72" t="s">
        <v>26908</v>
      </c>
      <c r="BUB287" s="72" t="s">
        <v>8792</v>
      </c>
      <c r="BUC287" s="72" t="s">
        <v>8800</v>
      </c>
      <c r="BUD287" s="72" t="s">
        <v>8806</v>
      </c>
      <c r="BUE287" s="72" t="s">
        <v>7078</v>
      </c>
      <c r="BUF287" s="72" t="s">
        <v>8842</v>
      </c>
      <c r="BUG287" s="72" t="s">
        <v>8843</v>
      </c>
      <c r="BUH287" s="72" t="s">
        <v>27399</v>
      </c>
      <c r="BUI287" s="72" t="s">
        <v>14741</v>
      </c>
      <c r="BUJ287" s="72" t="s">
        <v>8853</v>
      </c>
      <c r="BUK287" s="72" t="s">
        <v>8854</v>
      </c>
      <c r="BUL287" s="72" t="s">
        <v>26982</v>
      </c>
      <c r="BUM287" s="72" t="s">
        <v>7143</v>
      </c>
      <c r="BUN287" s="72" t="s">
        <v>14806</v>
      </c>
      <c r="BUO287" s="72" t="s">
        <v>14831</v>
      </c>
      <c r="BUP287" s="72" t="s">
        <v>14838</v>
      </c>
      <c r="BUQ287" s="72" t="s">
        <v>31940</v>
      </c>
      <c r="BUR287" s="72" t="s">
        <v>14869</v>
      </c>
      <c r="BUS287" s="72" t="s">
        <v>8991</v>
      </c>
      <c r="BUT287" s="72" t="s">
        <v>14875</v>
      </c>
      <c r="BUU287" s="72" t="s">
        <v>14876</v>
      </c>
      <c r="BUV287" s="72" t="s">
        <v>8997</v>
      </c>
      <c r="BUW287" s="72" t="s">
        <v>8958</v>
      </c>
      <c r="BUX287" s="72" t="s">
        <v>14902</v>
      </c>
      <c r="BUY287" s="72" t="s">
        <v>14913</v>
      </c>
      <c r="BUZ287" s="72" t="s">
        <v>32955</v>
      </c>
      <c r="BVA287" s="72" t="s">
        <v>8702</v>
      </c>
      <c r="BVB287" s="72" t="s">
        <v>32966</v>
      </c>
      <c r="BVC287" s="72" t="s">
        <v>9134</v>
      </c>
      <c r="BVD287" s="72" t="s">
        <v>14766</v>
      </c>
      <c r="BVE287" s="72" t="s">
        <v>27424</v>
      </c>
      <c r="BVF287" s="72" t="s">
        <v>27425</v>
      </c>
      <c r="BVG287" s="72" t="s">
        <v>27426</v>
      </c>
      <c r="BVH287" s="72" t="s">
        <v>7032</v>
      </c>
      <c r="BVI287" s="72" t="s">
        <v>14700</v>
      </c>
      <c r="BVJ287" s="72" t="s">
        <v>7119</v>
      </c>
      <c r="BVK287" s="72" t="s">
        <v>31898</v>
      </c>
      <c r="BVL287" s="72" t="s">
        <v>21842</v>
      </c>
      <c r="BVM287" s="72" t="s">
        <v>7120</v>
      </c>
      <c r="BVN287" s="72" t="s">
        <v>8880</v>
      </c>
      <c r="BVO287" s="72" t="s">
        <v>32829</v>
      </c>
      <c r="BVP287" s="72" t="s">
        <v>27427</v>
      </c>
      <c r="BVQ287" s="72" t="s">
        <v>32830</v>
      </c>
      <c r="BVR287" s="72" t="s">
        <v>8851</v>
      </c>
      <c r="BVS287" s="72" t="s">
        <v>27403</v>
      </c>
      <c r="BVT287" s="72" t="s">
        <v>8852</v>
      </c>
      <c r="BVU287" s="72" t="s">
        <v>7121</v>
      </c>
      <c r="BVV287" s="72" t="s">
        <v>32831</v>
      </c>
      <c r="BVW287" s="72" t="s">
        <v>32832</v>
      </c>
      <c r="BVX287" s="72" t="s">
        <v>8881</v>
      </c>
      <c r="BVY287" s="72" t="s">
        <v>26966</v>
      </c>
      <c r="BVZ287" s="72" t="s">
        <v>7122</v>
      </c>
      <c r="BWA287" s="72" t="s">
        <v>8882</v>
      </c>
      <c r="BWB287" s="72" t="s">
        <v>26967</v>
      </c>
      <c r="BWC287" s="72" t="s">
        <v>26968</v>
      </c>
      <c r="BWD287" s="72" t="s">
        <v>1554</v>
      </c>
      <c r="BWE287" s="72" t="s">
        <v>32833</v>
      </c>
      <c r="BWF287" s="72" t="s">
        <v>27428</v>
      </c>
      <c r="BWG287" s="72" t="s">
        <v>32834</v>
      </c>
      <c r="BWH287" s="72" t="s">
        <v>21372</v>
      </c>
      <c r="BWI287" s="72" t="s">
        <v>21373</v>
      </c>
      <c r="BWJ287" s="72" t="s">
        <v>32835</v>
      </c>
      <c r="BWK287" s="72" t="s">
        <v>26969</v>
      </c>
      <c r="BWL287" s="72" t="s">
        <v>8861</v>
      </c>
      <c r="BWM287" s="72" t="s">
        <v>32816</v>
      </c>
      <c r="BWN287" s="72" t="s">
        <v>4889</v>
      </c>
      <c r="BWO287" s="72" t="s">
        <v>32836</v>
      </c>
      <c r="BWP287" s="72" t="s">
        <v>8883</v>
      </c>
      <c r="BWQ287" s="72" t="s">
        <v>8884</v>
      </c>
      <c r="BWR287" s="72" t="s">
        <v>26970</v>
      </c>
      <c r="BWS287" s="72" t="s">
        <v>14767</v>
      </c>
      <c r="BWT287" s="72" t="s">
        <v>19537</v>
      </c>
      <c r="BWU287" s="72" t="s">
        <v>8885</v>
      </c>
      <c r="BWV287" s="72" t="s">
        <v>8885</v>
      </c>
      <c r="BWW287" s="72" t="s">
        <v>26971</v>
      </c>
      <c r="BWX287" s="72" t="s">
        <v>8886</v>
      </c>
      <c r="BWY287" s="72" t="s">
        <v>7123</v>
      </c>
      <c r="BWZ287" s="72" t="s">
        <v>14768</v>
      </c>
      <c r="BXA287" s="72" t="s">
        <v>14769</v>
      </c>
      <c r="BXB287" s="72" t="s">
        <v>7124</v>
      </c>
      <c r="BXC287" s="72" t="s">
        <v>8887</v>
      </c>
      <c r="BXD287" s="72" t="s">
        <v>7125</v>
      </c>
      <c r="BXE287" s="72" t="s">
        <v>7126</v>
      </c>
      <c r="BXF287" s="72" t="s">
        <v>8888</v>
      </c>
      <c r="BXG287" s="72" t="s">
        <v>27429</v>
      </c>
      <c r="BXH287" s="72" t="s">
        <v>26972</v>
      </c>
      <c r="BXI287" s="72" t="s">
        <v>8889</v>
      </c>
      <c r="BXJ287" s="72" t="s">
        <v>8890</v>
      </c>
      <c r="BXK287" s="72" t="s">
        <v>8891</v>
      </c>
      <c r="BXL287" s="72" t="s">
        <v>8893</v>
      </c>
      <c r="BXM287" s="72" t="s">
        <v>7127</v>
      </c>
      <c r="BXN287" s="72" t="s">
        <v>14770</v>
      </c>
      <c r="BXO287" s="72" t="s">
        <v>14771</v>
      </c>
      <c r="BXP287" s="72" t="s">
        <v>32837</v>
      </c>
      <c r="BXQ287" s="72" t="s">
        <v>8894</v>
      </c>
      <c r="BXR287" s="72" t="s">
        <v>21374</v>
      </c>
      <c r="BXS287" s="72" t="s">
        <v>7128</v>
      </c>
      <c r="BXT287" s="72" t="s">
        <v>7129</v>
      </c>
      <c r="BXU287" s="72" t="s">
        <v>8895</v>
      </c>
      <c r="BXV287" s="72" t="s">
        <v>27430</v>
      </c>
      <c r="BXW287" s="72" t="s">
        <v>26974</v>
      </c>
      <c r="BXX287" s="72" t="s">
        <v>14772</v>
      </c>
      <c r="BXY287" s="72" t="s">
        <v>27431</v>
      </c>
      <c r="BXZ287" s="72" t="s">
        <v>14773</v>
      </c>
      <c r="BYA287" s="72" t="s">
        <v>14774</v>
      </c>
      <c r="BYB287" s="72" t="s">
        <v>7130</v>
      </c>
      <c r="BYC287" s="72" t="s">
        <v>21375</v>
      </c>
      <c r="BYD287" s="72" t="s">
        <v>27432</v>
      </c>
      <c r="BYE287" s="72" t="s">
        <v>7131</v>
      </c>
      <c r="BYF287" s="72" t="s">
        <v>32838</v>
      </c>
      <c r="BYG287" s="72" t="s">
        <v>32839</v>
      </c>
      <c r="BYH287" s="72" t="s">
        <v>32840</v>
      </c>
      <c r="BYI287" s="72" t="s">
        <v>1037</v>
      </c>
      <c r="BYJ287" s="72" t="s">
        <v>27433</v>
      </c>
      <c r="BYK287" s="72" t="s">
        <v>21376</v>
      </c>
      <c r="BYL287" s="72" t="s">
        <v>26975</v>
      </c>
      <c r="BYM287" s="72" t="s">
        <v>7132</v>
      </c>
      <c r="BYN287" s="72" t="s">
        <v>21377</v>
      </c>
      <c r="BYO287" s="72" t="s">
        <v>7133</v>
      </c>
      <c r="BYP287" s="72" t="s">
        <v>7133</v>
      </c>
      <c r="BYQ287" s="72" t="s">
        <v>26976</v>
      </c>
      <c r="BYR287" s="72" t="s">
        <v>8897</v>
      </c>
      <c r="BYS287" s="72" t="s">
        <v>26977</v>
      </c>
      <c r="BYT287" s="72" t="s">
        <v>21378</v>
      </c>
      <c r="BYU287" s="72" t="s">
        <v>26978</v>
      </c>
      <c r="BYV287" s="72" t="s">
        <v>21379</v>
      </c>
      <c r="BYW287" s="72" t="s">
        <v>27434</v>
      </c>
      <c r="BYX287" s="72" t="s">
        <v>7134</v>
      </c>
      <c r="BYY287" s="72" t="s">
        <v>14777</v>
      </c>
      <c r="BYZ287" s="72" t="s">
        <v>7135</v>
      </c>
      <c r="BZA287" s="72" t="s">
        <v>26979</v>
      </c>
      <c r="BZB287" s="72" t="s">
        <v>26980</v>
      </c>
      <c r="BZC287" s="72" t="s">
        <v>10298</v>
      </c>
      <c r="BZD287" s="72" t="s">
        <v>8898</v>
      </c>
      <c r="BZE287" s="72" t="s">
        <v>21381</v>
      </c>
      <c r="BZF287" s="72" t="s">
        <v>26983</v>
      </c>
      <c r="BZG287" s="72" t="s">
        <v>26984</v>
      </c>
      <c r="BZH287" s="72" t="s">
        <v>7136</v>
      </c>
      <c r="BZI287" s="72" t="s">
        <v>7137</v>
      </c>
      <c r="BZJ287" s="72" t="s">
        <v>7138</v>
      </c>
      <c r="BZK287" s="72" t="s">
        <v>26985</v>
      </c>
      <c r="BZL287" s="72" t="s">
        <v>7140</v>
      </c>
      <c r="BZM287" s="72" t="s">
        <v>21382</v>
      </c>
      <c r="BZN287" s="72" t="s">
        <v>7139</v>
      </c>
      <c r="BZO287" s="72" t="s">
        <v>7141</v>
      </c>
      <c r="BZP287" s="72" t="s">
        <v>7142</v>
      </c>
      <c r="BZQ287" s="72" t="s">
        <v>26986</v>
      </c>
      <c r="BZR287" s="72" t="s">
        <v>8899</v>
      </c>
      <c r="BZS287" s="72" t="s">
        <v>26987</v>
      </c>
      <c r="BZT287" s="72" t="s">
        <v>26988</v>
      </c>
      <c r="BZU287" s="72" t="s">
        <v>26989</v>
      </c>
      <c r="BZV287" s="72" t="s">
        <v>32841</v>
      </c>
      <c r="BZW287" s="72" t="s">
        <v>27435</v>
      </c>
      <c r="BZX287" s="72" t="s">
        <v>32842</v>
      </c>
      <c r="BZY287" s="72" t="s">
        <v>32843</v>
      </c>
      <c r="BZZ287" s="72" t="s">
        <v>7144</v>
      </c>
      <c r="CAA287" s="72" t="s">
        <v>14778</v>
      </c>
      <c r="CAB287" s="72" t="s">
        <v>8900</v>
      </c>
      <c r="CAC287" s="72" t="s">
        <v>4908</v>
      </c>
      <c r="CAD287" s="72" t="s">
        <v>7145</v>
      </c>
      <c r="CAE287" s="72" t="s">
        <v>14779</v>
      </c>
      <c r="CAF287" s="72" t="s">
        <v>8901</v>
      </c>
      <c r="CAG287" s="72" t="s">
        <v>8901</v>
      </c>
      <c r="CAH287" s="72" t="s">
        <v>27436</v>
      </c>
      <c r="CAI287" s="72" t="s">
        <v>32844</v>
      </c>
      <c r="CAJ287" s="72" t="s">
        <v>32845</v>
      </c>
      <c r="CAK287" s="72" t="s">
        <v>26991</v>
      </c>
      <c r="CAL287" s="72" t="s">
        <v>8902</v>
      </c>
      <c r="CAM287" s="72" t="s">
        <v>8903</v>
      </c>
      <c r="CAN287" s="72" t="s">
        <v>7146</v>
      </c>
      <c r="CAO287" s="72" t="s">
        <v>7146</v>
      </c>
      <c r="CAP287" s="72" t="s">
        <v>14780</v>
      </c>
      <c r="CAQ287" s="72" t="s">
        <v>8904</v>
      </c>
      <c r="CAR287" s="72" t="s">
        <v>27437</v>
      </c>
      <c r="CAS287" s="72" t="s">
        <v>26992</v>
      </c>
      <c r="CAT287" s="72" t="s">
        <v>8905</v>
      </c>
      <c r="CAU287" s="72" t="s">
        <v>8906</v>
      </c>
      <c r="CAV287" s="72" t="s">
        <v>8907</v>
      </c>
      <c r="CAW287" s="72" t="s">
        <v>27438</v>
      </c>
      <c r="CAX287" s="72" t="s">
        <v>8908</v>
      </c>
      <c r="CAY287" s="72" t="s">
        <v>26993</v>
      </c>
      <c r="CAZ287" s="72" t="s">
        <v>7147</v>
      </c>
      <c r="CBA287" s="72" t="s">
        <v>26994</v>
      </c>
      <c r="CBB287" s="72" t="s">
        <v>14781</v>
      </c>
      <c r="CBC287" s="72" t="s">
        <v>7148</v>
      </c>
      <c r="CBD287" s="72" t="s">
        <v>26995</v>
      </c>
      <c r="CBE287" s="72" t="s">
        <v>7149</v>
      </c>
      <c r="CBF287" s="72" t="s">
        <v>7150</v>
      </c>
      <c r="CBG287" s="72" t="s">
        <v>8909</v>
      </c>
      <c r="CBH287" s="72" t="s">
        <v>7151</v>
      </c>
      <c r="CBI287" s="72" t="s">
        <v>27439</v>
      </c>
      <c r="CBJ287" s="72" t="s">
        <v>7152</v>
      </c>
      <c r="CBK287" s="72" t="s">
        <v>7153</v>
      </c>
      <c r="CBL287" s="72" t="s">
        <v>27440</v>
      </c>
      <c r="CBM287" s="72" t="s">
        <v>27441</v>
      </c>
      <c r="CBN287" s="72" t="s">
        <v>7154</v>
      </c>
      <c r="CBO287" s="72" t="s">
        <v>7155</v>
      </c>
      <c r="CBP287" s="72" t="s">
        <v>1052</v>
      </c>
      <c r="CBQ287" s="72" t="s">
        <v>7156</v>
      </c>
      <c r="CBR287" s="72" t="s">
        <v>7157</v>
      </c>
      <c r="CBS287" s="72" t="s">
        <v>14782</v>
      </c>
      <c r="CBT287" s="72" t="s">
        <v>1570</v>
      </c>
      <c r="CBU287" s="72" t="s">
        <v>1570</v>
      </c>
      <c r="CBV287" s="72" t="s">
        <v>7158</v>
      </c>
      <c r="CBW287" s="72" t="s">
        <v>21385</v>
      </c>
      <c r="CBX287" s="72" t="s">
        <v>7159</v>
      </c>
      <c r="CBY287" s="72" t="s">
        <v>21387</v>
      </c>
      <c r="CBZ287" s="72" t="s">
        <v>7160</v>
      </c>
      <c r="CCA287" s="72" t="s">
        <v>27443</v>
      </c>
      <c r="CCB287" s="72" t="s">
        <v>27444</v>
      </c>
      <c r="CCC287" s="72" t="s">
        <v>6374</v>
      </c>
      <c r="CCD287" s="72" t="s">
        <v>6374</v>
      </c>
      <c r="CCE287" s="72" t="s">
        <v>32846</v>
      </c>
      <c r="CCF287" s="72" t="s">
        <v>26996</v>
      </c>
      <c r="CCG287" s="72" t="s">
        <v>26996</v>
      </c>
      <c r="CCH287" s="72" t="s">
        <v>14783</v>
      </c>
      <c r="CCI287" s="72" t="s">
        <v>14784</v>
      </c>
      <c r="CCJ287" s="72" t="s">
        <v>32847</v>
      </c>
      <c r="CCK287" s="72" t="s">
        <v>7161</v>
      </c>
      <c r="CCL287" s="72" t="s">
        <v>7162</v>
      </c>
      <c r="CCM287" s="72" t="s">
        <v>21386</v>
      </c>
      <c r="CCN287" s="72" t="s">
        <v>27445</v>
      </c>
      <c r="CCO287" s="72" t="s">
        <v>14786</v>
      </c>
      <c r="CCP287" s="72" t="s">
        <v>27446</v>
      </c>
      <c r="CCQ287" s="72" t="s">
        <v>7163</v>
      </c>
      <c r="CCR287" s="72" t="s">
        <v>8910</v>
      </c>
      <c r="CCS287" s="72" t="s">
        <v>27447</v>
      </c>
      <c r="CCT287" s="72" t="s">
        <v>21388</v>
      </c>
      <c r="CCU287" s="72" t="s">
        <v>32848</v>
      </c>
      <c r="CCV287" s="72" t="s">
        <v>27448</v>
      </c>
      <c r="CCW287" s="72" t="s">
        <v>7164</v>
      </c>
      <c r="CCX287" s="72" t="s">
        <v>7165</v>
      </c>
      <c r="CCY287" s="72" t="s">
        <v>7166</v>
      </c>
      <c r="CCZ287" s="72" t="s">
        <v>27449</v>
      </c>
      <c r="CDA287" s="72" t="s">
        <v>8911</v>
      </c>
      <c r="CDB287" s="72" t="s">
        <v>14787</v>
      </c>
      <c r="CDC287" s="72" t="s">
        <v>27450</v>
      </c>
      <c r="CDD287" s="72" t="s">
        <v>26997</v>
      </c>
      <c r="CDE287" s="72" t="s">
        <v>7167</v>
      </c>
      <c r="CDF287" s="72" t="s">
        <v>21389</v>
      </c>
      <c r="CDG287" s="72" t="s">
        <v>7168</v>
      </c>
      <c r="CDH287" s="72" t="s">
        <v>7169</v>
      </c>
      <c r="CDI287" s="72" t="s">
        <v>14788</v>
      </c>
      <c r="CDJ287" s="72" t="s">
        <v>8912</v>
      </c>
      <c r="CDK287" s="72" t="s">
        <v>27451</v>
      </c>
      <c r="CDL287" s="72" t="s">
        <v>8913</v>
      </c>
      <c r="CDM287" s="72" t="s">
        <v>7170</v>
      </c>
      <c r="CDN287" s="72" t="s">
        <v>18829</v>
      </c>
      <c r="CDO287" s="72" t="s">
        <v>26998</v>
      </c>
      <c r="CDP287" s="72" t="s">
        <v>26999</v>
      </c>
      <c r="CDQ287" s="72" t="s">
        <v>27000</v>
      </c>
      <c r="CDR287" s="72" t="s">
        <v>27001</v>
      </c>
      <c r="CDS287" s="72" t="s">
        <v>27001</v>
      </c>
      <c r="CDT287" s="72" t="s">
        <v>27452</v>
      </c>
      <c r="CDU287" s="72" t="s">
        <v>7172</v>
      </c>
      <c r="CDV287" s="72" t="s">
        <v>27002</v>
      </c>
      <c r="CDW287" s="72" t="s">
        <v>32849</v>
      </c>
      <c r="CDX287" s="72" t="s">
        <v>7173</v>
      </c>
      <c r="CDY287" s="72" t="s">
        <v>7174</v>
      </c>
      <c r="CDZ287" s="72" t="s">
        <v>21390</v>
      </c>
      <c r="CEA287" s="72" t="s">
        <v>27453</v>
      </c>
      <c r="CEB287" s="72" t="s">
        <v>7175</v>
      </c>
      <c r="CEC287" s="72" t="s">
        <v>14789</v>
      </c>
      <c r="CED287" s="72" t="s">
        <v>14790</v>
      </c>
      <c r="CEE287" s="72" t="s">
        <v>33080</v>
      </c>
      <c r="CEF287" s="72" t="s">
        <v>14791</v>
      </c>
      <c r="CEG287" s="72" t="s">
        <v>21391</v>
      </c>
      <c r="CEH287" s="72" t="s">
        <v>27003</v>
      </c>
      <c r="CEI287" s="72" t="s">
        <v>7176</v>
      </c>
      <c r="CEJ287" s="72" t="s">
        <v>8915</v>
      </c>
      <c r="CEK287" s="72" t="s">
        <v>27004</v>
      </c>
      <c r="CEL287" s="72" t="s">
        <v>27454</v>
      </c>
      <c r="CEM287" s="72" t="s">
        <v>1579</v>
      </c>
      <c r="CEN287" s="72" t="s">
        <v>29808</v>
      </c>
      <c r="CEO287" s="72" t="s">
        <v>8916</v>
      </c>
      <c r="CEP287" s="72" t="s">
        <v>8917</v>
      </c>
      <c r="CEQ287" s="72" t="s">
        <v>14792</v>
      </c>
      <c r="CER287" s="72" t="s">
        <v>33081</v>
      </c>
      <c r="CES287" s="72" t="s">
        <v>32850</v>
      </c>
      <c r="CET287" s="72" t="s">
        <v>32851</v>
      </c>
      <c r="CEU287" s="72" t="s">
        <v>32852</v>
      </c>
      <c r="CEV287" s="72" t="s">
        <v>27005</v>
      </c>
      <c r="CEW287" s="72" t="s">
        <v>27455</v>
      </c>
      <c r="CEX287" s="72" t="s">
        <v>8918</v>
      </c>
      <c r="CEY287" s="72" t="s">
        <v>8919</v>
      </c>
      <c r="CEZ287" s="72" t="s">
        <v>8920</v>
      </c>
      <c r="CFA287" s="72" t="s">
        <v>2827</v>
      </c>
      <c r="CFB287" s="72" t="s">
        <v>14793</v>
      </c>
      <c r="CFC287" s="72" t="s">
        <v>14794</v>
      </c>
      <c r="CFD287" s="72" t="s">
        <v>7177</v>
      </c>
      <c r="CFE287" s="72" t="s">
        <v>27456</v>
      </c>
      <c r="CFF287" s="72" t="s">
        <v>14795</v>
      </c>
      <c r="CFG287" s="72" t="s">
        <v>7178</v>
      </c>
      <c r="CFH287" s="72" t="s">
        <v>21392</v>
      </c>
      <c r="CFI287" s="72" t="s">
        <v>27457</v>
      </c>
      <c r="CFJ287" s="72" t="s">
        <v>8921</v>
      </c>
      <c r="CFK287" s="72" t="s">
        <v>21393</v>
      </c>
      <c r="CFL287" s="72" t="s">
        <v>7179</v>
      </c>
      <c r="CFM287" s="72" t="s">
        <v>7180</v>
      </c>
      <c r="CFN287" s="72" t="s">
        <v>27006</v>
      </c>
      <c r="CFO287" s="72" t="s">
        <v>7181</v>
      </c>
      <c r="CFP287" s="72" t="s">
        <v>7182</v>
      </c>
      <c r="CFQ287" s="72" t="s">
        <v>14796</v>
      </c>
      <c r="CFR287" s="72" t="s">
        <v>32853</v>
      </c>
      <c r="CFS287" s="72" t="s">
        <v>33082</v>
      </c>
      <c r="CFT287" s="72" t="s">
        <v>21394</v>
      </c>
      <c r="CFU287" s="72" t="s">
        <v>32854</v>
      </c>
      <c r="CFV287" s="72" t="s">
        <v>14797</v>
      </c>
      <c r="CFW287" s="72" t="s">
        <v>27007</v>
      </c>
      <c r="CFX287" s="72" t="s">
        <v>14798</v>
      </c>
      <c r="CFY287" s="72" t="s">
        <v>32855</v>
      </c>
      <c r="CFZ287" s="72" t="s">
        <v>32856</v>
      </c>
      <c r="CGA287" s="72" t="s">
        <v>27008</v>
      </c>
      <c r="CGB287" s="72" t="s">
        <v>14799</v>
      </c>
      <c r="CGC287" s="72" t="s">
        <v>21395</v>
      </c>
      <c r="CGD287" s="72" t="s">
        <v>7183</v>
      </c>
      <c r="CGE287" s="72" t="s">
        <v>27458</v>
      </c>
      <c r="CGF287" s="72" t="s">
        <v>7184</v>
      </c>
      <c r="CGG287" s="72" t="s">
        <v>7185</v>
      </c>
      <c r="CGH287" s="72" t="s">
        <v>7186</v>
      </c>
      <c r="CGI287" s="72" t="s">
        <v>8922</v>
      </c>
      <c r="CGJ287" s="72" t="s">
        <v>7187</v>
      </c>
      <c r="CGK287" s="72" t="s">
        <v>27009</v>
      </c>
      <c r="CGL287" s="72" t="s">
        <v>27010</v>
      </c>
      <c r="CGM287" s="72" t="s">
        <v>14800</v>
      </c>
      <c r="CGN287" s="72" t="s">
        <v>14801</v>
      </c>
      <c r="CGO287" s="72" t="s">
        <v>14802</v>
      </c>
      <c r="CGP287" s="72" t="s">
        <v>21396</v>
      </c>
      <c r="CGQ287" s="72" t="s">
        <v>7188</v>
      </c>
      <c r="CGR287" s="72" t="s">
        <v>1080</v>
      </c>
      <c r="CGS287" s="72" t="s">
        <v>14803</v>
      </c>
      <c r="CGT287" s="72" t="s">
        <v>14804</v>
      </c>
      <c r="CGU287" s="72" t="s">
        <v>14804</v>
      </c>
      <c r="CGV287" s="72" t="s">
        <v>32857</v>
      </c>
      <c r="CGW287" s="72" t="s">
        <v>7189</v>
      </c>
      <c r="CGX287" s="72" t="s">
        <v>32858</v>
      </c>
      <c r="CGY287" s="72" t="s">
        <v>14805</v>
      </c>
      <c r="CGZ287" s="72" t="s">
        <v>32859</v>
      </c>
      <c r="CHA287" s="72" t="s">
        <v>7190</v>
      </c>
      <c r="CHB287" s="72" t="s">
        <v>27011</v>
      </c>
      <c r="CHC287" s="72" t="s">
        <v>32860</v>
      </c>
      <c r="CHD287" s="72" t="s">
        <v>7191</v>
      </c>
      <c r="CHE287" s="72" t="s">
        <v>7192</v>
      </c>
      <c r="CHF287" s="72" t="s">
        <v>14807</v>
      </c>
      <c r="CHG287" s="72" t="s">
        <v>21397</v>
      </c>
      <c r="CHH287" s="72" t="s">
        <v>8923</v>
      </c>
      <c r="CHI287" s="72" t="s">
        <v>8924</v>
      </c>
      <c r="CHJ287" s="72" t="s">
        <v>8925</v>
      </c>
      <c r="CHK287" s="72" t="s">
        <v>32861</v>
      </c>
      <c r="CHL287" s="72" t="s">
        <v>14808</v>
      </c>
      <c r="CHM287" s="72" t="s">
        <v>14809</v>
      </c>
      <c r="CHN287" s="72" t="s">
        <v>14810</v>
      </c>
      <c r="CHO287" s="72" t="s">
        <v>24812</v>
      </c>
      <c r="CHP287" s="72" t="s">
        <v>32862</v>
      </c>
      <c r="CHQ287" s="72" t="s">
        <v>14811</v>
      </c>
      <c r="CHR287" s="72" t="s">
        <v>14812</v>
      </c>
      <c r="CHS287" s="72" t="s">
        <v>27012</v>
      </c>
      <c r="CHT287" s="72" t="s">
        <v>8926</v>
      </c>
      <c r="CHU287" s="72" t="s">
        <v>7193</v>
      </c>
      <c r="CHV287" s="72" t="s">
        <v>27460</v>
      </c>
      <c r="CHW287" s="72" t="s">
        <v>7194</v>
      </c>
      <c r="CHX287" s="72" t="s">
        <v>27461</v>
      </c>
      <c r="CHY287" s="72" t="s">
        <v>27462</v>
      </c>
      <c r="CHZ287" s="72" t="s">
        <v>1090</v>
      </c>
      <c r="CIA287" s="72" t="s">
        <v>14813</v>
      </c>
      <c r="CIB287" s="72" t="s">
        <v>21399</v>
      </c>
      <c r="CIC287" s="72" t="s">
        <v>8927</v>
      </c>
      <c r="CID287" s="72" t="s">
        <v>8928</v>
      </c>
      <c r="CIE287" s="72" t="s">
        <v>21398</v>
      </c>
      <c r="CIF287" s="72" t="s">
        <v>27013</v>
      </c>
      <c r="CIG287" s="72" t="s">
        <v>21400</v>
      </c>
      <c r="CIH287" s="72" t="s">
        <v>7195</v>
      </c>
      <c r="CII287" s="72" t="s">
        <v>14814</v>
      </c>
      <c r="CIJ287" s="72" t="s">
        <v>8929</v>
      </c>
      <c r="CIK287" s="72" t="s">
        <v>8930</v>
      </c>
      <c r="CIL287" s="72" t="s">
        <v>27463</v>
      </c>
      <c r="CIM287" s="72" t="s">
        <v>8931</v>
      </c>
      <c r="CIN287" s="72" t="s">
        <v>7196</v>
      </c>
      <c r="CIO287" s="72" t="s">
        <v>27014</v>
      </c>
      <c r="CIP287" s="72" t="s">
        <v>33083</v>
      </c>
      <c r="CIQ287" s="72" t="s">
        <v>27015</v>
      </c>
      <c r="CIR287" s="72" t="s">
        <v>7197</v>
      </c>
      <c r="CIS287" s="72" t="s">
        <v>27464</v>
      </c>
      <c r="CIT287" s="72" t="s">
        <v>27465</v>
      </c>
      <c r="CIU287" s="72" t="s">
        <v>27466</v>
      </c>
      <c r="CIV287" s="72" t="s">
        <v>27467</v>
      </c>
      <c r="CIW287" s="72" t="s">
        <v>27016</v>
      </c>
      <c r="CIX287" s="72" t="s">
        <v>27468</v>
      </c>
      <c r="CIY287" s="72" t="s">
        <v>27469</v>
      </c>
      <c r="CIZ287" s="72" t="s">
        <v>27017</v>
      </c>
      <c r="CJA287" s="72" t="s">
        <v>27470</v>
      </c>
      <c r="CJB287" s="72" t="s">
        <v>14815</v>
      </c>
      <c r="CJC287" s="72" t="s">
        <v>8932</v>
      </c>
      <c r="CJD287" s="72" t="s">
        <v>8933</v>
      </c>
      <c r="CJE287" s="72" t="s">
        <v>27018</v>
      </c>
      <c r="CJF287" s="72" t="s">
        <v>8934</v>
      </c>
      <c r="CJG287" s="72" t="s">
        <v>8935</v>
      </c>
      <c r="CJH287" s="72" t="s">
        <v>21401</v>
      </c>
      <c r="CJI287" s="72" t="s">
        <v>14816</v>
      </c>
      <c r="CJJ287" s="72" t="s">
        <v>27019</v>
      </c>
      <c r="CJK287" s="72" t="s">
        <v>21402</v>
      </c>
      <c r="CJL287" s="72" t="s">
        <v>1097</v>
      </c>
      <c r="CJM287" s="72" t="s">
        <v>8936</v>
      </c>
      <c r="CJN287" s="72" t="s">
        <v>14817</v>
      </c>
      <c r="CJO287" s="72" t="s">
        <v>8937</v>
      </c>
      <c r="CJP287" s="72" t="s">
        <v>1825</v>
      </c>
      <c r="CJQ287" s="72" t="s">
        <v>8938</v>
      </c>
      <c r="CJR287" s="72" t="s">
        <v>7198</v>
      </c>
      <c r="CJS287" s="72" t="s">
        <v>18359</v>
      </c>
      <c r="CJT287" s="72" t="s">
        <v>14818</v>
      </c>
      <c r="CJU287" s="72" t="s">
        <v>21403</v>
      </c>
      <c r="CJV287" s="72" t="s">
        <v>21404</v>
      </c>
      <c r="CJW287" s="72" t="s">
        <v>32863</v>
      </c>
      <c r="CJX287" s="72" t="s">
        <v>14819</v>
      </c>
      <c r="CJY287" s="72" t="s">
        <v>27020</v>
      </c>
      <c r="CJZ287" s="72" t="s">
        <v>27021</v>
      </c>
      <c r="CKA287" s="72" t="s">
        <v>7199</v>
      </c>
      <c r="CKB287" s="72" t="s">
        <v>7203</v>
      </c>
      <c r="CKC287" s="72" t="s">
        <v>7200</v>
      </c>
      <c r="CKD287" s="72" t="s">
        <v>7201</v>
      </c>
      <c r="CKE287" s="72" t="s">
        <v>7202</v>
      </c>
      <c r="CKF287" s="72" t="s">
        <v>21405</v>
      </c>
      <c r="CKG287" s="72" t="s">
        <v>14820</v>
      </c>
      <c r="CKH287" s="72" t="s">
        <v>32864</v>
      </c>
      <c r="CKI287" s="72" t="s">
        <v>8939</v>
      </c>
      <c r="CKJ287" s="72" t="s">
        <v>1998</v>
      </c>
      <c r="CKK287" s="72" t="s">
        <v>8940</v>
      </c>
      <c r="CKL287" s="72" t="s">
        <v>27022</v>
      </c>
      <c r="CKM287" s="72" t="s">
        <v>7204</v>
      </c>
      <c r="CKN287" s="72" t="s">
        <v>8941</v>
      </c>
      <c r="CKO287" s="72" t="s">
        <v>27471</v>
      </c>
      <c r="CKP287" s="72" t="s">
        <v>27024</v>
      </c>
      <c r="CKQ287" s="72" t="s">
        <v>7205</v>
      </c>
      <c r="CKR287" s="72" t="s">
        <v>8942</v>
      </c>
      <c r="CKS287" s="72" t="s">
        <v>7206</v>
      </c>
      <c r="CKT287" s="72" t="s">
        <v>7207</v>
      </c>
      <c r="CKU287" s="72" t="s">
        <v>14821</v>
      </c>
      <c r="CKV287" s="72" t="s">
        <v>27472</v>
      </c>
      <c r="CKW287" s="72" t="s">
        <v>14822</v>
      </c>
      <c r="CKX287" s="72" t="s">
        <v>14823</v>
      </c>
      <c r="CKY287" s="72" t="s">
        <v>14824</v>
      </c>
      <c r="CKZ287" s="72" t="s">
        <v>27473</v>
      </c>
      <c r="CLA287" s="72" t="s">
        <v>7208</v>
      </c>
      <c r="CLB287" s="72" t="s">
        <v>7209</v>
      </c>
      <c r="CLC287" s="72" t="s">
        <v>7210</v>
      </c>
      <c r="CLD287" s="72" t="s">
        <v>7210</v>
      </c>
      <c r="CLE287" s="72" t="s">
        <v>8943</v>
      </c>
      <c r="CLF287" s="72" t="s">
        <v>27474</v>
      </c>
      <c r="CLG287" s="72" t="s">
        <v>2404</v>
      </c>
      <c r="CLH287" s="72" t="s">
        <v>27475</v>
      </c>
      <c r="CLI287" s="72" t="s">
        <v>21406</v>
      </c>
      <c r="CLJ287" s="72" t="s">
        <v>33084</v>
      </c>
      <c r="CLK287" s="72" t="s">
        <v>14237</v>
      </c>
      <c r="CLL287" s="72" t="s">
        <v>2001</v>
      </c>
      <c r="CLM287" s="72" t="s">
        <v>8944</v>
      </c>
      <c r="CLN287" s="72" t="s">
        <v>1114</v>
      </c>
      <c r="CLO287" s="72" t="s">
        <v>27025</v>
      </c>
      <c r="CLP287" s="72" t="s">
        <v>32865</v>
      </c>
      <c r="CLQ287" s="72" t="s">
        <v>27476</v>
      </c>
      <c r="CLR287" s="72" t="s">
        <v>21407</v>
      </c>
      <c r="CLS287" s="72" t="s">
        <v>14825</v>
      </c>
      <c r="CLT287" s="72" t="s">
        <v>14826</v>
      </c>
      <c r="CLU287" s="72" t="s">
        <v>27026</v>
      </c>
      <c r="CLV287" s="72" t="s">
        <v>27027</v>
      </c>
      <c r="CLW287" s="72" t="s">
        <v>8945</v>
      </c>
      <c r="CLX287" s="72" t="s">
        <v>21408</v>
      </c>
      <c r="CLY287" s="72" t="s">
        <v>14827</v>
      </c>
      <c r="CLZ287" s="72" t="s">
        <v>27477</v>
      </c>
      <c r="CMA287" s="72" t="s">
        <v>7211</v>
      </c>
      <c r="CMB287" s="72" t="s">
        <v>27478</v>
      </c>
      <c r="CMC287" s="72" t="s">
        <v>27479</v>
      </c>
      <c r="CMD287" s="72" t="s">
        <v>27480</v>
      </c>
      <c r="CME287" s="72" t="s">
        <v>8946</v>
      </c>
      <c r="CMF287" s="72" t="s">
        <v>8947</v>
      </c>
      <c r="CMG287" s="72" t="s">
        <v>33085</v>
      </c>
      <c r="CMH287" s="72" t="s">
        <v>7212</v>
      </c>
      <c r="CMI287" s="72" t="s">
        <v>27029</v>
      </c>
      <c r="CMJ287" s="72" t="s">
        <v>27030</v>
      </c>
      <c r="CMK287" s="72" t="s">
        <v>14829</v>
      </c>
      <c r="CML287" s="72" t="s">
        <v>32866</v>
      </c>
      <c r="CMM287" s="72" t="s">
        <v>21409</v>
      </c>
      <c r="CMN287" s="72" t="s">
        <v>32867</v>
      </c>
      <c r="CMO287" s="72" t="s">
        <v>32868</v>
      </c>
      <c r="CMP287" s="72" t="s">
        <v>14830</v>
      </c>
      <c r="CMQ287" s="72" t="s">
        <v>21410</v>
      </c>
      <c r="CMR287" s="72" t="s">
        <v>18369</v>
      </c>
      <c r="CMS287" s="72" t="s">
        <v>8948</v>
      </c>
      <c r="CMT287" s="72" t="s">
        <v>27482</v>
      </c>
      <c r="CMU287" s="72" t="s">
        <v>8950</v>
      </c>
      <c r="CMV287" s="72" t="s">
        <v>32869</v>
      </c>
      <c r="CMW287" s="72" t="s">
        <v>7214</v>
      </c>
      <c r="CMX287" s="72" t="s">
        <v>14832</v>
      </c>
      <c r="CMY287" s="72" t="s">
        <v>14833</v>
      </c>
      <c r="CMZ287" s="72" t="s">
        <v>21411</v>
      </c>
      <c r="CNA287" s="72" t="s">
        <v>33086</v>
      </c>
      <c r="CNB287" s="72" t="s">
        <v>21412</v>
      </c>
      <c r="CNC287" s="72" t="s">
        <v>7215</v>
      </c>
      <c r="CND287" s="72" t="s">
        <v>7216</v>
      </c>
      <c r="CNE287" s="72" t="s">
        <v>27483</v>
      </c>
      <c r="CNF287" s="72" t="s">
        <v>14834</v>
      </c>
      <c r="CNG287" s="72" t="s">
        <v>21413</v>
      </c>
      <c r="CNH287" s="72" t="s">
        <v>8951</v>
      </c>
      <c r="CNI287" s="72" t="s">
        <v>32870</v>
      </c>
      <c r="CNJ287" s="72" t="s">
        <v>8952</v>
      </c>
      <c r="CNK287" s="72" t="s">
        <v>14836</v>
      </c>
      <c r="CNL287" s="72" t="s">
        <v>14627</v>
      </c>
      <c r="CNM287" s="72" t="s">
        <v>14835</v>
      </c>
      <c r="CNN287" s="72" t="s">
        <v>8953</v>
      </c>
      <c r="CNO287" s="72" t="s">
        <v>14837</v>
      </c>
      <c r="CNP287" s="72" t="s">
        <v>21414</v>
      </c>
      <c r="CNQ287" s="72" t="s">
        <v>8954</v>
      </c>
      <c r="CNR287" s="72" t="s">
        <v>7217</v>
      </c>
      <c r="CNS287" s="72" t="s">
        <v>8955</v>
      </c>
      <c r="CNT287" s="72" t="s">
        <v>27031</v>
      </c>
      <c r="CNU287" s="72" t="s">
        <v>27484</v>
      </c>
      <c r="CNV287" s="72" t="s">
        <v>7218</v>
      </c>
      <c r="CNW287" s="72" t="s">
        <v>8956</v>
      </c>
      <c r="CNX287" s="72" t="s">
        <v>18847</v>
      </c>
      <c r="CNY287" s="72" t="s">
        <v>27032</v>
      </c>
      <c r="CNZ287" s="72" t="s">
        <v>27485</v>
      </c>
      <c r="COA287" s="72" t="s">
        <v>7219</v>
      </c>
      <c r="COB287" s="72" t="s">
        <v>14839</v>
      </c>
      <c r="COC287" s="72" t="s">
        <v>8957</v>
      </c>
      <c r="COD287" s="72" t="s">
        <v>21415</v>
      </c>
      <c r="COE287" s="72" t="s">
        <v>9871</v>
      </c>
      <c r="COF287" s="72" t="s">
        <v>7220</v>
      </c>
      <c r="COG287" s="72" t="s">
        <v>27033</v>
      </c>
      <c r="COH287" s="72" t="s">
        <v>27034</v>
      </c>
      <c r="COI287" s="72" t="s">
        <v>27035</v>
      </c>
      <c r="COJ287" s="72" t="s">
        <v>27036</v>
      </c>
      <c r="COK287" s="72" t="s">
        <v>21416</v>
      </c>
      <c r="COL287" s="72" t="s">
        <v>14840</v>
      </c>
      <c r="COM287" s="72" t="s">
        <v>27486</v>
      </c>
      <c r="CON287" s="72" t="s">
        <v>32871</v>
      </c>
      <c r="COO287" s="72" t="s">
        <v>21417</v>
      </c>
      <c r="COP287" s="72" t="s">
        <v>21418</v>
      </c>
      <c r="COQ287" s="72" t="s">
        <v>14841</v>
      </c>
      <c r="COR287" s="72" t="s">
        <v>14842</v>
      </c>
      <c r="COS287" s="72" t="s">
        <v>14843</v>
      </c>
      <c r="COT287" s="72" t="s">
        <v>7221</v>
      </c>
      <c r="COU287" s="72" t="s">
        <v>32872</v>
      </c>
      <c r="COV287" s="72" t="s">
        <v>27487</v>
      </c>
      <c r="COW287" s="72" t="s">
        <v>7222</v>
      </c>
      <c r="COX287" s="72" t="s">
        <v>11808</v>
      </c>
      <c r="COY287" s="72" t="s">
        <v>8959</v>
      </c>
      <c r="COZ287" s="72" t="s">
        <v>7223</v>
      </c>
      <c r="CPA287" s="72" t="s">
        <v>14844</v>
      </c>
      <c r="CPB287" s="72" t="s">
        <v>7224</v>
      </c>
      <c r="CPC287" s="72" t="s">
        <v>27039</v>
      </c>
      <c r="CPD287" s="72" t="s">
        <v>27040</v>
      </c>
      <c r="CPE287" s="72" t="s">
        <v>8960</v>
      </c>
      <c r="CPF287" s="72" t="s">
        <v>27041</v>
      </c>
      <c r="CPG287" s="72" t="s">
        <v>7225</v>
      </c>
      <c r="CPH287" s="72" t="s">
        <v>7226</v>
      </c>
      <c r="CPI287" s="72" t="s">
        <v>7227</v>
      </c>
      <c r="CPJ287" s="72" t="s">
        <v>8961</v>
      </c>
      <c r="CPK287" s="72" t="s">
        <v>7228</v>
      </c>
      <c r="CPL287" s="72" t="s">
        <v>7228</v>
      </c>
      <c r="CPM287" s="72" t="s">
        <v>8962</v>
      </c>
      <c r="CPN287" s="72" t="s">
        <v>7229</v>
      </c>
      <c r="CPO287" s="72" t="s">
        <v>7230</v>
      </c>
      <c r="CPP287" s="72" t="s">
        <v>27042</v>
      </c>
      <c r="CPQ287" s="72" t="s">
        <v>33087</v>
      </c>
      <c r="CPR287" s="72" t="s">
        <v>8963</v>
      </c>
      <c r="CPS287" s="72" t="s">
        <v>9886</v>
      </c>
      <c r="CPT287" s="72" t="s">
        <v>14845</v>
      </c>
      <c r="CPU287" s="72" t="s">
        <v>21420</v>
      </c>
      <c r="CPV287" s="72" t="s">
        <v>32873</v>
      </c>
      <c r="CPW287" s="72" t="s">
        <v>7231</v>
      </c>
      <c r="CPX287" s="72" t="s">
        <v>7232</v>
      </c>
      <c r="CPY287" s="72" t="s">
        <v>33088</v>
      </c>
      <c r="CPZ287" s="72" t="s">
        <v>14846</v>
      </c>
      <c r="CQA287" s="72" t="s">
        <v>27043</v>
      </c>
      <c r="CQB287" s="72" t="s">
        <v>7233</v>
      </c>
      <c r="CQC287" s="72" t="s">
        <v>27044</v>
      </c>
      <c r="CQD287" s="72" t="s">
        <v>7234</v>
      </c>
      <c r="CQE287" s="72" t="s">
        <v>1161</v>
      </c>
      <c r="CQF287" s="72" t="s">
        <v>8964</v>
      </c>
      <c r="CQG287" s="72" t="s">
        <v>8965</v>
      </c>
      <c r="CQH287" s="72" t="s">
        <v>27045</v>
      </c>
      <c r="CQI287" s="72" t="s">
        <v>14847</v>
      </c>
      <c r="CQJ287" s="72" t="s">
        <v>21421</v>
      </c>
      <c r="CQK287" s="72" t="s">
        <v>14848</v>
      </c>
      <c r="CQL287" s="72" t="s">
        <v>27046</v>
      </c>
      <c r="CQM287" s="72" t="s">
        <v>7235</v>
      </c>
      <c r="CQN287" s="72" t="s">
        <v>14849</v>
      </c>
      <c r="CQO287" s="72" t="s">
        <v>14850</v>
      </c>
      <c r="CQP287" s="72" t="s">
        <v>8966</v>
      </c>
      <c r="CQQ287" s="72" t="s">
        <v>8967</v>
      </c>
      <c r="CQR287" s="72" t="s">
        <v>14851</v>
      </c>
      <c r="CQS287" s="72" t="s">
        <v>7236</v>
      </c>
      <c r="CQT287" s="72" t="s">
        <v>27047</v>
      </c>
      <c r="CQU287" s="72" t="s">
        <v>7237</v>
      </c>
      <c r="CQV287" s="72" t="s">
        <v>27048</v>
      </c>
      <c r="CQW287" s="72" t="s">
        <v>3612</v>
      </c>
      <c r="CQX287" s="72" t="s">
        <v>27049</v>
      </c>
      <c r="CQY287" s="72" t="s">
        <v>10353</v>
      </c>
      <c r="CQZ287" s="72" t="s">
        <v>10353</v>
      </c>
      <c r="CRA287" s="72" t="s">
        <v>8968</v>
      </c>
      <c r="CRB287" s="72" t="s">
        <v>7238</v>
      </c>
      <c r="CRC287" s="72" t="s">
        <v>4028</v>
      </c>
      <c r="CRD287" s="72" t="s">
        <v>8969</v>
      </c>
      <c r="CRE287" s="72" t="s">
        <v>7239</v>
      </c>
      <c r="CRF287" s="72" t="s">
        <v>27488</v>
      </c>
      <c r="CRG287" s="72" t="s">
        <v>8970</v>
      </c>
      <c r="CRH287" s="72" t="s">
        <v>8971</v>
      </c>
      <c r="CRI287" s="72" t="s">
        <v>21422</v>
      </c>
      <c r="CRJ287" s="72" t="s">
        <v>32874</v>
      </c>
      <c r="CRK287" s="72" t="s">
        <v>21423</v>
      </c>
      <c r="CRL287" s="72" t="s">
        <v>27489</v>
      </c>
      <c r="CRM287" s="72" t="s">
        <v>27050</v>
      </c>
      <c r="CRN287" s="72" t="s">
        <v>7240</v>
      </c>
      <c r="CRO287" s="72" t="s">
        <v>14852</v>
      </c>
      <c r="CRP287" s="72" t="s">
        <v>8972</v>
      </c>
      <c r="CRQ287" s="72" t="s">
        <v>21424</v>
      </c>
      <c r="CRR287" s="72" t="s">
        <v>8973</v>
      </c>
      <c r="CRS287" s="72" t="s">
        <v>21425</v>
      </c>
      <c r="CRT287" s="72" t="s">
        <v>14853</v>
      </c>
      <c r="CRU287" s="72" t="s">
        <v>14854</v>
      </c>
      <c r="CRV287" s="72" t="s">
        <v>21426</v>
      </c>
      <c r="CRW287" s="72" t="s">
        <v>21427</v>
      </c>
      <c r="CRX287" s="72" t="s">
        <v>27490</v>
      </c>
      <c r="CRY287" s="72" t="s">
        <v>27491</v>
      </c>
      <c r="CRZ287" s="72" t="s">
        <v>14855</v>
      </c>
      <c r="CSA287" s="72" t="s">
        <v>8974</v>
      </c>
      <c r="CSB287" s="72" t="s">
        <v>27051</v>
      </c>
      <c r="CSC287" s="72" t="s">
        <v>27492</v>
      </c>
      <c r="CSD287" s="72" t="s">
        <v>8975</v>
      </c>
      <c r="CSE287" s="72" t="s">
        <v>27052</v>
      </c>
      <c r="CSF287" s="72" t="s">
        <v>27493</v>
      </c>
      <c r="CSG287" s="72" t="s">
        <v>27494</v>
      </c>
      <c r="CSH287" s="72" t="s">
        <v>32875</v>
      </c>
      <c r="CSI287" s="72" t="s">
        <v>14856</v>
      </c>
      <c r="CSJ287" s="72" t="s">
        <v>14857</v>
      </c>
      <c r="CSK287" s="72" t="s">
        <v>7241</v>
      </c>
      <c r="CSL287" s="72" t="s">
        <v>7242</v>
      </c>
      <c r="CSM287" s="72" t="s">
        <v>32876</v>
      </c>
      <c r="CSN287" s="72" t="s">
        <v>7243</v>
      </c>
      <c r="CSO287" s="72" t="s">
        <v>27053</v>
      </c>
      <c r="CSP287" s="72" t="s">
        <v>8976</v>
      </c>
      <c r="CSQ287" s="72" t="s">
        <v>27495</v>
      </c>
      <c r="CSR287" s="72" t="s">
        <v>8977</v>
      </c>
      <c r="CSS287" s="72" t="s">
        <v>27496</v>
      </c>
      <c r="CST287" s="72" t="s">
        <v>7244</v>
      </c>
      <c r="CSU287" s="72" t="s">
        <v>14858</v>
      </c>
      <c r="CSV287" s="72" t="s">
        <v>27497</v>
      </c>
      <c r="CSW287" s="72" t="s">
        <v>14859</v>
      </c>
      <c r="CSX287" s="72" t="s">
        <v>21428</v>
      </c>
      <c r="CSY287" s="72" t="s">
        <v>21429</v>
      </c>
      <c r="CSZ287" s="72" t="s">
        <v>27498</v>
      </c>
      <c r="CTA287" s="72" t="s">
        <v>32877</v>
      </c>
      <c r="CTB287" s="72" t="s">
        <v>32878</v>
      </c>
      <c r="CTC287" s="72" t="s">
        <v>8978</v>
      </c>
      <c r="CTD287" s="72" t="s">
        <v>32879</v>
      </c>
      <c r="CTE287" s="72" t="s">
        <v>32880</v>
      </c>
      <c r="CTF287" s="72" t="s">
        <v>32881</v>
      </c>
      <c r="CTG287" s="72" t="s">
        <v>7245</v>
      </c>
      <c r="CTH287" s="72" t="s">
        <v>8979</v>
      </c>
      <c r="CTI287" s="72" t="s">
        <v>27054</v>
      </c>
      <c r="CTJ287" s="72" t="s">
        <v>14861</v>
      </c>
      <c r="CTK287" s="72" t="s">
        <v>8980</v>
      </c>
      <c r="CTL287" s="72" t="s">
        <v>27499</v>
      </c>
      <c r="CTM287" s="72" t="s">
        <v>27499</v>
      </c>
      <c r="CTN287" s="72" t="s">
        <v>14862</v>
      </c>
      <c r="CTO287" s="72" t="s">
        <v>21430</v>
      </c>
      <c r="CTP287" s="72" t="s">
        <v>14863</v>
      </c>
      <c r="CTQ287" s="72" t="s">
        <v>7246</v>
      </c>
      <c r="CTR287" s="72" t="s">
        <v>8981</v>
      </c>
      <c r="CTS287" s="72" t="s">
        <v>27055</v>
      </c>
      <c r="CTT287" s="72" t="s">
        <v>33013</v>
      </c>
      <c r="CTU287" s="72" t="s">
        <v>32882</v>
      </c>
      <c r="CTV287" s="72" t="s">
        <v>27056</v>
      </c>
      <c r="CTW287" s="72" t="s">
        <v>7247</v>
      </c>
      <c r="CTX287" s="72" t="s">
        <v>27500</v>
      </c>
      <c r="CTY287" s="72" t="s">
        <v>33089</v>
      </c>
      <c r="CTZ287" s="72" t="s">
        <v>27501</v>
      </c>
      <c r="CUA287" s="72" t="s">
        <v>27502</v>
      </c>
      <c r="CUB287" s="72" t="s">
        <v>14864</v>
      </c>
      <c r="CUC287" s="72" t="s">
        <v>14864</v>
      </c>
      <c r="CUD287" s="72" t="s">
        <v>7248</v>
      </c>
      <c r="CUE287" s="72" t="s">
        <v>32883</v>
      </c>
      <c r="CUF287" s="72" t="s">
        <v>7249</v>
      </c>
      <c r="CUG287" s="72" t="s">
        <v>27503</v>
      </c>
      <c r="CUH287" s="72" t="s">
        <v>27057</v>
      </c>
      <c r="CUI287" s="72" t="s">
        <v>21431</v>
      </c>
      <c r="CUJ287" s="72" t="s">
        <v>14865</v>
      </c>
      <c r="CUK287" s="72" t="s">
        <v>8982</v>
      </c>
      <c r="CUL287" s="72" t="s">
        <v>27058</v>
      </c>
      <c r="CUM287" s="72" t="s">
        <v>8983</v>
      </c>
      <c r="CUN287" s="72" t="s">
        <v>33090</v>
      </c>
      <c r="CUO287" s="72" t="s">
        <v>8984</v>
      </c>
      <c r="CUP287" s="72" t="s">
        <v>33091</v>
      </c>
      <c r="CUQ287" s="72" t="s">
        <v>33092</v>
      </c>
      <c r="CUR287" s="72" t="s">
        <v>14868</v>
      </c>
      <c r="CUS287" s="72" t="s">
        <v>33093</v>
      </c>
      <c r="CUT287" s="72" t="s">
        <v>14870</v>
      </c>
      <c r="CUU287" s="72" t="s">
        <v>7250</v>
      </c>
      <c r="CUV287" s="72" t="s">
        <v>27505</v>
      </c>
      <c r="CUW287" s="72" t="s">
        <v>27059</v>
      </c>
      <c r="CUX287" s="72" t="s">
        <v>27506</v>
      </c>
      <c r="CUY287" s="72" t="s">
        <v>8985</v>
      </c>
      <c r="CUZ287" s="72" t="s">
        <v>8986</v>
      </c>
      <c r="CVA287" s="72" t="s">
        <v>32884</v>
      </c>
      <c r="CVB287" s="72" t="s">
        <v>32885</v>
      </c>
      <c r="CVC287" s="72" t="s">
        <v>14871</v>
      </c>
      <c r="CVD287" s="72" t="s">
        <v>32886</v>
      </c>
      <c r="CVE287" s="72" t="s">
        <v>14872</v>
      </c>
      <c r="CVF287" s="72" t="s">
        <v>27060</v>
      </c>
      <c r="CVG287" s="72" t="s">
        <v>8987</v>
      </c>
      <c r="CVH287" s="72" t="s">
        <v>32887</v>
      </c>
      <c r="CVI287" s="72" t="s">
        <v>8988</v>
      </c>
      <c r="CVJ287" s="72" t="s">
        <v>8989</v>
      </c>
      <c r="CVK287" s="72" t="s">
        <v>8990</v>
      </c>
      <c r="CVL287" s="72" t="s">
        <v>27062</v>
      </c>
      <c r="CVM287" s="72" t="s">
        <v>14873</v>
      </c>
      <c r="CVN287" s="72" t="s">
        <v>14874</v>
      </c>
      <c r="CVO287" s="72" t="s">
        <v>7251</v>
      </c>
      <c r="CVP287" s="72" t="s">
        <v>27063</v>
      </c>
      <c r="CVQ287" s="72" t="s">
        <v>27064</v>
      </c>
      <c r="CVR287" s="72" t="s">
        <v>21432</v>
      </c>
      <c r="CVS287" s="72" t="s">
        <v>14877</v>
      </c>
      <c r="CVT287" s="72" t="s">
        <v>14878</v>
      </c>
      <c r="CVU287" s="72" t="s">
        <v>14879</v>
      </c>
      <c r="CVV287" s="72" t="s">
        <v>32888</v>
      </c>
      <c r="CVW287" s="72" t="s">
        <v>14880</v>
      </c>
      <c r="CVX287" s="72" t="s">
        <v>7252</v>
      </c>
      <c r="CVY287" s="72" t="s">
        <v>27508</v>
      </c>
      <c r="CVZ287" s="72" t="s">
        <v>14881</v>
      </c>
      <c r="CWA287" s="72" t="s">
        <v>7253</v>
      </c>
      <c r="CWB287" s="72" t="s">
        <v>7254</v>
      </c>
      <c r="CWC287" s="72" t="s">
        <v>14882</v>
      </c>
      <c r="CWD287" s="72" t="s">
        <v>21433</v>
      </c>
      <c r="CWE287" s="72" t="s">
        <v>32889</v>
      </c>
      <c r="CWF287" s="72" t="s">
        <v>32890</v>
      </c>
      <c r="CWG287" s="72" t="s">
        <v>7255</v>
      </c>
      <c r="CWH287" s="72" t="s">
        <v>14883</v>
      </c>
      <c r="CWI287" s="72" t="s">
        <v>8993</v>
      </c>
      <c r="CWJ287" s="72" t="s">
        <v>7256</v>
      </c>
      <c r="CWK287" s="72" t="s">
        <v>7257</v>
      </c>
      <c r="CWL287" s="72" t="s">
        <v>7258</v>
      </c>
      <c r="CWM287" s="72" t="s">
        <v>21434</v>
      </c>
      <c r="CWN287" s="72" t="s">
        <v>27509</v>
      </c>
      <c r="CWO287" s="72" t="s">
        <v>27065</v>
      </c>
      <c r="CWP287" s="72" t="s">
        <v>2016</v>
      </c>
      <c r="CWQ287" s="72" t="s">
        <v>7259</v>
      </c>
      <c r="CWR287" s="72" t="s">
        <v>27066</v>
      </c>
      <c r="CWS287" s="72" t="s">
        <v>8994</v>
      </c>
      <c r="CWT287" s="72" t="s">
        <v>7260</v>
      </c>
      <c r="CWU287" s="72" t="s">
        <v>7261</v>
      </c>
      <c r="CWV287" s="72" t="s">
        <v>7262</v>
      </c>
      <c r="CWW287" s="72" t="s">
        <v>7263</v>
      </c>
      <c r="CWX287" s="72" t="s">
        <v>8995</v>
      </c>
      <c r="CWY287" s="72" t="s">
        <v>32891</v>
      </c>
      <c r="CWZ287" s="72" t="s">
        <v>27067</v>
      </c>
      <c r="CXA287" s="72" t="s">
        <v>14884</v>
      </c>
      <c r="CXB287" s="72" t="s">
        <v>8996</v>
      </c>
      <c r="CXC287" s="72" t="s">
        <v>14885</v>
      </c>
      <c r="CXD287" s="72" t="s">
        <v>27069</v>
      </c>
      <c r="CXE287" s="72" t="s">
        <v>14886</v>
      </c>
      <c r="CXF287" s="72" t="s">
        <v>7264</v>
      </c>
      <c r="CXG287" s="72" t="s">
        <v>32892</v>
      </c>
      <c r="CXH287" s="72" t="s">
        <v>8998</v>
      </c>
      <c r="CXI287" s="72" t="s">
        <v>27510</v>
      </c>
      <c r="CXJ287" s="72" t="s">
        <v>27070</v>
      </c>
      <c r="CXK287" s="72" t="s">
        <v>32893</v>
      </c>
      <c r="CXL287" s="72" t="s">
        <v>32894</v>
      </c>
      <c r="CXM287" s="72" t="s">
        <v>14887</v>
      </c>
      <c r="CXN287" s="72" t="s">
        <v>27071</v>
      </c>
      <c r="CXO287" s="72" t="s">
        <v>7265</v>
      </c>
      <c r="CXP287" s="72" t="s">
        <v>7266</v>
      </c>
      <c r="CXQ287" s="72" t="s">
        <v>474</v>
      </c>
      <c r="CXR287" s="72" t="s">
        <v>21435</v>
      </c>
      <c r="CXS287" s="72" t="s">
        <v>7267</v>
      </c>
      <c r="CXT287" s="72" t="s">
        <v>8999</v>
      </c>
      <c r="CXU287" s="72" t="s">
        <v>9000</v>
      </c>
      <c r="CXV287" s="72" t="s">
        <v>27511</v>
      </c>
      <c r="CXW287" s="72" t="s">
        <v>7268</v>
      </c>
      <c r="CXX287" s="72" t="s">
        <v>21436</v>
      </c>
      <c r="CXY287" s="72" t="s">
        <v>7269</v>
      </c>
      <c r="CXZ287" s="72" t="s">
        <v>7270</v>
      </c>
      <c r="CYA287" s="72" t="s">
        <v>9001</v>
      </c>
      <c r="CYB287" s="72" t="s">
        <v>21437</v>
      </c>
      <c r="CYC287" s="72" t="s">
        <v>27512</v>
      </c>
      <c r="CYD287" s="72" t="s">
        <v>32896</v>
      </c>
      <c r="CYE287" s="72" t="s">
        <v>21438</v>
      </c>
      <c r="CYF287" s="72" t="s">
        <v>27072</v>
      </c>
      <c r="CYG287" s="72" t="s">
        <v>7271</v>
      </c>
      <c r="CYH287" s="72" t="s">
        <v>14888</v>
      </c>
      <c r="CYI287" s="72" t="s">
        <v>32897</v>
      </c>
      <c r="CYJ287" s="72" t="s">
        <v>7272</v>
      </c>
      <c r="CYK287" s="72" t="s">
        <v>32898</v>
      </c>
      <c r="CYL287" s="72" t="s">
        <v>32899</v>
      </c>
      <c r="CYM287" s="72" t="s">
        <v>32900</v>
      </c>
      <c r="CYN287" s="72" t="s">
        <v>27073</v>
      </c>
      <c r="CYO287" s="72" t="s">
        <v>14889</v>
      </c>
      <c r="CYP287" s="72" t="s">
        <v>7273</v>
      </c>
      <c r="CYQ287" s="72" t="s">
        <v>21439</v>
      </c>
      <c r="CYR287" s="72" t="s">
        <v>7274</v>
      </c>
      <c r="CYS287" s="72" t="s">
        <v>7275</v>
      </c>
      <c r="CYT287" s="72" t="s">
        <v>21440</v>
      </c>
      <c r="CYU287" s="72" t="s">
        <v>9002</v>
      </c>
      <c r="CYV287" s="72" t="s">
        <v>14890</v>
      </c>
      <c r="CYW287" s="72" t="s">
        <v>27513</v>
      </c>
      <c r="CYX287" s="72" t="s">
        <v>14891</v>
      </c>
      <c r="CYY287" s="72" t="s">
        <v>27514</v>
      </c>
      <c r="CYZ287" s="72" t="s">
        <v>27515</v>
      </c>
      <c r="CZA287" s="72" t="s">
        <v>27516</v>
      </c>
      <c r="CZB287" s="72" t="s">
        <v>9004</v>
      </c>
      <c r="CZC287" s="72" t="s">
        <v>9004</v>
      </c>
      <c r="CZD287" s="72" t="s">
        <v>32901</v>
      </c>
      <c r="CZE287" s="72" t="s">
        <v>7276</v>
      </c>
      <c r="CZF287" s="72" t="s">
        <v>27517</v>
      </c>
      <c r="CZG287" s="72" t="s">
        <v>14892</v>
      </c>
      <c r="CZH287" s="72" t="s">
        <v>9005</v>
      </c>
      <c r="CZI287" s="72" t="s">
        <v>9006</v>
      </c>
      <c r="CZJ287" s="72" t="s">
        <v>7277</v>
      </c>
      <c r="CZK287" s="72" t="s">
        <v>7278</v>
      </c>
      <c r="CZL287" s="72" t="s">
        <v>14893</v>
      </c>
      <c r="CZM287" s="72" t="s">
        <v>27075</v>
      </c>
      <c r="CZN287" s="72" t="s">
        <v>27076</v>
      </c>
      <c r="CZO287" s="72" t="s">
        <v>27077</v>
      </c>
      <c r="CZP287" s="72" t="s">
        <v>32902</v>
      </c>
      <c r="CZQ287" s="72" t="s">
        <v>7279</v>
      </c>
      <c r="CZR287" s="72" t="s">
        <v>7280</v>
      </c>
      <c r="CZS287" s="72" t="s">
        <v>32903</v>
      </c>
      <c r="CZT287" s="72" t="s">
        <v>27079</v>
      </c>
      <c r="CZU287" s="72" t="s">
        <v>27080</v>
      </c>
      <c r="CZV287" s="72" t="s">
        <v>7281</v>
      </c>
      <c r="CZW287" s="72" t="s">
        <v>7282</v>
      </c>
      <c r="CZX287" s="72" t="s">
        <v>7282</v>
      </c>
      <c r="CZY287" s="72" t="s">
        <v>7283</v>
      </c>
      <c r="CZZ287" s="72" t="s">
        <v>7283</v>
      </c>
      <c r="DAA287" s="72" t="s">
        <v>7284</v>
      </c>
      <c r="DAB287" s="72" t="s">
        <v>9008</v>
      </c>
      <c r="DAC287" s="72" t="s">
        <v>14894</v>
      </c>
      <c r="DAD287" s="72" t="s">
        <v>27081</v>
      </c>
      <c r="DAE287" s="72" t="s">
        <v>9009</v>
      </c>
      <c r="DAF287" s="72" t="s">
        <v>9009</v>
      </c>
      <c r="DAG287" s="72" t="s">
        <v>14895</v>
      </c>
      <c r="DAH287" s="72" t="s">
        <v>27082</v>
      </c>
      <c r="DAI287" s="72" t="s">
        <v>9010</v>
      </c>
      <c r="DAJ287" s="72" t="s">
        <v>14896</v>
      </c>
      <c r="DAK287" s="72" t="s">
        <v>27520</v>
      </c>
      <c r="DAL287" s="72" t="s">
        <v>9011</v>
      </c>
      <c r="DAM287" s="72" t="s">
        <v>9012</v>
      </c>
      <c r="DAN287" s="72" t="s">
        <v>14897</v>
      </c>
      <c r="DAO287" s="72" t="s">
        <v>27083</v>
      </c>
      <c r="DAP287" s="72" t="s">
        <v>27521</v>
      </c>
      <c r="DAQ287" s="72" t="s">
        <v>27522</v>
      </c>
      <c r="DAR287" s="72" t="s">
        <v>21441</v>
      </c>
      <c r="DAS287" s="72" t="s">
        <v>32904</v>
      </c>
      <c r="DAT287" s="72" t="s">
        <v>14898</v>
      </c>
      <c r="DAU287" s="72" t="s">
        <v>9013</v>
      </c>
      <c r="DAV287" s="72" t="s">
        <v>27084</v>
      </c>
      <c r="DAW287" s="72" t="s">
        <v>27085</v>
      </c>
      <c r="DAX287" s="72" t="s">
        <v>14899</v>
      </c>
      <c r="DAY287" s="72" t="s">
        <v>7285</v>
      </c>
      <c r="DAZ287" s="72" t="s">
        <v>33094</v>
      </c>
      <c r="DBA287" s="72" t="s">
        <v>27523</v>
      </c>
      <c r="DBB287" s="72" t="s">
        <v>9014</v>
      </c>
      <c r="DBC287" s="72" t="s">
        <v>9014</v>
      </c>
      <c r="DBD287" s="72" t="s">
        <v>27086</v>
      </c>
      <c r="DBE287" s="72" t="s">
        <v>33096</v>
      </c>
      <c r="DBF287" s="72" t="s">
        <v>9015</v>
      </c>
      <c r="DBG287" s="72" t="s">
        <v>14900</v>
      </c>
      <c r="DBH287" s="72" t="s">
        <v>14901</v>
      </c>
      <c r="DBI287" s="72" t="s">
        <v>1227</v>
      </c>
      <c r="DBJ287" s="72" t="s">
        <v>21063</v>
      </c>
      <c r="DBK287" s="72" t="s">
        <v>7286</v>
      </c>
      <c r="DBL287" s="72" t="s">
        <v>7287</v>
      </c>
      <c r="DBM287" s="72" t="s">
        <v>9016</v>
      </c>
      <c r="DBN287" s="72" t="s">
        <v>9017</v>
      </c>
      <c r="DBO287" s="72" t="s">
        <v>27087</v>
      </c>
      <c r="DBP287" s="72" t="s">
        <v>9018</v>
      </c>
      <c r="DBQ287" s="72" t="s">
        <v>7288</v>
      </c>
      <c r="DBR287" s="72" t="s">
        <v>9019</v>
      </c>
      <c r="DBS287" s="72" t="s">
        <v>33097</v>
      </c>
      <c r="DBT287" s="72" t="s">
        <v>9020</v>
      </c>
      <c r="DBU287" s="72" t="s">
        <v>7289</v>
      </c>
      <c r="DBV287" s="72" t="s">
        <v>14903</v>
      </c>
      <c r="DBW287" s="72" t="s">
        <v>7290</v>
      </c>
      <c r="DBX287" s="72" t="s">
        <v>33098</v>
      </c>
      <c r="DBY287" s="72" t="s">
        <v>9021</v>
      </c>
      <c r="DBZ287" s="72" t="s">
        <v>9022</v>
      </c>
      <c r="DCA287" s="72" t="s">
        <v>27090</v>
      </c>
      <c r="DCB287" s="72" t="s">
        <v>27091</v>
      </c>
      <c r="DCC287" s="72" t="s">
        <v>27524</v>
      </c>
      <c r="DCD287" s="72" t="s">
        <v>9023</v>
      </c>
      <c r="DCE287" s="72" t="s">
        <v>27092</v>
      </c>
      <c r="DCF287" s="72" t="s">
        <v>14905</v>
      </c>
      <c r="DCG287" s="72" t="s">
        <v>14905</v>
      </c>
      <c r="DCH287" s="72" t="s">
        <v>27093</v>
      </c>
      <c r="DCI287" s="72" t="s">
        <v>7292</v>
      </c>
      <c r="DCJ287" s="72" t="s">
        <v>14906</v>
      </c>
      <c r="DCK287" s="72" t="s">
        <v>9025</v>
      </c>
      <c r="DCL287" s="72" t="s">
        <v>9027</v>
      </c>
      <c r="DCM287" s="72" t="s">
        <v>9026</v>
      </c>
      <c r="DCN287" s="72" t="s">
        <v>9028</v>
      </c>
      <c r="DCO287" s="72" t="s">
        <v>27094</v>
      </c>
      <c r="DCP287" s="72" t="s">
        <v>32905</v>
      </c>
      <c r="DCQ287" s="72" t="s">
        <v>14907</v>
      </c>
      <c r="DCR287" s="72" t="s">
        <v>9029</v>
      </c>
      <c r="DCS287" s="72" t="s">
        <v>32906</v>
      </c>
      <c r="DCT287" s="72" t="s">
        <v>7295</v>
      </c>
      <c r="DCU287" s="72" t="s">
        <v>33099</v>
      </c>
      <c r="DCV287" s="72" t="s">
        <v>9030</v>
      </c>
      <c r="DCW287" s="72" t="s">
        <v>9030</v>
      </c>
      <c r="DCX287" s="72" t="s">
        <v>27526</v>
      </c>
      <c r="DCY287" s="72" t="s">
        <v>14908</v>
      </c>
      <c r="DCZ287" s="72" t="s">
        <v>27527</v>
      </c>
      <c r="DDA287" s="72" t="s">
        <v>27095</v>
      </c>
      <c r="DDB287" s="72" t="s">
        <v>9031</v>
      </c>
      <c r="DDC287" s="72" t="s">
        <v>1242</v>
      </c>
      <c r="DDD287" s="72" t="s">
        <v>9032</v>
      </c>
      <c r="DDE287" s="72" t="s">
        <v>33100</v>
      </c>
      <c r="DDF287" s="72" t="s">
        <v>14909</v>
      </c>
      <c r="DDG287" s="72" t="s">
        <v>9033</v>
      </c>
      <c r="DDH287" s="72" t="s">
        <v>27096</v>
      </c>
      <c r="DDI287" s="72" t="s">
        <v>27096</v>
      </c>
      <c r="DDJ287" s="72" t="s">
        <v>9034</v>
      </c>
      <c r="DDK287" s="72" t="s">
        <v>27098</v>
      </c>
      <c r="DDL287" s="72" t="s">
        <v>22642</v>
      </c>
      <c r="DDM287" s="72" t="s">
        <v>9035</v>
      </c>
      <c r="DDN287" s="72" t="s">
        <v>14910</v>
      </c>
      <c r="DDO287" s="72" t="s">
        <v>14911</v>
      </c>
      <c r="DDP287" s="72" t="s">
        <v>14912</v>
      </c>
      <c r="DDQ287" s="72" t="s">
        <v>33101</v>
      </c>
      <c r="DDR287" s="72" t="s">
        <v>7296</v>
      </c>
      <c r="DDS287" s="72" t="s">
        <v>7296</v>
      </c>
      <c r="DDT287" s="72" t="s">
        <v>33102</v>
      </c>
      <c r="DDU287" s="72" t="s">
        <v>9036</v>
      </c>
      <c r="DDV287" s="72" t="s">
        <v>9037</v>
      </c>
      <c r="DDW287" s="72" t="s">
        <v>9038</v>
      </c>
      <c r="DDX287" s="72" t="s">
        <v>27528</v>
      </c>
      <c r="DDY287" s="72" t="s">
        <v>11305</v>
      </c>
      <c r="DDZ287" s="72" t="s">
        <v>7297</v>
      </c>
      <c r="DEA287" s="72" t="s">
        <v>7297</v>
      </c>
      <c r="DEB287" s="72" t="s">
        <v>7298</v>
      </c>
      <c r="DEC287" s="72" t="s">
        <v>7299</v>
      </c>
      <c r="DED287" s="72" t="s">
        <v>21442</v>
      </c>
      <c r="DEE287" s="72" t="s">
        <v>27099</v>
      </c>
      <c r="DEF287" s="72" t="s">
        <v>27529</v>
      </c>
      <c r="DEG287" s="72" t="s">
        <v>21443</v>
      </c>
      <c r="DEH287" s="72" t="s">
        <v>9039</v>
      </c>
      <c r="DEI287" s="72" t="s">
        <v>7300</v>
      </c>
      <c r="DEJ287" s="72" t="s">
        <v>7301</v>
      </c>
      <c r="DEK287" s="72" t="s">
        <v>14914</v>
      </c>
      <c r="DEL287" s="72" t="s">
        <v>32907</v>
      </c>
      <c r="DEM287" s="72" t="s">
        <v>27100</v>
      </c>
      <c r="DEN287" s="72" t="s">
        <v>22655</v>
      </c>
      <c r="DEO287" s="72" t="s">
        <v>27101</v>
      </c>
      <c r="DEP287" s="72" t="s">
        <v>9040</v>
      </c>
      <c r="DEQ287" s="72" t="s">
        <v>14915</v>
      </c>
      <c r="DER287" s="72" t="s">
        <v>7302</v>
      </c>
      <c r="DES287" s="72" t="s">
        <v>14916</v>
      </c>
      <c r="DET287" s="72" t="s">
        <v>7303</v>
      </c>
      <c r="DEU287" s="72" t="s">
        <v>27530</v>
      </c>
      <c r="DEV287" s="72" t="s">
        <v>27531</v>
      </c>
      <c r="DEW287" s="72" t="s">
        <v>2905</v>
      </c>
      <c r="DEX287" s="72" t="s">
        <v>21444</v>
      </c>
      <c r="DEY287" s="72" t="s">
        <v>32908</v>
      </c>
      <c r="DEZ287" s="72" t="s">
        <v>21445</v>
      </c>
      <c r="DFA287" s="72" t="s">
        <v>21445</v>
      </c>
      <c r="DFB287" s="72" t="s">
        <v>21445</v>
      </c>
      <c r="DFC287" s="72" t="s">
        <v>27532</v>
      </c>
      <c r="DFD287" s="72" t="s">
        <v>21446</v>
      </c>
      <c r="DFE287" s="72" t="s">
        <v>27533</v>
      </c>
      <c r="DFF287" s="72" t="s">
        <v>14917</v>
      </c>
      <c r="DFG287" s="72" t="s">
        <v>27534</v>
      </c>
      <c r="DFH287" s="72" t="s">
        <v>21447</v>
      </c>
      <c r="DFI287" s="72" t="s">
        <v>7304</v>
      </c>
      <c r="DFJ287" s="72" t="s">
        <v>27535</v>
      </c>
      <c r="DFK287" s="72" t="s">
        <v>21448</v>
      </c>
      <c r="DFL287" s="72" t="s">
        <v>32909</v>
      </c>
      <c r="DFM287" s="72" t="s">
        <v>27536</v>
      </c>
      <c r="DFN287" s="72" t="s">
        <v>7305</v>
      </c>
      <c r="DFO287" s="72" t="s">
        <v>5354</v>
      </c>
      <c r="DFP287" s="72" t="s">
        <v>2039</v>
      </c>
      <c r="DFQ287" s="72" t="s">
        <v>1257</v>
      </c>
      <c r="DFR287" s="72" t="s">
        <v>1257</v>
      </c>
      <c r="DFS287" s="72" t="s">
        <v>21449</v>
      </c>
      <c r="DFT287" s="72" t="s">
        <v>27537</v>
      </c>
      <c r="DFU287" s="72" t="s">
        <v>21450</v>
      </c>
      <c r="DFV287" s="72" t="s">
        <v>27538</v>
      </c>
      <c r="DFW287" s="72" t="s">
        <v>32911</v>
      </c>
      <c r="DFX287" s="72" t="s">
        <v>14918</v>
      </c>
      <c r="DFY287" s="72" t="s">
        <v>14333</v>
      </c>
      <c r="DFZ287" s="72" t="s">
        <v>21451</v>
      </c>
      <c r="DGA287" s="72" t="s">
        <v>21452</v>
      </c>
      <c r="DGB287" s="72" t="s">
        <v>27539</v>
      </c>
      <c r="DGC287" s="72" t="s">
        <v>27540</v>
      </c>
      <c r="DGD287" s="72" t="s">
        <v>500</v>
      </c>
      <c r="DGE287" s="72" t="s">
        <v>27541</v>
      </c>
      <c r="DGF287" s="72" t="s">
        <v>27542</v>
      </c>
      <c r="DGG287" s="72" t="s">
        <v>27543</v>
      </c>
      <c r="DGH287" s="72" t="s">
        <v>27544</v>
      </c>
      <c r="DGI287" s="72" t="s">
        <v>27545</v>
      </c>
      <c r="DGJ287" s="72" t="s">
        <v>21453</v>
      </c>
      <c r="DGK287" s="72" t="s">
        <v>32912</v>
      </c>
      <c r="DGL287" s="72" t="s">
        <v>11318</v>
      </c>
      <c r="DGM287" s="72" t="s">
        <v>32913</v>
      </c>
      <c r="DGN287" s="72" t="s">
        <v>21454</v>
      </c>
      <c r="DGO287" s="72" t="s">
        <v>27102</v>
      </c>
      <c r="DGP287" s="72" t="s">
        <v>7306</v>
      </c>
      <c r="DGQ287" s="72" t="s">
        <v>27546</v>
      </c>
      <c r="DGR287" s="72" t="s">
        <v>27547</v>
      </c>
      <c r="DGS287" s="72" t="s">
        <v>14919</v>
      </c>
      <c r="DGT287" s="72" t="s">
        <v>1260</v>
      </c>
      <c r="DGU287" s="72" t="s">
        <v>27548</v>
      </c>
      <c r="DGV287" s="72" t="s">
        <v>2464</v>
      </c>
      <c r="DGW287" s="72" t="s">
        <v>32915</v>
      </c>
      <c r="DGX287" s="72" t="s">
        <v>14920</v>
      </c>
      <c r="DGY287" s="72" t="s">
        <v>27549</v>
      </c>
      <c r="DGZ287" s="72" t="s">
        <v>32916</v>
      </c>
      <c r="DHA287" s="72" t="s">
        <v>27550</v>
      </c>
      <c r="DHB287" s="72" t="s">
        <v>7309</v>
      </c>
      <c r="DHC287" s="72" t="s">
        <v>7309</v>
      </c>
      <c r="DHD287" s="72" t="s">
        <v>7309</v>
      </c>
      <c r="DHE287" s="72" t="s">
        <v>27551</v>
      </c>
      <c r="DHF287" s="72" t="s">
        <v>27552</v>
      </c>
      <c r="DHG287" s="72" t="s">
        <v>27553</v>
      </c>
      <c r="DHH287" s="72" t="s">
        <v>33103</v>
      </c>
      <c r="DHI287" s="72" t="s">
        <v>2200</v>
      </c>
      <c r="DHJ287" s="72" t="s">
        <v>9042</v>
      </c>
      <c r="DHK287" s="72" t="s">
        <v>17893</v>
      </c>
      <c r="DHL287" s="72" t="s">
        <v>2044</v>
      </c>
      <c r="DHM287" s="72" t="s">
        <v>2044</v>
      </c>
      <c r="DHN287" s="72" t="s">
        <v>21455</v>
      </c>
      <c r="DHO287" s="72" t="s">
        <v>7307</v>
      </c>
      <c r="DHP287" s="72" t="s">
        <v>32914</v>
      </c>
      <c r="DHQ287" s="72" t="s">
        <v>7308</v>
      </c>
      <c r="DHR287" s="72" t="s">
        <v>502</v>
      </c>
      <c r="DHS287" s="72" t="s">
        <v>27554</v>
      </c>
      <c r="DHT287" s="72" t="s">
        <v>15245</v>
      </c>
      <c r="DHU287" s="72" t="s">
        <v>12775</v>
      </c>
      <c r="DHV287" s="72" t="s">
        <v>509</v>
      </c>
      <c r="DHW287" s="72" t="s">
        <v>32923</v>
      </c>
      <c r="DHX287" s="72" t="s">
        <v>2056</v>
      </c>
      <c r="DHY287" s="72" t="s">
        <v>2056</v>
      </c>
      <c r="DHZ287" s="72" t="s">
        <v>27107</v>
      </c>
      <c r="DIA287" s="72" t="s">
        <v>27108</v>
      </c>
      <c r="DIB287" s="72" t="s">
        <v>7320</v>
      </c>
      <c r="DIC287" s="72" t="s">
        <v>7321</v>
      </c>
      <c r="DID287" s="72" t="s">
        <v>27555</v>
      </c>
      <c r="DIE287" s="72" t="s">
        <v>32931</v>
      </c>
      <c r="DIF287" s="72" t="s">
        <v>4415</v>
      </c>
      <c r="DIG287" s="72" t="s">
        <v>27109</v>
      </c>
      <c r="DIH287" s="72" t="s">
        <v>7328</v>
      </c>
      <c r="DII287" s="72" t="s">
        <v>3348</v>
      </c>
      <c r="DIJ287" s="72" t="s">
        <v>27556</v>
      </c>
      <c r="DIK287" s="72" t="s">
        <v>1262</v>
      </c>
      <c r="DIL287" s="72" t="s">
        <v>7310</v>
      </c>
      <c r="DIM287" s="72" t="s">
        <v>27557</v>
      </c>
      <c r="DIN287" s="72" t="s">
        <v>32935</v>
      </c>
      <c r="DIO287" s="72" t="s">
        <v>32917</v>
      </c>
      <c r="DIP287" s="72" t="s">
        <v>27103</v>
      </c>
      <c r="DIQ287" s="72" t="s">
        <v>2049</v>
      </c>
      <c r="DIR287" s="72" t="s">
        <v>2049</v>
      </c>
      <c r="DIS287" s="72" t="s">
        <v>13705</v>
      </c>
      <c r="DIT287" s="72" t="s">
        <v>27558</v>
      </c>
      <c r="DIU287" s="72" t="s">
        <v>21456</v>
      </c>
      <c r="DIV287" s="72" t="s">
        <v>27104</v>
      </c>
      <c r="DIW287" s="72" t="s">
        <v>27559</v>
      </c>
      <c r="DIX287" s="72" t="s">
        <v>27560</v>
      </c>
      <c r="DIY287" s="72" t="s">
        <v>9043</v>
      </c>
      <c r="DIZ287" s="72" t="s">
        <v>32918</v>
      </c>
      <c r="DJA287" s="72" t="s">
        <v>2478</v>
      </c>
      <c r="DJB287" s="72" t="s">
        <v>21457</v>
      </c>
      <c r="DJC287" s="72" t="s">
        <v>7311</v>
      </c>
      <c r="DJD287" s="72" t="s">
        <v>6444</v>
      </c>
      <c r="DJE287" s="72" t="s">
        <v>32919</v>
      </c>
      <c r="DJF287" s="72" t="s">
        <v>27561</v>
      </c>
      <c r="DJG287" s="72" t="s">
        <v>27562</v>
      </c>
      <c r="DJH287" s="72" t="s">
        <v>27563</v>
      </c>
      <c r="DJI287" s="72" t="s">
        <v>14921</v>
      </c>
      <c r="DJJ287" s="72" t="s">
        <v>33104</v>
      </c>
      <c r="DJK287" s="72" t="s">
        <v>7312</v>
      </c>
      <c r="DJL287" s="72" t="s">
        <v>27564</v>
      </c>
      <c r="DJM287" s="72" t="s">
        <v>7313</v>
      </c>
      <c r="DJN287" s="72" t="s">
        <v>27565</v>
      </c>
      <c r="DJO287" s="72" t="s">
        <v>27566</v>
      </c>
      <c r="DJP287" s="72" t="s">
        <v>11336</v>
      </c>
      <c r="DJQ287" s="72" t="s">
        <v>9044</v>
      </c>
      <c r="DJR287" s="72" t="s">
        <v>21458</v>
      </c>
      <c r="DJS287" s="72" t="s">
        <v>7314</v>
      </c>
      <c r="DJT287" s="72" t="s">
        <v>1643</v>
      </c>
      <c r="DJU287" s="72" t="s">
        <v>21459</v>
      </c>
      <c r="DJV287" s="72" t="s">
        <v>21460</v>
      </c>
      <c r="DJW287" s="72" t="s">
        <v>4400</v>
      </c>
      <c r="DJX287" s="72" t="s">
        <v>21461</v>
      </c>
      <c r="DJY287" s="72" t="s">
        <v>27567</v>
      </c>
      <c r="DJZ287" s="72" t="s">
        <v>14922</v>
      </c>
      <c r="DKA287" s="72" t="s">
        <v>27568</v>
      </c>
      <c r="DKB287" s="72" t="s">
        <v>21462</v>
      </c>
      <c r="DKC287" s="72" t="s">
        <v>7315</v>
      </c>
      <c r="DKD287" s="72" t="s">
        <v>7316</v>
      </c>
      <c r="DKE287" s="72" t="s">
        <v>14923</v>
      </c>
      <c r="DKF287" s="72" t="s">
        <v>27570</v>
      </c>
      <c r="DKG287" s="72" t="s">
        <v>27569</v>
      </c>
      <c r="DKH287" s="72" t="s">
        <v>9045</v>
      </c>
      <c r="DKI287" s="72" t="s">
        <v>7317</v>
      </c>
      <c r="DKJ287" s="72" t="s">
        <v>7317</v>
      </c>
      <c r="DKK287" s="72" t="s">
        <v>27571</v>
      </c>
      <c r="DKL287" s="72" t="s">
        <v>27572</v>
      </c>
      <c r="DKM287" s="72" t="s">
        <v>32920</v>
      </c>
      <c r="DKN287" s="72" t="s">
        <v>9046</v>
      </c>
      <c r="DKO287" s="72" t="s">
        <v>9047</v>
      </c>
      <c r="DKP287" s="72" t="s">
        <v>27573</v>
      </c>
      <c r="DKQ287" s="72" t="s">
        <v>14924</v>
      </c>
      <c r="DKR287" s="72" t="s">
        <v>27574</v>
      </c>
      <c r="DKS287" s="72" t="s">
        <v>27575</v>
      </c>
      <c r="DKT287" s="72" t="s">
        <v>14925</v>
      </c>
      <c r="DKU287" s="72" t="s">
        <v>21463</v>
      </c>
      <c r="DKV287" s="72" t="s">
        <v>21464</v>
      </c>
      <c r="DKW287" s="72" t="s">
        <v>21465</v>
      </c>
      <c r="DKX287" s="72" t="s">
        <v>27576</v>
      </c>
      <c r="DKY287" s="72" t="s">
        <v>27577</v>
      </c>
      <c r="DKZ287" s="72" t="s">
        <v>27578</v>
      </c>
      <c r="DLA287" s="72" t="s">
        <v>27579</v>
      </c>
      <c r="DLB287" s="72" t="s">
        <v>27580</v>
      </c>
      <c r="DLC287" s="72" t="s">
        <v>7318</v>
      </c>
      <c r="DLD287" s="72" t="s">
        <v>32921</v>
      </c>
      <c r="DLE287" s="72" t="s">
        <v>14926</v>
      </c>
      <c r="DLF287" s="72" t="s">
        <v>1647</v>
      </c>
      <c r="DLG287" s="72" t="s">
        <v>1647</v>
      </c>
      <c r="DLH287" s="72" t="s">
        <v>27582</v>
      </c>
      <c r="DLI287" s="72" t="s">
        <v>32922</v>
      </c>
      <c r="DLJ287" s="72" t="s">
        <v>27581</v>
      </c>
      <c r="DLK287" s="72" t="s">
        <v>27105</v>
      </c>
      <c r="DLL287" s="72" t="s">
        <v>27106</v>
      </c>
      <c r="DLM287" s="72" t="s">
        <v>14927</v>
      </c>
      <c r="DLN287" s="72" t="s">
        <v>21466</v>
      </c>
      <c r="DLO287" s="72" t="s">
        <v>531</v>
      </c>
      <c r="DLP287" s="72" t="s">
        <v>531</v>
      </c>
      <c r="DLQ287" s="72" t="s">
        <v>27583</v>
      </c>
      <c r="DLR287" s="72" t="s">
        <v>7319</v>
      </c>
      <c r="DLS287" s="72" t="s">
        <v>27584</v>
      </c>
      <c r="DLT287" s="72" t="s">
        <v>27585</v>
      </c>
      <c r="DLU287" s="72" t="s">
        <v>27586</v>
      </c>
      <c r="DLV287" s="72" t="s">
        <v>27587</v>
      </c>
      <c r="DLW287" s="72" t="s">
        <v>7322</v>
      </c>
      <c r="DLX287" s="72" t="s">
        <v>27588</v>
      </c>
      <c r="DLY287" s="72" t="s">
        <v>27589</v>
      </c>
      <c r="DLZ287" s="72" t="s">
        <v>6454</v>
      </c>
      <c r="DMA287" s="72" t="s">
        <v>21467</v>
      </c>
      <c r="DMB287" s="72" t="s">
        <v>32924</v>
      </c>
      <c r="DMC287" s="72" t="s">
        <v>27590</v>
      </c>
      <c r="DMD287" s="72" t="s">
        <v>534</v>
      </c>
      <c r="DME287" s="72" t="s">
        <v>534</v>
      </c>
      <c r="DMF287" s="72" t="s">
        <v>12797</v>
      </c>
      <c r="DMG287" s="72" t="s">
        <v>27591</v>
      </c>
      <c r="DMH287" s="72" t="s">
        <v>32925</v>
      </c>
      <c r="DMI287" s="72" t="s">
        <v>27592</v>
      </c>
      <c r="DMJ287" s="72" t="s">
        <v>27593</v>
      </c>
      <c r="DMK287" s="72" t="s">
        <v>27594</v>
      </c>
      <c r="DML287" s="72" t="s">
        <v>27595</v>
      </c>
      <c r="DMM287" s="72" t="s">
        <v>32926</v>
      </c>
      <c r="DMN287" s="72" t="s">
        <v>21468</v>
      </c>
      <c r="DMO287" s="72" t="s">
        <v>6455</v>
      </c>
      <c r="DMP287" s="72" t="s">
        <v>18929</v>
      </c>
      <c r="DMQ287" s="72" t="s">
        <v>32927</v>
      </c>
      <c r="DMR287" s="72" t="s">
        <v>9048</v>
      </c>
      <c r="DMS287" s="72" t="s">
        <v>14928</v>
      </c>
      <c r="DMT287" s="72" t="s">
        <v>27596</v>
      </c>
      <c r="DMU287" s="72" t="s">
        <v>27597</v>
      </c>
      <c r="DMV287" s="72" t="s">
        <v>27598</v>
      </c>
      <c r="DMW287" s="72" t="s">
        <v>27599</v>
      </c>
      <c r="DMX287" s="72" t="s">
        <v>27600</v>
      </c>
      <c r="DMY287" s="72" t="s">
        <v>32928</v>
      </c>
      <c r="DMZ287" s="72" t="s">
        <v>7323</v>
      </c>
      <c r="DNA287" s="72" t="s">
        <v>32929</v>
      </c>
      <c r="DNB287" s="72" t="s">
        <v>3686</v>
      </c>
      <c r="DNC287" s="72" t="s">
        <v>27601</v>
      </c>
      <c r="DND287" s="72" t="s">
        <v>32930</v>
      </c>
      <c r="DNE287" s="72" t="s">
        <v>7324</v>
      </c>
      <c r="DNF287" s="72" t="s">
        <v>27602</v>
      </c>
      <c r="DNG287" s="72" t="s">
        <v>21469</v>
      </c>
      <c r="DNH287" s="72" t="s">
        <v>21470</v>
      </c>
      <c r="DNI287" s="72" t="s">
        <v>21471</v>
      </c>
      <c r="DNJ287" s="72" t="s">
        <v>13483</v>
      </c>
      <c r="DNK287" s="72" t="s">
        <v>13483</v>
      </c>
      <c r="DNL287" s="72" t="s">
        <v>21472</v>
      </c>
      <c r="DNM287" s="72" t="s">
        <v>7325</v>
      </c>
      <c r="DNN287" s="72" t="s">
        <v>1885</v>
      </c>
      <c r="DNO287" s="72" t="s">
        <v>27603</v>
      </c>
      <c r="DNP287" s="72" t="s">
        <v>5103</v>
      </c>
      <c r="DNQ287" s="72" t="s">
        <v>7326</v>
      </c>
      <c r="DNR287" s="72" t="s">
        <v>21473</v>
      </c>
      <c r="DNS287" s="72" t="s">
        <v>17305</v>
      </c>
      <c r="DNT287" s="72" t="s">
        <v>27604</v>
      </c>
      <c r="DNU287" s="72" t="s">
        <v>9049</v>
      </c>
      <c r="DNV287" s="72" t="s">
        <v>27605</v>
      </c>
      <c r="DNW287" s="72" t="s">
        <v>27605</v>
      </c>
      <c r="DNX287" s="72" t="s">
        <v>1662</v>
      </c>
      <c r="DNY287" s="72" t="s">
        <v>7327</v>
      </c>
      <c r="DNZ287" s="72" t="s">
        <v>21474</v>
      </c>
      <c r="DOA287" s="72" t="s">
        <v>27606</v>
      </c>
      <c r="DOB287" s="72" t="s">
        <v>27110</v>
      </c>
      <c r="DOC287" s="72" t="s">
        <v>544</v>
      </c>
      <c r="DOD287" s="72" t="s">
        <v>544</v>
      </c>
      <c r="DOE287" s="72" t="s">
        <v>21475</v>
      </c>
      <c r="DOF287" s="72" t="s">
        <v>5740</v>
      </c>
      <c r="DOG287" s="72" t="s">
        <v>27607</v>
      </c>
      <c r="DOH287" s="72" t="s">
        <v>27608</v>
      </c>
      <c r="DOI287" s="72" t="s">
        <v>21476</v>
      </c>
      <c r="DOJ287" s="72" t="s">
        <v>2062</v>
      </c>
      <c r="DOK287" s="72" t="s">
        <v>2062</v>
      </c>
      <c r="DOL287" s="72" t="s">
        <v>32933</v>
      </c>
      <c r="DOM287" s="72" t="s">
        <v>21477</v>
      </c>
      <c r="DON287" s="72" t="s">
        <v>7329</v>
      </c>
      <c r="DOO287" s="72" t="s">
        <v>7330</v>
      </c>
      <c r="DOP287" s="72" t="s">
        <v>7331</v>
      </c>
      <c r="DOQ287" s="72" t="s">
        <v>32932</v>
      </c>
      <c r="DOR287" s="72" t="s">
        <v>27609</v>
      </c>
      <c r="DOS287" s="72" t="s">
        <v>27610</v>
      </c>
      <c r="DOT287" s="72" t="s">
        <v>32934</v>
      </c>
      <c r="DOU287" s="72" t="s">
        <v>546</v>
      </c>
      <c r="DOV287" s="72" t="s">
        <v>546</v>
      </c>
      <c r="DOW287" s="72" t="s">
        <v>27611</v>
      </c>
      <c r="DOX287" s="72" t="s">
        <v>27612</v>
      </c>
      <c r="DOY287" s="72" t="s">
        <v>27613</v>
      </c>
      <c r="DOZ287" s="72" t="s">
        <v>7332</v>
      </c>
      <c r="DPA287" s="72" t="s">
        <v>3696</v>
      </c>
      <c r="DPB287" s="72" t="s">
        <v>14929</v>
      </c>
      <c r="DPC287" s="72" t="s">
        <v>3697</v>
      </c>
      <c r="DPD287" s="72" t="s">
        <v>27614</v>
      </c>
      <c r="DPE287" s="72" t="s">
        <v>27111</v>
      </c>
      <c r="DPF287" s="72" t="s">
        <v>31771</v>
      </c>
      <c r="DPG287" s="72" t="s">
        <v>27615</v>
      </c>
      <c r="DPH287" s="72" t="s">
        <v>5747</v>
      </c>
      <c r="DPI287" s="72" t="s">
        <v>21478</v>
      </c>
      <c r="DPJ287" s="72" t="s">
        <v>14418</v>
      </c>
      <c r="DPK287" s="72" t="s">
        <v>7333</v>
      </c>
      <c r="DPL287" s="72" t="s">
        <v>27618</v>
      </c>
      <c r="DPM287" s="72" t="s">
        <v>27616</v>
      </c>
      <c r="DPN287" s="72" t="s">
        <v>27617</v>
      </c>
      <c r="DPO287" s="72" t="s">
        <v>9050</v>
      </c>
      <c r="DPP287" s="72" t="s">
        <v>27619</v>
      </c>
      <c r="DPQ287" s="72" t="s">
        <v>27620</v>
      </c>
      <c r="DPR287" s="72" t="s">
        <v>27621</v>
      </c>
      <c r="DPS287" s="72" t="s">
        <v>14930</v>
      </c>
      <c r="DPT287" s="72" t="s">
        <v>21479</v>
      </c>
      <c r="DPU287" s="72" t="s">
        <v>14931</v>
      </c>
      <c r="DPV287" s="72" t="s">
        <v>14932</v>
      </c>
      <c r="DPW287" s="72" t="s">
        <v>32936</v>
      </c>
      <c r="DPX287" s="72" t="s">
        <v>14933</v>
      </c>
      <c r="DPY287" s="72" t="s">
        <v>7334</v>
      </c>
      <c r="DPZ287" s="72" t="s">
        <v>7335</v>
      </c>
      <c r="DQA287" s="72" t="s">
        <v>27623</v>
      </c>
      <c r="DQB287" s="72" t="s">
        <v>32937</v>
      </c>
      <c r="DQC287" s="72" t="s">
        <v>7336</v>
      </c>
      <c r="DQD287" s="72" t="s">
        <v>14934</v>
      </c>
      <c r="DQE287" s="72" t="s">
        <v>27624</v>
      </c>
      <c r="DQF287" s="72" t="s">
        <v>9051</v>
      </c>
      <c r="DQG287" s="72" t="s">
        <v>27625</v>
      </c>
      <c r="DQH287" s="72" t="s">
        <v>9052</v>
      </c>
      <c r="DQI287" s="72" t="s">
        <v>14935</v>
      </c>
      <c r="DQJ287" s="72" t="s">
        <v>7337</v>
      </c>
      <c r="DQK287" s="72" t="s">
        <v>32938</v>
      </c>
      <c r="DQL287" s="72" t="s">
        <v>10420</v>
      </c>
      <c r="DQM287" s="72" t="s">
        <v>9053</v>
      </c>
      <c r="DQN287" s="72" t="s">
        <v>7338</v>
      </c>
      <c r="DQO287" s="72" t="s">
        <v>27626</v>
      </c>
      <c r="DQP287" s="72" t="s">
        <v>9054</v>
      </c>
      <c r="DQQ287" s="72" t="s">
        <v>14936</v>
      </c>
      <c r="DQR287" s="72" t="s">
        <v>27112</v>
      </c>
      <c r="DQS287" s="72" t="s">
        <v>9055</v>
      </c>
      <c r="DQT287" s="72" t="s">
        <v>21480</v>
      </c>
      <c r="DQU287" s="72" t="s">
        <v>9056</v>
      </c>
      <c r="DQV287" s="72" t="s">
        <v>14937</v>
      </c>
      <c r="DQW287" s="72" t="s">
        <v>18480</v>
      </c>
      <c r="DQX287" s="72" t="s">
        <v>18480</v>
      </c>
      <c r="DQY287" s="72" t="s">
        <v>27627</v>
      </c>
      <c r="DQZ287" s="72" t="s">
        <v>27628</v>
      </c>
      <c r="DRA287" s="72" t="s">
        <v>14938</v>
      </c>
      <c r="DRB287" s="72" t="s">
        <v>9057</v>
      </c>
      <c r="DRC287" s="72" t="s">
        <v>9057</v>
      </c>
      <c r="DRD287" s="72" t="s">
        <v>7339</v>
      </c>
      <c r="DRE287" s="72" t="s">
        <v>27113</v>
      </c>
      <c r="DRF287" s="72" t="s">
        <v>7340</v>
      </c>
      <c r="DRG287" s="72" t="s">
        <v>7341</v>
      </c>
      <c r="DRH287" s="72" t="s">
        <v>27114</v>
      </c>
      <c r="DRI287" s="72" t="s">
        <v>7342</v>
      </c>
      <c r="DRJ287" s="72" t="s">
        <v>27629</v>
      </c>
      <c r="DRK287" s="72" t="s">
        <v>7343</v>
      </c>
      <c r="DRL287" s="72" t="s">
        <v>7344</v>
      </c>
      <c r="DRM287" s="72" t="s">
        <v>9058</v>
      </c>
      <c r="DRN287" s="72" t="s">
        <v>27115</v>
      </c>
      <c r="DRO287" s="72" t="s">
        <v>27116</v>
      </c>
      <c r="DRP287" s="72" t="s">
        <v>32939</v>
      </c>
      <c r="DRQ287" s="72" t="s">
        <v>32940</v>
      </c>
      <c r="DRR287" s="72" t="s">
        <v>21481</v>
      </c>
      <c r="DRS287" s="72" t="s">
        <v>27630</v>
      </c>
      <c r="DRT287" s="72" t="s">
        <v>14939</v>
      </c>
      <c r="DRU287" s="72" t="s">
        <v>27631</v>
      </c>
      <c r="DRV287" s="72" t="s">
        <v>32941</v>
      </c>
      <c r="DRW287" s="72" t="s">
        <v>7345</v>
      </c>
      <c r="DRX287" s="72" t="s">
        <v>7346</v>
      </c>
      <c r="DRY287" s="72" t="s">
        <v>21482</v>
      </c>
      <c r="DRZ287" s="72" t="s">
        <v>7347</v>
      </c>
      <c r="DSA287" s="72" t="s">
        <v>32942</v>
      </c>
      <c r="DSB287" s="72" t="s">
        <v>27632</v>
      </c>
      <c r="DSC287" s="72" t="s">
        <v>27633</v>
      </c>
      <c r="DSD287" s="72" t="s">
        <v>7348</v>
      </c>
      <c r="DSE287" s="72" t="s">
        <v>7349</v>
      </c>
      <c r="DSF287" s="72" t="s">
        <v>7350</v>
      </c>
      <c r="DSG287" s="72" t="s">
        <v>7351</v>
      </c>
      <c r="DSH287" s="72" t="s">
        <v>27117</v>
      </c>
      <c r="DSI287" s="72" t="s">
        <v>21483</v>
      </c>
      <c r="DSJ287" s="72" t="s">
        <v>32943</v>
      </c>
      <c r="DSK287" s="72" t="s">
        <v>9059</v>
      </c>
      <c r="DSL287" s="72" t="s">
        <v>27118</v>
      </c>
      <c r="DSM287" s="72" t="s">
        <v>27119</v>
      </c>
      <c r="DSN287" s="72" t="s">
        <v>27120</v>
      </c>
      <c r="DSO287" s="72" t="s">
        <v>9060</v>
      </c>
      <c r="DSP287" s="72" t="s">
        <v>7352</v>
      </c>
      <c r="DSQ287" s="72" t="s">
        <v>32944</v>
      </c>
      <c r="DSR287" s="72" t="s">
        <v>7353</v>
      </c>
      <c r="DSS287" s="72" t="s">
        <v>14940</v>
      </c>
      <c r="DST287" s="72" t="s">
        <v>10030</v>
      </c>
      <c r="DSU287" s="72" t="s">
        <v>14941</v>
      </c>
      <c r="DSV287" s="72" t="s">
        <v>9061</v>
      </c>
      <c r="DSW287" s="72" t="s">
        <v>7354</v>
      </c>
      <c r="DSX287" s="72" t="s">
        <v>7355</v>
      </c>
      <c r="DSY287" s="72" t="s">
        <v>21484</v>
      </c>
      <c r="DSZ287" s="72" t="s">
        <v>32945</v>
      </c>
      <c r="DTA287" s="72" t="s">
        <v>7356</v>
      </c>
      <c r="DTB287" s="72" t="s">
        <v>27121</v>
      </c>
      <c r="DTC287" s="72" t="s">
        <v>7357</v>
      </c>
      <c r="DTD287" s="72" t="s">
        <v>9062</v>
      </c>
      <c r="DTE287" s="72" t="s">
        <v>7358</v>
      </c>
      <c r="DTF287" s="72" t="s">
        <v>27635</v>
      </c>
      <c r="DTG287" s="72" t="s">
        <v>7359</v>
      </c>
      <c r="DTH287" s="72" t="s">
        <v>32946</v>
      </c>
      <c r="DTI287" s="72" t="s">
        <v>27122</v>
      </c>
      <c r="DTJ287" s="72" t="s">
        <v>27636</v>
      </c>
      <c r="DTK287" s="72" t="s">
        <v>7360</v>
      </c>
      <c r="DTL287" s="72" t="s">
        <v>32947</v>
      </c>
      <c r="DTM287" s="72" t="s">
        <v>32948</v>
      </c>
      <c r="DTN287" s="72" t="s">
        <v>27123</v>
      </c>
      <c r="DTO287" s="72" t="s">
        <v>27637</v>
      </c>
      <c r="DTP287" s="72" t="s">
        <v>32949</v>
      </c>
      <c r="DTQ287" s="72" t="s">
        <v>27638</v>
      </c>
      <c r="DTR287" s="72" t="s">
        <v>32950</v>
      </c>
      <c r="DTS287" s="72" t="s">
        <v>9063</v>
      </c>
      <c r="DTT287" s="72" t="s">
        <v>14942</v>
      </c>
      <c r="DTU287" s="72" t="s">
        <v>32951</v>
      </c>
      <c r="DTV287" s="72" t="s">
        <v>27639</v>
      </c>
      <c r="DTW287" s="72" t="s">
        <v>14943</v>
      </c>
      <c r="DTX287" s="72" t="s">
        <v>14944</v>
      </c>
      <c r="DTY287" s="72" t="s">
        <v>32952</v>
      </c>
      <c r="DTZ287" s="72" t="s">
        <v>27640</v>
      </c>
      <c r="DUA287" s="72" t="s">
        <v>21485</v>
      </c>
      <c r="DUB287" s="72" t="s">
        <v>33105</v>
      </c>
      <c r="DUC287" s="72" t="s">
        <v>14945</v>
      </c>
      <c r="DUD287" s="72" t="s">
        <v>27641</v>
      </c>
      <c r="DUE287" s="72" t="s">
        <v>32953</v>
      </c>
      <c r="DUF287" s="72" t="s">
        <v>21486</v>
      </c>
      <c r="DUG287" s="72" t="s">
        <v>14946</v>
      </c>
      <c r="DUH287" s="72" t="s">
        <v>9064</v>
      </c>
      <c r="DUI287" s="72" t="s">
        <v>2545</v>
      </c>
      <c r="DUJ287" s="72" t="s">
        <v>32954</v>
      </c>
      <c r="DUK287" s="72" t="s">
        <v>27642</v>
      </c>
      <c r="DUL287" s="72" t="s">
        <v>27124</v>
      </c>
      <c r="DUM287" s="72" t="s">
        <v>27125</v>
      </c>
      <c r="DUN287" s="72" t="s">
        <v>9065</v>
      </c>
      <c r="DUO287" s="72" t="s">
        <v>2940</v>
      </c>
      <c r="DUP287" s="72" t="s">
        <v>7362</v>
      </c>
      <c r="DUQ287" s="72" t="s">
        <v>33106</v>
      </c>
      <c r="DUR287" s="72" t="s">
        <v>27126</v>
      </c>
      <c r="DUS287" s="72" t="s">
        <v>27643</v>
      </c>
      <c r="DUT287" s="72" t="s">
        <v>21487</v>
      </c>
      <c r="DUU287" s="72" t="s">
        <v>27644</v>
      </c>
      <c r="DUV287" s="72" t="s">
        <v>9066</v>
      </c>
      <c r="DUW287" s="72" t="s">
        <v>9067</v>
      </c>
      <c r="DUX287" s="72" t="s">
        <v>27645</v>
      </c>
      <c r="DUY287" s="72" t="s">
        <v>27646</v>
      </c>
      <c r="DUZ287" s="72" t="s">
        <v>7363</v>
      </c>
      <c r="DVA287" s="72" t="s">
        <v>14947</v>
      </c>
      <c r="DVB287" s="72" t="s">
        <v>27647</v>
      </c>
      <c r="DVC287" s="72" t="s">
        <v>9068</v>
      </c>
      <c r="DVD287" s="72" t="s">
        <v>27127</v>
      </c>
      <c r="DVE287" s="72" t="s">
        <v>7364</v>
      </c>
      <c r="DVF287" s="72" t="s">
        <v>7365</v>
      </c>
      <c r="DVG287" s="72" t="s">
        <v>9069</v>
      </c>
      <c r="DVH287" s="72" t="s">
        <v>27648</v>
      </c>
      <c r="DVI287" s="72" t="s">
        <v>27649</v>
      </c>
      <c r="DVJ287" s="72" t="s">
        <v>9070</v>
      </c>
      <c r="DVK287" s="72" t="s">
        <v>7366</v>
      </c>
      <c r="DVL287" s="72" t="s">
        <v>27650</v>
      </c>
      <c r="DVM287" s="72" t="s">
        <v>32956</v>
      </c>
      <c r="DVN287" s="72" t="s">
        <v>14948</v>
      </c>
      <c r="DVO287" s="72" t="s">
        <v>27128</v>
      </c>
      <c r="DVP287" s="72" t="s">
        <v>32957</v>
      </c>
      <c r="DVQ287" s="72" t="s">
        <v>27129</v>
      </c>
      <c r="DVR287" s="72" t="s">
        <v>27129</v>
      </c>
      <c r="DVS287" s="72" t="s">
        <v>14949</v>
      </c>
      <c r="DVT287" s="72" t="s">
        <v>1311</v>
      </c>
      <c r="DVU287" s="72" t="s">
        <v>32958</v>
      </c>
      <c r="DVV287" s="72" t="s">
        <v>21488</v>
      </c>
      <c r="DVW287" s="72" t="s">
        <v>7367</v>
      </c>
      <c r="DVX287" s="72" t="s">
        <v>9072</v>
      </c>
      <c r="DVY287" s="72" t="s">
        <v>32959</v>
      </c>
      <c r="DVZ287" s="72" t="s">
        <v>9073</v>
      </c>
      <c r="DWA287" s="72" t="s">
        <v>6871</v>
      </c>
      <c r="DWB287" s="72" t="s">
        <v>7368</v>
      </c>
      <c r="DWC287" s="72" t="s">
        <v>14950</v>
      </c>
      <c r="DWD287" s="72" t="s">
        <v>9074</v>
      </c>
      <c r="DWE287" s="72" t="s">
        <v>3707</v>
      </c>
      <c r="DWF287" s="72" t="s">
        <v>32960</v>
      </c>
      <c r="DWG287" s="72" t="s">
        <v>33107</v>
      </c>
      <c r="DWH287" s="72" t="s">
        <v>6484</v>
      </c>
      <c r="DWI287" s="72" t="s">
        <v>21489</v>
      </c>
      <c r="DWJ287" s="72" t="s">
        <v>27651</v>
      </c>
      <c r="DWK287" s="72" t="s">
        <v>5126</v>
      </c>
      <c r="DWL287" s="72" t="s">
        <v>14951</v>
      </c>
      <c r="DWM287" s="72" t="s">
        <v>21490</v>
      </c>
      <c r="DWN287" s="72" t="s">
        <v>9075</v>
      </c>
      <c r="DWO287" s="72" t="s">
        <v>7369</v>
      </c>
      <c r="DWP287" s="72" t="s">
        <v>14952</v>
      </c>
      <c r="DWQ287" s="72" t="s">
        <v>21491</v>
      </c>
      <c r="DWR287" s="72" t="s">
        <v>9076</v>
      </c>
      <c r="DWS287" s="72" t="s">
        <v>2961</v>
      </c>
      <c r="DWT287" s="72" t="s">
        <v>32961</v>
      </c>
      <c r="DWU287" s="72" t="s">
        <v>27653</v>
      </c>
      <c r="DWV287" s="72" t="s">
        <v>7370</v>
      </c>
      <c r="DWW287" s="72" t="s">
        <v>15528</v>
      </c>
      <c r="DWX287" s="72" t="s">
        <v>9077</v>
      </c>
      <c r="DWY287" s="72" t="s">
        <v>9078</v>
      </c>
      <c r="DWZ287" s="72" t="s">
        <v>7371</v>
      </c>
      <c r="DXA287" s="72" t="s">
        <v>21492</v>
      </c>
      <c r="DXB287" s="72" t="s">
        <v>21493</v>
      </c>
      <c r="DXC287" s="72" t="s">
        <v>7372</v>
      </c>
      <c r="DXD287" s="72" t="s">
        <v>27654</v>
      </c>
      <c r="DXE287" s="72" t="s">
        <v>32962</v>
      </c>
      <c r="DXF287" s="72" t="s">
        <v>2963</v>
      </c>
      <c r="DXG287" s="72" t="s">
        <v>32963</v>
      </c>
      <c r="DXH287" s="72" t="s">
        <v>9079</v>
      </c>
      <c r="DXI287" s="72" t="s">
        <v>7373</v>
      </c>
      <c r="DXJ287" s="72" t="s">
        <v>27130</v>
      </c>
      <c r="DXK287" s="72" t="s">
        <v>7374</v>
      </c>
      <c r="DXL287" s="72" t="s">
        <v>7375</v>
      </c>
      <c r="DXM287" s="72" t="s">
        <v>7376</v>
      </c>
      <c r="DXN287" s="72" t="s">
        <v>14953</v>
      </c>
      <c r="DXO287" s="72" t="s">
        <v>14954</v>
      </c>
      <c r="DXP287" s="72" t="s">
        <v>27656</v>
      </c>
      <c r="DXQ287" s="72" t="s">
        <v>27131</v>
      </c>
      <c r="DXR287" s="72" t="s">
        <v>14955</v>
      </c>
      <c r="DXS287" s="72" t="s">
        <v>21494</v>
      </c>
      <c r="DXT287" s="72" t="s">
        <v>21495</v>
      </c>
      <c r="DXU287" s="72" t="s">
        <v>7377</v>
      </c>
      <c r="DXV287" s="72" t="s">
        <v>6200</v>
      </c>
      <c r="DXW287" s="72" t="s">
        <v>6200</v>
      </c>
      <c r="DXX287" s="72" t="s">
        <v>27132</v>
      </c>
      <c r="DXY287" s="72" t="s">
        <v>7378</v>
      </c>
      <c r="DXZ287" s="72" t="s">
        <v>21496</v>
      </c>
      <c r="DYA287" s="72" t="s">
        <v>32964</v>
      </c>
      <c r="DYB287" s="72" t="s">
        <v>32965</v>
      </c>
      <c r="DYC287" s="72" t="s">
        <v>7379</v>
      </c>
      <c r="DYD287" s="72" t="s">
        <v>14956</v>
      </c>
      <c r="DYE287" s="72" t="s">
        <v>14957</v>
      </c>
      <c r="DYF287" s="72" t="s">
        <v>27133</v>
      </c>
      <c r="DYG287" s="72" t="s">
        <v>33108</v>
      </c>
      <c r="DYH287" s="72" t="s">
        <v>21497</v>
      </c>
      <c r="DYI287" s="72" t="s">
        <v>9080</v>
      </c>
      <c r="DYJ287" s="72" t="s">
        <v>27134</v>
      </c>
      <c r="DYK287" s="72" t="s">
        <v>27135</v>
      </c>
      <c r="DYL287" s="72" t="s">
        <v>27657</v>
      </c>
      <c r="DYM287" s="72" t="s">
        <v>9081</v>
      </c>
      <c r="DYN287" s="72" t="s">
        <v>32967</v>
      </c>
      <c r="DYO287" s="72" t="s">
        <v>7380</v>
      </c>
      <c r="DYP287" s="72" t="s">
        <v>14958</v>
      </c>
      <c r="DYQ287" s="72" t="s">
        <v>14959</v>
      </c>
      <c r="DYR287" s="72" t="s">
        <v>14960</v>
      </c>
      <c r="DYS287" s="72" t="s">
        <v>7381</v>
      </c>
      <c r="DYT287" s="72" t="s">
        <v>7382</v>
      </c>
      <c r="DYU287" s="72" t="s">
        <v>7383</v>
      </c>
      <c r="DYV287" s="72" t="s">
        <v>9082</v>
      </c>
      <c r="DYW287" s="72" t="s">
        <v>32968</v>
      </c>
      <c r="DYX287" s="72" t="s">
        <v>7384</v>
      </c>
      <c r="DYY287" s="72" t="s">
        <v>7385</v>
      </c>
      <c r="DYZ287" s="72" t="s">
        <v>7386</v>
      </c>
      <c r="DZA287" s="72" t="s">
        <v>32969</v>
      </c>
      <c r="DZB287" s="72" t="s">
        <v>30802</v>
      </c>
      <c r="DZC287" s="72" t="s">
        <v>7387</v>
      </c>
      <c r="DZD287" s="72" t="s">
        <v>9083</v>
      </c>
      <c r="DZE287" s="72" t="s">
        <v>27658</v>
      </c>
      <c r="DZF287" s="72" t="s">
        <v>9084</v>
      </c>
      <c r="DZG287" s="72" t="s">
        <v>7388</v>
      </c>
      <c r="DZH287" s="72" t="s">
        <v>7388</v>
      </c>
      <c r="DZI287" s="72" t="s">
        <v>7389</v>
      </c>
      <c r="DZJ287" s="72" t="s">
        <v>7390</v>
      </c>
      <c r="DZK287" s="72" t="s">
        <v>7391</v>
      </c>
      <c r="DZL287" s="72" t="s">
        <v>27136</v>
      </c>
      <c r="DZM287" s="72" t="s">
        <v>27659</v>
      </c>
      <c r="DZN287" s="72" t="s">
        <v>21498</v>
      </c>
      <c r="DZO287" s="72" t="s">
        <v>32970</v>
      </c>
      <c r="DZP287" s="72" t="s">
        <v>32971</v>
      </c>
      <c r="DZQ287" s="72" t="s">
        <v>23935</v>
      </c>
      <c r="DZR287" s="72" t="s">
        <v>7392</v>
      </c>
      <c r="DZS287" s="72" t="s">
        <v>9085</v>
      </c>
      <c r="DZT287" s="72" t="s">
        <v>9085</v>
      </c>
      <c r="DZU287" s="72" t="s">
        <v>32972</v>
      </c>
      <c r="DZV287" s="72" t="s">
        <v>7393</v>
      </c>
      <c r="DZW287" s="72" t="s">
        <v>9086</v>
      </c>
      <c r="DZX287" s="72" t="s">
        <v>27660</v>
      </c>
      <c r="DZY287" s="72" t="s">
        <v>14961</v>
      </c>
      <c r="DZZ287" s="72" t="s">
        <v>14963</v>
      </c>
      <c r="EAA287" s="72" t="s">
        <v>9088</v>
      </c>
      <c r="EAB287" s="72" t="s">
        <v>27661</v>
      </c>
      <c r="EAC287" s="72" t="s">
        <v>21499</v>
      </c>
      <c r="EAD287" s="72" t="s">
        <v>21500</v>
      </c>
      <c r="EAE287" s="72" t="s">
        <v>27662</v>
      </c>
      <c r="EAF287" s="72" t="s">
        <v>7394</v>
      </c>
      <c r="EAG287" s="72" t="s">
        <v>21501</v>
      </c>
      <c r="EAH287" s="72" t="s">
        <v>27137</v>
      </c>
      <c r="EAI287" s="72" t="s">
        <v>27663</v>
      </c>
      <c r="EAJ287" s="72" t="s">
        <v>27664</v>
      </c>
      <c r="EAK287" s="72" t="s">
        <v>27138</v>
      </c>
      <c r="EAL287" s="72" t="s">
        <v>7395</v>
      </c>
      <c r="EAM287" s="72" t="s">
        <v>32973</v>
      </c>
      <c r="EAN287" s="72" t="s">
        <v>27140</v>
      </c>
      <c r="EAO287" s="72" t="s">
        <v>14964</v>
      </c>
      <c r="EAP287" s="72" t="s">
        <v>9089</v>
      </c>
      <c r="EAQ287" s="72" t="s">
        <v>27141</v>
      </c>
      <c r="EAR287" s="72" t="s">
        <v>21502</v>
      </c>
      <c r="EAS287" s="72" t="s">
        <v>9090</v>
      </c>
      <c r="EAT287" s="72" t="s">
        <v>33109</v>
      </c>
      <c r="EAU287" s="72" t="s">
        <v>9091</v>
      </c>
      <c r="EAV287" s="72" t="s">
        <v>32974</v>
      </c>
      <c r="EAW287" s="72" t="s">
        <v>32975</v>
      </c>
      <c r="EAX287" s="72" t="s">
        <v>27665</v>
      </c>
      <c r="EAY287" s="72" t="s">
        <v>7396</v>
      </c>
      <c r="EAZ287" s="72" t="s">
        <v>21503</v>
      </c>
      <c r="EBA287" s="72" t="s">
        <v>27142</v>
      </c>
      <c r="EBB287" s="72" t="s">
        <v>32976</v>
      </c>
      <c r="EBC287" s="72" t="s">
        <v>27666</v>
      </c>
      <c r="EBD287" s="72" t="s">
        <v>21504</v>
      </c>
      <c r="EBE287" s="72" t="s">
        <v>7397</v>
      </c>
      <c r="EBF287" s="72" t="s">
        <v>7398</v>
      </c>
      <c r="EBG287" s="72" t="s">
        <v>9092</v>
      </c>
      <c r="EBH287" s="72" t="s">
        <v>21505</v>
      </c>
      <c r="EBI287" s="72" t="s">
        <v>32977</v>
      </c>
      <c r="EBJ287" s="72" t="s">
        <v>7399</v>
      </c>
      <c r="EBK287" s="72" t="s">
        <v>7400</v>
      </c>
      <c r="EBL287" s="72" t="s">
        <v>32978</v>
      </c>
      <c r="EBM287" s="72" t="s">
        <v>27668</v>
      </c>
      <c r="EBN287" s="72" t="s">
        <v>27669</v>
      </c>
      <c r="EBO287" s="72" t="s">
        <v>7401</v>
      </c>
      <c r="EBP287" s="72" t="s">
        <v>33110</v>
      </c>
      <c r="EBQ287" s="72" t="s">
        <v>7402</v>
      </c>
      <c r="EBR287" s="72" t="s">
        <v>9093</v>
      </c>
      <c r="EBS287" s="72" t="s">
        <v>21506</v>
      </c>
      <c r="EBT287" s="72" t="s">
        <v>27670</v>
      </c>
      <c r="EBU287" s="72" t="s">
        <v>14965</v>
      </c>
      <c r="EBV287" s="72" t="s">
        <v>9094</v>
      </c>
      <c r="EBW287" s="72" t="s">
        <v>14966</v>
      </c>
      <c r="EBX287" s="72" t="s">
        <v>14966</v>
      </c>
      <c r="EBY287" s="72" t="s">
        <v>9095</v>
      </c>
      <c r="EBZ287" s="72" t="s">
        <v>9096</v>
      </c>
      <c r="ECA287" s="72" t="s">
        <v>27143</v>
      </c>
      <c r="ECB287" s="72" t="s">
        <v>27145</v>
      </c>
      <c r="ECC287" s="72" t="s">
        <v>14695</v>
      </c>
      <c r="ECD287" s="72" t="s">
        <v>27146</v>
      </c>
      <c r="ECE287" s="72" t="s">
        <v>9097</v>
      </c>
      <c r="ECF287" s="72" t="s">
        <v>32979</v>
      </c>
      <c r="ECG287" s="72" t="s">
        <v>9098</v>
      </c>
      <c r="ECH287" s="72" t="s">
        <v>33111</v>
      </c>
      <c r="ECI287" s="72" t="s">
        <v>14967</v>
      </c>
      <c r="ECJ287" s="72" t="s">
        <v>9099</v>
      </c>
      <c r="ECK287" s="72" t="s">
        <v>14968</v>
      </c>
      <c r="ECL287" s="72" t="s">
        <v>32980</v>
      </c>
      <c r="ECM287" s="72" t="s">
        <v>27148</v>
      </c>
      <c r="ECN287" s="72" t="s">
        <v>27149</v>
      </c>
      <c r="ECO287" s="72" t="s">
        <v>9100</v>
      </c>
      <c r="ECP287" s="72" t="s">
        <v>32981</v>
      </c>
      <c r="ECQ287" s="72" t="s">
        <v>7101</v>
      </c>
      <c r="ECR287" s="72" t="s">
        <v>9101</v>
      </c>
      <c r="ECS287" s="72" t="s">
        <v>9102</v>
      </c>
      <c r="ECT287" s="72" t="s">
        <v>32810</v>
      </c>
      <c r="ECU287" s="72" t="s">
        <v>7403</v>
      </c>
      <c r="ECV287" s="72" t="s">
        <v>27151</v>
      </c>
      <c r="ECW287" s="72" t="s">
        <v>21507</v>
      </c>
      <c r="ECX287" s="72" t="s">
        <v>7404</v>
      </c>
      <c r="ECY287" s="72" t="s">
        <v>9103</v>
      </c>
      <c r="ECZ287" s="72" t="s">
        <v>7405</v>
      </c>
      <c r="EDA287" s="72" t="s">
        <v>27152</v>
      </c>
      <c r="EDB287" s="72" t="s">
        <v>14969</v>
      </c>
      <c r="EDC287" s="72" t="s">
        <v>27153</v>
      </c>
      <c r="EDD287" s="72" t="s">
        <v>7406</v>
      </c>
      <c r="EDE287" s="72" t="s">
        <v>7407</v>
      </c>
      <c r="EDF287" s="72" t="s">
        <v>8060</v>
      </c>
      <c r="EDG287" s="72" t="s">
        <v>27671</v>
      </c>
      <c r="EDH287" s="72" t="s">
        <v>8562</v>
      </c>
      <c r="EDI287" s="72" t="s">
        <v>27674</v>
      </c>
      <c r="EDJ287" s="72" t="s">
        <v>27672</v>
      </c>
      <c r="EDK287" s="72" t="s">
        <v>27673</v>
      </c>
      <c r="EDL287" s="72" t="s">
        <v>21508</v>
      </c>
      <c r="EDM287" s="72" t="s">
        <v>27675</v>
      </c>
      <c r="EDN287" s="72" t="s">
        <v>27676</v>
      </c>
      <c r="EDO287" s="72" t="s">
        <v>21509</v>
      </c>
      <c r="EDP287" s="72" t="s">
        <v>27154</v>
      </c>
      <c r="EDQ287" s="72" t="s">
        <v>7408</v>
      </c>
      <c r="EDR287" s="72" t="s">
        <v>2082</v>
      </c>
      <c r="EDS287" s="72" t="s">
        <v>21510</v>
      </c>
      <c r="EDT287" s="72" t="s">
        <v>32982</v>
      </c>
      <c r="EDU287" s="72" t="s">
        <v>27677</v>
      </c>
      <c r="EDV287" s="72" t="s">
        <v>9104</v>
      </c>
      <c r="EDW287" s="72" t="s">
        <v>7409</v>
      </c>
      <c r="EDX287" s="72" t="s">
        <v>27155</v>
      </c>
      <c r="EDY287" s="72" t="s">
        <v>21511</v>
      </c>
      <c r="EDZ287" s="72" t="s">
        <v>9105</v>
      </c>
      <c r="EEA287" s="72" t="s">
        <v>9106</v>
      </c>
      <c r="EEB287" s="72" t="s">
        <v>27156</v>
      </c>
      <c r="EEC287" s="72" t="s">
        <v>27678</v>
      </c>
      <c r="EED287" s="72" t="s">
        <v>32983</v>
      </c>
      <c r="EEE287" s="72" t="s">
        <v>14971</v>
      </c>
      <c r="EEF287" s="72" t="s">
        <v>9107</v>
      </c>
      <c r="EEG287" s="72" t="s">
        <v>9108</v>
      </c>
      <c r="EEH287" s="72" t="s">
        <v>32984</v>
      </c>
      <c r="EEI287" s="72" t="s">
        <v>32985</v>
      </c>
      <c r="EEJ287" s="72" t="s">
        <v>33112</v>
      </c>
      <c r="EEK287" s="72" t="s">
        <v>27157</v>
      </c>
      <c r="EEL287" s="72" t="s">
        <v>27679</v>
      </c>
      <c r="EEM287" s="72" t="s">
        <v>9109</v>
      </c>
      <c r="EEN287" s="72" t="s">
        <v>27158</v>
      </c>
      <c r="EEO287" s="72" t="s">
        <v>9110</v>
      </c>
      <c r="EEP287" s="72" t="s">
        <v>14972</v>
      </c>
      <c r="EEQ287" s="72" t="s">
        <v>7410</v>
      </c>
      <c r="EER287" s="72" t="s">
        <v>14973</v>
      </c>
      <c r="EES287" s="72" t="s">
        <v>7411</v>
      </c>
      <c r="EET287" s="72" t="s">
        <v>7412</v>
      </c>
      <c r="EEU287" s="72" t="s">
        <v>27159</v>
      </c>
      <c r="EEV287" s="72" t="s">
        <v>9111</v>
      </c>
      <c r="EEW287" s="72" t="s">
        <v>27160</v>
      </c>
      <c r="EEX287" s="72" t="s">
        <v>27161</v>
      </c>
      <c r="EEY287" s="72" t="s">
        <v>27162</v>
      </c>
      <c r="EEZ287" s="72" t="s">
        <v>27163</v>
      </c>
      <c r="EFA287" s="72" t="s">
        <v>27164</v>
      </c>
      <c r="EFB287" s="72" t="s">
        <v>27165</v>
      </c>
      <c r="EFC287" s="72" t="s">
        <v>27166</v>
      </c>
      <c r="EFD287" s="72" t="s">
        <v>27167</v>
      </c>
      <c r="EFE287" s="72" t="s">
        <v>27168</v>
      </c>
      <c r="EFF287" s="72" t="s">
        <v>27169</v>
      </c>
      <c r="EFG287" s="72" t="s">
        <v>9112</v>
      </c>
      <c r="EFH287" s="72" t="s">
        <v>9113</v>
      </c>
      <c r="EFI287" s="72" t="s">
        <v>33113</v>
      </c>
      <c r="EFJ287" s="72" t="s">
        <v>9114</v>
      </c>
      <c r="EFK287" s="72" t="s">
        <v>27170</v>
      </c>
      <c r="EFL287" s="72" t="s">
        <v>27171</v>
      </c>
      <c r="EFM287" s="72" t="s">
        <v>7413</v>
      </c>
      <c r="EFN287" s="72" t="s">
        <v>27172</v>
      </c>
      <c r="EFO287" s="72" t="s">
        <v>7414</v>
      </c>
      <c r="EFP287" s="72" t="s">
        <v>27680</v>
      </c>
      <c r="EFQ287" s="72" t="s">
        <v>27681</v>
      </c>
      <c r="EFR287" s="72" t="s">
        <v>27173</v>
      </c>
      <c r="EFS287" s="72" t="s">
        <v>9115</v>
      </c>
      <c r="EFT287" s="72" t="s">
        <v>27175</v>
      </c>
      <c r="EFU287" s="72" t="s">
        <v>32986</v>
      </c>
      <c r="EFV287" s="72" t="s">
        <v>9116</v>
      </c>
      <c r="EFW287" s="72" t="s">
        <v>9117</v>
      </c>
      <c r="EFX287" s="72" t="s">
        <v>32987</v>
      </c>
      <c r="EFY287" s="72" t="s">
        <v>32988</v>
      </c>
      <c r="EFZ287" s="72" t="s">
        <v>9118</v>
      </c>
      <c r="EGA287" s="72" t="s">
        <v>14974</v>
      </c>
      <c r="EGB287" s="72" t="s">
        <v>7415</v>
      </c>
      <c r="EGC287" s="72" t="s">
        <v>27682</v>
      </c>
      <c r="EGD287" s="72" t="s">
        <v>27176</v>
      </c>
      <c r="EGE287" s="72" t="s">
        <v>14975</v>
      </c>
      <c r="EGF287" s="72" t="s">
        <v>32989</v>
      </c>
      <c r="EGG287" s="72" t="s">
        <v>27683</v>
      </c>
      <c r="EGH287" s="72" t="s">
        <v>9119</v>
      </c>
      <c r="EGI287" s="72" t="s">
        <v>14976</v>
      </c>
      <c r="EGJ287" s="72" t="s">
        <v>27684</v>
      </c>
      <c r="EGK287" s="72" t="s">
        <v>27685</v>
      </c>
      <c r="EGL287" s="72" t="s">
        <v>27177</v>
      </c>
      <c r="EGM287" s="72" t="s">
        <v>32990</v>
      </c>
      <c r="EGN287" s="72" t="s">
        <v>32991</v>
      </c>
      <c r="EGO287" s="72" t="s">
        <v>14977</v>
      </c>
      <c r="EGP287" s="72" t="s">
        <v>9120</v>
      </c>
      <c r="EGQ287" s="72" t="s">
        <v>5785</v>
      </c>
      <c r="EGR287" s="72" t="s">
        <v>9121</v>
      </c>
      <c r="EGS287" s="72" t="s">
        <v>9122</v>
      </c>
      <c r="EGT287" s="72" t="s">
        <v>7416</v>
      </c>
      <c r="EGU287" s="72" t="s">
        <v>27178</v>
      </c>
      <c r="EGV287" s="72" t="s">
        <v>7417</v>
      </c>
      <c r="EGW287" s="72" t="s">
        <v>32992</v>
      </c>
      <c r="EGX287" s="72" t="s">
        <v>32993</v>
      </c>
      <c r="EGY287" s="72" t="s">
        <v>7418</v>
      </c>
      <c r="EGZ287" s="72" t="s">
        <v>27686</v>
      </c>
      <c r="EHA287" s="72" t="s">
        <v>7419</v>
      </c>
      <c r="EHB287" s="72" t="s">
        <v>7420</v>
      </c>
      <c r="EHC287" s="72" t="s">
        <v>9124</v>
      </c>
      <c r="EHD287" s="72" t="s">
        <v>9125</v>
      </c>
      <c r="EHE287" s="72" t="s">
        <v>16879</v>
      </c>
      <c r="EHF287" s="72" t="s">
        <v>27687</v>
      </c>
      <c r="EHG287" s="72" t="s">
        <v>14979</v>
      </c>
      <c r="EHH287" s="72" t="s">
        <v>14980</v>
      </c>
      <c r="EHI287" s="72" t="s">
        <v>14981</v>
      </c>
      <c r="EHJ287" s="72" t="s">
        <v>7421</v>
      </c>
      <c r="EHK287" s="72" t="s">
        <v>27688</v>
      </c>
      <c r="EHL287" s="72" t="s">
        <v>33114</v>
      </c>
      <c r="EHM287" s="72" t="s">
        <v>14982</v>
      </c>
      <c r="EHN287" s="72" t="s">
        <v>27180</v>
      </c>
      <c r="EHO287" s="72" t="s">
        <v>7422</v>
      </c>
      <c r="EHP287" s="72" t="s">
        <v>33115</v>
      </c>
      <c r="EHQ287" s="72" t="s">
        <v>7423</v>
      </c>
      <c r="EHR287" s="72" t="s">
        <v>7424</v>
      </c>
      <c r="EHS287" s="72" t="s">
        <v>14983</v>
      </c>
      <c r="EHT287" s="72" t="s">
        <v>32994</v>
      </c>
      <c r="EHU287" s="72" t="s">
        <v>32995</v>
      </c>
      <c r="EHV287" s="72" t="s">
        <v>33116</v>
      </c>
      <c r="EHW287" s="72" t="s">
        <v>32996</v>
      </c>
      <c r="EHX287" s="72" t="s">
        <v>7425</v>
      </c>
      <c r="EHY287" s="72" t="s">
        <v>7426</v>
      </c>
      <c r="EHZ287" s="72" t="s">
        <v>7427</v>
      </c>
      <c r="EIA287" s="72" t="s">
        <v>7428</v>
      </c>
      <c r="EIB287" s="72" t="s">
        <v>9127</v>
      </c>
      <c r="EIC287" s="72" t="s">
        <v>7429</v>
      </c>
      <c r="EID287" s="72" t="s">
        <v>21512</v>
      </c>
      <c r="EIE287" s="72" t="s">
        <v>7430</v>
      </c>
      <c r="EIF287" s="72" t="s">
        <v>9128</v>
      </c>
      <c r="EIG287" s="72" t="s">
        <v>9129</v>
      </c>
      <c r="EIH287" s="72" t="s">
        <v>7431</v>
      </c>
      <c r="EII287" s="72" t="s">
        <v>7432</v>
      </c>
      <c r="EIJ287" s="72" t="s">
        <v>7433</v>
      </c>
      <c r="EIK287" s="72" t="s">
        <v>24960</v>
      </c>
      <c r="EIL287" s="72" t="s">
        <v>21513</v>
      </c>
      <c r="EIM287" s="72" t="s">
        <v>7434</v>
      </c>
      <c r="EIN287" s="72" t="s">
        <v>27181</v>
      </c>
      <c r="EIO287" s="72" t="s">
        <v>7435</v>
      </c>
      <c r="EIP287" s="72" t="s">
        <v>7436</v>
      </c>
      <c r="EIQ287" s="72" t="s">
        <v>21514</v>
      </c>
      <c r="EIR287" s="72" t="s">
        <v>14985</v>
      </c>
      <c r="EIS287" s="72" t="s">
        <v>14986</v>
      </c>
      <c r="EIT287" s="72" t="s">
        <v>14987</v>
      </c>
      <c r="EIU287" s="72" t="s">
        <v>27182</v>
      </c>
      <c r="EIV287" s="72" t="s">
        <v>7437</v>
      </c>
      <c r="EIW287" s="72" t="s">
        <v>7439</v>
      </c>
      <c r="EIX287" s="72" t="s">
        <v>7438</v>
      </c>
      <c r="EIY287" s="72" t="s">
        <v>27183</v>
      </c>
      <c r="EIZ287" s="72" t="s">
        <v>9130</v>
      </c>
      <c r="EJA287" s="72" t="s">
        <v>33117</v>
      </c>
      <c r="EJB287" s="72" t="s">
        <v>9131</v>
      </c>
      <c r="EJC287" s="72" t="s">
        <v>9132</v>
      </c>
      <c r="EJD287" s="72" t="s">
        <v>9133</v>
      </c>
      <c r="EJE287" s="72" t="s">
        <v>7440</v>
      </c>
      <c r="EJF287" s="72" t="s">
        <v>7441</v>
      </c>
      <c r="EJG287" s="72" t="s">
        <v>32997</v>
      </c>
      <c r="EJH287" s="72" t="s">
        <v>32998</v>
      </c>
      <c r="EJI287" s="72" t="s">
        <v>14988</v>
      </c>
      <c r="EJJ287" s="72" t="s">
        <v>32999</v>
      </c>
      <c r="EJK287" s="72" t="s">
        <v>33000</v>
      </c>
      <c r="EJL287" s="72" t="s">
        <v>7442</v>
      </c>
      <c r="EJM287" s="72" t="s">
        <v>5429</v>
      </c>
      <c r="EJN287" s="72" t="s">
        <v>9135</v>
      </c>
      <c r="EJO287" s="72" t="s">
        <v>33001</v>
      </c>
      <c r="EJP287" s="72" t="s">
        <v>7443</v>
      </c>
      <c r="EJQ287" s="72" t="s">
        <v>27185</v>
      </c>
      <c r="EJR287" s="72" t="s">
        <v>27690</v>
      </c>
      <c r="EJS287" s="72" t="s">
        <v>21515</v>
      </c>
      <c r="EJT287" s="72" t="s">
        <v>33002</v>
      </c>
      <c r="EJU287" s="72" t="s">
        <v>33003</v>
      </c>
      <c r="EJV287" s="72" t="s">
        <v>9136</v>
      </c>
      <c r="EJW287" s="72" t="s">
        <v>14989</v>
      </c>
      <c r="EJX287" s="72" t="s">
        <v>27692</v>
      </c>
      <c r="EJY287" s="72" t="s">
        <v>33004</v>
      </c>
      <c r="EJZ287" s="72" t="s">
        <v>33005</v>
      </c>
      <c r="EKA287" s="72" t="s">
        <v>33006</v>
      </c>
      <c r="EKB287" s="72" t="s">
        <v>14990</v>
      </c>
      <c r="EKC287" s="72" t="s">
        <v>33007</v>
      </c>
      <c r="EKD287" s="72" t="s">
        <v>33008</v>
      </c>
      <c r="EKE287" s="72" t="s">
        <v>7445</v>
      </c>
      <c r="EKF287" s="72" t="s">
        <v>14991</v>
      </c>
      <c r="EKG287" s="72" t="s">
        <v>33009</v>
      </c>
      <c r="EKH287" s="72" t="s">
        <v>27187</v>
      </c>
      <c r="EKI287" s="72" t="s">
        <v>33010</v>
      </c>
      <c r="EKJ287" s="72" t="s">
        <v>29655</v>
      </c>
      <c r="EKK287" s="72" t="s">
        <v>27188</v>
      </c>
      <c r="EKL287" s="72" t="s">
        <v>9137</v>
      </c>
      <c r="EKM287" s="72" t="s">
        <v>27023</v>
      </c>
      <c r="EKN287" s="72" t="s">
        <v>9138</v>
      </c>
      <c r="EKO287" s="72" t="s">
        <v>14992</v>
      </c>
      <c r="EKP287" s="72" t="s">
        <v>27189</v>
      </c>
      <c r="EKQ287" s="72" t="s">
        <v>14993</v>
      </c>
      <c r="EKR287" s="72" t="s">
        <v>9139</v>
      </c>
      <c r="EKS287" s="72" t="s">
        <v>9140</v>
      </c>
      <c r="EKT287" s="72" t="s">
        <v>7446</v>
      </c>
      <c r="EKU287" s="72" t="s">
        <v>27190</v>
      </c>
      <c r="EKV287" s="72" t="s">
        <v>8867</v>
      </c>
      <c r="EKW287" s="72" t="s">
        <v>14994</v>
      </c>
      <c r="EKX287" s="72" t="s">
        <v>1393</v>
      </c>
      <c r="EKY287" s="72" t="s">
        <v>27191</v>
      </c>
      <c r="EKZ287" s="72" t="s">
        <v>7447</v>
      </c>
      <c r="ELA287" s="72" t="s">
        <v>27192</v>
      </c>
      <c r="ELB287" s="72" t="s">
        <v>7448</v>
      </c>
      <c r="ELC287" s="72" t="s">
        <v>14995</v>
      </c>
      <c r="ELD287" s="72" t="s">
        <v>7449</v>
      </c>
      <c r="ELE287" s="72" t="s">
        <v>9141</v>
      </c>
      <c r="ELF287" s="72" t="s">
        <v>9142</v>
      </c>
      <c r="ELG287" s="72" t="s">
        <v>9143</v>
      </c>
      <c r="ELH287" s="72" t="s">
        <v>27193</v>
      </c>
      <c r="ELI287" s="72" t="s">
        <v>27194</v>
      </c>
      <c r="ELJ287" s="72" t="s">
        <v>27195</v>
      </c>
      <c r="ELK287" s="72" t="s">
        <v>33011</v>
      </c>
      <c r="ELL287" s="72" t="s">
        <v>14996</v>
      </c>
      <c r="ELM287" s="72" t="s">
        <v>14997</v>
      </c>
      <c r="ELN287" s="72" t="s">
        <v>33012</v>
      </c>
      <c r="ELO287" s="72" t="s">
        <v>14998</v>
      </c>
      <c r="ELP287" s="72" t="s">
        <v>7450</v>
      </c>
      <c r="ELQ287" s="72" t="s">
        <v>7451</v>
      </c>
      <c r="ELR287" s="72" t="s">
        <v>7452</v>
      </c>
      <c r="ELS287" s="72" t="s">
        <v>5189</v>
      </c>
      <c r="ELT287" s="72" t="s">
        <v>33014</v>
      </c>
      <c r="ELU287" s="72" t="s">
        <v>33015</v>
      </c>
      <c r="ELV287" s="72" t="s">
        <v>33016</v>
      </c>
      <c r="ELW287" s="72" t="s">
        <v>33017</v>
      </c>
      <c r="ELX287" s="72" t="s">
        <v>21516</v>
      </c>
      <c r="ELY287" s="72" t="s">
        <v>33018</v>
      </c>
      <c r="ELZ287" s="72" t="s">
        <v>33019</v>
      </c>
      <c r="EMA287" s="72" t="s">
        <v>7453</v>
      </c>
      <c r="EMB287" s="72" t="s">
        <v>7454</v>
      </c>
      <c r="EMC287" s="72" t="s">
        <v>3005</v>
      </c>
      <c r="EMD287" s="72" t="s">
        <v>7455</v>
      </c>
      <c r="EME287" s="72" t="s">
        <v>7456</v>
      </c>
      <c r="EMF287" s="72" t="s">
        <v>27196</v>
      </c>
      <c r="EMG287" s="72" t="s">
        <v>15000</v>
      </c>
      <c r="EMH287" s="72" t="s">
        <v>15000</v>
      </c>
      <c r="EMI287" s="72" t="s">
        <v>15000</v>
      </c>
      <c r="EMJ287" s="72" t="s">
        <v>33020</v>
      </c>
      <c r="EMK287" s="72" t="s">
        <v>15001</v>
      </c>
      <c r="EML287" s="72" t="s">
        <v>27693</v>
      </c>
      <c r="EMM287" s="72" t="s">
        <v>33021</v>
      </c>
      <c r="EMN287" s="72" t="s">
        <v>24434</v>
      </c>
      <c r="EMO287" s="72" t="s">
        <v>27695</v>
      </c>
      <c r="EMP287" s="72" t="s">
        <v>33022</v>
      </c>
      <c r="EMQ287" s="72" t="s">
        <v>27696</v>
      </c>
      <c r="EMR287" s="72" t="s">
        <v>15002</v>
      </c>
      <c r="EMS287" s="72" t="s">
        <v>15002</v>
      </c>
      <c r="EMT287" s="72" t="s">
        <v>7457</v>
      </c>
      <c r="EMU287" s="72" t="s">
        <v>27197</v>
      </c>
      <c r="EMV287" s="72" t="s">
        <v>15003</v>
      </c>
      <c r="EMW287" s="72" t="s">
        <v>27198</v>
      </c>
      <c r="EMX287" s="72" t="s">
        <v>27698</v>
      </c>
      <c r="EMY287" s="72" t="s">
        <v>21517</v>
      </c>
      <c r="EMZ287" s="72" t="s">
        <v>27697</v>
      </c>
      <c r="ENA287" s="72" t="s">
        <v>27699</v>
      </c>
      <c r="ENB287" s="72" t="s">
        <v>7458</v>
      </c>
      <c r="ENC287" s="72" t="s">
        <v>2577</v>
      </c>
      <c r="END287" s="72" t="s">
        <v>7459</v>
      </c>
      <c r="ENE287" s="72" t="s">
        <v>9144</v>
      </c>
      <c r="ENF287" s="72" t="s">
        <v>9145</v>
      </c>
      <c r="ENG287" s="72" t="s">
        <v>18994</v>
      </c>
      <c r="ENH287" s="72" t="s">
        <v>15004</v>
      </c>
      <c r="ENI287" s="72" t="s">
        <v>27700</v>
      </c>
      <c r="ENJ287" s="72" t="s">
        <v>33023</v>
      </c>
      <c r="ENK287" s="72" t="s">
        <v>7460</v>
      </c>
      <c r="ENL287" s="72" t="s">
        <v>27200</v>
      </c>
      <c r="ENM287" s="72" t="s">
        <v>7461</v>
      </c>
      <c r="ENN287" s="72" t="s">
        <v>27201</v>
      </c>
      <c r="ENO287" s="72" t="s">
        <v>9146</v>
      </c>
      <c r="ENP287" s="72" t="s">
        <v>15005</v>
      </c>
      <c r="ENQ287" s="72" t="s">
        <v>7462</v>
      </c>
      <c r="ENR287" s="72" t="s">
        <v>7463</v>
      </c>
      <c r="ENS287" s="72" t="s">
        <v>27202</v>
      </c>
      <c r="ENT287" s="72" t="s">
        <v>7464</v>
      </c>
      <c r="ENU287" s="72" t="s">
        <v>27203</v>
      </c>
      <c r="ENV287" s="72" t="s">
        <v>9147</v>
      </c>
      <c r="ENW287" s="72" t="s">
        <v>7465</v>
      </c>
      <c r="ENX287" s="72" t="s">
        <v>33024</v>
      </c>
      <c r="ENY287" s="72" t="s">
        <v>27204</v>
      </c>
      <c r="ENZ287" s="72" t="s">
        <v>15006</v>
      </c>
      <c r="EOA287" s="72" t="s">
        <v>9148</v>
      </c>
      <c r="EOB287" s="72" t="s">
        <v>9149</v>
      </c>
      <c r="EOC287" s="72" t="s">
        <v>15007</v>
      </c>
      <c r="EOD287" s="72" t="s">
        <v>27205</v>
      </c>
      <c r="EOE287" s="72" t="s">
        <v>27206</v>
      </c>
      <c r="EOF287" s="72" t="s">
        <v>27209</v>
      </c>
      <c r="EOG287" s="72" t="s">
        <v>27207</v>
      </c>
      <c r="EOH287" s="72" t="s">
        <v>27208</v>
      </c>
      <c r="EOI287" s="72" t="s">
        <v>9150</v>
      </c>
      <c r="EOJ287" s="72" t="s">
        <v>33025</v>
      </c>
    </row>
    <row r="288" spans="1:3780">
      <c r="A288" s="4" t="s">
        <v>33675</v>
      </c>
      <c r="B288" s="4"/>
      <c r="C288" s="4">
        <v>28</v>
      </c>
      <c r="D288" s="72" t="s">
        <v>4588</v>
      </c>
      <c r="E288" s="72" t="s">
        <v>9509</v>
      </c>
      <c r="F288" s="72" t="s">
        <v>9510</v>
      </c>
      <c r="G288" s="72" t="s">
        <v>4589</v>
      </c>
      <c r="H288" s="72" t="s">
        <v>4589</v>
      </c>
      <c r="I288" s="72" t="s">
        <v>9511</v>
      </c>
      <c r="J288" s="72" t="s">
        <v>17557</v>
      </c>
      <c r="K288" s="72" t="s">
        <v>17558</v>
      </c>
      <c r="L288" s="72" t="s">
        <v>4590</v>
      </c>
      <c r="M288" s="72" t="s">
        <v>9512</v>
      </c>
      <c r="N288" s="72" t="s">
        <v>4591</v>
      </c>
      <c r="O288" s="72" t="s">
        <v>9513</v>
      </c>
      <c r="P288" s="72" t="s">
        <v>4592</v>
      </c>
      <c r="Q288" s="72" t="s">
        <v>17559</v>
      </c>
      <c r="R288" s="72" t="s">
        <v>9514</v>
      </c>
      <c r="S288" s="72" t="s">
        <v>22781</v>
      </c>
      <c r="T288" s="72" t="s">
        <v>9515</v>
      </c>
      <c r="U288" s="72" t="s">
        <v>28555</v>
      </c>
      <c r="V288" s="72" t="s">
        <v>22782</v>
      </c>
      <c r="W288" s="72" t="s">
        <v>28556</v>
      </c>
      <c r="X288" s="72" t="s">
        <v>4593</v>
      </c>
      <c r="Y288" s="72" t="s">
        <v>4594</v>
      </c>
      <c r="Z288" s="72" t="s">
        <v>9516</v>
      </c>
      <c r="AA288" s="72" t="s">
        <v>4595</v>
      </c>
      <c r="AB288" s="72" t="s">
        <v>28557</v>
      </c>
      <c r="AC288" s="72" t="s">
        <v>9517</v>
      </c>
      <c r="AD288" s="72" t="s">
        <v>4596</v>
      </c>
      <c r="AE288" s="72" t="s">
        <v>28558</v>
      </c>
      <c r="AF288" s="72" t="s">
        <v>9519</v>
      </c>
      <c r="AG288" s="72" t="s">
        <v>9519</v>
      </c>
      <c r="AH288" s="72" t="s">
        <v>9518</v>
      </c>
      <c r="AI288" s="72" t="s">
        <v>9520</v>
      </c>
      <c r="AJ288" s="72" t="s">
        <v>9521</v>
      </c>
      <c r="AK288" s="72" t="s">
        <v>17560</v>
      </c>
      <c r="AL288" s="72" t="s">
        <v>28559</v>
      </c>
      <c r="AM288" s="72" t="s">
        <v>28560</v>
      </c>
      <c r="AN288" s="72" t="s">
        <v>28561</v>
      </c>
      <c r="AO288" s="72" t="s">
        <v>28562</v>
      </c>
      <c r="AP288" s="72" t="s">
        <v>28563</v>
      </c>
      <c r="AQ288" s="72" t="s">
        <v>17561</v>
      </c>
      <c r="AR288" s="72" t="s">
        <v>4597</v>
      </c>
      <c r="AS288" s="72" t="s">
        <v>17562</v>
      </c>
      <c r="AT288" s="72" t="s">
        <v>9522</v>
      </c>
      <c r="AU288" s="72" t="s">
        <v>4598</v>
      </c>
      <c r="AV288" s="72" t="s">
        <v>28564</v>
      </c>
      <c r="AW288" s="72" t="s">
        <v>9524</v>
      </c>
      <c r="AX288" s="72" t="s">
        <v>28565</v>
      </c>
      <c r="AY288" s="72" t="s">
        <v>28566</v>
      </c>
      <c r="AZ288" s="72" t="s">
        <v>28567</v>
      </c>
      <c r="BA288" s="72" t="s">
        <v>28568</v>
      </c>
      <c r="BB288" s="72" t="s">
        <v>28569</v>
      </c>
      <c r="BC288" s="72" t="s">
        <v>4599</v>
      </c>
      <c r="BD288" s="72" t="s">
        <v>4601</v>
      </c>
      <c r="BE288" s="72" t="s">
        <v>4602</v>
      </c>
      <c r="BF288" s="72" t="s">
        <v>28572</v>
      </c>
      <c r="BG288" s="72" t="s">
        <v>17563</v>
      </c>
      <c r="BH288" s="72" t="s">
        <v>17564</v>
      </c>
      <c r="BI288" s="72" t="s">
        <v>28571</v>
      </c>
      <c r="BJ288" s="72" t="s">
        <v>28573</v>
      </c>
      <c r="BK288" s="72" t="s">
        <v>17565</v>
      </c>
      <c r="BL288" s="72" t="s">
        <v>28574</v>
      </c>
      <c r="BM288" s="72" t="s">
        <v>22783</v>
      </c>
      <c r="BN288" s="72" t="s">
        <v>28575</v>
      </c>
      <c r="BO288" s="72" t="s">
        <v>22784</v>
      </c>
      <c r="BP288" s="72" t="s">
        <v>17566</v>
      </c>
      <c r="BQ288" s="72" t="s">
        <v>9525</v>
      </c>
      <c r="BR288" s="72" t="s">
        <v>28576</v>
      </c>
      <c r="BS288" s="72" t="s">
        <v>28905</v>
      </c>
      <c r="BT288" s="72" t="s">
        <v>4603</v>
      </c>
      <c r="BU288" s="72" t="s">
        <v>4604</v>
      </c>
      <c r="BV288" s="72" t="s">
        <v>22785</v>
      </c>
      <c r="BW288" s="72" t="s">
        <v>17567</v>
      </c>
      <c r="BX288" s="72" t="s">
        <v>28577</v>
      </c>
      <c r="BY288" s="72" t="s">
        <v>9526</v>
      </c>
      <c r="BZ288" s="72" t="s">
        <v>9527</v>
      </c>
      <c r="CA288" s="72" t="s">
        <v>28578</v>
      </c>
      <c r="CB288" s="72" t="s">
        <v>4605</v>
      </c>
      <c r="CC288" s="72" t="s">
        <v>4606</v>
      </c>
      <c r="CD288" s="72" t="s">
        <v>9528</v>
      </c>
      <c r="CE288" s="72" t="s">
        <v>4607</v>
      </c>
      <c r="CF288" s="72" t="s">
        <v>22786</v>
      </c>
      <c r="CG288" s="72" t="s">
        <v>20564</v>
      </c>
      <c r="CH288" s="72" t="s">
        <v>28579</v>
      </c>
      <c r="CI288" s="72" t="s">
        <v>28580</v>
      </c>
      <c r="CJ288" s="72" t="s">
        <v>28581</v>
      </c>
      <c r="CK288" s="72" t="s">
        <v>4608</v>
      </c>
      <c r="CL288" s="72" t="s">
        <v>28582</v>
      </c>
      <c r="CM288" s="72" t="s">
        <v>28583</v>
      </c>
      <c r="CN288" s="72" t="s">
        <v>1422</v>
      </c>
      <c r="CO288" s="72" t="s">
        <v>22787</v>
      </c>
      <c r="CP288" s="72" t="s">
        <v>22788</v>
      </c>
      <c r="CQ288" s="72" t="s">
        <v>7829</v>
      </c>
      <c r="CR288" s="72" t="s">
        <v>17568</v>
      </c>
      <c r="CS288" s="72" t="s">
        <v>17569</v>
      </c>
      <c r="CT288" s="72" t="s">
        <v>17570</v>
      </c>
      <c r="CU288" s="72" t="s">
        <v>4609</v>
      </c>
      <c r="CV288" s="72" t="s">
        <v>28584</v>
      </c>
      <c r="CW288" s="72" t="s">
        <v>22789</v>
      </c>
      <c r="CX288" s="72" t="s">
        <v>9530</v>
      </c>
      <c r="CY288" s="72" t="s">
        <v>28585</v>
      </c>
      <c r="CZ288" s="72" t="s">
        <v>17571</v>
      </c>
      <c r="DA288" s="72" t="s">
        <v>22790</v>
      </c>
      <c r="DB288" s="72" t="s">
        <v>4610</v>
      </c>
      <c r="DC288" s="72" t="s">
        <v>22791</v>
      </c>
      <c r="DD288" s="72" t="s">
        <v>22792</v>
      </c>
      <c r="DE288" s="72" t="s">
        <v>28586</v>
      </c>
      <c r="DF288" s="72" t="s">
        <v>9531</v>
      </c>
      <c r="DG288" s="72" t="s">
        <v>9532</v>
      </c>
      <c r="DH288" s="72" t="s">
        <v>4611</v>
      </c>
      <c r="DI288" s="72" t="s">
        <v>28587</v>
      </c>
      <c r="DJ288" s="72" t="s">
        <v>9534</v>
      </c>
      <c r="DK288" s="72" t="s">
        <v>28589</v>
      </c>
      <c r="DL288" s="72" t="s">
        <v>28590</v>
      </c>
      <c r="DM288" s="72" t="s">
        <v>15885</v>
      </c>
      <c r="DN288" s="72" t="s">
        <v>4614</v>
      </c>
      <c r="DO288" s="72" t="s">
        <v>28591</v>
      </c>
      <c r="DP288" s="72" t="s">
        <v>17572</v>
      </c>
      <c r="DQ288" s="72" t="s">
        <v>28592</v>
      </c>
      <c r="DR288" s="72" t="s">
        <v>28593</v>
      </c>
      <c r="DS288" s="72" t="s">
        <v>28594</v>
      </c>
      <c r="DT288" s="72" t="s">
        <v>28595</v>
      </c>
      <c r="DU288" s="72" t="s">
        <v>28596</v>
      </c>
      <c r="DV288" s="72" t="s">
        <v>4615</v>
      </c>
      <c r="DW288" s="72" t="s">
        <v>22794</v>
      </c>
      <c r="DX288" s="72" t="s">
        <v>22795</v>
      </c>
      <c r="DY288" s="72" t="s">
        <v>28597</v>
      </c>
      <c r="DZ288" s="72" t="s">
        <v>28598</v>
      </c>
      <c r="EA288" s="72" t="s">
        <v>9535</v>
      </c>
      <c r="EB288" s="72" t="s">
        <v>13765</v>
      </c>
      <c r="EC288" s="72" t="s">
        <v>17573</v>
      </c>
      <c r="ED288" s="72" t="s">
        <v>28599</v>
      </c>
      <c r="EE288" s="72" t="s">
        <v>1427</v>
      </c>
      <c r="EF288" s="72" t="s">
        <v>17574</v>
      </c>
      <c r="EG288" s="72" t="s">
        <v>17575</v>
      </c>
      <c r="EH288" s="72" t="s">
        <v>9537</v>
      </c>
      <c r="EI288" s="72" t="s">
        <v>9538</v>
      </c>
      <c r="EJ288" s="72" t="s">
        <v>28600</v>
      </c>
      <c r="EK288" s="72" t="s">
        <v>23138</v>
      </c>
      <c r="EL288" s="72" t="s">
        <v>21556</v>
      </c>
      <c r="EM288" s="72" t="s">
        <v>9539</v>
      </c>
      <c r="EN288" s="72" t="s">
        <v>28601</v>
      </c>
      <c r="EO288" s="72" t="s">
        <v>28602</v>
      </c>
      <c r="EP288" s="72" t="s">
        <v>28603</v>
      </c>
      <c r="EQ288" s="72" t="s">
        <v>9540</v>
      </c>
      <c r="ER288" s="72" t="s">
        <v>4616</v>
      </c>
      <c r="ES288" s="72" t="s">
        <v>4617</v>
      </c>
      <c r="ET288" s="72" t="s">
        <v>4619</v>
      </c>
      <c r="EU288" s="72" t="s">
        <v>22796</v>
      </c>
      <c r="EV288" s="72" t="s">
        <v>28604</v>
      </c>
      <c r="EW288" s="72" t="s">
        <v>4620</v>
      </c>
      <c r="EX288" s="72" t="s">
        <v>4621</v>
      </c>
      <c r="EY288" s="72" t="s">
        <v>9541</v>
      </c>
      <c r="EZ288" s="72" t="s">
        <v>28605</v>
      </c>
      <c r="FA288" s="72" t="s">
        <v>28606</v>
      </c>
      <c r="FB288" s="72" t="s">
        <v>17577</v>
      </c>
      <c r="FC288" s="72" t="s">
        <v>17578</v>
      </c>
      <c r="FD288" s="72" t="s">
        <v>17579</v>
      </c>
      <c r="FE288" s="72" t="s">
        <v>4622</v>
      </c>
      <c r="FF288" s="72" t="s">
        <v>9543</v>
      </c>
      <c r="FG288" s="72" t="s">
        <v>28607</v>
      </c>
      <c r="FH288" s="72" t="s">
        <v>4623</v>
      </c>
      <c r="FI288" s="72" t="s">
        <v>4624</v>
      </c>
      <c r="FJ288" s="72" t="s">
        <v>9544</v>
      </c>
      <c r="FK288" s="72" t="s">
        <v>9545</v>
      </c>
      <c r="FL288" s="72" t="s">
        <v>9545</v>
      </c>
      <c r="FM288" s="72" t="s">
        <v>4625</v>
      </c>
      <c r="FN288" s="72" t="s">
        <v>4626</v>
      </c>
      <c r="FO288" s="72" t="s">
        <v>6838</v>
      </c>
      <c r="FP288" s="72" t="s">
        <v>17581</v>
      </c>
      <c r="FQ288" s="72" t="s">
        <v>17582</v>
      </c>
      <c r="FR288" s="72" t="s">
        <v>4634</v>
      </c>
      <c r="FS288" s="72" t="s">
        <v>4627</v>
      </c>
      <c r="FT288" s="72" t="s">
        <v>4628</v>
      </c>
      <c r="FU288" s="72" t="s">
        <v>4629</v>
      </c>
      <c r="FV288" s="72" t="s">
        <v>9548</v>
      </c>
      <c r="FW288" s="72" t="s">
        <v>28608</v>
      </c>
      <c r="FX288" s="72" t="s">
        <v>22797</v>
      </c>
      <c r="FY288" s="72" t="s">
        <v>22798</v>
      </c>
      <c r="FZ288" s="72" t="s">
        <v>9549</v>
      </c>
      <c r="GA288" s="72" t="s">
        <v>28609</v>
      </c>
      <c r="GB288" s="72" t="s">
        <v>9550</v>
      </c>
      <c r="GC288" s="72" t="s">
        <v>17584</v>
      </c>
      <c r="GD288" s="72" t="s">
        <v>17585</v>
      </c>
      <c r="GE288" s="72" t="s">
        <v>22799</v>
      </c>
      <c r="GF288" s="72" t="s">
        <v>17586</v>
      </c>
      <c r="GG288" s="72" t="s">
        <v>9551</v>
      </c>
      <c r="GH288" s="72" t="s">
        <v>4774</v>
      </c>
      <c r="GI288" s="72" t="s">
        <v>2276</v>
      </c>
      <c r="GJ288" s="72" t="s">
        <v>4631</v>
      </c>
      <c r="GK288" s="72" t="s">
        <v>4632</v>
      </c>
      <c r="GL288" s="72" t="s">
        <v>9553</v>
      </c>
      <c r="GM288" s="72" t="s">
        <v>4633</v>
      </c>
      <c r="GN288" s="72" t="s">
        <v>17587</v>
      </c>
      <c r="GO288" s="72" t="s">
        <v>28610</v>
      </c>
      <c r="GP288" s="72" t="s">
        <v>9554</v>
      </c>
      <c r="GQ288" s="72" t="s">
        <v>14050</v>
      </c>
      <c r="GR288" s="72" t="s">
        <v>28612</v>
      </c>
      <c r="GS288" s="72" t="s">
        <v>28613</v>
      </c>
      <c r="GT288" s="72" t="s">
        <v>22800</v>
      </c>
      <c r="GU288" s="72" t="s">
        <v>28611</v>
      </c>
      <c r="GV288" s="72" t="s">
        <v>17588</v>
      </c>
      <c r="GW288" s="72" t="s">
        <v>28614</v>
      </c>
      <c r="GX288" s="72" t="s">
        <v>28615</v>
      </c>
      <c r="GY288" s="72" t="s">
        <v>28616</v>
      </c>
      <c r="GZ288" s="72" t="s">
        <v>22801</v>
      </c>
      <c r="HA288" s="72" t="s">
        <v>22802</v>
      </c>
      <c r="HB288" s="72" t="s">
        <v>14555</v>
      </c>
      <c r="HC288" s="72" t="s">
        <v>22803</v>
      </c>
      <c r="HD288" s="72" t="s">
        <v>28617</v>
      </c>
      <c r="HE288" s="72" t="s">
        <v>4635</v>
      </c>
      <c r="HF288" s="72" t="s">
        <v>4635</v>
      </c>
      <c r="HG288" s="72" t="s">
        <v>28618</v>
      </c>
      <c r="HH288" s="72" t="s">
        <v>22805</v>
      </c>
      <c r="HI288" s="72" t="s">
        <v>22806</v>
      </c>
      <c r="HJ288" s="72" t="s">
        <v>28619</v>
      </c>
      <c r="HK288" s="72" t="s">
        <v>2628</v>
      </c>
      <c r="HL288" s="72" t="s">
        <v>9557</v>
      </c>
      <c r="HM288" s="72" t="s">
        <v>28620</v>
      </c>
      <c r="HN288" s="72" t="s">
        <v>4636</v>
      </c>
      <c r="HO288" s="72" t="s">
        <v>28621</v>
      </c>
      <c r="HP288" s="72" t="s">
        <v>28622</v>
      </c>
      <c r="HQ288" s="72" t="s">
        <v>17589</v>
      </c>
      <c r="HR288" s="72" t="s">
        <v>4637</v>
      </c>
      <c r="HS288" s="72" t="s">
        <v>4637</v>
      </c>
      <c r="HT288" s="72" t="s">
        <v>4639</v>
      </c>
      <c r="HU288" s="72" t="s">
        <v>22807</v>
      </c>
      <c r="HV288" s="72" t="s">
        <v>9558</v>
      </c>
      <c r="HW288" s="72" t="s">
        <v>17590</v>
      </c>
      <c r="HX288" s="72" t="s">
        <v>22808</v>
      </c>
      <c r="HY288" s="72" t="s">
        <v>28623</v>
      </c>
      <c r="HZ288" s="72" t="s">
        <v>9559</v>
      </c>
      <c r="IA288" s="72" t="s">
        <v>4640</v>
      </c>
      <c r="IB288" s="72" t="s">
        <v>9560</v>
      </c>
      <c r="IC288" s="72" t="s">
        <v>28624</v>
      </c>
      <c r="ID288" s="72" t="s">
        <v>4641</v>
      </c>
      <c r="IE288" s="72" t="s">
        <v>4642</v>
      </c>
      <c r="IF288" s="72" t="s">
        <v>9561</v>
      </c>
      <c r="IG288" s="72" t="s">
        <v>9562</v>
      </c>
      <c r="IH288" s="72" t="s">
        <v>28625</v>
      </c>
      <c r="II288" s="72" t="s">
        <v>9563</v>
      </c>
      <c r="IJ288" s="72" t="s">
        <v>28626</v>
      </c>
      <c r="IK288" s="72" t="s">
        <v>28627</v>
      </c>
      <c r="IL288" s="72" t="s">
        <v>28628</v>
      </c>
      <c r="IM288" s="72" t="s">
        <v>28629</v>
      </c>
      <c r="IN288" s="72" t="s">
        <v>9564</v>
      </c>
      <c r="IO288" s="72" t="s">
        <v>9565</v>
      </c>
      <c r="IP288" s="72" t="s">
        <v>9566</v>
      </c>
      <c r="IQ288" s="72" t="s">
        <v>28630</v>
      </c>
      <c r="IR288" s="72" t="s">
        <v>17591</v>
      </c>
      <c r="IS288" s="72" t="s">
        <v>17592</v>
      </c>
      <c r="IT288" s="72" t="s">
        <v>4644</v>
      </c>
      <c r="IU288" s="72" t="s">
        <v>17593</v>
      </c>
      <c r="IV288" s="72" t="s">
        <v>4645</v>
      </c>
      <c r="IW288" s="72" t="s">
        <v>9567</v>
      </c>
      <c r="IX288" s="72" t="s">
        <v>17594</v>
      </c>
      <c r="IY288" s="72" t="s">
        <v>28631</v>
      </c>
      <c r="IZ288" s="72" t="s">
        <v>28632</v>
      </c>
      <c r="JA288" s="72" t="s">
        <v>28633</v>
      </c>
      <c r="JB288" s="72" t="s">
        <v>28634</v>
      </c>
      <c r="JC288" s="72" t="s">
        <v>9568</v>
      </c>
      <c r="JD288" s="72" t="s">
        <v>9569</v>
      </c>
      <c r="JE288" s="72" t="s">
        <v>28635</v>
      </c>
      <c r="JF288" s="72" t="s">
        <v>17595</v>
      </c>
      <c r="JG288" s="72" t="s">
        <v>4643</v>
      </c>
      <c r="JH288" s="72" t="s">
        <v>5010</v>
      </c>
      <c r="JI288" s="72" t="s">
        <v>28636</v>
      </c>
      <c r="JJ288" s="72" t="s">
        <v>1441</v>
      </c>
      <c r="JK288" s="72" t="s">
        <v>17596</v>
      </c>
      <c r="JL288" s="72" t="s">
        <v>4647</v>
      </c>
      <c r="JM288" s="72" t="s">
        <v>17597</v>
      </c>
      <c r="JN288" s="72" t="s">
        <v>28637</v>
      </c>
      <c r="JO288" s="72" t="s">
        <v>28638</v>
      </c>
      <c r="JP288" s="72" t="s">
        <v>22809</v>
      </c>
      <c r="JQ288" s="72" t="s">
        <v>28639</v>
      </c>
      <c r="JR288" s="72" t="s">
        <v>28640</v>
      </c>
      <c r="JS288" s="72" t="s">
        <v>17598</v>
      </c>
      <c r="JT288" s="72" t="s">
        <v>4648</v>
      </c>
      <c r="JU288" s="72" t="s">
        <v>4649</v>
      </c>
      <c r="JV288" s="72" t="s">
        <v>28641</v>
      </c>
      <c r="JW288" s="72" t="s">
        <v>4650</v>
      </c>
      <c r="JX288" s="72" t="s">
        <v>4651</v>
      </c>
      <c r="JY288" s="72" t="s">
        <v>28643</v>
      </c>
      <c r="JZ288" s="72" t="s">
        <v>17599</v>
      </c>
      <c r="KA288" s="72" t="s">
        <v>22810</v>
      </c>
      <c r="KB288" s="72" t="s">
        <v>9570</v>
      </c>
      <c r="KC288" s="72" t="s">
        <v>9571</v>
      </c>
      <c r="KD288" s="72" t="s">
        <v>23050</v>
      </c>
      <c r="KE288" s="72" t="s">
        <v>28645</v>
      </c>
      <c r="KF288" s="72" t="s">
        <v>9572</v>
      </c>
      <c r="KG288" s="72" t="s">
        <v>28646</v>
      </c>
      <c r="KH288" s="72" t="s">
        <v>28647</v>
      </c>
      <c r="KI288" s="72" t="s">
        <v>28648</v>
      </c>
      <c r="KJ288" s="72" t="s">
        <v>28649</v>
      </c>
      <c r="KK288" s="72" t="s">
        <v>9574</v>
      </c>
      <c r="KL288" s="72" t="s">
        <v>9575</v>
      </c>
      <c r="KM288" s="72" t="s">
        <v>28650</v>
      </c>
      <c r="KN288" s="72" t="s">
        <v>9576</v>
      </c>
      <c r="KO288" s="72" t="s">
        <v>9577</v>
      </c>
      <c r="KP288" s="72" t="s">
        <v>28652</v>
      </c>
      <c r="KQ288" s="72" t="s">
        <v>22811</v>
      </c>
      <c r="KR288" s="72" t="s">
        <v>9578</v>
      </c>
      <c r="KS288" s="72" t="s">
        <v>246</v>
      </c>
      <c r="KT288" s="72" t="s">
        <v>9579</v>
      </c>
      <c r="KU288" s="72" t="s">
        <v>9580</v>
      </c>
      <c r="KV288" s="72" t="s">
        <v>17601</v>
      </c>
      <c r="KW288" s="72" t="s">
        <v>22813</v>
      </c>
      <c r="KX288" s="72" t="s">
        <v>28653</v>
      </c>
      <c r="KY288" s="72" t="s">
        <v>28654</v>
      </c>
      <c r="KZ288" s="72" t="s">
        <v>704</v>
      </c>
      <c r="LA288" s="72" t="s">
        <v>4654</v>
      </c>
      <c r="LB288" s="72" t="s">
        <v>22814</v>
      </c>
      <c r="LC288" s="72" t="s">
        <v>4655</v>
      </c>
      <c r="LD288" s="72" t="s">
        <v>9582</v>
      </c>
      <c r="LE288" s="72" t="s">
        <v>4656</v>
      </c>
      <c r="LF288" s="72" t="s">
        <v>4657</v>
      </c>
      <c r="LG288" s="72" t="s">
        <v>4658</v>
      </c>
      <c r="LH288" s="72" t="s">
        <v>28642</v>
      </c>
      <c r="LI288" s="72" t="s">
        <v>22815</v>
      </c>
      <c r="LJ288" s="72" t="s">
        <v>4659</v>
      </c>
      <c r="LK288" s="72" t="s">
        <v>15054</v>
      </c>
      <c r="LL288" s="72" t="s">
        <v>28655</v>
      </c>
      <c r="LM288" s="72" t="s">
        <v>28656</v>
      </c>
      <c r="LN288" s="72" t="s">
        <v>28657</v>
      </c>
      <c r="LO288" s="72" t="s">
        <v>28658</v>
      </c>
      <c r="LP288" s="72" t="s">
        <v>28659</v>
      </c>
      <c r="LQ288" s="72" t="s">
        <v>28661</v>
      </c>
      <c r="LR288" s="72" t="s">
        <v>28662</v>
      </c>
      <c r="LS288" s="72" t="s">
        <v>28663</v>
      </c>
      <c r="LT288" s="72" t="s">
        <v>28664</v>
      </c>
      <c r="LU288" s="72" t="s">
        <v>9584</v>
      </c>
      <c r="LV288" s="72" t="s">
        <v>28665</v>
      </c>
      <c r="LW288" s="72" t="s">
        <v>9586</v>
      </c>
      <c r="LX288" s="72" t="s">
        <v>9587</v>
      </c>
      <c r="LY288" s="72" t="s">
        <v>9588</v>
      </c>
      <c r="LZ288" s="72" t="s">
        <v>9589</v>
      </c>
      <c r="MA288" s="72" t="s">
        <v>9590</v>
      </c>
      <c r="MB288" s="72" t="s">
        <v>28666</v>
      </c>
      <c r="MC288" s="72" t="s">
        <v>9592</v>
      </c>
      <c r="MD288" s="72" t="s">
        <v>1446</v>
      </c>
      <c r="ME288" s="72" t="s">
        <v>9593</v>
      </c>
      <c r="MF288" s="72" t="s">
        <v>28667</v>
      </c>
      <c r="MG288" s="72" t="s">
        <v>28668</v>
      </c>
      <c r="MH288" s="72" t="s">
        <v>4660</v>
      </c>
      <c r="MI288" s="72" t="s">
        <v>9595</v>
      </c>
      <c r="MJ288" s="72" t="s">
        <v>4661</v>
      </c>
      <c r="MK288" s="72" t="s">
        <v>9596</v>
      </c>
      <c r="ML288" s="72" t="s">
        <v>9597</v>
      </c>
      <c r="MM288" s="72" t="s">
        <v>28670</v>
      </c>
      <c r="MN288" s="72" t="s">
        <v>9598</v>
      </c>
      <c r="MO288" s="72" t="s">
        <v>9599</v>
      </c>
      <c r="MP288" s="72" t="s">
        <v>4662</v>
      </c>
      <c r="MQ288" s="72" t="s">
        <v>4663</v>
      </c>
      <c r="MR288" s="72" t="s">
        <v>17604</v>
      </c>
      <c r="MS288" s="72" t="s">
        <v>17960</v>
      </c>
      <c r="MT288" s="72" t="s">
        <v>9601</v>
      </c>
      <c r="MU288" s="72" t="s">
        <v>9602</v>
      </c>
      <c r="MV288" s="72" t="s">
        <v>9603</v>
      </c>
      <c r="MW288" s="72" t="s">
        <v>28672</v>
      </c>
      <c r="MX288" s="72" t="s">
        <v>17605</v>
      </c>
      <c r="MY288" s="72" t="s">
        <v>10149</v>
      </c>
      <c r="MZ288" s="72" t="s">
        <v>28673</v>
      </c>
      <c r="NA288" s="72" t="s">
        <v>28674</v>
      </c>
      <c r="NB288" s="72" t="s">
        <v>28675</v>
      </c>
      <c r="NC288" s="72" t="s">
        <v>17606</v>
      </c>
      <c r="ND288" s="72" t="s">
        <v>28676</v>
      </c>
      <c r="NE288" s="72" t="s">
        <v>4664</v>
      </c>
      <c r="NF288" s="72" t="s">
        <v>17607</v>
      </c>
      <c r="NG288" s="72" t="s">
        <v>9604</v>
      </c>
      <c r="NH288" s="72" t="s">
        <v>28677</v>
      </c>
      <c r="NI288" s="72" t="s">
        <v>17608</v>
      </c>
      <c r="NJ288" s="72" t="s">
        <v>17609</v>
      </c>
      <c r="NK288" s="72" t="s">
        <v>28678</v>
      </c>
      <c r="NL288" s="72" t="s">
        <v>4665</v>
      </c>
      <c r="NM288" s="72" t="s">
        <v>9605</v>
      </c>
      <c r="NN288" s="72" t="s">
        <v>9606</v>
      </c>
      <c r="NO288" s="72" t="s">
        <v>9607</v>
      </c>
      <c r="NP288" s="72" t="s">
        <v>22819</v>
      </c>
      <c r="NQ288" s="72" t="s">
        <v>9608</v>
      </c>
      <c r="NR288" s="72" t="s">
        <v>22820</v>
      </c>
      <c r="NS288" s="72" t="s">
        <v>17610</v>
      </c>
      <c r="NT288" s="72" t="s">
        <v>28679</v>
      </c>
      <c r="NU288" s="72" t="s">
        <v>4666</v>
      </c>
      <c r="NV288" s="72" t="s">
        <v>4667</v>
      </c>
      <c r="NW288" s="72" t="s">
        <v>28680</v>
      </c>
      <c r="NX288" s="72" t="s">
        <v>17611</v>
      </c>
      <c r="NY288" s="72" t="s">
        <v>4668</v>
      </c>
      <c r="NZ288" s="72" t="s">
        <v>4669</v>
      </c>
      <c r="OA288" s="72" t="s">
        <v>4670</v>
      </c>
      <c r="OB288" s="72" t="s">
        <v>9609</v>
      </c>
      <c r="OC288" s="72" t="s">
        <v>17612</v>
      </c>
      <c r="OD288" s="72" t="s">
        <v>9610</v>
      </c>
      <c r="OE288" s="72" t="s">
        <v>17613</v>
      </c>
      <c r="OF288" s="72" t="s">
        <v>4674</v>
      </c>
      <c r="OG288" s="72" t="s">
        <v>17614</v>
      </c>
      <c r="OH288" s="72" t="s">
        <v>17615</v>
      </c>
      <c r="OI288" s="72" t="s">
        <v>17616</v>
      </c>
      <c r="OJ288" s="72" t="s">
        <v>4675</v>
      </c>
      <c r="OK288" s="72" t="s">
        <v>17617</v>
      </c>
      <c r="OL288" s="72" t="s">
        <v>17618</v>
      </c>
      <c r="OM288" s="72" t="s">
        <v>22821</v>
      </c>
      <c r="ON288" s="72" t="s">
        <v>17619</v>
      </c>
      <c r="OO288" s="72" t="s">
        <v>9611</v>
      </c>
      <c r="OP288" s="72" t="s">
        <v>22822</v>
      </c>
      <c r="OQ288" s="72" t="s">
        <v>17620</v>
      </c>
      <c r="OR288" s="72" t="s">
        <v>9612</v>
      </c>
      <c r="OS288" s="72" t="s">
        <v>9613</v>
      </c>
      <c r="OT288" s="72" t="s">
        <v>17621</v>
      </c>
      <c r="OU288" s="72" t="s">
        <v>4676</v>
      </c>
      <c r="OV288" s="72" t="s">
        <v>17622</v>
      </c>
      <c r="OW288" s="72" t="s">
        <v>4677</v>
      </c>
      <c r="OX288" s="72" t="s">
        <v>22823</v>
      </c>
      <c r="OY288" s="72" t="s">
        <v>17623</v>
      </c>
      <c r="OZ288" s="72" t="s">
        <v>4678</v>
      </c>
      <c r="PA288" s="72" t="s">
        <v>20637</v>
      </c>
      <c r="PB288" s="72" t="s">
        <v>9614</v>
      </c>
      <c r="PC288" s="72" t="s">
        <v>9858</v>
      </c>
      <c r="PD288" s="72" t="s">
        <v>15592</v>
      </c>
      <c r="PE288" s="72" t="s">
        <v>22824</v>
      </c>
      <c r="PF288" s="72" t="s">
        <v>19334</v>
      </c>
      <c r="PG288" s="72" t="s">
        <v>28681</v>
      </c>
      <c r="PH288" s="72" t="s">
        <v>9615</v>
      </c>
      <c r="PI288" s="72" t="s">
        <v>22825</v>
      </c>
      <c r="PJ288" s="72" t="s">
        <v>28682</v>
      </c>
      <c r="PK288" s="72" t="s">
        <v>29187</v>
      </c>
      <c r="PL288" s="72" t="s">
        <v>4680</v>
      </c>
      <c r="PM288" s="72" t="s">
        <v>4681</v>
      </c>
      <c r="PN288" s="72" t="s">
        <v>4682</v>
      </c>
      <c r="PO288" s="72" t="s">
        <v>4683</v>
      </c>
      <c r="PP288" s="72" t="s">
        <v>4684</v>
      </c>
      <c r="PQ288" s="72" t="s">
        <v>22826</v>
      </c>
      <c r="PR288" s="72" t="s">
        <v>28683</v>
      </c>
      <c r="PS288" s="72" t="s">
        <v>9616</v>
      </c>
      <c r="PT288" s="72" t="s">
        <v>28684</v>
      </c>
      <c r="PU288" s="72" t="s">
        <v>9617</v>
      </c>
      <c r="PV288" s="72" t="s">
        <v>4686</v>
      </c>
      <c r="PW288" s="72" t="s">
        <v>22827</v>
      </c>
      <c r="PX288" s="72" t="s">
        <v>28660</v>
      </c>
      <c r="PY288" s="72" t="s">
        <v>9618</v>
      </c>
      <c r="PZ288" s="72" t="s">
        <v>28685</v>
      </c>
      <c r="QA288" s="72" t="s">
        <v>17624</v>
      </c>
      <c r="QB288" s="72" t="s">
        <v>4688</v>
      </c>
      <c r="QC288" s="72" t="s">
        <v>4689</v>
      </c>
      <c r="QD288" s="72" t="s">
        <v>22828</v>
      </c>
      <c r="QE288" s="72" t="s">
        <v>17625</v>
      </c>
      <c r="QF288" s="72" t="s">
        <v>4690</v>
      </c>
      <c r="QG288" s="72" t="s">
        <v>4691</v>
      </c>
      <c r="QH288" s="72" t="s">
        <v>4692</v>
      </c>
      <c r="QI288" s="72" t="s">
        <v>4692</v>
      </c>
      <c r="QJ288" s="72" t="s">
        <v>28686</v>
      </c>
      <c r="QK288" s="72" t="s">
        <v>17626</v>
      </c>
      <c r="QL288" s="72" t="s">
        <v>9619</v>
      </c>
      <c r="QM288" s="72" t="s">
        <v>4693</v>
      </c>
      <c r="QN288" s="72" t="s">
        <v>4693</v>
      </c>
      <c r="QO288" s="72" t="s">
        <v>4694</v>
      </c>
      <c r="QP288" s="72" t="s">
        <v>28687</v>
      </c>
      <c r="QQ288" s="72" t="s">
        <v>17627</v>
      </c>
      <c r="QR288" s="72" t="s">
        <v>28688</v>
      </c>
      <c r="QS288" s="72" t="s">
        <v>28689</v>
      </c>
      <c r="QT288" s="72" t="s">
        <v>4695</v>
      </c>
      <c r="QU288" s="72" t="s">
        <v>4695</v>
      </c>
      <c r="QV288" s="72" t="s">
        <v>17628</v>
      </c>
      <c r="QW288" s="72" t="s">
        <v>28690</v>
      </c>
      <c r="QX288" s="72" t="s">
        <v>28691</v>
      </c>
      <c r="QY288" s="72" t="s">
        <v>9620</v>
      </c>
      <c r="QZ288" s="72" t="s">
        <v>9621</v>
      </c>
      <c r="RA288" s="72" t="s">
        <v>17629</v>
      </c>
      <c r="RB288" s="72" t="s">
        <v>4696</v>
      </c>
      <c r="RC288" s="72" t="s">
        <v>4697</v>
      </c>
      <c r="RD288" s="72" t="s">
        <v>17630</v>
      </c>
      <c r="RE288" s="72" t="s">
        <v>17631</v>
      </c>
      <c r="RF288" s="72" t="s">
        <v>17632</v>
      </c>
      <c r="RG288" s="72" t="s">
        <v>17633</v>
      </c>
      <c r="RH288" s="72" t="s">
        <v>4698</v>
      </c>
      <c r="RI288" s="72" t="s">
        <v>17634</v>
      </c>
      <c r="RJ288" s="72" t="s">
        <v>22829</v>
      </c>
      <c r="RK288" s="72" t="s">
        <v>9622</v>
      </c>
      <c r="RL288" s="72" t="s">
        <v>4699</v>
      </c>
      <c r="RM288" s="72" t="s">
        <v>28692</v>
      </c>
      <c r="RN288" s="72" t="s">
        <v>28693</v>
      </c>
      <c r="RO288" s="72" t="s">
        <v>2123</v>
      </c>
      <c r="RP288" s="72" t="s">
        <v>4700</v>
      </c>
      <c r="RQ288" s="72" t="s">
        <v>4701</v>
      </c>
      <c r="RR288" s="72" t="s">
        <v>28695</v>
      </c>
      <c r="RS288" s="72" t="s">
        <v>17635</v>
      </c>
      <c r="RT288" s="72" t="s">
        <v>17637</v>
      </c>
      <c r="RU288" s="72" t="s">
        <v>28697</v>
      </c>
      <c r="RV288" s="72" t="s">
        <v>9623</v>
      </c>
      <c r="RW288" s="72" t="s">
        <v>751</v>
      </c>
      <c r="RX288" s="72" t="s">
        <v>4702</v>
      </c>
      <c r="RY288" s="72" t="s">
        <v>9624</v>
      </c>
      <c r="RZ288" s="72" t="s">
        <v>4703</v>
      </c>
      <c r="SA288" s="72" t="s">
        <v>4704</v>
      </c>
      <c r="SB288" s="72" t="s">
        <v>28699</v>
      </c>
      <c r="SC288" s="72" t="s">
        <v>17636</v>
      </c>
      <c r="SD288" s="72" t="s">
        <v>22830</v>
      </c>
      <c r="SE288" s="72" t="s">
        <v>17638</v>
      </c>
      <c r="SF288" s="72" t="s">
        <v>17639</v>
      </c>
      <c r="SG288" s="72" t="s">
        <v>22832</v>
      </c>
      <c r="SH288" s="72" t="s">
        <v>22833</v>
      </c>
      <c r="SI288" s="72" t="s">
        <v>17640</v>
      </c>
      <c r="SJ288" s="72" t="s">
        <v>17641</v>
      </c>
      <c r="SK288" s="72" t="s">
        <v>4705</v>
      </c>
      <c r="SL288" s="72" t="s">
        <v>4706</v>
      </c>
      <c r="SM288" s="72" t="s">
        <v>4707</v>
      </c>
      <c r="SN288" s="72" t="s">
        <v>9625</v>
      </c>
      <c r="SO288" s="72" t="s">
        <v>22834</v>
      </c>
      <c r="SP288" s="72" t="s">
        <v>22835</v>
      </c>
      <c r="SQ288" s="72" t="s">
        <v>9626</v>
      </c>
      <c r="SR288" s="72" t="s">
        <v>22836</v>
      </c>
      <c r="SS288" s="72" t="s">
        <v>9627</v>
      </c>
      <c r="ST288" s="72" t="s">
        <v>9628</v>
      </c>
      <c r="SU288" s="72" t="s">
        <v>9536</v>
      </c>
      <c r="SV288" s="72" t="s">
        <v>9536</v>
      </c>
      <c r="SW288" s="72" t="s">
        <v>9629</v>
      </c>
      <c r="SX288" s="72" t="s">
        <v>9630</v>
      </c>
      <c r="SY288" s="72" t="s">
        <v>22838</v>
      </c>
      <c r="SZ288" s="72" t="s">
        <v>9631</v>
      </c>
      <c r="TA288" s="72" t="s">
        <v>4708</v>
      </c>
      <c r="TB288" s="72" t="s">
        <v>13246</v>
      </c>
      <c r="TC288" s="72" t="s">
        <v>22841</v>
      </c>
      <c r="TD288" s="72" t="s">
        <v>9632</v>
      </c>
      <c r="TE288" s="72" t="s">
        <v>22842</v>
      </c>
      <c r="TF288" s="72" t="s">
        <v>6924</v>
      </c>
      <c r="TG288" s="72" t="s">
        <v>9633</v>
      </c>
      <c r="TH288" s="72" t="s">
        <v>22843</v>
      </c>
      <c r="TI288" s="72" t="s">
        <v>17644</v>
      </c>
      <c r="TJ288" s="72" t="s">
        <v>22844</v>
      </c>
      <c r="TK288" s="72" t="s">
        <v>22845</v>
      </c>
      <c r="TL288" s="72" t="s">
        <v>13248</v>
      </c>
      <c r="TM288" s="72" t="s">
        <v>22846</v>
      </c>
      <c r="TN288" s="72" t="s">
        <v>4494</v>
      </c>
      <c r="TO288" s="72" t="s">
        <v>17648</v>
      </c>
      <c r="TP288" s="72" t="s">
        <v>9639</v>
      </c>
      <c r="TQ288" s="72" t="s">
        <v>17937</v>
      </c>
      <c r="TR288" s="72" t="s">
        <v>6298</v>
      </c>
      <c r="TS288" s="72" t="s">
        <v>9640</v>
      </c>
      <c r="TT288" s="72" t="s">
        <v>9641</v>
      </c>
      <c r="TU288" s="72" t="s">
        <v>17649</v>
      </c>
      <c r="TV288" s="72" t="s">
        <v>22855</v>
      </c>
      <c r="TW288" s="72" t="s">
        <v>9642</v>
      </c>
      <c r="TX288" s="72" t="s">
        <v>17650</v>
      </c>
      <c r="TY288" s="72" t="s">
        <v>17651</v>
      </c>
      <c r="TZ288" s="72" t="s">
        <v>17652</v>
      </c>
      <c r="UA288" s="72" t="s">
        <v>9643</v>
      </c>
      <c r="UB288" s="72" t="s">
        <v>4709</v>
      </c>
      <c r="UC288" s="72" t="s">
        <v>4710</v>
      </c>
      <c r="UD288" s="72" t="s">
        <v>4711</v>
      </c>
      <c r="UE288" s="72" t="s">
        <v>28706</v>
      </c>
      <c r="UF288" s="72" t="s">
        <v>9645</v>
      </c>
      <c r="UG288" s="72" t="s">
        <v>4712</v>
      </c>
      <c r="UH288" s="72" t="s">
        <v>22856</v>
      </c>
      <c r="UI288" s="72" t="s">
        <v>22857</v>
      </c>
      <c r="UJ288" s="72" t="s">
        <v>28707</v>
      </c>
      <c r="UK288" s="72" t="s">
        <v>4713</v>
      </c>
      <c r="UL288" s="72" t="s">
        <v>28708</v>
      </c>
      <c r="UM288" s="72" t="s">
        <v>9646</v>
      </c>
      <c r="UN288" s="72" t="s">
        <v>28709</v>
      </c>
      <c r="UO288" s="72" t="s">
        <v>4714</v>
      </c>
      <c r="UP288" s="72" t="s">
        <v>9671</v>
      </c>
      <c r="UQ288" s="72" t="s">
        <v>28710</v>
      </c>
      <c r="UR288" s="72" t="s">
        <v>28711</v>
      </c>
      <c r="US288" s="72" t="s">
        <v>28712</v>
      </c>
      <c r="UT288" s="72" t="s">
        <v>4715</v>
      </c>
      <c r="UU288" s="72" t="s">
        <v>4715</v>
      </c>
      <c r="UV288" s="72" t="s">
        <v>4716</v>
      </c>
      <c r="UW288" s="72" t="s">
        <v>28713</v>
      </c>
      <c r="UX288" s="72" t="s">
        <v>17653</v>
      </c>
      <c r="UY288" s="72" t="s">
        <v>9647</v>
      </c>
      <c r="UZ288" s="72" t="s">
        <v>9648</v>
      </c>
      <c r="VA288" s="72" t="s">
        <v>28714</v>
      </c>
      <c r="VB288" s="72" t="s">
        <v>4718</v>
      </c>
      <c r="VC288" s="72" t="s">
        <v>4717</v>
      </c>
      <c r="VD288" s="72" t="s">
        <v>28715</v>
      </c>
      <c r="VE288" s="72" t="s">
        <v>4719</v>
      </c>
      <c r="VF288" s="72" t="s">
        <v>4720</v>
      </c>
      <c r="VG288" s="72" t="s">
        <v>5914</v>
      </c>
      <c r="VH288" s="72" t="s">
        <v>4721</v>
      </c>
      <c r="VI288" s="72" t="s">
        <v>17655</v>
      </c>
      <c r="VJ288" s="72" t="s">
        <v>4600</v>
      </c>
      <c r="VK288" s="72" t="s">
        <v>22859</v>
      </c>
      <c r="VL288" s="72" t="s">
        <v>9649</v>
      </c>
      <c r="VM288" s="72" t="s">
        <v>4722</v>
      </c>
      <c r="VN288" s="72" t="s">
        <v>22860</v>
      </c>
      <c r="VO288" s="72" t="s">
        <v>4723</v>
      </c>
      <c r="VP288" s="72" t="s">
        <v>28716</v>
      </c>
      <c r="VQ288" s="72" t="s">
        <v>9650</v>
      </c>
      <c r="VR288" s="72" t="s">
        <v>4725</v>
      </c>
      <c r="VS288" s="72" t="s">
        <v>4724</v>
      </c>
      <c r="VT288" s="72" t="s">
        <v>9651</v>
      </c>
      <c r="VU288" s="72" t="s">
        <v>22862</v>
      </c>
      <c r="VV288" s="72" t="s">
        <v>4726</v>
      </c>
      <c r="VW288" s="72" t="s">
        <v>17656</v>
      </c>
      <c r="VX288" s="72" t="s">
        <v>9652</v>
      </c>
      <c r="VY288" s="72" t="s">
        <v>4727</v>
      </c>
      <c r="VZ288" s="72" t="s">
        <v>4727</v>
      </c>
      <c r="WA288" s="72" t="s">
        <v>4727</v>
      </c>
      <c r="WB288" s="72" t="s">
        <v>28717</v>
      </c>
      <c r="WC288" s="72" t="s">
        <v>17657</v>
      </c>
      <c r="WD288" s="72" t="s">
        <v>4728</v>
      </c>
      <c r="WE288" s="72" t="s">
        <v>22863</v>
      </c>
      <c r="WF288" s="72" t="s">
        <v>4729</v>
      </c>
      <c r="WG288" s="72" t="s">
        <v>4730</v>
      </c>
      <c r="WH288" s="72" t="s">
        <v>9653</v>
      </c>
      <c r="WI288" s="72" t="s">
        <v>4731</v>
      </c>
      <c r="WJ288" s="72" t="s">
        <v>4732</v>
      </c>
      <c r="WK288" s="72" t="s">
        <v>9655</v>
      </c>
      <c r="WL288" s="72" t="s">
        <v>9656</v>
      </c>
      <c r="WM288" s="72" t="s">
        <v>9657</v>
      </c>
      <c r="WN288" s="72" t="s">
        <v>4733</v>
      </c>
      <c r="WO288" s="72" t="s">
        <v>28718</v>
      </c>
      <c r="WP288" s="72" t="s">
        <v>4734</v>
      </c>
      <c r="WQ288" s="72" t="s">
        <v>22864</v>
      </c>
      <c r="WR288" s="72" t="s">
        <v>17659</v>
      </c>
      <c r="WS288" s="72" t="s">
        <v>9658</v>
      </c>
      <c r="WT288" s="72" t="s">
        <v>4735</v>
      </c>
      <c r="WU288" s="72" t="s">
        <v>9659</v>
      </c>
      <c r="WV288" s="72" t="s">
        <v>22865</v>
      </c>
      <c r="WW288" s="72" t="s">
        <v>22866</v>
      </c>
      <c r="WX288" s="72" t="s">
        <v>4736</v>
      </c>
      <c r="WY288" s="72" t="s">
        <v>22867</v>
      </c>
      <c r="WZ288" s="72" t="s">
        <v>22869</v>
      </c>
      <c r="XA288" s="72" t="s">
        <v>17660</v>
      </c>
      <c r="XB288" s="72" t="s">
        <v>4737</v>
      </c>
      <c r="XC288" s="72" t="s">
        <v>9660</v>
      </c>
      <c r="XD288" s="72" t="s">
        <v>9661</v>
      </c>
      <c r="XE288" s="72" t="s">
        <v>4738</v>
      </c>
      <c r="XF288" s="72" t="s">
        <v>4738</v>
      </c>
      <c r="XG288" s="72" t="s">
        <v>9662</v>
      </c>
      <c r="XH288" s="72" t="s">
        <v>22870</v>
      </c>
      <c r="XI288" s="72" t="s">
        <v>22871</v>
      </c>
      <c r="XJ288" s="72" t="s">
        <v>22812</v>
      </c>
      <c r="XK288" s="72" t="s">
        <v>22872</v>
      </c>
      <c r="XL288" s="72" t="s">
        <v>4739</v>
      </c>
      <c r="XM288" s="72" t="s">
        <v>4740</v>
      </c>
      <c r="XN288" s="72" t="s">
        <v>9663</v>
      </c>
      <c r="XO288" s="72" t="s">
        <v>17661</v>
      </c>
      <c r="XP288" s="72" t="s">
        <v>22873</v>
      </c>
      <c r="XQ288" s="72" t="s">
        <v>4741</v>
      </c>
      <c r="XR288" s="72" t="s">
        <v>4742</v>
      </c>
      <c r="XS288" s="72" t="s">
        <v>4743</v>
      </c>
      <c r="XT288" s="72" t="s">
        <v>17662</v>
      </c>
      <c r="XU288" s="72" t="s">
        <v>17663</v>
      </c>
      <c r="XV288" s="72" t="s">
        <v>17664</v>
      </c>
      <c r="XW288" s="72" t="s">
        <v>22874</v>
      </c>
      <c r="XX288" s="72" t="s">
        <v>9665</v>
      </c>
      <c r="XY288" s="72" t="s">
        <v>9665</v>
      </c>
      <c r="XZ288" s="72" t="s">
        <v>28719</v>
      </c>
      <c r="YA288" s="72" t="s">
        <v>28720</v>
      </c>
      <c r="YB288" s="72" t="s">
        <v>17665</v>
      </c>
      <c r="YC288" s="72" t="s">
        <v>4744</v>
      </c>
      <c r="YD288" s="72" t="s">
        <v>4745</v>
      </c>
      <c r="YE288" s="72" t="s">
        <v>4746</v>
      </c>
      <c r="YF288" s="72" t="s">
        <v>28721</v>
      </c>
      <c r="YG288" s="72" t="s">
        <v>9666</v>
      </c>
      <c r="YH288" s="72" t="s">
        <v>4747</v>
      </c>
      <c r="YI288" s="72" t="s">
        <v>4748</v>
      </c>
      <c r="YJ288" s="72" t="s">
        <v>4749</v>
      </c>
      <c r="YK288" s="72" t="s">
        <v>4750</v>
      </c>
      <c r="YL288" s="72" t="s">
        <v>4751</v>
      </c>
      <c r="YM288" s="72" t="s">
        <v>28722</v>
      </c>
      <c r="YN288" s="72" t="s">
        <v>28724</v>
      </c>
      <c r="YO288" s="72" t="s">
        <v>9667</v>
      </c>
      <c r="YP288" s="72" t="s">
        <v>9668</v>
      </c>
      <c r="YQ288" s="72" t="s">
        <v>28725</v>
      </c>
      <c r="YR288" s="72" t="s">
        <v>28726</v>
      </c>
      <c r="YS288" s="72" t="s">
        <v>28727</v>
      </c>
      <c r="YT288" s="72" t="s">
        <v>28728</v>
      </c>
      <c r="YU288" s="72" t="s">
        <v>28729</v>
      </c>
      <c r="YV288" s="72" t="s">
        <v>4752</v>
      </c>
      <c r="YW288" s="72" t="s">
        <v>28730</v>
      </c>
      <c r="YX288" s="72" t="s">
        <v>4753</v>
      </c>
      <c r="YY288" s="72" t="s">
        <v>4754</v>
      </c>
      <c r="YZ288" s="72" t="s">
        <v>4754</v>
      </c>
      <c r="ZA288" s="72" t="s">
        <v>4755</v>
      </c>
      <c r="ZB288" s="72" t="s">
        <v>28731</v>
      </c>
      <c r="ZC288" s="72" t="s">
        <v>9670</v>
      </c>
      <c r="ZD288" s="72" t="s">
        <v>28732</v>
      </c>
      <c r="ZE288" s="72" t="s">
        <v>28733</v>
      </c>
      <c r="ZF288" s="72" t="s">
        <v>17668</v>
      </c>
      <c r="ZG288" s="72" t="s">
        <v>28734</v>
      </c>
      <c r="ZH288" s="72" t="s">
        <v>9672</v>
      </c>
      <c r="ZI288" s="72" t="s">
        <v>17669</v>
      </c>
      <c r="ZJ288" s="72" t="s">
        <v>28735</v>
      </c>
      <c r="ZK288" s="72" t="s">
        <v>9673</v>
      </c>
      <c r="ZL288" s="72" t="s">
        <v>4756</v>
      </c>
      <c r="ZM288" s="72" t="s">
        <v>22875</v>
      </c>
      <c r="ZN288" s="72" t="s">
        <v>22876</v>
      </c>
      <c r="ZO288" s="72" t="s">
        <v>22877</v>
      </c>
      <c r="ZP288" s="72" t="s">
        <v>4757</v>
      </c>
      <c r="ZQ288" s="72" t="s">
        <v>4758</v>
      </c>
      <c r="ZR288" s="72" t="s">
        <v>4759</v>
      </c>
      <c r="ZS288" s="72" t="s">
        <v>4760</v>
      </c>
      <c r="ZT288" s="72" t="s">
        <v>4760</v>
      </c>
      <c r="ZU288" s="72" t="s">
        <v>4760</v>
      </c>
      <c r="ZV288" s="72" t="s">
        <v>28736</v>
      </c>
      <c r="ZW288" s="72" t="s">
        <v>17670</v>
      </c>
      <c r="ZX288" s="72" t="s">
        <v>28737</v>
      </c>
      <c r="ZY288" s="72" t="s">
        <v>4761</v>
      </c>
      <c r="ZZ288" s="72" t="s">
        <v>22878</v>
      </c>
      <c r="AAA288" s="72" t="s">
        <v>22879</v>
      </c>
      <c r="AAB288" s="72" t="s">
        <v>3463</v>
      </c>
      <c r="AAC288" s="72" t="s">
        <v>28738</v>
      </c>
      <c r="AAD288" s="72" t="s">
        <v>28739</v>
      </c>
      <c r="AAE288" s="72" t="s">
        <v>28740</v>
      </c>
      <c r="AAF288" s="72" t="s">
        <v>4762</v>
      </c>
      <c r="AAG288" s="72" t="s">
        <v>9676</v>
      </c>
      <c r="AAH288" s="72" t="s">
        <v>17671</v>
      </c>
      <c r="AAI288" s="72" t="s">
        <v>4763</v>
      </c>
      <c r="AAJ288" s="72" t="s">
        <v>9677</v>
      </c>
      <c r="AAK288" s="72" t="s">
        <v>28741</v>
      </c>
      <c r="AAL288" s="72" t="s">
        <v>9678</v>
      </c>
      <c r="AAM288" s="72" t="s">
        <v>9679</v>
      </c>
      <c r="AAN288" s="72" t="s">
        <v>28742</v>
      </c>
      <c r="AAO288" s="72" t="s">
        <v>4764</v>
      </c>
      <c r="AAP288" s="72" t="s">
        <v>4765</v>
      </c>
      <c r="AAQ288" s="72" t="s">
        <v>28743</v>
      </c>
      <c r="AAR288" s="72" t="s">
        <v>17672</v>
      </c>
      <c r="AAS288" s="72" t="s">
        <v>4767</v>
      </c>
      <c r="AAT288" s="72" t="s">
        <v>28744</v>
      </c>
      <c r="AAU288" s="72" t="s">
        <v>28745</v>
      </c>
      <c r="AAV288" s="72" t="s">
        <v>17674</v>
      </c>
      <c r="AAW288" s="72" t="s">
        <v>17675</v>
      </c>
      <c r="AAX288" s="72" t="s">
        <v>4768</v>
      </c>
      <c r="AAY288" s="72" t="s">
        <v>22880</v>
      </c>
      <c r="AAZ288" s="72" t="s">
        <v>17676</v>
      </c>
      <c r="ABA288" s="72" t="s">
        <v>22325</v>
      </c>
      <c r="ABB288" s="72" t="s">
        <v>4769</v>
      </c>
      <c r="ABC288" s="72" t="s">
        <v>17677</v>
      </c>
      <c r="ABD288" s="72" t="s">
        <v>9680</v>
      </c>
      <c r="ABE288" s="72" t="s">
        <v>23422</v>
      </c>
      <c r="ABF288" s="72" t="s">
        <v>9681</v>
      </c>
      <c r="ABG288" s="72" t="s">
        <v>28746</v>
      </c>
      <c r="ABH288" s="72" t="s">
        <v>4770</v>
      </c>
      <c r="ABI288" s="72" t="s">
        <v>9682</v>
      </c>
      <c r="ABJ288" s="72" t="s">
        <v>28747</v>
      </c>
      <c r="ABK288" s="72" t="s">
        <v>4771</v>
      </c>
      <c r="ABL288" s="72" t="s">
        <v>17678</v>
      </c>
      <c r="ABM288" s="72" t="s">
        <v>4772</v>
      </c>
      <c r="ABN288" s="72" t="s">
        <v>17679</v>
      </c>
      <c r="ABO288" s="72" t="s">
        <v>9683</v>
      </c>
      <c r="ABP288" s="72" t="s">
        <v>28748</v>
      </c>
      <c r="ABQ288" s="72" t="s">
        <v>4773</v>
      </c>
      <c r="ABR288" s="72" t="s">
        <v>9684</v>
      </c>
      <c r="ABS288" s="72" t="s">
        <v>17680</v>
      </c>
      <c r="ABT288" s="72" t="s">
        <v>28749</v>
      </c>
      <c r="ABU288" s="72" t="s">
        <v>4775</v>
      </c>
      <c r="ABV288" s="72" t="s">
        <v>9685</v>
      </c>
      <c r="ABW288" s="72" t="s">
        <v>22881</v>
      </c>
      <c r="ABX288" s="72" t="s">
        <v>28750</v>
      </c>
      <c r="ABY288" s="72" t="s">
        <v>9686</v>
      </c>
      <c r="ABZ288" s="72" t="s">
        <v>9687</v>
      </c>
      <c r="ACA288" s="72" t="s">
        <v>17681</v>
      </c>
      <c r="ACB288" s="72" t="s">
        <v>9688</v>
      </c>
      <c r="ACC288" s="72" t="s">
        <v>22882</v>
      </c>
      <c r="ACD288" s="72" t="s">
        <v>22883</v>
      </c>
      <c r="ACE288" s="72" t="s">
        <v>22884</v>
      </c>
      <c r="ACF288" s="72" t="s">
        <v>22885</v>
      </c>
      <c r="ACG288" s="72" t="s">
        <v>22886</v>
      </c>
      <c r="ACH288" s="72" t="s">
        <v>9690</v>
      </c>
      <c r="ACI288" s="72" t="s">
        <v>23026</v>
      </c>
      <c r="ACJ288" s="72" t="s">
        <v>9691</v>
      </c>
      <c r="ACK288" s="72" t="s">
        <v>28751</v>
      </c>
      <c r="ACL288" s="72" t="s">
        <v>4776</v>
      </c>
      <c r="ACM288" s="72" t="s">
        <v>28752</v>
      </c>
      <c r="ACN288" s="72" t="s">
        <v>28753</v>
      </c>
      <c r="ACO288" s="72" t="s">
        <v>28754</v>
      </c>
      <c r="ACP288" s="72" t="s">
        <v>28755</v>
      </c>
      <c r="ACQ288" s="72" t="s">
        <v>17682</v>
      </c>
      <c r="ACR288" s="72" t="s">
        <v>28758</v>
      </c>
      <c r="ACS288" s="72" t="s">
        <v>28756</v>
      </c>
      <c r="ACT288" s="72" t="s">
        <v>28757</v>
      </c>
      <c r="ACU288" s="72" t="s">
        <v>28759</v>
      </c>
      <c r="ACV288" s="72" t="s">
        <v>28760</v>
      </c>
      <c r="ACW288" s="72" t="s">
        <v>4777</v>
      </c>
      <c r="ACX288" s="72" t="s">
        <v>9692</v>
      </c>
      <c r="ACY288" s="72" t="s">
        <v>9693</v>
      </c>
      <c r="ACZ288" s="72" t="s">
        <v>9693</v>
      </c>
      <c r="ADA288" s="72" t="s">
        <v>4778</v>
      </c>
      <c r="ADB288" s="72" t="s">
        <v>17683</v>
      </c>
      <c r="ADC288" s="72" t="s">
        <v>4779</v>
      </c>
      <c r="ADD288" s="72" t="s">
        <v>4780</v>
      </c>
      <c r="ADE288" s="72" t="s">
        <v>28761</v>
      </c>
      <c r="ADF288" s="72" t="s">
        <v>28762</v>
      </c>
      <c r="ADG288" s="72" t="s">
        <v>9694</v>
      </c>
      <c r="ADH288" s="72" t="s">
        <v>4781</v>
      </c>
      <c r="ADI288" s="72" t="s">
        <v>9695</v>
      </c>
      <c r="ADJ288" s="72" t="s">
        <v>22887</v>
      </c>
      <c r="ADK288" s="72" t="s">
        <v>882</v>
      </c>
      <c r="ADL288" s="72" t="s">
        <v>28763</v>
      </c>
      <c r="ADM288" s="72" t="s">
        <v>4782</v>
      </c>
      <c r="ADN288" s="72" t="s">
        <v>28764</v>
      </c>
      <c r="ADO288" s="72" t="s">
        <v>28765</v>
      </c>
      <c r="ADP288" s="72" t="s">
        <v>28766</v>
      </c>
      <c r="ADQ288" s="72" t="s">
        <v>9696</v>
      </c>
      <c r="ADR288" s="72" t="s">
        <v>9697</v>
      </c>
      <c r="ADS288" s="72" t="s">
        <v>4783</v>
      </c>
      <c r="ADT288" s="72" t="s">
        <v>4784</v>
      </c>
      <c r="ADU288" s="72" t="s">
        <v>17684</v>
      </c>
      <c r="ADV288" s="72" t="s">
        <v>4785</v>
      </c>
      <c r="ADW288" s="72" t="s">
        <v>28767</v>
      </c>
      <c r="ADX288" s="72" t="s">
        <v>28768</v>
      </c>
      <c r="ADY288" s="72" t="s">
        <v>28769</v>
      </c>
      <c r="ADZ288" s="72" t="s">
        <v>4786</v>
      </c>
      <c r="AEA288" s="72" t="s">
        <v>17685</v>
      </c>
      <c r="AEB288" s="72" t="s">
        <v>28770</v>
      </c>
      <c r="AEC288" s="72" t="s">
        <v>4787</v>
      </c>
      <c r="AED288" s="72" t="s">
        <v>28771</v>
      </c>
      <c r="AEE288" s="72" t="s">
        <v>4788</v>
      </c>
      <c r="AEF288" s="72" t="s">
        <v>4789</v>
      </c>
      <c r="AEG288" s="72" t="s">
        <v>4790</v>
      </c>
      <c r="AEH288" s="72" t="s">
        <v>22888</v>
      </c>
      <c r="AEI288" s="72" t="s">
        <v>4791</v>
      </c>
      <c r="AEJ288" s="72" t="s">
        <v>28772</v>
      </c>
      <c r="AEK288" s="72" t="s">
        <v>28773</v>
      </c>
      <c r="AEL288" s="72" t="s">
        <v>4792</v>
      </c>
      <c r="AEM288" s="72" t="s">
        <v>28774</v>
      </c>
      <c r="AEN288" s="72" t="s">
        <v>28775</v>
      </c>
      <c r="AEO288" s="72" t="s">
        <v>28776</v>
      </c>
      <c r="AEP288" s="72" t="s">
        <v>28777</v>
      </c>
      <c r="AEQ288" s="72" t="s">
        <v>4793</v>
      </c>
      <c r="AER288" s="72" t="s">
        <v>17687</v>
      </c>
      <c r="AES288" s="72" t="s">
        <v>28778</v>
      </c>
      <c r="AET288" s="72" t="s">
        <v>4794</v>
      </c>
      <c r="AEU288" s="72" t="s">
        <v>9698</v>
      </c>
      <c r="AEV288" s="72" t="s">
        <v>28779</v>
      </c>
      <c r="AEW288" s="72" t="s">
        <v>9699</v>
      </c>
      <c r="AEX288" s="72" t="s">
        <v>9700</v>
      </c>
      <c r="AEY288" s="72" t="s">
        <v>28780</v>
      </c>
      <c r="AEZ288" s="72" t="s">
        <v>4795</v>
      </c>
      <c r="AFA288" s="72" t="s">
        <v>9701</v>
      </c>
      <c r="AFB288" s="72" t="s">
        <v>22889</v>
      </c>
      <c r="AFC288" s="72" t="s">
        <v>9702</v>
      </c>
      <c r="AFD288" s="72" t="s">
        <v>9703</v>
      </c>
      <c r="AFE288" s="72" t="s">
        <v>2720</v>
      </c>
      <c r="AFF288" s="72" t="s">
        <v>28781</v>
      </c>
      <c r="AFG288" s="72" t="s">
        <v>9704</v>
      </c>
      <c r="AFH288" s="72" t="s">
        <v>9705</v>
      </c>
      <c r="AFI288" s="72" t="s">
        <v>4796</v>
      </c>
      <c r="AFJ288" s="72" t="s">
        <v>9706</v>
      </c>
      <c r="AFK288" s="72" t="s">
        <v>28782</v>
      </c>
      <c r="AFL288" s="72" t="s">
        <v>902</v>
      </c>
      <c r="AFM288" s="72" t="s">
        <v>9707</v>
      </c>
      <c r="AFN288" s="72" t="s">
        <v>22890</v>
      </c>
      <c r="AFO288" s="72" t="s">
        <v>28783</v>
      </c>
      <c r="AFP288" s="72" t="s">
        <v>15385</v>
      </c>
      <c r="AFQ288" s="72" t="s">
        <v>22891</v>
      </c>
      <c r="AFR288" s="72" t="s">
        <v>17688</v>
      </c>
      <c r="AFS288" s="72" t="s">
        <v>28784</v>
      </c>
      <c r="AFT288" s="72" t="s">
        <v>9709</v>
      </c>
      <c r="AFU288" s="72" t="s">
        <v>22896</v>
      </c>
      <c r="AFV288" s="72" t="s">
        <v>9710</v>
      </c>
      <c r="AFW288" s="72" t="s">
        <v>28786</v>
      </c>
      <c r="AFX288" s="72" t="s">
        <v>17689</v>
      </c>
      <c r="AFY288" s="72" t="s">
        <v>9712</v>
      </c>
      <c r="AFZ288" s="72" t="s">
        <v>4798</v>
      </c>
      <c r="AGA288" s="72" t="s">
        <v>4799</v>
      </c>
      <c r="AGB288" s="72" t="s">
        <v>17691</v>
      </c>
      <c r="AGC288" s="72" t="s">
        <v>4800</v>
      </c>
      <c r="AGD288" s="72" t="s">
        <v>9714</v>
      </c>
      <c r="AGE288" s="72" t="s">
        <v>4801</v>
      </c>
      <c r="AGF288" s="72" t="s">
        <v>17692</v>
      </c>
      <c r="AGG288" s="72" t="s">
        <v>17692</v>
      </c>
      <c r="AGH288" s="72" t="s">
        <v>28787</v>
      </c>
      <c r="AGI288" s="72" t="s">
        <v>9583</v>
      </c>
      <c r="AGJ288" s="72" t="s">
        <v>22899</v>
      </c>
      <c r="AGK288" s="72" t="s">
        <v>22900</v>
      </c>
      <c r="AGL288" s="72" t="s">
        <v>915</v>
      </c>
      <c r="AGM288" s="72" t="s">
        <v>9715</v>
      </c>
      <c r="AGN288" s="72" t="s">
        <v>9716</v>
      </c>
      <c r="AGO288" s="72" t="s">
        <v>4802</v>
      </c>
      <c r="AGP288" s="72" t="s">
        <v>9717</v>
      </c>
      <c r="AGQ288" s="72" t="s">
        <v>28788</v>
      </c>
      <c r="AGR288" s="72" t="s">
        <v>17693</v>
      </c>
      <c r="AGS288" s="72" t="s">
        <v>17694</v>
      </c>
      <c r="AGT288" s="72" t="s">
        <v>9718</v>
      </c>
      <c r="AGU288" s="72" t="s">
        <v>17695</v>
      </c>
      <c r="AGV288" s="72" t="s">
        <v>28789</v>
      </c>
      <c r="AGW288" s="72" t="s">
        <v>9719</v>
      </c>
      <c r="AGX288" s="72" t="s">
        <v>28790</v>
      </c>
      <c r="AGY288" s="72" t="s">
        <v>4805</v>
      </c>
      <c r="AGZ288" s="72" t="s">
        <v>4806</v>
      </c>
      <c r="AHA288" s="72" t="s">
        <v>9720</v>
      </c>
      <c r="AHB288" s="72" t="s">
        <v>9721</v>
      </c>
      <c r="AHC288" s="72" t="s">
        <v>28791</v>
      </c>
      <c r="AHD288" s="72" t="s">
        <v>9722</v>
      </c>
      <c r="AHE288" s="72" t="s">
        <v>28792</v>
      </c>
      <c r="AHF288" s="72" t="s">
        <v>28793</v>
      </c>
      <c r="AHG288" s="72" t="s">
        <v>4807</v>
      </c>
      <c r="AHH288" s="72" t="s">
        <v>22901</v>
      </c>
      <c r="AHI288" s="72" t="s">
        <v>9723</v>
      </c>
      <c r="AHJ288" s="72" t="s">
        <v>28794</v>
      </c>
      <c r="AHK288" s="72" t="s">
        <v>22902</v>
      </c>
      <c r="AHL288" s="72" t="s">
        <v>22903</v>
      </c>
      <c r="AHM288" s="72" t="s">
        <v>13599</v>
      </c>
      <c r="AHN288" s="72" t="s">
        <v>4808</v>
      </c>
      <c r="AHO288" s="72" t="s">
        <v>4809</v>
      </c>
      <c r="AHP288" s="72" t="s">
        <v>17696</v>
      </c>
      <c r="AHQ288" s="72" t="s">
        <v>4810</v>
      </c>
      <c r="AHR288" s="72" t="s">
        <v>28796</v>
      </c>
      <c r="AHS288" s="72" t="s">
        <v>4811</v>
      </c>
      <c r="AHT288" s="72" t="s">
        <v>4812</v>
      </c>
      <c r="AHU288" s="72" t="s">
        <v>9725</v>
      </c>
      <c r="AHV288" s="72" t="s">
        <v>28797</v>
      </c>
      <c r="AHW288" s="72" t="s">
        <v>28798</v>
      </c>
      <c r="AHX288" s="72" t="s">
        <v>9726</v>
      </c>
      <c r="AHY288" s="72" t="s">
        <v>9727</v>
      </c>
      <c r="AHZ288" s="72" t="s">
        <v>4813</v>
      </c>
      <c r="AIA288" s="72" t="s">
        <v>9728</v>
      </c>
      <c r="AIB288" s="72" t="s">
        <v>4814</v>
      </c>
      <c r="AIC288" s="72" t="s">
        <v>9729</v>
      </c>
      <c r="AID288" s="72" t="s">
        <v>15650</v>
      </c>
      <c r="AIE288" s="72" t="s">
        <v>4815</v>
      </c>
      <c r="AIF288" s="72" t="s">
        <v>4817</v>
      </c>
      <c r="AIG288" s="72" t="s">
        <v>7060</v>
      </c>
      <c r="AIH288" s="72" t="s">
        <v>7060</v>
      </c>
      <c r="AII288" s="72" t="s">
        <v>929</v>
      </c>
      <c r="AIJ288" s="72" t="s">
        <v>28971</v>
      </c>
      <c r="AIK288" s="72" t="s">
        <v>28799</v>
      </c>
      <c r="AIL288" s="72" t="s">
        <v>28801</v>
      </c>
      <c r="AIM288" s="72" t="s">
        <v>9730</v>
      </c>
      <c r="AIN288" s="72" t="s">
        <v>4818</v>
      </c>
      <c r="AIO288" s="72" t="s">
        <v>28802</v>
      </c>
      <c r="AIP288" s="72" t="s">
        <v>28803</v>
      </c>
      <c r="AIQ288" s="72" t="s">
        <v>22905</v>
      </c>
      <c r="AIR288" s="72" t="s">
        <v>9732</v>
      </c>
      <c r="AIS288" s="72" t="s">
        <v>4820</v>
      </c>
      <c r="AIT288" s="72" t="s">
        <v>9733</v>
      </c>
      <c r="AIU288" s="72" t="s">
        <v>28804</v>
      </c>
      <c r="AIV288" s="72" t="s">
        <v>9734</v>
      </c>
      <c r="AIW288" s="72" t="s">
        <v>4821</v>
      </c>
      <c r="AIX288" s="72" t="s">
        <v>4822</v>
      </c>
      <c r="AIY288" s="72" t="s">
        <v>28805</v>
      </c>
      <c r="AIZ288" s="72" t="s">
        <v>28806</v>
      </c>
      <c r="AJA288" s="72" t="s">
        <v>17698</v>
      </c>
      <c r="AJB288" s="72" t="s">
        <v>28807</v>
      </c>
      <c r="AJC288" s="72" t="s">
        <v>28809</v>
      </c>
      <c r="AJD288" s="72" t="s">
        <v>28810</v>
      </c>
      <c r="AJE288" s="72" t="s">
        <v>28811</v>
      </c>
      <c r="AJF288" s="72" t="s">
        <v>28812</v>
      </c>
      <c r="AJG288" s="72" t="s">
        <v>4823</v>
      </c>
      <c r="AJH288" s="72" t="s">
        <v>22906</v>
      </c>
      <c r="AJI288" s="72" t="s">
        <v>9735</v>
      </c>
      <c r="AJJ288" s="72" t="s">
        <v>9736</v>
      </c>
      <c r="AJK288" s="72" t="s">
        <v>28814</v>
      </c>
      <c r="AJL288" s="72" t="s">
        <v>9737</v>
      </c>
      <c r="AJM288" s="72" t="s">
        <v>28815</v>
      </c>
      <c r="AJN288" s="72" t="s">
        <v>9738</v>
      </c>
      <c r="AJO288" s="72" t="s">
        <v>28816</v>
      </c>
      <c r="AJP288" s="72" t="s">
        <v>22907</v>
      </c>
      <c r="AJQ288" s="72" t="s">
        <v>28817</v>
      </c>
      <c r="AJR288" s="72" t="s">
        <v>22908</v>
      </c>
      <c r="AJS288" s="72" t="s">
        <v>4824</v>
      </c>
      <c r="AJT288" s="72" t="s">
        <v>9740</v>
      </c>
      <c r="AJU288" s="72" t="s">
        <v>9741</v>
      </c>
      <c r="AJV288" s="72" t="s">
        <v>17699</v>
      </c>
      <c r="AJW288" s="72" t="s">
        <v>17700</v>
      </c>
      <c r="AJX288" s="72" t="s">
        <v>9742</v>
      </c>
      <c r="AJY288" s="72" t="s">
        <v>9743</v>
      </c>
      <c r="AJZ288" s="72" t="s">
        <v>9744</v>
      </c>
      <c r="AKA288" s="72" t="s">
        <v>17701</v>
      </c>
      <c r="AKB288" s="72" t="s">
        <v>4826</v>
      </c>
      <c r="AKC288" s="72" t="s">
        <v>17702</v>
      </c>
      <c r="AKD288" s="72" t="s">
        <v>4827</v>
      </c>
      <c r="AKE288" s="72" t="s">
        <v>17703</v>
      </c>
      <c r="AKF288" s="72" t="s">
        <v>4828</v>
      </c>
      <c r="AKG288" s="72" t="s">
        <v>17704</v>
      </c>
      <c r="AKH288" s="72" t="s">
        <v>28818</v>
      </c>
      <c r="AKI288" s="72" t="s">
        <v>4829</v>
      </c>
      <c r="AKJ288" s="72" t="s">
        <v>28819</v>
      </c>
      <c r="AKK288" s="72" t="s">
        <v>4830</v>
      </c>
      <c r="AKL288" s="72" t="s">
        <v>22911</v>
      </c>
      <c r="AKM288" s="72" t="s">
        <v>22912</v>
      </c>
      <c r="AKN288" s="72" t="s">
        <v>9745</v>
      </c>
      <c r="AKO288" s="72" t="s">
        <v>9746</v>
      </c>
      <c r="AKP288" s="72" t="s">
        <v>9747</v>
      </c>
      <c r="AKQ288" s="72" t="s">
        <v>4831</v>
      </c>
      <c r="AKR288" s="72" t="s">
        <v>9748</v>
      </c>
      <c r="AKS288" s="72" t="s">
        <v>4832</v>
      </c>
      <c r="AKT288" s="72" t="s">
        <v>9749</v>
      </c>
      <c r="AKU288" s="72" t="s">
        <v>28820</v>
      </c>
      <c r="AKV288" s="72" t="s">
        <v>22913</v>
      </c>
      <c r="AKW288" s="72" t="s">
        <v>17707</v>
      </c>
      <c r="AKX288" s="72" t="s">
        <v>10258</v>
      </c>
      <c r="AKY288" s="72" t="s">
        <v>17708</v>
      </c>
      <c r="AKZ288" s="72" t="s">
        <v>28821</v>
      </c>
      <c r="ALA288" s="72" t="s">
        <v>28822</v>
      </c>
      <c r="ALB288" s="72" t="s">
        <v>28823</v>
      </c>
      <c r="ALC288" s="72" t="s">
        <v>4835</v>
      </c>
      <c r="ALD288" s="72" t="s">
        <v>28824</v>
      </c>
      <c r="ALE288" s="72" t="s">
        <v>17709</v>
      </c>
      <c r="ALF288" s="72" t="s">
        <v>4833</v>
      </c>
      <c r="ALG288" s="72" t="s">
        <v>4834</v>
      </c>
      <c r="ALH288" s="72" t="s">
        <v>28825</v>
      </c>
      <c r="ALI288" s="72" t="s">
        <v>28826</v>
      </c>
      <c r="ALJ288" s="72" t="s">
        <v>16157</v>
      </c>
      <c r="ALK288" s="72" t="s">
        <v>22915</v>
      </c>
      <c r="ALL288" s="72" t="s">
        <v>4836</v>
      </c>
      <c r="ALM288" s="72" t="s">
        <v>4836</v>
      </c>
      <c r="ALN288" s="72" t="s">
        <v>4836</v>
      </c>
      <c r="ALO288" s="72" t="s">
        <v>28827</v>
      </c>
      <c r="ALP288" s="72" t="s">
        <v>9751</v>
      </c>
      <c r="ALQ288" s="72" t="s">
        <v>4837</v>
      </c>
      <c r="ALR288" s="72" t="s">
        <v>17710</v>
      </c>
      <c r="ALS288" s="72" t="s">
        <v>17711</v>
      </c>
      <c r="ALT288" s="72" t="s">
        <v>4838</v>
      </c>
      <c r="ALU288" s="72" t="s">
        <v>949</v>
      </c>
      <c r="ALV288" s="72" t="s">
        <v>17712</v>
      </c>
      <c r="ALW288" s="72" t="s">
        <v>28828</v>
      </c>
      <c r="ALX288" s="72" t="s">
        <v>9752</v>
      </c>
      <c r="ALY288" s="72" t="s">
        <v>4839</v>
      </c>
      <c r="ALZ288" s="72" t="s">
        <v>28829</v>
      </c>
      <c r="AMA288" s="72" t="s">
        <v>4840</v>
      </c>
      <c r="AMB288" s="72" t="s">
        <v>28830</v>
      </c>
      <c r="AMC288" s="72" t="s">
        <v>28831</v>
      </c>
      <c r="AMD288" s="72" t="s">
        <v>9600</v>
      </c>
      <c r="AME288" s="72" t="s">
        <v>9753</v>
      </c>
      <c r="AMF288" s="72" t="s">
        <v>9753</v>
      </c>
      <c r="AMG288" s="72" t="s">
        <v>4841</v>
      </c>
      <c r="AMH288" s="72" t="s">
        <v>4842</v>
      </c>
      <c r="AMI288" s="72" t="s">
        <v>28832</v>
      </c>
      <c r="AMJ288" s="72" t="s">
        <v>28833</v>
      </c>
      <c r="AMK288" s="72" t="s">
        <v>17848</v>
      </c>
      <c r="AML288" s="72" t="s">
        <v>9754</v>
      </c>
      <c r="AMM288" s="72" t="s">
        <v>4843</v>
      </c>
      <c r="AMN288" s="72" t="s">
        <v>17714</v>
      </c>
      <c r="AMO288" s="72" t="s">
        <v>17715</v>
      </c>
      <c r="AMP288" s="72" t="s">
        <v>28836</v>
      </c>
      <c r="AMQ288" s="72" t="s">
        <v>9755</v>
      </c>
      <c r="AMR288" s="72" t="s">
        <v>9756</v>
      </c>
      <c r="AMS288" s="72" t="s">
        <v>4844</v>
      </c>
      <c r="AMT288" s="72" t="s">
        <v>28837</v>
      </c>
      <c r="AMU288" s="72" t="s">
        <v>28838</v>
      </c>
      <c r="AMV288" s="72" t="s">
        <v>4845</v>
      </c>
      <c r="AMW288" s="72" t="s">
        <v>28839</v>
      </c>
      <c r="AMX288" s="72" t="s">
        <v>17716</v>
      </c>
      <c r="AMY288" s="72" t="s">
        <v>28840</v>
      </c>
      <c r="AMZ288" s="72" t="s">
        <v>4846</v>
      </c>
      <c r="ANA288" s="72" t="s">
        <v>17717</v>
      </c>
      <c r="ANB288" s="72" t="s">
        <v>9757</v>
      </c>
      <c r="ANC288" s="72" t="s">
        <v>9758</v>
      </c>
      <c r="AND288" s="72" t="s">
        <v>17718</v>
      </c>
      <c r="ANE288" s="72" t="s">
        <v>28841</v>
      </c>
      <c r="ANF288" s="72" t="s">
        <v>28842</v>
      </c>
      <c r="ANG288" s="72" t="s">
        <v>28843</v>
      </c>
      <c r="ANH288" s="72" t="s">
        <v>28844</v>
      </c>
      <c r="ANI288" s="72" t="s">
        <v>17719</v>
      </c>
      <c r="ANJ288" s="72" t="s">
        <v>22918</v>
      </c>
      <c r="ANK288" s="72" t="s">
        <v>9760</v>
      </c>
      <c r="ANL288" s="72" t="s">
        <v>4847</v>
      </c>
      <c r="ANM288" s="72" t="s">
        <v>22919</v>
      </c>
      <c r="ANN288" s="72" t="s">
        <v>28845</v>
      </c>
      <c r="ANO288" s="72" t="s">
        <v>28846</v>
      </c>
      <c r="ANP288" s="72" t="s">
        <v>28847</v>
      </c>
      <c r="ANQ288" s="72" t="s">
        <v>28848</v>
      </c>
      <c r="ANR288" s="72" t="s">
        <v>9761</v>
      </c>
      <c r="ANS288" s="72" t="s">
        <v>9762</v>
      </c>
      <c r="ANT288" s="72" t="s">
        <v>22920</v>
      </c>
      <c r="ANU288" s="72" t="s">
        <v>9764</v>
      </c>
      <c r="ANV288" s="72" t="s">
        <v>17722</v>
      </c>
      <c r="ANW288" s="72" t="s">
        <v>17723</v>
      </c>
      <c r="ANX288" s="72" t="s">
        <v>28851</v>
      </c>
      <c r="ANY288" s="72" t="s">
        <v>9765</v>
      </c>
      <c r="ANZ288" s="72" t="s">
        <v>9766</v>
      </c>
      <c r="AOA288" s="72" t="s">
        <v>17724</v>
      </c>
      <c r="AOB288" s="72" t="s">
        <v>28852</v>
      </c>
      <c r="AOC288" s="72" t="s">
        <v>9768</v>
      </c>
      <c r="AOD288" s="72" t="s">
        <v>28853</v>
      </c>
      <c r="AOE288" s="72" t="s">
        <v>22416</v>
      </c>
      <c r="AOF288" s="72" t="s">
        <v>28854</v>
      </c>
      <c r="AOG288" s="72" t="s">
        <v>28855</v>
      </c>
      <c r="AOH288" s="72" t="s">
        <v>1535</v>
      </c>
      <c r="AOI288" s="72" t="s">
        <v>17726</v>
      </c>
      <c r="AOJ288" s="72" t="s">
        <v>17725</v>
      </c>
      <c r="AOK288" s="72" t="s">
        <v>28856</v>
      </c>
      <c r="AOL288" s="72" t="s">
        <v>28857</v>
      </c>
      <c r="AOM288" s="72" t="s">
        <v>28858</v>
      </c>
      <c r="AON288" s="72" t="s">
        <v>28859</v>
      </c>
      <c r="AOO288" s="72" t="s">
        <v>28860</v>
      </c>
      <c r="AOP288" s="72" t="s">
        <v>17727</v>
      </c>
      <c r="AOQ288" s="72" t="s">
        <v>9769</v>
      </c>
      <c r="AOR288" s="72" t="s">
        <v>17732</v>
      </c>
      <c r="AOS288" s="72" t="s">
        <v>9777</v>
      </c>
      <c r="AOT288" s="72" t="s">
        <v>28862</v>
      </c>
      <c r="AOU288" s="72" t="s">
        <v>9778</v>
      </c>
      <c r="AOV288" s="72" t="s">
        <v>9779</v>
      </c>
      <c r="AOW288" s="72" t="s">
        <v>9780</v>
      </c>
      <c r="AOX288" s="72" t="s">
        <v>17734</v>
      </c>
      <c r="AOY288" s="72" t="s">
        <v>22921</v>
      </c>
      <c r="AOZ288" s="72" t="s">
        <v>17735</v>
      </c>
      <c r="APA288" s="72" t="s">
        <v>9781</v>
      </c>
      <c r="APB288" s="72" t="s">
        <v>28863</v>
      </c>
      <c r="APC288" s="72" t="s">
        <v>17737</v>
      </c>
      <c r="APD288" s="72" t="s">
        <v>28864</v>
      </c>
      <c r="APE288" s="72" t="s">
        <v>28865</v>
      </c>
      <c r="APF288" s="72" t="s">
        <v>4848</v>
      </c>
      <c r="APG288" s="72" t="s">
        <v>28866</v>
      </c>
      <c r="APH288" s="72" t="s">
        <v>4849</v>
      </c>
      <c r="API288" s="72" t="s">
        <v>28868</v>
      </c>
      <c r="APJ288" s="72" t="s">
        <v>4850</v>
      </c>
      <c r="APK288" s="72" t="s">
        <v>4851</v>
      </c>
      <c r="APL288" s="72" t="s">
        <v>9782</v>
      </c>
      <c r="APM288" s="72" t="s">
        <v>9782</v>
      </c>
      <c r="APN288" s="72" t="s">
        <v>9783</v>
      </c>
      <c r="APO288" s="72" t="s">
        <v>9784</v>
      </c>
      <c r="APP288" s="72" t="s">
        <v>9785</v>
      </c>
      <c r="APQ288" s="72" t="s">
        <v>9786</v>
      </c>
      <c r="APR288" s="72" t="s">
        <v>9787</v>
      </c>
      <c r="APS288" s="72" t="s">
        <v>28869</v>
      </c>
      <c r="APT288" s="72" t="s">
        <v>17736</v>
      </c>
      <c r="APU288" s="72" t="s">
        <v>4852</v>
      </c>
      <c r="APV288" s="72" t="s">
        <v>9789</v>
      </c>
      <c r="APW288" s="72" t="s">
        <v>9789</v>
      </c>
      <c r="APX288" s="72" t="s">
        <v>28870</v>
      </c>
      <c r="APY288" s="72" t="s">
        <v>17738</v>
      </c>
      <c r="APZ288" s="72" t="s">
        <v>4853</v>
      </c>
      <c r="AQA288" s="72" t="s">
        <v>17739</v>
      </c>
      <c r="AQB288" s="72" t="s">
        <v>28871</v>
      </c>
      <c r="AQC288" s="72" t="s">
        <v>28872</v>
      </c>
      <c r="AQD288" s="72" t="s">
        <v>9791</v>
      </c>
      <c r="AQE288" s="72" t="s">
        <v>4855</v>
      </c>
      <c r="AQF288" s="72" t="s">
        <v>9792</v>
      </c>
      <c r="AQG288" s="72" t="s">
        <v>4857</v>
      </c>
      <c r="AQH288" s="72" t="s">
        <v>4858</v>
      </c>
      <c r="AQI288" s="72" t="s">
        <v>28873</v>
      </c>
      <c r="AQJ288" s="72" t="s">
        <v>9794</v>
      </c>
      <c r="AQK288" s="72" t="s">
        <v>9795</v>
      </c>
      <c r="AQL288" s="72" t="s">
        <v>9796</v>
      </c>
      <c r="AQM288" s="72" t="s">
        <v>4860</v>
      </c>
      <c r="AQN288" s="72" t="s">
        <v>28875</v>
      </c>
      <c r="AQO288" s="72" t="s">
        <v>28876</v>
      </c>
      <c r="AQP288" s="72" t="s">
        <v>9798</v>
      </c>
      <c r="AQQ288" s="72" t="s">
        <v>4861</v>
      </c>
      <c r="AQR288" s="72" t="s">
        <v>17741</v>
      </c>
      <c r="AQS288" s="72" t="s">
        <v>17742</v>
      </c>
      <c r="AQT288" s="72" t="s">
        <v>9799</v>
      </c>
      <c r="AQU288" s="72" t="s">
        <v>28878</v>
      </c>
      <c r="AQV288" s="72" t="s">
        <v>17743</v>
      </c>
      <c r="AQW288" s="72" t="s">
        <v>4862</v>
      </c>
      <c r="AQX288" s="72" t="s">
        <v>22923</v>
      </c>
      <c r="AQY288" s="72" t="s">
        <v>9800</v>
      </c>
      <c r="AQZ288" s="72" t="s">
        <v>9801</v>
      </c>
      <c r="ARA288" s="72" t="s">
        <v>9802</v>
      </c>
      <c r="ARB288" s="72" t="s">
        <v>28880</v>
      </c>
      <c r="ARC288" s="72" t="s">
        <v>28881</v>
      </c>
      <c r="ARD288" s="72" t="s">
        <v>9803</v>
      </c>
      <c r="ARE288" s="72" t="s">
        <v>28882</v>
      </c>
      <c r="ARF288" s="72" t="s">
        <v>28883</v>
      </c>
      <c r="ARG288" s="72" t="s">
        <v>22924</v>
      </c>
      <c r="ARH288" s="72" t="s">
        <v>9804</v>
      </c>
      <c r="ARI288" s="72" t="s">
        <v>17744</v>
      </c>
      <c r="ARJ288" s="72" t="s">
        <v>4863</v>
      </c>
      <c r="ARK288" s="72" t="s">
        <v>28884</v>
      </c>
      <c r="ARL288" s="72" t="s">
        <v>9805</v>
      </c>
      <c r="ARM288" s="72" t="s">
        <v>9806</v>
      </c>
      <c r="ARN288" s="72" t="s">
        <v>4865</v>
      </c>
      <c r="ARO288" s="72" t="s">
        <v>17745</v>
      </c>
      <c r="ARP288" s="72" t="s">
        <v>17746</v>
      </c>
      <c r="ARQ288" s="72" t="s">
        <v>4866</v>
      </c>
      <c r="ARR288" s="72" t="s">
        <v>22925</v>
      </c>
      <c r="ARS288" s="72" t="s">
        <v>22926</v>
      </c>
      <c r="ART288" s="72" t="s">
        <v>9807</v>
      </c>
      <c r="ARU288" s="72" t="s">
        <v>4867</v>
      </c>
      <c r="ARV288" s="72" t="s">
        <v>9808</v>
      </c>
      <c r="ARW288" s="72" t="s">
        <v>17747</v>
      </c>
      <c r="ARX288" s="72" t="s">
        <v>17603</v>
      </c>
      <c r="ARY288" s="72" t="s">
        <v>9809</v>
      </c>
      <c r="ARZ288" s="72" t="s">
        <v>28885</v>
      </c>
      <c r="ASA288" s="72" t="s">
        <v>4868</v>
      </c>
      <c r="ASB288" s="72" t="s">
        <v>22927</v>
      </c>
      <c r="ASC288" s="72" t="s">
        <v>17748</v>
      </c>
      <c r="ASD288" s="72" t="s">
        <v>22928</v>
      </c>
      <c r="ASE288" s="72" t="s">
        <v>4869</v>
      </c>
      <c r="ASF288" s="72" t="s">
        <v>17576</v>
      </c>
      <c r="ASG288" s="72" t="s">
        <v>9739</v>
      </c>
      <c r="ASH288" s="72" t="s">
        <v>17580</v>
      </c>
      <c r="ASI288" s="72" t="s">
        <v>17583</v>
      </c>
      <c r="ASJ288" s="72" t="s">
        <v>4630</v>
      </c>
      <c r="ASK288" s="72" t="s">
        <v>4630</v>
      </c>
      <c r="ASL288" s="72" t="s">
        <v>22804</v>
      </c>
      <c r="ASM288" s="72" t="s">
        <v>22804</v>
      </c>
      <c r="ASN288" s="72" t="s">
        <v>4646</v>
      </c>
      <c r="ASO288" s="72" t="s">
        <v>17600</v>
      </c>
      <c r="ASP288" s="72" t="s">
        <v>4653</v>
      </c>
      <c r="ASQ288" s="72" t="s">
        <v>4653</v>
      </c>
      <c r="ASR288" s="72" t="s">
        <v>17602</v>
      </c>
      <c r="ASS288" s="72" t="s">
        <v>9581</v>
      </c>
      <c r="AST288" s="72" t="s">
        <v>28669</v>
      </c>
      <c r="ASU288" s="72" t="s">
        <v>4685</v>
      </c>
      <c r="ASV288" s="72" t="s">
        <v>4687</v>
      </c>
      <c r="ASW288" s="72" t="s">
        <v>28701</v>
      </c>
      <c r="ASX288" s="72" t="s">
        <v>17642</v>
      </c>
      <c r="ASY288" s="72" t="s">
        <v>22847</v>
      </c>
      <c r="ASZ288" s="72" t="s">
        <v>9634</v>
      </c>
      <c r="ATA288" s="72" t="s">
        <v>22848</v>
      </c>
      <c r="ATB288" s="72" t="s">
        <v>17646</v>
      </c>
      <c r="ATC288" s="72" t="s">
        <v>9635</v>
      </c>
      <c r="ATD288" s="72" t="s">
        <v>28702</v>
      </c>
      <c r="ATE288" s="72" t="s">
        <v>9636</v>
      </c>
      <c r="ATF288" s="72" t="s">
        <v>9637</v>
      </c>
      <c r="ATG288" s="72" t="s">
        <v>22850</v>
      </c>
      <c r="ATH288" s="72" t="s">
        <v>22851</v>
      </c>
      <c r="ATI288" s="72" t="s">
        <v>9638</v>
      </c>
      <c r="ATJ288" s="72" t="s">
        <v>28703</v>
      </c>
      <c r="ATK288" s="72" t="s">
        <v>22852</v>
      </c>
      <c r="ATL288" s="72" t="s">
        <v>28704</v>
      </c>
      <c r="ATM288" s="72" t="s">
        <v>17647</v>
      </c>
      <c r="ATN288" s="72" t="s">
        <v>22853</v>
      </c>
      <c r="ATO288" s="72" t="s">
        <v>28705</v>
      </c>
      <c r="ATP288" s="72" t="s">
        <v>8703</v>
      </c>
      <c r="ATQ288" s="72" t="s">
        <v>22858</v>
      </c>
      <c r="ATR288" s="72" t="s">
        <v>17654</v>
      </c>
      <c r="ATS288" s="72" t="s">
        <v>22868</v>
      </c>
      <c r="ATT288" s="72" t="s">
        <v>9664</v>
      </c>
      <c r="ATU288" s="72" t="s">
        <v>28723</v>
      </c>
      <c r="ATV288" s="72" t="s">
        <v>9669</v>
      </c>
      <c r="ATW288" s="72" t="s">
        <v>17667</v>
      </c>
      <c r="ATX288" s="72" t="s">
        <v>22892</v>
      </c>
      <c r="ATY288" s="72" t="s">
        <v>22893</v>
      </c>
      <c r="ATZ288" s="72" t="s">
        <v>22894</v>
      </c>
      <c r="AUA288" s="72" t="s">
        <v>22895</v>
      </c>
      <c r="AUB288" s="72" t="s">
        <v>9711</v>
      </c>
      <c r="AUC288" s="72" t="s">
        <v>22897</v>
      </c>
      <c r="AUD288" s="72" t="s">
        <v>22898</v>
      </c>
      <c r="AUE288" s="72" t="s">
        <v>28785</v>
      </c>
      <c r="AUF288" s="72" t="s">
        <v>17690</v>
      </c>
      <c r="AUG288" s="72" t="s">
        <v>17690</v>
      </c>
      <c r="AUH288" s="72" t="s">
        <v>4803</v>
      </c>
      <c r="AUI288" s="72" t="s">
        <v>4804</v>
      </c>
      <c r="AUJ288" s="72" t="s">
        <v>28795</v>
      </c>
      <c r="AUK288" s="72" t="s">
        <v>9724</v>
      </c>
      <c r="AUL288" s="72" t="s">
        <v>28800</v>
      </c>
      <c r="AUM288" s="72" t="s">
        <v>22904</v>
      </c>
      <c r="AUN288" s="72" t="s">
        <v>28813</v>
      </c>
      <c r="AUO288" s="72" t="s">
        <v>22910</v>
      </c>
      <c r="AUP288" s="72" t="s">
        <v>17705</v>
      </c>
      <c r="AUQ288" s="72" t="s">
        <v>17706</v>
      </c>
      <c r="AUR288" s="72" t="s">
        <v>22914</v>
      </c>
      <c r="AUS288" s="72" t="s">
        <v>9750</v>
      </c>
      <c r="AUT288" s="72" t="s">
        <v>28849</v>
      </c>
      <c r="AUU288" s="72" t="s">
        <v>9767</v>
      </c>
      <c r="AUV288" s="72" t="s">
        <v>17730</v>
      </c>
      <c r="AUW288" s="72" t="s">
        <v>17730</v>
      </c>
      <c r="AUX288" s="72" t="s">
        <v>9770</v>
      </c>
      <c r="AUY288" s="72" t="s">
        <v>17728</v>
      </c>
      <c r="AUZ288" s="72" t="s">
        <v>9771</v>
      </c>
      <c r="AVA288" s="72" t="s">
        <v>17729</v>
      </c>
      <c r="AVB288" s="72" t="s">
        <v>9772</v>
      </c>
      <c r="AVC288" s="72" t="s">
        <v>9773</v>
      </c>
      <c r="AVD288" s="72" t="s">
        <v>9774</v>
      </c>
      <c r="AVE288" s="72" t="s">
        <v>9775</v>
      </c>
      <c r="AVF288" s="72" t="s">
        <v>17731</v>
      </c>
      <c r="AVG288" s="72" t="s">
        <v>9776</v>
      </c>
      <c r="AVH288" s="72" t="s">
        <v>9788</v>
      </c>
      <c r="AVI288" s="72" t="s">
        <v>4854</v>
      </c>
      <c r="AVJ288" s="72" t="s">
        <v>4859</v>
      </c>
      <c r="AVK288" s="72" t="s">
        <v>9797</v>
      </c>
      <c r="AVL288" s="72" t="s">
        <v>28877</v>
      </c>
      <c r="AVM288" s="72" t="s">
        <v>17750</v>
      </c>
      <c r="AVN288" s="72" t="s">
        <v>22932</v>
      </c>
      <c r="AVO288" s="72" t="s">
        <v>22933</v>
      </c>
      <c r="AVP288" s="72" t="s">
        <v>22934</v>
      </c>
      <c r="AVQ288" s="72" t="s">
        <v>9810</v>
      </c>
      <c r="AVR288" s="72" t="s">
        <v>22935</v>
      </c>
      <c r="AVS288" s="72" t="s">
        <v>4871</v>
      </c>
      <c r="AVT288" s="72" t="s">
        <v>28896</v>
      </c>
      <c r="AVU288" s="72" t="s">
        <v>17766</v>
      </c>
      <c r="AVV288" s="72" t="s">
        <v>17768</v>
      </c>
      <c r="AVW288" s="72" t="s">
        <v>22950</v>
      </c>
      <c r="AVX288" s="72" t="s">
        <v>9824</v>
      </c>
      <c r="AVY288" s="72" t="s">
        <v>17778</v>
      </c>
      <c r="AVZ288" s="72" t="s">
        <v>22978</v>
      </c>
      <c r="AWA288" s="72" t="s">
        <v>17800</v>
      </c>
      <c r="AWB288" s="72" t="s">
        <v>22994</v>
      </c>
      <c r="AWC288" s="72" t="s">
        <v>17826</v>
      </c>
      <c r="AWD288" s="72" t="s">
        <v>9872</v>
      </c>
      <c r="AWE288" s="72" t="s">
        <v>9873</v>
      </c>
      <c r="AWF288" s="72" t="s">
        <v>28962</v>
      </c>
      <c r="AWG288" s="72" t="s">
        <v>9874</v>
      </c>
      <c r="AWH288" s="72" t="s">
        <v>9877</v>
      </c>
      <c r="AWI288" s="72" t="s">
        <v>17851</v>
      </c>
      <c r="AWJ288" s="72" t="s">
        <v>23015</v>
      </c>
      <c r="AWK288" s="72" t="s">
        <v>4997</v>
      </c>
      <c r="AWL288" s="72" t="s">
        <v>29000</v>
      </c>
      <c r="AWM288" s="72" t="s">
        <v>9912</v>
      </c>
      <c r="AWN288" s="72" t="s">
        <v>9918</v>
      </c>
      <c r="AWO288" s="72" t="s">
        <v>29013</v>
      </c>
      <c r="AWP288" s="72" t="s">
        <v>5018</v>
      </c>
      <c r="AWQ288" s="72" t="s">
        <v>23033</v>
      </c>
      <c r="AWR288" s="72" t="s">
        <v>17884</v>
      </c>
      <c r="AWS288" s="72" t="s">
        <v>5021</v>
      </c>
      <c r="AWT288" s="72" t="s">
        <v>9928</v>
      </c>
      <c r="AWU288" s="72" t="s">
        <v>22654</v>
      </c>
      <c r="AWV288" s="72" t="s">
        <v>10027</v>
      </c>
      <c r="AWW288" s="72" t="s">
        <v>23124</v>
      </c>
      <c r="AWX288" s="72" t="s">
        <v>2235</v>
      </c>
      <c r="AWY288" s="72" t="s">
        <v>2235</v>
      </c>
      <c r="AWZ288" s="72" t="s">
        <v>10062</v>
      </c>
      <c r="AXA288" s="72" t="s">
        <v>23147</v>
      </c>
      <c r="AXB288" s="72" t="s">
        <v>10063</v>
      </c>
      <c r="AXC288" s="72" t="s">
        <v>29170</v>
      </c>
      <c r="AXD288" s="72" t="s">
        <v>10067</v>
      </c>
      <c r="AXE288" s="72" t="s">
        <v>5159</v>
      </c>
      <c r="AXF288" s="72" t="s">
        <v>29183</v>
      </c>
      <c r="AXG288" s="72" t="s">
        <v>18020</v>
      </c>
      <c r="AXH288" s="72" t="s">
        <v>23153</v>
      </c>
      <c r="AXI288" s="72" t="s">
        <v>5173</v>
      </c>
      <c r="AXJ288" s="72" t="s">
        <v>10084</v>
      </c>
      <c r="AXK288" s="72" t="s">
        <v>29195</v>
      </c>
      <c r="AXL288" s="72" t="s">
        <v>5188</v>
      </c>
      <c r="AXM288" s="72" t="s">
        <v>22930</v>
      </c>
      <c r="AXN288" s="72" t="s">
        <v>4870</v>
      </c>
      <c r="AXO288" s="72" t="s">
        <v>22929</v>
      </c>
      <c r="AXP288" s="72" t="s">
        <v>22931</v>
      </c>
      <c r="AXQ288" s="72" t="s">
        <v>17749</v>
      </c>
      <c r="AXR288" s="72" t="s">
        <v>17749</v>
      </c>
      <c r="AXS288" s="72" t="s">
        <v>28886</v>
      </c>
      <c r="AXT288" s="72" t="s">
        <v>4872</v>
      </c>
      <c r="AXU288" s="72" t="s">
        <v>4873</v>
      </c>
      <c r="AXV288" s="72" t="s">
        <v>28887</v>
      </c>
      <c r="AXW288" s="72" t="s">
        <v>22936</v>
      </c>
      <c r="AXX288" s="72" t="s">
        <v>22937</v>
      </c>
      <c r="AXY288" s="72" t="s">
        <v>4874</v>
      </c>
      <c r="AXZ288" s="72" t="s">
        <v>28888</v>
      </c>
      <c r="AYA288" s="72" t="s">
        <v>4875</v>
      </c>
      <c r="AYB288" s="72" t="s">
        <v>17751</v>
      </c>
      <c r="AYC288" s="72" t="s">
        <v>20390</v>
      </c>
      <c r="AYD288" s="72" t="s">
        <v>4876</v>
      </c>
      <c r="AYE288" s="72" t="s">
        <v>17752</v>
      </c>
      <c r="AYF288" s="72" t="s">
        <v>9812</v>
      </c>
      <c r="AYG288" s="72" t="s">
        <v>9555</v>
      </c>
      <c r="AYH288" s="72" t="s">
        <v>9556</v>
      </c>
      <c r="AYI288" s="72" t="s">
        <v>4652</v>
      </c>
      <c r="AYJ288" s="72" t="s">
        <v>28644</v>
      </c>
      <c r="AYK288" s="72" t="s">
        <v>9573</v>
      </c>
      <c r="AYL288" s="72" t="s">
        <v>28651</v>
      </c>
      <c r="AYM288" s="72" t="s">
        <v>9759</v>
      </c>
      <c r="AYN288" s="72" t="s">
        <v>22816</v>
      </c>
      <c r="AYO288" s="72" t="s">
        <v>9585</v>
      </c>
      <c r="AYP288" s="72" t="s">
        <v>22817</v>
      </c>
      <c r="AYQ288" s="72" t="s">
        <v>9594</v>
      </c>
      <c r="AYR288" s="72" t="s">
        <v>28671</v>
      </c>
      <c r="AYS288" s="72" t="s">
        <v>22818</v>
      </c>
      <c r="AYT288" s="72" t="s">
        <v>4671</v>
      </c>
      <c r="AYU288" s="72" t="s">
        <v>4672</v>
      </c>
      <c r="AYV288" s="72" t="s">
        <v>4673</v>
      </c>
      <c r="AYW288" s="72" t="s">
        <v>4679</v>
      </c>
      <c r="AYX288" s="72" t="s">
        <v>28694</v>
      </c>
      <c r="AYY288" s="72" t="s">
        <v>28698</v>
      </c>
      <c r="AYZ288" s="72" t="s">
        <v>22831</v>
      </c>
      <c r="AZA288" s="72" t="s">
        <v>22837</v>
      </c>
      <c r="AZB288" s="72" t="s">
        <v>22839</v>
      </c>
      <c r="AZC288" s="72" t="s">
        <v>22854</v>
      </c>
      <c r="AZD288" s="72" t="s">
        <v>13264</v>
      </c>
      <c r="AZE288" s="72" t="s">
        <v>9654</v>
      </c>
      <c r="AZF288" s="72" t="s">
        <v>4766</v>
      </c>
      <c r="AZG288" s="72" t="s">
        <v>17673</v>
      </c>
      <c r="AZH288" s="72" t="s">
        <v>4797</v>
      </c>
      <c r="AZI288" s="72" t="s">
        <v>9708</v>
      </c>
      <c r="AZJ288" s="72" t="s">
        <v>9713</v>
      </c>
      <c r="AZK288" s="72" t="s">
        <v>4816</v>
      </c>
      <c r="AZL288" s="72" t="s">
        <v>9731</v>
      </c>
      <c r="AZM288" s="72" t="s">
        <v>4819</v>
      </c>
      <c r="AZN288" s="72" t="s">
        <v>17697</v>
      </c>
      <c r="AZO288" s="72" t="s">
        <v>4825</v>
      </c>
      <c r="AZP288" s="72" t="s">
        <v>22916</v>
      </c>
      <c r="AZQ288" s="72" t="s">
        <v>17713</v>
      </c>
      <c r="AZR288" s="72" t="s">
        <v>28835</v>
      </c>
      <c r="AZS288" s="72" t="s">
        <v>17643</v>
      </c>
      <c r="AZT288" s="72" t="s">
        <v>22917</v>
      </c>
      <c r="AZU288" s="72" t="s">
        <v>17720</v>
      </c>
      <c r="AZV288" s="72" t="s">
        <v>17721</v>
      </c>
      <c r="AZW288" s="72" t="s">
        <v>28850</v>
      </c>
      <c r="AZX288" s="72" t="s">
        <v>28861</v>
      </c>
      <c r="AZY288" s="72" t="s">
        <v>28867</v>
      </c>
      <c r="AZZ288" s="72" t="s">
        <v>5133</v>
      </c>
      <c r="BAA288" s="72" t="s">
        <v>17740</v>
      </c>
      <c r="BAB288" s="72" t="s">
        <v>28874</v>
      </c>
      <c r="BAC288" s="72" t="s">
        <v>9811</v>
      </c>
      <c r="BAD288" s="72" t="s">
        <v>9985</v>
      </c>
      <c r="BAE288" s="72" t="s">
        <v>4890</v>
      </c>
      <c r="BAF288" s="72" t="s">
        <v>17764</v>
      </c>
      <c r="BAG288" s="72" t="s">
        <v>17765</v>
      </c>
      <c r="BAH288" s="72" t="s">
        <v>17767</v>
      </c>
      <c r="BAI288" s="72" t="s">
        <v>22951</v>
      </c>
      <c r="BAJ288" s="72" t="s">
        <v>4913</v>
      </c>
      <c r="BAK288" s="72" t="s">
        <v>4913</v>
      </c>
      <c r="BAL288" s="72" t="s">
        <v>4915</v>
      </c>
      <c r="BAM288" s="72" t="s">
        <v>22960</v>
      </c>
      <c r="BAN288" s="72" t="s">
        <v>22961</v>
      </c>
      <c r="BAO288" s="72" t="s">
        <v>22963</v>
      </c>
      <c r="BAP288" s="72" t="s">
        <v>22964</v>
      </c>
      <c r="BAQ288" s="72" t="s">
        <v>22962</v>
      </c>
      <c r="BAR288" s="72" t="s">
        <v>22968</v>
      </c>
      <c r="BAS288" s="72" t="s">
        <v>22972</v>
      </c>
      <c r="BAT288" s="72" t="s">
        <v>22973</v>
      </c>
      <c r="BAU288" s="72" t="s">
        <v>22976</v>
      </c>
      <c r="BAV288" s="72" t="s">
        <v>17780</v>
      </c>
      <c r="BAW288" s="72" t="s">
        <v>17781</v>
      </c>
      <c r="BAX288" s="72" t="s">
        <v>17782</v>
      </c>
      <c r="BAY288" s="72" t="s">
        <v>17783</v>
      </c>
      <c r="BAZ288" s="72" t="s">
        <v>17784</v>
      </c>
      <c r="BBA288" s="72" t="s">
        <v>4925</v>
      </c>
      <c r="BBB288" s="72" t="s">
        <v>17785</v>
      </c>
      <c r="BBC288" s="72" t="s">
        <v>4926</v>
      </c>
      <c r="BBD288" s="72" t="s">
        <v>4927</v>
      </c>
      <c r="BBE288" s="72" t="s">
        <v>17786</v>
      </c>
      <c r="BBF288" s="72" t="s">
        <v>4928</v>
      </c>
      <c r="BBG288" s="72" t="s">
        <v>28930</v>
      </c>
      <c r="BBH288" s="72" t="s">
        <v>28931</v>
      </c>
      <c r="BBI288" s="72" t="s">
        <v>4930</v>
      </c>
      <c r="BBJ288" s="72" t="s">
        <v>17787</v>
      </c>
      <c r="BBK288" s="72" t="s">
        <v>9844</v>
      </c>
      <c r="BBL288" s="72" t="s">
        <v>17788</v>
      </c>
      <c r="BBM288" s="72" t="s">
        <v>17789</v>
      </c>
      <c r="BBN288" s="72" t="s">
        <v>4931</v>
      </c>
      <c r="BBO288" s="72" t="s">
        <v>9845</v>
      </c>
      <c r="BBP288" s="72" t="s">
        <v>17790</v>
      </c>
      <c r="BBQ288" s="72" t="s">
        <v>9846</v>
      </c>
      <c r="BBR288" s="72" t="s">
        <v>17791</v>
      </c>
      <c r="BBS288" s="72" t="s">
        <v>28933</v>
      </c>
      <c r="BBT288" s="72" t="s">
        <v>4932</v>
      </c>
      <c r="BBU288" s="72" t="s">
        <v>17792</v>
      </c>
      <c r="BBV288" s="72" t="s">
        <v>4933</v>
      </c>
      <c r="BBW288" s="72" t="s">
        <v>17793</v>
      </c>
      <c r="BBX288" s="72" t="s">
        <v>28937</v>
      </c>
      <c r="BBY288" s="72" t="s">
        <v>4934</v>
      </c>
      <c r="BBZ288" s="72" t="s">
        <v>17794</v>
      </c>
      <c r="BCA288" s="72" t="s">
        <v>17795</v>
      </c>
      <c r="BCB288" s="72" t="s">
        <v>4935</v>
      </c>
      <c r="BCC288" s="72" t="s">
        <v>28938</v>
      </c>
      <c r="BCD288" s="72" t="s">
        <v>4936</v>
      </c>
      <c r="BCE288" s="72" t="s">
        <v>17796</v>
      </c>
      <c r="BCF288" s="72" t="s">
        <v>17797</v>
      </c>
      <c r="BCG288" s="72" t="s">
        <v>17798</v>
      </c>
      <c r="BCH288" s="72" t="s">
        <v>17799</v>
      </c>
      <c r="BCI288" s="72" t="s">
        <v>4937</v>
      </c>
      <c r="BCJ288" s="72" t="s">
        <v>4887</v>
      </c>
      <c r="BCK288" s="72" t="s">
        <v>17819</v>
      </c>
      <c r="BCL288" s="72" t="s">
        <v>9870</v>
      </c>
      <c r="BCM288" s="72" t="s">
        <v>17833</v>
      </c>
      <c r="BCN288" s="72" t="s">
        <v>9885</v>
      </c>
      <c r="BCO288" s="72" t="s">
        <v>17951</v>
      </c>
      <c r="BCP288" s="72" t="s">
        <v>23013</v>
      </c>
      <c r="BCQ288" s="72" t="s">
        <v>17853</v>
      </c>
      <c r="BCR288" s="72" t="s">
        <v>17854</v>
      </c>
      <c r="BCS288" s="72" t="s">
        <v>28992</v>
      </c>
      <c r="BCT288" s="72" t="s">
        <v>1614</v>
      </c>
      <c r="BCU288" s="72" t="s">
        <v>23018</v>
      </c>
      <c r="BCV288" s="72" t="s">
        <v>23019</v>
      </c>
      <c r="BCW288" s="72" t="s">
        <v>9899</v>
      </c>
      <c r="BCX288" s="72" t="s">
        <v>23021</v>
      </c>
      <c r="BCY288" s="72" t="s">
        <v>4995</v>
      </c>
      <c r="BCZ288" s="72" t="s">
        <v>9901</v>
      </c>
      <c r="BDA288" s="72" t="s">
        <v>9902</v>
      </c>
      <c r="BDB288" s="72" t="s">
        <v>17860</v>
      </c>
      <c r="BDC288" s="72" t="s">
        <v>9903</v>
      </c>
      <c r="BDD288" s="72" t="s">
        <v>5006</v>
      </c>
      <c r="BDE288" s="72" t="s">
        <v>23030</v>
      </c>
      <c r="BDF288" s="72" t="s">
        <v>17885</v>
      </c>
      <c r="BDG288" s="72" t="s">
        <v>23120</v>
      </c>
      <c r="BDH288" s="72" t="s">
        <v>17993</v>
      </c>
      <c r="BDI288" s="72" t="s">
        <v>17994</v>
      </c>
      <c r="BDJ288" s="72" t="s">
        <v>5131</v>
      </c>
      <c r="BDK288" s="72" t="s">
        <v>10036</v>
      </c>
      <c r="BDL288" s="72" t="s">
        <v>10040</v>
      </c>
      <c r="BDM288" s="72" t="s">
        <v>29154</v>
      </c>
      <c r="BDN288" s="72" t="s">
        <v>10042</v>
      </c>
      <c r="BDO288" s="72" t="s">
        <v>10043</v>
      </c>
      <c r="BDP288" s="72" t="s">
        <v>29156</v>
      </c>
      <c r="BDQ288" s="72" t="s">
        <v>10045</v>
      </c>
      <c r="BDR288" s="72" t="s">
        <v>10046</v>
      </c>
      <c r="BDS288" s="72" t="s">
        <v>29159</v>
      </c>
      <c r="BDT288" s="72" t="s">
        <v>10050</v>
      </c>
      <c r="BDU288" s="72" t="s">
        <v>5137</v>
      </c>
      <c r="BDV288" s="72" t="s">
        <v>29167</v>
      </c>
      <c r="BDW288" s="72" t="s">
        <v>10061</v>
      </c>
      <c r="BDX288" s="72" t="s">
        <v>29169</v>
      </c>
      <c r="BDY288" s="72" t="s">
        <v>10065</v>
      </c>
      <c r="BDZ288" s="72" t="s">
        <v>5154</v>
      </c>
      <c r="BEA288" s="72" t="s">
        <v>5154</v>
      </c>
      <c r="BEB288" s="72" t="s">
        <v>9529</v>
      </c>
      <c r="BEC288" s="72" t="s">
        <v>10069</v>
      </c>
      <c r="BED288" s="72" t="s">
        <v>18013</v>
      </c>
      <c r="BEE288" s="72" t="s">
        <v>18016</v>
      </c>
      <c r="BEF288" s="72" t="s">
        <v>9952</v>
      </c>
      <c r="BEG288" s="72" t="s">
        <v>5174</v>
      </c>
      <c r="BEH288" s="72" t="s">
        <v>18025</v>
      </c>
      <c r="BEI288" s="72" t="s">
        <v>10083</v>
      </c>
      <c r="BEJ288" s="72" t="s">
        <v>4877</v>
      </c>
      <c r="BEK288" s="72" t="s">
        <v>4878</v>
      </c>
      <c r="BEL288" s="72" t="s">
        <v>4879</v>
      </c>
      <c r="BEM288" s="72" t="s">
        <v>17753</v>
      </c>
      <c r="BEN288" s="72" t="s">
        <v>7118</v>
      </c>
      <c r="BEO288" s="72" t="s">
        <v>9523</v>
      </c>
      <c r="BEP288" s="72" t="s">
        <v>23091</v>
      </c>
      <c r="BEQ288" s="72" t="s">
        <v>9533</v>
      </c>
      <c r="BER288" s="72" t="s">
        <v>22793</v>
      </c>
      <c r="BES288" s="72" t="s">
        <v>4612</v>
      </c>
      <c r="BET288" s="72" t="s">
        <v>4613</v>
      </c>
      <c r="BEU288" s="72" t="s">
        <v>28588</v>
      </c>
      <c r="BEV288" s="72" t="s">
        <v>9542</v>
      </c>
      <c r="BEW288" s="72" t="s">
        <v>9546</v>
      </c>
      <c r="BEX288" s="72" t="s">
        <v>9547</v>
      </c>
      <c r="BEY288" s="72" t="s">
        <v>9591</v>
      </c>
      <c r="BEZ288" s="72" t="s">
        <v>28700</v>
      </c>
      <c r="BFA288" s="72" t="s">
        <v>22840</v>
      </c>
      <c r="BFB288" s="72" t="s">
        <v>17645</v>
      </c>
      <c r="BFC288" s="72" t="s">
        <v>17666</v>
      </c>
      <c r="BFD288" s="72" t="s">
        <v>9674</v>
      </c>
      <c r="BFE288" s="72" t="s">
        <v>22909</v>
      </c>
      <c r="BFF288" s="72" t="s">
        <v>28834</v>
      </c>
      <c r="BFG288" s="72" t="s">
        <v>9790</v>
      </c>
      <c r="BFH288" s="72" t="s">
        <v>28879</v>
      </c>
      <c r="BFI288" s="72" t="s">
        <v>4864</v>
      </c>
      <c r="BFJ288" s="72" t="s">
        <v>4891</v>
      </c>
      <c r="BFK288" s="72" t="s">
        <v>4891</v>
      </c>
      <c r="BFL288" s="72" t="s">
        <v>17761</v>
      </c>
      <c r="BFM288" s="72" t="s">
        <v>4892</v>
      </c>
      <c r="BFN288" s="72" t="s">
        <v>17762</v>
      </c>
      <c r="BFO288" s="72" t="s">
        <v>22975</v>
      </c>
      <c r="BFP288" s="72" t="s">
        <v>17802</v>
      </c>
      <c r="BFQ288" s="72" t="s">
        <v>17803</v>
      </c>
      <c r="BFR288" s="72" t="s">
        <v>4941</v>
      </c>
      <c r="BFS288" s="72" t="s">
        <v>23122</v>
      </c>
      <c r="BFT288" s="72" t="s">
        <v>4957</v>
      </c>
      <c r="BFU288" s="72" t="s">
        <v>4958</v>
      </c>
      <c r="BFV288" s="72" t="s">
        <v>4975</v>
      </c>
      <c r="BFW288" s="72" t="s">
        <v>17857</v>
      </c>
      <c r="BFX288" s="72" t="s">
        <v>9897</v>
      </c>
      <c r="BFY288" s="72" t="s">
        <v>9913</v>
      </c>
      <c r="BFZ288" s="72" t="s">
        <v>10041</v>
      </c>
      <c r="BGA288" s="72" t="s">
        <v>29171</v>
      </c>
      <c r="BGB288" s="72" t="s">
        <v>10078</v>
      </c>
      <c r="BGC288" s="72" t="s">
        <v>23152</v>
      </c>
      <c r="BGD288" s="72" t="s">
        <v>18024</v>
      </c>
      <c r="BGE288" s="72" t="s">
        <v>23161</v>
      </c>
      <c r="BGF288" s="72" t="s">
        <v>4880</v>
      </c>
      <c r="BGG288" s="72" t="s">
        <v>17754</v>
      </c>
      <c r="BGH288" s="72" t="s">
        <v>28889</v>
      </c>
      <c r="BGI288" s="72" t="s">
        <v>17755</v>
      </c>
      <c r="BGJ288" s="72" t="s">
        <v>17686</v>
      </c>
      <c r="BGK288" s="72" t="s">
        <v>9813</v>
      </c>
      <c r="BGL288" s="72" t="s">
        <v>9763</v>
      </c>
      <c r="BGM288" s="72" t="s">
        <v>22922</v>
      </c>
      <c r="BGN288" s="72" t="s">
        <v>9793</v>
      </c>
      <c r="BGO288" s="72" t="s">
        <v>4856</v>
      </c>
      <c r="BGP288" s="72" t="s">
        <v>17756</v>
      </c>
      <c r="BGQ288" s="72" t="s">
        <v>9814</v>
      </c>
      <c r="BGR288" s="72" t="s">
        <v>17757</v>
      </c>
      <c r="BGS288" s="72" t="s">
        <v>22938</v>
      </c>
      <c r="BGT288" s="72" t="s">
        <v>1554</v>
      </c>
      <c r="BGU288" s="72" t="s">
        <v>22939</v>
      </c>
      <c r="BGV288" s="72" t="s">
        <v>28890</v>
      </c>
      <c r="BGW288" s="72" t="s">
        <v>9815</v>
      </c>
      <c r="BGX288" s="72" t="s">
        <v>28891</v>
      </c>
      <c r="BGY288" s="72" t="s">
        <v>28892</v>
      </c>
      <c r="BGZ288" s="72" t="s">
        <v>28893</v>
      </c>
      <c r="BHA288" s="72" t="s">
        <v>17758</v>
      </c>
      <c r="BHB288" s="72" t="s">
        <v>4881</v>
      </c>
      <c r="BHC288" s="72" t="s">
        <v>17759</v>
      </c>
      <c r="BHD288" s="72" t="s">
        <v>28894</v>
      </c>
      <c r="BHE288" s="72" t="s">
        <v>28895</v>
      </c>
      <c r="BHF288" s="72" t="s">
        <v>4882</v>
      </c>
      <c r="BHG288" s="72" t="s">
        <v>4883</v>
      </c>
      <c r="BHH288" s="72" t="s">
        <v>4884</v>
      </c>
      <c r="BHI288" s="72" t="s">
        <v>4885</v>
      </c>
      <c r="BHJ288" s="72" t="s">
        <v>9816</v>
      </c>
      <c r="BHK288" s="72" t="s">
        <v>4886</v>
      </c>
      <c r="BHL288" s="72" t="s">
        <v>22940</v>
      </c>
      <c r="BHM288" s="72" t="s">
        <v>4888</v>
      </c>
      <c r="BHN288" s="72" t="s">
        <v>9817</v>
      </c>
      <c r="BHO288" s="72" t="s">
        <v>4889</v>
      </c>
      <c r="BHP288" s="72" t="s">
        <v>22941</v>
      </c>
      <c r="BHQ288" s="72" t="s">
        <v>17763</v>
      </c>
      <c r="BHR288" s="72" t="s">
        <v>28897</v>
      </c>
      <c r="BHS288" s="72" t="s">
        <v>9818</v>
      </c>
      <c r="BHT288" s="72" t="s">
        <v>28898</v>
      </c>
      <c r="BHU288" s="72" t="s">
        <v>22942</v>
      </c>
      <c r="BHV288" s="72" t="s">
        <v>4893</v>
      </c>
      <c r="BHW288" s="72" t="s">
        <v>28899</v>
      </c>
      <c r="BHX288" s="72" t="s">
        <v>28900</v>
      </c>
      <c r="BHY288" s="72" t="s">
        <v>22943</v>
      </c>
      <c r="BHZ288" s="72" t="s">
        <v>28901</v>
      </c>
      <c r="BIA288" s="72" t="s">
        <v>4894</v>
      </c>
      <c r="BIB288" s="72" t="s">
        <v>4895</v>
      </c>
      <c r="BIC288" s="72" t="s">
        <v>4895</v>
      </c>
      <c r="BID288" s="72" t="s">
        <v>28902</v>
      </c>
      <c r="BIE288" s="72" t="s">
        <v>4896</v>
      </c>
      <c r="BIF288" s="72" t="s">
        <v>22944</v>
      </c>
      <c r="BIG288" s="72" t="s">
        <v>22945</v>
      </c>
      <c r="BIH288" s="72" t="s">
        <v>22946</v>
      </c>
      <c r="BII288" s="72" t="s">
        <v>9819</v>
      </c>
      <c r="BIJ288" s="72" t="s">
        <v>4897</v>
      </c>
      <c r="BIK288" s="72" t="s">
        <v>4967</v>
      </c>
      <c r="BIL288" s="72" t="s">
        <v>22947</v>
      </c>
      <c r="BIM288" s="72" t="s">
        <v>4898</v>
      </c>
      <c r="BIN288" s="72" t="s">
        <v>9820</v>
      </c>
      <c r="BIO288" s="72" t="s">
        <v>28903</v>
      </c>
      <c r="BIP288" s="72" t="s">
        <v>4899</v>
      </c>
      <c r="BIQ288" s="72" t="s">
        <v>22948</v>
      </c>
      <c r="BIR288" s="72" t="s">
        <v>9821</v>
      </c>
      <c r="BIS288" s="72" t="s">
        <v>4900</v>
      </c>
      <c r="BIT288" s="72" t="s">
        <v>9822</v>
      </c>
      <c r="BIU288" s="72" t="s">
        <v>4901</v>
      </c>
      <c r="BIV288" s="72" t="s">
        <v>20923</v>
      </c>
      <c r="BIW288" s="72" t="s">
        <v>28904</v>
      </c>
      <c r="BIX288" s="72" t="s">
        <v>9823</v>
      </c>
      <c r="BIY288" s="72" t="s">
        <v>22949</v>
      </c>
      <c r="BIZ288" s="72" t="s">
        <v>17769</v>
      </c>
      <c r="BJA288" s="72" t="s">
        <v>4902</v>
      </c>
      <c r="BJB288" s="72" t="s">
        <v>4903</v>
      </c>
      <c r="BJC288" s="72" t="s">
        <v>22952</v>
      </c>
      <c r="BJD288" s="72" t="s">
        <v>4904</v>
      </c>
      <c r="BJE288" s="72" t="s">
        <v>22953</v>
      </c>
      <c r="BJF288" s="72" t="s">
        <v>9825</v>
      </c>
      <c r="BJG288" s="72" t="s">
        <v>4905</v>
      </c>
      <c r="BJH288" s="72" t="s">
        <v>4906</v>
      </c>
      <c r="BJI288" s="72" t="s">
        <v>3978</v>
      </c>
      <c r="BJJ288" s="72" t="s">
        <v>4907</v>
      </c>
      <c r="BJK288" s="72" t="s">
        <v>4908</v>
      </c>
      <c r="BJL288" s="72" t="s">
        <v>28906</v>
      </c>
      <c r="BJM288" s="72" t="s">
        <v>4618</v>
      </c>
      <c r="BJN288" s="72" t="s">
        <v>28907</v>
      </c>
      <c r="BJO288" s="72" t="s">
        <v>9826</v>
      </c>
      <c r="BJP288" s="72" t="s">
        <v>9827</v>
      </c>
      <c r="BJQ288" s="72" t="s">
        <v>4909</v>
      </c>
      <c r="BJR288" s="72" t="s">
        <v>9828</v>
      </c>
      <c r="BJS288" s="72" t="s">
        <v>4910</v>
      </c>
      <c r="BJT288" s="72" t="s">
        <v>9829</v>
      </c>
      <c r="BJU288" s="72" t="s">
        <v>28908</v>
      </c>
      <c r="BJV288" s="72" t="s">
        <v>28909</v>
      </c>
      <c r="BJW288" s="72" t="s">
        <v>4911</v>
      </c>
      <c r="BJX288" s="72" t="s">
        <v>28910</v>
      </c>
      <c r="BJY288" s="72" t="s">
        <v>28911</v>
      </c>
      <c r="BJZ288" s="72" t="s">
        <v>28912</v>
      </c>
      <c r="BKA288" s="72" t="s">
        <v>4912</v>
      </c>
      <c r="BKB288" s="72" t="s">
        <v>9830</v>
      </c>
      <c r="BKC288" s="72" t="s">
        <v>9831</v>
      </c>
      <c r="BKD288" s="72" t="s">
        <v>28913</v>
      </c>
      <c r="BKE288" s="72" t="s">
        <v>22954</v>
      </c>
      <c r="BKF288" s="72" t="s">
        <v>4914</v>
      </c>
      <c r="BKG288" s="72" t="s">
        <v>9832</v>
      </c>
      <c r="BKH288" s="72" t="s">
        <v>9833</v>
      </c>
      <c r="BKI288" s="72" t="s">
        <v>9644</v>
      </c>
      <c r="BKJ288" s="72" t="s">
        <v>17770</v>
      </c>
      <c r="BKK288" s="72" t="s">
        <v>22955</v>
      </c>
      <c r="BKL288" s="72" t="s">
        <v>17771</v>
      </c>
      <c r="BKM288" s="72" t="s">
        <v>17772</v>
      </c>
      <c r="BKN288" s="72" t="s">
        <v>9834</v>
      </c>
      <c r="BKO288" s="72" t="s">
        <v>9835</v>
      </c>
      <c r="BKP288" s="72" t="s">
        <v>22956</v>
      </c>
      <c r="BKQ288" s="72" t="s">
        <v>17773</v>
      </c>
      <c r="BKR288" s="72" t="s">
        <v>17774</v>
      </c>
      <c r="BKS288" s="72" t="s">
        <v>4916</v>
      </c>
      <c r="BKT288" s="72" t="s">
        <v>28914</v>
      </c>
      <c r="BKU288" s="72" t="s">
        <v>28915</v>
      </c>
      <c r="BKV288" s="72" t="s">
        <v>9836</v>
      </c>
      <c r="BKW288" s="72" t="s">
        <v>4917</v>
      </c>
      <c r="BKX288" s="72" t="s">
        <v>4917</v>
      </c>
      <c r="BKY288" s="72" t="s">
        <v>28916</v>
      </c>
      <c r="BKZ288" s="72" t="s">
        <v>1063</v>
      </c>
      <c r="BLA288" s="72" t="s">
        <v>4918</v>
      </c>
      <c r="BLB288" s="72" t="s">
        <v>28917</v>
      </c>
      <c r="BLC288" s="72" t="s">
        <v>17775</v>
      </c>
      <c r="BLD288" s="72" t="s">
        <v>9837</v>
      </c>
      <c r="BLE288" s="72" t="s">
        <v>4919</v>
      </c>
      <c r="BLF288" s="72" t="s">
        <v>27449</v>
      </c>
      <c r="BLG288" s="72" t="s">
        <v>4920</v>
      </c>
      <c r="BLH288" s="72" t="s">
        <v>28918</v>
      </c>
      <c r="BLI288" s="72" t="s">
        <v>28919</v>
      </c>
      <c r="BLJ288" s="72" t="s">
        <v>28920</v>
      </c>
      <c r="BLK288" s="72" t="s">
        <v>28921</v>
      </c>
      <c r="BLL288" s="72" t="s">
        <v>17776</v>
      </c>
      <c r="BLM288" s="72" t="s">
        <v>17777</v>
      </c>
      <c r="BLN288" s="72" t="s">
        <v>28922</v>
      </c>
      <c r="BLO288" s="72" t="s">
        <v>22957</v>
      </c>
      <c r="BLP288" s="72" t="s">
        <v>4921</v>
      </c>
      <c r="BLQ288" s="72" t="s">
        <v>17779</v>
      </c>
      <c r="BLR288" s="72" t="s">
        <v>22958</v>
      </c>
      <c r="BLS288" s="72" t="s">
        <v>22959</v>
      </c>
      <c r="BLT288" s="72" t="s">
        <v>28923</v>
      </c>
      <c r="BLU288" s="72" t="s">
        <v>9838</v>
      </c>
      <c r="BLV288" s="72" t="s">
        <v>28924</v>
      </c>
      <c r="BLW288" s="72" t="s">
        <v>28925</v>
      </c>
      <c r="BLX288" s="72" t="s">
        <v>9839</v>
      </c>
      <c r="BLY288" s="72" t="s">
        <v>22965</v>
      </c>
      <c r="BLZ288" s="72" t="s">
        <v>22966</v>
      </c>
      <c r="BMA288" s="72" t="s">
        <v>22967</v>
      </c>
      <c r="BMB288" s="72" t="s">
        <v>22969</v>
      </c>
      <c r="BMC288" s="72" t="s">
        <v>22970</v>
      </c>
      <c r="BMD288" s="72" t="s">
        <v>22971</v>
      </c>
      <c r="BME288" s="72" t="s">
        <v>9840</v>
      </c>
      <c r="BMF288" s="72" t="s">
        <v>22974</v>
      </c>
      <c r="BMG288" s="72" t="s">
        <v>9841</v>
      </c>
      <c r="BMH288" s="72" t="s">
        <v>28926</v>
      </c>
      <c r="BMI288" s="72" t="s">
        <v>28927</v>
      </c>
      <c r="BMJ288" s="72" t="s">
        <v>9842</v>
      </c>
      <c r="BMK288" s="72" t="s">
        <v>9843</v>
      </c>
      <c r="BML288" s="72" t="s">
        <v>22977</v>
      </c>
      <c r="BMM288" s="72" t="s">
        <v>4922</v>
      </c>
      <c r="BMN288" s="72" t="s">
        <v>4923</v>
      </c>
      <c r="BMO288" s="72" t="s">
        <v>28928</v>
      </c>
      <c r="BMP288" s="72" t="s">
        <v>4924</v>
      </c>
      <c r="BMQ288" s="72" t="s">
        <v>28929</v>
      </c>
      <c r="BMR288" s="72" t="s">
        <v>4929</v>
      </c>
      <c r="BMS288" s="72" t="s">
        <v>9552</v>
      </c>
      <c r="BMT288" s="72" t="s">
        <v>28932</v>
      </c>
      <c r="BMU288" s="72" t="s">
        <v>28934</v>
      </c>
      <c r="BMV288" s="72" t="s">
        <v>28935</v>
      </c>
      <c r="BMW288" s="72" t="s">
        <v>28936</v>
      </c>
      <c r="BMX288" s="72" t="s">
        <v>9847</v>
      </c>
      <c r="BMY288" s="72" t="s">
        <v>9848</v>
      </c>
      <c r="BMZ288" s="72" t="s">
        <v>9675</v>
      </c>
      <c r="BNA288" s="72" t="s">
        <v>9849</v>
      </c>
      <c r="BNB288" s="72" t="s">
        <v>9850</v>
      </c>
      <c r="BNC288" s="72" t="s">
        <v>22979</v>
      </c>
      <c r="BND288" s="72" t="s">
        <v>28939</v>
      </c>
      <c r="BNE288" s="72" t="s">
        <v>4938</v>
      </c>
      <c r="BNF288" s="72" t="s">
        <v>4939</v>
      </c>
      <c r="BNG288" s="72" t="s">
        <v>9851</v>
      </c>
      <c r="BNH288" s="72" t="s">
        <v>22980</v>
      </c>
      <c r="BNI288" s="72" t="s">
        <v>28940</v>
      </c>
      <c r="BNJ288" s="72" t="s">
        <v>17801</v>
      </c>
      <c r="BNK288" s="72" t="s">
        <v>28941</v>
      </c>
      <c r="BNL288" s="72" t="s">
        <v>9852</v>
      </c>
      <c r="BNM288" s="72" t="s">
        <v>4940</v>
      </c>
      <c r="BNN288" s="72" t="s">
        <v>9853</v>
      </c>
      <c r="BNO288" s="72" t="s">
        <v>28942</v>
      </c>
      <c r="BNP288" s="72" t="s">
        <v>4942</v>
      </c>
      <c r="BNQ288" s="72" t="s">
        <v>28943</v>
      </c>
      <c r="BNR288" s="72" t="s">
        <v>28944</v>
      </c>
      <c r="BNS288" s="72" t="s">
        <v>22981</v>
      </c>
      <c r="BNT288" s="72" t="s">
        <v>4943</v>
      </c>
      <c r="BNU288" s="72" t="s">
        <v>4944</v>
      </c>
      <c r="BNV288" s="72" t="s">
        <v>4945</v>
      </c>
      <c r="BNW288" s="72" t="s">
        <v>22982</v>
      </c>
      <c r="BNX288" s="72" t="s">
        <v>17804</v>
      </c>
      <c r="BNY288" s="72" t="s">
        <v>17805</v>
      </c>
      <c r="BNZ288" s="72" t="s">
        <v>17806</v>
      </c>
      <c r="BOA288" s="72" t="s">
        <v>17807</v>
      </c>
      <c r="BOB288" s="72" t="s">
        <v>9854</v>
      </c>
      <c r="BOC288" s="72" t="s">
        <v>17808</v>
      </c>
      <c r="BOD288" s="72" t="s">
        <v>28945</v>
      </c>
      <c r="BOE288" s="72" t="s">
        <v>22983</v>
      </c>
      <c r="BOF288" s="72" t="s">
        <v>17809</v>
      </c>
      <c r="BOG288" s="72" t="s">
        <v>17810</v>
      </c>
      <c r="BOH288" s="72" t="s">
        <v>4946</v>
      </c>
      <c r="BOI288" s="72" t="s">
        <v>28946</v>
      </c>
      <c r="BOJ288" s="72" t="s">
        <v>17811</v>
      </c>
      <c r="BOK288" s="72" t="s">
        <v>4947</v>
      </c>
      <c r="BOL288" s="72" t="s">
        <v>9855</v>
      </c>
      <c r="BOM288" s="72" t="s">
        <v>22984</v>
      </c>
      <c r="BON288" s="72" t="s">
        <v>22985</v>
      </c>
      <c r="BOO288" s="72" t="s">
        <v>17812</v>
      </c>
      <c r="BOP288" s="72" t="s">
        <v>4948</v>
      </c>
      <c r="BOQ288" s="72" t="s">
        <v>4948</v>
      </c>
      <c r="BOR288" s="72" t="s">
        <v>22986</v>
      </c>
      <c r="BOS288" s="72" t="s">
        <v>28947</v>
      </c>
      <c r="BOT288" s="72" t="s">
        <v>17813</v>
      </c>
      <c r="BOU288" s="72" t="s">
        <v>7206</v>
      </c>
      <c r="BOV288" s="72" t="s">
        <v>17814</v>
      </c>
      <c r="BOW288" s="72" t="s">
        <v>17815</v>
      </c>
      <c r="BOX288" s="72" t="s">
        <v>22987</v>
      </c>
      <c r="BOY288" s="72" t="s">
        <v>22988</v>
      </c>
      <c r="BOZ288" s="72" t="s">
        <v>17816</v>
      </c>
      <c r="BPA288" s="72" t="s">
        <v>17817</v>
      </c>
      <c r="BPB288" s="72" t="s">
        <v>22989</v>
      </c>
      <c r="BPC288" s="72" t="s">
        <v>4949</v>
      </c>
      <c r="BPD288" s="72" t="s">
        <v>28948</v>
      </c>
      <c r="BPE288" s="72" t="s">
        <v>22990</v>
      </c>
      <c r="BPF288" s="72" t="s">
        <v>9856</v>
      </c>
      <c r="BPG288" s="72" t="s">
        <v>17818</v>
      </c>
      <c r="BPH288" s="72" t="s">
        <v>28949</v>
      </c>
      <c r="BPI288" s="72" t="s">
        <v>28950</v>
      </c>
      <c r="BPJ288" s="72" t="s">
        <v>22991</v>
      </c>
      <c r="BPK288" s="72" t="s">
        <v>4950</v>
      </c>
      <c r="BPL288" s="72" t="s">
        <v>17760</v>
      </c>
      <c r="BPM288" s="72" t="s">
        <v>17820</v>
      </c>
      <c r="BPN288" s="72" t="s">
        <v>4951</v>
      </c>
      <c r="BPO288" s="72" t="s">
        <v>28951</v>
      </c>
      <c r="BPP288" s="72" t="s">
        <v>17821</v>
      </c>
      <c r="BPQ288" s="72" t="s">
        <v>9857</v>
      </c>
      <c r="BPR288" s="72" t="s">
        <v>9859</v>
      </c>
      <c r="BPS288" s="72" t="s">
        <v>28952</v>
      </c>
      <c r="BPT288" s="72" t="s">
        <v>29079</v>
      </c>
      <c r="BPU288" s="72" t="s">
        <v>17822</v>
      </c>
      <c r="BPV288" s="72" t="s">
        <v>17823</v>
      </c>
      <c r="BPW288" s="72" t="s">
        <v>9860</v>
      </c>
      <c r="BPX288" s="72" t="s">
        <v>22992</v>
      </c>
      <c r="BPY288" s="72" t="s">
        <v>17824</v>
      </c>
      <c r="BPZ288" s="72" t="s">
        <v>4952</v>
      </c>
      <c r="BQA288" s="72" t="s">
        <v>22537</v>
      </c>
      <c r="BQB288" s="72" t="s">
        <v>22993</v>
      </c>
      <c r="BQC288" s="72" t="s">
        <v>17825</v>
      </c>
      <c r="BQD288" s="72" t="s">
        <v>28953</v>
      </c>
      <c r="BQE288" s="72" t="s">
        <v>4953</v>
      </c>
      <c r="BQF288" s="72" t="s">
        <v>28954</v>
      </c>
      <c r="BQG288" s="72" t="s">
        <v>4954</v>
      </c>
      <c r="BQH288" s="72" t="s">
        <v>9861</v>
      </c>
      <c r="BQI288" s="72" t="s">
        <v>9862</v>
      </c>
      <c r="BQJ288" s="72" t="s">
        <v>28955</v>
      </c>
      <c r="BQK288" s="72" t="s">
        <v>4955</v>
      </c>
      <c r="BQL288" s="72" t="s">
        <v>4955</v>
      </c>
      <c r="BQM288" s="72" t="s">
        <v>22995</v>
      </c>
      <c r="BQN288" s="72" t="s">
        <v>22996</v>
      </c>
      <c r="BQO288" s="72" t="s">
        <v>4956</v>
      </c>
      <c r="BQP288" s="72" t="s">
        <v>9863</v>
      </c>
      <c r="BQQ288" s="72" t="s">
        <v>22997</v>
      </c>
      <c r="BQR288" s="72" t="s">
        <v>22998</v>
      </c>
      <c r="BQS288" s="72" t="s">
        <v>4959</v>
      </c>
      <c r="BQT288" s="72" t="s">
        <v>17827</v>
      </c>
      <c r="BQU288" s="72" t="s">
        <v>28956</v>
      </c>
      <c r="BQV288" s="72" t="s">
        <v>9864</v>
      </c>
      <c r="BQW288" s="72" t="s">
        <v>17828</v>
      </c>
      <c r="BQX288" s="72" t="s">
        <v>17829</v>
      </c>
      <c r="BQY288" s="72" t="s">
        <v>4960</v>
      </c>
      <c r="BQZ288" s="72" t="s">
        <v>9865</v>
      </c>
      <c r="BRA288" s="72" t="s">
        <v>9866</v>
      </c>
      <c r="BRB288" s="72" t="s">
        <v>9867</v>
      </c>
      <c r="BRC288" s="72" t="s">
        <v>17830</v>
      </c>
      <c r="BRD288" s="72" t="s">
        <v>9869</v>
      </c>
      <c r="BRE288" s="72" t="s">
        <v>9868</v>
      </c>
      <c r="BRF288" s="72" t="s">
        <v>22999</v>
      </c>
      <c r="BRG288" s="72" t="s">
        <v>23000</v>
      </c>
      <c r="BRH288" s="72" t="s">
        <v>23001</v>
      </c>
      <c r="BRI288" s="72" t="s">
        <v>17831</v>
      </c>
      <c r="BRJ288" s="72" t="s">
        <v>17832</v>
      </c>
      <c r="BRK288" s="72" t="s">
        <v>28957</v>
      </c>
      <c r="BRL288" s="72" t="s">
        <v>28958</v>
      </c>
      <c r="BRM288" s="72" t="s">
        <v>28959</v>
      </c>
      <c r="BRN288" s="72" t="s">
        <v>28960</v>
      </c>
      <c r="BRO288" s="72" t="s">
        <v>28961</v>
      </c>
      <c r="BRP288" s="72" t="s">
        <v>17834</v>
      </c>
      <c r="BRQ288" s="72" t="s">
        <v>9871</v>
      </c>
      <c r="BRR288" s="72" t="s">
        <v>4961</v>
      </c>
      <c r="BRS288" s="72" t="s">
        <v>23002</v>
      </c>
      <c r="BRT288" s="72" t="s">
        <v>17835</v>
      </c>
      <c r="BRU288" s="72" t="s">
        <v>17836</v>
      </c>
      <c r="BRV288" s="72" t="s">
        <v>28963</v>
      </c>
      <c r="BRW288" s="72" t="s">
        <v>9875</v>
      </c>
      <c r="BRX288" s="72" t="s">
        <v>23003</v>
      </c>
      <c r="BRY288" s="72" t="s">
        <v>23004</v>
      </c>
      <c r="BRZ288" s="72" t="s">
        <v>28964</v>
      </c>
      <c r="BSA288" s="72" t="s">
        <v>17837</v>
      </c>
      <c r="BSB288" s="72" t="s">
        <v>9876</v>
      </c>
      <c r="BSC288" s="72" t="s">
        <v>9878</v>
      </c>
      <c r="BSD288" s="72" t="s">
        <v>28965</v>
      </c>
      <c r="BSE288" s="72" t="s">
        <v>9879</v>
      </c>
      <c r="BSF288" s="72" t="s">
        <v>28966</v>
      </c>
      <c r="BSG288" s="72" t="s">
        <v>9880</v>
      </c>
      <c r="BSH288" s="72" t="s">
        <v>4962</v>
      </c>
      <c r="BSI288" s="72" t="s">
        <v>23006</v>
      </c>
      <c r="BSJ288" s="72" t="s">
        <v>23007</v>
      </c>
      <c r="BSK288" s="72" t="s">
        <v>9881</v>
      </c>
      <c r="BSL288" s="72" t="s">
        <v>9881</v>
      </c>
      <c r="BSM288" s="72" t="s">
        <v>4963</v>
      </c>
      <c r="BSN288" s="72" t="s">
        <v>4964</v>
      </c>
      <c r="BSO288" s="72" t="s">
        <v>4965</v>
      </c>
      <c r="BSP288" s="72" t="s">
        <v>4966</v>
      </c>
      <c r="BSQ288" s="72" t="s">
        <v>28967</v>
      </c>
      <c r="BSR288" s="72" t="s">
        <v>28968</v>
      </c>
      <c r="BSS288" s="72" t="s">
        <v>28969</v>
      </c>
      <c r="BST288" s="72" t="s">
        <v>28970</v>
      </c>
      <c r="BSU288" s="72" t="s">
        <v>17838</v>
      </c>
      <c r="BSV288" s="72" t="s">
        <v>9882</v>
      </c>
      <c r="BSW288" s="72" t="s">
        <v>4968</v>
      </c>
      <c r="BSX288" s="72" t="s">
        <v>17839</v>
      </c>
      <c r="BSY288" s="72" t="s">
        <v>9883</v>
      </c>
      <c r="BSZ288" s="72" t="s">
        <v>4969</v>
      </c>
      <c r="BTA288" s="72" t="s">
        <v>28973</v>
      </c>
      <c r="BTB288" s="72" t="s">
        <v>9884</v>
      </c>
      <c r="BTC288" s="72" t="s">
        <v>28974</v>
      </c>
      <c r="BTD288" s="72" t="s">
        <v>17840</v>
      </c>
      <c r="BTE288" s="72" t="s">
        <v>9886</v>
      </c>
      <c r="BTF288" s="72" t="s">
        <v>4970</v>
      </c>
      <c r="BTG288" s="72" t="s">
        <v>28975</v>
      </c>
      <c r="BTH288" s="72" t="s">
        <v>23008</v>
      </c>
      <c r="BTI288" s="72" t="s">
        <v>28976</v>
      </c>
      <c r="BTJ288" s="72" t="s">
        <v>17841</v>
      </c>
      <c r="BTK288" s="72" t="s">
        <v>28977</v>
      </c>
      <c r="BTL288" s="72" t="s">
        <v>28978</v>
      </c>
      <c r="BTM288" s="72" t="s">
        <v>28979</v>
      </c>
      <c r="BTN288" s="72" t="s">
        <v>28980</v>
      </c>
      <c r="BTO288" s="72" t="s">
        <v>4971</v>
      </c>
      <c r="BTP288" s="72" t="s">
        <v>23009</v>
      </c>
      <c r="BTQ288" s="72" t="s">
        <v>23010</v>
      </c>
      <c r="BTR288" s="72" t="s">
        <v>28981</v>
      </c>
      <c r="BTS288" s="72" t="s">
        <v>17842</v>
      </c>
      <c r="BTT288" s="72" t="s">
        <v>17843</v>
      </c>
      <c r="BTU288" s="72" t="s">
        <v>4972</v>
      </c>
      <c r="BTV288" s="72" t="s">
        <v>4973</v>
      </c>
      <c r="BTW288" s="72" t="s">
        <v>13392</v>
      </c>
      <c r="BTX288" s="72" t="s">
        <v>17844</v>
      </c>
      <c r="BTY288" s="72" t="s">
        <v>23011</v>
      </c>
      <c r="BTZ288" s="72" t="s">
        <v>23012</v>
      </c>
      <c r="BUA288" s="72" t="s">
        <v>5669</v>
      </c>
      <c r="BUB288" s="72" t="s">
        <v>3612</v>
      </c>
      <c r="BUC288" s="72" t="s">
        <v>17845</v>
      </c>
      <c r="BUD288" s="72" t="s">
        <v>9887</v>
      </c>
      <c r="BUE288" s="72" t="s">
        <v>4974</v>
      </c>
      <c r="BUF288" s="72" t="s">
        <v>28982</v>
      </c>
      <c r="BUG288" s="72" t="s">
        <v>28983</v>
      </c>
      <c r="BUH288" s="72" t="s">
        <v>28984</v>
      </c>
      <c r="BUI288" s="72" t="s">
        <v>4976</v>
      </c>
      <c r="BUJ288" s="72" t="s">
        <v>4977</v>
      </c>
      <c r="BUK288" s="72" t="s">
        <v>4978</v>
      </c>
      <c r="BUL288" s="72" t="s">
        <v>4979</v>
      </c>
      <c r="BUM288" s="72" t="s">
        <v>4980</v>
      </c>
      <c r="BUN288" s="72" t="s">
        <v>4981</v>
      </c>
      <c r="BUO288" s="72" t="s">
        <v>28985</v>
      </c>
      <c r="BUP288" s="72" t="s">
        <v>17846</v>
      </c>
      <c r="BUQ288" s="72" t="s">
        <v>28986</v>
      </c>
      <c r="BUR288" s="72" t="s">
        <v>4982</v>
      </c>
      <c r="BUS288" s="72" t="s">
        <v>28987</v>
      </c>
      <c r="BUT288" s="72" t="s">
        <v>17847</v>
      </c>
      <c r="BUU288" s="72" t="s">
        <v>13394</v>
      </c>
      <c r="BUV288" s="72" t="s">
        <v>9888</v>
      </c>
      <c r="BUW288" s="72" t="s">
        <v>28988</v>
      </c>
      <c r="BUX288" s="72" t="s">
        <v>28989</v>
      </c>
      <c r="BUY288" s="72" t="s">
        <v>1178</v>
      </c>
      <c r="BUZ288" s="72" t="s">
        <v>4983</v>
      </c>
      <c r="BVA288" s="72" t="s">
        <v>9889</v>
      </c>
      <c r="BVB288" s="72" t="s">
        <v>23014</v>
      </c>
      <c r="BVC288" s="72" t="s">
        <v>28990</v>
      </c>
      <c r="BVD288" s="72" t="s">
        <v>4984</v>
      </c>
      <c r="BVE288" s="72" t="s">
        <v>23005</v>
      </c>
      <c r="BVF288" s="72" t="s">
        <v>4985</v>
      </c>
      <c r="BVG288" s="72" t="s">
        <v>17849</v>
      </c>
      <c r="BVH288" s="72" t="s">
        <v>17850</v>
      </c>
      <c r="BVI288" s="72" t="s">
        <v>4986</v>
      </c>
      <c r="BVJ288" s="72" t="s">
        <v>4987</v>
      </c>
      <c r="BVK288" s="72" t="s">
        <v>1611</v>
      </c>
      <c r="BVL288" s="72" t="s">
        <v>4988</v>
      </c>
      <c r="BVM288" s="72" t="s">
        <v>17852</v>
      </c>
      <c r="BVN288" s="72" t="s">
        <v>9890</v>
      </c>
      <c r="BVO288" s="72" t="s">
        <v>9891</v>
      </c>
      <c r="BVP288" s="72" t="s">
        <v>23016</v>
      </c>
      <c r="BVQ288" s="72" t="s">
        <v>9892</v>
      </c>
      <c r="BVR288" s="72" t="s">
        <v>4989</v>
      </c>
      <c r="BVS288" s="72" t="s">
        <v>23017</v>
      </c>
      <c r="BVT288" s="72" t="s">
        <v>29091</v>
      </c>
      <c r="BVU288" s="72" t="s">
        <v>28991</v>
      </c>
      <c r="BVV288" s="72" t="s">
        <v>4990</v>
      </c>
      <c r="BVW288" s="72" t="s">
        <v>4990</v>
      </c>
      <c r="BVX288" s="72" t="s">
        <v>17855</v>
      </c>
      <c r="BVY288" s="72" t="s">
        <v>9893</v>
      </c>
      <c r="BVZ288" s="72" t="s">
        <v>27059</v>
      </c>
      <c r="BWA288" s="72" t="s">
        <v>28993</v>
      </c>
      <c r="BWB288" s="72" t="s">
        <v>4991</v>
      </c>
      <c r="BWC288" s="72" t="s">
        <v>4992</v>
      </c>
      <c r="BWD288" s="72" t="s">
        <v>1191</v>
      </c>
      <c r="BWE288" s="72" t="s">
        <v>28994</v>
      </c>
      <c r="BWF288" s="72" t="s">
        <v>17856</v>
      </c>
      <c r="BWG288" s="72" t="s">
        <v>9894</v>
      </c>
      <c r="BWH288" s="72" t="s">
        <v>17858</v>
      </c>
      <c r="BWI288" s="72" t="s">
        <v>9895</v>
      </c>
      <c r="BWJ288" s="72" t="s">
        <v>28995</v>
      </c>
      <c r="BWK288" s="72" t="s">
        <v>9896</v>
      </c>
      <c r="BWL288" s="72" t="s">
        <v>4993</v>
      </c>
      <c r="BWM288" s="72" t="s">
        <v>17859</v>
      </c>
      <c r="BWN288" s="72" t="s">
        <v>9898</v>
      </c>
      <c r="BWO288" s="72" t="s">
        <v>23020</v>
      </c>
      <c r="BWP288" s="72" t="s">
        <v>4994</v>
      </c>
      <c r="BWQ288" s="72" t="s">
        <v>9900</v>
      </c>
      <c r="BWR288" s="72" t="s">
        <v>28996</v>
      </c>
      <c r="BWS288" s="72" t="s">
        <v>4996</v>
      </c>
      <c r="BWT288" s="72" t="s">
        <v>13413</v>
      </c>
      <c r="BWU288" s="72" t="s">
        <v>23022</v>
      </c>
      <c r="BWV288" s="72" t="s">
        <v>28997</v>
      </c>
      <c r="BWW288" s="72" t="s">
        <v>28998</v>
      </c>
      <c r="BWX288" s="72" t="s">
        <v>17861</v>
      </c>
      <c r="BWY288" s="72" t="s">
        <v>9904</v>
      </c>
      <c r="BWZ288" s="72" t="s">
        <v>9905</v>
      </c>
      <c r="BXA288" s="72" t="s">
        <v>4998</v>
      </c>
      <c r="BXB288" s="72" t="s">
        <v>23023</v>
      </c>
      <c r="BXC288" s="72" t="s">
        <v>9906</v>
      </c>
      <c r="BXD288" s="72" t="s">
        <v>5196</v>
      </c>
      <c r="BXE288" s="72" t="s">
        <v>4999</v>
      </c>
      <c r="BXF288" s="72" t="s">
        <v>5000</v>
      </c>
      <c r="BXG288" s="72" t="s">
        <v>17862</v>
      </c>
      <c r="BXH288" s="72" t="s">
        <v>5001</v>
      </c>
      <c r="BXI288" s="72" t="s">
        <v>17863</v>
      </c>
      <c r="BXJ288" s="72" t="s">
        <v>17864</v>
      </c>
      <c r="BXK288" s="72" t="s">
        <v>9907</v>
      </c>
      <c r="BXL288" s="72" t="s">
        <v>28999</v>
      </c>
      <c r="BXM288" s="72" t="s">
        <v>17865</v>
      </c>
      <c r="BXN288" s="72" t="s">
        <v>9908</v>
      </c>
      <c r="BXO288" s="72" t="s">
        <v>5002</v>
      </c>
      <c r="BXP288" s="72" t="s">
        <v>9909</v>
      </c>
      <c r="BXQ288" s="72" t="s">
        <v>28972</v>
      </c>
      <c r="BXR288" s="72" t="s">
        <v>9910</v>
      </c>
      <c r="BXS288" s="72" t="s">
        <v>9911</v>
      </c>
      <c r="BXT288" s="72" t="s">
        <v>5003</v>
      </c>
      <c r="BXU288" s="72" t="s">
        <v>5004</v>
      </c>
      <c r="BXV288" s="72" t="s">
        <v>23024</v>
      </c>
      <c r="BXW288" s="72" t="s">
        <v>2425</v>
      </c>
      <c r="BXX288" s="72" t="s">
        <v>5005</v>
      </c>
      <c r="BXY288" s="72" t="s">
        <v>17866</v>
      </c>
      <c r="BXZ288" s="72" t="s">
        <v>9914</v>
      </c>
      <c r="BYA288" s="72" t="s">
        <v>29001</v>
      </c>
      <c r="BYB288" s="72" t="s">
        <v>5007</v>
      </c>
      <c r="BYC288" s="72" t="s">
        <v>29002</v>
      </c>
      <c r="BYD288" s="72" t="s">
        <v>9915</v>
      </c>
      <c r="BYE288" s="72" t="s">
        <v>9916</v>
      </c>
      <c r="BYF288" s="72" t="s">
        <v>29003</v>
      </c>
      <c r="BYG288" s="72" t="s">
        <v>9917</v>
      </c>
      <c r="BYH288" s="72" t="s">
        <v>23025</v>
      </c>
      <c r="BYI288" s="72" t="s">
        <v>5008</v>
      </c>
      <c r="BYJ288" s="72" t="s">
        <v>5009</v>
      </c>
      <c r="BYK288" s="72" t="s">
        <v>9919</v>
      </c>
      <c r="BYL288" s="72" t="s">
        <v>17867</v>
      </c>
      <c r="BYM288" s="72" t="s">
        <v>5011</v>
      </c>
      <c r="BYN288" s="72" t="s">
        <v>17868</v>
      </c>
      <c r="BYO288" s="72" t="s">
        <v>29004</v>
      </c>
      <c r="BYP288" s="72" t="s">
        <v>29005</v>
      </c>
      <c r="BYQ288" s="72" t="s">
        <v>29006</v>
      </c>
      <c r="BYR288" s="72" t="s">
        <v>17869</v>
      </c>
      <c r="BYS288" s="72" t="s">
        <v>29007</v>
      </c>
      <c r="BYT288" s="72" t="s">
        <v>9920</v>
      </c>
      <c r="BYU288" s="72" t="s">
        <v>29008</v>
      </c>
      <c r="BYV288" s="72" t="s">
        <v>17870</v>
      </c>
      <c r="BYW288" s="72" t="s">
        <v>9921</v>
      </c>
      <c r="BYX288" s="72" t="s">
        <v>9922</v>
      </c>
      <c r="BYY288" s="72" t="s">
        <v>29009</v>
      </c>
      <c r="BYZ288" s="72" t="s">
        <v>23027</v>
      </c>
      <c r="BZA288" s="72" t="s">
        <v>17871</v>
      </c>
      <c r="BZB288" s="72" t="s">
        <v>29010</v>
      </c>
      <c r="BZC288" s="72" t="s">
        <v>17872</v>
      </c>
      <c r="BZD288" s="72" t="s">
        <v>5012</v>
      </c>
      <c r="BZE288" s="72" t="s">
        <v>23028</v>
      </c>
      <c r="BZF288" s="72" t="s">
        <v>5013</v>
      </c>
      <c r="BZG288" s="72" t="s">
        <v>5014</v>
      </c>
      <c r="BZH288" s="72" t="s">
        <v>17873</v>
      </c>
      <c r="BZI288" s="72" t="s">
        <v>17874</v>
      </c>
      <c r="BZJ288" s="72" t="s">
        <v>17875</v>
      </c>
      <c r="BZK288" s="72" t="s">
        <v>29011</v>
      </c>
      <c r="BZL288" s="72" t="s">
        <v>29012</v>
      </c>
      <c r="BZM288" s="72" t="s">
        <v>17876</v>
      </c>
      <c r="BZN288" s="72" t="s">
        <v>17877</v>
      </c>
      <c r="BZO288" s="72" t="s">
        <v>17878</v>
      </c>
      <c r="BZP288" s="72" t="s">
        <v>23029</v>
      </c>
      <c r="BZQ288" s="72" t="s">
        <v>17879</v>
      </c>
      <c r="BZR288" s="72" t="s">
        <v>2890</v>
      </c>
      <c r="BZS288" s="72" t="s">
        <v>5015</v>
      </c>
      <c r="BZT288" s="72" t="s">
        <v>23031</v>
      </c>
      <c r="BZU288" s="72" t="s">
        <v>29014</v>
      </c>
      <c r="BZV288" s="72" t="s">
        <v>9923</v>
      </c>
      <c r="BZW288" s="72" t="s">
        <v>29015</v>
      </c>
      <c r="BZX288" s="72" t="s">
        <v>5016</v>
      </c>
      <c r="BZY288" s="72" t="s">
        <v>18427</v>
      </c>
      <c r="BZZ288" s="72" t="s">
        <v>5017</v>
      </c>
      <c r="CAA288" s="72" t="s">
        <v>17880</v>
      </c>
      <c r="CAB288" s="72" t="s">
        <v>23032</v>
      </c>
      <c r="CAC288" s="72" t="s">
        <v>29016</v>
      </c>
      <c r="CAD288" s="72" t="s">
        <v>29017</v>
      </c>
      <c r="CAE288" s="72" t="s">
        <v>21073</v>
      </c>
      <c r="CAF288" s="72" t="s">
        <v>9924</v>
      </c>
      <c r="CAG288" s="72" t="s">
        <v>18428</v>
      </c>
      <c r="CAH288" s="72" t="s">
        <v>22849</v>
      </c>
      <c r="CAI288" s="72" t="s">
        <v>28696</v>
      </c>
      <c r="CAJ288" s="72" t="s">
        <v>29018</v>
      </c>
      <c r="CAK288" s="72" t="s">
        <v>29019</v>
      </c>
      <c r="CAL288" s="72" t="s">
        <v>17881</v>
      </c>
      <c r="CAM288" s="72" t="s">
        <v>5019</v>
      </c>
      <c r="CAN288" s="72" t="s">
        <v>29020</v>
      </c>
      <c r="CAO288" s="72" t="s">
        <v>22639</v>
      </c>
      <c r="CAP288" s="72" t="s">
        <v>5020</v>
      </c>
      <c r="CAQ288" s="72" t="s">
        <v>29021</v>
      </c>
      <c r="CAR288" s="72" t="s">
        <v>23034</v>
      </c>
      <c r="CAS288" s="72" t="s">
        <v>29022</v>
      </c>
      <c r="CAT288" s="72" t="s">
        <v>17882</v>
      </c>
      <c r="CAU288" s="72" t="s">
        <v>9925</v>
      </c>
      <c r="CAV288" s="72" t="s">
        <v>9926</v>
      </c>
      <c r="CAW288" s="72" t="s">
        <v>9927</v>
      </c>
      <c r="CAX288" s="72" t="s">
        <v>23035</v>
      </c>
      <c r="CAY288" s="72" t="s">
        <v>17883</v>
      </c>
      <c r="CAZ288" s="72" t="s">
        <v>29023</v>
      </c>
      <c r="CBA288" s="72" t="s">
        <v>29024</v>
      </c>
      <c r="CBB288" s="72" t="s">
        <v>29025</v>
      </c>
      <c r="CBC288" s="72" t="s">
        <v>14909</v>
      </c>
      <c r="CBD288" s="72" t="s">
        <v>9929</v>
      </c>
      <c r="CBE288" s="72" t="s">
        <v>5022</v>
      </c>
      <c r="CBF288" s="72" t="s">
        <v>5023</v>
      </c>
      <c r="CBG288" s="72" t="s">
        <v>5024</v>
      </c>
      <c r="CBH288" s="72" t="s">
        <v>29026</v>
      </c>
      <c r="CBI288" s="72" t="s">
        <v>9930</v>
      </c>
      <c r="CBJ288" s="72" t="s">
        <v>9931</v>
      </c>
      <c r="CBK288" s="72" t="s">
        <v>29027</v>
      </c>
      <c r="CBL288" s="72" t="s">
        <v>23036</v>
      </c>
      <c r="CBM288" s="72" t="s">
        <v>29028</v>
      </c>
      <c r="CBN288" s="72" t="s">
        <v>9932</v>
      </c>
      <c r="CBO288" s="72" t="s">
        <v>22647</v>
      </c>
      <c r="CBP288" s="72" t="s">
        <v>7297</v>
      </c>
      <c r="CBQ288" s="72" t="s">
        <v>29029</v>
      </c>
      <c r="CBR288" s="72" t="s">
        <v>5025</v>
      </c>
      <c r="CBS288" s="72" t="s">
        <v>29030</v>
      </c>
      <c r="CBT288" s="72" t="s">
        <v>29031</v>
      </c>
      <c r="CBU288" s="72" t="s">
        <v>5026</v>
      </c>
      <c r="CBV288" s="72" t="s">
        <v>5027</v>
      </c>
      <c r="CBW288" s="72" t="s">
        <v>9933</v>
      </c>
      <c r="CBX288" s="72" t="s">
        <v>5028</v>
      </c>
      <c r="CBY288" s="72" t="s">
        <v>5029</v>
      </c>
      <c r="CBZ288" s="72" t="s">
        <v>29032</v>
      </c>
      <c r="CCA288" s="72" t="s">
        <v>5030</v>
      </c>
      <c r="CCB288" s="72" t="s">
        <v>29033</v>
      </c>
      <c r="CCC288" s="72" t="s">
        <v>22861</v>
      </c>
      <c r="CCD288" s="72" t="s">
        <v>17886</v>
      </c>
      <c r="CCE288" s="72" t="s">
        <v>9934</v>
      </c>
      <c r="CCF288" s="72" t="s">
        <v>29034</v>
      </c>
      <c r="CCG288" s="72" t="s">
        <v>23037</v>
      </c>
      <c r="CCH288" s="72" t="s">
        <v>29035</v>
      </c>
      <c r="CCI288" s="72" t="s">
        <v>28808</v>
      </c>
      <c r="CCJ288" s="72" t="s">
        <v>9935</v>
      </c>
      <c r="CCK288" s="72" t="s">
        <v>23038</v>
      </c>
      <c r="CCL288" s="72" t="s">
        <v>5031</v>
      </c>
      <c r="CCM288" s="72" t="s">
        <v>29038</v>
      </c>
      <c r="CCN288" s="72" t="s">
        <v>7989</v>
      </c>
      <c r="CCO288" s="72" t="s">
        <v>17887</v>
      </c>
      <c r="CCP288" s="72" t="s">
        <v>23039</v>
      </c>
      <c r="CCQ288" s="72" t="s">
        <v>17888</v>
      </c>
      <c r="CCR288" s="72" t="s">
        <v>9936</v>
      </c>
      <c r="CCS288" s="72" t="s">
        <v>23040</v>
      </c>
      <c r="CCT288" s="72" t="s">
        <v>5032</v>
      </c>
      <c r="CCU288" s="72" t="s">
        <v>29039</v>
      </c>
      <c r="CCV288" s="72" t="s">
        <v>5033</v>
      </c>
      <c r="CCW288" s="72" t="s">
        <v>29040</v>
      </c>
      <c r="CCX288" s="72" t="s">
        <v>9937</v>
      </c>
      <c r="CCY288" s="72" t="s">
        <v>23041</v>
      </c>
      <c r="CCZ288" s="72" t="s">
        <v>9938</v>
      </c>
      <c r="CDA288" s="72" t="s">
        <v>5034</v>
      </c>
      <c r="CDB288" s="72" t="s">
        <v>5034</v>
      </c>
      <c r="CDC288" s="72" t="s">
        <v>29041</v>
      </c>
      <c r="CDD288" s="72" t="s">
        <v>23042</v>
      </c>
      <c r="CDE288" s="72" t="s">
        <v>5035</v>
      </c>
      <c r="CDF288" s="72" t="s">
        <v>23043</v>
      </c>
      <c r="CDG288" s="72" t="s">
        <v>23044</v>
      </c>
      <c r="CDH288" s="72" t="s">
        <v>29042</v>
      </c>
      <c r="CDI288" s="72" t="s">
        <v>9939</v>
      </c>
      <c r="CDJ288" s="72" t="s">
        <v>5036</v>
      </c>
      <c r="CDK288" s="72" t="s">
        <v>9940</v>
      </c>
      <c r="CDL288" s="72" t="s">
        <v>17889</v>
      </c>
      <c r="CDM288" s="72" t="s">
        <v>17890</v>
      </c>
      <c r="CDN288" s="72" t="s">
        <v>17891</v>
      </c>
      <c r="CDO288" s="72" t="s">
        <v>9941</v>
      </c>
      <c r="CDP288" s="72" t="s">
        <v>29043</v>
      </c>
      <c r="CDQ288" s="72" t="s">
        <v>29045</v>
      </c>
      <c r="CDR288" s="72" t="s">
        <v>29044</v>
      </c>
      <c r="CDS288" s="72" t="s">
        <v>9942</v>
      </c>
      <c r="CDT288" s="72" t="s">
        <v>29046</v>
      </c>
      <c r="CDU288" s="72" t="s">
        <v>9943</v>
      </c>
      <c r="CDV288" s="72" t="s">
        <v>5037</v>
      </c>
      <c r="CDW288" s="72" t="s">
        <v>5037</v>
      </c>
      <c r="CDX288" s="72" t="s">
        <v>9944</v>
      </c>
      <c r="CDY288" s="72" t="s">
        <v>29047</v>
      </c>
      <c r="CDZ288" s="72" t="s">
        <v>14333</v>
      </c>
      <c r="CEA288" s="72" t="s">
        <v>9945</v>
      </c>
      <c r="CEB288" s="72" t="s">
        <v>5038</v>
      </c>
      <c r="CEC288" s="72" t="s">
        <v>23045</v>
      </c>
      <c r="CED288" s="72" t="s">
        <v>5712</v>
      </c>
      <c r="CEE288" s="72" t="s">
        <v>5712</v>
      </c>
      <c r="CEF288" s="72" t="s">
        <v>17892</v>
      </c>
      <c r="CEG288" s="72" t="s">
        <v>23046</v>
      </c>
      <c r="CEH288" s="72" t="s">
        <v>23047</v>
      </c>
      <c r="CEI288" s="72" t="s">
        <v>23049</v>
      </c>
      <c r="CEJ288" s="72" t="s">
        <v>17894</v>
      </c>
      <c r="CEK288" s="72" t="s">
        <v>9946</v>
      </c>
      <c r="CEL288" s="72" t="s">
        <v>9947</v>
      </c>
      <c r="CEM288" s="72" t="s">
        <v>9948</v>
      </c>
      <c r="CEN288" s="72" t="s">
        <v>23051</v>
      </c>
      <c r="CEO288" s="72" t="s">
        <v>17895</v>
      </c>
      <c r="CEP288" s="72" t="s">
        <v>29049</v>
      </c>
      <c r="CEQ288" s="72" t="s">
        <v>17896</v>
      </c>
      <c r="CER288" s="72" t="s">
        <v>5039</v>
      </c>
      <c r="CES288" s="72" t="s">
        <v>5040</v>
      </c>
      <c r="CET288" s="72" t="s">
        <v>29050</v>
      </c>
      <c r="CEU288" s="72" t="s">
        <v>2464</v>
      </c>
      <c r="CEV288" s="72" t="s">
        <v>9951</v>
      </c>
      <c r="CEW288" s="72" t="s">
        <v>17898</v>
      </c>
      <c r="CEX288" s="72" t="s">
        <v>9953</v>
      </c>
      <c r="CEY288" s="72" t="s">
        <v>23052</v>
      </c>
      <c r="CEZ288" s="72" t="s">
        <v>29052</v>
      </c>
      <c r="CFA288" s="72" t="s">
        <v>9954</v>
      </c>
      <c r="CFB288" s="72" t="s">
        <v>5044</v>
      </c>
      <c r="CFC288" s="72" t="s">
        <v>5045</v>
      </c>
      <c r="CFD288" s="72" t="s">
        <v>9955</v>
      </c>
      <c r="CFE288" s="72" t="s">
        <v>9956</v>
      </c>
      <c r="CFF288" s="72" t="s">
        <v>17899</v>
      </c>
      <c r="CFG288" s="72" t="s">
        <v>29053</v>
      </c>
      <c r="CFH288" s="72" t="s">
        <v>17900</v>
      </c>
      <c r="CFI288" s="72" t="s">
        <v>23053</v>
      </c>
      <c r="CFJ288" s="72" t="s">
        <v>23054</v>
      </c>
      <c r="CFK288" s="72" t="s">
        <v>29054</v>
      </c>
      <c r="CFL288" s="72" t="s">
        <v>5046</v>
      </c>
      <c r="CFM288" s="72" t="s">
        <v>9957</v>
      </c>
      <c r="CFN288" s="72" t="s">
        <v>23055</v>
      </c>
      <c r="CFO288" s="72" t="s">
        <v>29036</v>
      </c>
      <c r="CFP288" s="72" t="s">
        <v>29037</v>
      </c>
      <c r="CFQ288" s="72" t="s">
        <v>23862</v>
      </c>
      <c r="CFR288" s="72" t="s">
        <v>29048</v>
      </c>
      <c r="CFS288" s="72" t="s">
        <v>17901</v>
      </c>
      <c r="CFT288" s="72" t="s">
        <v>17893</v>
      </c>
      <c r="CFU288" s="72" t="s">
        <v>23048</v>
      </c>
      <c r="CFV288" s="72" t="s">
        <v>2044</v>
      </c>
      <c r="CFW288" s="72" t="s">
        <v>2044</v>
      </c>
      <c r="CFX288" s="72" t="s">
        <v>9949</v>
      </c>
      <c r="CFY288" s="72" t="s">
        <v>9950</v>
      </c>
      <c r="CFZ288" s="72" t="s">
        <v>5041</v>
      </c>
      <c r="CGA288" s="72" t="s">
        <v>17897</v>
      </c>
      <c r="CGB288" s="72" t="s">
        <v>29051</v>
      </c>
      <c r="CGC288" s="72" t="s">
        <v>5042</v>
      </c>
      <c r="CGD288" s="72" t="s">
        <v>15245</v>
      </c>
      <c r="CGE288" s="72" t="s">
        <v>23061</v>
      </c>
      <c r="CGF288" s="72" t="s">
        <v>1263</v>
      </c>
      <c r="CGG288" s="72" t="s">
        <v>1263</v>
      </c>
      <c r="CGH288" s="72" t="s">
        <v>9963</v>
      </c>
      <c r="CGI288" s="72" t="s">
        <v>29064</v>
      </c>
      <c r="CGJ288" s="72" t="s">
        <v>5059</v>
      </c>
      <c r="CGK288" s="72" t="s">
        <v>5060</v>
      </c>
      <c r="CGL288" s="72" t="s">
        <v>5061</v>
      </c>
      <c r="CGM288" s="72" t="s">
        <v>23079</v>
      </c>
      <c r="CGN288" s="72" t="s">
        <v>23080</v>
      </c>
      <c r="CGO288" s="72" t="s">
        <v>9958</v>
      </c>
      <c r="CGP288" s="72" t="s">
        <v>23056</v>
      </c>
      <c r="CGQ288" s="72" t="s">
        <v>9959</v>
      </c>
      <c r="CGR288" s="72" t="s">
        <v>23088</v>
      </c>
      <c r="CGS288" s="72" t="s">
        <v>5080</v>
      </c>
      <c r="CGT288" s="72" t="s">
        <v>5081</v>
      </c>
      <c r="CGU288" s="72" t="s">
        <v>29081</v>
      </c>
      <c r="CGV288" s="72" t="s">
        <v>29080</v>
      </c>
      <c r="CGW288" s="72" t="s">
        <v>29078</v>
      </c>
      <c r="CGX288" s="72" t="s">
        <v>29082</v>
      </c>
      <c r="CGY288" s="72" t="s">
        <v>9994</v>
      </c>
      <c r="CGZ288" s="72" t="s">
        <v>29083</v>
      </c>
      <c r="CHA288" s="72" t="s">
        <v>9986</v>
      </c>
      <c r="CHB288" s="72" t="s">
        <v>14380</v>
      </c>
      <c r="CHC288" s="72" t="s">
        <v>23089</v>
      </c>
      <c r="CHD288" s="72" t="s">
        <v>5082</v>
      </c>
      <c r="CHE288" s="72" t="s">
        <v>9987</v>
      </c>
      <c r="CHF288" s="72" t="s">
        <v>17943</v>
      </c>
      <c r="CHG288" s="72" t="s">
        <v>23100</v>
      </c>
      <c r="CHH288" s="72" t="s">
        <v>9992</v>
      </c>
      <c r="CHI288" s="72" t="s">
        <v>9993</v>
      </c>
      <c r="CHJ288" s="72" t="s">
        <v>23115</v>
      </c>
      <c r="CHK288" s="72" t="s">
        <v>17968</v>
      </c>
      <c r="CHL288" s="72" t="s">
        <v>29055</v>
      </c>
      <c r="CHM288" s="72" t="s">
        <v>9960</v>
      </c>
      <c r="CHN288" s="72" t="s">
        <v>9961</v>
      </c>
      <c r="CHO288" s="72" t="s">
        <v>5047</v>
      </c>
      <c r="CHP288" s="72" t="s">
        <v>9962</v>
      </c>
      <c r="CHQ288" s="72" t="s">
        <v>29056</v>
      </c>
      <c r="CHR288" s="72" t="s">
        <v>23057</v>
      </c>
      <c r="CHS288" s="72" t="s">
        <v>23058</v>
      </c>
      <c r="CHT288" s="72" t="s">
        <v>17902</v>
      </c>
      <c r="CHU288" s="72" t="s">
        <v>23059</v>
      </c>
      <c r="CHV288" s="72" t="s">
        <v>17903</v>
      </c>
      <c r="CHW288" s="72" t="s">
        <v>23060</v>
      </c>
      <c r="CHX288" s="72" t="s">
        <v>5049</v>
      </c>
      <c r="CHY288" s="72" t="s">
        <v>5050</v>
      </c>
      <c r="CHZ288" s="72" t="s">
        <v>23062</v>
      </c>
      <c r="CIA288" s="72" t="s">
        <v>17904</v>
      </c>
      <c r="CIB288" s="72" t="s">
        <v>17905</v>
      </c>
      <c r="CIC288" s="72" t="s">
        <v>17906</v>
      </c>
      <c r="CID288" s="72" t="s">
        <v>17907</v>
      </c>
      <c r="CIE288" s="72" t="s">
        <v>23063</v>
      </c>
      <c r="CIF288" s="72" t="s">
        <v>9964</v>
      </c>
      <c r="CIG288" s="72" t="s">
        <v>9965</v>
      </c>
      <c r="CIH288" s="72" t="s">
        <v>5052</v>
      </c>
      <c r="CII288" s="72" t="s">
        <v>17908</v>
      </c>
      <c r="CIJ288" s="72" t="s">
        <v>9966</v>
      </c>
      <c r="CIK288" s="72" t="s">
        <v>29057</v>
      </c>
      <c r="CIL288" s="72" t="s">
        <v>23064</v>
      </c>
      <c r="CIM288" s="72" t="s">
        <v>23065</v>
      </c>
      <c r="CIN288" s="72" t="s">
        <v>5053</v>
      </c>
      <c r="CIO288" s="72" t="s">
        <v>9967</v>
      </c>
      <c r="CIP288" s="72" t="s">
        <v>23066</v>
      </c>
      <c r="CIQ288" s="72" t="s">
        <v>5054</v>
      </c>
      <c r="CIR288" s="72" t="s">
        <v>17909</v>
      </c>
      <c r="CIS288" s="72" t="s">
        <v>23068</v>
      </c>
      <c r="CIT288" s="72" t="s">
        <v>9968</v>
      </c>
      <c r="CIU288" s="72" t="s">
        <v>9969</v>
      </c>
      <c r="CIV288" s="72" t="s">
        <v>29058</v>
      </c>
      <c r="CIW288" s="72" t="s">
        <v>23067</v>
      </c>
      <c r="CIX288" s="72" t="s">
        <v>17910</v>
      </c>
      <c r="CIY288" s="72" t="s">
        <v>29059</v>
      </c>
      <c r="CIZ288" s="72" t="s">
        <v>17911</v>
      </c>
      <c r="CJA288" s="72" t="s">
        <v>17912</v>
      </c>
      <c r="CJB288" s="72" t="s">
        <v>23069</v>
      </c>
      <c r="CJC288" s="72" t="s">
        <v>5055</v>
      </c>
      <c r="CJD288" s="72" t="s">
        <v>5056</v>
      </c>
      <c r="CJE288" s="72" t="s">
        <v>9970</v>
      </c>
      <c r="CJF288" s="72" t="s">
        <v>5057</v>
      </c>
      <c r="CJG288" s="72" t="s">
        <v>10394</v>
      </c>
      <c r="CJH288" s="72" t="s">
        <v>5058</v>
      </c>
      <c r="CJI288" s="72" t="s">
        <v>23070</v>
      </c>
      <c r="CJJ288" s="72" t="s">
        <v>29060</v>
      </c>
      <c r="CJK288" s="72" t="s">
        <v>9971</v>
      </c>
      <c r="CJL288" s="72" t="s">
        <v>17913</v>
      </c>
      <c r="CJM288" s="72" t="s">
        <v>29061</v>
      </c>
      <c r="CJN288" s="72" t="s">
        <v>17914</v>
      </c>
      <c r="CJO288" s="72" t="s">
        <v>9972</v>
      </c>
      <c r="CJP288" s="72" t="s">
        <v>23071</v>
      </c>
      <c r="CJQ288" s="72" t="s">
        <v>23072</v>
      </c>
      <c r="CJR288" s="72" t="s">
        <v>11336</v>
      </c>
      <c r="CJS288" s="72" t="s">
        <v>29062</v>
      </c>
      <c r="CJT288" s="72" t="s">
        <v>29063</v>
      </c>
      <c r="CJU288" s="72" t="s">
        <v>23073</v>
      </c>
      <c r="CJV288" s="72" t="s">
        <v>9973</v>
      </c>
      <c r="CJW288" s="72" t="s">
        <v>29065</v>
      </c>
      <c r="CJX288" s="72" t="s">
        <v>23074</v>
      </c>
      <c r="CJY288" s="72" t="s">
        <v>17915</v>
      </c>
      <c r="CJZ288" s="72" t="s">
        <v>23075</v>
      </c>
      <c r="CKA288" s="72" t="s">
        <v>23076</v>
      </c>
      <c r="CKB288" s="72" t="s">
        <v>17916</v>
      </c>
      <c r="CKC288" s="72" t="s">
        <v>23077</v>
      </c>
      <c r="CKD288" s="72" t="s">
        <v>23078</v>
      </c>
      <c r="CKE288" s="72" t="s">
        <v>14360</v>
      </c>
      <c r="CKF288" s="72" t="s">
        <v>5062</v>
      </c>
      <c r="CKG288" s="72" t="s">
        <v>29066</v>
      </c>
      <c r="CKH288" s="72" t="s">
        <v>17917</v>
      </c>
      <c r="CKI288" s="72" t="s">
        <v>29067</v>
      </c>
      <c r="CKJ288" s="72" t="s">
        <v>17918</v>
      </c>
      <c r="CKK288" s="72" t="s">
        <v>17919</v>
      </c>
      <c r="CKL288" s="72" t="s">
        <v>29068</v>
      </c>
      <c r="CKM288" s="72" t="s">
        <v>17920</v>
      </c>
      <c r="CKN288" s="72" t="s">
        <v>9974</v>
      </c>
      <c r="CKO288" s="72" t="s">
        <v>29069</v>
      </c>
      <c r="CKP288" s="72" t="s">
        <v>17921</v>
      </c>
      <c r="CKQ288" s="72" t="s">
        <v>5063</v>
      </c>
      <c r="CKR288" s="72" t="s">
        <v>17923</v>
      </c>
      <c r="CKS288" s="72" t="s">
        <v>17922</v>
      </c>
      <c r="CKT288" s="72" t="s">
        <v>17924</v>
      </c>
      <c r="CKU288" s="72" t="s">
        <v>5064</v>
      </c>
      <c r="CKV288" s="72" t="s">
        <v>29070</v>
      </c>
      <c r="CKW288" s="72" t="s">
        <v>17925</v>
      </c>
      <c r="CKX288" s="72" t="s">
        <v>9975</v>
      </c>
      <c r="CKY288" s="72" t="s">
        <v>5065</v>
      </c>
      <c r="CKZ288" s="72" t="s">
        <v>17926</v>
      </c>
      <c r="CLA288" s="72" t="s">
        <v>15783</v>
      </c>
      <c r="CLB288" s="72" t="s">
        <v>5066</v>
      </c>
      <c r="CLC288" s="72" t="s">
        <v>29071</v>
      </c>
      <c r="CLD288" s="72" t="s">
        <v>23081</v>
      </c>
      <c r="CLE288" s="72" t="s">
        <v>9976</v>
      </c>
      <c r="CLF288" s="72" t="s">
        <v>5067</v>
      </c>
      <c r="CLG288" s="72" t="s">
        <v>5068</v>
      </c>
      <c r="CLH288" s="72" t="s">
        <v>23082</v>
      </c>
      <c r="CLI288" s="72" t="s">
        <v>529</v>
      </c>
      <c r="CLJ288" s="72" t="s">
        <v>5069</v>
      </c>
      <c r="CLK288" s="72" t="s">
        <v>23083</v>
      </c>
      <c r="CLL288" s="72" t="s">
        <v>23084</v>
      </c>
      <c r="CLM288" s="72" t="s">
        <v>29072</v>
      </c>
      <c r="CLN288" s="72" t="s">
        <v>5070</v>
      </c>
      <c r="CLO288" s="72" t="s">
        <v>17927</v>
      </c>
      <c r="CLP288" s="72" t="s">
        <v>9977</v>
      </c>
      <c r="CLQ288" s="72" t="s">
        <v>17928</v>
      </c>
      <c r="CLR288" s="72" t="s">
        <v>5071</v>
      </c>
      <c r="CLS288" s="72" t="s">
        <v>9978</v>
      </c>
      <c r="CLT288" s="72" t="s">
        <v>29073</v>
      </c>
      <c r="CLU288" s="72" t="s">
        <v>5072</v>
      </c>
      <c r="CLV288" s="72" t="s">
        <v>22672</v>
      </c>
      <c r="CLW288" s="72" t="s">
        <v>9979</v>
      </c>
      <c r="CLX288" s="72" t="s">
        <v>5073</v>
      </c>
      <c r="CLY288" s="72" t="s">
        <v>29074</v>
      </c>
      <c r="CLZ288" s="72" t="s">
        <v>9980</v>
      </c>
      <c r="CMA288" s="72" t="s">
        <v>23085</v>
      </c>
      <c r="CMB288" s="72" t="s">
        <v>12331</v>
      </c>
      <c r="CMC288" s="72" t="s">
        <v>23086</v>
      </c>
      <c r="CMD288" s="72" t="s">
        <v>17929</v>
      </c>
      <c r="CME288" s="72" t="s">
        <v>17930</v>
      </c>
      <c r="CMF288" s="72" t="s">
        <v>5074</v>
      </c>
      <c r="CMG288" s="72" t="s">
        <v>17931</v>
      </c>
      <c r="CMH288" s="72" t="s">
        <v>1647</v>
      </c>
      <c r="CMI288" s="72" t="s">
        <v>5075</v>
      </c>
      <c r="CMJ288" s="72" t="s">
        <v>5076</v>
      </c>
      <c r="CMK288" s="72" t="s">
        <v>9981</v>
      </c>
      <c r="CML288" s="72" t="s">
        <v>9982</v>
      </c>
      <c r="CMM288" s="72" t="s">
        <v>29075</v>
      </c>
      <c r="CMN288" s="72" t="s">
        <v>29076</v>
      </c>
      <c r="CMO288" s="72" t="s">
        <v>17932</v>
      </c>
      <c r="CMP288" s="72" t="s">
        <v>5078</v>
      </c>
      <c r="CMQ288" s="72" t="s">
        <v>5077</v>
      </c>
      <c r="CMR288" s="72" t="s">
        <v>531</v>
      </c>
      <c r="CMS288" s="72" t="s">
        <v>5079</v>
      </c>
      <c r="CMT288" s="72" t="s">
        <v>5079</v>
      </c>
      <c r="CMU288" s="72" t="s">
        <v>23087</v>
      </c>
      <c r="CMV288" s="72" t="s">
        <v>29077</v>
      </c>
      <c r="CMW288" s="72" t="s">
        <v>9983</v>
      </c>
      <c r="CMX288" s="72" t="s">
        <v>9984</v>
      </c>
      <c r="CMY288" s="72" t="s">
        <v>23090</v>
      </c>
      <c r="CMZ288" s="72" t="s">
        <v>29085</v>
      </c>
      <c r="CNA288" s="72" t="s">
        <v>29084</v>
      </c>
      <c r="CNB288" s="72" t="s">
        <v>29086</v>
      </c>
      <c r="CNC288" s="72" t="s">
        <v>5083</v>
      </c>
      <c r="CND288" s="72" t="s">
        <v>17933</v>
      </c>
      <c r="CNE288" s="72" t="s">
        <v>17934</v>
      </c>
      <c r="CNF288" s="72" t="s">
        <v>5084</v>
      </c>
      <c r="CNG288" s="72" t="s">
        <v>5085</v>
      </c>
      <c r="CNH288" s="72" t="s">
        <v>17935</v>
      </c>
      <c r="CNI288" s="72" t="s">
        <v>29087</v>
      </c>
      <c r="CNJ288" s="72" t="s">
        <v>17936</v>
      </c>
      <c r="CNK288" s="72" t="s">
        <v>23092</v>
      </c>
      <c r="CNL288" s="72" t="s">
        <v>5086</v>
      </c>
      <c r="CNM288" s="72" t="s">
        <v>5087</v>
      </c>
      <c r="CNN288" s="72" t="s">
        <v>5088</v>
      </c>
      <c r="CNO288" s="72" t="s">
        <v>5089</v>
      </c>
      <c r="CNP288" s="72" t="s">
        <v>6454</v>
      </c>
      <c r="CNQ288" s="72" t="s">
        <v>5090</v>
      </c>
      <c r="CNR288" s="72" t="s">
        <v>23093</v>
      </c>
      <c r="CNS288" s="72" t="s">
        <v>23094</v>
      </c>
      <c r="CNT288" s="72" t="s">
        <v>17938</v>
      </c>
      <c r="CNU288" s="72" t="s">
        <v>29088</v>
      </c>
      <c r="CNV288" s="72" t="s">
        <v>29089</v>
      </c>
      <c r="CNW288" s="72" t="s">
        <v>9988</v>
      </c>
      <c r="CNX288" s="72" t="s">
        <v>23095</v>
      </c>
      <c r="CNY288" s="72" t="s">
        <v>29090</v>
      </c>
      <c r="CNZ288" s="72" t="s">
        <v>9989</v>
      </c>
      <c r="COA288" s="72" t="s">
        <v>23096</v>
      </c>
      <c r="COB288" s="72" t="s">
        <v>17939</v>
      </c>
      <c r="COC288" s="72" t="s">
        <v>29092</v>
      </c>
      <c r="COD288" s="72" t="s">
        <v>17940</v>
      </c>
      <c r="COE288" s="72" t="s">
        <v>29093</v>
      </c>
      <c r="COF288" s="72" t="s">
        <v>29094</v>
      </c>
      <c r="COG288" s="72" t="s">
        <v>9990</v>
      </c>
      <c r="COH288" s="72" t="s">
        <v>17941</v>
      </c>
      <c r="COI288" s="72" t="s">
        <v>29095</v>
      </c>
      <c r="COJ288" s="72" t="s">
        <v>17942</v>
      </c>
      <c r="COK288" s="72" t="s">
        <v>23097</v>
      </c>
      <c r="COL288" s="72" t="s">
        <v>9991</v>
      </c>
      <c r="COM288" s="72" t="s">
        <v>17944</v>
      </c>
      <c r="CON288" s="72" t="s">
        <v>17945</v>
      </c>
      <c r="COO288" s="72" t="s">
        <v>29096</v>
      </c>
      <c r="COP288" s="72" t="s">
        <v>23098</v>
      </c>
      <c r="COQ288" s="72" t="s">
        <v>29097</v>
      </c>
      <c r="COR288" s="72" t="s">
        <v>29098</v>
      </c>
      <c r="COS288" s="72" t="s">
        <v>29099</v>
      </c>
      <c r="COT288" s="72" t="s">
        <v>17946</v>
      </c>
      <c r="COU288" s="72" t="s">
        <v>17947</v>
      </c>
      <c r="COV288" s="72" t="s">
        <v>17947</v>
      </c>
      <c r="COW288" s="72" t="s">
        <v>23099</v>
      </c>
      <c r="COX288" s="72" t="s">
        <v>5091</v>
      </c>
      <c r="COY288" s="72" t="s">
        <v>23101</v>
      </c>
      <c r="COZ288" s="72" t="s">
        <v>9995</v>
      </c>
      <c r="CPA288" s="72" t="s">
        <v>9997</v>
      </c>
      <c r="CPB288" s="72" t="s">
        <v>23102</v>
      </c>
      <c r="CPC288" s="72" t="s">
        <v>9996</v>
      </c>
      <c r="CPD288" s="72" t="s">
        <v>29100</v>
      </c>
      <c r="CPE288" s="72" t="s">
        <v>5092</v>
      </c>
      <c r="CPF288" s="72" t="s">
        <v>9998</v>
      </c>
      <c r="CPG288" s="72" t="s">
        <v>23103</v>
      </c>
      <c r="CPH288" s="72" t="s">
        <v>29101</v>
      </c>
      <c r="CPI288" s="72" t="s">
        <v>5093</v>
      </c>
      <c r="CPJ288" s="72" t="s">
        <v>29102</v>
      </c>
      <c r="CPK288" s="72" t="s">
        <v>23104</v>
      </c>
      <c r="CPL288" s="72" t="s">
        <v>17948</v>
      </c>
      <c r="CPM288" s="72" t="s">
        <v>29103</v>
      </c>
      <c r="CPN288" s="72" t="s">
        <v>5094</v>
      </c>
      <c r="CPO288" s="72" t="s">
        <v>17949</v>
      </c>
      <c r="CPP288" s="72" t="s">
        <v>17950</v>
      </c>
      <c r="CPQ288" s="72" t="s">
        <v>23105</v>
      </c>
      <c r="CPR288" s="72" t="s">
        <v>6743</v>
      </c>
      <c r="CPS288" s="72" t="s">
        <v>9999</v>
      </c>
      <c r="CPT288" s="72" t="s">
        <v>5095</v>
      </c>
      <c r="CPU288" s="72" t="s">
        <v>10410</v>
      </c>
      <c r="CPV288" s="72" t="s">
        <v>5096</v>
      </c>
      <c r="CPW288" s="72" t="s">
        <v>10000</v>
      </c>
      <c r="CPX288" s="72" t="s">
        <v>23106</v>
      </c>
      <c r="CPY288" s="72" t="s">
        <v>10001</v>
      </c>
      <c r="CPZ288" s="72" t="s">
        <v>5097</v>
      </c>
      <c r="CQA288" s="72" t="s">
        <v>29104</v>
      </c>
      <c r="CQB288" s="72" t="s">
        <v>5098</v>
      </c>
      <c r="CQC288" s="72" t="s">
        <v>17952</v>
      </c>
      <c r="CQD288" s="72" t="s">
        <v>10002</v>
      </c>
      <c r="CQE288" s="72" t="s">
        <v>10003</v>
      </c>
      <c r="CQF288" s="72" t="s">
        <v>10004</v>
      </c>
      <c r="CQG288" s="72" t="s">
        <v>10005</v>
      </c>
      <c r="CQH288" s="72" t="s">
        <v>17953</v>
      </c>
      <c r="CQI288" s="72" t="s">
        <v>29105</v>
      </c>
      <c r="CQJ288" s="72" t="s">
        <v>14406</v>
      </c>
      <c r="CQK288" s="72" t="s">
        <v>10006</v>
      </c>
      <c r="CQL288" s="72" t="s">
        <v>17954</v>
      </c>
      <c r="CQM288" s="72" t="s">
        <v>10007</v>
      </c>
      <c r="CQN288" s="72" t="s">
        <v>5099</v>
      </c>
      <c r="CQO288" s="72" t="s">
        <v>5099</v>
      </c>
      <c r="CQP288" s="72" t="s">
        <v>29106</v>
      </c>
      <c r="CQQ288" s="72" t="s">
        <v>23107</v>
      </c>
      <c r="CQR288" s="72" t="s">
        <v>29107</v>
      </c>
      <c r="CQS288" s="72" t="s">
        <v>10008</v>
      </c>
      <c r="CQT288" s="72" t="s">
        <v>5100</v>
      </c>
      <c r="CQU288" s="72" t="s">
        <v>5101</v>
      </c>
      <c r="CQV288" s="72" t="s">
        <v>5102</v>
      </c>
      <c r="CQW288" s="72" t="s">
        <v>5103</v>
      </c>
      <c r="CQX288" s="72" t="s">
        <v>23108</v>
      </c>
      <c r="CQY288" s="72" t="s">
        <v>10009</v>
      </c>
      <c r="CQZ288" s="72" t="s">
        <v>10010</v>
      </c>
      <c r="CRA288" s="72" t="s">
        <v>17955</v>
      </c>
      <c r="CRB288" s="72" t="s">
        <v>29108</v>
      </c>
      <c r="CRC288" s="72" t="s">
        <v>29109</v>
      </c>
      <c r="CRD288" s="72" t="s">
        <v>23109</v>
      </c>
      <c r="CRE288" s="72" t="s">
        <v>10011</v>
      </c>
      <c r="CRF288" s="72" t="s">
        <v>17956</v>
      </c>
      <c r="CRG288" s="72" t="s">
        <v>23110</v>
      </c>
      <c r="CRH288" s="72" t="s">
        <v>29110</v>
      </c>
      <c r="CRI288" s="72" t="s">
        <v>29111</v>
      </c>
      <c r="CRJ288" s="72" t="s">
        <v>17305</v>
      </c>
      <c r="CRK288" s="72" t="s">
        <v>29112</v>
      </c>
      <c r="CRL288" s="72" t="s">
        <v>5104</v>
      </c>
      <c r="CRM288" s="72" t="s">
        <v>17957</v>
      </c>
      <c r="CRN288" s="72" t="s">
        <v>17958</v>
      </c>
      <c r="CRO288" s="72" t="s">
        <v>23111</v>
      </c>
      <c r="CRP288" s="72" t="s">
        <v>10012</v>
      </c>
      <c r="CRQ288" s="72" t="s">
        <v>23112</v>
      </c>
      <c r="CRR288" s="72" t="s">
        <v>17959</v>
      </c>
      <c r="CRS288" s="72" t="s">
        <v>544</v>
      </c>
      <c r="CRT288" s="72" t="s">
        <v>29113</v>
      </c>
      <c r="CRU288" s="72" t="s">
        <v>29114</v>
      </c>
      <c r="CRV288" s="72" t="s">
        <v>29115</v>
      </c>
      <c r="CRW288" s="72" t="s">
        <v>23113</v>
      </c>
      <c r="CRX288" s="72" t="s">
        <v>29116</v>
      </c>
      <c r="CRY288" s="72" t="s">
        <v>29117</v>
      </c>
      <c r="CRZ288" s="72" t="s">
        <v>29118</v>
      </c>
      <c r="CSA288" s="72" t="s">
        <v>5105</v>
      </c>
      <c r="CSB288" s="72" t="s">
        <v>10013</v>
      </c>
      <c r="CSC288" s="72" t="s">
        <v>23114</v>
      </c>
      <c r="CSD288" s="72" t="s">
        <v>29119</v>
      </c>
      <c r="CSE288" s="72" t="s">
        <v>17961</v>
      </c>
      <c r="CSF288" s="72" t="s">
        <v>17962</v>
      </c>
      <c r="CSG288" s="72" t="s">
        <v>17963</v>
      </c>
      <c r="CSH288" s="72" t="s">
        <v>17964</v>
      </c>
      <c r="CSI288" s="72" t="s">
        <v>10014</v>
      </c>
      <c r="CSJ288" s="72" t="s">
        <v>17965</v>
      </c>
      <c r="CSK288" s="72" t="s">
        <v>17966</v>
      </c>
      <c r="CSL288" s="72" t="s">
        <v>17967</v>
      </c>
      <c r="CSM288" s="72" t="s">
        <v>5106</v>
      </c>
      <c r="CSN288" s="72" t="s">
        <v>10015</v>
      </c>
      <c r="CSO288" s="72" t="s">
        <v>10016</v>
      </c>
      <c r="CSP288" s="72" t="s">
        <v>23116</v>
      </c>
      <c r="CSQ288" s="72" t="s">
        <v>5107</v>
      </c>
      <c r="CSR288" s="72" t="s">
        <v>5107</v>
      </c>
      <c r="CSS288" s="72" t="s">
        <v>10017</v>
      </c>
      <c r="CST288" s="72" t="s">
        <v>6464</v>
      </c>
      <c r="CSU288" s="72" t="s">
        <v>23117</v>
      </c>
      <c r="CSV288" s="72" t="s">
        <v>10018</v>
      </c>
      <c r="CSW288" s="72" t="s">
        <v>29120</v>
      </c>
      <c r="CSX288" s="72" t="s">
        <v>29121</v>
      </c>
      <c r="CSY288" s="72" t="s">
        <v>29122</v>
      </c>
      <c r="CSZ288" s="72" t="s">
        <v>5108</v>
      </c>
      <c r="CTA288" s="72" t="s">
        <v>17969</v>
      </c>
      <c r="CTB288" s="72" t="s">
        <v>5109</v>
      </c>
      <c r="CTC288" s="72" t="s">
        <v>29123</v>
      </c>
      <c r="CTD288" s="72" t="s">
        <v>10019</v>
      </c>
      <c r="CTE288" s="72" t="s">
        <v>10020</v>
      </c>
      <c r="CTF288" s="72" t="s">
        <v>29124</v>
      </c>
      <c r="CTG288" s="72" t="s">
        <v>10021</v>
      </c>
      <c r="CTH288" s="72" t="s">
        <v>10022</v>
      </c>
      <c r="CTI288" s="72" t="s">
        <v>5110</v>
      </c>
      <c r="CTJ288" s="72" t="s">
        <v>17970</v>
      </c>
      <c r="CTK288" s="72" t="s">
        <v>29125</v>
      </c>
      <c r="CTL288" s="72" t="s">
        <v>5111</v>
      </c>
      <c r="CTM288" s="72" t="s">
        <v>29126</v>
      </c>
      <c r="CTN288" s="72" t="s">
        <v>10023</v>
      </c>
      <c r="CTO288" s="72" t="s">
        <v>10024</v>
      </c>
      <c r="CTP288" s="72" t="s">
        <v>23118</v>
      </c>
      <c r="CTQ288" s="72" t="s">
        <v>5112</v>
      </c>
      <c r="CTR288" s="72" t="s">
        <v>5113</v>
      </c>
      <c r="CTS288" s="72" t="s">
        <v>10025</v>
      </c>
      <c r="CTT288" s="72" t="s">
        <v>29127</v>
      </c>
      <c r="CTU288" s="72" t="s">
        <v>5114</v>
      </c>
      <c r="CTV288" s="72" t="s">
        <v>5115</v>
      </c>
      <c r="CTW288" s="72" t="s">
        <v>5116</v>
      </c>
      <c r="CTX288" s="72" t="s">
        <v>23119</v>
      </c>
      <c r="CTY288" s="72" t="s">
        <v>23121</v>
      </c>
      <c r="CTZ288" s="72" t="s">
        <v>17972</v>
      </c>
      <c r="CUA288" s="72" t="s">
        <v>29128</v>
      </c>
      <c r="CUB288" s="72" t="s">
        <v>29129</v>
      </c>
      <c r="CUC288" s="72" t="s">
        <v>29130</v>
      </c>
      <c r="CUD288" s="72" t="s">
        <v>10026</v>
      </c>
      <c r="CUE288" s="72" t="s">
        <v>5117</v>
      </c>
      <c r="CUF288" s="72" t="s">
        <v>29131</v>
      </c>
      <c r="CUG288" s="72" t="s">
        <v>29132</v>
      </c>
      <c r="CUH288" s="72" t="s">
        <v>29133</v>
      </c>
      <c r="CUI288" s="72" t="s">
        <v>10424</v>
      </c>
      <c r="CUJ288" s="72" t="s">
        <v>10028</v>
      </c>
      <c r="CUK288" s="72" t="s">
        <v>17973</v>
      </c>
      <c r="CUL288" s="72" t="s">
        <v>29134</v>
      </c>
      <c r="CUM288" s="72" t="s">
        <v>7343</v>
      </c>
      <c r="CUN288" s="72" t="s">
        <v>17974</v>
      </c>
      <c r="CUO288" s="72" t="s">
        <v>17975</v>
      </c>
      <c r="CUP288" s="72" t="s">
        <v>10029</v>
      </c>
      <c r="CUQ288" s="72" t="s">
        <v>17976</v>
      </c>
      <c r="CUR288" s="72" t="s">
        <v>23123</v>
      </c>
      <c r="CUS288" s="72" t="s">
        <v>10030</v>
      </c>
      <c r="CUT288" s="72" t="s">
        <v>23125</v>
      </c>
      <c r="CUU288" s="72" t="s">
        <v>29135</v>
      </c>
      <c r="CUV288" s="72" t="s">
        <v>17977</v>
      </c>
      <c r="CUW288" s="72" t="s">
        <v>23126</v>
      </c>
      <c r="CUX288" s="72" t="s">
        <v>5118</v>
      </c>
      <c r="CUY288" s="72" t="s">
        <v>29136</v>
      </c>
      <c r="CUZ288" s="72" t="s">
        <v>5119</v>
      </c>
      <c r="CVA288" s="72" t="s">
        <v>10031</v>
      </c>
      <c r="CVB288" s="72" t="s">
        <v>23127</v>
      </c>
      <c r="CVC288" s="72" t="s">
        <v>18940</v>
      </c>
      <c r="CVD288" s="72" t="s">
        <v>10032</v>
      </c>
      <c r="CVE288" s="72" t="s">
        <v>29137</v>
      </c>
      <c r="CVF288" s="72" t="s">
        <v>17978</v>
      </c>
      <c r="CVG288" s="72" t="s">
        <v>17979</v>
      </c>
      <c r="CVH288" s="72" t="s">
        <v>5051</v>
      </c>
      <c r="CVI288" s="72" t="s">
        <v>23128</v>
      </c>
      <c r="CVJ288" s="72" t="s">
        <v>29138</v>
      </c>
      <c r="CVK288" s="72" t="s">
        <v>23129</v>
      </c>
      <c r="CVL288" s="72" t="s">
        <v>17980</v>
      </c>
      <c r="CVM288" s="72" t="s">
        <v>29139</v>
      </c>
      <c r="CVN288" s="72" t="s">
        <v>29140</v>
      </c>
      <c r="CVO288" s="72" t="s">
        <v>23130</v>
      </c>
      <c r="CVP288" s="72" t="s">
        <v>17981</v>
      </c>
      <c r="CVQ288" s="72" t="s">
        <v>29141</v>
      </c>
      <c r="CVR288" s="72" t="s">
        <v>5120</v>
      </c>
      <c r="CVS288" s="72" t="s">
        <v>5121</v>
      </c>
      <c r="CVT288" s="72" t="s">
        <v>23131</v>
      </c>
      <c r="CVU288" s="72" t="s">
        <v>5122</v>
      </c>
      <c r="CVV288" s="72" t="s">
        <v>29142</v>
      </c>
      <c r="CVW288" s="72" t="s">
        <v>29143</v>
      </c>
      <c r="CVX288" s="72" t="s">
        <v>29144</v>
      </c>
      <c r="CVY288" s="72" t="s">
        <v>17983</v>
      </c>
      <c r="CVZ288" s="72" t="s">
        <v>17982</v>
      </c>
      <c r="CWA288" s="72" t="s">
        <v>17984</v>
      </c>
      <c r="CWB288" s="72" t="s">
        <v>17985</v>
      </c>
      <c r="CWC288" s="72" t="s">
        <v>29145</v>
      </c>
      <c r="CWD288" s="72" t="s">
        <v>29146</v>
      </c>
      <c r="CWE288" s="72" t="s">
        <v>29147</v>
      </c>
      <c r="CWF288" s="72" t="s">
        <v>5123</v>
      </c>
      <c r="CWG288" s="72" t="s">
        <v>4638</v>
      </c>
      <c r="CWH288" s="72" t="s">
        <v>17986</v>
      </c>
      <c r="CWI288" s="72" t="s">
        <v>5124</v>
      </c>
      <c r="CWJ288" s="72" t="s">
        <v>17987</v>
      </c>
      <c r="CWK288" s="72" t="s">
        <v>17988</v>
      </c>
      <c r="CWL288" s="72" t="s">
        <v>5125</v>
      </c>
      <c r="CWM288" s="72" t="s">
        <v>6484</v>
      </c>
      <c r="CWN288" s="72" t="s">
        <v>5126</v>
      </c>
      <c r="CWO288" s="72" t="s">
        <v>23132</v>
      </c>
      <c r="CWP288" s="72" t="s">
        <v>5127</v>
      </c>
      <c r="CWQ288" s="72" t="s">
        <v>17989</v>
      </c>
      <c r="CWR288" s="72" t="s">
        <v>10033</v>
      </c>
      <c r="CWS288" s="72" t="s">
        <v>23133</v>
      </c>
      <c r="CWT288" s="72" t="s">
        <v>5128</v>
      </c>
      <c r="CWU288" s="72" t="s">
        <v>5128</v>
      </c>
      <c r="CWV288" s="72" t="s">
        <v>10034</v>
      </c>
      <c r="CWW288" s="72" t="s">
        <v>10089</v>
      </c>
      <c r="CWX288" s="72" t="s">
        <v>17990</v>
      </c>
      <c r="CWY288" s="72" t="s">
        <v>17991</v>
      </c>
      <c r="CWZ288" s="72" t="s">
        <v>29148</v>
      </c>
      <c r="CXA288" s="72" t="s">
        <v>17992</v>
      </c>
      <c r="CXB288" s="72" t="s">
        <v>23134</v>
      </c>
      <c r="CXC288" s="72" t="s">
        <v>23135</v>
      </c>
      <c r="CXD288" s="72" t="s">
        <v>23136</v>
      </c>
      <c r="CXE288" s="72" t="s">
        <v>17971</v>
      </c>
      <c r="CXF288" s="72" t="s">
        <v>23137</v>
      </c>
      <c r="CXG288" s="72" t="s">
        <v>5129</v>
      </c>
      <c r="CXH288" s="72" t="s">
        <v>17995</v>
      </c>
      <c r="CXI288" s="72" t="s">
        <v>17996</v>
      </c>
      <c r="CXJ288" s="72" t="s">
        <v>17997</v>
      </c>
      <c r="CXK288" s="72" t="s">
        <v>5130</v>
      </c>
      <c r="CXL288" s="72" t="s">
        <v>10035</v>
      </c>
      <c r="CXM288" s="72" t="s">
        <v>17733</v>
      </c>
      <c r="CXN288" s="72" t="s">
        <v>29149</v>
      </c>
      <c r="CXO288" s="72" t="s">
        <v>29150</v>
      </c>
      <c r="CXP288" s="72" t="s">
        <v>17998</v>
      </c>
      <c r="CXQ288" s="72" t="s">
        <v>10037</v>
      </c>
      <c r="CXR288" s="72" t="s">
        <v>10038</v>
      </c>
      <c r="CXS288" s="72" t="s">
        <v>29151</v>
      </c>
      <c r="CXT288" s="72" t="s">
        <v>10039</v>
      </c>
      <c r="CXU288" s="72" t="s">
        <v>29152</v>
      </c>
      <c r="CXV288" s="72" t="s">
        <v>5132</v>
      </c>
      <c r="CXW288" s="72" t="s">
        <v>29153</v>
      </c>
      <c r="CXX288" s="72" t="s">
        <v>29155</v>
      </c>
      <c r="CXY288" s="72" t="s">
        <v>23140</v>
      </c>
      <c r="CXZ288" s="72" t="s">
        <v>5134</v>
      </c>
      <c r="CYA288" s="72" t="s">
        <v>10044</v>
      </c>
      <c r="CYB288" s="72" t="s">
        <v>10047</v>
      </c>
      <c r="CYC288" s="72" t="s">
        <v>10048</v>
      </c>
      <c r="CYD288" s="72" t="s">
        <v>5135</v>
      </c>
      <c r="CYE288" s="72" t="s">
        <v>5136</v>
      </c>
      <c r="CYF288" s="72" t="s">
        <v>23141</v>
      </c>
      <c r="CYG288" s="72" t="s">
        <v>17999</v>
      </c>
      <c r="CYH288" s="72" t="s">
        <v>10049</v>
      </c>
      <c r="CYI288" s="72" t="s">
        <v>10049</v>
      </c>
      <c r="CYJ288" s="72" t="s">
        <v>29157</v>
      </c>
      <c r="CYK288" s="72" t="s">
        <v>29158</v>
      </c>
      <c r="CYL288" s="72" t="s">
        <v>18000</v>
      </c>
      <c r="CYM288" s="72" t="s">
        <v>18001</v>
      </c>
      <c r="CYN288" s="72" t="s">
        <v>23142</v>
      </c>
      <c r="CYO288" s="72" t="s">
        <v>3711</v>
      </c>
      <c r="CYP288" s="72" t="s">
        <v>3712</v>
      </c>
      <c r="CYQ288" s="72" t="s">
        <v>18002</v>
      </c>
      <c r="CYR288" s="72" t="s">
        <v>5138</v>
      </c>
      <c r="CYS288" s="72" t="s">
        <v>10051</v>
      </c>
      <c r="CYT288" s="72" t="s">
        <v>10052</v>
      </c>
      <c r="CYU288" s="72" t="s">
        <v>29160</v>
      </c>
      <c r="CYV288" s="72" t="s">
        <v>10053</v>
      </c>
      <c r="CYW288" s="72" t="s">
        <v>5139</v>
      </c>
      <c r="CYX288" s="72" t="s">
        <v>29161</v>
      </c>
      <c r="CYY288" s="72" t="s">
        <v>29162</v>
      </c>
      <c r="CYZ288" s="72" t="s">
        <v>5140</v>
      </c>
      <c r="CZA288" s="72" t="s">
        <v>23143</v>
      </c>
      <c r="CZB288" s="72" t="s">
        <v>5141</v>
      </c>
      <c r="CZC288" s="72" t="s">
        <v>5142</v>
      </c>
      <c r="CZD288" s="72" t="s">
        <v>23144</v>
      </c>
      <c r="CZE288" s="72" t="s">
        <v>5143</v>
      </c>
      <c r="CZF288" s="72" t="s">
        <v>5144</v>
      </c>
      <c r="CZG288" s="72" t="s">
        <v>10054</v>
      </c>
      <c r="CZH288" s="72" t="s">
        <v>10055</v>
      </c>
      <c r="CZI288" s="72" t="s">
        <v>10056</v>
      </c>
      <c r="CZJ288" s="72" t="s">
        <v>5145</v>
      </c>
      <c r="CZK288" s="72" t="s">
        <v>23145</v>
      </c>
      <c r="CZL288" s="72" t="s">
        <v>5146</v>
      </c>
      <c r="CZM288" s="72" t="s">
        <v>10057</v>
      </c>
      <c r="CZN288" s="72" t="s">
        <v>29163</v>
      </c>
      <c r="CZO288" s="72" t="s">
        <v>29164</v>
      </c>
      <c r="CZP288" s="72" t="s">
        <v>29165</v>
      </c>
      <c r="CZQ288" s="72" t="s">
        <v>5147</v>
      </c>
      <c r="CZR288" s="72" t="s">
        <v>10058</v>
      </c>
      <c r="CZS288" s="72" t="s">
        <v>18003</v>
      </c>
      <c r="CZT288" s="72" t="s">
        <v>29166</v>
      </c>
      <c r="CZU288" s="72" t="s">
        <v>10059</v>
      </c>
      <c r="CZV288" s="72" t="s">
        <v>10060</v>
      </c>
      <c r="CZW288" s="72" t="s">
        <v>5148</v>
      </c>
      <c r="CZX288" s="72" t="s">
        <v>5149</v>
      </c>
      <c r="CZY288" s="72" t="s">
        <v>18004</v>
      </c>
      <c r="CZZ288" s="72" t="s">
        <v>18005</v>
      </c>
      <c r="DAA288" s="72" t="s">
        <v>29168</v>
      </c>
      <c r="DAB288" s="72" t="s">
        <v>23146</v>
      </c>
      <c r="DAC288" s="72" t="s">
        <v>5150</v>
      </c>
      <c r="DAD288" s="72" t="s">
        <v>5151</v>
      </c>
      <c r="DAE288" s="72" t="s">
        <v>18006</v>
      </c>
      <c r="DAF288" s="72" t="s">
        <v>10064</v>
      </c>
      <c r="DAG288" s="72" t="s">
        <v>5152</v>
      </c>
      <c r="DAH288" s="72" t="s">
        <v>18007</v>
      </c>
      <c r="DAI288" s="72" t="s">
        <v>5153</v>
      </c>
      <c r="DAJ288" s="72" t="s">
        <v>29172</v>
      </c>
      <c r="DAK288" s="72" t="s">
        <v>10066</v>
      </c>
      <c r="DAL288" s="72" t="s">
        <v>5155</v>
      </c>
      <c r="DAM288" s="72" t="s">
        <v>23148</v>
      </c>
      <c r="DAN288" s="72" t="s">
        <v>5156</v>
      </c>
      <c r="DAO288" s="72" t="s">
        <v>18008</v>
      </c>
      <c r="DAP288" s="72" t="s">
        <v>29173</v>
      </c>
      <c r="DAQ288" s="72" t="s">
        <v>23149</v>
      </c>
      <c r="DAR288" s="72" t="s">
        <v>3721</v>
      </c>
      <c r="DAS288" s="72" t="s">
        <v>3721</v>
      </c>
      <c r="DAT288" s="72" t="s">
        <v>18009</v>
      </c>
      <c r="DAU288" s="72" t="s">
        <v>5157</v>
      </c>
      <c r="DAV288" s="72" t="s">
        <v>5158</v>
      </c>
      <c r="DAW288" s="72" t="s">
        <v>18010</v>
      </c>
      <c r="DAX288" s="72" t="s">
        <v>10068</v>
      </c>
      <c r="DAY288" s="72" t="s">
        <v>23139</v>
      </c>
      <c r="DAZ288" s="72" t="s">
        <v>18011</v>
      </c>
      <c r="DBA288" s="72" t="s">
        <v>5162</v>
      </c>
      <c r="DBB288" s="72" t="s">
        <v>29174</v>
      </c>
      <c r="DBC288" s="72" t="s">
        <v>10097</v>
      </c>
      <c r="DBD288" s="72" t="s">
        <v>28570</v>
      </c>
      <c r="DBE288" s="72" t="s">
        <v>5048</v>
      </c>
      <c r="DBF288" s="72" t="s">
        <v>23150</v>
      </c>
      <c r="DBG288" s="72" t="s">
        <v>10070</v>
      </c>
      <c r="DBH288" s="72" t="s">
        <v>29175</v>
      </c>
      <c r="DBI288" s="72" t="s">
        <v>21174</v>
      </c>
      <c r="DBJ288" s="72" t="s">
        <v>18012</v>
      </c>
      <c r="DBK288" s="72" t="s">
        <v>5043</v>
      </c>
      <c r="DBL288" s="72" t="s">
        <v>5160</v>
      </c>
      <c r="DBM288" s="72" t="s">
        <v>10071</v>
      </c>
      <c r="DBN288" s="72" t="s">
        <v>10072</v>
      </c>
      <c r="DBO288" s="72" t="s">
        <v>5161</v>
      </c>
      <c r="DBP288" s="72" t="s">
        <v>29176</v>
      </c>
      <c r="DBQ288" s="72" t="s">
        <v>18014</v>
      </c>
      <c r="DBR288" s="72" t="s">
        <v>29177</v>
      </c>
      <c r="DBS288" s="72" t="s">
        <v>18015</v>
      </c>
      <c r="DBT288" s="72" t="s">
        <v>10073</v>
      </c>
      <c r="DBU288" s="72" t="s">
        <v>29178</v>
      </c>
      <c r="DBV288" s="72" t="s">
        <v>18017</v>
      </c>
      <c r="DBW288" s="72" t="s">
        <v>29179</v>
      </c>
      <c r="DBX288" s="72" t="s">
        <v>29180</v>
      </c>
      <c r="DBY288" s="72" t="s">
        <v>29181</v>
      </c>
      <c r="DBZ288" s="72" t="s">
        <v>10074</v>
      </c>
      <c r="DCA288" s="72" t="s">
        <v>29182</v>
      </c>
      <c r="DCB288" s="72" t="s">
        <v>5163</v>
      </c>
      <c r="DCC288" s="72" t="s">
        <v>5164</v>
      </c>
      <c r="DCD288" s="72" t="s">
        <v>18018</v>
      </c>
      <c r="DCE288" s="72" t="s">
        <v>18019</v>
      </c>
      <c r="DCF288" s="72" t="s">
        <v>23151</v>
      </c>
      <c r="DCG288" s="72" t="s">
        <v>5165</v>
      </c>
      <c r="DCH288" s="72" t="s">
        <v>5165</v>
      </c>
      <c r="DCI288" s="72" t="s">
        <v>5166</v>
      </c>
      <c r="DCJ288" s="72" t="s">
        <v>10075</v>
      </c>
      <c r="DCK288" s="72" t="s">
        <v>5167</v>
      </c>
      <c r="DCL288" s="72" t="s">
        <v>29184</v>
      </c>
      <c r="DCM288" s="72" t="s">
        <v>29185</v>
      </c>
      <c r="DCN288" s="72" t="s">
        <v>10076</v>
      </c>
      <c r="DCO288" s="72" t="s">
        <v>5168</v>
      </c>
      <c r="DCP288" s="72" t="s">
        <v>5169</v>
      </c>
      <c r="DCQ288" s="72" t="s">
        <v>29186</v>
      </c>
      <c r="DCR288" s="72" t="s">
        <v>10077</v>
      </c>
      <c r="DCS288" s="72" t="s">
        <v>29188</v>
      </c>
      <c r="DCT288" s="72" t="s">
        <v>18021</v>
      </c>
      <c r="DCU288" s="72" t="s">
        <v>29189</v>
      </c>
      <c r="DCV288" s="72" t="s">
        <v>18022</v>
      </c>
      <c r="DCW288" s="72" t="s">
        <v>10079</v>
      </c>
      <c r="DCX288" s="72" t="s">
        <v>10080</v>
      </c>
      <c r="DCY288" s="72" t="s">
        <v>18023</v>
      </c>
      <c r="DCZ288" s="72" t="s">
        <v>2567</v>
      </c>
      <c r="DDA288" s="72" t="s">
        <v>2992</v>
      </c>
      <c r="DDB288" s="72" t="s">
        <v>5170</v>
      </c>
      <c r="DDC288" s="72" t="s">
        <v>5171</v>
      </c>
      <c r="DDD288" s="72" t="s">
        <v>5172</v>
      </c>
      <c r="DDE288" s="72" t="s">
        <v>10081</v>
      </c>
      <c r="DDF288" s="72" t="s">
        <v>10081</v>
      </c>
      <c r="DDG288" s="72" t="s">
        <v>29190</v>
      </c>
      <c r="DDH288" s="72" t="s">
        <v>29191</v>
      </c>
      <c r="DDI288" s="72" t="s">
        <v>9689</v>
      </c>
      <c r="DDJ288" s="72" t="s">
        <v>10082</v>
      </c>
      <c r="DDK288" s="72" t="s">
        <v>29192</v>
      </c>
      <c r="DDL288" s="72" t="s">
        <v>17658</v>
      </c>
      <c r="DDM288" s="72" t="s">
        <v>5175</v>
      </c>
      <c r="DDN288" s="72" t="s">
        <v>5176</v>
      </c>
      <c r="DDO288" s="72" t="s">
        <v>23154</v>
      </c>
      <c r="DDP288" s="72" t="s">
        <v>18026</v>
      </c>
      <c r="DDQ288" s="72" t="s">
        <v>5177</v>
      </c>
      <c r="DDR288" s="72" t="s">
        <v>10457</v>
      </c>
      <c r="DDS288" s="72" t="s">
        <v>5178</v>
      </c>
      <c r="DDT288" s="72" t="s">
        <v>5179</v>
      </c>
      <c r="DDU288" s="72" t="s">
        <v>5180</v>
      </c>
      <c r="DDV288" s="72" t="s">
        <v>5181</v>
      </c>
      <c r="DDW288" s="72" t="s">
        <v>29193</v>
      </c>
      <c r="DDX288" s="72" t="s">
        <v>23155</v>
      </c>
      <c r="DDY288" s="72" t="s">
        <v>5182</v>
      </c>
      <c r="DDZ288" s="72" t="s">
        <v>10085</v>
      </c>
      <c r="DEA288" s="72" t="s">
        <v>29194</v>
      </c>
      <c r="DEB288" s="72" t="s">
        <v>5183</v>
      </c>
      <c r="DEC288" s="72" t="s">
        <v>29196</v>
      </c>
      <c r="DED288" s="72" t="s">
        <v>23156</v>
      </c>
      <c r="DEE288" s="72" t="s">
        <v>18027</v>
      </c>
      <c r="DEF288" s="72" t="s">
        <v>23157</v>
      </c>
      <c r="DEG288" s="72" t="s">
        <v>18028</v>
      </c>
      <c r="DEH288" s="72" t="s">
        <v>5795</v>
      </c>
      <c r="DEI288" s="72" t="s">
        <v>5184</v>
      </c>
      <c r="DEJ288" s="72" t="s">
        <v>5185</v>
      </c>
      <c r="DEK288" s="72" t="s">
        <v>29197</v>
      </c>
      <c r="DEL288" s="72" t="s">
        <v>10086</v>
      </c>
      <c r="DEM288" s="72" t="s">
        <v>29198</v>
      </c>
      <c r="DEN288" s="72" t="s">
        <v>10087</v>
      </c>
      <c r="DEO288" s="72" t="s">
        <v>5186</v>
      </c>
      <c r="DEP288" s="72" t="s">
        <v>5187</v>
      </c>
      <c r="DEQ288" s="72" t="s">
        <v>10088</v>
      </c>
      <c r="DER288" s="72" t="s">
        <v>10090</v>
      </c>
      <c r="DES288" s="72" t="s">
        <v>10091</v>
      </c>
      <c r="DET288" s="72" t="s">
        <v>10092</v>
      </c>
      <c r="DEU288" s="72" t="s">
        <v>18030</v>
      </c>
      <c r="DEV288" s="72" t="s">
        <v>18029</v>
      </c>
      <c r="DEW288" s="72" t="s">
        <v>5189</v>
      </c>
      <c r="DEX288" s="72" t="s">
        <v>23158</v>
      </c>
      <c r="DEY288" s="72" t="s">
        <v>5190</v>
      </c>
      <c r="DEZ288" s="72" t="s">
        <v>5192</v>
      </c>
      <c r="DFA288" s="72" t="s">
        <v>5191</v>
      </c>
      <c r="DFB288" s="72" t="s">
        <v>29199</v>
      </c>
      <c r="DFC288" s="72" t="s">
        <v>5193</v>
      </c>
      <c r="DFD288" s="72" t="s">
        <v>23159</v>
      </c>
      <c r="DFE288" s="72" t="s">
        <v>29200</v>
      </c>
      <c r="DFF288" s="72" t="s">
        <v>18031</v>
      </c>
      <c r="DFG288" s="72" t="s">
        <v>5194</v>
      </c>
      <c r="DFH288" s="72" t="s">
        <v>10093</v>
      </c>
      <c r="DFI288" s="72" t="s">
        <v>29201</v>
      </c>
      <c r="DFJ288" s="72" t="s">
        <v>10094</v>
      </c>
      <c r="DFK288" s="72" t="s">
        <v>23160</v>
      </c>
      <c r="DFL288" s="72" t="s">
        <v>29202</v>
      </c>
      <c r="DFM288" s="72" t="s">
        <v>10095</v>
      </c>
      <c r="DFN288" s="72" t="s">
        <v>5195</v>
      </c>
      <c r="DFO288" s="72" t="s">
        <v>10096</v>
      </c>
      <c r="DFP288" s="72" t="s">
        <v>29203</v>
      </c>
      <c r="DFQ288" s="72" t="s">
        <v>29204</v>
      </c>
      <c r="DFR288" s="72" t="s">
        <v>29205</v>
      </c>
      <c r="DFS288" s="72" t="s">
        <v>29206</v>
      </c>
      <c r="DFT288" s="72" t="s">
        <v>29207</v>
      </c>
      <c r="DFU288" s="72" t="s">
        <v>29208</v>
      </c>
      <c r="DFV288" s="72" t="s">
        <v>29209</v>
      </c>
      <c r="DFW288" s="72" t="s">
        <v>29210</v>
      </c>
      <c r="DFX288" s="72" t="s">
        <v>18032</v>
      </c>
      <c r="DFY288" s="72" t="s">
        <v>29211</v>
      </c>
      <c r="DFZ288" s="72" t="s">
        <v>29212</v>
      </c>
      <c r="DGA288" s="72" t="s">
        <v>18033</v>
      </c>
      <c r="DGB288" s="72" t="s">
        <v>29213</v>
      </c>
    </row>
    <row r="289" spans="1:5155">
      <c r="A289" s="4" t="s">
        <v>33676</v>
      </c>
      <c r="B289" s="4"/>
      <c r="C289" s="4">
        <v>32</v>
      </c>
      <c r="D289" s="72" t="s">
        <v>21518</v>
      </c>
      <c r="E289" s="72" t="s">
        <v>21518</v>
      </c>
      <c r="F289" s="72" t="s">
        <v>22147</v>
      </c>
      <c r="G289" s="72" t="s">
        <v>611</v>
      </c>
      <c r="H289" s="72" t="s">
        <v>30166</v>
      </c>
      <c r="I289" s="72" t="s">
        <v>22148</v>
      </c>
      <c r="J289" s="72" t="s">
        <v>30167</v>
      </c>
      <c r="K289" s="72" t="s">
        <v>23162</v>
      </c>
      <c r="L289" s="72" t="s">
        <v>23163</v>
      </c>
      <c r="M289" s="72" t="s">
        <v>21519</v>
      </c>
      <c r="N289" s="72" t="s">
        <v>612</v>
      </c>
      <c r="O289" s="72" t="s">
        <v>30168</v>
      </c>
      <c r="P289" s="72" t="s">
        <v>30169</v>
      </c>
      <c r="Q289" s="72" t="s">
        <v>23164</v>
      </c>
      <c r="R289" s="72" t="s">
        <v>23165</v>
      </c>
      <c r="S289" s="72" t="s">
        <v>23166</v>
      </c>
      <c r="T289" s="72" t="s">
        <v>23167</v>
      </c>
      <c r="U289" s="72" t="s">
        <v>22149</v>
      </c>
      <c r="V289" s="72" t="s">
        <v>23168</v>
      </c>
      <c r="W289" s="72" t="s">
        <v>23169</v>
      </c>
      <c r="X289" s="72" t="s">
        <v>613</v>
      </c>
      <c r="Y289" s="72" t="s">
        <v>22150</v>
      </c>
      <c r="Z289" s="72" t="s">
        <v>23170</v>
      </c>
      <c r="AA289" s="72" t="s">
        <v>23171</v>
      </c>
      <c r="AB289" s="72" t="s">
        <v>30170</v>
      </c>
      <c r="AC289" s="72" t="s">
        <v>30171</v>
      </c>
      <c r="AD289" s="72" t="s">
        <v>22152</v>
      </c>
      <c r="AE289" s="72" t="s">
        <v>23172</v>
      </c>
      <c r="AF289" s="72" t="s">
        <v>614</v>
      </c>
      <c r="AG289" s="72" t="s">
        <v>23173</v>
      </c>
      <c r="AH289" s="72" t="s">
        <v>23174</v>
      </c>
      <c r="AI289" s="72" t="s">
        <v>615</v>
      </c>
      <c r="AJ289" s="72" t="s">
        <v>21520</v>
      </c>
      <c r="AK289" s="72" t="s">
        <v>30172</v>
      </c>
      <c r="AL289" s="72" t="s">
        <v>30173</v>
      </c>
      <c r="AM289" s="72" t="s">
        <v>30174</v>
      </c>
      <c r="AN289" s="72" t="s">
        <v>30175</v>
      </c>
      <c r="AO289" s="72" t="s">
        <v>30176</v>
      </c>
      <c r="AP289" s="72" t="s">
        <v>23175</v>
      </c>
      <c r="AQ289" s="72" t="s">
        <v>22153</v>
      </c>
      <c r="AR289" s="72" t="s">
        <v>23176</v>
      </c>
      <c r="AS289" s="72" t="s">
        <v>23177</v>
      </c>
      <c r="AT289" s="72" t="s">
        <v>616</v>
      </c>
      <c r="AU289" s="72" t="s">
        <v>6519</v>
      </c>
      <c r="AV289" s="72" t="s">
        <v>23178</v>
      </c>
      <c r="AW289" s="72" t="s">
        <v>23179</v>
      </c>
      <c r="AX289" s="72" t="s">
        <v>23180</v>
      </c>
      <c r="AY289" s="72" t="s">
        <v>30177</v>
      </c>
      <c r="AZ289" s="72" t="s">
        <v>30178</v>
      </c>
      <c r="BA289" s="72" t="s">
        <v>617</v>
      </c>
      <c r="BB289" s="72" t="s">
        <v>618</v>
      </c>
      <c r="BC289" s="72" t="s">
        <v>619</v>
      </c>
      <c r="BD289" s="72" t="s">
        <v>30179</v>
      </c>
      <c r="BE289" s="72" t="s">
        <v>23181</v>
      </c>
      <c r="BF289" s="72" t="s">
        <v>23182</v>
      </c>
      <c r="BG289" s="72" t="s">
        <v>23183</v>
      </c>
      <c r="BH289" s="72" t="s">
        <v>30180</v>
      </c>
      <c r="BI289" s="72" t="s">
        <v>620</v>
      </c>
      <c r="BJ289" s="72" t="s">
        <v>30181</v>
      </c>
      <c r="BK289" s="72" t="s">
        <v>21521</v>
      </c>
      <c r="BL289" s="72" t="s">
        <v>30182</v>
      </c>
      <c r="BM289" s="72" t="s">
        <v>22154</v>
      </c>
      <c r="BN289" s="72" t="s">
        <v>30183</v>
      </c>
      <c r="BO289" s="72" t="s">
        <v>23184</v>
      </c>
      <c r="BP289" s="72" t="s">
        <v>23185</v>
      </c>
      <c r="BQ289" s="72" t="s">
        <v>22155</v>
      </c>
      <c r="BR289" s="72" t="s">
        <v>621</v>
      </c>
      <c r="BS289" s="72" t="s">
        <v>23186</v>
      </c>
      <c r="BT289" s="72" t="s">
        <v>23187</v>
      </c>
      <c r="BU289" s="72" t="s">
        <v>622</v>
      </c>
      <c r="BV289" s="72" t="s">
        <v>23188</v>
      </c>
      <c r="BW289" s="72" t="s">
        <v>23189</v>
      </c>
      <c r="BX289" s="72" t="s">
        <v>23190</v>
      </c>
      <c r="BY289" s="72" t="s">
        <v>21522</v>
      </c>
      <c r="BZ289" s="72" t="s">
        <v>30184</v>
      </c>
      <c r="CA289" s="72" t="s">
        <v>623</v>
      </c>
      <c r="CB289" s="72" t="s">
        <v>624</v>
      </c>
      <c r="CC289" s="72" t="s">
        <v>23191</v>
      </c>
      <c r="CD289" s="72" t="s">
        <v>22156</v>
      </c>
      <c r="CE289" s="72" t="s">
        <v>625</v>
      </c>
      <c r="CF289" s="72" t="s">
        <v>30185</v>
      </c>
      <c r="CG289" s="72" t="s">
        <v>30186</v>
      </c>
      <c r="CH289" s="72" t="s">
        <v>626</v>
      </c>
      <c r="CI289" s="72" t="s">
        <v>22157</v>
      </c>
      <c r="CJ289" s="72" t="s">
        <v>23192</v>
      </c>
      <c r="CK289" s="72" t="s">
        <v>22158</v>
      </c>
      <c r="CL289" s="72" t="s">
        <v>22159</v>
      </c>
      <c r="CM289" s="72" t="s">
        <v>23193</v>
      </c>
      <c r="CN289" s="72" t="s">
        <v>627</v>
      </c>
      <c r="CO289" s="72" t="s">
        <v>22160</v>
      </c>
      <c r="CP289" s="72" t="s">
        <v>21523</v>
      </c>
      <c r="CQ289" s="72" t="s">
        <v>21524</v>
      </c>
      <c r="CR289" s="72" t="s">
        <v>628</v>
      </c>
      <c r="CS289" s="72" t="s">
        <v>21248</v>
      </c>
      <c r="CT289" s="72" t="s">
        <v>23194</v>
      </c>
      <c r="CU289" s="72" t="s">
        <v>21526</v>
      </c>
      <c r="CV289" s="72" t="s">
        <v>23195</v>
      </c>
      <c r="CW289" s="72" t="s">
        <v>21527</v>
      </c>
      <c r="CX289" s="72" t="s">
        <v>629</v>
      </c>
      <c r="CY289" s="72" t="s">
        <v>21528</v>
      </c>
      <c r="CZ289" s="72" t="s">
        <v>22161</v>
      </c>
      <c r="DA289" s="72" t="s">
        <v>22162</v>
      </c>
      <c r="DB289" s="72" t="s">
        <v>21529</v>
      </c>
      <c r="DC289" s="72" t="s">
        <v>22163</v>
      </c>
      <c r="DD289" s="72" t="s">
        <v>20551</v>
      </c>
      <c r="DE289" s="72" t="s">
        <v>23196</v>
      </c>
      <c r="DF289" s="72" t="s">
        <v>630</v>
      </c>
      <c r="DG289" s="72" t="s">
        <v>21530</v>
      </c>
      <c r="DH289" s="72" t="s">
        <v>23197</v>
      </c>
      <c r="DI289" s="72" t="s">
        <v>22164</v>
      </c>
      <c r="DJ289" s="72" t="s">
        <v>210</v>
      </c>
      <c r="DK289" s="72" t="s">
        <v>631</v>
      </c>
      <c r="DL289" s="72" t="s">
        <v>632</v>
      </c>
      <c r="DM289" s="72" t="s">
        <v>23198</v>
      </c>
      <c r="DN289" s="72" t="s">
        <v>30187</v>
      </c>
      <c r="DO289" s="72" t="s">
        <v>30188</v>
      </c>
      <c r="DP289" s="72" t="s">
        <v>8603</v>
      </c>
      <c r="DQ289" s="72" t="s">
        <v>21531</v>
      </c>
      <c r="DR289" s="72" t="s">
        <v>23199</v>
      </c>
      <c r="DS289" s="72" t="s">
        <v>22165</v>
      </c>
      <c r="DT289" s="72" t="s">
        <v>22165</v>
      </c>
      <c r="DU289" s="72" t="s">
        <v>21532</v>
      </c>
      <c r="DV289" s="72" t="s">
        <v>21533</v>
      </c>
      <c r="DW289" s="72" t="s">
        <v>633</v>
      </c>
      <c r="DX289" s="72" t="s">
        <v>21534</v>
      </c>
      <c r="DY289" s="72" t="s">
        <v>3785</v>
      </c>
      <c r="DZ289" s="72" t="s">
        <v>30189</v>
      </c>
      <c r="EA289" s="72" t="s">
        <v>634</v>
      </c>
      <c r="EB289" s="72" t="s">
        <v>23200</v>
      </c>
      <c r="EC289" s="72" t="s">
        <v>30190</v>
      </c>
      <c r="ED289" s="72" t="s">
        <v>20557</v>
      </c>
      <c r="EE289" s="72" t="s">
        <v>22166</v>
      </c>
      <c r="EF289" s="72" t="s">
        <v>635</v>
      </c>
      <c r="EG289" s="72" t="s">
        <v>21535</v>
      </c>
      <c r="EH289" s="72" t="s">
        <v>30191</v>
      </c>
      <c r="EI289" s="72" t="s">
        <v>30192</v>
      </c>
      <c r="EJ289" s="72" t="s">
        <v>21536</v>
      </c>
      <c r="EK289" s="72" t="s">
        <v>30193</v>
      </c>
      <c r="EL289" s="72" t="s">
        <v>636</v>
      </c>
      <c r="EM289" s="72" t="s">
        <v>23201</v>
      </c>
      <c r="EN289" s="72" t="s">
        <v>23201</v>
      </c>
      <c r="EO289" s="72" t="s">
        <v>637</v>
      </c>
      <c r="EP289" s="72" t="s">
        <v>21537</v>
      </c>
      <c r="EQ289" s="72" t="s">
        <v>22167</v>
      </c>
      <c r="ER289" s="72" t="s">
        <v>638</v>
      </c>
      <c r="ES289" s="72" t="s">
        <v>23203</v>
      </c>
      <c r="ET289" s="72" t="s">
        <v>21538</v>
      </c>
      <c r="EU289" s="72" t="s">
        <v>639</v>
      </c>
      <c r="EV289" s="72" t="s">
        <v>640</v>
      </c>
      <c r="EW289" s="72" t="s">
        <v>21539</v>
      </c>
      <c r="EX289" s="72" t="s">
        <v>30194</v>
      </c>
      <c r="EY289" s="72" t="s">
        <v>21540</v>
      </c>
      <c r="EZ289" s="72" t="s">
        <v>1422</v>
      </c>
      <c r="FA289" s="72" t="s">
        <v>21541</v>
      </c>
      <c r="FB289" s="72" t="s">
        <v>641</v>
      </c>
      <c r="FC289" s="72" t="s">
        <v>23204</v>
      </c>
      <c r="FD289" s="72" t="s">
        <v>642</v>
      </c>
      <c r="FE289" s="72" t="s">
        <v>23205</v>
      </c>
      <c r="FF289" s="72" t="s">
        <v>23206</v>
      </c>
      <c r="FG289" s="72" t="s">
        <v>21542</v>
      </c>
      <c r="FH289" s="72" t="s">
        <v>30195</v>
      </c>
      <c r="FI289" s="72" t="s">
        <v>21543</v>
      </c>
      <c r="FJ289" s="72" t="s">
        <v>23207</v>
      </c>
      <c r="FK289" s="72" t="s">
        <v>30196</v>
      </c>
      <c r="FL289" s="72" t="s">
        <v>23208</v>
      </c>
      <c r="FM289" s="72" t="s">
        <v>22168</v>
      </c>
      <c r="FN289" s="72" t="s">
        <v>23209</v>
      </c>
      <c r="FO289" s="72" t="s">
        <v>23210</v>
      </c>
      <c r="FP289" s="72" t="s">
        <v>21544</v>
      </c>
      <c r="FQ289" s="72" t="s">
        <v>23211</v>
      </c>
      <c r="FR289" s="72" t="s">
        <v>643</v>
      </c>
      <c r="FS289" s="72" t="s">
        <v>21545</v>
      </c>
      <c r="FT289" s="72" t="s">
        <v>644</v>
      </c>
      <c r="FU289" s="72" t="s">
        <v>23212</v>
      </c>
      <c r="FV289" s="72" t="s">
        <v>23213</v>
      </c>
      <c r="FW289" s="72" t="s">
        <v>23214</v>
      </c>
      <c r="FX289" s="72" t="s">
        <v>23215</v>
      </c>
      <c r="FY289" s="72" t="s">
        <v>23216</v>
      </c>
      <c r="FZ289" s="72" t="s">
        <v>22169</v>
      </c>
      <c r="GA289" s="72" t="s">
        <v>645</v>
      </c>
      <c r="GB289" s="72" t="s">
        <v>646</v>
      </c>
      <c r="GC289" s="72" t="s">
        <v>21547</v>
      </c>
      <c r="GD289" s="72" t="s">
        <v>21546</v>
      </c>
      <c r="GE289" s="72" t="s">
        <v>30197</v>
      </c>
      <c r="GF289" s="72" t="s">
        <v>30198</v>
      </c>
      <c r="GG289" s="72" t="s">
        <v>23217</v>
      </c>
      <c r="GH289" s="72" t="s">
        <v>14539</v>
      </c>
      <c r="GI289" s="72" t="s">
        <v>22170</v>
      </c>
      <c r="GJ289" s="72" t="s">
        <v>22171</v>
      </c>
      <c r="GK289" s="72" t="s">
        <v>22172</v>
      </c>
      <c r="GL289" s="72" t="s">
        <v>22173</v>
      </c>
      <c r="GM289" s="72" t="s">
        <v>30199</v>
      </c>
      <c r="GN289" s="72" t="s">
        <v>4611</v>
      </c>
      <c r="GO289" s="72" t="s">
        <v>30200</v>
      </c>
      <c r="GP289" s="72" t="s">
        <v>30201</v>
      </c>
      <c r="GQ289" s="72" t="s">
        <v>23218</v>
      </c>
      <c r="GR289" s="72" t="s">
        <v>22174</v>
      </c>
      <c r="GS289" s="72" t="s">
        <v>648</v>
      </c>
      <c r="GT289" s="72" t="s">
        <v>649</v>
      </c>
      <c r="GU289" s="72" t="s">
        <v>650</v>
      </c>
      <c r="GV289" s="72" t="s">
        <v>22780</v>
      </c>
      <c r="GW289" s="72" t="s">
        <v>23219</v>
      </c>
      <c r="GX289" s="72" t="s">
        <v>30202</v>
      </c>
      <c r="GY289" s="72" t="s">
        <v>21548</v>
      </c>
      <c r="GZ289" s="72" t="s">
        <v>30203</v>
      </c>
      <c r="HA289" s="72" t="s">
        <v>23220</v>
      </c>
      <c r="HB289" s="72" t="s">
        <v>21549</v>
      </c>
      <c r="HC289" s="72" t="s">
        <v>23221</v>
      </c>
      <c r="HD289" s="72" t="s">
        <v>30204</v>
      </c>
      <c r="HE289" s="72" t="s">
        <v>23222</v>
      </c>
      <c r="HF289" s="72" t="s">
        <v>21551</v>
      </c>
      <c r="HG289" s="72" t="s">
        <v>23223</v>
      </c>
      <c r="HH289" s="72" t="s">
        <v>21552</v>
      </c>
      <c r="HI289" s="72" t="s">
        <v>21550</v>
      </c>
      <c r="HJ289" s="72" t="s">
        <v>22175</v>
      </c>
      <c r="HK289" s="72" t="s">
        <v>23224</v>
      </c>
      <c r="HL289" s="72" t="s">
        <v>23225</v>
      </c>
      <c r="HM289" s="72" t="s">
        <v>22176</v>
      </c>
      <c r="HN289" s="72" t="s">
        <v>19270</v>
      </c>
      <c r="HO289" s="72" t="s">
        <v>22177</v>
      </c>
      <c r="HP289" s="72" t="s">
        <v>23226</v>
      </c>
      <c r="HQ289" s="72" t="s">
        <v>21553</v>
      </c>
      <c r="HR289" s="72" t="s">
        <v>30205</v>
      </c>
      <c r="HS289" s="72" t="s">
        <v>23227</v>
      </c>
      <c r="HT289" s="72" t="s">
        <v>23228</v>
      </c>
      <c r="HU289" s="72" t="s">
        <v>651</v>
      </c>
      <c r="HV289" s="72" t="s">
        <v>22178</v>
      </c>
      <c r="HW289" s="72" t="s">
        <v>21554</v>
      </c>
      <c r="HX289" s="72" t="s">
        <v>22179</v>
      </c>
      <c r="HY289" s="72" t="s">
        <v>21555</v>
      </c>
      <c r="HZ289" s="72" t="s">
        <v>22180</v>
      </c>
      <c r="IA289" s="72" t="s">
        <v>30206</v>
      </c>
      <c r="IB289" s="72" t="s">
        <v>652</v>
      </c>
      <c r="IC289" s="72" t="s">
        <v>21556</v>
      </c>
      <c r="ID289" s="72" t="s">
        <v>21556</v>
      </c>
      <c r="IE289" s="72" t="s">
        <v>23229</v>
      </c>
      <c r="IF289" s="72" t="s">
        <v>22181</v>
      </c>
      <c r="IG289" s="72" t="s">
        <v>23230</v>
      </c>
      <c r="IH289" s="72" t="s">
        <v>23231</v>
      </c>
      <c r="II289" s="72" t="s">
        <v>23232</v>
      </c>
      <c r="IJ289" s="72" t="s">
        <v>22182</v>
      </c>
      <c r="IK289" s="72" t="s">
        <v>23233</v>
      </c>
      <c r="IL289" s="72" t="s">
        <v>22183</v>
      </c>
      <c r="IM289" s="72" t="s">
        <v>22184</v>
      </c>
      <c r="IN289" s="72" t="s">
        <v>23234</v>
      </c>
      <c r="IO289" s="72" t="s">
        <v>23235</v>
      </c>
      <c r="IP289" s="72" t="s">
        <v>21557</v>
      </c>
      <c r="IQ289" s="72" t="s">
        <v>21558</v>
      </c>
      <c r="IR289" s="72" t="s">
        <v>30207</v>
      </c>
      <c r="IS289" s="72" t="s">
        <v>23236</v>
      </c>
      <c r="IT289" s="72" t="s">
        <v>22185</v>
      </c>
      <c r="IU289" s="72" t="s">
        <v>30208</v>
      </c>
      <c r="IV289" s="72" t="s">
        <v>23237</v>
      </c>
      <c r="IW289" s="72" t="s">
        <v>21559</v>
      </c>
      <c r="IX289" s="72" t="s">
        <v>653</v>
      </c>
      <c r="IY289" s="72" t="s">
        <v>23238</v>
      </c>
      <c r="IZ289" s="72" t="s">
        <v>21560</v>
      </c>
      <c r="JA289" s="72" t="s">
        <v>21561</v>
      </c>
      <c r="JB289" s="72" t="s">
        <v>21562</v>
      </c>
      <c r="JC289" s="72" t="s">
        <v>23239</v>
      </c>
      <c r="JD289" s="72" t="s">
        <v>23240</v>
      </c>
      <c r="JE289" s="72" t="s">
        <v>23241</v>
      </c>
      <c r="JF289" s="72" t="s">
        <v>4620</v>
      </c>
      <c r="JG289" s="72" t="s">
        <v>654</v>
      </c>
      <c r="JH289" s="72" t="s">
        <v>655</v>
      </c>
      <c r="JI289" s="72" t="s">
        <v>656</v>
      </c>
      <c r="JJ289" s="72" t="s">
        <v>22186</v>
      </c>
      <c r="JK289" s="72" t="s">
        <v>657</v>
      </c>
      <c r="JL289" s="72" t="s">
        <v>30209</v>
      </c>
      <c r="JM289" s="72" t="s">
        <v>23242</v>
      </c>
      <c r="JN289" s="72" t="s">
        <v>23243</v>
      </c>
      <c r="JO289" s="72" t="s">
        <v>23243</v>
      </c>
      <c r="JP289" s="72" t="s">
        <v>11134</v>
      </c>
      <c r="JQ289" s="72" t="s">
        <v>658</v>
      </c>
      <c r="JR289" s="72" t="s">
        <v>659</v>
      </c>
      <c r="JS289" s="72" t="s">
        <v>21563</v>
      </c>
      <c r="JT289" s="72" t="s">
        <v>23244</v>
      </c>
      <c r="JU289" s="72" t="s">
        <v>660</v>
      </c>
      <c r="JV289" s="72" t="s">
        <v>6264</v>
      </c>
      <c r="JW289" s="72" t="s">
        <v>21565</v>
      </c>
      <c r="JX289" s="72" t="s">
        <v>21566</v>
      </c>
      <c r="JY289" s="72" t="s">
        <v>30210</v>
      </c>
      <c r="JZ289" s="72" t="s">
        <v>21567</v>
      </c>
      <c r="KA289" s="72" t="s">
        <v>23245</v>
      </c>
      <c r="KB289" s="72" t="s">
        <v>30211</v>
      </c>
      <c r="KC289" s="72" t="s">
        <v>23246</v>
      </c>
      <c r="KD289" s="72" t="s">
        <v>23247</v>
      </c>
      <c r="KE289" s="72" t="s">
        <v>30212</v>
      </c>
      <c r="KF289" s="72" t="s">
        <v>18067</v>
      </c>
      <c r="KG289" s="72" t="s">
        <v>30213</v>
      </c>
      <c r="KH289" s="72" t="s">
        <v>22187</v>
      </c>
      <c r="KI289" s="72" t="s">
        <v>23248</v>
      </c>
      <c r="KJ289" s="72" t="s">
        <v>662</v>
      </c>
      <c r="KK289" s="72" t="s">
        <v>21568</v>
      </c>
      <c r="KL289" s="72" t="s">
        <v>30214</v>
      </c>
      <c r="KM289" s="72" t="s">
        <v>23249</v>
      </c>
      <c r="KN289" s="72" t="s">
        <v>30215</v>
      </c>
      <c r="KO289" s="72" t="s">
        <v>30216</v>
      </c>
      <c r="KP289" s="72" t="s">
        <v>21569</v>
      </c>
      <c r="KQ289" s="72" t="s">
        <v>17584</v>
      </c>
      <c r="KR289" s="72" t="s">
        <v>30217</v>
      </c>
      <c r="KS289" s="72" t="s">
        <v>30218</v>
      </c>
      <c r="KT289" s="72" t="s">
        <v>30219</v>
      </c>
      <c r="KU289" s="72" t="s">
        <v>22188</v>
      </c>
      <c r="KV289" s="72" t="s">
        <v>21570</v>
      </c>
      <c r="KW289" s="72" t="s">
        <v>23250</v>
      </c>
      <c r="KX289" s="72" t="s">
        <v>11477</v>
      </c>
      <c r="KY289" s="72" t="s">
        <v>23251</v>
      </c>
      <c r="KZ289" s="72" t="s">
        <v>30220</v>
      </c>
      <c r="LA289" s="72" t="s">
        <v>22189</v>
      </c>
      <c r="LB289" s="72" t="s">
        <v>23252</v>
      </c>
      <c r="LC289" s="72" t="s">
        <v>22190</v>
      </c>
      <c r="LD289" s="72" t="s">
        <v>663</v>
      </c>
      <c r="LE289" s="72" t="s">
        <v>23253</v>
      </c>
      <c r="LF289" s="72" t="s">
        <v>30221</v>
      </c>
      <c r="LG289" s="72" t="s">
        <v>23254</v>
      </c>
      <c r="LH289" s="72" t="s">
        <v>23255</v>
      </c>
      <c r="LI289" s="72" t="s">
        <v>23256</v>
      </c>
      <c r="LJ289" s="72" t="s">
        <v>664</v>
      </c>
      <c r="LK289" s="72" t="s">
        <v>21571</v>
      </c>
      <c r="LL289" s="72" t="s">
        <v>30222</v>
      </c>
      <c r="LM289" s="72" t="s">
        <v>22191</v>
      </c>
      <c r="LN289" s="72" t="s">
        <v>30223</v>
      </c>
      <c r="LO289" s="72" t="s">
        <v>21572</v>
      </c>
      <c r="LP289" s="72" t="s">
        <v>23257</v>
      </c>
      <c r="LQ289" s="72" t="s">
        <v>22192</v>
      </c>
      <c r="LR289" s="72" t="s">
        <v>23258</v>
      </c>
      <c r="LS289" s="72" t="s">
        <v>14050</v>
      </c>
      <c r="LT289" s="72" t="s">
        <v>21573</v>
      </c>
      <c r="LU289" s="72" t="s">
        <v>665</v>
      </c>
      <c r="LV289" s="72" t="s">
        <v>666</v>
      </c>
      <c r="LW289" s="72" t="s">
        <v>666</v>
      </c>
      <c r="LX289" s="72" t="s">
        <v>667</v>
      </c>
      <c r="LY289" s="72" t="s">
        <v>22193</v>
      </c>
      <c r="LZ289" s="72" t="s">
        <v>30224</v>
      </c>
      <c r="MA289" s="72" t="s">
        <v>17588</v>
      </c>
      <c r="MB289" s="72" t="s">
        <v>23993</v>
      </c>
      <c r="MC289" s="72" t="s">
        <v>23259</v>
      </c>
      <c r="MD289" s="72" t="s">
        <v>21574</v>
      </c>
      <c r="ME289" s="72" t="s">
        <v>668</v>
      </c>
      <c r="MF289" s="72" t="s">
        <v>30225</v>
      </c>
      <c r="MG289" s="72" t="s">
        <v>23260</v>
      </c>
      <c r="MH289" s="72" t="s">
        <v>669</v>
      </c>
      <c r="MI289" s="72" t="s">
        <v>669</v>
      </c>
      <c r="MJ289" s="72" t="s">
        <v>23261</v>
      </c>
      <c r="MK289" s="72" t="s">
        <v>30226</v>
      </c>
      <c r="ML289" s="72" t="s">
        <v>30227</v>
      </c>
      <c r="MM289" s="72" t="s">
        <v>22194</v>
      </c>
      <c r="MN289" s="72" t="s">
        <v>21575</v>
      </c>
      <c r="MO289" s="72" t="s">
        <v>30228</v>
      </c>
      <c r="MP289" s="72" t="s">
        <v>670</v>
      </c>
      <c r="MQ289" s="72" t="s">
        <v>23262</v>
      </c>
      <c r="MR289" s="72" t="s">
        <v>22195</v>
      </c>
      <c r="MS289" s="72" t="s">
        <v>23263</v>
      </c>
      <c r="MT289" s="72" t="s">
        <v>671</v>
      </c>
      <c r="MU289" s="72" t="s">
        <v>672</v>
      </c>
      <c r="MV289" s="72" t="s">
        <v>30229</v>
      </c>
      <c r="MW289" s="72" t="s">
        <v>673</v>
      </c>
      <c r="MX289" s="72" t="s">
        <v>21576</v>
      </c>
      <c r="MY289" s="72" t="s">
        <v>23264</v>
      </c>
      <c r="MZ289" s="72" t="s">
        <v>22196</v>
      </c>
      <c r="NA289" s="72" t="s">
        <v>30230</v>
      </c>
      <c r="NB289" s="72" t="s">
        <v>30231</v>
      </c>
      <c r="NC289" s="72" t="s">
        <v>30232</v>
      </c>
      <c r="ND289" s="72" t="s">
        <v>674</v>
      </c>
      <c r="NE289" s="72" t="s">
        <v>23265</v>
      </c>
      <c r="NF289" s="72" t="s">
        <v>23266</v>
      </c>
      <c r="NG289" s="72" t="s">
        <v>21577</v>
      </c>
      <c r="NH289" s="72" t="s">
        <v>30233</v>
      </c>
      <c r="NI289" s="72" t="s">
        <v>23267</v>
      </c>
      <c r="NJ289" s="72" t="s">
        <v>21578</v>
      </c>
      <c r="NK289" s="72" t="s">
        <v>675</v>
      </c>
      <c r="NL289" s="72" t="s">
        <v>21579</v>
      </c>
      <c r="NM289" s="72" t="s">
        <v>676</v>
      </c>
      <c r="NN289" s="72" t="s">
        <v>676</v>
      </c>
      <c r="NO289" s="72" t="s">
        <v>23268</v>
      </c>
      <c r="NP289" s="72" t="s">
        <v>23269</v>
      </c>
      <c r="NQ289" s="72" t="s">
        <v>23270</v>
      </c>
      <c r="NR289" s="72" t="s">
        <v>677</v>
      </c>
      <c r="NS289" s="72" t="s">
        <v>21580</v>
      </c>
      <c r="NT289" s="72" t="s">
        <v>21581</v>
      </c>
      <c r="NU289" s="72" t="s">
        <v>30234</v>
      </c>
      <c r="NV289" s="72" t="s">
        <v>23271</v>
      </c>
      <c r="NW289" s="72" t="s">
        <v>30235</v>
      </c>
      <c r="NX289" s="72" t="s">
        <v>30236</v>
      </c>
      <c r="NY289" s="72" t="s">
        <v>30237</v>
      </c>
      <c r="NZ289" s="72" t="s">
        <v>30238</v>
      </c>
      <c r="OA289" s="72" t="s">
        <v>5473</v>
      </c>
      <c r="OB289" s="72" t="s">
        <v>22197</v>
      </c>
      <c r="OC289" s="72" t="s">
        <v>22198</v>
      </c>
      <c r="OD289" s="72" t="s">
        <v>23272</v>
      </c>
      <c r="OE289" s="72" t="s">
        <v>23273</v>
      </c>
      <c r="OF289" s="72" t="s">
        <v>678</v>
      </c>
      <c r="OG289" s="72" t="s">
        <v>30239</v>
      </c>
      <c r="OH289" s="72" t="s">
        <v>679</v>
      </c>
      <c r="OI289" s="72" t="s">
        <v>680</v>
      </c>
      <c r="OJ289" s="72" t="s">
        <v>681</v>
      </c>
      <c r="OK289" s="72" t="s">
        <v>21582</v>
      </c>
      <c r="OL289" s="72" t="s">
        <v>21583</v>
      </c>
      <c r="OM289" s="72" t="s">
        <v>30240</v>
      </c>
      <c r="ON289" s="72" t="s">
        <v>682</v>
      </c>
      <c r="OO289" s="72" t="s">
        <v>30241</v>
      </c>
      <c r="OP289" s="72" t="s">
        <v>30242</v>
      </c>
      <c r="OQ289" s="72" t="s">
        <v>22199</v>
      </c>
      <c r="OR289" s="72" t="s">
        <v>21584</v>
      </c>
      <c r="OS289" s="72" t="s">
        <v>683</v>
      </c>
      <c r="OT289" s="72" t="s">
        <v>23274</v>
      </c>
      <c r="OU289" s="72" t="s">
        <v>30243</v>
      </c>
      <c r="OV289" s="72" t="s">
        <v>684</v>
      </c>
      <c r="OW289" s="72" t="s">
        <v>21585</v>
      </c>
      <c r="OX289" s="72" t="s">
        <v>685</v>
      </c>
      <c r="OY289" s="72" t="s">
        <v>686</v>
      </c>
      <c r="OZ289" s="72" t="s">
        <v>687</v>
      </c>
      <c r="PA289" s="72" t="s">
        <v>688</v>
      </c>
      <c r="PB289" s="72" t="s">
        <v>22200</v>
      </c>
      <c r="PC289" s="72" t="s">
        <v>689</v>
      </c>
      <c r="PD289" s="72" t="s">
        <v>21586</v>
      </c>
      <c r="PE289" s="72" t="s">
        <v>30244</v>
      </c>
      <c r="PF289" s="72" t="s">
        <v>30245</v>
      </c>
      <c r="PG289" s="72" t="s">
        <v>22201</v>
      </c>
      <c r="PH289" s="72" t="s">
        <v>22202</v>
      </c>
      <c r="PI289" s="72" t="s">
        <v>23275</v>
      </c>
      <c r="PJ289" s="72" t="s">
        <v>23276</v>
      </c>
      <c r="PK289" s="72" t="s">
        <v>30246</v>
      </c>
      <c r="PL289" s="72" t="s">
        <v>30247</v>
      </c>
      <c r="PM289" s="72" t="s">
        <v>30248</v>
      </c>
      <c r="PN289" s="72" t="s">
        <v>21587</v>
      </c>
      <c r="PO289" s="72" t="s">
        <v>21588</v>
      </c>
      <c r="PP289" s="72" t="s">
        <v>22203</v>
      </c>
      <c r="PQ289" s="72" t="s">
        <v>23277</v>
      </c>
      <c r="PR289" s="72" t="s">
        <v>23278</v>
      </c>
      <c r="PS289" s="72" t="s">
        <v>690</v>
      </c>
      <c r="PT289" s="72" t="s">
        <v>21589</v>
      </c>
      <c r="PU289" s="72" t="s">
        <v>23279</v>
      </c>
      <c r="PV289" s="72" t="s">
        <v>23280</v>
      </c>
      <c r="PW289" s="72" t="s">
        <v>23281</v>
      </c>
      <c r="PX289" s="72" t="s">
        <v>691</v>
      </c>
      <c r="PY289" s="72" t="s">
        <v>21590</v>
      </c>
      <c r="PZ289" s="72" t="s">
        <v>30249</v>
      </c>
      <c r="QA289" s="72" t="s">
        <v>23282</v>
      </c>
      <c r="QB289" s="72" t="s">
        <v>23283</v>
      </c>
      <c r="QC289" s="72" t="s">
        <v>21591</v>
      </c>
      <c r="QD289" s="72" t="s">
        <v>21592</v>
      </c>
      <c r="QE289" s="72" t="s">
        <v>23284</v>
      </c>
      <c r="QF289" s="72" t="s">
        <v>692</v>
      </c>
      <c r="QG289" s="72" t="s">
        <v>693</v>
      </c>
      <c r="QH289" s="72" t="s">
        <v>30250</v>
      </c>
      <c r="QI289" s="72" t="s">
        <v>23285</v>
      </c>
      <c r="QJ289" s="72" t="s">
        <v>30251</v>
      </c>
      <c r="QK289" s="72" t="s">
        <v>694</v>
      </c>
      <c r="QL289" s="72" t="s">
        <v>23286</v>
      </c>
      <c r="QM289" s="72" t="s">
        <v>30252</v>
      </c>
      <c r="QN289" s="72" t="s">
        <v>22204</v>
      </c>
      <c r="QO289" s="72" t="s">
        <v>23287</v>
      </c>
      <c r="QP289" s="72" t="s">
        <v>22205</v>
      </c>
      <c r="QQ289" s="72" t="s">
        <v>21593</v>
      </c>
      <c r="QR289" s="72" t="s">
        <v>695</v>
      </c>
      <c r="QS289" s="72" t="s">
        <v>696</v>
      </c>
      <c r="QT289" s="72" t="s">
        <v>23288</v>
      </c>
      <c r="QU289" s="72" t="s">
        <v>30253</v>
      </c>
      <c r="QV289" s="72" t="s">
        <v>23289</v>
      </c>
      <c r="QW289" s="72" t="s">
        <v>23290</v>
      </c>
      <c r="QX289" s="72" t="s">
        <v>697</v>
      </c>
      <c r="QY289" s="72" t="s">
        <v>698</v>
      </c>
      <c r="QZ289" s="72" t="s">
        <v>23291</v>
      </c>
      <c r="RA289" s="72" t="s">
        <v>21594</v>
      </c>
      <c r="RB289" s="72" t="s">
        <v>21273</v>
      </c>
      <c r="RC289" s="72" t="s">
        <v>22206</v>
      </c>
      <c r="RD289" s="72" t="s">
        <v>22207</v>
      </c>
      <c r="RE289" s="72" t="s">
        <v>23292</v>
      </c>
      <c r="RF289" s="72" t="s">
        <v>22208</v>
      </c>
      <c r="RG289" s="72" t="s">
        <v>23293</v>
      </c>
      <c r="RH289" s="72" t="s">
        <v>30254</v>
      </c>
      <c r="RI289" s="72" t="s">
        <v>23294</v>
      </c>
      <c r="RJ289" s="72" t="s">
        <v>30255</v>
      </c>
      <c r="RK289" s="72" t="s">
        <v>699</v>
      </c>
      <c r="RL289" s="72" t="s">
        <v>22209</v>
      </c>
      <c r="RM289" s="72" t="s">
        <v>21595</v>
      </c>
      <c r="RN289" s="72" t="s">
        <v>18637</v>
      </c>
      <c r="RO289" s="72" t="s">
        <v>23295</v>
      </c>
      <c r="RP289" s="72" t="s">
        <v>23296</v>
      </c>
      <c r="RQ289" s="72" t="s">
        <v>700</v>
      </c>
      <c r="RR289" s="72" t="s">
        <v>701</v>
      </c>
      <c r="RS289" s="72" t="s">
        <v>23297</v>
      </c>
      <c r="RT289" s="72" t="s">
        <v>22210</v>
      </c>
      <c r="RU289" s="72" t="s">
        <v>22211</v>
      </c>
      <c r="RV289" s="72" t="s">
        <v>23298</v>
      </c>
      <c r="RW289" s="72" t="s">
        <v>21596</v>
      </c>
      <c r="RX289" s="72" t="s">
        <v>21597</v>
      </c>
      <c r="RY289" s="72" t="s">
        <v>23299</v>
      </c>
      <c r="RZ289" s="72" t="s">
        <v>702</v>
      </c>
      <c r="SA289" s="72" t="s">
        <v>23300</v>
      </c>
      <c r="SB289" s="72" t="s">
        <v>23301</v>
      </c>
      <c r="SC289" s="72" t="s">
        <v>23303</v>
      </c>
      <c r="SD289" s="72" t="s">
        <v>23302</v>
      </c>
      <c r="SE289" s="72" t="s">
        <v>30256</v>
      </c>
      <c r="SF289" s="72" t="s">
        <v>23304</v>
      </c>
      <c r="SG289" s="72" t="s">
        <v>23305</v>
      </c>
      <c r="SH289" s="72" t="s">
        <v>21598</v>
      </c>
      <c r="SI289" s="72" t="s">
        <v>23306</v>
      </c>
      <c r="SJ289" s="72" t="s">
        <v>703</v>
      </c>
      <c r="SK289" s="72" t="s">
        <v>23307</v>
      </c>
      <c r="SL289" s="72" t="s">
        <v>23308</v>
      </c>
      <c r="SM289" s="72" t="s">
        <v>19312</v>
      </c>
      <c r="SN289" s="72" t="s">
        <v>22212</v>
      </c>
      <c r="SO289" s="72" t="s">
        <v>22213</v>
      </c>
      <c r="SP289" s="72" t="s">
        <v>21599</v>
      </c>
      <c r="SQ289" s="72" t="s">
        <v>23309</v>
      </c>
      <c r="SR289" s="72" t="s">
        <v>704</v>
      </c>
      <c r="SS289" s="72" t="s">
        <v>21600</v>
      </c>
      <c r="ST289" s="72" t="s">
        <v>22214</v>
      </c>
      <c r="SU289" s="72" t="s">
        <v>8643</v>
      </c>
      <c r="SV289" s="72" t="s">
        <v>705</v>
      </c>
      <c r="SW289" s="72" t="s">
        <v>706</v>
      </c>
      <c r="SX289" s="72" t="s">
        <v>22216</v>
      </c>
      <c r="SY289" s="72" t="s">
        <v>22215</v>
      </c>
      <c r="SZ289" s="72" t="s">
        <v>5483</v>
      </c>
      <c r="TA289" s="72" t="s">
        <v>22217</v>
      </c>
      <c r="TB289" s="72" t="s">
        <v>22217</v>
      </c>
      <c r="TC289" s="72" t="s">
        <v>23310</v>
      </c>
      <c r="TD289" s="72" t="s">
        <v>23311</v>
      </c>
      <c r="TE289" s="72" t="s">
        <v>22218</v>
      </c>
      <c r="TF289" s="72" t="s">
        <v>707</v>
      </c>
      <c r="TG289" s="72" t="s">
        <v>22219</v>
      </c>
      <c r="TH289" s="72" t="s">
        <v>22220</v>
      </c>
      <c r="TI289" s="72" t="s">
        <v>22221</v>
      </c>
      <c r="TJ289" s="72" t="s">
        <v>21601</v>
      </c>
      <c r="TK289" s="72" t="s">
        <v>708</v>
      </c>
      <c r="TL289" s="72" t="s">
        <v>30258</v>
      </c>
      <c r="TM289" s="72" t="s">
        <v>23312</v>
      </c>
      <c r="TN289" s="72" t="s">
        <v>23313</v>
      </c>
      <c r="TO289" s="72" t="s">
        <v>22222</v>
      </c>
      <c r="TP289" s="72" t="s">
        <v>21602</v>
      </c>
      <c r="TQ289" s="72" t="s">
        <v>30259</v>
      </c>
      <c r="TR289" s="72" t="s">
        <v>30260</v>
      </c>
      <c r="TS289" s="72" t="s">
        <v>30261</v>
      </c>
      <c r="TT289" s="72" t="s">
        <v>22223</v>
      </c>
      <c r="TU289" s="72" t="s">
        <v>709</v>
      </c>
      <c r="TV289" s="72" t="s">
        <v>710</v>
      </c>
      <c r="TW289" s="72" t="s">
        <v>711</v>
      </c>
      <c r="TX289" s="72" t="s">
        <v>30262</v>
      </c>
      <c r="TY289" s="72" t="s">
        <v>30263</v>
      </c>
      <c r="TZ289" s="72" t="s">
        <v>30264</v>
      </c>
      <c r="UA289" s="72" t="s">
        <v>30265</v>
      </c>
      <c r="UB289" s="72" t="s">
        <v>22224</v>
      </c>
      <c r="UC289" s="72" t="s">
        <v>23789</v>
      </c>
      <c r="UD289" s="72" t="s">
        <v>22225</v>
      </c>
      <c r="UE289" s="72" t="s">
        <v>22226</v>
      </c>
      <c r="UF289" s="72" t="s">
        <v>21603</v>
      </c>
      <c r="UG289" s="72" t="s">
        <v>23314</v>
      </c>
      <c r="UH289" s="72" t="s">
        <v>23315</v>
      </c>
      <c r="UI289" s="72" t="s">
        <v>30266</v>
      </c>
      <c r="UJ289" s="72" t="s">
        <v>21604</v>
      </c>
      <c r="UK289" s="72" t="s">
        <v>30267</v>
      </c>
      <c r="UL289" s="72" t="s">
        <v>23316</v>
      </c>
      <c r="UM289" s="72" t="s">
        <v>712</v>
      </c>
      <c r="UN289" s="72" t="s">
        <v>23317</v>
      </c>
      <c r="UO289" s="72" t="s">
        <v>713</v>
      </c>
      <c r="UP289" s="72" t="s">
        <v>21605</v>
      </c>
      <c r="UQ289" s="72" t="s">
        <v>714</v>
      </c>
      <c r="UR289" s="72" t="s">
        <v>715</v>
      </c>
      <c r="US289" s="72" t="s">
        <v>23318</v>
      </c>
      <c r="UT289" s="72" t="s">
        <v>23319</v>
      </c>
      <c r="UU289" s="72" t="s">
        <v>23320</v>
      </c>
      <c r="UV289" s="72" t="s">
        <v>30268</v>
      </c>
      <c r="UW289" s="72" t="s">
        <v>21606</v>
      </c>
      <c r="UX289" s="72" t="s">
        <v>23321</v>
      </c>
      <c r="UY289" s="72" t="s">
        <v>22227</v>
      </c>
      <c r="UZ289" s="72" t="s">
        <v>23322</v>
      </c>
      <c r="VA289" s="72" t="s">
        <v>22228</v>
      </c>
      <c r="VB289" s="72" t="s">
        <v>21607</v>
      </c>
      <c r="VC289" s="72" t="s">
        <v>21608</v>
      </c>
      <c r="VD289" s="72" t="s">
        <v>21609</v>
      </c>
      <c r="VE289" s="72" t="s">
        <v>21610</v>
      </c>
      <c r="VF289" s="72" t="s">
        <v>30269</v>
      </c>
      <c r="VG289" s="72" t="s">
        <v>21611</v>
      </c>
      <c r="VH289" s="72" t="s">
        <v>21612</v>
      </c>
      <c r="VI289" s="72" t="s">
        <v>21613</v>
      </c>
      <c r="VJ289" s="72" t="s">
        <v>22229</v>
      </c>
      <c r="VK289" s="72" t="s">
        <v>22230</v>
      </c>
      <c r="VL289" s="72" t="s">
        <v>30270</v>
      </c>
      <c r="VM289" s="72" t="s">
        <v>30271</v>
      </c>
      <c r="VN289" s="72" t="s">
        <v>23323</v>
      </c>
      <c r="VO289" s="72" t="s">
        <v>21614</v>
      </c>
      <c r="VP289" s="72" t="s">
        <v>23324</v>
      </c>
      <c r="VQ289" s="72" t="s">
        <v>30272</v>
      </c>
      <c r="VR289" s="72" t="s">
        <v>21615</v>
      </c>
      <c r="VS289" s="72" t="s">
        <v>22231</v>
      </c>
      <c r="VT289" s="72" t="s">
        <v>30273</v>
      </c>
      <c r="VU289" s="72" t="s">
        <v>30274</v>
      </c>
      <c r="VV289" s="72" t="s">
        <v>30275</v>
      </c>
      <c r="VW289" s="72" t="s">
        <v>23325</v>
      </c>
      <c r="VX289" s="72" t="s">
        <v>23326</v>
      </c>
      <c r="VY289" s="72" t="s">
        <v>30276</v>
      </c>
      <c r="VZ289" s="72" t="s">
        <v>30277</v>
      </c>
      <c r="WA289" s="72" t="s">
        <v>717</v>
      </c>
      <c r="WB289" s="72" t="s">
        <v>22232</v>
      </c>
      <c r="WC289" s="72" t="s">
        <v>718</v>
      </c>
      <c r="WD289" s="72" t="s">
        <v>719</v>
      </c>
      <c r="WE289" s="72" t="s">
        <v>720</v>
      </c>
      <c r="WF289" s="72" t="s">
        <v>22233</v>
      </c>
      <c r="WG289" s="72" t="s">
        <v>21277</v>
      </c>
      <c r="WH289" s="72" t="s">
        <v>21616</v>
      </c>
      <c r="WI289" s="72" t="s">
        <v>724</v>
      </c>
      <c r="WJ289" s="72" t="s">
        <v>721</v>
      </c>
      <c r="WK289" s="72" t="s">
        <v>722</v>
      </c>
      <c r="WL289" s="72" t="s">
        <v>30278</v>
      </c>
      <c r="WM289" s="72" t="s">
        <v>723</v>
      </c>
      <c r="WN289" s="72" t="s">
        <v>30279</v>
      </c>
      <c r="WO289" s="72" t="s">
        <v>23327</v>
      </c>
      <c r="WP289" s="72" t="s">
        <v>725</v>
      </c>
      <c r="WQ289" s="72" t="s">
        <v>22234</v>
      </c>
      <c r="WR289" s="72" t="s">
        <v>30280</v>
      </c>
      <c r="WS289" s="72" t="s">
        <v>23328</v>
      </c>
      <c r="WT289" s="72" t="s">
        <v>726</v>
      </c>
      <c r="WU289" s="72" t="s">
        <v>22235</v>
      </c>
      <c r="WV289" s="72" t="s">
        <v>727</v>
      </c>
      <c r="WW289" s="72" t="s">
        <v>30281</v>
      </c>
      <c r="WX289" s="72" t="s">
        <v>22236</v>
      </c>
      <c r="WY289" s="72" t="s">
        <v>9607</v>
      </c>
      <c r="WZ289" s="72" t="s">
        <v>9608</v>
      </c>
      <c r="XA289" s="72" t="s">
        <v>18104</v>
      </c>
      <c r="XB289" s="72" t="s">
        <v>22237</v>
      </c>
      <c r="XC289" s="72" t="s">
        <v>22238</v>
      </c>
      <c r="XD289" s="72" t="s">
        <v>23329</v>
      </c>
      <c r="XE289" s="72" t="s">
        <v>23329</v>
      </c>
      <c r="XF289" s="72" t="s">
        <v>23330</v>
      </c>
      <c r="XG289" s="72" t="s">
        <v>23334</v>
      </c>
      <c r="XH289" s="72" t="s">
        <v>21617</v>
      </c>
      <c r="XI289" s="72" t="s">
        <v>728</v>
      </c>
      <c r="XJ289" s="72" t="s">
        <v>728</v>
      </c>
      <c r="XK289" s="72" t="s">
        <v>21618</v>
      </c>
      <c r="XL289" s="72" t="s">
        <v>23331</v>
      </c>
      <c r="XM289" s="72" t="s">
        <v>22239</v>
      </c>
      <c r="XN289" s="72" t="s">
        <v>30282</v>
      </c>
      <c r="XO289" s="72" t="s">
        <v>729</v>
      </c>
      <c r="XP289" s="72" t="s">
        <v>730</v>
      </c>
      <c r="XQ289" s="72" t="s">
        <v>30283</v>
      </c>
      <c r="XR289" s="72" t="s">
        <v>22240</v>
      </c>
      <c r="XS289" s="72" t="s">
        <v>22241</v>
      </c>
      <c r="XT289" s="72" t="s">
        <v>30284</v>
      </c>
      <c r="XU289" s="72" t="s">
        <v>21619</v>
      </c>
      <c r="XV289" s="72" t="s">
        <v>21620</v>
      </c>
      <c r="XW289" s="72" t="s">
        <v>18110</v>
      </c>
      <c r="XX289" s="72" t="s">
        <v>23332</v>
      </c>
      <c r="XY289" s="72" t="s">
        <v>21621</v>
      </c>
      <c r="XZ289" s="72" t="s">
        <v>30285</v>
      </c>
      <c r="YA289" s="72" t="s">
        <v>21622</v>
      </c>
      <c r="YB289" s="72" t="s">
        <v>21623</v>
      </c>
      <c r="YC289" s="72" t="s">
        <v>731</v>
      </c>
      <c r="YD289" s="72" t="s">
        <v>732</v>
      </c>
      <c r="YE289" s="72" t="s">
        <v>23333</v>
      </c>
      <c r="YF289" s="72" t="s">
        <v>21624</v>
      </c>
      <c r="YG289" s="72" t="s">
        <v>22242</v>
      </c>
      <c r="YH289" s="72" t="s">
        <v>30286</v>
      </c>
      <c r="YI289" s="72" t="s">
        <v>734</v>
      </c>
      <c r="YJ289" s="72" t="s">
        <v>733</v>
      </c>
      <c r="YK289" s="72" t="s">
        <v>735</v>
      </c>
      <c r="YL289" s="72" t="s">
        <v>21625</v>
      </c>
      <c r="YM289" s="72" t="s">
        <v>22243</v>
      </c>
      <c r="YN289" s="72" t="s">
        <v>736</v>
      </c>
      <c r="YO289" s="72" t="s">
        <v>23335</v>
      </c>
      <c r="YP289" s="72" t="s">
        <v>737</v>
      </c>
      <c r="YQ289" s="72" t="s">
        <v>738</v>
      </c>
      <c r="YR289" s="72" t="s">
        <v>739</v>
      </c>
      <c r="YS289" s="72" t="s">
        <v>21626</v>
      </c>
      <c r="YT289" s="72" t="s">
        <v>22244</v>
      </c>
      <c r="YU289" s="72" t="s">
        <v>30287</v>
      </c>
      <c r="YV289" s="72" t="s">
        <v>30288</v>
      </c>
      <c r="YW289" s="72" t="s">
        <v>30289</v>
      </c>
      <c r="YX289" s="72" t="s">
        <v>740</v>
      </c>
      <c r="YY289" s="72" t="s">
        <v>23336</v>
      </c>
      <c r="YZ289" s="72" t="s">
        <v>30290</v>
      </c>
      <c r="ZA289" s="72" t="s">
        <v>23337</v>
      </c>
      <c r="ZB289" s="72" t="s">
        <v>30291</v>
      </c>
      <c r="ZC289" s="72" t="s">
        <v>741</v>
      </c>
      <c r="ZD289" s="72" t="s">
        <v>23338</v>
      </c>
      <c r="ZE289" s="72" t="s">
        <v>23339</v>
      </c>
      <c r="ZF289" s="72" t="s">
        <v>22245</v>
      </c>
      <c r="ZG289" s="72" t="s">
        <v>23340</v>
      </c>
      <c r="ZH289" s="72" t="s">
        <v>23341</v>
      </c>
      <c r="ZI289" s="72" t="s">
        <v>23342</v>
      </c>
      <c r="ZJ289" s="72" t="s">
        <v>742</v>
      </c>
      <c r="ZK289" s="72" t="s">
        <v>22246</v>
      </c>
      <c r="ZL289" s="72" t="s">
        <v>23343</v>
      </c>
      <c r="ZM289" s="72" t="s">
        <v>21627</v>
      </c>
      <c r="ZN289" s="72" t="s">
        <v>30292</v>
      </c>
      <c r="ZO289" s="72" t="s">
        <v>30293</v>
      </c>
      <c r="ZP289" s="72" t="s">
        <v>23344</v>
      </c>
      <c r="ZQ289" s="72" t="s">
        <v>743</v>
      </c>
      <c r="ZR289" s="72" t="s">
        <v>30294</v>
      </c>
      <c r="ZS289" s="72" t="s">
        <v>30295</v>
      </c>
      <c r="ZT289" s="72" t="s">
        <v>6280</v>
      </c>
      <c r="ZU289" s="72" t="s">
        <v>30296</v>
      </c>
      <c r="ZV289" s="72" t="s">
        <v>30297</v>
      </c>
      <c r="ZW289" s="72" t="s">
        <v>30298</v>
      </c>
      <c r="ZX289" s="72" t="s">
        <v>21628</v>
      </c>
      <c r="ZY289" s="72" t="s">
        <v>744</v>
      </c>
      <c r="ZZ289" s="72" t="s">
        <v>30299</v>
      </c>
      <c r="AAA289" s="72" t="s">
        <v>21629</v>
      </c>
      <c r="AAB289" s="72" t="s">
        <v>23345</v>
      </c>
      <c r="AAC289" s="72" t="s">
        <v>23346</v>
      </c>
      <c r="AAD289" s="72" t="s">
        <v>21630</v>
      </c>
      <c r="AAE289" s="72" t="s">
        <v>4682</v>
      </c>
      <c r="AAF289" s="72" t="s">
        <v>30300</v>
      </c>
      <c r="AAG289" s="72" t="s">
        <v>745</v>
      </c>
      <c r="AAH289" s="72" t="s">
        <v>22247</v>
      </c>
      <c r="AAI289" s="72" t="s">
        <v>30301</v>
      </c>
      <c r="AAJ289" s="72" t="s">
        <v>23347</v>
      </c>
      <c r="AAK289" s="72" t="s">
        <v>23348</v>
      </c>
      <c r="AAL289" s="72" t="s">
        <v>23349</v>
      </c>
      <c r="AAM289" s="72" t="s">
        <v>23351</v>
      </c>
      <c r="AAN289" s="72" t="s">
        <v>23353</v>
      </c>
      <c r="AAO289" s="72" t="s">
        <v>23352</v>
      </c>
      <c r="AAP289" s="72" t="s">
        <v>21631</v>
      </c>
      <c r="AAQ289" s="72" t="s">
        <v>23354</v>
      </c>
      <c r="AAR289" s="72" t="s">
        <v>30302</v>
      </c>
      <c r="AAS289" s="72" t="s">
        <v>22249</v>
      </c>
      <c r="AAT289" s="72" t="s">
        <v>22248</v>
      </c>
      <c r="AAU289" s="72" t="s">
        <v>746</v>
      </c>
      <c r="AAV289" s="72" t="s">
        <v>23355</v>
      </c>
      <c r="AAW289" s="72" t="s">
        <v>3093</v>
      </c>
      <c r="AAX289" s="72" t="s">
        <v>8135</v>
      </c>
      <c r="AAY289" s="72" t="s">
        <v>23356</v>
      </c>
      <c r="AAZ289" s="72" t="s">
        <v>23357</v>
      </c>
      <c r="ABA289" s="72" t="s">
        <v>23358</v>
      </c>
      <c r="ABB289" s="72" t="s">
        <v>23359</v>
      </c>
      <c r="ABC289" s="72" t="s">
        <v>22250</v>
      </c>
      <c r="ABD289" s="72" t="s">
        <v>21632</v>
      </c>
      <c r="ABE289" s="72" t="s">
        <v>21633</v>
      </c>
      <c r="ABF289" s="72" t="s">
        <v>23360</v>
      </c>
      <c r="ABG289" s="72" t="s">
        <v>23361</v>
      </c>
      <c r="ABH289" s="72" t="s">
        <v>22251</v>
      </c>
      <c r="ABI289" s="72" t="s">
        <v>30303</v>
      </c>
      <c r="ABJ289" s="72" t="s">
        <v>30304</v>
      </c>
      <c r="ABK289" s="72" t="s">
        <v>4694</v>
      </c>
      <c r="ABL289" s="72" t="s">
        <v>30305</v>
      </c>
      <c r="ABM289" s="72" t="s">
        <v>22252</v>
      </c>
      <c r="ABN289" s="72" t="s">
        <v>23362</v>
      </c>
      <c r="ABO289" s="72" t="s">
        <v>23363</v>
      </c>
      <c r="ABP289" s="72" t="s">
        <v>22253</v>
      </c>
      <c r="ABQ289" s="72" t="s">
        <v>22254</v>
      </c>
      <c r="ABR289" s="72" t="s">
        <v>30306</v>
      </c>
      <c r="ABS289" s="72" t="s">
        <v>22255</v>
      </c>
      <c r="ABT289" s="72" t="s">
        <v>22256</v>
      </c>
      <c r="ABU289" s="72" t="s">
        <v>21634</v>
      </c>
      <c r="ABV289" s="72" t="s">
        <v>23364</v>
      </c>
      <c r="ABW289" s="72" t="s">
        <v>30307</v>
      </c>
      <c r="ABX289" s="72" t="s">
        <v>21635</v>
      </c>
      <c r="ABY289" s="72" t="s">
        <v>30308</v>
      </c>
      <c r="ABZ289" s="72" t="s">
        <v>21636</v>
      </c>
      <c r="ACA289" s="72" t="s">
        <v>23365</v>
      </c>
      <c r="ACB289" s="72" t="s">
        <v>23366</v>
      </c>
      <c r="ACC289" s="72" t="s">
        <v>21637</v>
      </c>
      <c r="ACD289" s="72" t="s">
        <v>21639</v>
      </c>
      <c r="ACE289" s="72" t="s">
        <v>21638</v>
      </c>
      <c r="ACF289" s="72" t="s">
        <v>21640</v>
      </c>
      <c r="ACG289" s="72" t="s">
        <v>30309</v>
      </c>
      <c r="ACH289" s="72" t="s">
        <v>30310</v>
      </c>
      <c r="ACI289" s="72" t="s">
        <v>23367</v>
      </c>
      <c r="ACJ289" s="72" t="s">
        <v>22257</v>
      </c>
      <c r="ACK289" s="72" t="s">
        <v>23368</v>
      </c>
      <c r="ACL289" s="72" t="s">
        <v>21641</v>
      </c>
      <c r="ACM289" s="72" t="s">
        <v>21642</v>
      </c>
      <c r="ACN289" s="72" t="s">
        <v>30312</v>
      </c>
      <c r="ACO289" s="72" t="s">
        <v>30313</v>
      </c>
      <c r="ACP289" s="72" t="s">
        <v>21643</v>
      </c>
      <c r="ACQ289" s="72" t="s">
        <v>30314</v>
      </c>
      <c r="ACR289" s="72" t="s">
        <v>23369</v>
      </c>
      <c r="ACS289" s="72" t="s">
        <v>21644</v>
      </c>
      <c r="ACT289" s="72" t="s">
        <v>748</v>
      </c>
      <c r="ACU289" s="72" t="s">
        <v>22258</v>
      </c>
      <c r="ACV289" s="72" t="s">
        <v>22259</v>
      </c>
      <c r="ACW289" s="72" t="s">
        <v>22260</v>
      </c>
      <c r="ACX289" s="72" t="s">
        <v>22261</v>
      </c>
      <c r="ACY289" s="72" t="s">
        <v>21646</v>
      </c>
      <c r="ACZ289" s="72" t="s">
        <v>21647</v>
      </c>
      <c r="ADA289" s="72" t="s">
        <v>23371</v>
      </c>
      <c r="ADB289" s="72" t="s">
        <v>23372</v>
      </c>
      <c r="ADC289" s="72" t="s">
        <v>21648</v>
      </c>
      <c r="ADD289" s="72" t="s">
        <v>22262</v>
      </c>
      <c r="ADE289" s="72" t="s">
        <v>750</v>
      </c>
      <c r="ADF289" s="72" t="s">
        <v>30315</v>
      </c>
      <c r="ADG289" s="72" t="s">
        <v>21649</v>
      </c>
      <c r="ADH289" s="72" t="s">
        <v>751</v>
      </c>
      <c r="ADI289" s="72" t="s">
        <v>751</v>
      </c>
      <c r="ADJ289" s="72" t="s">
        <v>21650</v>
      </c>
      <c r="ADK289" s="72" t="s">
        <v>22263</v>
      </c>
      <c r="ADL289" s="72" t="s">
        <v>30316</v>
      </c>
      <c r="ADM289" s="72" t="s">
        <v>23373</v>
      </c>
      <c r="ADN289" s="72" t="s">
        <v>30317</v>
      </c>
      <c r="ADO289" s="72" t="s">
        <v>30318</v>
      </c>
      <c r="ADP289" s="72" t="s">
        <v>752</v>
      </c>
      <c r="ADQ289" s="72" t="s">
        <v>753</v>
      </c>
      <c r="ADR289" s="72" t="s">
        <v>22264</v>
      </c>
      <c r="ADS289" s="72" t="s">
        <v>21651</v>
      </c>
      <c r="ADT289" s="72" t="s">
        <v>30320</v>
      </c>
      <c r="ADU289" s="72" t="s">
        <v>30319</v>
      </c>
      <c r="ADV289" s="72" t="s">
        <v>754</v>
      </c>
      <c r="ADW289" s="72" t="s">
        <v>22265</v>
      </c>
      <c r="ADX289" s="72" t="s">
        <v>755</v>
      </c>
      <c r="ADY289" s="72" t="s">
        <v>756</v>
      </c>
      <c r="ADZ289" s="72" t="s">
        <v>757</v>
      </c>
      <c r="AEA289" s="72" t="s">
        <v>758</v>
      </c>
      <c r="AEB289" s="72" t="s">
        <v>759</v>
      </c>
      <c r="AEC289" s="72" t="s">
        <v>760</v>
      </c>
      <c r="AED289" s="72" t="s">
        <v>761</v>
      </c>
      <c r="AEE289" s="72" t="s">
        <v>22266</v>
      </c>
      <c r="AEF289" s="72" t="s">
        <v>22267</v>
      </c>
      <c r="AEG289" s="72" t="s">
        <v>22268</v>
      </c>
      <c r="AEH289" s="72" t="s">
        <v>762</v>
      </c>
      <c r="AEI289" s="72" t="s">
        <v>763</v>
      </c>
      <c r="AEJ289" s="72" t="s">
        <v>30321</v>
      </c>
      <c r="AEK289" s="72" t="s">
        <v>764</v>
      </c>
      <c r="AEL289" s="72" t="s">
        <v>22269</v>
      </c>
      <c r="AEM289" s="72" t="s">
        <v>765</v>
      </c>
      <c r="AEN289" s="72" t="s">
        <v>767</v>
      </c>
      <c r="AEO289" s="72" t="s">
        <v>769</v>
      </c>
      <c r="AEP289" s="72" t="s">
        <v>770</v>
      </c>
      <c r="AEQ289" s="72" t="s">
        <v>771</v>
      </c>
      <c r="AER289" s="72" t="s">
        <v>21653</v>
      </c>
      <c r="AES289" s="72" t="s">
        <v>772</v>
      </c>
      <c r="AET289" s="72" t="s">
        <v>773</v>
      </c>
      <c r="AEU289" s="72" t="s">
        <v>774</v>
      </c>
      <c r="AEV289" s="72" t="s">
        <v>775</v>
      </c>
      <c r="AEW289" s="72" t="s">
        <v>776</v>
      </c>
      <c r="AEX289" s="72" t="s">
        <v>30322</v>
      </c>
      <c r="AEY289" s="72" t="s">
        <v>22271</v>
      </c>
      <c r="AEZ289" s="72" t="s">
        <v>777</v>
      </c>
      <c r="AFA289" s="72" t="s">
        <v>30324</v>
      </c>
      <c r="AFB289" s="72" t="s">
        <v>22272</v>
      </c>
      <c r="AFC289" s="72" t="s">
        <v>778</v>
      </c>
      <c r="AFD289" s="72" t="s">
        <v>779</v>
      </c>
      <c r="AFE289" s="72" t="s">
        <v>780</v>
      </c>
      <c r="AFF289" s="72" t="s">
        <v>23374</v>
      </c>
      <c r="AFG289" s="72" t="s">
        <v>22273</v>
      </c>
      <c r="AFH289" s="72" t="s">
        <v>21654</v>
      </c>
      <c r="AFI289" s="72" t="s">
        <v>22274</v>
      </c>
      <c r="AFJ289" s="72" t="s">
        <v>30326</v>
      </c>
      <c r="AFK289" s="72" t="s">
        <v>21655</v>
      </c>
      <c r="AFL289" s="72" t="s">
        <v>781</v>
      </c>
      <c r="AFM289" s="72" t="s">
        <v>23375</v>
      </c>
      <c r="AFN289" s="72" t="s">
        <v>23376</v>
      </c>
      <c r="AFO289" s="72" t="s">
        <v>782</v>
      </c>
      <c r="AFP289" s="72" t="s">
        <v>783</v>
      </c>
      <c r="AFQ289" s="72" t="s">
        <v>784</v>
      </c>
      <c r="AFR289" s="72" t="s">
        <v>785</v>
      </c>
      <c r="AFS289" s="72" t="s">
        <v>786</v>
      </c>
      <c r="AFT289" s="72" t="s">
        <v>22275</v>
      </c>
      <c r="AFU289" s="72" t="s">
        <v>787</v>
      </c>
      <c r="AFV289" s="72" t="s">
        <v>788</v>
      </c>
      <c r="AFW289" s="72" t="s">
        <v>22276</v>
      </c>
      <c r="AFX289" s="72" t="s">
        <v>14106</v>
      </c>
      <c r="AFY289" s="72" t="s">
        <v>789</v>
      </c>
      <c r="AFZ289" s="72" t="s">
        <v>790</v>
      </c>
      <c r="AGA289" s="72" t="s">
        <v>791</v>
      </c>
      <c r="AGB289" s="72" t="s">
        <v>792</v>
      </c>
      <c r="AGC289" s="72" t="s">
        <v>2680</v>
      </c>
      <c r="AGD289" s="72" t="s">
        <v>30327</v>
      </c>
      <c r="AGE289" s="72" t="s">
        <v>30328</v>
      </c>
      <c r="AGF289" s="72" t="s">
        <v>22277</v>
      </c>
      <c r="AGG289" s="72" t="s">
        <v>793</v>
      </c>
      <c r="AGH289" s="72" t="s">
        <v>794</v>
      </c>
      <c r="AGI289" s="72" t="s">
        <v>795</v>
      </c>
      <c r="AGJ289" s="72" t="s">
        <v>23377</v>
      </c>
      <c r="AGK289" s="72" t="s">
        <v>21656</v>
      </c>
      <c r="AGL289" s="72" t="s">
        <v>22278</v>
      </c>
      <c r="AGM289" s="72" t="s">
        <v>22279</v>
      </c>
      <c r="AGN289" s="72" t="s">
        <v>22280</v>
      </c>
      <c r="AGO289" s="72" t="s">
        <v>796</v>
      </c>
      <c r="AGP289" s="72" t="s">
        <v>30329</v>
      </c>
      <c r="AGQ289" s="72" t="s">
        <v>30330</v>
      </c>
      <c r="AGR289" s="72" t="s">
        <v>797</v>
      </c>
      <c r="AGS289" s="72" t="s">
        <v>798</v>
      </c>
      <c r="AGT289" s="72" t="s">
        <v>22281</v>
      </c>
      <c r="AGU289" s="72" t="s">
        <v>22282</v>
      </c>
      <c r="AGV289" s="72" t="s">
        <v>799</v>
      </c>
      <c r="AGW289" s="72" t="s">
        <v>30331</v>
      </c>
      <c r="AGX289" s="72" t="s">
        <v>30332</v>
      </c>
      <c r="AGY289" s="72" t="s">
        <v>800</v>
      </c>
      <c r="AGZ289" s="72" t="s">
        <v>21657</v>
      </c>
      <c r="AHA289" s="72" t="s">
        <v>801</v>
      </c>
      <c r="AHB289" s="72" t="s">
        <v>23378</v>
      </c>
      <c r="AHC289" s="72" t="s">
        <v>22283</v>
      </c>
      <c r="AHD289" s="72" t="s">
        <v>30333</v>
      </c>
      <c r="AHE289" s="72" t="s">
        <v>802</v>
      </c>
      <c r="AHF289" s="72" t="s">
        <v>21658</v>
      </c>
      <c r="AHG289" s="72" t="s">
        <v>803</v>
      </c>
      <c r="AHH289" s="72" t="s">
        <v>23379</v>
      </c>
      <c r="AHI289" s="72" t="s">
        <v>3115</v>
      </c>
      <c r="AHJ289" s="72" t="s">
        <v>804</v>
      </c>
      <c r="AHK289" s="72" t="s">
        <v>23380</v>
      </c>
      <c r="AHL289" s="72" t="s">
        <v>30334</v>
      </c>
      <c r="AHM289" s="72" t="s">
        <v>23381</v>
      </c>
      <c r="AHN289" s="72" t="s">
        <v>21659</v>
      </c>
      <c r="AHO289" s="72" t="s">
        <v>30335</v>
      </c>
      <c r="AHP289" s="72" t="s">
        <v>805</v>
      </c>
      <c r="AHQ289" s="72" t="s">
        <v>30336</v>
      </c>
      <c r="AHR289" s="72" t="s">
        <v>806</v>
      </c>
      <c r="AHS289" s="72" t="s">
        <v>807</v>
      </c>
      <c r="AHT289" s="72" t="s">
        <v>30337</v>
      </c>
      <c r="AHU289" s="72" t="s">
        <v>22284</v>
      </c>
      <c r="AHV289" s="72" t="s">
        <v>23382</v>
      </c>
      <c r="AHW289" s="72" t="s">
        <v>30338</v>
      </c>
      <c r="AHX289" s="72" t="s">
        <v>21660</v>
      </c>
      <c r="AHY289" s="72" t="s">
        <v>808</v>
      </c>
      <c r="AHZ289" s="72" t="s">
        <v>23383</v>
      </c>
      <c r="AIA289" s="72" t="s">
        <v>809</v>
      </c>
      <c r="AIB289" s="72" t="s">
        <v>30339</v>
      </c>
      <c r="AIC289" s="72" t="s">
        <v>21661</v>
      </c>
      <c r="AID289" s="72" t="s">
        <v>810</v>
      </c>
      <c r="AIE289" s="72" t="s">
        <v>22285</v>
      </c>
      <c r="AIF289" s="72" t="s">
        <v>811</v>
      </c>
      <c r="AIG289" s="72" t="s">
        <v>23385</v>
      </c>
      <c r="AIH289" s="72" t="s">
        <v>22286</v>
      </c>
      <c r="AII289" s="72" t="s">
        <v>23386</v>
      </c>
      <c r="AIJ289" s="72" t="s">
        <v>812</v>
      </c>
      <c r="AIK289" s="72" t="s">
        <v>30340</v>
      </c>
      <c r="AIL289" s="72" t="s">
        <v>813</v>
      </c>
      <c r="AIM289" s="72" t="s">
        <v>21662</v>
      </c>
      <c r="AIN289" s="72" t="s">
        <v>814</v>
      </c>
      <c r="AIO289" s="72" t="s">
        <v>23387</v>
      </c>
      <c r="AIP289" s="72" t="s">
        <v>815</v>
      </c>
      <c r="AIQ289" s="72" t="s">
        <v>816</v>
      </c>
      <c r="AIR289" s="72" t="s">
        <v>30341</v>
      </c>
      <c r="AIS289" s="72" t="s">
        <v>30342</v>
      </c>
      <c r="AIT289" s="72" t="s">
        <v>2135</v>
      </c>
      <c r="AIU289" s="72" t="s">
        <v>817</v>
      </c>
      <c r="AIV289" s="72" t="s">
        <v>4727</v>
      </c>
      <c r="AIW289" s="72" t="s">
        <v>4727</v>
      </c>
      <c r="AIX289" s="72" t="s">
        <v>23389</v>
      </c>
      <c r="AIY289" s="72" t="s">
        <v>23388</v>
      </c>
      <c r="AIZ289" s="72" t="s">
        <v>30343</v>
      </c>
      <c r="AJA289" s="72" t="s">
        <v>30344</v>
      </c>
      <c r="AJB289" s="72" t="s">
        <v>30345</v>
      </c>
      <c r="AJC289" s="72" t="s">
        <v>23390</v>
      </c>
      <c r="AJD289" s="72" t="s">
        <v>23391</v>
      </c>
      <c r="AJE289" s="72" t="s">
        <v>22287</v>
      </c>
      <c r="AJF289" s="72" t="s">
        <v>818</v>
      </c>
      <c r="AJG289" s="72" t="s">
        <v>30346</v>
      </c>
      <c r="AJH289" s="72" t="s">
        <v>819</v>
      </c>
      <c r="AJI289" s="72" t="s">
        <v>9653</v>
      </c>
      <c r="AJJ289" s="72" t="s">
        <v>23392</v>
      </c>
      <c r="AJK289" s="72" t="s">
        <v>30347</v>
      </c>
      <c r="AJL289" s="72" t="s">
        <v>822</v>
      </c>
      <c r="AJM289" s="72" t="s">
        <v>820</v>
      </c>
      <c r="AJN289" s="72" t="s">
        <v>821</v>
      </c>
      <c r="AJO289" s="72" t="s">
        <v>21663</v>
      </c>
      <c r="AJP289" s="72" t="s">
        <v>22290</v>
      </c>
      <c r="AJQ289" s="72" t="s">
        <v>23393</v>
      </c>
      <c r="AJR289" s="72" t="s">
        <v>30348</v>
      </c>
      <c r="AJS289" s="72" t="s">
        <v>23394</v>
      </c>
      <c r="AJT289" s="72" t="s">
        <v>23395</v>
      </c>
      <c r="AJU289" s="72" t="s">
        <v>22291</v>
      </c>
      <c r="AJV289" s="72" t="s">
        <v>23396</v>
      </c>
      <c r="AJW289" s="72" t="s">
        <v>823</v>
      </c>
      <c r="AJX289" s="72" t="s">
        <v>30349</v>
      </c>
      <c r="AJY289" s="72" t="s">
        <v>23397</v>
      </c>
      <c r="AJZ289" s="72" t="s">
        <v>23398</v>
      </c>
      <c r="AKA289" s="72" t="s">
        <v>824</v>
      </c>
      <c r="AKB289" s="72" t="s">
        <v>825</v>
      </c>
      <c r="AKC289" s="72" t="s">
        <v>826</v>
      </c>
      <c r="AKD289" s="72" t="s">
        <v>30350</v>
      </c>
      <c r="AKE289" s="72" t="s">
        <v>30351</v>
      </c>
      <c r="AKF289" s="72" t="s">
        <v>22292</v>
      </c>
      <c r="AKG289" s="72" t="s">
        <v>23399</v>
      </c>
      <c r="AKH289" s="72" t="s">
        <v>22293</v>
      </c>
      <c r="AKI289" s="72" t="s">
        <v>23400</v>
      </c>
      <c r="AKJ289" s="72" t="s">
        <v>30352</v>
      </c>
      <c r="AKK289" s="72" t="s">
        <v>30353</v>
      </c>
      <c r="AKL289" s="72" t="s">
        <v>827</v>
      </c>
      <c r="AKM289" s="72" t="s">
        <v>828</v>
      </c>
      <c r="AKN289" s="72" t="s">
        <v>21664</v>
      </c>
      <c r="AKO289" s="72" t="s">
        <v>829</v>
      </c>
      <c r="AKP289" s="72" t="s">
        <v>830</v>
      </c>
      <c r="AKQ289" s="72" t="s">
        <v>23401</v>
      </c>
      <c r="AKR289" s="72" t="s">
        <v>23402</v>
      </c>
      <c r="AKS289" s="72" t="s">
        <v>30354</v>
      </c>
      <c r="AKT289" s="72" t="s">
        <v>831</v>
      </c>
      <c r="AKU289" s="72" t="s">
        <v>22294</v>
      </c>
      <c r="AKV289" s="72" t="s">
        <v>22295</v>
      </c>
      <c r="AKW289" s="72" t="s">
        <v>832</v>
      </c>
      <c r="AKX289" s="72" t="s">
        <v>21665</v>
      </c>
      <c r="AKY289" s="72" t="s">
        <v>21666</v>
      </c>
      <c r="AKZ289" s="72" t="s">
        <v>23404</v>
      </c>
      <c r="ALA289" s="72" t="s">
        <v>833</v>
      </c>
      <c r="ALB289" s="72" t="s">
        <v>834</v>
      </c>
      <c r="ALC289" s="72" t="s">
        <v>23405</v>
      </c>
      <c r="ALD289" s="72" t="s">
        <v>22296</v>
      </c>
      <c r="ALE289" s="72" t="s">
        <v>835</v>
      </c>
      <c r="ALF289" s="72" t="s">
        <v>836</v>
      </c>
      <c r="ALG289" s="72" t="s">
        <v>22297</v>
      </c>
      <c r="ALH289" s="72" t="s">
        <v>30355</v>
      </c>
      <c r="ALI289" s="72" t="s">
        <v>837</v>
      </c>
      <c r="ALJ289" s="72" t="s">
        <v>838</v>
      </c>
      <c r="ALK289" s="72" t="s">
        <v>22298</v>
      </c>
      <c r="ALL289" s="72" t="s">
        <v>21667</v>
      </c>
      <c r="ALM289" s="72" t="s">
        <v>839</v>
      </c>
      <c r="ALN289" s="72" t="s">
        <v>30356</v>
      </c>
      <c r="ALO289" s="72" t="s">
        <v>840</v>
      </c>
      <c r="ALP289" s="72" t="s">
        <v>22299</v>
      </c>
      <c r="ALQ289" s="72" t="s">
        <v>23406</v>
      </c>
      <c r="ALR289" s="72" t="s">
        <v>30357</v>
      </c>
      <c r="ALS289" s="72" t="s">
        <v>841</v>
      </c>
      <c r="ALT289" s="72" t="s">
        <v>841</v>
      </c>
      <c r="ALU289" s="72" t="s">
        <v>22300</v>
      </c>
      <c r="ALV289" s="72" t="s">
        <v>23407</v>
      </c>
      <c r="ALW289" s="72" t="s">
        <v>4273</v>
      </c>
      <c r="ALX289" s="72" t="s">
        <v>22301</v>
      </c>
      <c r="ALY289" s="72" t="s">
        <v>30358</v>
      </c>
      <c r="ALZ289" s="72" t="s">
        <v>30359</v>
      </c>
      <c r="AMA289" s="72" t="s">
        <v>22302</v>
      </c>
      <c r="AMB289" s="72" t="s">
        <v>22303</v>
      </c>
      <c r="AMC289" s="72" t="s">
        <v>21668</v>
      </c>
      <c r="AMD289" s="72" t="s">
        <v>842</v>
      </c>
      <c r="AME289" s="72" t="s">
        <v>22304</v>
      </c>
      <c r="AMF289" s="72" t="s">
        <v>22305</v>
      </c>
      <c r="AMG289" s="72" t="s">
        <v>21669</v>
      </c>
      <c r="AMH289" s="72" t="s">
        <v>23408</v>
      </c>
      <c r="AMI289" s="72" t="s">
        <v>4754</v>
      </c>
      <c r="AMJ289" s="72" t="s">
        <v>22307</v>
      </c>
      <c r="AMK289" s="72" t="s">
        <v>21670</v>
      </c>
      <c r="AML289" s="72" t="s">
        <v>21671</v>
      </c>
      <c r="AMM289" s="72" t="s">
        <v>23409</v>
      </c>
      <c r="AMN289" s="72" t="s">
        <v>843</v>
      </c>
      <c r="AMO289" s="72" t="s">
        <v>30360</v>
      </c>
      <c r="AMP289" s="72" t="s">
        <v>30361</v>
      </c>
      <c r="AMQ289" s="72" t="s">
        <v>22308</v>
      </c>
      <c r="AMR289" s="72" t="s">
        <v>845</v>
      </c>
      <c r="AMS289" s="72" t="s">
        <v>846</v>
      </c>
      <c r="AMT289" s="72" t="s">
        <v>22309</v>
      </c>
      <c r="AMU289" s="72" t="s">
        <v>30363</v>
      </c>
      <c r="AMV289" s="72" t="s">
        <v>847</v>
      </c>
      <c r="AMW289" s="72" t="s">
        <v>23410</v>
      </c>
      <c r="AMX289" s="72" t="s">
        <v>848</v>
      </c>
      <c r="AMY289" s="72" t="s">
        <v>849</v>
      </c>
      <c r="AMZ289" s="72" t="s">
        <v>22310</v>
      </c>
      <c r="ANA289" s="72" t="s">
        <v>22311</v>
      </c>
      <c r="ANB289" s="72" t="s">
        <v>23411</v>
      </c>
      <c r="ANC289" s="72" t="s">
        <v>21672</v>
      </c>
      <c r="AND289" s="72" t="s">
        <v>850</v>
      </c>
      <c r="ANE289" s="72" t="s">
        <v>851</v>
      </c>
      <c r="ANF289" s="72" t="s">
        <v>852</v>
      </c>
      <c r="ANG289" s="72" t="s">
        <v>853</v>
      </c>
      <c r="ANH289" s="72" t="s">
        <v>22312</v>
      </c>
      <c r="ANI289" s="72" t="s">
        <v>854</v>
      </c>
      <c r="ANJ289" s="72" t="s">
        <v>855</v>
      </c>
      <c r="ANK289" s="72" t="s">
        <v>30364</v>
      </c>
      <c r="ANL289" s="72" t="s">
        <v>21673</v>
      </c>
      <c r="ANM289" s="72" t="s">
        <v>30365</v>
      </c>
      <c r="ANN289" s="72" t="s">
        <v>856</v>
      </c>
      <c r="ANO289" s="72" t="s">
        <v>22313</v>
      </c>
      <c r="ANP289" s="72" t="s">
        <v>22314</v>
      </c>
      <c r="ANQ289" s="72" t="s">
        <v>21674</v>
      </c>
      <c r="ANR289" s="72" t="s">
        <v>22315</v>
      </c>
      <c r="ANS289" s="72" t="s">
        <v>22316</v>
      </c>
      <c r="ANT289" s="72" t="s">
        <v>857</v>
      </c>
      <c r="ANU289" s="72" t="s">
        <v>21675</v>
      </c>
      <c r="ANV289" s="72" t="s">
        <v>858</v>
      </c>
      <c r="ANW289" s="72" t="s">
        <v>23412</v>
      </c>
      <c r="ANX289" s="72" t="s">
        <v>859</v>
      </c>
      <c r="ANY289" s="72" t="s">
        <v>22317</v>
      </c>
      <c r="ANZ289" s="72" t="s">
        <v>18208</v>
      </c>
      <c r="AOA289" s="72" t="s">
        <v>860</v>
      </c>
      <c r="AOB289" s="72" t="s">
        <v>21676</v>
      </c>
      <c r="AOC289" s="72" t="s">
        <v>861</v>
      </c>
      <c r="AOD289" s="72" t="s">
        <v>30366</v>
      </c>
      <c r="AOE289" s="72" t="s">
        <v>862</v>
      </c>
      <c r="AOF289" s="72" t="s">
        <v>23413</v>
      </c>
      <c r="AOG289" s="72" t="s">
        <v>30367</v>
      </c>
      <c r="AOH289" s="72" t="s">
        <v>22318</v>
      </c>
      <c r="AOI289" s="72" t="s">
        <v>30368</v>
      </c>
      <c r="AOJ289" s="72" t="s">
        <v>30369</v>
      </c>
      <c r="AOK289" s="72" t="s">
        <v>21677</v>
      </c>
      <c r="AOL289" s="72" t="s">
        <v>21678</v>
      </c>
      <c r="AOM289" s="72" t="s">
        <v>23414</v>
      </c>
      <c r="AON289" s="72" t="s">
        <v>22319</v>
      </c>
      <c r="AOO289" s="72" t="s">
        <v>30370</v>
      </c>
      <c r="AOP289" s="72" t="s">
        <v>21679</v>
      </c>
      <c r="AOQ289" s="72" t="s">
        <v>23415</v>
      </c>
      <c r="AOR289" s="72" t="s">
        <v>23416</v>
      </c>
      <c r="AOS289" s="72" t="s">
        <v>863</v>
      </c>
      <c r="AOT289" s="72" t="s">
        <v>30371</v>
      </c>
      <c r="AOU289" s="72" t="s">
        <v>23417</v>
      </c>
      <c r="AOV289" s="72" t="s">
        <v>864</v>
      </c>
      <c r="AOW289" s="72" t="s">
        <v>21680</v>
      </c>
      <c r="AOX289" s="72" t="s">
        <v>30372</v>
      </c>
      <c r="AOY289" s="72" t="s">
        <v>865</v>
      </c>
      <c r="AOZ289" s="72" t="s">
        <v>1051</v>
      </c>
      <c r="APA289" s="72" t="s">
        <v>22321</v>
      </c>
      <c r="APB289" s="72" t="s">
        <v>23418</v>
      </c>
      <c r="APC289" s="72" t="s">
        <v>21681</v>
      </c>
      <c r="APD289" s="72" t="s">
        <v>21682</v>
      </c>
      <c r="APE289" s="72" t="s">
        <v>22322</v>
      </c>
      <c r="APF289" s="72" t="s">
        <v>23419</v>
      </c>
      <c r="APG289" s="72" t="s">
        <v>866</v>
      </c>
      <c r="APH289" s="72" t="s">
        <v>23420</v>
      </c>
      <c r="API289" s="72" t="s">
        <v>867</v>
      </c>
      <c r="APJ289" s="72" t="s">
        <v>21683</v>
      </c>
      <c r="APK289" s="72" t="s">
        <v>30373</v>
      </c>
      <c r="APL289" s="72" t="s">
        <v>868</v>
      </c>
      <c r="APM289" s="72" t="s">
        <v>30374</v>
      </c>
      <c r="APN289" s="72" t="s">
        <v>30375</v>
      </c>
      <c r="APO289" s="72" t="s">
        <v>22323</v>
      </c>
      <c r="APP289" s="72" t="s">
        <v>30376</v>
      </c>
      <c r="APQ289" s="72" t="s">
        <v>22324</v>
      </c>
      <c r="APR289" s="72" t="s">
        <v>30377</v>
      </c>
      <c r="APS289" s="72" t="s">
        <v>30378</v>
      </c>
      <c r="APT289" s="72" t="s">
        <v>331</v>
      </c>
      <c r="APU289" s="72" t="s">
        <v>869</v>
      </c>
      <c r="APV289" s="72" t="s">
        <v>22325</v>
      </c>
      <c r="APW289" s="72" t="s">
        <v>30379</v>
      </c>
      <c r="APX289" s="72" t="s">
        <v>30380</v>
      </c>
      <c r="APY289" s="72" t="s">
        <v>21684</v>
      </c>
      <c r="APZ289" s="72" t="s">
        <v>870</v>
      </c>
      <c r="AQA289" s="72" t="s">
        <v>30381</v>
      </c>
      <c r="AQB289" s="72" t="s">
        <v>30382</v>
      </c>
      <c r="AQC289" s="72" t="s">
        <v>22146</v>
      </c>
      <c r="AQD289" s="72" t="s">
        <v>871</v>
      </c>
      <c r="AQE289" s="72" t="s">
        <v>21685</v>
      </c>
      <c r="AQF289" s="72" t="s">
        <v>872</v>
      </c>
      <c r="AQG289" s="72" t="s">
        <v>23421</v>
      </c>
      <c r="AQH289" s="72" t="s">
        <v>21686</v>
      </c>
      <c r="AQI289" s="72" t="s">
        <v>23422</v>
      </c>
      <c r="AQJ289" s="72" t="s">
        <v>30383</v>
      </c>
      <c r="AQK289" s="72" t="s">
        <v>30384</v>
      </c>
      <c r="AQL289" s="72" t="s">
        <v>30385</v>
      </c>
      <c r="AQM289" s="72" t="s">
        <v>23423</v>
      </c>
      <c r="AQN289" s="72" t="s">
        <v>23424</v>
      </c>
      <c r="AQO289" s="72" t="s">
        <v>21688</v>
      </c>
      <c r="AQP289" s="72" t="s">
        <v>23425</v>
      </c>
      <c r="AQQ289" s="72" t="s">
        <v>873</v>
      </c>
      <c r="AQR289" s="72" t="s">
        <v>30386</v>
      </c>
      <c r="AQS289" s="72" t="s">
        <v>30387</v>
      </c>
      <c r="AQT289" s="72" t="s">
        <v>21689</v>
      </c>
      <c r="AQU289" s="72" t="s">
        <v>23426</v>
      </c>
      <c r="AQV289" s="72" t="s">
        <v>874</v>
      </c>
      <c r="AQW289" s="72" t="s">
        <v>30388</v>
      </c>
      <c r="AQX289" s="72" t="s">
        <v>23427</v>
      </c>
      <c r="AQY289" s="72" t="s">
        <v>30389</v>
      </c>
      <c r="AQZ289" s="72" t="s">
        <v>23428</v>
      </c>
      <c r="ARA289" s="72" t="s">
        <v>21690</v>
      </c>
      <c r="ARB289" s="72" t="s">
        <v>875</v>
      </c>
      <c r="ARC289" s="72" t="s">
        <v>875</v>
      </c>
      <c r="ARD289" s="72" t="s">
        <v>875</v>
      </c>
      <c r="ARE289" s="72" t="s">
        <v>22326</v>
      </c>
      <c r="ARF289" s="72" t="s">
        <v>30390</v>
      </c>
      <c r="ARG289" s="72" t="s">
        <v>21691</v>
      </c>
      <c r="ARH289" s="72" t="s">
        <v>876</v>
      </c>
      <c r="ARI289" s="72" t="s">
        <v>21692</v>
      </c>
      <c r="ARJ289" s="72" t="s">
        <v>21693</v>
      </c>
      <c r="ARK289" s="72" t="s">
        <v>23429</v>
      </c>
      <c r="ARL289" s="72" t="s">
        <v>21694</v>
      </c>
      <c r="ARM289" s="72" t="s">
        <v>23430</v>
      </c>
      <c r="ARN289" s="72" t="s">
        <v>30392</v>
      </c>
      <c r="ARO289" s="72" t="s">
        <v>23431</v>
      </c>
      <c r="ARP289" s="72" t="s">
        <v>23432</v>
      </c>
      <c r="ARQ289" s="72" t="s">
        <v>23433</v>
      </c>
      <c r="ARR289" s="72" t="s">
        <v>23434</v>
      </c>
      <c r="ARS289" s="72" t="s">
        <v>23435</v>
      </c>
      <c r="ART289" s="72" t="s">
        <v>21695</v>
      </c>
      <c r="ARU289" s="72" t="s">
        <v>23436</v>
      </c>
      <c r="ARV289" s="72" t="s">
        <v>23437</v>
      </c>
      <c r="ARW289" s="72" t="s">
        <v>22327</v>
      </c>
      <c r="ARX289" s="72" t="s">
        <v>21696</v>
      </c>
      <c r="ARY289" s="72" t="s">
        <v>877</v>
      </c>
      <c r="ARZ289" s="72" t="s">
        <v>22328</v>
      </c>
      <c r="ASA289" s="72" t="s">
        <v>21697</v>
      </c>
      <c r="ASB289" s="72" t="s">
        <v>23438</v>
      </c>
      <c r="ASC289" s="72" t="s">
        <v>21698</v>
      </c>
      <c r="ASD289" s="72" t="s">
        <v>22329</v>
      </c>
      <c r="ASE289" s="72" t="s">
        <v>23439</v>
      </c>
      <c r="ASF289" s="72" t="s">
        <v>30393</v>
      </c>
      <c r="ASG289" s="72" t="s">
        <v>23440</v>
      </c>
      <c r="ASH289" s="72" t="s">
        <v>21699</v>
      </c>
      <c r="ASI289" s="72" t="s">
        <v>22330</v>
      </c>
      <c r="ASJ289" s="72" t="s">
        <v>21700</v>
      </c>
      <c r="ASK289" s="72" t="s">
        <v>22331</v>
      </c>
      <c r="ASL289" s="72" t="s">
        <v>22332</v>
      </c>
      <c r="ASM289" s="72" t="s">
        <v>878</v>
      </c>
      <c r="ASN289" s="72" t="s">
        <v>30394</v>
      </c>
      <c r="ASO289" s="72" t="s">
        <v>21701</v>
      </c>
      <c r="ASP289" s="72" t="s">
        <v>21702</v>
      </c>
      <c r="ASQ289" s="72" t="s">
        <v>23441</v>
      </c>
      <c r="ASR289" s="72" t="s">
        <v>30395</v>
      </c>
      <c r="ASS289" s="72" t="s">
        <v>21703</v>
      </c>
      <c r="AST289" s="72" t="s">
        <v>21704</v>
      </c>
      <c r="ASU289" s="72" t="s">
        <v>23442</v>
      </c>
      <c r="ASV289" s="72" t="s">
        <v>23443</v>
      </c>
      <c r="ASW289" s="72" t="s">
        <v>30396</v>
      </c>
      <c r="ASX289" s="72" t="s">
        <v>879</v>
      </c>
      <c r="ASY289" s="72" t="s">
        <v>880</v>
      </c>
      <c r="ASZ289" s="72" t="s">
        <v>30397</v>
      </c>
      <c r="ATA289" s="72" t="s">
        <v>881</v>
      </c>
      <c r="ATB289" s="72" t="s">
        <v>30398</v>
      </c>
      <c r="ATC289" s="72" t="s">
        <v>30399</v>
      </c>
      <c r="ATD289" s="72" t="s">
        <v>30400</v>
      </c>
      <c r="ATE289" s="72" t="s">
        <v>23444</v>
      </c>
      <c r="ATF289" s="72" t="s">
        <v>882</v>
      </c>
      <c r="ATG289" s="72" t="s">
        <v>22333</v>
      </c>
      <c r="ATH289" s="72" t="s">
        <v>23445</v>
      </c>
      <c r="ATI289" s="72" t="s">
        <v>30401</v>
      </c>
      <c r="ATJ289" s="72" t="s">
        <v>884</v>
      </c>
      <c r="ATK289" s="72" t="s">
        <v>21705</v>
      </c>
      <c r="ATL289" s="72" t="s">
        <v>30402</v>
      </c>
      <c r="ATM289" s="72" t="s">
        <v>23446</v>
      </c>
      <c r="ATN289" s="72" t="s">
        <v>30403</v>
      </c>
      <c r="ATO289" s="72" t="s">
        <v>30404</v>
      </c>
      <c r="ATP289" s="72" t="s">
        <v>23447</v>
      </c>
      <c r="ATQ289" s="72" t="s">
        <v>23448</v>
      </c>
      <c r="ATR289" s="72" t="s">
        <v>22334</v>
      </c>
      <c r="ATS289" s="72" t="s">
        <v>30405</v>
      </c>
      <c r="ATT289" s="72" t="s">
        <v>30406</v>
      </c>
      <c r="ATU289" s="72" t="s">
        <v>21706</v>
      </c>
      <c r="ATV289" s="72" t="s">
        <v>30407</v>
      </c>
      <c r="ATW289" s="72" t="s">
        <v>22335</v>
      </c>
      <c r="ATX289" s="72" t="s">
        <v>30408</v>
      </c>
      <c r="ATY289" s="72" t="s">
        <v>23449</v>
      </c>
      <c r="ATZ289" s="72" t="s">
        <v>23450</v>
      </c>
      <c r="AUA289" s="72" t="s">
        <v>21707</v>
      </c>
      <c r="AUB289" s="72" t="s">
        <v>885</v>
      </c>
      <c r="AUC289" s="72" t="s">
        <v>886</v>
      </c>
      <c r="AUD289" s="72" t="s">
        <v>22336</v>
      </c>
      <c r="AUE289" s="72" t="s">
        <v>22337</v>
      </c>
      <c r="AUF289" s="72" t="s">
        <v>23451</v>
      </c>
      <c r="AUG289" s="72" t="s">
        <v>30409</v>
      </c>
      <c r="AUH289" s="72" t="s">
        <v>22338</v>
      </c>
      <c r="AUI289" s="72" t="s">
        <v>21708</v>
      </c>
      <c r="AUJ289" s="72" t="s">
        <v>21709</v>
      </c>
      <c r="AUK289" s="72" t="s">
        <v>22339</v>
      </c>
      <c r="AUL289" s="72" t="s">
        <v>21710</v>
      </c>
      <c r="AUM289" s="72" t="s">
        <v>23452</v>
      </c>
      <c r="AUN289" s="72" t="s">
        <v>23453</v>
      </c>
      <c r="AUO289" s="72" t="s">
        <v>22340</v>
      </c>
      <c r="AUP289" s="72" t="s">
        <v>21711</v>
      </c>
      <c r="AUQ289" s="72" t="s">
        <v>21712</v>
      </c>
      <c r="AUR289" s="72" t="s">
        <v>21713</v>
      </c>
      <c r="AUS289" s="72" t="s">
        <v>21714</v>
      </c>
      <c r="AUT289" s="72" t="s">
        <v>22341</v>
      </c>
      <c r="AUU289" s="72" t="s">
        <v>30410</v>
      </c>
      <c r="AUV289" s="72" t="s">
        <v>22342</v>
      </c>
      <c r="AUW289" s="72" t="s">
        <v>21715</v>
      </c>
      <c r="AUX289" s="72" t="s">
        <v>23454</v>
      </c>
      <c r="AUY289" s="72" t="s">
        <v>30411</v>
      </c>
      <c r="AUZ289" s="72" t="s">
        <v>21716</v>
      </c>
      <c r="AVA289" s="72" t="s">
        <v>22343</v>
      </c>
      <c r="AVB289" s="72" t="s">
        <v>887</v>
      </c>
      <c r="AVC289" s="72" t="s">
        <v>21717</v>
      </c>
      <c r="AVD289" s="72" t="s">
        <v>22344</v>
      </c>
      <c r="AVE289" s="72" t="s">
        <v>21718</v>
      </c>
      <c r="AVF289" s="72" t="s">
        <v>23455</v>
      </c>
      <c r="AVG289" s="72" t="s">
        <v>23456</v>
      </c>
      <c r="AVH289" s="72" t="s">
        <v>30412</v>
      </c>
      <c r="AVI289" s="72" t="s">
        <v>888</v>
      </c>
      <c r="AVJ289" s="72" t="s">
        <v>889</v>
      </c>
      <c r="AVK289" s="72" t="s">
        <v>890</v>
      </c>
      <c r="AVL289" s="72" t="s">
        <v>891</v>
      </c>
      <c r="AVM289" s="72" t="s">
        <v>22345</v>
      </c>
      <c r="AVN289" s="72" t="s">
        <v>21719</v>
      </c>
      <c r="AVO289" s="72" t="s">
        <v>23457</v>
      </c>
      <c r="AVP289" s="72" t="s">
        <v>21720</v>
      </c>
      <c r="AVQ289" s="72" t="s">
        <v>30413</v>
      </c>
      <c r="AVR289" s="72" t="s">
        <v>23458</v>
      </c>
      <c r="AVS289" s="72" t="s">
        <v>23459</v>
      </c>
      <c r="AVT289" s="72" t="s">
        <v>23460</v>
      </c>
      <c r="AVU289" s="72" t="s">
        <v>23461</v>
      </c>
      <c r="AVV289" s="72" t="s">
        <v>892</v>
      </c>
      <c r="AVW289" s="72" t="s">
        <v>892</v>
      </c>
      <c r="AVX289" s="72" t="s">
        <v>30414</v>
      </c>
      <c r="AVY289" s="72" t="s">
        <v>30415</v>
      </c>
      <c r="AVZ289" s="72" t="s">
        <v>30635</v>
      </c>
      <c r="AWA289" s="72" t="s">
        <v>22346</v>
      </c>
      <c r="AWB289" s="72" t="s">
        <v>30416</v>
      </c>
      <c r="AWC289" s="72" t="s">
        <v>23462</v>
      </c>
      <c r="AWD289" s="72" t="s">
        <v>21721</v>
      </c>
      <c r="AWE289" s="72" t="s">
        <v>21725</v>
      </c>
      <c r="AWF289" s="72" t="s">
        <v>21722</v>
      </c>
      <c r="AWG289" s="72" t="s">
        <v>23463</v>
      </c>
      <c r="AWH289" s="72" t="s">
        <v>30417</v>
      </c>
      <c r="AWI289" s="72" t="s">
        <v>893</v>
      </c>
      <c r="AWJ289" s="72" t="s">
        <v>23464</v>
      </c>
      <c r="AWK289" s="72" t="s">
        <v>894</v>
      </c>
      <c r="AWL289" s="72" t="s">
        <v>22347</v>
      </c>
      <c r="AWM289" s="72" t="s">
        <v>30418</v>
      </c>
      <c r="AWN289" s="72" t="s">
        <v>23465</v>
      </c>
      <c r="AWO289" s="72" t="s">
        <v>23465</v>
      </c>
      <c r="AWP289" s="72" t="s">
        <v>21723</v>
      </c>
      <c r="AWQ289" s="72" t="s">
        <v>30419</v>
      </c>
      <c r="AWR289" s="72" t="s">
        <v>895</v>
      </c>
      <c r="AWS289" s="72" t="s">
        <v>22348</v>
      </c>
      <c r="AWT289" s="72" t="s">
        <v>896</v>
      </c>
      <c r="AWU289" s="72" t="s">
        <v>897</v>
      </c>
      <c r="AWV289" s="72" t="s">
        <v>30420</v>
      </c>
      <c r="AWW289" s="72" t="s">
        <v>898</v>
      </c>
      <c r="AWX289" s="72" t="s">
        <v>899</v>
      </c>
      <c r="AWY289" s="72" t="s">
        <v>30421</v>
      </c>
      <c r="AWZ289" s="72" t="s">
        <v>21724</v>
      </c>
      <c r="AXA289" s="72" t="s">
        <v>23466</v>
      </c>
      <c r="AXB289" s="72" t="s">
        <v>22349</v>
      </c>
      <c r="AXC289" s="72" t="s">
        <v>900</v>
      </c>
      <c r="AXD289" s="72" t="s">
        <v>23467</v>
      </c>
      <c r="AXE289" s="72" t="s">
        <v>22350</v>
      </c>
      <c r="AXF289" s="72" t="s">
        <v>21726</v>
      </c>
      <c r="AXG289" s="72" t="s">
        <v>30423</v>
      </c>
      <c r="AXH289" s="72" t="s">
        <v>21727</v>
      </c>
      <c r="AXI289" s="72" t="s">
        <v>23468</v>
      </c>
      <c r="AXJ289" s="72" t="s">
        <v>23468</v>
      </c>
      <c r="AXK289" s="72" t="s">
        <v>23469</v>
      </c>
      <c r="AXL289" s="72" t="s">
        <v>23470</v>
      </c>
      <c r="AXM289" s="72" t="s">
        <v>901</v>
      </c>
      <c r="AXN289" s="72" t="s">
        <v>21728</v>
      </c>
      <c r="AXO289" s="72" t="s">
        <v>23471</v>
      </c>
      <c r="AXP289" s="72" t="s">
        <v>902</v>
      </c>
      <c r="AXQ289" s="72" t="s">
        <v>902</v>
      </c>
      <c r="AXR289" s="72" t="s">
        <v>10228</v>
      </c>
      <c r="AXS289" s="72" t="s">
        <v>23472</v>
      </c>
      <c r="AXT289" s="72" t="s">
        <v>22890</v>
      </c>
      <c r="AXU289" s="72" t="s">
        <v>903</v>
      </c>
      <c r="AXV289" s="72" t="s">
        <v>22351</v>
      </c>
      <c r="AXW289" s="72" t="s">
        <v>23473</v>
      </c>
      <c r="AXX289" s="72" t="s">
        <v>21729</v>
      </c>
      <c r="AXY289" s="72" t="s">
        <v>22354</v>
      </c>
      <c r="AXZ289" s="72" t="s">
        <v>21730</v>
      </c>
      <c r="AYA289" s="72" t="s">
        <v>21731</v>
      </c>
      <c r="AYB289" s="72" t="s">
        <v>21732</v>
      </c>
      <c r="AYC289" s="72" t="s">
        <v>905</v>
      </c>
      <c r="AYD289" s="72" t="s">
        <v>23474</v>
      </c>
      <c r="AYE289" s="72" t="s">
        <v>21733</v>
      </c>
      <c r="AYF289" s="72" t="s">
        <v>21734</v>
      </c>
      <c r="AYG289" s="72" t="s">
        <v>23475</v>
      </c>
      <c r="AYH289" s="72" t="s">
        <v>21735</v>
      </c>
      <c r="AYI289" s="72" t="s">
        <v>21736</v>
      </c>
      <c r="AYJ289" s="72" t="s">
        <v>5952</v>
      </c>
      <c r="AYK289" s="72" t="s">
        <v>5952</v>
      </c>
      <c r="AYL289" s="72" t="s">
        <v>30424</v>
      </c>
      <c r="AYM289" s="72" t="s">
        <v>908</v>
      </c>
      <c r="AYN289" s="72" t="s">
        <v>909</v>
      </c>
      <c r="AYO289" s="72" t="s">
        <v>23476</v>
      </c>
      <c r="AYP289" s="72" t="s">
        <v>23477</v>
      </c>
      <c r="AYQ289" s="72" t="s">
        <v>30425</v>
      </c>
      <c r="AYR289" s="72" t="s">
        <v>22355</v>
      </c>
      <c r="AYS289" s="72" t="s">
        <v>30426</v>
      </c>
      <c r="AYT289" s="72" t="s">
        <v>23478</v>
      </c>
      <c r="AYU289" s="72" t="s">
        <v>30642</v>
      </c>
      <c r="AYV289" s="72" t="s">
        <v>23479</v>
      </c>
      <c r="AYW289" s="72" t="s">
        <v>23480</v>
      </c>
      <c r="AYX289" s="72" t="s">
        <v>30427</v>
      </c>
      <c r="AYY289" s="72" t="s">
        <v>910</v>
      </c>
      <c r="AYZ289" s="72" t="s">
        <v>30428</v>
      </c>
      <c r="AZA289" s="72" t="s">
        <v>911</v>
      </c>
      <c r="AZB289" s="72" t="s">
        <v>23481</v>
      </c>
      <c r="AZC289" s="72" t="s">
        <v>30429</v>
      </c>
      <c r="AZD289" s="72" t="s">
        <v>22356</v>
      </c>
      <c r="AZE289" s="72" t="s">
        <v>30430</v>
      </c>
      <c r="AZF289" s="72" t="s">
        <v>21737</v>
      </c>
      <c r="AZG289" s="72" t="s">
        <v>22357</v>
      </c>
      <c r="AZH289" s="72" t="s">
        <v>913</v>
      </c>
      <c r="AZI289" s="72" t="s">
        <v>914</v>
      </c>
      <c r="AZJ289" s="72" t="s">
        <v>22358</v>
      </c>
      <c r="AZK289" s="72" t="s">
        <v>23482</v>
      </c>
      <c r="AZL289" s="72" t="s">
        <v>22359</v>
      </c>
      <c r="AZM289" s="72" t="s">
        <v>22899</v>
      </c>
      <c r="AZN289" s="72" t="s">
        <v>22899</v>
      </c>
      <c r="AZO289" s="72" t="s">
        <v>21738</v>
      </c>
      <c r="AZP289" s="72" t="s">
        <v>30431</v>
      </c>
      <c r="AZQ289" s="72" t="s">
        <v>21739</v>
      </c>
      <c r="AZR289" s="72" t="s">
        <v>30432</v>
      </c>
      <c r="AZS289" s="72" t="s">
        <v>21740</v>
      </c>
      <c r="AZT289" s="72" t="s">
        <v>23483</v>
      </c>
      <c r="AZU289" s="72" t="s">
        <v>22360</v>
      </c>
      <c r="AZV289" s="72" t="s">
        <v>915</v>
      </c>
      <c r="AZW289" s="72" t="s">
        <v>915</v>
      </c>
      <c r="AZX289" s="72" t="s">
        <v>915</v>
      </c>
      <c r="AZY289" s="72" t="s">
        <v>915</v>
      </c>
      <c r="AZZ289" s="72" t="s">
        <v>21741</v>
      </c>
      <c r="BAA289" s="72" t="s">
        <v>21742</v>
      </c>
      <c r="BAB289" s="72" t="s">
        <v>30433</v>
      </c>
      <c r="BAC289" s="72" t="s">
        <v>23484</v>
      </c>
      <c r="BAD289" s="72" t="s">
        <v>21743</v>
      </c>
      <c r="BAE289" s="72" t="s">
        <v>21744</v>
      </c>
      <c r="BAF289" s="72" t="s">
        <v>916</v>
      </c>
      <c r="BAG289" s="72" t="s">
        <v>30434</v>
      </c>
      <c r="BAH289" s="72" t="s">
        <v>917</v>
      </c>
      <c r="BAI289" s="72" t="s">
        <v>30435</v>
      </c>
      <c r="BAJ289" s="72" t="s">
        <v>9718</v>
      </c>
      <c r="BAK289" s="72" t="s">
        <v>30436</v>
      </c>
      <c r="BAL289" s="72" t="s">
        <v>23485</v>
      </c>
      <c r="BAM289" s="72" t="s">
        <v>918</v>
      </c>
      <c r="BAN289" s="72" t="s">
        <v>21745</v>
      </c>
      <c r="BAO289" s="72" t="s">
        <v>21746</v>
      </c>
      <c r="BAP289" s="72" t="s">
        <v>22361</v>
      </c>
      <c r="BAQ289" s="72" t="s">
        <v>22362</v>
      </c>
      <c r="BAR289" s="72" t="s">
        <v>22363</v>
      </c>
      <c r="BAS289" s="72" t="s">
        <v>23486</v>
      </c>
      <c r="BAT289" s="72" t="s">
        <v>30438</v>
      </c>
      <c r="BAU289" s="72" t="s">
        <v>919</v>
      </c>
      <c r="BAV289" s="72" t="s">
        <v>23487</v>
      </c>
      <c r="BAW289" s="72" t="s">
        <v>30437</v>
      </c>
      <c r="BAX289" s="72" t="s">
        <v>23488</v>
      </c>
      <c r="BAY289" s="72" t="s">
        <v>920</v>
      </c>
      <c r="BAZ289" s="72" t="s">
        <v>23489</v>
      </c>
      <c r="BBA289" s="72" t="s">
        <v>921</v>
      </c>
      <c r="BBB289" s="72" t="s">
        <v>921</v>
      </c>
      <c r="BBC289" s="72" t="s">
        <v>22364</v>
      </c>
      <c r="BBD289" s="72" t="s">
        <v>30439</v>
      </c>
      <c r="BBE289" s="72" t="s">
        <v>30440</v>
      </c>
      <c r="BBF289" s="72" t="s">
        <v>30441</v>
      </c>
      <c r="BBG289" s="72" t="s">
        <v>922</v>
      </c>
      <c r="BBH289" s="72" t="s">
        <v>22365</v>
      </c>
      <c r="BBI289" s="72" t="s">
        <v>923</v>
      </c>
      <c r="BBJ289" s="72" t="s">
        <v>924</v>
      </c>
      <c r="BBK289" s="72" t="s">
        <v>30442</v>
      </c>
      <c r="BBL289" s="72" t="s">
        <v>30443</v>
      </c>
      <c r="BBM289" s="72" t="s">
        <v>925</v>
      </c>
      <c r="BBN289" s="72" t="s">
        <v>21747</v>
      </c>
      <c r="BBO289" s="72" t="s">
        <v>30444</v>
      </c>
      <c r="BBP289" s="72" t="s">
        <v>30445</v>
      </c>
      <c r="BBQ289" s="72" t="s">
        <v>21748</v>
      </c>
      <c r="BBR289" s="72" t="s">
        <v>22366</v>
      </c>
      <c r="BBS289" s="72" t="s">
        <v>23490</v>
      </c>
      <c r="BBT289" s="72" t="s">
        <v>30446</v>
      </c>
      <c r="BBU289" s="72" t="s">
        <v>30447</v>
      </c>
      <c r="BBV289" s="72" t="s">
        <v>23491</v>
      </c>
      <c r="BBW289" s="72" t="s">
        <v>926</v>
      </c>
      <c r="BBX289" s="72" t="s">
        <v>30448</v>
      </c>
      <c r="BBY289" s="72" t="s">
        <v>30449</v>
      </c>
      <c r="BBZ289" s="72" t="s">
        <v>30450</v>
      </c>
      <c r="BCA289" s="72" t="s">
        <v>23492</v>
      </c>
      <c r="BCB289" s="72" t="s">
        <v>22367</v>
      </c>
      <c r="BCC289" s="72" t="s">
        <v>22368</v>
      </c>
      <c r="BCD289" s="72" t="s">
        <v>22368</v>
      </c>
      <c r="BCE289" s="72" t="s">
        <v>22369</v>
      </c>
      <c r="BCF289" s="72" t="s">
        <v>22370</v>
      </c>
      <c r="BCG289" s="72" t="s">
        <v>23493</v>
      </c>
      <c r="BCH289" s="72" t="s">
        <v>22371</v>
      </c>
      <c r="BCI289" s="72" t="s">
        <v>30451</v>
      </c>
      <c r="BCJ289" s="72" t="s">
        <v>23494</v>
      </c>
      <c r="BCK289" s="72" t="s">
        <v>23495</v>
      </c>
      <c r="BCL289" s="72" t="s">
        <v>30452</v>
      </c>
      <c r="BCM289" s="72" t="s">
        <v>927</v>
      </c>
      <c r="BCN289" s="72" t="s">
        <v>30453</v>
      </c>
      <c r="BCO289" s="72" t="s">
        <v>21749</v>
      </c>
      <c r="BCP289" s="72" t="s">
        <v>21750</v>
      </c>
      <c r="BCQ289" s="72" t="s">
        <v>22372</v>
      </c>
      <c r="BCR289" s="72" t="s">
        <v>23496</v>
      </c>
      <c r="BCS289" s="72" t="s">
        <v>30454</v>
      </c>
      <c r="BCT289" s="72" t="s">
        <v>30455</v>
      </c>
      <c r="BCU289" s="72" t="s">
        <v>22373</v>
      </c>
      <c r="BCV289" s="72" t="s">
        <v>22374</v>
      </c>
      <c r="BCW289" s="72" t="s">
        <v>22374</v>
      </c>
      <c r="BCX289" s="72" t="s">
        <v>928</v>
      </c>
      <c r="BCY289" s="72" t="s">
        <v>30456</v>
      </c>
      <c r="BCZ289" s="72" t="s">
        <v>929</v>
      </c>
      <c r="BDA289" s="72" t="s">
        <v>929</v>
      </c>
      <c r="BDB289" s="72" t="s">
        <v>30457</v>
      </c>
      <c r="BDC289" s="72" t="s">
        <v>30458</v>
      </c>
      <c r="BDD289" s="72" t="s">
        <v>30459</v>
      </c>
      <c r="BDE289" s="72" t="s">
        <v>30460</v>
      </c>
      <c r="BDF289" s="72" t="s">
        <v>21751</v>
      </c>
      <c r="BDG289" s="72" t="s">
        <v>30461</v>
      </c>
      <c r="BDH289" s="72" t="s">
        <v>21752</v>
      </c>
      <c r="BDI289" s="72" t="s">
        <v>23497</v>
      </c>
      <c r="BDJ289" s="72" t="s">
        <v>30462</v>
      </c>
      <c r="BDK289" s="72" t="s">
        <v>23498</v>
      </c>
      <c r="BDL289" s="72" t="s">
        <v>22375</v>
      </c>
      <c r="BDM289" s="72" t="s">
        <v>22376</v>
      </c>
      <c r="BDN289" s="72" t="s">
        <v>22377</v>
      </c>
      <c r="BDO289" s="72" t="s">
        <v>931</v>
      </c>
      <c r="BDP289" s="72" t="s">
        <v>930</v>
      </c>
      <c r="BDQ289" s="72" t="s">
        <v>23499</v>
      </c>
      <c r="BDR289" s="72" t="s">
        <v>30463</v>
      </c>
      <c r="BDS289" s="72" t="s">
        <v>21753</v>
      </c>
      <c r="BDT289" s="72" t="s">
        <v>30464</v>
      </c>
      <c r="BDU289" s="72" t="s">
        <v>30465</v>
      </c>
      <c r="BDV289" s="72" t="s">
        <v>23500</v>
      </c>
      <c r="BDW289" s="72" t="s">
        <v>22378</v>
      </c>
      <c r="BDX289" s="72" t="s">
        <v>23501</v>
      </c>
      <c r="BDY289" s="72" t="s">
        <v>30466</v>
      </c>
      <c r="BDZ289" s="72" t="s">
        <v>30467</v>
      </c>
      <c r="BEA289" s="72" t="s">
        <v>30468</v>
      </c>
      <c r="BEB289" s="72" t="s">
        <v>23502</v>
      </c>
      <c r="BEC289" s="72" t="s">
        <v>22379</v>
      </c>
      <c r="BED289" s="72" t="s">
        <v>22380</v>
      </c>
      <c r="BEE289" s="72" t="s">
        <v>932</v>
      </c>
      <c r="BEF289" s="72" t="s">
        <v>22381</v>
      </c>
      <c r="BEG289" s="72" t="s">
        <v>30469</v>
      </c>
      <c r="BEH289" s="72" t="s">
        <v>21754</v>
      </c>
      <c r="BEI289" s="72" t="s">
        <v>933</v>
      </c>
      <c r="BEJ289" s="72" t="s">
        <v>30470</v>
      </c>
      <c r="BEK289" s="72" t="s">
        <v>21755</v>
      </c>
      <c r="BEL289" s="72" t="s">
        <v>23503</v>
      </c>
      <c r="BEM289" s="72" t="s">
        <v>23504</v>
      </c>
      <c r="BEN289" s="72" t="s">
        <v>21756</v>
      </c>
      <c r="BEO289" s="72" t="s">
        <v>22383</v>
      </c>
      <c r="BEP289" s="72" t="s">
        <v>30471</v>
      </c>
      <c r="BEQ289" s="72" t="s">
        <v>30472</v>
      </c>
      <c r="BER289" s="72" t="s">
        <v>23505</v>
      </c>
      <c r="BES289" s="72" t="s">
        <v>23506</v>
      </c>
      <c r="BET289" s="72" t="s">
        <v>23507</v>
      </c>
      <c r="BEU289" s="72" t="s">
        <v>30473</v>
      </c>
      <c r="BEV289" s="72" t="s">
        <v>30474</v>
      </c>
      <c r="BEW289" s="72" t="s">
        <v>30475</v>
      </c>
      <c r="BEX289" s="72" t="s">
        <v>934</v>
      </c>
      <c r="BEY289" s="72" t="s">
        <v>30476</v>
      </c>
      <c r="BEZ289" s="72" t="s">
        <v>30477</v>
      </c>
      <c r="BFA289" s="72" t="s">
        <v>22384</v>
      </c>
      <c r="BFB289" s="72" t="s">
        <v>30478</v>
      </c>
      <c r="BFC289" s="72" t="s">
        <v>935</v>
      </c>
      <c r="BFD289" s="72" t="s">
        <v>936</v>
      </c>
      <c r="BFE289" s="72" t="s">
        <v>22385</v>
      </c>
      <c r="BFF289" s="72" t="s">
        <v>21757</v>
      </c>
      <c r="BFG289" s="72" t="s">
        <v>30479</v>
      </c>
      <c r="BFH289" s="72" t="s">
        <v>30480</v>
      </c>
      <c r="BFI289" s="72" t="s">
        <v>23508</v>
      </c>
      <c r="BFJ289" s="72" t="s">
        <v>23509</v>
      </c>
      <c r="BFK289" s="72" t="s">
        <v>30481</v>
      </c>
      <c r="BFL289" s="72" t="s">
        <v>937</v>
      </c>
      <c r="BFM289" s="72" t="s">
        <v>22387</v>
      </c>
      <c r="BFN289" s="72" t="s">
        <v>30482</v>
      </c>
      <c r="BFO289" s="72" t="s">
        <v>23510</v>
      </c>
      <c r="BFP289" s="72" t="s">
        <v>23511</v>
      </c>
      <c r="BFQ289" s="72" t="s">
        <v>938</v>
      </c>
      <c r="BFR289" s="72" t="s">
        <v>22388</v>
      </c>
      <c r="BFS289" s="72" t="s">
        <v>23512</v>
      </c>
      <c r="BFT289" s="72" t="s">
        <v>30483</v>
      </c>
      <c r="BFU289" s="72" t="s">
        <v>23513</v>
      </c>
      <c r="BFV289" s="72" t="s">
        <v>21758</v>
      </c>
      <c r="BFW289" s="72" t="s">
        <v>23514</v>
      </c>
      <c r="BFX289" s="72" t="s">
        <v>30484</v>
      </c>
      <c r="BFY289" s="72" t="s">
        <v>22389</v>
      </c>
      <c r="BFZ289" s="72" t="s">
        <v>22390</v>
      </c>
      <c r="BGA289" s="72" t="s">
        <v>939</v>
      </c>
      <c r="BGB289" s="72" t="s">
        <v>940</v>
      </c>
      <c r="BGC289" s="72" t="s">
        <v>941</v>
      </c>
      <c r="BGD289" s="72" t="s">
        <v>942</v>
      </c>
      <c r="BGE289" s="72" t="s">
        <v>30485</v>
      </c>
      <c r="BGF289" s="72" t="s">
        <v>21759</v>
      </c>
      <c r="BGG289" s="72" t="s">
        <v>21760</v>
      </c>
      <c r="BGH289" s="72" t="s">
        <v>943</v>
      </c>
      <c r="BGI289" s="72" t="s">
        <v>22391</v>
      </c>
      <c r="BGJ289" s="72" t="s">
        <v>30486</v>
      </c>
      <c r="BGK289" s="72" t="s">
        <v>19449</v>
      </c>
      <c r="BGL289" s="72" t="s">
        <v>23515</v>
      </c>
      <c r="BGM289" s="72" t="s">
        <v>23516</v>
      </c>
      <c r="BGN289" s="72" t="s">
        <v>23517</v>
      </c>
      <c r="BGO289" s="72" t="s">
        <v>944</v>
      </c>
      <c r="BGP289" s="72" t="s">
        <v>21761</v>
      </c>
      <c r="BGQ289" s="72" t="s">
        <v>22392</v>
      </c>
      <c r="BGR289" s="72" t="s">
        <v>945</v>
      </c>
      <c r="BGS289" s="72" t="s">
        <v>20759</v>
      </c>
      <c r="BGT289" s="72" t="s">
        <v>30487</v>
      </c>
      <c r="BGU289" s="72" t="s">
        <v>22393</v>
      </c>
      <c r="BGV289" s="72" t="s">
        <v>21762</v>
      </c>
      <c r="BGW289" s="72" t="s">
        <v>21763</v>
      </c>
      <c r="BGX289" s="72" t="s">
        <v>21764</v>
      </c>
      <c r="BGY289" s="72" t="s">
        <v>22394</v>
      </c>
      <c r="BGZ289" s="72" t="s">
        <v>22395</v>
      </c>
      <c r="BHA289" s="72" t="s">
        <v>23518</v>
      </c>
      <c r="BHB289" s="72" t="s">
        <v>23519</v>
      </c>
      <c r="BHC289" s="72" t="s">
        <v>21765</v>
      </c>
      <c r="BHD289" s="72" t="s">
        <v>21766</v>
      </c>
      <c r="BHE289" s="72" t="s">
        <v>16444</v>
      </c>
      <c r="BHF289" s="72" t="s">
        <v>23520</v>
      </c>
      <c r="BHG289" s="72" t="s">
        <v>21767</v>
      </c>
      <c r="BHH289" s="72" t="s">
        <v>30488</v>
      </c>
      <c r="BHI289" s="72" t="s">
        <v>16157</v>
      </c>
      <c r="BHJ289" s="72" t="s">
        <v>23521</v>
      </c>
      <c r="BHK289" s="72" t="s">
        <v>946</v>
      </c>
      <c r="BHL289" s="72" t="s">
        <v>947</v>
      </c>
      <c r="BHM289" s="72" t="s">
        <v>22396</v>
      </c>
      <c r="BHN289" s="72" t="s">
        <v>22397</v>
      </c>
      <c r="BHO289" s="72" t="s">
        <v>948</v>
      </c>
      <c r="BHP289" s="72" t="s">
        <v>23522</v>
      </c>
      <c r="BHQ289" s="72" t="s">
        <v>22398</v>
      </c>
      <c r="BHR289" s="72" t="s">
        <v>949</v>
      </c>
      <c r="BHS289" s="72" t="s">
        <v>23523</v>
      </c>
      <c r="BHT289" s="72" t="s">
        <v>23525</v>
      </c>
      <c r="BHU289" s="72" t="s">
        <v>22399</v>
      </c>
      <c r="BHV289" s="72" t="s">
        <v>23526</v>
      </c>
      <c r="BHW289" s="72" t="s">
        <v>23524</v>
      </c>
      <c r="BHX289" s="72" t="s">
        <v>23527</v>
      </c>
      <c r="BHY289" s="72" t="s">
        <v>21769</v>
      </c>
      <c r="BHZ289" s="72" t="s">
        <v>30489</v>
      </c>
      <c r="BIA289" s="72" t="s">
        <v>23528</v>
      </c>
      <c r="BIB289" s="72" t="s">
        <v>28833</v>
      </c>
      <c r="BIC289" s="72" t="s">
        <v>21771</v>
      </c>
      <c r="BID289" s="72" t="s">
        <v>21770</v>
      </c>
      <c r="BIE289" s="72" t="s">
        <v>21772</v>
      </c>
      <c r="BIF289" s="72" t="s">
        <v>22400</v>
      </c>
      <c r="BIG289" s="72" t="s">
        <v>30490</v>
      </c>
      <c r="BIH289" s="72" t="s">
        <v>950</v>
      </c>
      <c r="BII289" s="72" t="s">
        <v>951</v>
      </c>
      <c r="BIJ289" s="72" t="s">
        <v>1252</v>
      </c>
      <c r="BIK289" s="72" t="s">
        <v>22402</v>
      </c>
      <c r="BIL289" s="72" t="s">
        <v>23529</v>
      </c>
      <c r="BIM289" s="72" t="s">
        <v>1364</v>
      </c>
      <c r="BIN289" s="72" t="s">
        <v>22401</v>
      </c>
      <c r="BIO289" s="72" t="s">
        <v>9754</v>
      </c>
      <c r="BIP289" s="72" t="s">
        <v>30491</v>
      </c>
      <c r="BIQ289" s="72" t="s">
        <v>30492</v>
      </c>
      <c r="BIR289" s="72" t="s">
        <v>21773</v>
      </c>
      <c r="BIS289" s="72" t="s">
        <v>30493</v>
      </c>
      <c r="BIT289" s="72" t="s">
        <v>30494</v>
      </c>
      <c r="BIU289" s="72" t="s">
        <v>22403</v>
      </c>
      <c r="BIV289" s="72" t="s">
        <v>14176</v>
      </c>
      <c r="BIW289" s="72" t="s">
        <v>23530</v>
      </c>
      <c r="BIX289" s="72" t="s">
        <v>22404</v>
      </c>
      <c r="BIY289" s="72" t="s">
        <v>952</v>
      </c>
      <c r="BIZ289" s="72" t="s">
        <v>23531</v>
      </c>
      <c r="BJA289" s="72" t="s">
        <v>23532</v>
      </c>
      <c r="BJB289" s="72" t="s">
        <v>953</v>
      </c>
      <c r="BJC289" s="72" t="s">
        <v>30495</v>
      </c>
      <c r="BJD289" s="72" t="s">
        <v>30496</v>
      </c>
      <c r="BJE289" s="72" t="s">
        <v>23533</v>
      </c>
      <c r="BJF289" s="72" t="s">
        <v>954</v>
      </c>
      <c r="BJG289" s="72" t="s">
        <v>30497</v>
      </c>
      <c r="BJH289" s="72" t="s">
        <v>955</v>
      </c>
      <c r="BJI289" s="72" t="s">
        <v>956</v>
      </c>
      <c r="BJJ289" s="72" t="s">
        <v>30498</v>
      </c>
      <c r="BJK289" s="72" t="s">
        <v>21775</v>
      </c>
      <c r="BJL289" s="72" t="s">
        <v>23534</v>
      </c>
      <c r="BJM289" s="72" t="s">
        <v>23535</v>
      </c>
      <c r="BJN289" s="72" t="s">
        <v>23536</v>
      </c>
      <c r="BJO289" s="72" t="s">
        <v>30499</v>
      </c>
      <c r="BJP289" s="72" t="s">
        <v>30500</v>
      </c>
      <c r="BJQ289" s="72" t="s">
        <v>21776</v>
      </c>
      <c r="BJR289" s="72" t="s">
        <v>30501</v>
      </c>
      <c r="BJS289" s="72" t="s">
        <v>22405</v>
      </c>
      <c r="BJT289" s="72" t="s">
        <v>30502</v>
      </c>
      <c r="BJU289" s="72" t="s">
        <v>957</v>
      </c>
      <c r="BJV289" s="72" t="s">
        <v>23537</v>
      </c>
      <c r="BJW289" s="72" t="s">
        <v>30503</v>
      </c>
      <c r="BJX289" s="72" t="s">
        <v>30504</v>
      </c>
      <c r="BJY289" s="72" t="s">
        <v>23538</v>
      </c>
      <c r="BJZ289" s="72" t="s">
        <v>23539</v>
      </c>
      <c r="BKA289" s="72" t="s">
        <v>22406</v>
      </c>
      <c r="BKB289" s="72" t="s">
        <v>958</v>
      </c>
      <c r="BKC289" s="72" t="s">
        <v>23540</v>
      </c>
      <c r="BKD289" s="72" t="s">
        <v>959</v>
      </c>
      <c r="BKE289" s="72" t="s">
        <v>30505</v>
      </c>
      <c r="BKF289" s="72" t="s">
        <v>960</v>
      </c>
      <c r="BKG289" s="72" t="s">
        <v>22407</v>
      </c>
      <c r="BKH289" s="72" t="s">
        <v>21777</v>
      </c>
      <c r="BKI289" s="72" t="s">
        <v>961</v>
      </c>
      <c r="BKJ289" s="72" t="s">
        <v>30507</v>
      </c>
      <c r="BKK289" s="72" t="s">
        <v>30506</v>
      </c>
      <c r="BKL289" s="72" t="s">
        <v>23541</v>
      </c>
      <c r="BKM289" s="72" t="s">
        <v>22408</v>
      </c>
      <c r="BKN289" s="72" t="s">
        <v>30508</v>
      </c>
      <c r="BKO289" s="72" t="s">
        <v>23542</v>
      </c>
      <c r="BKP289" s="72" t="s">
        <v>22409</v>
      </c>
      <c r="BKQ289" s="72" t="s">
        <v>23543</v>
      </c>
      <c r="BKR289" s="72" t="s">
        <v>23544</v>
      </c>
      <c r="BKS289" s="72" t="s">
        <v>30509</v>
      </c>
      <c r="BKT289" s="72" t="s">
        <v>21778</v>
      </c>
      <c r="BKU289" s="72" t="s">
        <v>23545</v>
      </c>
      <c r="BKV289" s="72" t="s">
        <v>30510</v>
      </c>
      <c r="BKW289" s="72" t="s">
        <v>22410</v>
      </c>
      <c r="BKX289" s="72" t="s">
        <v>22410</v>
      </c>
      <c r="BKY289" s="72" t="s">
        <v>30511</v>
      </c>
      <c r="BKZ289" s="72" t="s">
        <v>30512</v>
      </c>
      <c r="BLA289" s="72" t="s">
        <v>21779</v>
      </c>
      <c r="BLB289" s="72" t="s">
        <v>30513</v>
      </c>
      <c r="BLC289" s="72" t="s">
        <v>23546</v>
      </c>
      <c r="BLD289" s="72" t="s">
        <v>21780</v>
      </c>
      <c r="BLE289" s="72" t="s">
        <v>30514</v>
      </c>
      <c r="BLF289" s="72" t="s">
        <v>23547</v>
      </c>
      <c r="BLG289" s="72" t="s">
        <v>23548</v>
      </c>
      <c r="BLH289" s="72" t="s">
        <v>23549</v>
      </c>
      <c r="BLI289" s="72" t="s">
        <v>30515</v>
      </c>
      <c r="BLJ289" s="72" t="s">
        <v>30516</v>
      </c>
      <c r="BLK289" s="72" t="s">
        <v>30517</v>
      </c>
      <c r="BLL289" s="72" t="s">
        <v>30518</v>
      </c>
      <c r="BLM289" s="72" t="s">
        <v>22411</v>
      </c>
      <c r="BLN289" s="72" t="s">
        <v>962</v>
      </c>
      <c r="BLO289" s="72" t="s">
        <v>23550</v>
      </c>
      <c r="BLP289" s="72" t="s">
        <v>21781</v>
      </c>
      <c r="BLQ289" s="72" t="s">
        <v>22413</v>
      </c>
      <c r="BLR289" s="72" t="s">
        <v>23551</v>
      </c>
      <c r="BLS289" s="72" t="s">
        <v>963</v>
      </c>
      <c r="BLT289" s="72" t="s">
        <v>964</v>
      </c>
      <c r="BLU289" s="72" t="s">
        <v>23552</v>
      </c>
      <c r="BLV289" s="72" t="s">
        <v>30519</v>
      </c>
      <c r="BLW289" s="72" t="s">
        <v>965</v>
      </c>
      <c r="BLX289" s="72" t="s">
        <v>30520</v>
      </c>
      <c r="BLY289" s="72" t="s">
        <v>21782</v>
      </c>
      <c r="BLZ289" s="72" t="s">
        <v>23553</v>
      </c>
      <c r="BMA289" s="72" t="s">
        <v>22414</v>
      </c>
      <c r="BMB289" s="72" t="s">
        <v>22415</v>
      </c>
      <c r="BMC289" s="72" t="s">
        <v>966</v>
      </c>
      <c r="BMD289" s="72" t="s">
        <v>966</v>
      </c>
      <c r="BME289" s="72" t="s">
        <v>2767</v>
      </c>
      <c r="BMF289" s="72" t="s">
        <v>967</v>
      </c>
      <c r="BMG289" s="72" t="s">
        <v>23554</v>
      </c>
      <c r="BMH289" s="72" t="s">
        <v>30521</v>
      </c>
      <c r="BMI289" s="72" t="s">
        <v>968</v>
      </c>
      <c r="BMJ289" s="72" t="s">
        <v>969</v>
      </c>
      <c r="BMK289" s="72" t="s">
        <v>21783</v>
      </c>
      <c r="BML289" s="72" t="s">
        <v>21784</v>
      </c>
      <c r="BMM289" s="72" t="s">
        <v>30522</v>
      </c>
      <c r="BMN289" s="72" t="s">
        <v>21785</v>
      </c>
      <c r="BMO289" s="72" t="s">
        <v>22416</v>
      </c>
      <c r="BMP289" s="72" t="s">
        <v>22416</v>
      </c>
      <c r="BMQ289" s="72" t="s">
        <v>21786</v>
      </c>
      <c r="BMR289" s="72" t="s">
        <v>22417</v>
      </c>
      <c r="BMS289" s="72" t="s">
        <v>21787</v>
      </c>
      <c r="BMT289" s="72" t="s">
        <v>21788</v>
      </c>
      <c r="BMU289" s="72" t="s">
        <v>22418</v>
      </c>
      <c r="BMV289" s="72" t="s">
        <v>23555</v>
      </c>
      <c r="BMW289" s="72" t="s">
        <v>23556</v>
      </c>
      <c r="BMX289" s="72" t="s">
        <v>22419</v>
      </c>
      <c r="BMY289" s="72" t="s">
        <v>22420</v>
      </c>
      <c r="BMZ289" s="72" t="s">
        <v>971</v>
      </c>
      <c r="BNA289" s="72" t="s">
        <v>972</v>
      </c>
      <c r="BNB289" s="72" t="s">
        <v>972</v>
      </c>
      <c r="BNC289" s="72" t="s">
        <v>973</v>
      </c>
      <c r="BND289" s="72" t="s">
        <v>21789</v>
      </c>
      <c r="BNE289" s="72" t="s">
        <v>23557</v>
      </c>
      <c r="BNF289" s="72" t="s">
        <v>21790</v>
      </c>
      <c r="BNG289" s="72" t="s">
        <v>30523</v>
      </c>
      <c r="BNH289" s="72" t="s">
        <v>21791</v>
      </c>
      <c r="BNI289" s="72" t="s">
        <v>30524</v>
      </c>
      <c r="BNJ289" s="72" t="s">
        <v>21792</v>
      </c>
      <c r="BNK289" s="72" t="s">
        <v>23558</v>
      </c>
      <c r="BNL289" s="72" t="s">
        <v>21793</v>
      </c>
      <c r="BNM289" s="72" t="s">
        <v>21794</v>
      </c>
      <c r="BNN289" s="72" t="s">
        <v>9777</v>
      </c>
      <c r="BNO289" s="72" t="s">
        <v>23559</v>
      </c>
      <c r="BNP289" s="72" t="s">
        <v>9779</v>
      </c>
      <c r="BNQ289" s="72" t="s">
        <v>21795</v>
      </c>
      <c r="BNR289" s="72" t="s">
        <v>30525</v>
      </c>
      <c r="BNS289" s="72" t="s">
        <v>22421</v>
      </c>
      <c r="BNT289" s="72" t="s">
        <v>30526</v>
      </c>
      <c r="BNU289" s="72" t="s">
        <v>21796</v>
      </c>
      <c r="BNV289" s="72" t="s">
        <v>23560</v>
      </c>
      <c r="BNW289" s="72" t="s">
        <v>21797</v>
      </c>
      <c r="BNX289" s="72" t="s">
        <v>22422</v>
      </c>
      <c r="BNY289" s="72" t="s">
        <v>30527</v>
      </c>
      <c r="BNZ289" s="72" t="s">
        <v>21798</v>
      </c>
      <c r="BOA289" s="72" t="s">
        <v>30528</v>
      </c>
      <c r="BOB289" s="72" t="s">
        <v>23561</v>
      </c>
      <c r="BOC289" s="72" t="s">
        <v>23562</v>
      </c>
      <c r="BOD289" s="72" t="s">
        <v>30529</v>
      </c>
      <c r="BOE289" s="72" t="s">
        <v>23564</v>
      </c>
      <c r="BOF289" s="72" t="s">
        <v>23563</v>
      </c>
      <c r="BOG289" s="72" t="s">
        <v>23565</v>
      </c>
      <c r="BOH289" s="72" t="s">
        <v>23566</v>
      </c>
      <c r="BOI289" s="72" t="s">
        <v>22423</v>
      </c>
      <c r="BOJ289" s="72" t="s">
        <v>23567</v>
      </c>
      <c r="BOK289" s="72" t="s">
        <v>30530</v>
      </c>
      <c r="BOL289" s="72" t="s">
        <v>23568</v>
      </c>
      <c r="BOM289" s="72" t="s">
        <v>23569</v>
      </c>
      <c r="BON289" s="72" t="s">
        <v>22424</v>
      </c>
      <c r="BOO289" s="72" t="s">
        <v>21799</v>
      </c>
      <c r="BOP289" s="72" t="s">
        <v>23570</v>
      </c>
      <c r="BOQ289" s="72" t="s">
        <v>22426</v>
      </c>
      <c r="BOR289" s="72" t="s">
        <v>21800</v>
      </c>
      <c r="BOS289" s="72" t="s">
        <v>30531</v>
      </c>
      <c r="BOT289" s="72" t="s">
        <v>30532</v>
      </c>
      <c r="BOU289" s="72" t="s">
        <v>21801</v>
      </c>
      <c r="BOV289" s="72" t="s">
        <v>23572</v>
      </c>
      <c r="BOW289" s="72" t="s">
        <v>23573</v>
      </c>
      <c r="BOX289" s="72" t="s">
        <v>23574</v>
      </c>
      <c r="BOY289" s="72" t="s">
        <v>23574</v>
      </c>
      <c r="BOZ289" s="72" t="s">
        <v>23575</v>
      </c>
      <c r="BPA289" s="72" t="s">
        <v>23576</v>
      </c>
      <c r="BPB289" s="72" t="s">
        <v>22427</v>
      </c>
      <c r="BPC289" s="72" t="s">
        <v>23577</v>
      </c>
      <c r="BPD289" s="72" t="s">
        <v>23578</v>
      </c>
      <c r="BPE289" s="72" t="s">
        <v>23579</v>
      </c>
      <c r="BPF289" s="72" t="s">
        <v>21802</v>
      </c>
      <c r="BPG289" s="72" t="s">
        <v>23580</v>
      </c>
      <c r="BPH289" s="72" t="s">
        <v>23581</v>
      </c>
      <c r="BPI289" s="72" t="s">
        <v>30533</v>
      </c>
      <c r="BPJ289" s="72" t="s">
        <v>21803</v>
      </c>
      <c r="BPK289" s="72" t="s">
        <v>30534</v>
      </c>
      <c r="BPL289" s="72" t="s">
        <v>30535</v>
      </c>
      <c r="BPM289" s="72" t="s">
        <v>23582</v>
      </c>
      <c r="BPN289" s="72" t="s">
        <v>23583</v>
      </c>
      <c r="BPO289" s="72" t="s">
        <v>23584</v>
      </c>
      <c r="BPP289" s="72" t="s">
        <v>23585</v>
      </c>
      <c r="BPQ289" s="72" t="s">
        <v>23586</v>
      </c>
      <c r="BPR289" s="72" t="s">
        <v>21804</v>
      </c>
      <c r="BPS289" s="72" t="s">
        <v>23587</v>
      </c>
      <c r="BPT289" s="72" t="s">
        <v>22428</v>
      </c>
      <c r="BPU289" s="72" t="s">
        <v>23588</v>
      </c>
      <c r="BPV289" s="72" t="s">
        <v>30536</v>
      </c>
      <c r="BPW289" s="72" t="s">
        <v>9785</v>
      </c>
      <c r="BPX289" s="72" t="s">
        <v>23589</v>
      </c>
      <c r="BPY289" s="72" t="s">
        <v>30537</v>
      </c>
      <c r="BPZ289" s="72" t="s">
        <v>23590</v>
      </c>
      <c r="BQA289" s="72" t="s">
        <v>30538</v>
      </c>
      <c r="BQB289" s="72" t="s">
        <v>976</v>
      </c>
      <c r="BQC289" s="72" t="s">
        <v>23591</v>
      </c>
      <c r="BQD289" s="72" t="s">
        <v>977</v>
      </c>
      <c r="BQE289" s="72" t="s">
        <v>23592</v>
      </c>
      <c r="BQF289" s="72" t="s">
        <v>22429</v>
      </c>
      <c r="BQG289" s="72" t="s">
        <v>22430</v>
      </c>
      <c r="BQH289" s="72" t="s">
        <v>978</v>
      </c>
      <c r="BQI289" s="72" t="s">
        <v>21805</v>
      </c>
      <c r="BQJ289" s="72" t="s">
        <v>30539</v>
      </c>
      <c r="BQK289" s="72" t="s">
        <v>979</v>
      </c>
      <c r="BQL289" s="72" t="s">
        <v>22431</v>
      </c>
      <c r="BQM289" s="72" t="s">
        <v>21806</v>
      </c>
      <c r="BQN289" s="72" t="s">
        <v>21807</v>
      </c>
      <c r="BQO289" s="72" t="s">
        <v>21808</v>
      </c>
      <c r="BQP289" s="72" t="s">
        <v>21809</v>
      </c>
      <c r="BQQ289" s="72" t="s">
        <v>21810</v>
      </c>
      <c r="BQR289" s="72" t="s">
        <v>21811</v>
      </c>
      <c r="BQS289" s="72" t="s">
        <v>21812</v>
      </c>
      <c r="BQT289" s="72" t="s">
        <v>30540</v>
      </c>
      <c r="BQU289" s="72" t="s">
        <v>23593</v>
      </c>
      <c r="BQV289" s="72" t="s">
        <v>23594</v>
      </c>
      <c r="BQW289" s="72" t="s">
        <v>21813</v>
      </c>
      <c r="BQX289" s="72" t="s">
        <v>22432</v>
      </c>
      <c r="BQY289" s="72" t="s">
        <v>23595</v>
      </c>
      <c r="BQZ289" s="72" t="s">
        <v>21814</v>
      </c>
      <c r="BRA289" s="72" t="s">
        <v>21815</v>
      </c>
      <c r="BRB289" s="72" t="s">
        <v>980</v>
      </c>
      <c r="BRC289" s="72" t="s">
        <v>981</v>
      </c>
      <c r="BRD289" s="72" t="s">
        <v>21816</v>
      </c>
      <c r="BRE289" s="72" t="s">
        <v>23596</v>
      </c>
      <c r="BRF289" s="72" t="s">
        <v>21817</v>
      </c>
      <c r="BRG289" s="72" t="s">
        <v>23597</v>
      </c>
      <c r="BRH289" s="72" t="s">
        <v>23598</v>
      </c>
      <c r="BRI289" s="72" t="s">
        <v>30541</v>
      </c>
      <c r="BRJ289" s="72" t="s">
        <v>23599</v>
      </c>
      <c r="BRK289" s="72" t="s">
        <v>23600</v>
      </c>
      <c r="BRL289" s="72" t="s">
        <v>23601</v>
      </c>
      <c r="BRM289" s="72" t="s">
        <v>23602</v>
      </c>
      <c r="BRN289" s="72" t="s">
        <v>30542</v>
      </c>
      <c r="BRO289" s="72" t="s">
        <v>23603</v>
      </c>
      <c r="BRP289" s="72" t="s">
        <v>23604</v>
      </c>
      <c r="BRQ289" s="72" t="s">
        <v>23605</v>
      </c>
      <c r="BRR289" s="72" t="s">
        <v>30543</v>
      </c>
      <c r="BRS289" s="72" t="s">
        <v>30544</v>
      </c>
      <c r="BRT289" s="72" t="s">
        <v>30545</v>
      </c>
      <c r="BRU289" s="72" t="s">
        <v>21818</v>
      </c>
      <c r="BRV289" s="72" t="s">
        <v>21819</v>
      </c>
      <c r="BRW289" s="72" t="s">
        <v>23606</v>
      </c>
      <c r="BRX289" s="72" t="s">
        <v>23607</v>
      </c>
      <c r="BRY289" s="72" t="s">
        <v>23608</v>
      </c>
      <c r="BRZ289" s="72" t="s">
        <v>30546</v>
      </c>
      <c r="BSA289" s="72" t="s">
        <v>23609</v>
      </c>
      <c r="BSB289" s="72" t="s">
        <v>30547</v>
      </c>
      <c r="BSC289" s="72" t="s">
        <v>982</v>
      </c>
      <c r="BSD289" s="72" t="s">
        <v>23610</v>
      </c>
      <c r="BSE289" s="72" t="s">
        <v>23611</v>
      </c>
      <c r="BSF289" s="72" t="s">
        <v>983</v>
      </c>
      <c r="BSG289" s="72" t="s">
        <v>23612</v>
      </c>
      <c r="BSH289" s="72" t="s">
        <v>984</v>
      </c>
      <c r="BSI289" s="72" t="s">
        <v>22434</v>
      </c>
      <c r="BSJ289" s="72" t="s">
        <v>22435</v>
      </c>
      <c r="BSK289" s="72" t="s">
        <v>21820</v>
      </c>
      <c r="BSL289" s="72" t="s">
        <v>23613</v>
      </c>
      <c r="BSM289" s="72" t="s">
        <v>23614</v>
      </c>
      <c r="BSN289" s="72" t="s">
        <v>22436</v>
      </c>
      <c r="BSO289" s="72" t="s">
        <v>4865</v>
      </c>
      <c r="BSP289" s="72" t="s">
        <v>985</v>
      </c>
      <c r="BSQ289" s="72" t="s">
        <v>22437</v>
      </c>
      <c r="BSR289" s="72" t="s">
        <v>22438</v>
      </c>
      <c r="BSS289" s="72" t="s">
        <v>986</v>
      </c>
      <c r="BST289" s="72" t="s">
        <v>987</v>
      </c>
      <c r="BSU289" s="72" t="s">
        <v>21821</v>
      </c>
      <c r="BSV289" s="72" t="s">
        <v>21822</v>
      </c>
      <c r="BSW289" s="72" t="s">
        <v>21823</v>
      </c>
      <c r="BSX289" s="72" t="s">
        <v>988</v>
      </c>
      <c r="BSY289" s="72" t="s">
        <v>3941</v>
      </c>
      <c r="BSZ289" s="72" t="s">
        <v>989</v>
      </c>
      <c r="BTA289" s="72" t="s">
        <v>23615</v>
      </c>
      <c r="BTB289" s="72" t="s">
        <v>22439</v>
      </c>
      <c r="BTC289" s="72" t="s">
        <v>30548</v>
      </c>
      <c r="BTD289" s="72" t="s">
        <v>990</v>
      </c>
      <c r="BTE289" s="72" t="s">
        <v>991</v>
      </c>
      <c r="BTF289" s="72" t="s">
        <v>992</v>
      </c>
      <c r="BTG289" s="72" t="s">
        <v>22440</v>
      </c>
      <c r="BTH289" s="72" t="s">
        <v>993</v>
      </c>
      <c r="BTI289" s="72" t="s">
        <v>994</v>
      </c>
      <c r="BTJ289" s="72" t="s">
        <v>21824</v>
      </c>
      <c r="BTK289" s="72" t="s">
        <v>21564</v>
      </c>
      <c r="BTL289" s="72" t="s">
        <v>716</v>
      </c>
      <c r="BTM289" s="72" t="s">
        <v>23350</v>
      </c>
      <c r="BTN289" s="72" t="s">
        <v>747</v>
      </c>
      <c r="BTO289" s="72" t="s">
        <v>24019</v>
      </c>
      <c r="BTP289" s="72" t="s">
        <v>23370</v>
      </c>
      <c r="BTQ289" s="72" t="s">
        <v>21652</v>
      </c>
      <c r="BTR289" s="72" t="s">
        <v>22270</v>
      </c>
      <c r="BTS289" s="72" t="s">
        <v>766</v>
      </c>
      <c r="BTT289" s="72" t="s">
        <v>30323</v>
      </c>
      <c r="BTU289" s="72" t="s">
        <v>30325</v>
      </c>
      <c r="BTV289" s="72" t="s">
        <v>23384</v>
      </c>
      <c r="BTW289" s="72" t="s">
        <v>23403</v>
      </c>
      <c r="BTX289" s="72" t="s">
        <v>844</v>
      </c>
      <c r="BTY289" s="72" t="s">
        <v>30422</v>
      </c>
      <c r="BTZ289" s="72" t="s">
        <v>904</v>
      </c>
      <c r="BUA289" s="72" t="s">
        <v>906</v>
      </c>
      <c r="BUB289" s="72" t="s">
        <v>907</v>
      </c>
      <c r="BUC289" s="72" t="s">
        <v>912</v>
      </c>
      <c r="BUD289" s="72" t="s">
        <v>912</v>
      </c>
      <c r="BUE289" s="72" t="s">
        <v>21768</v>
      </c>
      <c r="BUF289" s="72" t="s">
        <v>21774</v>
      </c>
      <c r="BUG289" s="72" t="s">
        <v>22425</v>
      </c>
      <c r="BUH289" s="72" t="s">
        <v>974</v>
      </c>
      <c r="BUI289" s="72" t="s">
        <v>23571</v>
      </c>
      <c r="BUJ289" s="72" t="s">
        <v>22433</v>
      </c>
      <c r="BUK289" s="72" t="s">
        <v>23657</v>
      </c>
      <c r="BUL289" s="72" t="s">
        <v>21854</v>
      </c>
      <c r="BUM289" s="72" t="s">
        <v>23670</v>
      </c>
      <c r="BUN289" s="72" t="s">
        <v>21864</v>
      </c>
      <c r="BUO289" s="72" t="s">
        <v>1047</v>
      </c>
      <c r="BUP289" s="72" t="s">
        <v>21915</v>
      </c>
      <c r="BUQ289" s="72" t="s">
        <v>1137</v>
      </c>
      <c r="BUR289" s="72" t="s">
        <v>22556</v>
      </c>
      <c r="BUS289" s="72" t="s">
        <v>1138</v>
      </c>
      <c r="BUT289" s="72" t="s">
        <v>22557</v>
      </c>
      <c r="BUU289" s="72" t="s">
        <v>22558</v>
      </c>
      <c r="BUV289" s="72" t="s">
        <v>1139</v>
      </c>
      <c r="BUW289" s="72" t="s">
        <v>30665</v>
      </c>
      <c r="BUX289" s="72" t="s">
        <v>1140</v>
      </c>
      <c r="BUY289" s="72" t="s">
        <v>22559</v>
      </c>
      <c r="BUZ289" s="72" t="s">
        <v>22560</v>
      </c>
      <c r="BVA289" s="72" t="s">
        <v>30667</v>
      </c>
      <c r="BVB289" s="72" t="s">
        <v>22561</v>
      </c>
      <c r="BVC289" s="72" t="s">
        <v>22562</v>
      </c>
      <c r="BVD289" s="72" t="s">
        <v>22563</v>
      </c>
      <c r="BVE289" s="72" t="s">
        <v>22654</v>
      </c>
      <c r="BVF289" s="72" t="s">
        <v>1288</v>
      </c>
      <c r="BVG289" s="72" t="s">
        <v>22044</v>
      </c>
      <c r="BVH289" s="72" t="s">
        <v>23925</v>
      </c>
      <c r="BVI289" s="72" t="s">
        <v>1341</v>
      </c>
      <c r="BVJ289" s="72" t="s">
        <v>1342</v>
      </c>
      <c r="BVK289" s="72" t="s">
        <v>30829</v>
      </c>
      <c r="BVL289" s="72" t="s">
        <v>1383</v>
      </c>
      <c r="BVM289" s="72" t="s">
        <v>1384</v>
      </c>
      <c r="BVN289" s="72" t="s">
        <v>22757</v>
      </c>
      <c r="BVO289" s="72" t="s">
        <v>22441</v>
      </c>
      <c r="BVP289" s="72" t="s">
        <v>23616</v>
      </c>
      <c r="BVQ289" s="72" t="s">
        <v>30549</v>
      </c>
      <c r="BVR289" s="72" t="s">
        <v>22442</v>
      </c>
      <c r="BVS289" s="72" t="s">
        <v>22443</v>
      </c>
      <c r="BVT289" s="72" t="s">
        <v>23617</v>
      </c>
      <c r="BVU289" s="72" t="s">
        <v>23618</v>
      </c>
      <c r="BVV289" s="72" t="s">
        <v>7107</v>
      </c>
      <c r="BVW289" s="72" t="s">
        <v>17002</v>
      </c>
      <c r="BVX289" s="72" t="s">
        <v>22444</v>
      </c>
      <c r="BVY289" s="72" t="s">
        <v>22445</v>
      </c>
      <c r="BVZ289" s="72" t="s">
        <v>22446</v>
      </c>
      <c r="BWA289" s="72" t="s">
        <v>22447</v>
      </c>
      <c r="BWB289" s="72" t="s">
        <v>22448</v>
      </c>
      <c r="BWC289" s="72" t="s">
        <v>23619</v>
      </c>
      <c r="BWD289" s="72" t="s">
        <v>22449</v>
      </c>
      <c r="BWE289" s="72" t="s">
        <v>995</v>
      </c>
      <c r="BWF289" s="72" t="s">
        <v>22450</v>
      </c>
      <c r="BWG289" s="72" t="s">
        <v>30550</v>
      </c>
      <c r="BWH289" s="72" t="s">
        <v>23620</v>
      </c>
      <c r="BWI289" s="72" t="s">
        <v>22451</v>
      </c>
      <c r="BWJ289" s="72" t="s">
        <v>22452</v>
      </c>
      <c r="BWK289" s="72" t="s">
        <v>30551</v>
      </c>
      <c r="BWL289" s="72" t="s">
        <v>22453</v>
      </c>
      <c r="BWM289" s="72" t="s">
        <v>996</v>
      </c>
      <c r="BWN289" s="72" t="s">
        <v>23621</v>
      </c>
      <c r="BWO289" s="72" t="s">
        <v>22454</v>
      </c>
      <c r="BWP289" s="72" t="s">
        <v>22455</v>
      </c>
      <c r="BWQ289" s="72" t="s">
        <v>22931</v>
      </c>
      <c r="BWR289" s="72" t="s">
        <v>21825</v>
      </c>
      <c r="BWS289" s="72" t="s">
        <v>30552</v>
      </c>
      <c r="BWT289" s="72" t="s">
        <v>21826</v>
      </c>
      <c r="BWU289" s="72" t="s">
        <v>23622</v>
      </c>
      <c r="BWV289" s="72" t="s">
        <v>21827</v>
      </c>
      <c r="BWW289" s="72" t="s">
        <v>22456</v>
      </c>
      <c r="BWX289" s="72" t="s">
        <v>22457</v>
      </c>
      <c r="BWY289" s="72" t="s">
        <v>30553</v>
      </c>
      <c r="BWZ289" s="72" t="s">
        <v>30554</v>
      </c>
      <c r="BXA289" s="72" t="s">
        <v>30555</v>
      </c>
      <c r="BXB289" s="72" t="s">
        <v>30556</v>
      </c>
      <c r="BXC289" s="72" t="s">
        <v>30558</v>
      </c>
      <c r="BXD289" s="72" t="s">
        <v>997</v>
      </c>
      <c r="BXE289" s="72" t="s">
        <v>21828</v>
      </c>
      <c r="BXF289" s="72" t="s">
        <v>998</v>
      </c>
      <c r="BXG289" s="72" t="s">
        <v>999</v>
      </c>
      <c r="BXH289" s="72" t="s">
        <v>1000</v>
      </c>
      <c r="BXI289" s="72" t="s">
        <v>21829</v>
      </c>
      <c r="BXJ289" s="72" t="s">
        <v>23623</v>
      </c>
      <c r="BXK289" s="72" t="s">
        <v>23624</v>
      </c>
      <c r="BXL289" s="72" t="s">
        <v>1001</v>
      </c>
      <c r="BXM289" s="72" t="s">
        <v>30557</v>
      </c>
      <c r="BXN289" s="72" t="s">
        <v>1002</v>
      </c>
      <c r="BXO289" s="72" t="s">
        <v>21830</v>
      </c>
      <c r="BXP289" s="72" t="s">
        <v>22458</v>
      </c>
      <c r="BXQ289" s="72" t="s">
        <v>1003</v>
      </c>
      <c r="BXR289" s="72" t="s">
        <v>1004</v>
      </c>
      <c r="BXS289" s="72" t="s">
        <v>23625</v>
      </c>
      <c r="BXT289" s="72" t="s">
        <v>22459</v>
      </c>
      <c r="BXU289" s="72" t="s">
        <v>1005</v>
      </c>
      <c r="BXV289" s="72" t="s">
        <v>21831</v>
      </c>
      <c r="BXW289" s="72" t="s">
        <v>22460</v>
      </c>
      <c r="BXX289" s="72" t="s">
        <v>22461</v>
      </c>
      <c r="BXY289" s="72" t="s">
        <v>1006</v>
      </c>
      <c r="BXZ289" s="72" t="s">
        <v>22462</v>
      </c>
      <c r="BYA289" s="72" t="s">
        <v>23626</v>
      </c>
      <c r="BYB289" s="72" t="s">
        <v>30559</v>
      </c>
      <c r="BYC289" s="72" t="s">
        <v>1007</v>
      </c>
      <c r="BYD289" s="72" t="s">
        <v>21832</v>
      </c>
      <c r="BYE289" s="72" t="s">
        <v>22463</v>
      </c>
      <c r="BYF289" s="72" t="s">
        <v>1008</v>
      </c>
      <c r="BYG289" s="72" t="s">
        <v>1009</v>
      </c>
      <c r="BYH289" s="72" t="s">
        <v>23627</v>
      </c>
      <c r="BYI289" s="72" t="s">
        <v>22464</v>
      </c>
      <c r="BYJ289" s="72" t="s">
        <v>1010</v>
      </c>
      <c r="BYK289" s="72" t="s">
        <v>22465</v>
      </c>
      <c r="BYL289" s="72" t="s">
        <v>30560</v>
      </c>
      <c r="BYM289" s="72" t="s">
        <v>22466</v>
      </c>
      <c r="BYN289" s="72" t="s">
        <v>30561</v>
      </c>
      <c r="BYO289" s="72" t="s">
        <v>30257</v>
      </c>
      <c r="BYP289" s="72" t="s">
        <v>30311</v>
      </c>
      <c r="BYQ289" s="72" t="s">
        <v>21645</v>
      </c>
      <c r="BYR289" s="72" t="s">
        <v>749</v>
      </c>
      <c r="BYS289" s="72" t="s">
        <v>768</v>
      </c>
      <c r="BYT289" s="72" t="s">
        <v>22288</v>
      </c>
      <c r="BYU289" s="72" t="s">
        <v>22289</v>
      </c>
      <c r="BYV289" s="72" t="s">
        <v>22306</v>
      </c>
      <c r="BYW289" s="72" t="s">
        <v>30362</v>
      </c>
      <c r="BYX289" s="72" t="s">
        <v>22320</v>
      </c>
      <c r="BYY289" s="72" t="s">
        <v>21687</v>
      </c>
      <c r="BYZ289" s="72" t="s">
        <v>9708</v>
      </c>
      <c r="BZA289" s="72" t="s">
        <v>22352</v>
      </c>
      <c r="BZB289" s="72" t="s">
        <v>22353</v>
      </c>
      <c r="BZC289" s="72" t="s">
        <v>22382</v>
      </c>
      <c r="BZD289" s="72" t="s">
        <v>22386</v>
      </c>
      <c r="BZE289" s="72" t="s">
        <v>22412</v>
      </c>
      <c r="BZF289" s="72" t="s">
        <v>22412</v>
      </c>
      <c r="BZG289" s="72" t="s">
        <v>975</v>
      </c>
      <c r="BZH289" s="72" t="s">
        <v>21867</v>
      </c>
      <c r="BZI289" s="72" t="s">
        <v>30603</v>
      </c>
      <c r="BZJ289" s="72" t="s">
        <v>30606</v>
      </c>
      <c r="BZK289" s="72" t="s">
        <v>30614</v>
      </c>
      <c r="BZL289" s="72" t="s">
        <v>22504</v>
      </c>
      <c r="BZM289" s="72" t="s">
        <v>22505</v>
      </c>
      <c r="BZN289" s="72" t="s">
        <v>22506</v>
      </c>
      <c r="BZO289" s="72" t="s">
        <v>22507</v>
      </c>
      <c r="BZP289" s="72" t="s">
        <v>22508</v>
      </c>
      <c r="BZQ289" s="72" t="s">
        <v>22509</v>
      </c>
      <c r="BZR289" s="72" t="s">
        <v>22532</v>
      </c>
      <c r="BZS289" s="72" t="s">
        <v>1150</v>
      </c>
      <c r="BZT289" s="72" t="s">
        <v>23775</v>
      </c>
      <c r="BZU289" s="72" t="s">
        <v>1196</v>
      </c>
      <c r="BZV289" s="72" t="s">
        <v>30695</v>
      </c>
      <c r="BZW289" s="72" t="s">
        <v>22596</v>
      </c>
      <c r="BZX289" s="72" t="s">
        <v>22597</v>
      </c>
      <c r="BZY289" s="72" t="s">
        <v>22599</v>
      </c>
      <c r="BZZ289" s="72" t="s">
        <v>22600</v>
      </c>
      <c r="CAA289" s="72" t="s">
        <v>22601</v>
      </c>
      <c r="CAB289" s="72" t="s">
        <v>22602</v>
      </c>
      <c r="CAC289" s="72" t="s">
        <v>23793</v>
      </c>
      <c r="CAD289" s="72" t="s">
        <v>23795</v>
      </c>
      <c r="CAE289" s="72" t="s">
        <v>30716</v>
      </c>
      <c r="CAF289" s="72" t="s">
        <v>30717</v>
      </c>
      <c r="CAG289" s="72" t="s">
        <v>22617</v>
      </c>
      <c r="CAH289" s="72" t="s">
        <v>21966</v>
      </c>
      <c r="CAI289" s="72" t="s">
        <v>23805</v>
      </c>
      <c r="CAJ289" s="72" t="s">
        <v>23892</v>
      </c>
      <c r="CAK289" s="72" t="s">
        <v>22690</v>
      </c>
      <c r="CAL289" s="72" t="s">
        <v>23915</v>
      </c>
      <c r="CAM289" s="72" t="s">
        <v>1313</v>
      </c>
      <c r="CAN289" s="72" t="s">
        <v>1325</v>
      </c>
      <c r="CAO289" s="72" t="s">
        <v>30807</v>
      </c>
      <c r="CAP289" s="72" t="s">
        <v>23938</v>
      </c>
      <c r="CAQ289" s="72" t="s">
        <v>30811</v>
      </c>
      <c r="CAR289" s="72" t="s">
        <v>23941</v>
      </c>
      <c r="CAS289" s="72" t="s">
        <v>22739</v>
      </c>
      <c r="CAT289" s="72" t="s">
        <v>22741</v>
      </c>
      <c r="CAU289" s="72" t="s">
        <v>1363</v>
      </c>
      <c r="CAV289" s="72" t="s">
        <v>23992</v>
      </c>
      <c r="CAW289" s="72" t="s">
        <v>30562</v>
      </c>
      <c r="CAX289" s="72" t="s">
        <v>23628</v>
      </c>
      <c r="CAY289" s="72" t="s">
        <v>23629</v>
      </c>
      <c r="CAZ289" s="72" t="s">
        <v>21833</v>
      </c>
      <c r="CBA289" s="72" t="s">
        <v>23630</v>
      </c>
      <c r="CBB289" s="72" t="s">
        <v>30391</v>
      </c>
      <c r="CBC289" s="72" t="s">
        <v>21834</v>
      </c>
      <c r="CBD289" s="72" t="s">
        <v>21835</v>
      </c>
      <c r="CBE289" s="72" t="s">
        <v>23631</v>
      </c>
      <c r="CBF289" s="72" t="s">
        <v>21836</v>
      </c>
      <c r="CBG289" s="72" t="s">
        <v>21837</v>
      </c>
      <c r="CBH289" s="72" t="s">
        <v>23632</v>
      </c>
      <c r="CBI289" s="72" t="s">
        <v>21838</v>
      </c>
      <c r="CBJ289" s="72" t="s">
        <v>23633</v>
      </c>
      <c r="CBK289" s="72" t="s">
        <v>22467</v>
      </c>
      <c r="CBL289" s="72" t="s">
        <v>970</v>
      </c>
      <c r="CBM289" s="72" t="s">
        <v>1011</v>
      </c>
      <c r="CBN289" s="72" t="s">
        <v>1012</v>
      </c>
      <c r="CBO289" s="72" t="s">
        <v>23634</v>
      </c>
      <c r="CBP289" s="72" t="s">
        <v>23635</v>
      </c>
      <c r="CBQ289" s="72" t="s">
        <v>883</v>
      </c>
      <c r="CBR289" s="72" t="s">
        <v>1013</v>
      </c>
      <c r="CBS289" s="72" t="s">
        <v>22151</v>
      </c>
      <c r="CBT289" s="72" t="s">
        <v>23202</v>
      </c>
      <c r="CBU289" s="72" t="s">
        <v>647</v>
      </c>
      <c r="CBV289" s="72" t="s">
        <v>22001</v>
      </c>
      <c r="CBW289" s="72" t="s">
        <v>1032</v>
      </c>
      <c r="CBX289" s="72" t="s">
        <v>30563</v>
      </c>
      <c r="CBY289" s="72" t="s">
        <v>1014</v>
      </c>
      <c r="CBZ289" s="72" t="s">
        <v>21839</v>
      </c>
      <c r="CCA289" s="72" t="s">
        <v>1015</v>
      </c>
      <c r="CCB289" s="72" t="s">
        <v>1016</v>
      </c>
      <c r="CCC289" s="72" t="s">
        <v>23636</v>
      </c>
      <c r="CCD289" s="72" t="s">
        <v>23637</v>
      </c>
      <c r="CCE289" s="72" t="s">
        <v>1017</v>
      </c>
      <c r="CCF289" s="72" t="s">
        <v>21841</v>
      </c>
      <c r="CCG289" s="72" t="s">
        <v>23638</v>
      </c>
      <c r="CCH289" s="72" t="s">
        <v>14700</v>
      </c>
      <c r="CCI289" s="72" t="s">
        <v>23639</v>
      </c>
      <c r="CCJ289" s="72" t="s">
        <v>1018</v>
      </c>
      <c r="CCK289" s="72" t="s">
        <v>23640</v>
      </c>
      <c r="CCL289" s="72" t="s">
        <v>23641</v>
      </c>
      <c r="CCM289" s="72" t="s">
        <v>1019</v>
      </c>
      <c r="CCN289" s="72" t="s">
        <v>1020</v>
      </c>
      <c r="CCO289" s="72" t="s">
        <v>21842</v>
      </c>
      <c r="CCP289" s="72" t="s">
        <v>1021</v>
      </c>
      <c r="CCQ289" s="72" t="s">
        <v>22468</v>
      </c>
      <c r="CCR289" s="72" t="s">
        <v>21843</v>
      </c>
      <c r="CCS289" s="72" t="s">
        <v>21844</v>
      </c>
      <c r="CCT289" s="72" t="s">
        <v>21840</v>
      </c>
      <c r="CCU289" s="72" t="s">
        <v>22469</v>
      </c>
      <c r="CCV289" s="72" t="s">
        <v>1022</v>
      </c>
      <c r="CCW289" s="72" t="s">
        <v>22470</v>
      </c>
      <c r="CCX289" s="72" t="s">
        <v>30564</v>
      </c>
      <c r="CCY289" s="72" t="s">
        <v>22471</v>
      </c>
      <c r="CCZ289" s="72" t="s">
        <v>24018</v>
      </c>
      <c r="CDA289" s="72" t="s">
        <v>22472</v>
      </c>
      <c r="CDB289" s="72" t="s">
        <v>30565</v>
      </c>
      <c r="CDC289" s="72" t="s">
        <v>23642</v>
      </c>
      <c r="CDD289" s="72" t="s">
        <v>1023</v>
      </c>
      <c r="CDE289" s="72" t="s">
        <v>23643</v>
      </c>
      <c r="CDF289" s="72" t="s">
        <v>30566</v>
      </c>
      <c r="CDG289" s="72" t="s">
        <v>30567</v>
      </c>
      <c r="CDH289" s="72" t="s">
        <v>23644</v>
      </c>
      <c r="CDI289" s="72" t="s">
        <v>1024</v>
      </c>
      <c r="CDJ289" s="72" t="s">
        <v>22473</v>
      </c>
      <c r="CDK289" s="72" t="s">
        <v>1025</v>
      </c>
      <c r="CDL289" s="72" t="s">
        <v>21845</v>
      </c>
      <c r="CDM289" s="72" t="s">
        <v>23645</v>
      </c>
      <c r="CDN289" s="72" t="s">
        <v>21846</v>
      </c>
      <c r="CDO289" s="72" t="s">
        <v>22474</v>
      </c>
      <c r="CDP289" s="72" t="s">
        <v>23646</v>
      </c>
      <c r="CDQ289" s="72" t="s">
        <v>1026</v>
      </c>
      <c r="CDR289" s="72" t="s">
        <v>30568</v>
      </c>
      <c r="CDS289" s="72" t="s">
        <v>23647</v>
      </c>
      <c r="CDT289" s="72" t="s">
        <v>3537</v>
      </c>
      <c r="CDU289" s="72" t="s">
        <v>30569</v>
      </c>
      <c r="CDV289" s="72" t="s">
        <v>30570</v>
      </c>
      <c r="CDW289" s="72" t="s">
        <v>21847</v>
      </c>
      <c r="CDX289" s="72" t="s">
        <v>23648</v>
      </c>
      <c r="CDY289" s="72" t="s">
        <v>23650</v>
      </c>
      <c r="CDZ289" s="72" t="s">
        <v>23649</v>
      </c>
      <c r="CEA289" s="72" t="s">
        <v>23651</v>
      </c>
      <c r="CEB289" s="72" t="s">
        <v>30571</v>
      </c>
      <c r="CEC289" s="72" t="s">
        <v>22475</v>
      </c>
      <c r="CED289" s="72" t="s">
        <v>21848</v>
      </c>
      <c r="CEE289" s="72" t="s">
        <v>23652</v>
      </c>
      <c r="CEF289" s="72" t="s">
        <v>1027</v>
      </c>
      <c r="CEG289" s="72" t="s">
        <v>6364</v>
      </c>
      <c r="CEH289" s="72" t="s">
        <v>21849</v>
      </c>
      <c r="CEI289" s="72" t="s">
        <v>23653</v>
      </c>
      <c r="CEJ289" s="72" t="s">
        <v>21850</v>
      </c>
      <c r="CEK289" s="72" t="s">
        <v>23654</v>
      </c>
      <c r="CEL289" s="72" t="s">
        <v>30572</v>
      </c>
      <c r="CEM289" s="72" t="s">
        <v>23655</v>
      </c>
      <c r="CEN289" s="72" t="s">
        <v>1028</v>
      </c>
      <c r="CEO289" s="72" t="s">
        <v>22476</v>
      </c>
      <c r="CEP289" s="72" t="s">
        <v>1029</v>
      </c>
      <c r="CEQ289" s="72" t="s">
        <v>23656</v>
      </c>
      <c r="CER289" s="72" t="s">
        <v>22477</v>
      </c>
      <c r="CES289" s="72" t="s">
        <v>21851</v>
      </c>
      <c r="CET289" s="72" t="s">
        <v>30573</v>
      </c>
      <c r="CEU289" s="72" t="s">
        <v>21852</v>
      </c>
      <c r="CEV289" s="72" t="s">
        <v>1030</v>
      </c>
      <c r="CEW289" s="72" t="s">
        <v>23659</v>
      </c>
      <c r="CEX289" s="72" t="s">
        <v>23658</v>
      </c>
      <c r="CEY289" s="72" t="s">
        <v>21853</v>
      </c>
      <c r="CEZ289" s="72" t="s">
        <v>30574</v>
      </c>
      <c r="CFA289" s="72" t="s">
        <v>30575</v>
      </c>
      <c r="CFB289" s="72" t="s">
        <v>23660</v>
      </c>
      <c r="CFC289" s="72" t="s">
        <v>1031</v>
      </c>
      <c r="CFD289" s="72" t="s">
        <v>30576</v>
      </c>
      <c r="CFE289" s="72" t="s">
        <v>30577</v>
      </c>
      <c r="CFF289" s="72" t="s">
        <v>22478</v>
      </c>
      <c r="CFG289" s="72" t="s">
        <v>22479</v>
      </c>
      <c r="CFH289" s="72" t="s">
        <v>23661</v>
      </c>
      <c r="CFI289" s="72" t="s">
        <v>30578</v>
      </c>
      <c r="CFJ289" s="72" t="s">
        <v>4895</v>
      </c>
      <c r="CFK289" s="72" t="s">
        <v>30579</v>
      </c>
      <c r="CFL289" s="72" t="s">
        <v>23662</v>
      </c>
      <c r="CFM289" s="72" t="s">
        <v>21855</v>
      </c>
      <c r="CFN289" s="72" t="s">
        <v>21856</v>
      </c>
      <c r="CFO289" s="72" t="s">
        <v>21857</v>
      </c>
      <c r="CFP289" s="72" t="s">
        <v>23663</v>
      </c>
      <c r="CFQ289" s="72" t="s">
        <v>1033</v>
      </c>
      <c r="CFR289" s="72" t="s">
        <v>23664</v>
      </c>
      <c r="CFS289" s="72" t="s">
        <v>22480</v>
      </c>
      <c r="CFT289" s="72" t="s">
        <v>23665</v>
      </c>
      <c r="CFU289" s="72" t="s">
        <v>1034</v>
      </c>
      <c r="CFV289" s="72" t="s">
        <v>23666</v>
      </c>
      <c r="CFW289" s="72" t="s">
        <v>22481</v>
      </c>
      <c r="CFX289" s="72" t="s">
        <v>1035</v>
      </c>
      <c r="CFY289" s="72" t="s">
        <v>21858</v>
      </c>
      <c r="CFZ289" s="72" t="s">
        <v>30580</v>
      </c>
      <c r="CGA289" s="72" t="s">
        <v>21859</v>
      </c>
      <c r="CGB289" s="72" t="s">
        <v>21860</v>
      </c>
      <c r="CGC289" s="72" t="s">
        <v>30581</v>
      </c>
      <c r="CGD289" s="72" t="s">
        <v>21861</v>
      </c>
      <c r="CGE289" s="72" t="s">
        <v>23667</v>
      </c>
      <c r="CGF289" s="72" t="s">
        <v>30582</v>
      </c>
      <c r="CGG289" s="72" t="s">
        <v>22482</v>
      </c>
      <c r="CGH289" s="72" t="s">
        <v>1036</v>
      </c>
      <c r="CGI289" s="72" t="s">
        <v>1037</v>
      </c>
      <c r="CGJ289" s="72" t="s">
        <v>23668</v>
      </c>
      <c r="CGK289" s="72" t="s">
        <v>23669</v>
      </c>
      <c r="CGL289" s="72" t="s">
        <v>1038</v>
      </c>
      <c r="CGM289" s="72" t="s">
        <v>1039</v>
      </c>
      <c r="CGN289" s="72" t="s">
        <v>21862</v>
      </c>
      <c r="CGO289" s="72" t="s">
        <v>21863</v>
      </c>
      <c r="CGP289" s="72" t="s">
        <v>1040</v>
      </c>
      <c r="CGQ289" s="72" t="s">
        <v>1041</v>
      </c>
      <c r="CGR289" s="72" t="s">
        <v>22483</v>
      </c>
      <c r="CGS289" s="72" t="s">
        <v>30583</v>
      </c>
      <c r="CGT289" s="72" t="s">
        <v>3553</v>
      </c>
      <c r="CGU289" s="72" t="s">
        <v>1042</v>
      </c>
      <c r="CGV289" s="72" t="s">
        <v>1043</v>
      </c>
      <c r="CGW289" s="72" t="s">
        <v>23671</v>
      </c>
      <c r="CGX289" s="72" t="s">
        <v>23672</v>
      </c>
      <c r="CGY289" s="72" t="s">
        <v>1044</v>
      </c>
      <c r="CGZ289" s="72" t="s">
        <v>22484</v>
      </c>
      <c r="CHA289" s="72" t="s">
        <v>30584</v>
      </c>
      <c r="CHB289" s="72" t="s">
        <v>30585</v>
      </c>
      <c r="CHC289" s="72" t="s">
        <v>22485</v>
      </c>
      <c r="CHD289" s="72" t="s">
        <v>21865</v>
      </c>
      <c r="CHE289" s="72" t="s">
        <v>23673</v>
      </c>
      <c r="CHF289" s="72" t="s">
        <v>21866</v>
      </c>
      <c r="CHG289" s="72" t="s">
        <v>30586</v>
      </c>
      <c r="CHH289" s="72" t="s">
        <v>23674</v>
      </c>
      <c r="CHI289" s="72" t="s">
        <v>23675</v>
      </c>
      <c r="CHJ289" s="72" t="s">
        <v>23676</v>
      </c>
      <c r="CHK289" s="72" t="s">
        <v>22486</v>
      </c>
      <c r="CHL289" s="72" t="s">
        <v>22487</v>
      </c>
      <c r="CHM289" s="72" t="s">
        <v>30587</v>
      </c>
      <c r="CHN289" s="72" t="s">
        <v>30588</v>
      </c>
      <c r="CHO289" s="72" t="s">
        <v>1045</v>
      </c>
      <c r="CHP289" s="72" t="s">
        <v>30589</v>
      </c>
      <c r="CHQ289" s="72" t="s">
        <v>4908</v>
      </c>
      <c r="CHR289" s="72" t="s">
        <v>1046</v>
      </c>
      <c r="CHS289" s="72" t="s">
        <v>21868</v>
      </c>
      <c r="CHT289" s="72" t="s">
        <v>30590</v>
      </c>
      <c r="CHU289" s="72" t="s">
        <v>1048</v>
      </c>
      <c r="CHV289" s="72" t="s">
        <v>23677</v>
      </c>
      <c r="CHW289" s="72" t="s">
        <v>23677</v>
      </c>
      <c r="CHX289" s="72" t="s">
        <v>1049</v>
      </c>
      <c r="CHY289" s="72" t="s">
        <v>23678</v>
      </c>
      <c r="CHZ289" s="72" t="s">
        <v>23679</v>
      </c>
      <c r="CIA289" s="72" t="s">
        <v>23680</v>
      </c>
      <c r="CIB289" s="72" t="s">
        <v>23681</v>
      </c>
      <c r="CIC289" s="72" t="s">
        <v>21869</v>
      </c>
      <c r="CID289" s="72" t="s">
        <v>30591</v>
      </c>
      <c r="CIE289" s="72" t="s">
        <v>1050</v>
      </c>
      <c r="CIF289" s="72" t="s">
        <v>30592</v>
      </c>
      <c r="CIG289" s="72" t="s">
        <v>30593</v>
      </c>
      <c r="CIH289" s="72" t="s">
        <v>21870</v>
      </c>
      <c r="CII289" s="72" t="s">
        <v>23682</v>
      </c>
      <c r="CIJ289" s="72" t="s">
        <v>21871</v>
      </c>
      <c r="CIK289" s="72" t="s">
        <v>23683</v>
      </c>
      <c r="CIL289" s="72" t="s">
        <v>23684</v>
      </c>
      <c r="CIM289" s="72" t="s">
        <v>21872</v>
      </c>
      <c r="CIN289" s="72" t="s">
        <v>21873</v>
      </c>
      <c r="CIO289" s="72" t="s">
        <v>1052</v>
      </c>
      <c r="CIP289" s="72" t="s">
        <v>1053</v>
      </c>
      <c r="CIQ289" s="72" t="s">
        <v>23685</v>
      </c>
      <c r="CIR289" s="72" t="s">
        <v>21874</v>
      </c>
      <c r="CIS289" s="72" t="s">
        <v>23686</v>
      </c>
      <c r="CIT289" s="72" t="s">
        <v>23687</v>
      </c>
      <c r="CIU289" s="72" t="s">
        <v>1054</v>
      </c>
      <c r="CIV289" s="72" t="s">
        <v>30594</v>
      </c>
      <c r="CIW289" s="72" t="s">
        <v>22488</v>
      </c>
      <c r="CIX289" s="72" t="s">
        <v>23688</v>
      </c>
      <c r="CIY289" s="72" t="s">
        <v>21875</v>
      </c>
      <c r="CIZ289" s="72" t="s">
        <v>30595</v>
      </c>
      <c r="CJA289" s="72" t="s">
        <v>1055</v>
      </c>
      <c r="CJB289" s="72" t="s">
        <v>22489</v>
      </c>
      <c r="CJC289" s="72" t="s">
        <v>22490</v>
      </c>
      <c r="CJD289" s="72" t="s">
        <v>1056</v>
      </c>
      <c r="CJE289" s="72" t="s">
        <v>1057</v>
      </c>
      <c r="CJF289" s="72" t="s">
        <v>22491</v>
      </c>
      <c r="CJG289" s="72" t="s">
        <v>22492</v>
      </c>
      <c r="CJH289" s="72" t="s">
        <v>22493</v>
      </c>
      <c r="CJI289" s="72" t="s">
        <v>30596</v>
      </c>
      <c r="CJJ289" s="72" t="s">
        <v>30597</v>
      </c>
      <c r="CJK289" s="72" t="s">
        <v>1058</v>
      </c>
      <c r="CJL289" s="72" t="s">
        <v>1059</v>
      </c>
      <c r="CJM289" s="72" t="s">
        <v>1060</v>
      </c>
      <c r="CJN289" s="72" t="s">
        <v>1061</v>
      </c>
      <c r="CJO289" s="72" t="s">
        <v>30598</v>
      </c>
      <c r="CJP289" s="72" t="s">
        <v>23689</v>
      </c>
      <c r="CJQ289" s="72" t="s">
        <v>23690</v>
      </c>
      <c r="CJR289" s="72" t="s">
        <v>20944</v>
      </c>
      <c r="CJS289" s="72" t="s">
        <v>1062</v>
      </c>
      <c r="CJT289" s="72" t="s">
        <v>23691</v>
      </c>
      <c r="CJU289" s="72" t="s">
        <v>21876</v>
      </c>
      <c r="CJV289" s="72" t="s">
        <v>4916</v>
      </c>
      <c r="CJW289" s="72" t="s">
        <v>21877</v>
      </c>
      <c r="CJX289" s="72" t="s">
        <v>30599</v>
      </c>
      <c r="CJY289" s="72" t="s">
        <v>8291</v>
      </c>
      <c r="CJZ289" s="72" t="s">
        <v>22494</v>
      </c>
      <c r="CKA289" s="72" t="s">
        <v>21879</v>
      </c>
      <c r="CKB289" s="72" t="s">
        <v>21878</v>
      </c>
      <c r="CKC289" s="72" t="s">
        <v>21880</v>
      </c>
      <c r="CKD289" s="72" t="s">
        <v>23692</v>
      </c>
      <c r="CKE289" s="72" t="s">
        <v>23693</v>
      </c>
      <c r="CKF289" s="72" t="s">
        <v>30600</v>
      </c>
      <c r="CKG289" s="72" t="s">
        <v>22495</v>
      </c>
      <c r="CKH289" s="72" t="s">
        <v>30601</v>
      </c>
      <c r="CKI289" s="72" t="s">
        <v>1063</v>
      </c>
      <c r="CKJ289" s="72" t="s">
        <v>1064</v>
      </c>
      <c r="CKK289" s="72" t="s">
        <v>19569</v>
      </c>
      <c r="CKL289" s="72" t="s">
        <v>23694</v>
      </c>
      <c r="CKM289" s="72" t="s">
        <v>21881</v>
      </c>
      <c r="CKN289" s="72" t="s">
        <v>21882</v>
      </c>
      <c r="CKO289" s="72" t="s">
        <v>21883</v>
      </c>
      <c r="CKP289" s="72" t="s">
        <v>30602</v>
      </c>
      <c r="CKQ289" s="72" t="s">
        <v>23695</v>
      </c>
      <c r="CKR289" s="72" t="s">
        <v>21884</v>
      </c>
      <c r="CKS289" s="72" t="s">
        <v>22496</v>
      </c>
      <c r="CKT289" s="72" t="s">
        <v>22496</v>
      </c>
      <c r="CKU289" s="72" t="s">
        <v>21885</v>
      </c>
      <c r="CKV289" s="72" t="s">
        <v>22497</v>
      </c>
      <c r="CKW289" s="72" t="s">
        <v>1065</v>
      </c>
      <c r="CKX289" s="72" t="s">
        <v>29805</v>
      </c>
      <c r="CKY289" s="72" t="s">
        <v>21886</v>
      </c>
      <c r="CKZ289" s="72" t="s">
        <v>1066</v>
      </c>
      <c r="CLA289" s="72" t="s">
        <v>22498</v>
      </c>
      <c r="CLB289" s="72" t="s">
        <v>23696</v>
      </c>
      <c r="CLC289" s="72" t="s">
        <v>23697</v>
      </c>
      <c r="CLD289" s="72" t="s">
        <v>21887</v>
      </c>
      <c r="CLE289" s="72" t="s">
        <v>30604</v>
      </c>
      <c r="CLF289" s="72" t="s">
        <v>21888</v>
      </c>
      <c r="CLG289" s="72" t="s">
        <v>30605</v>
      </c>
      <c r="CLH289" s="72" t="s">
        <v>29463</v>
      </c>
      <c r="CLI289" s="72" t="s">
        <v>22499</v>
      </c>
      <c r="CLJ289" s="72" t="s">
        <v>22500</v>
      </c>
      <c r="CLK289" s="72" t="s">
        <v>23698</v>
      </c>
      <c r="CLL289" s="72" t="s">
        <v>30607</v>
      </c>
      <c r="CLM289" s="72" t="s">
        <v>22501</v>
      </c>
      <c r="CLN289" s="72" t="s">
        <v>1067</v>
      </c>
      <c r="CLO289" s="72" t="s">
        <v>1068</v>
      </c>
      <c r="CLP289" s="72" t="s">
        <v>1068</v>
      </c>
      <c r="CLQ289" s="72" t="s">
        <v>1069</v>
      </c>
      <c r="CLR289" s="72" t="s">
        <v>23699</v>
      </c>
      <c r="CLS289" s="72" t="s">
        <v>23700</v>
      </c>
      <c r="CLT289" s="72" t="s">
        <v>1070</v>
      </c>
      <c r="CLU289" s="72" t="s">
        <v>21889</v>
      </c>
      <c r="CLV289" s="72" t="s">
        <v>23701</v>
      </c>
      <c r="CLW289" s="72" t="s">
        <v>30608</v>
      </c>
      <c r="CLX289" s="72" t="s">
        <v>30609</v>
      </c>
      <c r="CLY289" s="72" t="s">
        <v>23702</v>
      </c>
      <c r="CLZ289" s="72" t="s">
        <v>30611</v>
      </c>
      <c r="CMA289" s="72" t="s">
        <v>30610</v>
      </c>
      <c r="CMB289" s="72" t="s">
        <v>30612</v>
      </c>
      <c r="CMC289" s="72" t="s">
        <v>21890</v>
      </c>
      <c r="CMD289" s="72" t="s">
        <v>1071</v>
      </c>
      <c r="CME289" s="72" t="s">
        <v>23703</v>
      </c>
      <c r="CMF289" s="72" t="s">
        <v>21891</v>
      </c>
      <c r="CMG289" s="72" t="s">
        <v>30613</v>
      </c>
      <c r="CMH289" s="72" t="s">
        <v>22502</v>
      </c>
      <c r="CMI289" s="72" t="s">
        <v>11754</v>
      </c>
      <c r="CMJ289" s="72" t="s">
        <v>22503</v>
      </c>
      <c r="CMK289" s="72" t="s">
        <v>1072</v>
      </c>
      <c r="CML289" s="72" t="s">
        <v>30615</v>
      </c>
      <c r="CMM289" s="72" t="s">
        <v>30616</v>
      </c>
      <c r="CMN289" s="72" t="s">
        <v>30617</v>
      </c>
      <c r="CMO289" s="72" t="s">
        <v>30618</v>
      </c>
      <c r="CMP289" s="72" t="s">
        <v>30619</v>
      </c>
      <c r="CMQ289" s="72" t="s">
        <v>1073</v>
      </c>
      <c r="CMR289" s="72" t="s">
        <v>30620</v>
      </c>
      <c r="CMS289" s="72" t="s">
        <v>21892</v>
      </c>
      <c r="CMT289" s="72" t="s">
        <v>30621</v>
      </c>
      <c r="CMU289" s="72" t="s">
        <v>23704</v>
      </c>
      <c r="CMV289" s="72" t="s">
        <v>23705</v>
      </c>
      <c r="CMW289" s="72" t="s">
        <v>1074</v>
      </c>
      <c r="CMX289" s="72" t="s">
        <v>30622</v>
      </c>
      <c r="CMY289" s="72" t="s">
        <v>30623</v>
      </c>
      <c r="CMZ289" s="72" t="s">
        <v>1075</v>
      </c>
      <c r="CNA289" s="72" t="s">
        <v>1076</v>
      </c>
      <c r="CNB289" s="72" t="s">
        <v>30624</v>
      </c>
      <c r="CNC289" s="72" t="s">
        <v>21893</v>
      </c>
      <c r="CND289" s="72" t="s">
        <v>30625</v>
      </c>
      <c r="CNE289" s="72" t="s">
        <v>30626</v>
      </c>
      <c r="CNF289" s="72" t="s">
        <v>21894</v>
      </c>
      <c r="CNG289" s="72" t="s">
        <v>22510</v>
      </c>
      <c r="CNH289" s="72" t="s">
        <v>23706</v>
      </c>
      <c r="CNI289" s="72" t="s">
        <v>30627</v>
      </c>
      <c r="CNJ289" s="72" t="s">
        <v>30628</v>
      </c>
      <c r="CNK289" s="72" t="s">
        <v>30629</v>
      </c>
      <c r="CNL289" s="72" t="s">
        <v>1077</v>
      </c>
      <c r="CNM289" s="72" t="s">
        <v>1078</v>
      </c>
      <c r="CNN289" s="72" t="s">
        <v>1079</v>
      </c>
      <c r="CNO289" s="72" t="s">
        <v>21895</v>
      </c>
      <c r="CNP289" s="72" t="s">
        <v>22511</v>
      </c>
      <c r="CNQ289" s="72" t="s">
        <v>30630</v>
      </c>
      <c r="CNR289" s="72" t="s">
        <v>1080</v>
      </c>
      <c r="CNS289" s="72" t="s">
        <v>22512</v>
      </c>
      <c r="CNT289" s="72" t="s">
        <v>1081</v>
      </c>
      <c r="CNU289" s="72" t="s">
        <v>30631</v>
      </c>
      <c r="CNV289" s="72" t="s">
        <v>30632</v>
      </c>
      <c r="CNW289" s="72" t="s">
        <v>1082</v>
      </c>
      <c r="CNX289" s="72" t="s">
        <v>1083</v>
      </c>
      <c r="CNY289" s="72" t="s">
        <v>1084</v>
      </c>
      <c r="CNZ289" s="72" t="s">
        <v>1085</v>
      </c>
      <c r="COA289" s="72" t="s">
        <v>21896</v>
      </c>
      <c r="COB289" s="72" t="s">
        <v>1086</v>
      </c>
      <c r="COC289" s="72" t="s">
        <v>22513</v>
      </c>
      <c r="COD289" s="72" t="s">
        <v>22514</v>
      </c>
      <c r="COE289" s="72" t="s">
        <v>21897</v>
      </c>
      <c r="COF289" s="72" t="s">
        <v>21898</v>
      </c>
      <c r="COG289" s="72" t="s">
        <v>23707</v>
      </c>
      <c r="COH289" s="72" t="s">
        <v>21899</v>
      </c>
      <c r="COI289" s="72" t="s">
        <v>23708</v>
      </c>
      <c r="COJ289" s="72" t="s">
        <v>23709</v>
      </c>
      <c r="COK289" s="72" t="s">
        <v>23710</v>
      </c>
      <c r="COL289" s="72" t="s">
        <v>23711</v>
      </c>
      <c r="COM289" s="72" t="s">
        <v>23712</v>
      </c>
      <c r="CON289" s="72" t="s">
        <v>22515</v>
      </c>
      <c r="COO289" s="72" t="s">
        <v>30633</v>
      </c>
      <c r="COP289" s="72" t="s">
        <v>23713</v>
      </c>
      <c r="COQ289" s="72" t="s">
        <v>22516</v>
      </c>
      <c r="COR289" s="72" t="s">
        <v>22517</v>
      </c>
      <c r="COS289" s="72" t="s">
        <v>23714</v>
      </c>
      <c r="COT289" s="72" t="s">
        <v>1087</v>
      </c>
      <c r="COU289" s="72" t="s">
        <v>1088</v>
      </c>
      <c r="COV289" s="72" t="s">
        <v>22518</v>
      </c>
      <c r="COW289" s="72" t="s">
        <v>30634</v>
      </c>
      <c r="COX289" s="72" t="s">
        <v>21900</v>
      </c>
      <c r="COY289" s="72" t="s">
        <v>1089</v>
      </c>
      <c r="COZ289" s="72" t="s">
        <v>21901</v>
      </c>
      <c r="CPA289" s="72" t="s">
        <v>30636</v>
      </c>
      <c r="CPB289" s="72" t="s">
        <v>30637</v>
      </c>
      <c r="CPC289" s="72" t="s">
        <v>22519</v>
      </c>
      <c r="CPD289" s="72" t="s">
        <v>22520</v>
      </c>
      <c r="CPE289" s="72" t="s">
        <v>1090</v>
      </c>
      <c r="CPF289" s="72" t="s">
        <v>22521</v>
      </c>
      <c r="CPG289" s="72" t="s">
        <v>30638</v>
      </c>
      <c r="CPH289" s="72" t="s">
        <v>21902</v>
      </c>
      <c r="CPI289" s="72" t="s">
        <v>1091</v>
      </c>
      <c r="CPJ289" s="72" t="s">
        <v>23715</v>
      </c>
      <c r="CPK289" s="72" t="s">
        <v>1092</v>
      </c>
      <c r="CPL289" s="72" t="s">
        <v>23716</v>
      </c>
      <c r="CPM289" s="72" t="s">
        <v>1093</v>
      </c>
      <c r="CPN289" s="72" t="s">
        <v>1094</v>
      </c>
      <c r="CPO289" s="72" t="s">
        <v>20972</v>
      </c>
      <c r="CPP289" s="72" t="s">
        <v>1095</v>
      </c>
      <c r="CPQ289" s="72" t="s">
        <v>23717</v>
      </c>
      <c r="CPR289" s="72" t="s">
        <v>22522</v>
      </c>
      <c r="CPS289" s="72" t="s">
        <v>1096</v>
      </c>
      <c r="CPT289" s="72" t="s">
        <v>1097</v>
      </c>
      <c r="CPU289" s="72" t="s">
        <v>22523</v>
      </c>
      <c r="CPV289" s="72" t="s">
        <v>1098</v>
      </c>
      <c r="CPW289" s="72" t="s">
        <v>1099</v>
      </c>
      <c r="CPX289" s="72" t="s">
        <v>1100</v>
      </c>
      <c r="CPY289" s="72" t="s">
        <v>1101</v>
      </c>
      <c r="CPZ289" s="72" t="s">
        <v>1102</v>
      </c>
      <c r="CQA289" s="72" t="s">
        <v>22524</v>
      </c>
      <c r="CQB289" s="72" t="s">
        <v>1103</v>
      </c>
      <c r="CQC289" s="72" t="s">
        <v>21903</v>
      </c>
      <c r="CQD289" s="72" t="s">
        <v>23718</v>
      </c>
      <c r="CQE289" s="72" t="s">
        <v>21904</v>
      </c>
      <c r="CQF289" s="72" t="s">
        <v>1104</v>
      </c>
      <c r="CQG289" s="72" t="s">
        <v>1105</v>
      </c>
      <c r="CQH289" s="72" t="s">
        <v>1106</v>
      </c>
      <c r="CQI289" s="72" t="s">
        <v>1107</v>
      </c>
      <c r="CQJ289" s="72" t="s">
        <v>30640</v>
      </c>
      <c r="CQK289" s="72" t="s">
        <v>1108</v>
      </c>
      <c r="CQL289" s="72" t="s">
        <v>1109</v>
      </c>
      <c r="CQM289" s="72" t="s">
        <v>30639</v>
      </c>
      <c r="CQN289" s="72" t="s">
        <v>22525</v>
      </c>
      <c r="CQO289" s="72" t="s">
        <v>22526</v>
      </c>
      <c r="CQP289" s="72" t="s">
        <v>1110</v>
      </c>
      <c r="CQQ289" s="72" t="s">
        <v>22527</v>
      </c>
      <c r="CQR289" s="72" t="s">
        <v>1111</v>
      </c>
      <c r="CQS289" s="72" t="s">
        <v>22528</v>
      </c>
      <c r="CQT289" s="72" t="s">
        <v>22529</v>
      </c>
      <c r="CQU289" s="72" t="s">
        <v>1112</v>
      </c>
      <c r="CQV289" s="72" t="s">
        <v>30641</v>
      </c>
      <c r="CQW289" s="72" t="s">
        <v>21905</v>
      </c>
      <c r="CQX289" s="72" t="s">
        <v>10333</v>
      </c>
      <c r="CQY289" s="72" t="s">
        <v>1113</v>
      </c>
      <c r="CQZ289" s="72" t="s">
        <v>22530</v>
      </c>
      <c r="CRA289" s="72" t="s">
        <v>22531</v>
      </c>
      <c r="CRB289" s="72" t="s">
        <v>13909</v>
      </c>
      <c r="CRC289" s="72" t="s">
        <v>23719</v>
      </c>
      <c r="CRD289" s="72" t="s">
        <v>1114</v>
      </c>
      <c r="CRE289" s="72" t="s">
        <v>1115</v>
      </c>
      <c r="CRF289" s="72" t="s">
        <v>1116</v>
      </c>
      <c r="CRG289" s="72" t="s">
        <v>23720</v>
      </c>
      <c r="CRH289" s="72" t="s">
        <v>22533</v>
      </c>
      <c r="CRI289" s="72" t="s">
        <v>21906</v>
      </c>
      <c r="CRJ289" s="72" t="s">
        <v>30643</v>
      </c>
      <c r="CRK289" s="72" t="s">
        <v>23721</v>
      </c>
      <c r="CRL289" s="72" t="s">
        <v>1117</v>
      </c>
      <c r="CRM289" s="72" t="s">
        <v>1117</v>
      </c>
      <c r="CRN289" s="72" t="s">
        <v>30644</v>
      </c>
      <c r="CRO289" s="72" t="s">
        <v>1118</v>
      </c>
      <c r="CRP289" s="72" t="s">
        <v>22534</v>
      </c>
      <c r="CRQ289" s="72" t="s">
        <v>23722</v>
      </c>
      <c r="CRR289" s="72" t="s">
        <v>30645</v>
      </c>
      <c r="CRS289" s="72" t="s">
        <v>30646</v>
      </c>
      <c r="CRT289" s="72" t="s">
        <v>22535</v>
      </c>
      <c r="CRU289" s="72" t="s">
        <v>1119</v>
      </c>
      <c r="CRV289" s="72" t="s">
        <v>21907</v>
      </c>
      <c r="CRW289" s="72" t="s">
        <v>1120</v>
      </c>
      <c r="CRX289" s="72" t="s">
        <v>1120</v>
      </c>
      <c r="CRY289" s="72" t="s">
        <v>22536</v>
      </c>
      <c r="CRZ289" s="72" t="s">
        <v>22537</v>
      </c>
      <c r="CSA289" s="72" t="s">
        <v>1121</v>
      </c>
      <c r="CSB289" s="72" t="s">
        <v>23723</v>
      </c>
      <c r="CSC289" s="72" t="s">
        <v>22538</v>
      </c>
      <c r="CSD289" s="72" t="s">
        <v>30647</v>
      </c>
      <c r="CSE289" s="72" t="s">
        <v>23724</v>
      </c>
      <c r="CSF289" s="72" t="s">
        <v>22539</v>
      </c>
      <c r="CSG289" s="72" t="s">
        <v>21908</v>
      </c>
      <c r="CSH289" s="72" t="s">
        <v>22540</v>
      </c>
      <c r="CSI289" s="72" t="s">
        <v>30648</v>
      </c>
      <c r="CSJ289" s="72" t="s">
        <v>30649</v>
      </c>
      <c r="CSK289" s="72" t="s">
        <v>1122</v>
      </c>
      <c r="CSL289" s="72" t="s">
        <v>22541</v>
      </c>
      <c r="CSM289" s="72" t="s">
        <v>23725</v>
      </c>
      <c r="CSN289" s="72" t="s">
        <v>23726</v>
      </c>
      <c r="CSO289" s="72" t="s">
        <v>1123</v>
      </c>
      <c r="CSP289" s="72" t="s">
        <v>21909</v>
      </c>
      <c r="CSQ289" s="72" t="s">
        <v>21910</v>
      </c>
      <c r="CSR289" s="72" t="s">
        <v>22542</v>
      </c>
      <c r="CSS289" s="72" t="s">
        <v>1124</v>
      </c>
      <c r="CST289" s="72" t="s">
        <v>30650</v>
      </c>
      <c r="CSU289" s="72" t="s">
        <v>30651</v>
      </c>
      <c r="CSV289" s="72" t="s">
        <v>22543</v>
      </c>
      <c r="CSW289" s="72" t="s">
        <v>22543</v>
      </c>
      <c r="CSX289" s="72" t="s">
        <v>22543</v>
      </c>
      <c r="CSY289" s="72" t="s">
        <v>22544</v>
      </c>
      <c r="CSZ289" s="72" t="s">
        <v>22545</v>
      </c>
      <c r="CTA289" s="72" t="s">
        <v>30652</v>
      </c>
      <c r="CTB289" s="72" t="s">
        <v>22546</v>
      </c>
      <c r="CTC289" s="72" t="s">
        <v>23727</v>
      </c>
      <c r="CTD289" s="72" t="s">
        <v>22547</v>
      </c>
      <c r="CTE289" s="72" t="s">
        <v>1125</v>
      </c>
      <c r="CTF289" s="72" t="s">
        <v>1126</v>
      </c>
      <c r="CTG289" s="72" t="s">
        <v>23728</v>
      </c>
      <c r="CTH289" s="72" t="s">
        <v>22548</v>
      </c>
      <c r="CTI289" s="72" t="s">
        <v>1127</v>
      </c>
      <c r="CTJ289" s="72" t="s">
        <v>30653</v>
      </c>
      <c r="CTK289" s="72" t="s">
        <v>30654</v>
      </c>
      <c r="CTL289" s="72" t="s">
        <v>1128</v>
      </c>
      <c r="CTM289" s="72" t="s">
        <v>30655</v>
      </c>
      <c r="CTN289" s="72" t="s">
        <v>1129</v>
      </c>
      <c r="CTO289" s="72" t="s">
        <v>22549</v>
      </c>
      <c r="CTP289" s="72" t="s">
        <v>1130</v>
      </c>
      <c r="CTQ289" s="72" t="s">
        <v>30656</v>
      </c>
      <c r="CTR289" s="72" t="s">
        <v>1131</v>
      </c>
      <c r="CTS289" s="72" t="s">
        <v>1601</v>
      </c>
      <c r="CTT289" s="72" t="s">
        <v>23729</v>
      </c>
      <c r="CTU289" s="72" t="s">
        <v>23730</v>
      </c>
      <c r="CTV289" s="72" t="s">
        <v>23731</v>
      </c>
      <c r="CTW289" s="72" t="s">
        <v>22550</v>
      </c>
      <c r="CTX289" s="72" t="s">
        <v>30657</v>
      </c>
      <c r="CTY289" s="72" t="s">
        <v>30658</v>
      </c>
      <c r="CTZ289" s="72" t="s">
        <v>23732</v>
      </c>
      <c r="CUA289" s="72" t="s">
        <v>1132</v>
      </c>
      <c r="CUB289" s="72" t="s">
        <v>30659</v>
      </c>
      <c r="CUC289" s="72" t="s">
        <v>21911</v>
      </c>
      <c r="CUD289" s="72" t="s">
        <v>23733</v>
      </c>
      <c r="CUE289" s="72" t="s">
        <v>1133</v>
      </c>
      <c r="CUF289" s="72" t="s">
        <v>22551</v>
      </c>
      <c r="CUG289" s="72" t="s">
        <v>1134</v>
      </c>
      <c r="CUH289" s="72" t="s">
        <v>21912</v>
      </c>
      <c r="CUI289" s="72" t="s">
        <v>30660</v>
      </c>
      <c r="CUJ289" s="72" t="s">
        <v>22552</v>
      </c>
      <c r="CUK289" s="72" t="s">
        <v>22553</v>
      </c>
      <c r="CUL289" s="72" t="s">
        <v>30661</v>
      </c>
      <c r="CUM289" s="72" t="s">
        <v>30662</v>
      </c>
      <c r="CUN289" s="72" t="s">
        <v>1135</v>
      </c>
      <c r="CUO289" s="72" t="s">
        <v>22554</v>
      </c>
      <c r="CUP289" s="72" t="s">
        <v>23734</v>
      </c>
      <c r="CUQ289" s="72" t="s">
        <v>23735</v>
      </c>
      <c r="CUR289" s="72" t="s">
        <v>1136</v>
      </c>
      <c r="CUS289" s="72" t="s">
        <v>30663</v>
      </c>
      <c r="CUT289" s="72" t="s">
        <v>23736</v>
      </c>
      <c r="CUU289" s="72" t="s">
        <v>22555</v>
      </c>
      <c r="CUV289" s="72" t="s">
        <v>23737</v>
      </c>
      <c r="CUW289" s="72" t="s">
        <v>30664</v>
      </c>
      <c r="CUX289" s="72" t="s">
        <v>21913</v>
      </c>
      <c r="CUY289" s="72" t="s">
        <v>21914</v>
      </c>
      <c r="CUZ289" s="72" t="s">
        <v>30666</v>
      </c>
      <c r="CVA289" s="72" t="s">
        <v>1141</v>
      </c>
      <c r="CVB289" s="72" t="s">
        <v>21916</v>
      </c>
      <c r="CVC289" s="72" t="s">
        <v>23738</v>
      </c>
      <c r="CVD289" s="72" t="s">
        <v>23739</v>
      </c>
      <c r="CVE289" s="72" t="s">
        <v>1142</v>
      </c>
      <c r="CVF289" s="72" t="s">
        <v>21917</v>
      </c>
      <c r="CVG289" s="72" t="s">
        <v>1143</v>
      </c>
      <c r="CVH289" s="72" t="s">
        <v>1144</v>
      </c>
      <c r="CVI289" s="72" t="s">
        <v>1144</v>
      </c>
      <c r="CVJ289" s="72" t="s">
        <v>23740</v>
      </c>
      <c r="CVK289" s="72" t="s">
        <v>21918</v>
      </c>
      <c r="CVL289" s="72" t="s">
        <v>23741</v>
      </c>
      <c r="CVM289" s="72" t="s">
        <v>30668</v>
      </c>
      <c r="CVN289" s="72" t="s">
        <v>23743</v>
      </c>
      <c r="CVO289" s="72" t="s">
        <v>23742</v>
      </c>
      <c r="CVP289" s="72" t="s">
        <v>23744</v>
      </c>
      <c r="CVQ289" s="72" t="s">
        <v>21919</v>
      </c>
      <c r="CVR289" s="72" t="s">
        <v>21920</v>
      </c>
      <c r="CVS289" s="72" t="s">
        <v>21921</v>
      </c>
      <c r="CVT289" s="72" t="s">
        <v>21922</v>
      </c>
      <c r="CVU289" s="72" t="s">
        <v>22564</v>
      </c>
      <c r="CVV289" s="72" t="s">
        <v>1145</v>
      </c>
      <c r="CVW289" s="72" t="s">
        <v>6665</v>
      </c>
      <c r="CVX289" s="72" t="s">
        <v>23745</v>
      </c>
      <c r="CVY289" s="72" t="s">
        <v>23746</v>
      </c>
      <c r="CVZ289" s="72" t="s">
        <v>1146</v>
      </c>
      <c r="CWA289" s="72" t="s">
        <v>1147</v>
      </c>
      <c r="CWB289" s="72" t="s">
        <v>22565</v>
      </c>
      <c r="CWC289" s="72" t="s">
        <v>22566</v>
      </c>
      <c r="CWD289" s="72" t="s">
        <v>1148</v>
      </c>
      <c r="CWE289" s="72" t="s">
        <v>22567</v>
      </c>
      <c r="CWF289" s="72" t="s">
        <v>21923</v>
      </c>
      <c r="CWG289" s="72" t="s">
        <v>21924</v>
      </c>
      <c r="CWH289" s="72" t="s">
        <v>23747</v>
      </c>
      <c r="CWI289" s="72" t="s">
        <v>23748</v>
      </c>
      <c r="CWJ289" s="72" t="s">
        <v>22568</v>
      </c>
      <c r="CWK289" s="72" t="s">
        <v>1149</v>
      </c>
      <c r="CWL289" s="72" t="s">
        <v>23749</v>
      </c>
      <c r="CWM289" s="72" t="s">
        <v>23750</v>
      </c>
      <c r="CWN289" s="72" t="s">
        <v>23751</v>
      </c>
      <c r="CWO289" s="72" t="s">
        <v>22569</v>
      </c>
      <c r="CWP289" s="72" t="s">
        <v>23752</v>
      </c>
      <c r="CWQ289" s="72" t="s">
        <v>30669</v>
      </c>
      <c r="CWR289" s="72" t="s">
        <v>1151</v>
      </c>
      <c r="CWS289" s="72" t="s">
        <v>1152</v>
      </c>
      <c r="CWT289" s="72" t="s">
        <v>1153</v>
      </c>
      <c r="CWU289" s="72" t="s">
        <v>1154</v>
      </c>
      <c r="CWV289" s="72" t="s">
        <v>22570</v>
      </c>
      <c r="CWW289" s="72" t="s">
        <v>1155</v>
      </c>
      <c r="CWX289" s="72" t="s">
        <v>1156</v>
      </c>
      <c r="CWY289" s="72" t="s">
        <v>30670</v>
      </c>
      <c r="CWZ289" s="72" t="s">
        <v>23753</v>
      </c>
      <c r="CXA289" s="72" t="s">
        <v>23754</v>
      </c>
      <c r="CXB289" s="72" t="s">
        <v>21925</v>
      </c>
      <c r="CXC289" s="72" t="s">
        <v>23755</v>
      </c>
      <c r="CXD289" s="72" t="s">
        <v>23756</v>
      </c>
      <c r="CXE289" s="72" t="s">
        <v>23757</v>
      </c>
      <c r="CXF289" s="72" t="s">
        <v>21926</v>
      </c>
      <c r="CXG289" s="72" t="s">
        <v>30671</v>
      </c>
      <c r="CXH289" s="72" t="s">
        <v>21927</v>
      </c>
      <c r="CXI289" s="72" t="s">
        <v>21928</v>
      </c>
      <c r="CXJ289" s="72" t="s">
        <v>23758</v>
      </c>
      <c r="CXK289" s="72" t="s">
        <v>23759</v>
      </c>
      <c r="CXL289" s="72" t="s">
        <v>22571</v>
      </c>
      <c r="CXM289" s="72" t="s">
        <v>22572</v>
      </c>
      <c r="CXN289" s="72" t="s">
        <v>23760</v>
      </c>
      <c r="CXO289" s="72" t="s">
        <v>30672</v>
      </c>
      <c r="CXP289" s="72" t="s">
        <v>21929</v>
      </c>
      <c r="CXQ289" s="72" t="s">
        <v>23761</v>
      </c>
      <c r="CXR289" s="72" t="s">
        <v>21930</v>
      </c>
      <c r="CXS289" s="72" t="s">
        <v>30673</v>
      </c>
      <c r="CXT289" s="72" t="s">
        <v>30674</v>
      </c>
      <c r="CXU289" s="72" t="s">
        <v>21931</v>
      </c>
      <c r="CXV289" s="72" t="s">
        <v>21932</v>
      </c>
      <c r="CXW289" s="72" t="s">
        <v>23762</v>
      </c>
      <c r="CXX289" s="72" t="s">
        <v>1157</v>
      </c>
      <c r="CXY289" s="72" t="s">
        <v>23763</v>
      </c>
      <c r="CXZ289" s="72" t="s">
        <v>30675</v>
      </c>
      <c r="CYA289" s="72" t="s">
        <v>23764</v>
      </c>
      <c r="CYB289" s="72" t="s">
        <v>22573</v>
      </c>
      <c r="CYC289" s="72" t="s">
        <v>22573</v>
      </c>
      <c r="CYD289" s="72" t="s">
        <v>23765</v>
      </c>
      <c r="CYE289" s="72" t="s">
        <v>1158</v>
      </c>
      <c r="CYF289" s="72" t="s">
        <v>1158</v>
      </c>
      <c r="CYG289" s="72" t="s">
        <v>22574</v>
      </c>
      <c r="CYH289" s="72" t="s">
        <v>22575</v>
      </c>
      <c r="CYI289" s="72" t="s">
        <v>21933</v>
      </c>
      <c r="CYJ289" s="72" t="s">
        <v>1159</v>
      </c>
      <c r="CYK289" s="72" t="s">
        <v>23766</v>
      </c>
      <c r="CYL289" s="72" t="s">
        <v>1160</v>
      </c>
      <c r="CYM289" s="72" t="s">
        <v>30676</v>
      </c>
      <c r="CYN289" s="72" t="s">
        <v>30677</v>
      </c>
      <c r="CYO289" s="72" t="s">
        <v>1161</v>
      </c>
      <c r="CYP289" s="72" t="s">
        <v>1161</v>
      </c>
      <c r="CYQ289" s="72" t="s">
        <v>23767</v>
      </c>
      <c r="CYR289" s="72" t="s">
        <v>1162</v>
      </c>
      <c r="CYS289" s="72" t="s">
        <v>22576</v>
      </c>
      <c r="CYT289" s="72" t="s">
        <v>30678</v>
      </c>
      <c r="CYU289" s="72" t="s">
        <v>1163</v>
      </c>
      <c r="CYV289" s="72" t="s">
        <v>30679</v>
      </c>
      <c r="CYW289" s="72" t="s">
        <v>21934</v>
      </c>
      <c r="CYX289" s="72" t="s">
        <v>22577</v>
      </c>
      <c r="CYY289" s="72" t="s">
        <v>21935</v>
      </c>
      <c r="CYZ289" s="72" t="s">
        <v>23768</v>
      </c>
      <c r="CZA289" s="72" t="s">
        <v>1164</v>
      </c>
      <c r="CZB289" s="72" t="s">
        <v>21936</v>
      </c>
      <c r="CZC289" s="72" t="s">
        <v>30680</v>
      </c>
      <c r="CZD289" s="72" t="s">
        <v>1165</v>
      </c>
      <c r="CZE289" s="72" t="s">
        <v>1166</v>
      </c>
      <c r="CZF289" s="72" t="s">
        <v>1167</v>
      </c>
      <c r="CZG289" s="72" t="s">
        <v>22578</v>
      </c>
      <c r="CZH289" s="72" t="s">
        <v>22579</v>
      </c>
      <c r="CZI289" s="72" t="s">
        <v>22580</v>
      </c>
      <c r="CZJ289" s="72" t="s">
        <v>22581</v>
      </c>
      <c r="CZK289" s="72" t="s">
        <v>22582</v>
      </c>
      <c r="CZL289" s="72" t="s">
        <v>21937</v>
      </c>
      <c r="CZM289" s="72" t="s">
        <v>21938</v>
      </c>
      <c r="CZN289" s="72" t="s">
        <v>7239</v>
      </c>
      <c r="CZO289" s="72" t="s">
        <v>22583</v>
      </c>
      <c r="CZP289" s="72" t="s">
        <v>1168</v>
      </c>
      <c r="CZQ289" s="72" t="s">
        <v>1169</v>
      </c>
      <c r="CZR289" s="72" t="s">
        <v>23769</v>
      </c>
      <c r="CZS289" s="72" t="s">
        <v>21939</v>
      </c>
      <c r="CZT289" s="72" t="s">
        <v>22584</v>
      </c>
      <c r="CZU289" s="72" t="s">
        <v>21940</v>
      </c>
      <c r="CZV289" s="72" t="s">
        <v>1170</v>
      </c>
      <c r="CZW289" s="72" t="s">
        <v>1171</v>
      </c>
      <c r="CZX289" s="72" t="s">
        <v>1172</v>
      </c>
      <c r="CZY289" s="72" t="s">
        <v>22585</v>
      </c>
      <c r="CZZ289" s="72" t="s">
        <v>23770</v>
      </c>
      <c r="DAA289" s="72" t="s">
        <v>30681</v>
      </c>
      <c r="DAB289" s="72" t="s">
        <v>23771</v>
      </c>
      <c r="DAC289" s="72" t="s">
        <v>30682</v>
      </c>
      <c r="DAD289" s="72" t="s">
        <v>23772</v>
      </c>
      <c r="DAE289" s="72" t="s">
        <v>30683</v>
      </c>
      <c r="DAF289" s="72" t="s">
        <v>21941</v>
      </c>
      <c r="DAG289" s="72" t="s">
        <v>23773</v>
      </c>
      <c r="DAH289" s="72" t="s">
        <v>1173</v>
      </c>
      <c r="DAI289" s="72" t="s">
        <v>22586</v>
      </c>
      <c r="DAJ289" s="72" t="s">
        <v>21942</v>
      </c>
      <c r="DAK289" s="72" t="s">
        <v>1174</v>
      </c>
      <c r="DAL289" s="72" t="s">
        <v>23774</v>
      </c>
      <c r="DAM289" s="72" t="s">
        <v>1175</v>
      </c>
      <c r="DAN289" s="72" t="s">
        <v>1176</v>
      </c>
      <c r="DAO289" s="72" t="s">
        <v>1177</v>
      </c>
      <c r="DAP289" s="72" t="s">
        <v>23776</v>
      </c>
      <c r="DAQ289" s="72" t="s">
        <v>1178</v>
      </c>
      <c r="DAR289" s="72" t="s">
        <v>1179</v>
      </c>
      <c r="DAS289" s="72" t="s">
        <v>1180</v>
      </c>
      <c r="DAT289" s="72" t="s">
        <v>30684</v>
      </c>
      <c r="DAU289" s="72" t="s">
        <v>1181</v>
      </c>
      <c r="DAV289" s="72" t="s">
        <v>1182</v>
      </c>
      <c r="DAW289" s="72" t="s">
        <v>1183</v>
      </c>
      <c r="DAX289" s="72" t="s">
        <v>22587</v>
      </c>
      <c r="DAY289" s="72" t="s">
        <v>1184</v>
      </c>
      <c r="DAZ289" s="72" t="s">
        <v>30685</v>
      </c>
      <c r="DBA289" s="72" t="s">
        <v>23777</v>
      </c>
      <c r="DBB289" s="72" t="s">
        <v>1185</v>
      </c>
      <c r="DBC289" s="72" t="s">
        <v>22588</v>
      </c>
      <c r="DBD289" s="72" t="s">
        <v>1186</v>
      </c>
      <c r="DBE289" s="72" t="s">
        <v>1187</v>
      </c>
      <c r="DBF289" s="72" t="s">
        <v>1188</v>
      </c>
      <c r="DBG289" s="72" t="s">
        <v>21943</v>
      </c>
      <c r="DBH289" s="72" t="s">
        <v>23778</v>
      </c>
      <c r="DBI289" s="72" t="s">
        <v>30686</v>
      </c>
      <c r="DBJ289" s="72" t="s">
        <v>23779</v>
      </c>
      <c r="DBK289" s="72" t="s">
        <v>21944</v>
      </c>
      <c r="DBL289" s="72" t="s">
        <v>1189</v>
      </c>
      <c r="DBM289" s="72" t="s">
        <v>23780</v>
      </c>
      <c r="DBN289" s="72" t="s">
        <v>23781</v>
      </c>
      <c r="DBO289" s="72" t="s">
        <v>30687</v>
      </c>
      <c r="DBP289" s="72" t="s">
        <v>27500</v>
      </c>
      <c r="DBQ289" s="72" t="s">
        <v>21945</v>
      </c>
      <c r="DBR289" s="72" t="s">
        <v>22589</v>
      </c>
      <c r="DBS289" s="72" t="s">
        <v>30688</v>
      </c>
      <c r="DBT289" s="72" t="s">
        <v>21946</v>
      </c>
      <c r="DBU289" s="72" t="s">
        <v>21947</v>
      </c>
      <c r="DBV289" s="72" t="s">
        <v>1365</v>
      </c>
      <c r="DBW289" s="72" t="s">
        <v>23782</v>
      </c>
      <c r="DBX289" s="72" t="s">
        <v>21948</v>
      </c>
      <c r="DBY289" s="72" t="s">
        <v>30689</v>
      </c>
      <c r="DBZ289" s="72" t="s">
        <v>30690</v>
      </c>
      <c r="DCA289" s="72" t="s">
        <v>22590</v>
      </c>
      <c r="DCB289" s="72" t="s">
        <v>22591</v>
      </c>
      <c r="DCC289" s="72" t="s">
        <v>30691</v>
      </c>
      <c r="DCD289" s="72" t="s">
        <v>1190</v>
      </c>
      <c r="DCE289" s="72" t="s">
        <v>23783</v>
      </c>
      <c r="DCF289" s="72" t="s">
        <v>1191</v>
      </c>
      <c r="DCG289" s="72" t="s">
        <v>30692</v>
      </c>
      <c r="DCH289" s="72" t="s">
        <v>1192</v>
      </c>
      <c r="DCI289" s="72" t="s">
        <v>23784</v>
      </c>
      <c r="DCJ289" s="72" t="s">
        <v>23785</v>
      </c>
      <c r="DCK289" s="72" t="s">
        <v>22592</v>
      </c>
      <c r="DCL289" s="72" t="s">
        <v>1193</v>
      </c>
      <c r="DCM289" s="72" t="s">
        <v>22593</v>
      </c>
      <c r="DCN289" s="72" t="s">
        <v>30693</v>
      </c>
      <c r="DCO289" s="72" t="s">
        <v>21949</v>
      </c>
      <c r="DCP289" s="72" t="s">
        <v>1194</v>
      </c>
      <c r="DCQ289" s="72" t="s">
        <v>23786</v>
      </c>
      <c r="DCR289" s="72" t="s">
        <v>30694</v>
      </c>
      <c r="DCS289" s="72" t="s">
        <v>22594</v>
      </c>
      <c r="DCT289" s="72" t="s">
        <v>22595</v>
      </c>
      <c r="DCU289" s="72" t="s">
        <v>9898</v>
      </c>
      <c r="DCV289" s="72" t="s">
        <v>23787</v>
      </c>
      <c r="DCW289" s="72" t="s">
        <v>1195</v>
      </c>
      <c r="DCX289" s="72" t="s">
        <v>22598</v>
      </c>
      <c r="DCY289" s="72" t="s">
        <v>1197</v>
      </c>
      <c r="DCZ289" s="72" t="s">
        <v>1198</v>
      </c>
      <c r="DDA289" s="72" t="s">
        <v>23788</v>
      </c>
      <c r="DDB289" s="72" t="s">
        <v>1199</v>
      </c>
      <c r="DDC289" s="72" t="s">
        <v>30696</v>
      </c>
      <c r="DDD289" s="72" t="s">
        <v>30697</v>
      </c>
      <c r="DDE289" s="72" t="s">
        <v>21950</v>
      </c>
      <c r="DDF289" s="72" t="s">
        <v>23790</v>
      </c>
      <c r="DDG289" s="72" t="s">
        <v>23791</v>
      </c>
      <c r="DDH289" s="72" t="s">
        <v>21951</v>
      </c>
      <c r="DDI289" s="72" t="s">
        <v>23792</v>
      </c>
      <c r="DDJ289" s="72" t="s">
        <v>1200</v>
      </c>
      <c r="DDK289" s="72" t="s">
        <v>30698</v>
      </c>
      <c r="DDL289" s="72" t="s">
        <v>22603</v>
      </c>
      <c r="DDM289" s="72" t="s">
        <v>21952</v>
      </c>
      <c r="DDN289" s="72" t="s">
        <v>1201</v>
      </c>
      <c r="DDO289" s="72" t="s">
        <v>22604</v>
      </c>
      <c r="DDP289" s="72" t="s">
        <v>23794</v>
      </c>
      <c r="DDQ289" s="72" t="s">
        <v>1202</v>
      </c>
      <c r="DDR289" s="72" t="s">
        <v>30699</v>
      </c>
      <c r="DDS289" s="72" t="s">
        <v>30700</v>
      </c>
      <c r="DDT289" s="72" t="s">
        <v>5001</v>
      </c>
      <c r="DDU289" s="72" t="s">
        <v>30701</v>
      </c>
      <c r="DDV289" s="72" t="s">
        <v>22605</v>
      </c>
      <c r="DDW289" s="72" t="s">
        <v>22606</v>
      </c>
      <c r="DDX289" s="72" t="s">
        <v>30702</v>
      </c>
      <c r="DDY289" s="72" t="s">
        <v>1203</v>
      </c>
      <c r="DDZ289" s="72" t="s">
        <v>1204</v>
      </c>
      <c r="DEA289" s="72" t="s">
        <v>22607</v>
      </c>
      <c r="DEB289" s="72" t="s">
        <v>1205</v>
      </c>
      <c r="DEC289" s="72" t="s">
        <v>21953</v>
      </c>
      <c r="DED289" s="72" t="s">
        <v>22608</v>
      </c>
      <c r="DEE289" s="72" t="s">
        <v>22609</v>
      </c>
      <c r="DEF289" s="72" t="s">
        <v>30703</v>
      </c>
      <c r="DEG289" s="72" t="s">
        <v>21954</v>
      </c>
      <c r="DEH289" s="72" t="s">
        <v>30704</v>
      </c>
      <c r="DEI289" s="72" t="s">
        <v>21043</v>
      </c>
      <c r="DEJ289" s="72" t="s">
        <v>1206</v>
      </c>
      <c r="DEK289" s="72" t="s">
        <v>30705</v>
      </c>
      <c r="DEL289" s="72" t="s">
        <v>30706</v>
      </c>
      <c r="DEM289" s="72" t="s">
        <v>16003</v>
      </c>
      <c r="DEN289" s="72" t="s">
        <v>22610</v>
      </c>
      <c r="DEO289" s="72" t="s">
        <v>23796</v>
      </c>
      <c r="DEP289" s="72" t="s">
        <v>21955</v>
      </c>
      <c r="DEQ289" s="72" t="s">
        <v>1207</v>
      </c>
      <c r="DER289" s="72" t="s">
        <v>1208</v>
      </c>
      <c r="DES289" s="72" t="s">
        <v>21956</v>
      </c>
      <c r="DET289" s="72" t="s">
        <v>1209</v>
      </c>
      <c r="DEU289" s="72" t="s">
        <v>1210</v>
      </c>
      <c r="DEV289" s="72" t="s">
        <v>23797</v>
      </c>
      <c r="DEW289" s="72" t="s">
        <v>23798</v>
      </c>
      <c r="DEX289" s="72" t="s">
        <v>21957</v>
      </c>
      <c r="DEY289" s="72" t="s">
        <v>21958</v>
      </c>
      <c r="DEZ289" s="72" t="s">
        <v>22611</v>
      </c>
      <c r="DFA289" s="72" t="s">
        <v>1211</v>
      </c>
      <c r="DFB289" s="72" t="s">
        <v>1212</v>
      </c>
      <c r="DFC289" s="72" t="s">
        <v>21959</v>
      </c>
      <c r="DFD289" s="72" t="s">
        <v>1213</v>
      </c>
      <c r="DFE289" s="72" t="s">
        <v>1214</v>
      </c>
      <c r="DFF289" s="72" t="s">
        <v>22612</v>
      </c>
      <c r="DFG289" s="72" t="s">
        <v>23799</v>
      </c>
      <c r="DFH289" s="72" t="s">
        <v>1215</v>
      </c>
      <c r="DFI289" s="72" t="s">
        <v>30707</v>
      </c>
      <c r="DFJ289" s="72" t="s">
        <v>21960</v>
      </c>
      <c r="DFK289" s="72" t="s">
        <v>30708</v>
      </c>
      <c r="DFL289" s="72" t="s">
        <v>21961</v>
      </c>
      <c r="DFM289" s="72" t="s">
        <v>21962</v>
      </c>
      <c r="DFN289" s="72" t="s">
        <v>1216</v>
      </c>
      <c r="DFO289" s="72" t="s">
        <v>30709</v>
      </c>
      <c r="DFP289" s="72" t="s">
        <v>30710</v>
      </c>
      <c r="DFQ289" s="72" t="s">
        <v>22613</v>
      </c>
      <c r="DFR289" s="72" t="s">
        <v>1217</v>
      </c>
      <c r="DFS289" s="72" t="s">
        <v>22614</v>
      </c>
      <c r="DFT289" s="72" t="s">
        <v>23800</v>
      </c>
      <c r="DFU289" s="72" t="s">
        <v>1218</v>
      </c>
      <c r="DFV289" s="72" t="s">
        <v>22615</v>
      </c>
      <c r="DFW289" s="72" t="s">
        <v>30711</v>
      </c>
      <c r="DFX289" s="72" t="s">
        <v>30712</v>
      </c>
      <c r="DFY289" s="72" t="s">
        <v>30713</v>
      </c>
      <c r="DFZ289" s="72" t="s">
        <v>21963</v>
      </c>
      <c r="DGA289" s="72" t="s">
        <v>21964</v>
      </c>
      <c r="DGB289" s="72" t="s">
        <v>23801</v>
      </c>
      <c r="DGC289" s="72" t="s">
        <v>23802</v>
      </c>
      <c r="DGD289" s="72" t="s">
        <v>30714</v>
      </c>
      <c r="DGE289" s="72" t="s">
        <v>23803</v>
      </c>
      <c r="DGF289" s="72" t="s">
        <v>21965</v>
      </c>
      <c r="DGG289" s="72" t="s">
        <v>23804</v>
      </c>
      <c r="DGH289" s="72" t="s">
        <v>30715</v>
      </c>
      <c r="DGI289" s="72" t="s">
        <v>22616</v>
      </c>
      <c r="DGJ289" s="72" t="s">
        <v>30718</v>
      </c>
      <c r="DGK289" s="72" t="s">
        <v>30719</v>
      </c>
      <c r="DGL289" s="72" t="s">
        <v>21967</v>
      </c>
      <c r="DGM289" s="72" t="s">
        <v>23806</v>
      </c>
      <c r="DGN289" s="72" t="s">
        <v>23807</v>
      </c>
      <c r="DGO289" s="72" t="s">
        <v>30720</v>
      </c>
      <c r="DGP289" s="72" t="s">
        <v>23808</v>
      </c>
      <c r="DGQ289" s="72" t="s">
        <v>1219</v>
      </c>
      <c r="DGR289" s="72" t="s">
        <v>23809</v>
      </c>
      <c r="DGS289" s="72" t="s">
        <v>21968</v>
      </c>
      <c r="DGT289" s="72" t="s">
        <v>21969</v>
      </c>
      <c r="DGU289" s="72" t="s">
        <v>21970</v>
      </c>
      <c r="DGV289" s="72" t="s">
        <v>23810</v>
      </c>
      <c r="DGW289" s="72" t="s">
        <v>22618</v>
      </c>
      <c r="DGX289" s="72" t="s">
        <v>1220</v>
      </c>
      <c r="DGY289" s="72" t="s">
        <v>1221</v>
      </c>
      <c r="DGZ289" s="72" t="s">
        <v>22619</v>
      </c>
      <c r="DHA289" s="72" t="s">
        <v>30721</v>
      </c>
      <c r="DHB289" s="72" t="s">
        <v>30722</v>
      </c>
      <c r="DHC289" s="72" t="s">
        <v>23811</v>
      </c>
      <c r="DHD289" s="72" t="s">
        <v>21971</v>
      </c>
      <c r="DHE289" s="72" t="s">
        <v>23812</v>
      </c>
      <c r="DHF289" s="72" t="s">
        <v>23813</v>
      </c>
      <c r="DHG289" s="72" t="s">
        <v>21972</v>
      </c>
      <c r="DHH289" s="72" t="s">
        <v>21973</v>
      </c>
      <c r="DHI289" s="72" t="s">
        <v>1222</v>
      </c>
      <c r="DHJ289" s="72" t="s">
        <v>21974</v>
      </c>
      <c r="DHK289" s="72" t="s">
        <v>30723</v>
      </c>
      <c r="DHL289" s="72" t="s">
        <v>30724</v>
      </c>
      <c r="DHM289" s="72" t="s">
        <v>21975</v>
      </c>
      <c r="DHN289" s="72" t="s">
        <v>22620</v>
      </c>
      <c r="DHO289" s="72" t="s">
        <v>21976</v>
      </c>
      <c r="DHP289" s="72" t="s">
        <v>30725</v>
      </c>
      <c r="DHQ289" s="72" t="s">
        <v>30726</v>
      </c>
      <c r="DHR289" s="72" t="s">
        <v>23814</v>
      </c>
      <c r="DHS289" s="72" t="s">
        <v>1223</v>
      </c>
      <c r="DHT289" s="72" t="s">
        <v>21977</v>
      </c>
      <c r="DHU289" s="72" t="s">
        <v>21978</v>
      </c>
      <c r="DHV289" s="72" t="s">
        <v>30727</v>
      </c>
      <c r="DHW289" s="72" t="s">
        <v>23815</v>
      </c>
      <c r="DHX289" s="72" t="s">
        <v>23816</v>
      </c>
      <c r="DHY289" s="72" t="s">
        <v>22621</v>
      </c>
      <c r="DHZ289" s="72" t="s">
        <v>22622</v>
      </c>
      <c r="DIA289" s="72" t="s">
        <v>21979</v>
      </c>
      <c r="DIB289" s="72" t="s">
        <v>22623</v>
      </c>
      <c r="DIC289" s="72" t="s">
        <v>23817</v>
      </c>
      <c r="DID289" s="72" t="s">
        <v>23818</v>
      </c>
      <c r="DIE289" s="72" t="s">
        <v>23819</v>
      </c>
      <c r="DIF289" s="72" t="s">
        <v>23820</v>
      </c>
      <c r="DIG289" s="72" t="s">
        <v>23821</v>
      </c>
      <c r="DIH289" s="72" t="s">
        <v>23822</v>
      </c>
      <c r="DII289" s="72" t="s">
        <v>23823</v>
      </c>
      <c r="DIJ289" s="72" t="s">
        <v>23824</v>
      </c>
      <c r="DIK289" s="72" t="s">
        <v>23825</v>
      </c>
      <c r="DIL289" s="72" t="s">
        <v>21980</v>
      </c>
      <c r="DIM289" s="72" t="s">
        <v>22624</v>
      </c>
      <c r="DIN289" s="72" t="s">
        <v>23826</v>
      </c>
      <c r="DIO289" s="72" t="s">
        <v>30728</v>
      </c>
      <c r="DIP289" s="72" t="s">
        <v>1224</v>
      </c>
      <c r="DIQ289" s="72" t="s">
        <v>22625</v>
      </c>
      <c r="DIR289" s="72" t="s">
        <v>21981</v>
      </c>
      <c r="DIS289" s="72" t="s">
        <v>23827</v>
      </c>
      <c r="DIT289" s="72" t="s">
        <v>30729</v>
      </c>
      <c r="DIU289" s="72" t="s">
        <v>1225</v>
      </c>
      <c r="DIV289" s="72" t="s">
        <v>30730</v>
      </c>
      <c r="DIW289" s="72" t="s">
        <v>22626</v>
      </c>
      <c r="DIX289" s="72" t="s">
        <v>22627</v>
      </c>
      <c r="DIY289" s="72" t="s">
        <v>30731</v>
      </c>
      <c r="DIZ289" s="72" t="s">
        <v>1226</v>
      </c>
      <c r="DJA289" s="72" t="s">
        <v>1227</v>
      </c>
      <c r="DJB289" s="72" t="s">
        <v>23828</v>
      </c>
      <c r="DJC289" s="72" t="s">
        <v>22628</v>
      </c>
      <c r="DJD289" s="72" t="s">
        <v>23829</v>
      </c>
      <c r="DJE289" s="72" t="s">
        <v>1228</v>
      </c>
      <c r="DJF289" s="72" t="s">
        <v>21982</v>
      </c>
      <c r="DJG289" s="72" t="s">
        <v>1229</v>
      </c>
      <c r="DJH289" s="72" t="s">
        <v>23830</v>
      </c>
      <c r="DJI289" s="72" t="s">
        <v>1230</v>
      </c>
      <c r="DJJ289" s="72" t="s">
        <v>22629</v>
      </c>
      <c r="DJK289" s="72" t="s">
        <v>1231</v>
      </c>
      <c r="DJL289" s="72" t="s">
        <v>22630</v>
      </c>
      <c r="DJM289" s="72" t="s">
        <v>1232</v>
      </c>
      <c r="DJN289" s="72" t="s">
        <v>22631</v>
      </c>
      <c r="DJO289" s="72" t="s">
        <v>30732</v>
      </c>
      <c r="DJP289" s="72" t="s">
        <v>23831</v>
      </c>
      <c r="DJQ289" s="72" t="s">
        <v>1233</v>
      </c>
      <c r="DJR289" s="72" t="s">
        <v>22632</v>
      </c>
      <c r="DJS289" s="72" t="s">
        <v>21983</v>
      </c>
      <c r="DJT289" s="72" t="s">
        <v>30733</v>
      </c>
      <c r="DJU289" s="72" t="s">
        <v>21984</v>
      </c>
      <c r="DJV289" s="72" t="s">
        <v>22633</v>
      </c>
      <c r="DJW289" s="72" t="s">
        <v>20158</v>
      </c>
      <c r="DJX289" s="72" t="s">
        <v>1234</v>
      </c>
      <c r="DJY289" s="72" t="s">
        <v>22634</v>
      </c>
      <c r="DJZ289" s="72" t="s">
        <v>21985</v>
      </c>
      <c r="DKA289" s="72" t="s">
        <v>1235</v>
      </c>
      <c r="DKB289" s="72" t="s">
        <v>30734</v>
      </c>
      <c r="DKC289" s="72" t="s">
        <v>18905</v>
      </c>
      <c r="DKD289" s="72" t="s">
        <v>22635</v>
      </c>
      <c r="DKE289" s="72" t="s">
        <v>30735</v>
      </c>
      <c r="DKF289" s="72" t="s">
        <v>23832</v>
      </c>
      <c r="DKG289" s="72" t="s">
        <v>23833</v>
      </c>
      <c r="DKH289" s="72" t="s">
        <v>21986</v>
      </c>
      <c r="DKI289" s="72" t="s">
        <v>18428</v>
      </c>
      <c r="DKJ289" s="72" t="s">
        <v>21987</v>
      </c>
      <c r="DKK289" s="72" t="s">
        <v>23834</v>
      </c>
      <c r="DKL289" s="72" t="s">
        <v>23835</v>
      </c>
      <c r="DKM289" s="72" t="s">
        <v>22636</v>
      </c>
      <c r="DKN289" s="72" t="s">
        <v>30736</v>
      </c>
      <c r="DKO289" s="72" t="s">
        <v>13948</v>
      </c>
      <c r="DKP289" s="72" t="s">
        <v>23836</v>
      </c>
      <c r="DKQ289" s="72" t="s">
        <v>21988</v>
      </c>
      <c r="DKR289" s="72" t="s">
        <v>22637</v>
      </c>
      <c r="DKS289" s="72" t="s">
        <v>22638</v>
      </c>
      <c r="DKT289" s="72" t="s">
        <v>23837</v>
      </c>
      <c r="DKU289" s="72" t="s">
        <v>1236</v>
      </c>
      <c r="DKV289" s="72" t="s">
        <v>22639</v>
      </c>
      <c r="DKW289" s="72" t="s">
        <v>22640</v>
      </c>
      <c r="DKX289" s="72" t="s">
        <v>1237</v>
      </c>
      <c r="DKY289" s="72" t="s">
        <v>1237</v>
      </c>
      <c r="DKZ289" s="72" t="s">
        <v>23838</v>
      </c>
      <c r="DLA289" s="72" t="s">
        <v>23839</v>
      </c>
      <c r="DLB289" s="72" t="s">
        <v>21989</v>
      </c>
      <c r="DLC289" s="72" t="s">
        <v>23840</v>
      </c>
      <c r="DLD289" s="72" t="s">
        <v>1238</v>
      </c>
      <c r="DLE289" s="72" t="s">
        <v>1239</v>
      </c>
      <c r="DLF289" s="72" t="s">
        <v>30737</v>
      </c>
      <c r="DLG289" s="72" t="s">
        <v>30738</v>
      </c>
      <c r="DLH289" s="72" t="s">
        <v>30739</v>
      </c>
      <c r="DLI289" s="72" t="s">
        <v>23841</v>
      </c>
      <c r="DLJ289" s="72" t="s">
        <v>30740</v>
      </c>
      <c r="DLK289" s="72" t="s">
        <v>21990</v>
      </c>
      <c r="DLL289" s="72" t="s">
        <v>23842</v>
      </c>
      <c r="DLM289" s="72" t="s">
        <v>1240</v>
      </c>
      <c r="DLN289" s="72" t="s">
        <v>21991</v>
      </c>
      <c r="DLO289" s="72" t="s">
        <v>1241</v>
      </c>
      <c r="DLP289" s="72" t="s">
        <v>22641</v>
      </c>
      <c r="DLQ289" s="72" t="s">
        <v>1242</v>
      </c>
      <c r="DLR289" s="72" t="s">
        <v>21992</v>
      </c>
      <c r="DLS289" s="72" t="s">
        <v>21993</v>
      </c>
      <c r="DLT289" s="72" t="s">
        <v>30741</v>
      </c>
      <c r="DLU289" s="72" t="s">
        <v>21994</v>
      </c>
      <c r="DLV289" s="72" t="s">
        <v>23843</v>
      </c>
      <c r="DLW289" s="72" t="s">
        <v>2437</v>
      </c>
      <c r="DLX289" s="72" t="s">
        <v>30742</v>
      </c>
      <c r="DLY289" s="72" t="s">
        <v>22642</v>
      </c>
      <c r="DLZ289" s="72" t="s">
        <v>22643</v>
      </c>
      <c r="DMA289" s="72" t="s">
        <v>21995</v>
      </c>
      <c r="DMB289" s="72" t="s">
        <v>22644</v>
      </c>
      <c r="DMC289" s="72" t="s">
        <v>22645</v>
      </c>
      <c r="DMD289" s="72" t="s">
        <v>21996</v>
      </c>
      <c r="DME289" s="72" t="s">
        <v>21997</v>
      </c>
      <c r="DMF289" s="72" t="s">
        <v>1243</v>
      </c>
      <c r="DMG289" s="72" t="s">
        <v>23844</v>
      </c>
      <c r="DMH289" s="72" t="s">
        <v>1244</v>
      </c>
      <c r="DMI289" s="72" t="s">
        <v>1245</v>
      </c>
      <c r="DMJ289" s="72" t="s">
        <v>21998</v>
      </c>
      <c r="DMK289" s="72" t="s">
        <v>22646</v>
      </c>
      <c r="DML289" s="72" t="s">
        <v>23845</v>
      </c>
      <c r="DMM289" s="72" t="s">
        <v>21999</v>
      </c>
      <c r="DMN289" s="72" t="s">
        <v>22647</v>
      </c>
      <c r="DMO289" s="72" t="s">
        <v>22648</v>
      </c>
      <c r="DMP289" s="72" t="s">
        <v>30743</v>
      </c>
      <c r="DMQ289" s="72" t="s">
        <v>22649</v>
      </c>
      <c r="DMR289" s="72" t="s">
        <v>1246</v>
      </c>
      <c r="DMS289" s="72" t="s">
        <v>1246</v>
      </c>
      <c r="DMT289" s="72" t="s">
        <v>30744</v>
      </c>
      <c r="DMU289" s="72" t="s">
        <v>22650</v>
      </c>
      <c r="DMV289" s="72" t="s">
        <v>1247</v>
      </c>
      <c r="DMW289" s="72" t="s">
        <v>30745</v>
      </c>
      <c r="DMX289" s="72" t="s">
        <v>30746</v>
      </c>
      <c r="DMY289" s="72" t="s">
        <v>22651</v>
      </c>
      <c r="DMZ289" s="72" t="s">
        <v>1248</v>
      </c>
      <c r="DNA289" s="72" t="s">
        <v>22652</v>
      </c>
      <c r="DNB289" s="72" t="s">
        <v>27099</v>
      </c>
      <c r="DNC289" s="72" t="s">
        <v>22653</v>
      </c>
      <c r="DND289" s="72" t="s">
        <v>23846</v>
      </c>
      <c r="DNE289" s="72" t="s">
        <v>1249</v>
      </c>
      <c r="DNF289" s="72" t="s">
        <v>1250</v>
      </c>
      <c r="DNG289" s="72" t="s">
        <v>1251</v>
      </c>
      <c r="DNH289" s="72" t="s">
        <v>1253</v>
      </c>
      <c r="DNI289" s="72" t="s">
        <v>30747</v>
      </c>
      <c r="DNJ289" s="72" t="s">
        <v>30748</v>
      </c>
      <c r="DNK289" s="72" t="s">
        <v>22000</v>
      </c>
      <c r="DNL289" s="72" t="s">
        <v>30749</v>
      </c>
      <c r="DNM289" s="72" t="s">
        <v>22002</v>
      </c>
      <c r="DNN289" s="72" t="s">
        <v>23847</v>
      </c>
      <c r="DNO289" s="72" t="s">
        <v>23848</v>
      </c>
      <c r="DNP289" s="72" t="s">
        <v>22655</v>
      </c>
      <c r="DNQ289" s="72" t="s">
        <v>23849</v>
      </c>
      <c r="DNR289" s="72" t="s">
        <v>22003</v>
      </c>
      <c r="DNS289" s="72" t="s">
        <v>2902</v>
      </c>
      <c r="DNT289" s="72" t="s">
        <v>23850</v>
      </c>
      <c r="DNU289" s="72" t="s">
        <v>22004</v>
      </c>
      <c r="DNV289" s="72" t="s">
        <v>23851</v>
      </c>
      <c r="DNW289" s="72" t="s">
        <v>22656</v>
      </c>
      <c r="DNX289" s="72" t="s">
        <v>23852</v>
      </c>
      <c r="DNY289" s="72" t="s">
        <v>23853</v>
      </c>
      <c r="DNZ289" s="72" t="s">
        <v>1254</v>
      </c>
      <c r="DOA289" s="72" t="s">
        <v>22657</v>
      </c>
      <c r="DOB289" s="72" t="s">
        <v>22658</v>
      </c>
      <c r="DOC289" s="72" t="s">
        <v>30750</v>
      </c>
      <c r="DOD289" s="72" t="s">
        <v>23854</v>
      </c>
      <c r="DOE289" s="72" t="s">
        <v>23855</v>
      </c>
      <c r="DOF289" s="72" t="s">
        <v>30751</v>
      </c>
      <c r="DOG289" s="72" t="s">
        <v>23856</v>
      </c>
      <c r="DOH289" s="72" t="s">
        <v>30752</v>
      </c>
      <c r="DOI289" s="72" t="s">
        <v>30753</v>
      </c>
      <c r="DOJ289" s="72" t="s">
        <v>22005</v>
      </c>
      <c r="DOK289" s="72" t="s">
        <v>22006</v>
      </c>
      <c r="DOL289" s="72" t="s">
        <v>30754</v>
      </c>
      <c r="DOM289" s="72" t="s">
        <v>23857</v>
      </c>
      <c r="DON289" s="72" t="s">
        <v>22007</v>
      </c>
      <c r="DOO289" s="72" t="s">
        <v>22008</v>
      </c>
      <c r="DOP289" s="72" t="s">
        <v>22009</v>
      </c>
      <c r="DOQ289" s="72" t="s">
        <v>30755</v>
      </c>
      <c r="DOR289" s="72" t="s">
        <v>23858</v>
      </c>
      <c r="DOS289" s="72" t="s">
        <v>23859</v>
      </c>
      <c r="DOT289" s="72" t="s">
        <v>23860</v>
      </c>
      <c r="DOU289" s="72" t="s">
        <v>23861</v>
      </c>
      <c r="DOV289" s="72" t="s">
        <v>22659</v>
      </c>
      <c r="DOW289" s="72" t="s">
        <v>1255</v>
      </c>
      <c r="DOX289" s="72" t="s">
        <v>30756</v>
      </c>
      <c r="DOY289" s="72" t="s">
        <v>1256</v>
      </c>
      <c r="DOZ289" s="72" t="s">
        <v>7989</v>
      </c>
      <c r="DPA289" s="72" t="s">
        <v>22010</v>
      </c>
      <c r="DPB289" s="72" t="s">
        <v>22660</v>
      </c>
      <c r="DPC289" s="72" t="s">
        <v>22011</v>
      </c>
      <c r="DPD289" s="72" t="s">
        <v>5034</v>
      </c>
      <c r="DPE289" s="72" t="s">
        <v>22012</v>
      </c>
      <c r="DPF289" s="72" t="s">
        <v>1257</v>
      </c>
      <c r="DPG289" s="72" t="s">
        <v>1257</v>
      </c>
      <c r="DPH289" s="72" t="s">
        <v>1257</v>
      </c>
      <c r="DPI289" s="72" t="s">
        <v>22661</v>
      </c>
      <c r="DPJ289" s="72" t="s">
        <v>30757</v>
      </c>
      <c r="DPK289" s="72" t="s">
        <v>30758</v>
      </c>
      <c r="DPL289" s="72" t="s">
        <v>22662</v>
      </c>
      <c r="DPM289" s="72" t="s">
        <v>6090</v>
      </c>
      <c r="DPN289" s="72" t="s">
        <v>22013</v>
      </c>
      <c r="DPO289" s="72" t="s">
        <v>1258</v>
      </c>
      <c r="DPP289" s="72" t="s">
        <v>22014</v>
      </c>
      <c r="DPQ289" s="72" t="s">
        <v>30759</v>
      </c>
      <c r="DPR289" s="72" t="s">
        <v>30760</v>
      </c>
      <c r="DPS289" s="72" t="s">
        <v>1259</v>
      </c>
      <c r="DPT289" s="72" t="s">
        <v>1260</v>
      </c>
      <c r="DPU289" s="72" t="s">
        <v>22663</v>
      </c>
      <c r="DPV289" s="72" t="s">
        <v>22664</v>
      </c>
      <c r="DPW289" s="72" t="s">
        <v>22665</v>
      </c>
      <c r="DPX289" s="72" t="s">
        <v>23864</v>
      </c>
      <c r="DPY289" s="72" t="s">
        <v>23862</v>
      </c>
      <c r="DPZ289" s="72" t="s">
        <v>23863</v>
      </c>
      <c r="DQA289" s="72" t="s">
        <v>502</v>
      </c>
      <c r="DQB289" s="72" t="s">
        <v>22667</v>
      </c>
      <c r="DQC289" s="72" t="s">
        <v>1263</v>
      </c>
      <c r="DQD289" s="72" t="s">
        <v>1263</v>
      </c>
      <c r="DQE289" s="72" t="s">
        <v>22019</v>
      </c>
      <c r="DQF289" s="72" t="s">
        <v>23872</v>
      </c>
      <c r="DQG289" s="72" t="s">
        <v>1275</v>
      </c>
      <c r="DQH289" s="72" t="s">
        <v>1261</v>
      </c>
      <c r="DQI289" s="72" t="s">
        <v>30773</v>
      </c>
      <c r="DQJ289" s="72" t="s">
        <v>23865</v>
      </c>
      <c r="DQK289" s="72" t="s">
        <v>22666</v>
      </c>
      <c r="DQL289" s="72" t="s">
        <v>1262</v>
      </c>
      <c r="DQM289" s="72" t="s">
        <v>1637</v>
      </c>
      <c r="DQN289" s="72" t="s">
        <v>23866</v>
      </c>
      <c r="DQO289" s="72" t="s">
        <v>23867</v>
      </c>
      <c r="DQP289" s="72" t="s">
        <v>30761</v>
      </c>
      <c r="DQQ289" s="72" t="s">
        <v>1264</v>
      </c>
      <c r="DQR289" s="72" t="s">
        <v>5367</v>
      </c>
      <c r="DQS289" s="72" t="s">
        <v>22015</v>
      </c>
      <c r="DQT289" s="72" t="s">
        <v>22668</v>
      </c>
      <c r="DQU289" s="72" t="s">
        <v>30762</v>
      </c>
      <c r="DQV289" s="72" t="s">
        <v>22669</v>
      </c>
      <c r="DQW289" s="72" t="s">
        <v>1265</v>
      </c>
      <c r="DQX289" s="72" t="s">
        <v>1266</v>
      </c>
      <c r="DQY289" s="72" t="s">
        <v>30763</v>
      </c>
      <c r="DQZ289" s="72" t="s">
        <v>23868</v>
      </c>
      <c r="DRA289" s="72" t="s">
        <v>22016</v>
      </c>
      <c r="DRB289" s="72" t="s">
        <v>22017</v>
      </c>
      <c r="DRC289" s="72" t="s">
        <v>22670</v>
      </c>
      <c r="DRD289" s="72" t="s">
        <v>23869</v>
      </c>
      <c r="DRE289" s="72" t="s">
        <v>22018</v>
      </c>
      <c r="DRF289" s="72" t="s">
        <v>2911</v>
      </c>
      <c r="DRG289" s="72" t="s">
        <v>23870</v>
      </c>
      <c r="DRH289" s="72" t="s">
        <v>22671</v>
      </c>
      <c r="DRI289" s="72" t="s">
        <v>23871</v>
      </c>
      <c r="DRJ289" s="72" t="s">
        <v>2210</v>
      </c>
      <c r="DRK289" s="72" t="s">
        <v>22672</v>
      </c>
      <c r="DRL289" s="72" t="s">
        <v>22673</v>
      </c>
      <c r="DRM289" s="72" t="s">
        <v>30764</v>
      </c>
      <c r="DRN289" s="72" t="s">
        <v>30765</v>
      </c>
      <c r="DRO289" s="72" t="s">
        <v>30766</v>
      </c>
      <c r="DRP289" s="72" t="s">
        <v>12331</v>
      </c>
      <c r="DRQ289" s="72" t="s">
        <v>22674</v>
      </c>
      <c r="DRR289" s="72" t="s">
        <v>1267</v>
      </c>
      <c r="DRS289" s="72" t="s">
        <v>1267</v>
      </c>
      <c r="DRT289" s="72" t="s">
        <v>22675</v>
      </c>
      <c r="DRU289" s="72" t="s">
        <v>23874</v>
      </c>
      <c r="DRV289" s="72" t="s">
        <v>23875</v>
      </c>
      <c r="DRW289" s="72" t="s">
        <v>23876</v>
      </c>
      <c r="DRX289" s="72" t="s">
        <v>22676</v>
      </c>
      <c r="DRY289" s="72" t="s">
        <v>23873</v>
      </c>
      <c r="DRZ289" s="72" t="s">
        <v>22677</v>
      </c>
      <c r="DSA289" s="72" t="s">
        <v>1268</v>
      </c>
      <c r="DSB289" s="72" t="s">
        <v>23877</v>
      </c>
      <c r="DSC289" s="72" t="s">
        <v>22020</v>
      </c>
      <c r="DSD289" s="72" t="s">
        <v>30767</v>
      </c>
      <c r="DSE289" s="72" t="s">
        <v>6455</v>
      </c>
      <c r="DSF289" s="72" t="s">
        <v>30768</v>
      </c>
      <c r="DSG289" s="72" t="s">
        <v>11363</v>
      </c>
      <c r="DSH289" s="72" t="s">
        <v>1269</v>
      </c>
      <c r="DSI289" s="72" t="s">
        <v>23878</v>
      </c>
      <c r="DSJ289" s="72" t="s">
        <v>23879</v>
      </c>
      <c r="DSK289" s="72" t="s">
        <v>22021</v>
      </c>
      <c r="DSL289" s="72" t="s">
        <v>23880</v>
      </c>
      <c r="DSM289" s="72" t="s">
        <v>1270</v>
      </c>
      <c r="DSN289" s="72" t="s">
        <v>5091</v>
      </c>
      <c r="DSO289" s="72" t="s">
        <v>23881</v>
      </c>
      <c r="DSP289" s="72" t="s">
        <v>22678</v>
      </c>
      <c r="DSQ289" s="72" t="s">
        <v>15505</v>
      </c>
      <c r="DSR289" s="72" t="s">
        <v>6743</v>
      </c>
      <c r="DSS289" s="72" t="s">
        <v>1271</v>
      </c>
      <c r="DST289" s="72" t="s">
        <v>1272</v>
      </c>
      <c r="DSU289" s="72" t="s">
        <v>22022</v>
      </c>
      <c r="DSV289" s="72" t="s">
        <v>22679</v>
      </c>
      <c r="DSW289" s="72" t="s">
        <v>22680</v>
      </c>
      <c r="DSX289" s="72" t="s">
        <v>1273</v>
      </c>
      <c r="DSY289" s="72" t="s">
        <v>1274</v>
      </c>
      <c r="DSZ289" s="72" t="s">
        <v>23882</v>
      </c>
      <c r="DTA289" s="72" t="s">
        <v>22023</v>
      </c>
      <c r="DTB289" s="72" t="s">
        <v>1276</v>
      </c>
      <c r="DTC289" s="72" t="s">
        <v>22681</v>
      </c>
      <c r="DTD289" s="72" t="s">
        <v>30769</v>
      </c>
      <c r="DTE289" s="72" t="s">
        <v>30770</v>
      </c>
      <c r="DTF289" s="72" t="s">
        <v>23883</v>
      </c>
      <c r="DTG289" s="72" t="s">
        <v>1277</v>
      </c>
      <c r="DTH289" s="72" t="s">
        <v>22024</v>
      </c>
      <c r="DTI289" s="72" t="s">
        <v>22025</v>
      </c>
      <c r="DTJ289" s="72" t="s">
        <v>22682</v>
      </c>
      <c r="DTK289" s="72" t="s">
        <v>30771</v>
      </c>
      <c r="DTL289" s="72" t="s">
        <v>22683</v>
      </c>
      <c r="DTM289" s="72" t="s">
        <v>30772</v>
      </c>
      <c r="DTN289" s="72" t="s">
        <v>22026</v>
      </c>
      <c r="DTO289" s="72" t="s">
        <v>2062</v>
      </c>
      <c r="DTP289" s="72" t="s">
        <v>2062</v>
      </c>
      <c r="DTQ289" s="72" t="s">
        <v>1278</v>
      </c>
      <c r="DTR289" s="72" t="s">
        <v>22027</v>
      </c>
      <c r="DTS289" s="72" t="s">
        <v>546</v>
      </c>
      <c r="DTT289" s="72" t="s">
        <v>22028</v>
      </c>
      <c r="DTU289" s="72" t="s">
        <v>3696</v>
      </c>
      <c r="DTV289" s="72" t="s">
        <v>1279</v>
      </c>
      <c r="DTW289" s="72" t="s">
        <v>1280</v>
      </c>
      <c r="DTX289" s="72" t="s">
        <v>23884</v>
      </c>
      <c r="DTY289" s="72" t="s">
        <v>22684</v>
      </c>
      <c r="DTZ289" s="72" t="s">
        <v>22029</v>
      </c>
      <c r="DUA289" s="72" t="s">
        <v>30775</v>
      </c>
      <c r="DUB289" s="72" t="s">
        <v>22685</v>
      </c>
      <c r="DUC289" s="72" t="s">
        <v>22686</v>
      </c>
      <c r="DUD289" s="72" t="s">
        <v>30774</v>
      </c>
      <c r="DUE289" s="72" t="s">
        <v>23885</v>
      </c>
      <c r="DUF289" s="72" t="s">
        <v>22030</v>
      </c>
      <c r="DUG289" s="72" t="s">
        <v>30776</v>
      </c>
      <c r="DUH289" s="72" t="s">
        <v>22687</v>
      </c>
      <c r="DUI289" s="72" t="s">
        <v>22031</v>
      </c>
      <c r="DUJ289" s="72" t="s">
        <v>30777</v>
      </c>
      <c r="DUK289" s="72" t="s">
        <v>23886</v>
      </c>
      <c r="DUL289" s="72" t="s">
        <v>22032</v>
      </c>
      <c r="DUM289" s="72" t="s">
        <v>30778</v>
      </c>
      <c r="DUN289" s="72" t="s">
        <v>23887</v>
      </c>
      <c r="DUO289" s="72" t="s">
        <v>22033</v>
      </c>
      <c r="DUP289" s="72" t="s">
        <v>23888</v>
      </c>
      <c r="DUQ289" s="72" t="s">
        <v>1281</v>
      </c>
      <c r="DUR289" s="72" t="s">
        <v>10025</v>
      </c>
      <c r="DUS289" s="72" t="s">
        <v>10025</v>
      </c>
      <c r="DUT289" s="72" t="s">
        <v>1282</v>
      </c>
      <c r="DUU289" s="72" t="s">
        <v>23889</v>
      </c>
      <c r="DUV289" s="72" t="s">
        <v>23890</v>
      </c>
      <c r="DUW289" s="72" t="s">
        <v>22034</v>
      </c>
      <c r="DUX289" s="72" t="s">
        <v>23891</v>
      </c>
      <c r="DUY289" s="72" t="s">
        <v>1283</v>
      </c>
      <c r="DUZ289" s="72" t="s">
        <v>22688</v>
      </c>
      <c r="DVA289" s="72" t="s">
        <v>22689</v>
      </c>
      <c r="DVB289" s="72" t="s">
        <v>22035</v>
      </c>
      <c r="DVC289" s="72" t="s">
        <v>23893</v>
      </c>
      <c r="DVD289" s="72" t="s">
        <v>22036</v>
      </c>
      <c r="DVE289" s="72" t="s">
        <v>23894</v>
      </c>
      <c r="DVF289" s="72" t="s">
        <v>22037</v>
      </c>
      <c r="DVG289" s="72" t="s">
        <v>23895</v>
      </c>
      <c r="DVH289" s="72" t="s">
        <v>23896</v>
      </c>
      <c r="DVI289" s="72" t="s">
        <v>23897</v>
      </c>
      <c r="DVJ289" s="72" t="s">
        <v>1284</v>
      </c>
      <c r="DVK289" s="72" t="s">
        <v>23898</v>
      </c>
      <c r="DVL289" s="72" t="s">
        <v>30779</v>
      </c>
      <c r="DVM289" s="72" t="s">
        <v>22038</v>
      </c>
      <c r="DVN289" s="72" t="s">
        <v>23899</v>
      </c>
      <c r="DVO289" s="72" t="s">
        <v>22039</v>
      </c>
      <c r="DVP289" s="72" t="s">
        <v>30780</v>
      </c>
      <c r="DVQ289" s="72" t="s">
        <v>30781</v>
      </c>
      <c r="DVR289" s="72" t="s">
        <v>22691</v>
      </c>
      <c r="DVS289" s="72" t="s">
        <v>1285</v>
      </c>
      <c r="DVT289" s="72" t="s">
        <v>23900</v>
      </c>
      <c r="DVU289" s="72" t="s">
        <v>1286</v>
      </c>
      <c r="DVV289" s="72" t="s">
        <v>22040</v>
      </c>
      <c r="DVW289" s="72" t="s">
        <v>22041</v>
      </c>
      <c r="DVX289" s="72" t="s">
        <v>1287</v>
      </c>
      <c r="DVY289" s="72" t="s">
        <v>10030</v>
      </c>
      <c r="DVZ289" s="72" t="s">
        <v>22042</v>
      </c>
      <c r="DWA289" s="72" t="s">
        <v>22043</v>
      </c>
      <c r="DWB289" s="72" t="s">
        <v>22692</v>
      </c>
      <c r="DWC289" s="72" t="s">
        <v>23901</v>
      </c>
      <c r="DWD289" s="72" t="s">
        <v>10425</v>
      </c>
      <c r="DWE289" s="72" t="s">
        <v>30782</v>
      </c>
      <c r="DWF289" s="72" t="s">
        <v>23902</v>
      </c>
      <c r="DWG289" s="72" t="s">
        <v>23903</v>
      </c>
      <c r="DWH289" s="72" t="s">
        <v>22693</v>
      </c>
      <c r="DWI289" s="72" t="s">
        <v>22693</v>
      </c>
      <c r="DWJ289" s="72" t="s">
        <v>30783</v>
      </c>
      <c r="DWK289" s="72" t="s">
        <v>22694</v>
      </c>
      <c r="DWL289" s="72" t="s">
        <v>30784</v>
      </c>
      <c r="DWM289" s="72" t="s">
        <v>22045</v>
      </c>
      <c r="DWN289" s="72" t="s">
        <v>1289</v>
      </c>
      <c r="DWO289" s="72" t="s">
        <v>1290</v>
      </c>
      <c r="DWP289" s="72" t="s">
        <v>22046</v>
      </c>
      <c r="DWQ289" s="72" t="s">
        <v>1291</v>
      </c>
      <c r="DWR289" s="72" t="s">
        <v>1292</v>
      </c>
      <c r="DWS289" s="72" t="s">
        <v>22695</v>
      </c>
      <c r="DWT289" s="72" t="s">
        <v>22047</v>
      </c>
      <c r="DWU289" s="72" t="s">
        <v>1293</v>
      </c>
      <c r="DWV289" s="72" t="s">
        <v>1294</v>
      </c>
      <c r="DWW289" s="72" t="s">
        <v>22048</v>
      </c>
      <c r="DWX289" s="72" t="s">
        <v>22696</v>
      </c>
      <c r="DWY289" s="72" t="s">
        <v>558</v>
      </c>
      <c r="DWZ289" s="72" t="s">
        <v>23904</v>
      </c>
      <c r="DXA289" s="72" t="s">
        <v>22697</v>
      </c>
      <c r="DXB289" s="72" t="s">
        <v>1295</v>
      </c>
      <c r="DXC289" s="72" t="s">
        <v>22698</v>
      </c>
      <c r="DXD289" s="72" t="s">
        <v>1296</v>
      </c>
      <c r="DXE289" s="72" t="s">
        <v>23905</v>
      </c>
      <c r="DXF289" s="72" t="s">
        <v>1298</v>
      </c>
      <c r="DXG289" s="72" t="s">
        <v>1297</v>
      </c>
      <c r="DXH289" s="72" t="s">
        <v>23906</v>
      </c>
      <c r="DXI289" s="72" t="s">
        <v>1299</v>
      </c>
      <c r="DXJ289" s="72" t="s">
        <v>22699</v>
      </c>
      <c r="DXK289" s="72" t="s">
        <v>23907</v>
      </c>
      <c r="DXL289" s="72" t="s">
        <v>30785</v>
      </c>
      <c r="DXM289" s="72" t="s">
        <v>23908</v>
      </c>
      <c r="DXN289" s="72" t="s">
        <v>1300</v>
      </c>
      <c r="DXO289" s="72" t="s">
        <v>22700</v>
      </c>
      <c r="DXP289" s="72" t="s">
        <v>22701</v>
      </c>
      <c r="DXQ289" s="72" t="s">
        <v>23909</v>
      </c>
      <c r="DXR289" s="72" t="s">
        <v>1301</v>
      </c>
      <c r="DXS289" s="72" t="s">
        <v>22049</v>
      </c>
      <c r="DXT289" s="72" t="s">
        <v>23910</v>
      </c>
      <c r="DXU289" s="72" t="s">
        <v>1302</v>
      </c>
      <c r="DXV289" s="72" t="s">
        <v>1303</v>
      </c>
      <c r="DXW289" s="72" t="s">
        <v>22050</v>
      </c>
      <c r="DXX289" s="72" t="s">
        <v>1304</v>
      </c>
      <c r="DXY289" s="72" t="s">
        <v>1305</v>
      </c>
      <c r="DXZ289" s="72" t="s">
        <v>22702</v>
      </c>
      <c r="DYA289" s="72" t="s">
        <v>22051</v>
      </c>
      <c r="DYB289" s="72" t="s">
        <v>22052</v>
      </c>
      <c r="DYC289" s="72" t="s">
        <v>22053</v>
      </c>
      <c r="DYD289" s="72" t="s">
        <v>22054</v>
      </c>
      <c r="DYE289" s="72" t="s">
        <v>23911</v>
      </c>
      <c r="DYF289" s="72" t="s">
        <v>22055</v>
      </c>
      <c r="DYG289" s="72" t="s">
        <v>1306</v>
      </c>
      <c r="DYH289" s="72" t="s">
        <v>22703</v>
      </c>
      <c r="DYI289" s="72" t="s">
        <v>1307</v>
      </c>
      <c r="DYJ289" s="72" t="s">
        <v>1308</v>
      </c>
      <c r="DYK289" s="72" t="s">
        <v>22704</v>
      </c>
      <c r="DYL289" s="72" t="s">
        <v>1309</v>
      </c>
      <c r="DYM289" s="72" t="s">
        <v>1310</v>
      </c>
      <c r="DYN289" s="72" t="s">
        <v>30787</v>
      </c>
      <c r="DYO289" s="72" t="s">
        <v>30786</v>
      </c>
      <c r="DYP289" s="72" t="s">
        <v>23912</v>
      </c>
      <c r="DYQ289" s="72" t="s">
        <v>23913</v>
      </c>
      <c r="DYR289" s="72" t="s">
        <v>23914</v>
      </c>
      <c r="DYS289" s="72" t="s">
        <v>1311</v>
      </c>
      <c r="DYT289" s="72" t="s">
        <v>25333</v>
      </c>
      <c r="DYU289" s="72" t="s">
        <v>1312</v>
      </c>
      <c r="DYV289" s="72" t="s">
        <v>30788</v>
      </c>
      <c r="DYW289" s="72" t="s">
        <v>30789</v>
      </c>
      <c r="DYX289" s="72" t="s">
        <v>22056</v>
      </c>
      <c r="DYY289" s="72" t="s">
        <v>22057</v>
      </c>
      <c r="DYZ289" s="72" t="s">
        <v>22058</v>
      </c>
      <c r="DZA289" s="72" t="s">
        <v>22059</v>
      </c>
      <c r="DZB289" s="72" t="s">
        <v>22060</v>
      </c>
      <c r="DZC289" s="72" t="s">
        <v>22061</v>
      </c>
      <c r="DZD289" s="72" t="s">
        <v>22062</v>
      </c>
      <c r="DZE289" s="72" t="s">
        <v>5126</v>
      </c>
      <c r="DZF289" s="72" t="s">
        <v>30790</v>
      </c>
      <c r="DZG289" s="72" t="s">
        <v>1314</v>
      </c>
      <c r="DZH289" s="72" t="s">
        <v>23916</v>
      </c>
      <c r="DZI289" s="72" t="s">
        <v>23917</v>
      </c>
      <c r="DZJ289" s="72" t="s">
        <v>2957</v>
      </c>
      <c r="DZK289" s="72" t="s">
        <v>22705</v>
      </c>
      <c r="DZL289" s="72" t="s">
        <v>1315</v>
      </c>
      <c r="DZM289" s="72" t="s">
        <v>1316</v>
      </c>
      <c r="DZN289" s="72" t="s">
        <v>2961</v>
      </c>
      <c r="DZO289" s="72" t="s">
        <v>22063</v>
      </c>
      <c r="DZP289" s="72" t="s">
        <v>22064</v>
      </c>
      <c r="DZQ289" s="72" t="s">
        <v>30791</v>
      </c>
      <c r="DZR289" s="72" t="s">
        <v>22706</v>
      </c>
      <c r="DZS289" s="72" t="s">
        <v>23918</v>
      </c>
      <c r="DZT289" s="72" t="s">
        <v>1317</v>
      </c>
      <c r="DZU289" s="72" t="s">
        <v>23919</v>
      </c>
      <c r="DZV289" s="72" t="s">
        <v>1318</v>
      </c>
      <c r="DZW289" s="72" t="s">
        <v>22707</v>
      </c>
      <c r="DZX289" s="72" t="s">
        <v>1319</v>
      </c>
      <c r="DZY289" s="72" t="s">
        <v>22065</v>
      </c>
      <c r="DZZ289" s="72" t="s">
        <v>22066</v>
      </c>
      <c r="EAA289" s="72" t="s">
        <v>30792</v>
      </c>
      <c r="EAB289" s="72" t="s">
        <v>30793</v>
      </c>
      <c r="EAC289" s="72" t="s">
        <v>23920</v>
      </c>
      <c r="EAD289" s="72" t="s">
        <v>22067</v>
      </c>
      <c r="EAE289" s="72" t="s">
        <v>1320</v>
      </c>
      <c r="EAF289" s="72" t="s">
        <v>23921</v>
      </c>
      <c r="EAG289" s="72" t="s">
        <v>1321</v>
      </c>
      <c r="EAH289" s="72" t="s">
        <v>30794</v>
      </c>
      <c r="EAI289" s="72" t="s">
        <v>30795</v>
      </c>
      <c r="EAJ289" s="72" t="s">
        <v>22068</v>
      </c>
      <c r="EAK289" s="72" t="s">
        <v>23922</v>
      </c>
      <c r="EAL289" s="72" t="s">
        <v>1322</v>
      </c>
      <c r="EAM289" s="72" t="s">
        <v>1323</v>
      </c>
      <c r="EAN289" s="72" t="s">
        <v>30796</v>
      </c>
      <c r="EAO289" s="72" t="s">
        <v>22708</v>
      </c>
      <c r="EAP289" s="72" t="s">
        <v>22709</v>
      </c>
      <c r="EAQ289" s="72" t="s">
        <v>23923</v>
      </c>
      <c r="EAR289" s="72" t="s">
        <v>30797</v>
      </c>
      <c r="EAS289" s="72" t="s">
        <v>22069</v>
      </c>
      <c r="EAT289" s="72" t="s">
        <v>22710</v>
      </c>
      <c r="EAU289" s="72" t="s">
        <v>23924</v>
      </c>
      <c r="EAV289" s="72" t="s">
        <v>22070</v>
      </c>
      <c r="EAW289" s="72" t="s">
        <v>30798</v>
      </c>
      <c r="EAX289" s="72" t="s">
        <v>1324</v>
      </c>
      <c r="EAY289" s="72" t="s">
        <v>22711</v>
      </c>
      <c r="EAZ289" s="72" t="s">
        <v>22712</v>
      </c>
      <c r="EBA289" s="72" t="s">
        <v>30799</v>
      </c>
      <c r="EBB289" s="72" t="s">
        <v>30800</v>
      </c>
      <c r="EBC289" s="72" t="s">
        <v>22713</v>
      </c>
      <c r="EBD289" s="72" t="s">
        <v>22714</v>
      </c>
      <c r="EBE289" s="72" t="s">
        <v>23926</v>
      </c>
      <c r="EBF289" s="72" t="s">
        <v>23926</v>
      </c>
      <c r="EBG289" s="72" t="s">
        <v>22071</v>
      </c>
      <c r="EBH289" s="72" t="s">
        <v>22715</v>
      </c>
      <c r="EBI289" s="72" t="s">
        <v>30801</v>
      </c>
      <c r="EBJ289" s="72" t="s">
        <v>30802</v>
      </c>
      <c r="EBK289" s="72" t="s">
        <v>22716</v>
      </c>
      <c r="EBL289" s="72" t="s">
        <v>22072</v>
      </c>
      <c r="EBM289" s="72" t="s">
        <v>22073</v>
      </c>
      <c r="EBN289" s="72" t="s">
        <v>22074</v>
      </c>
      <c r="EBO289" s="72" t="s">
        <v>22075</v>
      </c>
      <c r="EBP289" s="72" t="s">
        <v>22717</v>
      </c>
      <c r="EBQ289" s="72" t="s">
        <v>22718</v>
      </c>
      <c r="EBR289" s="72" t="s">
        <v>23927</v>
      </c>
      <c r="EBS289" s="72" t="s">
        <v>22719</v>
      </c>
      <c r="EBT289" s="72" t="s">
        <v>30803</v>
      </c>
      <c r="EBU289" s="72" t="s">
        <v>30804</v>
      </c>
      <c r="EBV289" s="72" t="s">
        <v>30805</v>
      </c>
      <c r="EBW289" s="72" t="s">
        <v>23928</v>
      </c>
      <c r="EBX289" s="72" t="s">
        <v>23929</v>
      </c>
      <c r="EBY289" s="72" t="s">
        <v>22077</v>
      </c>
      <c r="EBZ289" s="72" t="s">
        <v>22076</v>
      </c>
      <c r="ECA289" s="72" t="s">
        <v>23930</v>
      </c>
      <c r="ECB289" s="72" t="s">
        <v>23931</v>
      </c>
      <c r="ECC289" s="72" t="s">
        <v>30806</v>
      </c>
      <c r="ECD289" s="72" t="s">
        <v>23932</v>
      </c>
      <c r="ECE289" s="72" t="s">
        <v>23933</v>
      </c>
      <c r="ECF289" s="72" t="s">
        <v>30808</v>
      </c>
      <c r="ECG289" s="72" t="s">
        <v>23934</v>
      </c>
      <c r="ECH289" s="72" t="s">
        <v>23935</v>
      </c>
      <c r="ECI289" s="72" t="s">
        <v>1326</v>
      </c>
      <c r="ECJ289" s="72" t="s">
        <v>23936</v>
      </c>
      <c r="ECK289" s="72" t="s">
        <v>23937</v>
      </c>
      <c r="ECL289" s="72" t="s">
        <v>22078</v>
      </c>
      <c r="ECM289" s="72" t="s">
        <v>1327</v>
      </c>
      <c r="ECN289" s="72" t="s">
        <v>22079</v>
      </c>
      <c r="ECO289" s="72" t="s">
        <v>22720</v>
      </c>
      <c r="ECP289" s="72" t="s">
        <v>22080</v>
      </c>
      <c r="ECQ289" s="72" t="s">
        <v>23939</v>
      </c>
      <c r="ECR289" s="72" t="s">
        <v>30809</v>
      </c>
      <c r="ECS289" s="72" t="s">
        <v>30810</v>
      </c>
      <c r="ECT289" s="72" t="s">
        <v>22721</v>
      </c>
      <c r="ECU289" s="72" t="s">
        <v>22722</v>
      </c>
      <c r="ECV289" s="72" t="s">
        <v>23940</v>
      </c>
      <c r="ECW289" s="72" t="s">
        <v>1328</v>
      </c>
      <c r="ECX289" s="72" t="s">
        <v>1329</v>
      </c>
      <c r="ECY289" s="72" t="s">
        <v>22081</v>
      </c>
      <c r="ECZ289" s="72" t="s">
        <v>1330</v>
      </c>
      <c r="EDA289" s="72" t="s">
        <v>23942</v>
      </c>
      <c r="EDB289" s="72" t="s">
        <v>22082</v>
      </c>
      <c r="EDC289" s="72" t="s">
        <v>30812</v>
      </c>
      <c r="EDD289" s="72" t="s">
        <v>22723</v>
      </c>
      <c r="EDE289" s="72" t="s">
        <v>22724</v>
      </c>
      <c r="EDF289" s="72" t="s">
        <v>22725</v>
      </c>
      <c r="EDG289" s="72" t="s">
        <v>22083</v>
      </c>
      <c r="EDH289" s="72" t="s">
        <v>1331</v>
      </c>
      <c r="EDI289" s="72" t="s">
        <v>22726</v>
      </c>
      <c r="EDJ289" s="72" t="s">
        <v>23943</v>
      </c>
      <c r="EDK289" s="72" t="s">
        <v>22084</v>
      </c>
      <c r="EDL289" s="72" t="s">
        <v>22727</v>
      </c>
      <c r="EDM289" s="72" t="s">
        <v>1332</v>
      </c>
      <c r="EDN289" s="72" t="s">
        <v>22728</v>
      </c>
      <c r="EDO289" s="72" t="s">
        <v>22729</v>
      </c>
      <c r="EDP289" s="72" t="s">
        <v>1333</v>
      </c>
      <c r="EDQ289" s="72" t="s">
        <v>22730</v>
      </c>
      <c r="EDR289" s="72" t="s">
        <v>23944</v>
      </c>
      <c r="EDS289" s="72" t="s">
        <v>1334</v>
      </c>
      <c r="EDT289" s="72" t="s">
        <v>30813</v>
      </c>
      <c r="EDU289" s="72" t="s">
        <v>1335</v>
      </c>
      <c r="EDV289" s="72" t="s">
        <v>1336</v>
      </c>
      <c r="EDW289" s="72" t="s">
        <v>30814</v>
      </c>
      <c r="EDX289" s="72" t="s">
        <v>22731</v>
      </c>
      <c r="EDY289" s="72" t="s">
        <v>1337</v>
      </c>
      <c r="EDZ289" s="72" t="s">
        <v>1338</v>
      </c>
      <c r="EEA289" s="72" t="s">
        <v>22085</v>
      </c>
      <c r="EEB289" s="72" t="s">
        <v>23945</v>
      </c>
      <c r="EEC289" s="72" t="s">
        <v>23946</v>
      </c>
      <c r="EED289" s="72" t="s">
        <v>1339</v>
      </c>
      <c r="EEE289" s="72" t="s">
        <v>1339</v>
      </c>
      <c r="EEF289" s="72" t="s">
        <v>1340</v>
      </c>
      <c r="EEG289" s="72" t="s">
        <v>30815</v>
      </c>
      <c r="EEH289" s="72" t="s">
        <v>22732</v>
      </c>
      <c r="EEI289" s="72" t="s">
        <v>22086</v>
      </c>
      <c r="EEJ289" s="72" t="s">
        <v>22733</v>
      </c>
      <c r="EEK289" s="72" t="s">
        <v>23947</v>
      </c>
      <c r="EEL289" s="72" t="s">
        <v>30816</v>
      </c>
      <c r="EEM289" s="72" t="s">
        <v>661</v>
      </c>
      <c r="EEN289" s="72" t="s">
        <v>22734</v>
      </c>
      <c r="EEO289" s="72" t="s">
        <v>8562</v>
      </c>
      <c r="EEP289" s="72" t="s">
        <v>22735</v>
      </c>
      <c r="EEQ289" s="72" t="s">
        <v>22736</v>
      </c>
      <c r="EER289" s="72" t="s">
        <v>1343</v>
      </c>
      <c r="EES289" s="72" t="s">
        <v>1344</v>
      </c>
      <c r="EET289" s="72" t="s">
        <v>1345</v>
      </c>
      <c r="EEU289" s="72" t="s">
        <v>1346</v>
      </c>
      <c r="EEV289" s="72" t="s">
        <v>1347</v>
      </c>
      <c r="EEW289" s="72" t="s">
        <v>22737</v>
      </c>
      <c r="EEX289" s="72" t="s">
        <v>30817</v>
      </c>
      <c r="EEY289" s="72" t="s">
        <v>30818</v>
      </c>
      <c r="EEZ289" s="72" t="s">
        <v>30819</v>
      </c>
      <c r="EFA289" s="72" t="s">
        <v>18543</v>
      </c>
      <c r="EFB289" s="72" t="s">
        <v>22738</v>
      </c>
      <c r="EFC289" s="72" t="s">
        <v>1348</v>
      </c>
      <c r="EFD289" s="72" t="s">
        <v>23948</v>
      </c>
      <c r="EFE289" s="72" t="s">
        <v>23948</v>
      </c>
      <c r="EFF289" s="72" t="s">
        <v>23949</v>
      </c>
      <c r="EFG289" s="72" t="s">
        <v>23950</v>
      </c>
      <c r="EFH289" s="72" t="s">
        <v>23951</v>
      </c>
      <c r="EFI289" s="72" t="s">
        <v>22740</v>
      </c>
      <c r="EFJ289" s="72" t="s">
        <v>27157</v>
      </c>
      <c r="EFK289" s="72" t="s">
        <v>1350</v>
      </c>
      <c r="EFL289" s="72" t="s">
        <v>1351</v>
      </c>
      <c r="EFM289" s="72" t="s">
        <v>1352</v>
      </c>
      <c r="EFN289" s="72" t="s">
        <v>30820</v>
      </c>
      <c r="EFO289" s="72" t="s">
        <v>1353</v>
      </c>
      <c r="EFP289" s="72" t="s">
        <v>30821</v>
      </c>
      <c r="EFQ289" s="72" t="s">
        <v>1349</v>
      </c>
      <c r="EFR289" s="72" t="s">
        <v>30822</v>
      </c>
      <c r="EFS289" s="72" t="s">
        <v>1354</v>
      </c>
      <c r="EFT289" s="72" t="s">
        <v>30823</v>
      </c>
      <c r="EFU289" s="72" t="s">
        <v>22742</v>
      </c>
      <c r="EFV289" s="72" t="s">
        <v>22742</v>
      </c>
      <c r="EFW289" s="72" t="s">
        <v>23952</v>
      </c>
      <c r="EFX289" s="72" t="s">
        <v>22087</v>
      </c>
      <c r="EFY289" s="72" t="s">
        <v>22088</v>
      </c>
      <c r="EFZ289" s="72" t="s">
        <v>1355</v>
      </c>
      <c r="EGA289" s="72" t="s">
        <v>1356</v>
      </c>
      <c r="EGB289" s="72" t="s">
        <v>22743</v>
      </c>
      <c r="EGC289" s="72" t="s">
        <v>22089</v>
      </c>
      <c r="EGD289" s="72" t="s">
        <v>1357</v>
      </c>
      <c r="EGE289" s="72" t="s">
        <v>1358</v>
      </c>
      <c r="EGF289" s="72" t="s">
        <v>23953</v>
      </c>
      <c r="EGG289" s="72" t="s">
        <v>23954</v>
      </c>
      <c r="EGH289" s="72" t="s">
        <v>1359</v>
      </c>
      <c r="EGI289" s="72" t="s">
        <v>1360</v>
      </c>
      <c r="EGJ289" s="72" t="s">
        <v>22744</v>
      </c>
      <c r="EGK289" s="72" t="s">
        <v>1361</v>
      </c>
      <c r="EGL289" s="72" t="s">
        <v>22746</v>
      </c>
      <c r="EGM289" s="72" t="s">
        <v>22090</v>
      </c>
      <c r="EGN289" s="72" t="s">
        <v>23955</v>
      </c>
      <c r="EGO289" s="72" t="s">
        <v>23956</v>
      </c>
      <c r="EGP289" s="72" t="s">
        <v>30824</v>
      </c>
      <c r="EGQ289" s="72" t="s">
        <v>22747</v>
      </c>
      <c r="EGR289" s="72" t="s">
        <v>22748</v>
      </c>
      <c r="EGS289" s="72" t="s">
        <v>1362</v>
      </c>
      <c r="EGT289" s="72" t="s">
        <v>30825</v>
      </c>
      <c r="EGU289" s="72" t="s">
        <v>23957</v>
      </c>
      <c r="EGV289" s="72" t="s">
        <v>22091</v>
      </c>
      <c r="EGW289" s="72" t="s">
        <v>1366</v>
      </c>
      <c r="EGX289" s="72" t="s">
        <v>30826</v>
      </c>
      <c r="EGY289" s="72" t="s">
        <v>23958</v>
      </c>
      <c r="EGZ289" s="72" t="s">
        <v>22749</v>
      </c>
      <c r="EHA289" s="72" t="s">
        <v>1367</v>
      </c>
      <c r="EHB289" s="72" t="s">
        <v>1368</v>
      </c>
      <c r="EHC289" s="72" t="s">
        <v>30827</v>
      </c>
      <c r="EHD289" s="72" t="s">
        <v>23959</v>
      </c>
      <c r="EHE289" s="72" t="s">
        <v>23960</v>
      </c>
      <c r="EHF289" s="72" t="s">
        <v>1369</v>
      </c>
      <c r="EHG289" s="72" t="s">
        <v>1369</v>
      </c>
      <c r="EHH289" s="72" t="s">
        <v>30828</v>
      </c>
      <c r="EHI289" s="72" t="s">
        <v>22745</v>
      </c>
      <c r="EHJ289" s="72" t="s">
        <v>22092</v>
      </c>
      <c r="EHK289" s="72" t="s">
        <v>23961</v>
      </c>
      <c r="EHL289" s="72" t="s">
        <v>1370</v>
      </c>
      <c r="EHM289" s="72" t="s">
        <v>1371</v>
      </c>
      <c r="EHN289" s="72" t="s">
        <v>1372</v>
      </c>
      <c r="EHO289" s="72" t="s">
        <v>1373</v>
      </c>
      <c r="EHP289" s="72" t="s">
        <v>22750</v>
      </c>
      <c r="EHQ289" s="72" t="s">
        <v>1374</v>
      </c>
      <c r="EHR289" s="72" t="s">
        <v>1375</v>
      </c>
      <c r="EHS289" s="72" t="s">
        <v>1377</v>
      </c>
      <c r="EHT289" s="72" t="s">
        <v>1716</v>
      </c>
      <c r="EHU289" s="72" t="s">
        <v>1376</v>
      </c>
      <c r="EHV289" s="72" t="s">
        <v>22751</v>
      </c>
      <c r="EHW289" s="72" t="s">
        <v>23962</v>
      </c>
      <c r="EHX289" s="72" t="s">
        <v>23963</v>
      </c>
      <c r="EHY289" s="72" t="s">
        <v>23964</v>
      </c>
      <c r="EHZ289" s="72" t="s">
        <v>23965</v>
      </c>
      <c r="EIA289" s="72" t="s">
        <v>1378</v>
      </c>
      <c r="EIB289" s="72" t="s">
        <v>1379</v>
      </c>
      <c r="EIC289" s="72" t="s">
        <v>1380</v>
      </c>
      <c r="EID289" s="72" t="s">
        <v>22093</v>
      </c>
      <c r="EIE289" s="72" t="s">
        <v>22094</v>
      </c>
      <c r="EIF289" s="72" t="s">
        <v>22095</v>
      </c>
      <c r="EIG289" s="72" t="s">
        <v>22096</v>
      </c>
      <c r="EIH289" s="72" t="s">
        <v>22752</v>
      </c>
      <c r="EII289" s="72" t="s">
        <v>22097</v>
      </c>
      <c r="EIJ289" s="72" t="s">
        <v>1381</v>
      </c>
      <c r="EIK289" s="72" t="s">
        <v>30830</v>
      </c>
      <c r="EIL289" s="72" t="s">
        <v>22753</v>
      </c>
      <c r="EIM289" s="72" t="s">
        <v>1382</v>
      </c>
      <c r="EIN289" s="72" t="s">
        <v>22754</v>
      </c>
      <c r="EIO289" s="72" t="s">
        <v>30831</v>
      </c>
      <c r="EIP289" s="72" t="s">
        <v>30832</v>
      </c>
      <c r="EIQ289" s="72" t="s">
        <v>22755</v>
      </c>
      <c r="EIR289" s="72" t="s">
        <v>1385</v>
      </c>
      <c r="EIS289" s="72" t="s">
        <v>21525</v>
      </c>
      <c r="EIT289" s="72" t="s">
        <v>22756</v>
      </c>
      <c r="EIU289" s="72" t="s">
        <v>1386</v>
      </c>
      <c r="EIV289" s="72" t="s">
        <v>1387</v>
      </c>
      <c r="EIW289" s="72" t="s">
        <v>22758</v>
      </c>
      <c r="EIX289" s="72" t="s">
        <v>1388</v>
      </c>
      <c r="EIY289" s="72" t="s">
        <v>16604</v>
      </c>
      <c r="EIZ289" s="72" t="s">
        <v>1389</v>
      </c>
      <c r="EJA289" s="72" t="s">
        <v>29655</v>
      </c>
      <c r="EJB289" s="72" t="s">
        <v>1390</v>
      </c>
      <c r="EJC289" s="72" t="s">
        <v>23966</v>
      </c>
      <c r="EJD289" s="72" t="s">
        <v>23967</v>
      </c>
      <c r="EJE289" s="72" t="s">
        <v>22098</v>
      </c>
      <c r="EJF289" s="72" t="s">
        <v>30833</v>
      </c>
      <c r="EJG289" s="72" t="s">
        <v>5184</v>
      </c>
      <c r="EJH289" s="72" t="s">
        <v>30834</v>
      </c>
      <c r="EJI289" s="72" t="s">
        <v>23968</v>
      </c>
      <c r="EJJ289" s="72" t="s">
        <v>30835</v>
      </c>
      <c r="EJK289" s="72" t="s">
        <v>30836</v>
      </c>
      <c r="EJL289" s="72" t="s">
        <v>23969</v>
      </c>
      <c r="EJM289" s="72" t="s">
        <v>1391</v>
      </c>
      <c r="EJN289" s="72" t="s">
        <v>22099</v>
      </c>
      <c r="EJO289" s="72" t="s">
        <v>30837</v>
      </c>
      <c r="EJP289" s="72" t="s">
        <v>22100</v>
      </c>
      <c r="EJQ289" s="72" t="s">
        <v>1392</v>
      </c>
      <c r="EJR289" s="72" t="s">
        <v>23970</v>
      </c>
      <c r="EJS289" s="72" t="s">
        <v>1393</v>
      </c>
      <c r="EJT289" s="72" t="s">
        <v>1394</v>
      </c>
      <c r="EJU289" s="72" t="s">
        <v>30838</v>
      </c>
      <c r="EJV289" s="72" t="s">
        <v>23971</v>
      </c>
      <c r="EJW289" s="72" t="s">
        <v>22101</v>
      </c>
      <c r="EJX289" s="72" t="s">
        <v>22102</v>
      </c>
      <c r="EJY289" s="72" t="s">
        <v>22103</v>
      </c>
      <c r="EJZ289" s="72" t="s">
        <v>22759</v>
      </c>
      <c r="EKA289" s="72" t="s">
        <v>1395</v>
      </c>
      <c r="EKB289" s="72" t="s">
        <v>22760</v>
      </c>
      <c r="EKC289" s="72" t="s">
        <v>22761</v>
      </c>
      <c r="EKD289" s="72" t="s">
        <v>22762</v>
      </c>
      <c r="EKE289" s="72" t="s">
        <v>22763</v>
      </c>
      <c r="EKF289" s="72" t="s">
        <v>22104</v>
      </c>
      <c r="EKG289" s="72" t="s">
        <v>23972</v>
      </c>
      <c r="EKH289" s="72" t="s">
        <v>30839</v>
      </c>
      <c r="EKI289" s="72" t="s">
        <v>22764</v>
      </c>
      <c r="EKJ289" s="72" t="s">
        <v>22765</v>
      </c>
      <c r="EKK289" s="72" t="s">
        <v>30841</v>
      </c>
      <c r="EKL289" s="72" t="s">
        <v>22766</v>
      </c>
      <c r="EKM289" s="72" t="s">
        <v>22767</v>
      </c>
      <c r="EKN289" s="72" t="s">
        <v>1396</v>
      </c>
      <c r="EKO289" s="72" t="s">
        <v>22768</v>
      </c>
      <c r="EKP289" s="72" t="s">
        <v>30840</v>
      </c>
      <c r="EKQ289" s="72" t="s">
        <v>22769</v>
      </c>
      <c r="EKR289" s="72" t="s">
        <v>22770</v>
      </c>
      <c r="EKS289" s="72" t="s">
        <v>1397</v>
      </c>
      <c r="EKT289" s="72" t="s">
        <v>22771</v>
      </c>
      <c r="EKU289" s="72" t="s">
        <v>30842</v>
      </c>
      <c r="EKV289" s="72" t="s">
        <v>1398</v>
      </c>
      <c r="EKW289" s="72" t="s">
        <v>22772</v>
      </c>
      <c r="EKX289" s="72" t="s">
        <v>23973</v>
      </c>
      <c r="EKY289" s="72" t="s">
        <v>23974</v>
      </c>
      <c r="EKZ289" s="72" t="s">
        <v>1399</v>
      </c>
      <c r="ELA289" s="72" t="s">
        <v>22773</v>
      </c>
      <c r="ELB289" s="72" t="s">
        <v>23975</v>
      </c>
      <c r="ELC289" s="72" t="s">
        <v>30843</v>
      </c>
      <c r="ELD289" s="72" t="s">
        <v>1400</v>
      </c>
      <c r="ELE289" s="72" t="s">
        <v>23976</v>
      </c>
      <c r="ELF289" s="72" t="s">
        <v>30844</v>
      </c>
      <c r="ELG289" s="72" t="s">
        <v>23977</v>
      </c>
      <c r="ELH289" s="72" t="s">
        <v>30845</v>
      </c>
      <c r="ELI289" s="72" t="s">
        <v>1401</v>
      </c>
      <c r="ELJ289" s="72" t="s">
        <v>1402</v>
      </c>
      <c r="ELK289" s="72" t="s">
        <v>1403</v>
      </c>
      <c r="ELL289" s="72" t="s">
        <v>22105</v>
      </c>
      <c r="ELM289" s="72" t="s">
        <v>1404</v>
      </c>
      <c r="ELN289" s="72" t="s">
        <v>1405</v>
      </c>
      <c r="ELO289" s="72" t="s">
        <v>1406</v>
      </c>
      <c r="ELP289" s="72" t="s">
        <v>30846</v>
      </c>
      <c r="ELQ289" s="72" t="s">
        <v>30847</v>
      </c>
      <c r="ELR289" s="72" t="s">
        <v>30848</v>
      </c>
      <c r="ELS289" s="72" t="s">
        <v>22106</v>
      </c>
      <c r="ELT289" s="72" t="s">
        <v>1407</v>
      </c>
      <c r="ELU289" s="72" t="s">
        <v>30849</v>
      </c>
      <c r="ELV289" s="72" t="s">
        <v>22774</v>
      </c>
      <c r="ELW289" s="72" t="s">
        <v>30850</v>
      </c>
      <c r="ELX289" s="72" t="s">
        <v>1408</v>
      </c>
      <c r="ELY289" s="72" t="s">
        <v>23978</v>
      </c>
      <c r="ELZ289" s="72" t="s">
        <v>22775</v>
      </c>
      <c r="EMA289" s="72" t="s">
        <v>23979</v>
      </c>
      <c r="EMB289" s="72" t="s">
        <v>22107</v>
      </c>
      <c r="EMC289" s="72" t="s">
        <v>23980</v>
      </c>
      <c r="EMD289" s="72" t="s">
        <v>23981</v>
      </c>
      <c r="EME289" s="72" t="s">
        <v>23982</v>
      </c>
      <c r="EMF289" s="72" t="s">
        <v>22108</v>
      </c>
      <c r="EMG289" s="72" t="s">
        <v>22109</v>
      </c>
      <c r="EMH289" s="72" t="s">
        <v>22110</v>
      </c>
      <c r="EMI289" s="72" t="s">
        <v>22111</v>
      </c>
      <c r="EMJ289" s="72" t="s">
        <v>22112</v>
      </c>
      <c r="EMK289" s="72" t="s">
        <v>23983</v>
      </c>
      <c r="EML289" s="72" t="s">
        <v>22776</v>
      </c>
      <c r="EMM289" s="72" t="s">
        <v>22113</v>
      </c>
      <c r="EMN289" s="72" t="s">
        <v>23984</v>
      </c>
      <c r="EMO289" s="72" t="s">
        <v>23985</v>
      </c>
      <c r="EMP289" s="72" t="s">
        <v>22114</v>
      </c>
      <c r="EMQ289" s="72" t="s">
        <v>22115</v>
      </c>
      <c r="EMR289" s="72" t="s">
        <v>23986</v>
      </c>
      <c r="EMS289" s="72" t="s">
        <v>23987</v>
      </c>
      <c r="EMT289" s="72" t="s">
        <v>30851</v>
      </c>
      <c r="EMU289" s="72" t="s">
        <v>22116</v>
      </c>
      <c r="EMV289" s="72" t="s">
        <v>22117</v>
      </c>
      <c r="EMW289" s="72" t="s">
        <v>22118</v>
      </c>
      <c r="EMX289" s="72" t="s">
        <v>22119</v>
      </c>
      <c r="EMY289" s="72" t="s">
        <v>23988</v>
      </c>
      <c r="EMZ289" s="72" t="s">
        <v>23989</v>
      </c>
      <c r="ENA289" s="72" t="s">
        <v>30852</v>
      </c>
      <c r="ENB289" s="72" t="s">
        <v>22777</v>
      </c>
      <c r="ENC289" s="72" t="s">
        <v>23990</v>
      </c>
      <c r="END289" s="72" t="s">
        <v>23990</v>
      </c>
      <c r="ENE289" s="72" t="s">
        <v>23991</v>
      </c>
      <c r="ENF289" s="72" t="s">
        <v>22120</v>
      </c>
      <c r="ENG289" s="72" t="s">
        <v>30853</v>
      </c>
      <c r="ENH289" s="72" t="s">
        <v>30854</v>
      </c>
      <c r="ENI289" s="72" t="s">
        <v>22121</v>
      </c>
      <c r="ENJ289" s="72" t="s">
        <v>22122</v>
      </c>
      <c r="ENK289" s="72" t="s">
        <v>1409</v>
      </c>
      <c r="ENL289" s="72" t="s">
        <v>1410</v>
      </c>
      <c r="ENM289" s="72" t="s">
        <v>22123</v>
      </c>
      <c r="ENN289" s="72" t="s">
        <v>22124</v>
      </c>
      <c r="ENO289" s="72" t="s">
        <v>22125</v>
      </c>
      <c r="ENP289" s="72" t="s">
        <v>22126</v>
      </c>
      <c r="ENQ289" s="72" t="s">
        <v>22778</v>
      </c>
      <c r="ENR289" s="72" t="s">
        <v>23994</v>
      </c>
      <c r="ENS289" s="72" t="s">
        <v>23995</v>
      </c>
      <c r="ENT289" s="72" t="s">
        <v>22127</v>
      </c>
      <c r="ENU289" s="72" t="s">
        <v>22128</v>
      </c>
      <c r="ENV289" s="72" t="s">
        <v>22129</v>
      </c>
      <c r="ENW289" s="72" t="s">
        <v>22130</v>
      </c>
      <c r="ENX289" s="72" t="s">
        <v>22779</v>
      </c>
      <c r="ENY289" s="72" t="s">
        <v>22131</v>
      </c>
      <c r="ENZ289" s="72" t="s">
        <v>22132</v>
      </c>
      <c r="EOA289" s="72" t="s">
        <v>22133</v>
      </c>
      <c r="EOB289" s="72" t="s">
        <v>23996</v>
      </c>
      <c r="EOC289" s="72" t="s">
        <v>23997</v>
      </c>
      <c r="EOD289" s="72" t="s">
        <v>22134</v>
      </c>
      <c r="EOE289" s="72" t="s">
        <v>23998</v>
      </c>
      <c r="EOF289" s="72" t="s">
        <v>1411</v>
      </c>
      <c r="EOG289" s="72" t="s">
        <v>30855</v>
      </c>
      <c r="EOH289" s="72" t="s">
        <v>23999</v>
      </c>
      <c r="EOI289" s="72" t="s">
        <v>24000</v>
      </c>
      <c r="EOJ289" s="72" t="s">
        <v>22135</v>
      </c>
      <c r="EOK289" s="72" t="s">
        <v>24001</v>
      </c>
      <c r="EOL289" s="72" t="s">
        <v>22136</v>
      </c>
      <c r="EOM289" s="72" t="s">
        <v>24002</v>
      </c>
      <c r="EON289" s="72" t="s">
        <v>24003</v>
      </c>
      <c r="EOO289" s="72" t="s">
        <v>22137</v>
      </c>
      <c r="EOP289" s="72" t="s">
        <v>24004</v>
      </c>
      <c r="EOQ289" s="72" t="s">
        <v>24005</v>
      </c>
      <c r="EOR289" s="72" t="s">
        <v>1412</v>
      </c>
      <c r="EOS289" s="72" t="s">
        <v>24006</v>
      </c>
      <c r="EOT289" s="72" t="s">
        <v>22138</v>
      </c>
      <c r="EOU289" s="72" t="s">
        <v>24007</v>
      </c>
      <c r="EOV289" s="72" t="s">
        <v>30856</v>
      </c>
      <c r="EOW289" s="72" t="s">
        <v>24008</v>
      </c>
      <c r="EOX289" s="72" t="s">
        <v>24009</v>
      </c>
      <c r="EOY289" s="72" t="s">
        <v>24010</v>
      </c>
      <c r="EOZ289" s="72" t="s">
        <v>1413</v>
      </c>
      <c r="EPA289" s="72" t="s">
        <v>24011</v>
      </c>
      <c r="EPB289" s="72" t="s">
        <v>24012</v>
      </c>
      <c r="EPC289" s="72" t="s">
        <v>24013</v>
      </c>
      <c r="EPD289" s="72" t="s">
        <v>30857</v>
      </c>
      <c r="EPE289" s="72" t="s">
        <v>30858</v>
      </c>
      <c r="EPF289" s="72" t="s">
        <v>30859</v>
      </c>
      <c r="EPG289" s="72" t="s">
        <v>22139</v>
      </c>
      <c r="EPH289" s="72" t="s">
        <v>22140</v>
      </c>
      <c r="EPI289" s="72" t="s">
        <v>22141</v>
      </c>
      <c r="EPJ289" s="72" t="s">
        <v>30860</v>
      </c>
      <c r="EPK289" s="72" t="s">
        <v>30861</v>
      </c>
      <c r="EPL289" s="72" t="s">
        <v>30866</v>
      </c>
      <c r="EPM289" s="72" t="s">
        <v>24020</v>
      </c>
      <c r="EPN289" s="72" t="s">
        <v>30862</v>
      </c>
      <c r="EPO289" s="72" t="s">
        <v>30863</v>
      </c>
      <c r="EPP289" s="72" t="s">
        <v>30864</v>
      </c>
      <c r="EPQ289" s="72" t="s">
        <v>30865</v>
      </c>
      <c r="EPR289" s="72" t="s">
        <v>22142</v>
      </c>
      <c r="EPS289" s="72" t="s">
        <v>22143</v>
      </c>
      <c r="EPT289" s="72" t="s">
        <v>24014</v>
      </c>
      <c r="EPU289" s="72" t="s">
        <v>24015</v>
      </c>
      <c r="EPV289" s="72" t="s">
        <v>24016</v>
      </c>
      <c r="EPW289" s="72" t="s">
        <v>24017</v>
      </c>
      <c r="EPX289" s="72" t="s">
        <v>22144</v>
      </c>
      <c r="EPY289" s="72" t="s">
        <v>22145</v>
      </c>
    </row>
    <row r="290" spans="1:5155">
      <c r="A290" s="4" t="s">
        <v>33677</v>
      </c>
      <c r="B290" s="4"/>
      <c r="C290" s="4">
        <v>44</v>
      </c>
      <c r="D290" s="72" t="s">
        <v>19792</v>
      </c>
      <c r="E290" s="72" t="s">
        <v>19238</v>
      </c>
      <c r="F290" s="72" t="s">
        <v>19793</v>
      </c>
      <c r="G290" s="72" t="s">
        <v>19239</v>
      </c>
      <c r="H290" s="72" t="s">
        <v>18034</v>
      </c>
      <c r="I290" s="72" t="s">
        <v>19240</v>
      </c>
      <c r="J290" s="72" t="s">
        <v>19240</v>
      </c>
      <c r="K290" s="72" t="s">
        <v>20532</v>
      </c>
      <c r="L290" s="72" t="s">
        <v>20533</v>
      </c>
      <c r="M290" s="72" t="s">
        <v>20534</v>
      </c>
      <c r="N290" s="72" t="s">
        <v>20535</v>
      </c>
      <c r="O290" s="72" t="s">
        <v>25589</v>
      </c>
      <c r="P290" s="72" t="s">
        <v>2581</v>
      </c>
      <c r="Q290" s="72" t="s">
        <v>20536</v>
      </c>
      <c r="R290" s="72" t="s">
        <v>25590</v>
      </c>
      <c r="S290" s="72" t="s">
        <v>20537</v>
      </c>
      <c r="T290" s="72" t="s">
        <v>19241</v>
      </c>
      <c r="U290" s="72" t="s">
        <v>19242</v>
      </c>
      <c r="V290" s="72" t="s">
        <v>18599</v>
      </c>
      <c r="W290" s="72" t="s">
        <v>19243</v>
      </c>
      <c r="X290" s="72" t="s">
        <v>32216</v>
      </c>
      <c r="Y290" s="72" t="s">
        <v>2582</v>
      </c>
      <c r="Z290" s="72" t="s">
        <v>18036</v>
      </c>
      <c r="AA290" s="72" t="s">
        <v>11109</v>
      </c>
      <c r="AB290" s="72" t="s">
        <v>3349</v>
      </c>
      <c r="AC290" s="72" t="s">
        <v>18600</v>
      </c>
      <c r="AD290" s="72" t="s">
        <v>19794</v>
      </c>
      <c r="AE290" s="72" t="s">
        <v>19244</v>
      </c>
      <c r="AF290" s="72" t="s">
        <v>32217</v>
      </c>
      <c r="AG290" s="72" t="s">
        <v>18601</v>
      </c>
      <c r="AH290" s="72" t="s">
        <v>26715</v>
      </c>
      <c r="AI290" s="72" t="s">
        <v>2583</v>
      </c>
      <c r="AJ290" s="72" t="s">
        <v>3350</v>
      </c>
      <c r="AK290" s="72" t="s">
        <v>18602</v>
      </c>
      <c r="AL290" s="72" t="s">
        <v>20538</v>
      </c>
      <c r="AM290" s="72" t="s">
        <v>20539</v>
      </c>
      <c r="AN290" s="72" t="s">
        <v>25591</v>
      </c>
      <c r="AO290" s="72" t="s">
        <v>20540</v>
      </c>
      <c r="AP290" s="72" t="s">
        <v>26100</v>
      </c>
      <c r="AQ290" s="72" t="s">
        <v>20541</v>
      </c>
      <c r="AR290" s="72" t="s">
        <v>2584</v>
      </c>
      <c r="AS290" s="72" t="s">
        <v>19245</v>
      </c>
      <c r="AT290" s="72" t="s">
        <v>19246</v>
      </c>
      <c r="AU290" s="72" t="s">
        <v>19247</v>
      </c>
      <c r="AV290" s="72" t="s">
        <v>2585</v>
      </c>
      <c r="AW290" s="72" t="s">
        <v>32218</v>
      </c>
      <c r="AX290" s="72" t="s">
        <v>18037</v>
      </c>
      <c r="AY290" s="72" t="s">
        <v>620</v>
      </c>
      <c r="AZ290" s="72" t="s">
        <v>18038</v>
      </c>
      <c r="BA290" s="72" t="s">
        <v>3351</v>
      </c>
      <c r="BB290" s="72" t="s">
        <v>18603</v>
      </c>
      <c r="BC290" s="72" t="s">
        <v>19248</v>
      </c>
      <c r="BD290" s="72" t="s">
        <v>20542</v>
      </c>
      <c r="BE290" s="72" t="s">
        <v>25593</v>
      </c>
      <c r="BF290" s="72" t="s">
        <v>26101</v>
      </c>
      <c r="BG290" s="72" t="s">
        <v>25594</v>
      </c>
      <c r="BH290" s="72" t="s">
        <v>26102</v>
      </c>
      <c r="BI290" s="72" t="s">
        <v>25595</v>
      </c>
      <c r="BJ290" s="72" t="s">
        <v>20543</v>
      </c>
      <c r="BK290" s="72" t="s">
        <v>20544</v>
      </c>
      <c r="BL290" s="72" t="s">
        <v>25596</v>
      </c>
      <c r="BM290" s="72" t="s">
        <v>20545</v>
      </c>
      <c r="BN290" s="72" t="s">
        <v>2586</v>
      </c>
      <c r="BO290" s="72" t="s">
        <v>3352</v>
      </c>
      <c r="BP290" s="72" t="s">
        <v>3352</v>
      </c>
      <c r="BQ290" s="72" t="s">
        <v>19795</v>
      </c>
      <c r="BR290" s="72" t="s">
        <v>20546</v>
      </c>
      <c r="BS290" s="72" t="s">
        <v>32219</v>
      </c>
      <c r="BT290" s="72" t="s">
        <v>2587</v>
      </c>
      <c r="BU290" s="72" t="s">
        <v>19796</v>
      </c>
      <c r="BV290" s="72" t="s">
        <v>18039</v>
      </c>
      <c r="BW290" s="72" t="s">
        <v>18604</v>
      </c>
      <c r="BX290" s="72" t="s">
        <v>18040</v>
      </c>
      <c r="BY290" s="72" t="s">
        <v>20547</v>
      </c>
      <c r="BZ290" s="72" t="s">
        <v>19797</v>
      </c>
      <c r="CA290" s="72" t="s">
        <v>19249</v>
      </c>
      <c r="CB290" s="72" t="s">
        <v>32220</v>
      </c>
      <c r="CC290" s="72" t="s">
        <v>26103</v>
      </c>
      <c r="CD290" s="72" t="s">
        <v>20548</v>
      </c>
      <c r="CE290" s="72" t="s">
        <v>19798</v>
      </c>
      <c r="CF290" s="72" t="s">
        <v>19799</v>
      </c>
      <c r="CG290" s="72" t="s">
        <v>19799</v>
      </c>
      <c r="CH290" s="72" t="s">
        <v>19250</v>
      </c>
      <c r="CI290" s="72" t="s">
        <v>2588</v>
      </c>
      <c r="CJ290" s="72" t="s">
        <v>20549</v>
      </c>
      <c r="CK290" s="72" t="s">
        <v>18605</v>
      </c>
      <c r="CL290" s="72" t="s">
        <v>19800</v>
      </c>
      <c r="CM290" s="72" t="s">
        <v>19251</v>
      </c>
      <c r="CN290" s="72" t="s">
        <v>5816</v>
      </c>
      <c r="CO290" s="72" t="s">
        <v>18606</v>
      </c>
      <c r="CP290" s="72" t="s">
        <v>25597</v>
      </c>
      <c r="CQ290" s="72" t="s">
        <v>26105</v>
      </c>
      <c r="CR290" s="72" t="s">
        <v>2589</v>
      </c>
      <c r="CS290" s="72" t="s">
        <v>20550</v>
      </c>
      <c r="CT290" s="72" t="s">
        <v>32221</v>
      </c>
      <c r="CU290" s="72" t="s">
        <v>18041</v>
      </c>
      <c r="CV290" s="72" t="s">
        <v>18042</v>
      </c>
      <c r="CW290" s="72" t="s">
        <v>19252</v>
      </c>
      <c r="CX290" s="72" t="s">
        <v>2590</v>
      </c>
      <c r="CY290" s="72" t="s">
        <v>18607</v>
      </c>
      <c r="CZ290" s="72" t="s">
        <v>18608</v>
      </c>
      <c r="DA290" s="72" t="s">
        <v>32222</v>
      </c>
      <c r="DB290" s="72" t="s">
        <v>19253</v>
      </c>
      <c r="DC290" s="72" t="s">
        <v>18609</v>
      </c>
      <c r="DD290" s="72" t="s">
        <v>19254</v>
      </c>
      <c r="DE290" s="72" t="s">
        <v>19255</v>
      </c>
      <c r="DF290" s="72" t="s">
        <v>18043</v>
      </c>
      <c r="DG290" s="72" t="s">
        <v>2591</v>
      </c>
      <c r="DH290" s="72" t="s">
        <v>20551</v>
      </c>
      <c r="DI290" s="72" t="s">
        <v>20552</v>
      </c>
      <c r="DJ290" s="72" t="s">
        <v>18044</v>
      </c>
      <c r="DK290" s="72" t="s">
        <v>2592</v>
      </c>
      <c r="DL290" s="72" t="s">
        <v>32223</v>
      </c>
      <c r="DM290" s="72" t="s">
        <v>20553</v>
      </c>
      <c r="DN290" s="72" t="s">
        <v>26106</v>
      </c>
      <c r="DO290" s="72" t="s">
        <v>210</v>
      </c>
      <c r="DP290" s="72" t="s">
        <v>19801</v>
      </c>
      <c r="DQ290" s="72" t="s">
        <v>18610</v>
      </c>
      <c r="DR290" s="72" t="s">
        <v>18611</v>
      </c>
      <c r="DS290" s="72" t="s">
        <v>18612</v>
      </c>
      <c r="DT290" s="72" t="s">
        <v>18613</v>
      </c>
      <c r="DU290" s="72" t="s">
        <v>5206</v>
      </c>
      <c r="DV290" s="72" t="s">
        <v>32224</v>
      </c>
      <c r="DW290" s="72" t="s">
        <v>18045</v>
      </c>
      <c r="DX290" s="72" t="s">
        <v>3353</v>
      </c>
      <c r="DY290" s="72" t="s">
        <v>3354</v>
      </c>
      <c r="DZ290" s="72" t="s">
        <v>2593</v>
      </c>
      <c r="EA290" s="72" t="s">
        <v>3355</v>
      </c>
      <c r="EB290" s="72" t="s">
        <v>20555</v>
      </c>
      <c r="EC290" s="72" t="s">
        <v>18046</v>
      </c>
      <c r="ED290" s="72" t="s">
        <v>19256</v>
      </c>
      <c r="EE290" s="72" t="s">
        <v>18614</v>
      </c>
      <c r="EF290" s="72" t="s">
        <v>19257</v>
      </c>
      <c r="EG290" s="72" t="s">
        <v>2596</v>
      </c>
      <c r="EH290" s="72" t="s">
        <v>32225</v>
      </c>
      <c r="EI290" s="72" t="s">
        <v>19258</v>
      </c>
      <c r="EJ290" s="72" t="s">
        <v>20554</v>
      </c>
      <c r="EK290" s="72" t="s">
        <v>19802</v>
      </c>
      <c r="EL290" s="72" t="s">
        <v>19259</v>
      </c>
      <c r="EM290" s="72" t="s">
        <v>3356</v>
      </c>
      <c r="EN290" s="72" t="s">
        <v>3357</v>
      </c>
      <c r="EO290" s="72" t="s">
        <v>32226</v>
      </c>
      <c r="EP290" s="72" t="s">
        <v>3358</v>
      </c>
      <c r="EQ290" s="72" t="s">
        <v>2597</v>
      </c>
      <c r="ER290" s="72" t="s">
        <v>20556</v>
      </c>
      <c r="ES290" s="72" t="s">
        <v>18047</v>
      </c>
      <c r="ET290" s="72" t="s">
        <v>20557</v>
      </c>
      <c r="EU290" s="72" t="s">
        <v>20558</v>
      </c>
      <c r="EV290" s="72" t="s">
        <v>3359</v>
      </c>
      <c r="EW290" s="72" t="s">
        <v>20559</v>
      </c>
      <c r="EX290" s="72" t="s">
        <v>2598</v>
      </c>
      <c r="EY290" s="72" t="s">
        <v>25598</v>
      </c>
      <c r="EZ290" s="72" t="s">
        <v>19260</v>
      </c>
      <c r="FA290" s="72" t="s">
        <v>26107</v>
      </c>
      <c r="FB290" s="72" t="s">
        <v>18048</v>
      </c>
      <c r="FC290" s="72" t="s">
        <v>20560</v>
      </c>
      <c r="FD290" s="72" t="s">
        <v>25599</v>
      </c>
      <c r="FE290" s="72" t="s">
        <v>2599</v>
      </c>
      <c r="FF290" s="72" t="s">
        <v>20561</v>
      </c>
      <c r="FG290" s="72" t="s">
        <v>20561</v>
      </c>
      <c r="FH290" s="72" t="s">
        <v>26108</v>
      </c>
      <c r="FI290" s="72" t="s">
        <v>26109</v>
      </c>
      <c r="FJ290" s="72" t="s">
        <v>3360</v>
      </c>
      <c r="FK290" s="72" t="s">
        <v>3361</v>
      </c>
      <c r="FL290" s="72" t="s">
        <v>20562</v>
      </c>
      <c r="FM290" s="72" t="s">
        <v>25600</v>
      </c>
      <c r="FN290" s="72" t="s">
        <v>19261</v>
      </c>
      <c r="FO290" s="72" t="s">
        <v>18049</v>
      </c>
      <c r="FP290" s="72" t="s">
        <v>18615</v>
      </c>
      <c r="FQ290" s="72" t="s">
        <v>26110</v>
      </c>
      <c r="FR290" s="72" t="s">
        <v>32227</v>
      </c>
      <c r="FS290" s="72" t="s">
        <v>2600</v>
      </c>
      <c r="FT290" s="72" t="s">
        <v>2600</v>
      </c>
      <c r="FU290" s="72" t="s">
        <v>20563</v>
      </c>
      <c r="FV290" s="72" t="s">
        <v>19262</v>
      </c>
      <c r="FW290" s="72" t="s">
        <v>20564</v>
      </c>
      <c r="FX290" s="72" t="s">
        <v>18616</v>
      </c>
      <c r="FY290" s="72" t="s">
        <v>18617</v>
      </c>
      <c r="FZ290" s="72" t="s">
        <v>18050</v>
      </c>
      <c r="GA290" s="72" t="s">
        <v>3362</v>
      </c>
      <c r="GB290" s="72" t="s">
        <v>2601</v>
      </c>
      <c r="GC290" s="72" t="s">
        <v>18051</v>
      </c>
      <c r="GD290" s="72" t="s">
        <v>2602</v>
      </c>
      <c r="GE290" s="72" t="s">
        <v>19263</v>
      </c>
      <c r="GF290" s="72" t="s">
        <v>19803</v>
      </c>
      <c r="GG290" s="72" t="s">
        <v>2603</v>
      </c>
      <c r="GH290" s="72" t="s">
        <v>26111</v>
      </c>
      <c r="GI290" s="72" t="s">
        <v>18618</v>
      </c>
      <c r="GJ290" s="72" t="s">
        <v>19264</v>
      </c>
      <c r="GK290" s="72" t="s">
        <v>20565</v>
      </c>
      <c r="GL290" s="72" t="s">
        <v>25601</v>
      </c>
      <c r="GM290" s="72" t="s">
        <v>2604</v>
      </c>
      <c r="GN290" s="72" t="s">
        <v>2605</v>
      </c>
      <c r="GO290" s="72" t="s">
        <v>20566</v>
      </c>
      <c r="GP290" s="72" t="s">
        <v>18619</v>
      </c>
      <c r="GQ290" s="72" t="s">
        <v>3363</v>
      </c>
      <c r="GR290" s="72" t="s">
        <v>18052</v>
      </c>
      <c r="GS290" s="72" t="s">
        <v>18053</v>
      </c>
      <c r="GT290" s="72" t="s">
        <v>32228</v>
      </c>
      <c r="GU290" s="72" t="s">
        <v>19804</v>
      </c>
      <c r="GV290" s="72" t="s">
        <v>20567</v>
      </c>
      <c r="GW290" s="72" t="s">
        <v>18620</v>
      </c>
      <c r="GX290" s="72" t="s">
        <v>18054</v>
      </c>
      <c r="GY290" s="72" t="s">
        <v>20568</v>
      </c>
      <c r="GZ290" s="72" t="s">
        <v>2606</v>
      </c>
      <c r="HA290" s="72" t="s">
        <v>2607</v>
      </c>
      <c r="HB290" s="72" t="s">
        <v>2608</v>
      </c>
      <c r="HC290" s="72" t="s">
        <v>32229</v>
      </c>
      <c r="HD290" s="72" t="s">
        <v>18621</v>
      </c>
      <c r="HE290" s="72" t="s">
        <v>18622</v>
      </c>
      <c r="HF290" s="72" t="s">
        <v>2609</v>
      </c>
      <c r="HG290" s="72" t="s">
        <v>19805</v>
      </c>
      <c r="HH290" s="72" t="s">
        <v>19265</v>
      </c>
      <c r="HI290" s="72" t="s">
        <v>650</v>
      </c>
      <c r="HJ290" s="72" t="s">
        <v>19806</v>
      </c>
      <c r="HK290" s="72" t="s">
        <v>18623</v>
      </c>
      <c r="HL290" s="72" t="s">
        <v>19266</v>
      </c>
      <c r="HM290" s="72" t="s">
        <v>19267</v>
      </c>
      <c r="HN290" s="72" t="s">
        <v>19267</v>
      </c>
      <c r="HO290" s="72" t="s">
        <v>2610</v>
      </c>
      <c r="HP290" s="72" t="s">
        <v>2611</v>
      </c>
      <c r="HQ290" s="72" t="s">
        <v>18055</v>
      </c>
      <c r="HR290" s="72" t="s">
        <v>2612</v>
      </c>
      <c r="HS290" s="72" t="s">
        <v>3364</v>
      </c>
      <c r="HT290" s="72" t="s">
        <v>32230</v>
      </c>
      <c r="HU290" s="72" t="s">
        <v>1932</v>
      </c>
      <c r="HV290" s="72" t="s">
        <v>3366</v>
      </c>
      <c r="HW290" s="72" t="s">
        <v>3367</v>
      </c>
      <c r="HX290" s="72" t="s">
        <v>2613</v>
      </c>
      <c r="HY290" s="72" t="s">
        <v>18056</v>
      </c>
      <c r="HZ290" s="72" t="s">
        <v>19268</v>
      </c>
      <c r="IA290" s="72" t="s">
        <v>19268</v>
      </c>
      <c r="IB290" s="72" t="s">
        <v>19807</v>
      </c>
      <c r="IC290" s="72" t="s">
        <v>19808</v>
      </c>
      <c r="ID290" s="72" t="s">
        <v>3368</v>
      </c>
      <c r="IE290" s="72" t="s">
        <v>18057</v>
      </c>
      <c r="IF290" s="72" t="s">
        <v>19809</v>
      </c>
      <c r="IG290" s="72" t="s">
        <v>25602</v>
      </c>
      <c r="IH290" s="72" t="s">
        <v>3369</v>
      </c>
      <c r="II290" s="72" t="s">
        <v>19269</v>
      </c>
      <c r="IJ290" s="72" t="s">
        <v>19269</v>
      </c>
      <c r="IK290" s="72" t="s">
        <v>32231</v>
      </c>
      <c r="IL290" s="72" t="s">
        <v>18624</v>
      </c>
      <c r="IM290" s="72" t="s">
        <v>3370</v>
      </c>
      <c r="IN290" s="72" t="s">
        <v>19270</v>
      </c>
      <c r="IO290" s="72" t="s">
        <v>19270</v>
      </c>
      <c r="IP290" s="72" t="s">
        <v>19271</v>
      </c>
      <c r="IQ290" s="72" t="s">
        <v>18058</v>
      </c>
      <c r="IR290" s="72" t="s">
        <v>32232</v>
      </c>
      <c r="IS290" s="72" t="s">
        <v>20569</v>
      </c>
      <c r="IT290" s="72" t="s">
        <v>19810</v>
      </c>
      <c r="IU290" s="72" t="s">
        <v>19272</v>
      </c>
      <c r="IV290" s="72" t="s">
        <v>19273</v>
      </c>
      <c r="IW290" s="72" t="s">
        <v>20570</v>
      </c>
      <c r="IX290" s="72" t="s">
        <v>19811</v>
      </c>
      <c r="IY290" s="72" t="s">
        <v>2615</v>
      </c>
      <c r="IZ290" s="72" t="s">
        <v>19274</v>
      </c>
      <c r="JA290" s="72" t="s">
        <v>18059</v>
      </c>
      <c r="JB290" s="72" t="s">
        <v>20571</v>
      </c>
      <c r="JC290" s="72" t="s">
        <v>32233</v>
      </c>
      <c r="JD290" s="72" t="s">
        <v>19275</v>
      </c>
      <c r="JE290" s="72" t="s">
        <v>19812</v>
      </c>
      <c r="JF290" s="72" t="s">
        <v>25603</v>
      </c>
      <c r="JG290" s="72" t="s">
        <v>20572</v>
      </c>
      <c r="JH290" s="72" t="s">
        <v>652</v>
      </c>
      <c r="JI290" s="72" t="s">
        <v>652</v>
      </c>
      <c r="JJ290" s="72" t="s">
        <v>3371</v>
      </c>
      <c r="JK290" s="72" t="s">
        <v>18625</v>
      </c>
      <c r="JL290" s="72" t="s">
        <v>3372</v>
      </c>
      <c r="JM290" s="72" t="s">
        <v>32235</v>
      </c>
      <c r="JN290" s="72" t="s">
        <v>19276</v>
      </c>
      <c r="JO290" s="72" t="s">
        <v>32236</v>
      </c>
      <c r="JP290" s="72" t="s">
        <v>19277</v>
      </c>
      <c r="JQ290" s="72" t="s">
        <v>2676</v>
      </c>
      <c r="JR290" s="72" t="s">
        <v>18626</v>
      </c>
      <c r="JS290" s="72" t="s">
        <v>2616</v>
      </c>
      <c r="JT290" s="72" t="s">
        <v>224</v>
      </c>
      <c r="JU290" s="72" t="s">
        <v>25604</v>
      </c>
      <c r="JV290" s="72" t="s">
        <v>25605</v>
      </c>
      <c r="JW290" s="72" t="s">
        <v>26112</v>
      </c>
      <c r="JX290" s="72" t="s">
        <v>26113</v>
      </c>
      <c r="JY290" s="72" t="s">
        <v>2617</v>
      </c>
      <c r="JZ290" s="72" t="s">
        <v>3373</v>
      </c>
      <c r="KA290" s="72" t="s">
        <v>2618</v>
      </c>
      <c r="KB290" s="72" t="s">
        <v>26114</v>
      </c>
      <c r="KC290" s="72" t="s">
        <v>32237</v>
      </c>
      <c r="KD290" s="72" t="s">
        <v>3374</v>
      </c>
      <c r="KE290" s="72" t="s">
        <v>3375</v>
      </c>
      <c r="KF290" s="72" t="s">
        <v>26115</v>
      </c>
      <c r="KG290" s="72" t="s">
        <v>26116</v>
      </c>
      <c r="KH290" s="72" t="s">
        <v>20573</v>
      </c>
      <c r="KI290" s="72" t="s">
        <v>32238</v>
      </c>
      <c r="KJ290" s="72" t="s">
        <v>32239</v>
      </c>
      <c r="KK290" s="72" t="s">
        <v>6261</v>
      </c>
      <c r="KL290" s="72" t="s">
        <v>6261</v>
      </c>
      <c r="KM290" s="72" t="s">
        <v>16625</v>
      </c>
      <c r="KN290" s="72" t="s">
        <v>16625</v>
      </c>
      <c r="KO290" s="72" t="s">
        <v>19813</v>
      </c>
      <c r="KP290" s="72" t="s">
        <v>2619</v>
      </c>
      <c r="KQ290" s="72" t="s">
        <v>32303</v>
      </c>
      <c r="KR290" s="72" t="s">
        <v>19814</v>
      </c>
      <c r="KS290" s="72" t="s">
        <v>26117</v>
      </c>
      <c r="KT290" s="72" t="s">
        <v>2620</v>
      </c>
      <c r="KU290" s="72" t="s">
        <v>19278</v>
      </c>
      <c r="KV290" s="72" t="s">
        <v>3376</v>
      </c>
      <c r="KW290" s="72" t="s">
        <v>32240</v>
      </c>
      <c r="KX290" s="72" t="s">
        <v>18061</v>
      </c>
      <c r="KY290" s="72" t="s">
        <v>19279</v>
      </c>
      <c r="KZ290" s="72" t="s">
        <v>3377</v>
      </c>
      <c r="LA290" s="72" t="s">
        <v>2621</v>
      </c>
      <c r="LB290" s="72" t="s">
        <v>20575</v>
      </c>
      <c r="LC290" s="72" t="s">
        <v>25606</v>
      </c>
      <c r="LD290" s="72" t="s">
        <v>19280</v>
      </c>
      <c r="LE290" s="72" t="s">
        <v>19281</v>
      </c>
      <c r="LF290" s="72" t="s">
        <v>19815</v>
      </c>
      <c r="LG290" s="72" t="s">
        <v>2622</v>
      </c>
      <c r="LH290" s="72" t="s">
        <v>20576</v>
      </c>
      <c r="LI290" s="72" t="s">
        <v>3378</v>
      </c>
      <c r="LJ290" s="72" t="s">
        <v>25607</v>
      </c>
      <c r="LK290" s="72" t="s">
        <v>20577</v>
      </c>
      <c r="LL290" s="72" t="s">
        <v>3379</v>
      </c>
      <c r="LM290" s="72" t="s">
        <v>3380</v>
      </c>
      <c r="LN290" s="72" t="s">
        <v>26118</v>
      </c>
      <c r="LO290" s="72" t="s">
        <v>9545</v>
      </c>
      <c r="LP290" s="72" t="s">
        <v>19283</v>
      </c>
      <c r="LQ290" s="72" t="s">
        <v>18062</v>
      </c>
      <c r="LR290" s="72" t="s">
        <v>18063</v>
      </c>
      <c r="LS290" s="72" t="s">
        <v>20795</v>
      </c>
      <c r="LT290" s="72" t="s">
        <v>25608</v>
      </c>
      <c r="LU290" s="72" t="s">
        <v>21065</v>
      </c>
      <c r="LV290" s="72" t="s">
        <v>32241</v>
      </c>
      <c r="LW290" s="72" t="s">
        <v>20578</v>
      </c>
      <c r="LX290" s="72" t="s">
        <v>18627</v>
      </c>
      <c r="LY290" s="72" t="s">
        <v>18064</v>
      </c>
      <c r="LZ290" s="72" t="s">
        <v>18065</v>
      </c>
      <c r="MA290" s="72" t="s">
        <v>19284</v>
      </c>
      <c r="MB290" s="72" t="s">
        <v>19285</v>
      </c>
      <c r="MC290" s="72" t="s">
        <v>26119</v>
      </c>
      <c r="MD290" s="72" t="s">
        <v>32242</v>
      </c>
      <c r="ME290" s="72" t="s">
        <v>19286</v>
      </c>
      <c r="MF290" s="72" t="s">
        <v>25609</v>
      </c>
      <c r="MG290" s="72" t="s">
        <v>18066</v>
      </c>
      <c r="MH290" s="72" t="s">
        <v>19816</v>
      </c>
      <c r="MI290" s="72" t="s">
        <v>19817</v>
      </c>
      <c r="MJ290" s="72" t="s">
        <v>18628</v>
      </c>
      <c r="MK290" s="72" t="s">
        <v>18628</v>
      </c>
      <c r="ML290" s="72" t="s">
        <v>19818</v>
      </c>
      <c r="MM290" s="72" t="s">
        <v>32243</v>
      </c>
      <c r="MN290" s="72" t="s">
        <v>19819</v>
      </c>
      <c r="MO290" s="72" t="s">
        <v>19287</v>
      </c>
      <c r="MP290" s="72" t="s">
        <v>18792</v>
      </c>
      <c r="MQ290" s="72" t="s">
        <v>10476</v>
      </c>
      <c r="MR290" s="72" t="s">
        <v>32244</v>
      </c>
      <c r="MS290" s="72" t="s">
        <v>3381</v>
      </c>
      <c r="MT290" s="72" t="s">
        <v>19288</v>
      </c>
      <c r="MU290" s="72" t="s">
        <v>2623</v>
      </c>
      <c r="MV290" s="72" t="s">
        <v>19289</v>
      </c>
      <c r="MW290" s="72" t="s">
        <v>18629</v>
      </c>
      <c r="MX290" s="72" t="s">
        <v>19290</v>
      </c>
      <c r="MY290" s="72" t="s">
        <v>18067</v>
      </c>
      <c r="MZ290" s="72" t="s">
        <v>32245</v>
      </c>
      <c r="NA290" s="72" t="s">
        <v>2624</v>
      </c>
      <c r="NB290" s="72" t="s">
        <v>19820</v>
      </c>
      <c r="NC290" s="72" t="s">
        <v>32246</v>
      </c>
      <c r="ND290" s="72" t="s">
        <v>19821</v>
      </c>
      <c r="NE290" s="72" t="s">
        <v>32247</v>
      </c>
      <c r="NF290" s="72" t="s">
        <v>32248</v>
      </c>
      <c r="NG290" s="72" t="s">
        <v>20579</v>
      </c>
      <c r="NH290" s="72" t="s">
        <v>18630</v>
      </c>
      <c r="NI290" s="72" t="s">
        <v>19822</v>
      </c>
      <c r="NJ290" s="72" t="s">
        <v>19823</v>
      </c>
      <c r="NK290" s="72" t="s">
        <v>32249</v>
      </c>
      <c r="NL290" s="72" t="s">
        <v>19824</v>
      </c>
      <c r="NM290" s="72" t="s">
        <v>32250</v>
      </c>
      <c r="NN290" s="72" t="s">
        <v>2277</v>
      </c>
      <c r="NO290" s="72" t="s">
        <v>2625</v>
      </c>
      <c r="NP290" s="72" t="s">
        <v>19825</v>
      </c>
      <c r="NQ290" s="72" t="s">
        <v>18068</v>
      </c>
      <c r="NR290" s="72" t="s">
        <v>18069</v>
      </c>
      <c r="NS290" s="72" t="s">
        <v>19826</v>
      </c>
      <c r="NT290" s="72" t="s">
        <v>20580</v>
      </c>
      <c r="NU290" s="72" t="s">
        <v>26120</v>
      </c>
      <c r="NV290" s="72" t="s">
        <v>19291</v>
      </c>
      <c r="NW290" s="72" t="s">
        <v>20581</v>
      </c>
      <c r="NX290" s="72" t="s">
        <v>2626</v>
      </c>
      <c r="NY290" s="72" t="s">
        <v>32251</v>
      </c>
      <c r="NZ290" s="72" t="s">
        <v>19827</v>
      </c>
      <c r="OA290" s="72" t="s">
        <v>20582</v>
      </c>
      <c r="OB290" s="72" t="s">
        <v>18070</v>
      </c>
      <c r="OC290" s="72" t="s">
        <v>25610</v>
      </c>
      <c r="OD290" s="72" t="s">
        <v>20583</v>
      </c>
      <c r="OE290" s="72" t="s">
        <v>670</v>
      </c>
      <c r="OF290" s="72" t="s">
        <v>14555</v>
      </c>
      <c r="OG290" s="72" t="s">
        <v>25611</v>
      </c>
      <c r="OH290" s="72" t="s">
        <v>26121</v>
      </c>
      <c r="OI290" s="72" t="s">
        <v>19828</v>
      </c>
      <c r="OJ290" s="72" t="s">
        <v>20608</v>
      </c>
      <c r="OK290" s="72" t="s">
        <v>19292</v>
      </c>
      <c r="OL290" s="72" t="s">
        <v>2627</v>
      </c>
      <c r="OM290" s="72" t="s">
        <v>19829</v>
      </c>
      <c r="ON290" s="72" t="s">
        <v>8625</v>
      </c>
      <c r="OO290" s="72" t="s">
        <v>8625</v>
      </c>
      <c r="OP290" s="72" t="s">
        <v>32252</v>
      </c>
      <c r="OQ290" s="72" t="s">
        <v>32253</v>
      </c>
      <c r="OR290" s="72" t="s">
        <v>32254</v>
      </c>
      <c r="OS290" s="72" t="s">
        <v>19830</v>
      </c>
      <c r="OT290" s="72" t="s">
        <v>32255</v>
      </c>
      <c r="OU290" s="72" t="s">
        <v>19831</v>
      </c>
      <c r="OV290" s="72" t="s">
        <v>2628</v>
      </c>
      <c r="OW290" s="72" t="s">
        <v>2628</v>
      </c>
      <c r="OX290" s="72" t="s">
        <v>2629</v>
      </c>
      <c r="OY290" s="72" t="s">
        <v>18071</v>
      </c>
      <c r="OZ290" s="72" t="s">
        <v>18072</v>
      </c>
      <c r="PA290" s="72" t="s">
        <v>19293</v>
      </c>
      <c r="PB290" s="72" t="s">
        <v>26122</v>
      </c>
      <c r="PC290" s="72" t="s">
        <v>20584</v>
      </c>
      <c r="PD290" s="72" t="s">
        <v>19832</v>
      </c>
      <c r="PE290" s="72" t="s">
        <v>25612</v>
      </c>
      <c r="PF290" s="72" t="s">
        <v>20585</v>
      </c>
      <c r="PG290" s="72" t="s">
        <v>19294</v>
      </c>
      <c r="PH290" s="72" t="s">
        <v>26123</v>
      </c>
      <c r="PI290" s="72" t="s">
        <v>3382</v>
      </c>
      <c r="PJ290" s="72" t="s">
        <v>3383</v>
      </c>
      <c r="PK290" s="72" t="s">
        <v>26124</v>
      </c>
      <c r="PL290" s="72" t="s">
        <v>25613</v>
      </c>
      <c r="PM290" s="72" t="s">
        <v>25614</v>
      </c>
      <c r="PN290" s="72" t="s">
        <v>3384</v>
      </c>
      <c r="PO290" s="72" t="s">
        <v>18073</v>
      </c>
      <c r="PP290" s="72" t="s">
        <v>18074</v>
      </c>
      <c r="PQ290" s="72" t="s">
        <v>26125</v>
      </c>
      <c r="PR290" s="72" t="s">
        <v>26126</v>
      </c>
      <c r="PS290" s="72" t="s">
        <v>26127</v>
      </c>
      <c r="PT290" s="72" t="s">
        <v>2630</v>
      </c>
      <c r="PU290" s="72" t="s">
        <v>20586</v>
      </c>
      <c r="PV290" s="72" t="s">
        <v>20587</v>
      </c>
      <c r="PW290" s="72" t="s">
        <v>20588</v>
      </c>
      <c r="PX290" s="72" t="s">
        <v>18075</v>
      </c>
      <c r="PY290" s="72" t="s">
        <v>20589</v>
      </c>
      <c r="PZ290" s="72" t="s">
        <v>25615</v>
      </c>
      <c r="QA290" s="72" t="s">
        <v>25616</v>
      </c>
      <c r="QB290" s="72" t="s">
        <v>19295</v>
      </c>
      <c r="QC290" s="72" t="s">
        <v>25617</v>
      </c>
      <c r="QD290" s="72" t="s">
        <v>3385</v>
      </c>
      <c r="QE290" s="72" t="s">
        <v>26104</v>
      </c>
      <c r="QF290" s="72" t="s">
        <v>18076</v>
      </c>
      <c r="QG290" s="72" t="s">
        <v>26128</v>
      </c>
      <c r="QH290" s="72" t="s">
        <v>25618</v>
      </c>
      <c r="QI290" s="72" t="s">
        <v>25619</v>
      </c>
      <c r="QJ290" s="72" t="s">
        <v>20590</v>
      </c>
      <c r="QK290" s="72" t="s">
        <v>3386</v>
      </c>
      <c r="QL290" s="72" t="s">
        <v>2632</v>
      </c>
      <c r="QM290" s="72" t="s">
        <v>19296</v>
      </c>
      <c r="QN290" s="72" t="s">
        <v>20591</v>
      </c>
      <c r="QO290" s="72" t="s">
        <v>19297</v>
      </c>
      <c r="QP290" s="72" t="s">
        <v>32256</v>
      </c>
      <c r="QQ290" s="72" t="s">
        <v>3387</v>
      </c>
      <c r="QR290" s="72" t="s">
        <v>20592</v>
      </c>
      <c r="QS290" s="72" t="s">
        <v>18077</v>
      </c>
      <c r="QT290" s="72" t="s">
        <v>3388</v>
      </c>
      <c r="QU290" s="72" t="s">
        <v>19833</v>
      </c>
      <c r="QV290" s="72" t="s">
        <v>18078</v>
      </c>
      <c r="QW290" s="72" t="s">
        <v>18079</v>
      </c>
      <c r="QX290" s="72" t="s">
        <v>19834</v>
      </c>
      <c r="QY290" s="72" t="s">
        <v>18080</v>
      </c>
      <c r="QZ290" s="72" t="s">
        <v>3389</v>
      </c>
      <c r="RA290" s="72" t="s">
        <v>25897</v>
      </c>
      <c r="RB290" s="72" t="s">
        <v>19298</v>
      </c>
      <c r="RC290" s="72" t="s">
        <v>18632</v>
      </c>
      <c r="RD290" s="72" t="s">
        <v>18081</v>
      </c>
      <c r="RE290" s="72" t="s">
        <v>20593</v>
      </c>
      <c r="RF290" s="72" t="s">
        <v>20594</v>
      </c>
      <c r="RG290" s="72" t="s">
        <v>32257</v>
      </c>
      <c r="RH290" s="72" t="s">
        <v>20595</v>
      </c>
      <c r="RI290" s="72" t="s">
        <v>26129</v>
      </c>
      <c r="RJ290" s="72" t="s">
        <v>20596</v>
      </c>
      <c r="RK290" s="72" t="s">
        <v>26130</v>
      </c>
      <c r="RL290" s="72" t="s">
        <v>32258</v>
      </c>
      <c r="RM290" s="72" t="s">
        <v>20597</v>
      </c>
      <c r="RN290" s="72" t="s">
        <v>25620</v>
      </c>
      <c r="RO290" s="72" t="s">
        <v>3390</v>
      </c>
      <c r="RP290" s="72" t="s">
        <v>19835</v>
      </c>
      <c r="RQ290" s="72" t="s">
        <v>18633</v>
      </c>
      <c r="RR290" s="72" t="s">
        <v>19299</v>
      </c>
      <c r="RS290" s="72" t="s">
        <v>19300</v>
      </c>
      <c r="RT290" s="72" t="s">
        <v>4644</v>
      </c>
      <c r="RU290" s="72" t="s">
        <v>20598</v>
      </c>
      <c r="RV290" s="72" t="s">
        <v>20599</v>
      </c>
      <c r="RW290" s="72" t="s">
        <v>19301</v>
      </c>
      <c r="RX290" s="72" t="s">
        <v>19302</v>
      </c>
      <c r="RY290" s="72" t="s">
        <v>20600</v>
      </c>
      <c r="RZ290" s="72" t="s">
        <v>18082</v>
      </c>
      <c r="SA290" s="72" t="s">
        <v>19303</v>
      </c>
      <c r="SB290" s="72" t="s">
        <v>19836</v>
      </c>
      <c r="SC290" s="72" t="s">
        <v>20601</v>
      </c>
      <c r="SD290" s="72" t="s">
        <v>25621</v>
      </c>
      <c r="SE290" s="72" t="s">
        <v>20602</v>
      </c>
      <c r="SF290" s="72" t="s">
        <v>19304</v>
      </c>
      <c r="SG290" s="72" t="s">
        <v>20603</v>
      </c>
      <c r="SH290" s="72" t="s">
        <v>20604</v>
      </c>
      <c r="SI290" s="72" t="s">
        <v>32260</v>
      </c>
      <c r="SJ290" s="72" t="s">
        <v>26131</v>
      </c>
      <c r="SK290" s="72" t="s">
        <v>19837</v>
      </c>
      <c r="SL290" s="72" t="s">
        <v>19305</v>
      </c>
      <c r="SM290" s="72" t="s">
        <v>2634</v>
      </c>
      <c r="SN290" s="72" t="s">
        <v>26132</v>
      </c>
      <c r="SO290" s="72" t="s">
        <v>18634</v>
      </c>
      <c r="SP290" s="72" t="s">
        <v>25622</v>
      </c>
      <c r="SQ290" s="72" t="s">
        <v>696</v>
      </c>
      <c r="SR290" s="72" t="s">
        <v>32261</v>
      </c>
      <c r="SS290" s="72" t="s">
        <v>2635</v>
      </c>
      <c r="ST290" s="72" t="s">
        <v>18083</v>
      </c>
      <c r="SU290" s="72" t="s">
        <v>18084</v>
      </c>
      <c r="SV290" s="72" t="s">
        <v>18085</v>
      </c>
      <c r="SW290" s="72" t="s">
        <v>19838</v>
      </c>
      <c r="SX290" s="72" t="s">
        <v>26133</v>
      </c>
      <c r="SY290" s="72" t="s">
        <v>25623</v>
      </c>
      <c r="SZ290" s="72" t="s">
        <v>18086</v>
      </c>
      <c r="TA290" s="72" t="s">
        <v>25624</v>
      </c>
      <c r="TB290" s="72" t="s">
        <v>20605</v>
      </c>
      <c r="TC290" s="72" t="s">
        <v>18087</v>
      </c>
      <c r="TD290" s="72" t="s">
        <v>20606</v>
      </c>
      <c r="TE290" s="72" t="s">
        <v>19306</v>
      </c>
      <c r="TF290" s="72" t="s">
        <v>20607</v>
      </c>
      <c r="TG290" s="72" t="s">
        <v>25625</v>
      </c>
      <c r="TH290" s="72" t="s">
        <v>25626</v>
      </c>
      <c r="TI290" s="72" t="s">
        <v>25627</v>
      </c>
      <c r="TJ290" s="72" t="s">
        <v>26134</v>
      </c>
      <c r="TK290" s="72" t="s">
        <v>25628</v>
      </c>
      <c r="TL290" s="72" t="s">
        <v>26135</v>
      </c>
      <c r="TM290" s="72" t="s">
        <v>19839</v>
      </c>
      <c r="TN290" s="72" t="s">
        <v>25629</v>
      </c>
      <c r="TO290" s="72" t="s">
        <v>20609</v>
      </c>
      <c r="TP290" s="72" t="s">
        <v>20610</v>
      </c>
      <c r="TQ290" s="72" t="s">
        <v>20611</v>
      </c>
      <c r="TR290" s="72" t="s">
        <v>25630</v>
      </c>
      <c r="TS290" s="72" t="s">
        <v>26136</v>
      </c>
      <c r="TT290" s="72" t="s">
        <v>18635</v>
      </c>
      <c r="TU290" s="72" t="s">
        <v>18088</v>
      </c>
      <c r="TV290" s="72" t="s">
        <v>25631</v>
      </c>
      <c r="TW290" s="72" t="s">
        <v>2636</v>
      </c>
      <c r="TX290" s="72" t="s">
        <v>3391</v>
      </c>
      <c r="TY290" s="72" t="s">
        <v>19307</v>
      </c>
      <c r="TZ290" s="72" t="s">
        <v>18089</v>
      </c>
      <c r="UA290" s="72" t="s">
        <v>18636</v>
      </c>
      <c r="UB290" s="72" t="s">
        <v>19308</v>
      </c>
      <c r="UC290" s="72" t="s">
        <v>20612</v>
      </c>
      <c r="UD290" s="72" t="s">
        <v>2637</v>
      </c>
      <c r="UE290" s="72" t="s">
        <v>25632</v>
      </c>
      <c r="UF290" s="72" t="s">
        <v>19840</v>
      </c>
      <c r="UG290" s="72" t="s">
        <v>2638</v>
      </c>
      <c r="UH290" s="72" t="s">
        <v>18637</v>
      </c>
      <c r="UI290" s="72" t="s">
        <v>19309</v>
      </c>
      <c r="UJ290" s="72" t="s">
        <v>19309</v>
      </c>
      <c r="UK290" s="72" t="s">
        <v>19310</v>
      </c>
      <c r="UL290" s="72" t="s">
        <v>19311</v>
      </c>
      <c r="UM290" s="72" t="s">
        <v>18090</v>
      </c>
      <c r="UN290" s="72" t="s">
        <v>18638</v>
      </c>
      <c r="UO290" s="72" t="s">
        <v>32262</v>
      </c>
      <c r="UP290" s="72" t="s">
        <v>32263</v>
      </c>
      <c r="UQ290" s="72" t="s">
        <v>25633</v>
      </c>
      <c r="UR290" s="72" t="s">
        <v>20613</v>
      </c>
      <c r="US290" s="72" t="s">
        <v>20614</v>
      </c>
      <c r="UT290" s="72" t="s">
        <v>20615</v>
      </c>
      <c r="UU290" s="72" t="s">
        <v>3392</v>
      </c>
      <c r="UV290" s="72" t="s">
        <v>3393</v>
      </c>
      <c r="UW290" s="72" t="s">
        <v>3393</v>
      </c>
      <c r="UX290" s="72" t="s">
        <v>26137</v>
      </c>
      <c r="UY290" s="72" t="s">
        <v>2639</v>
      </c>
      <c r="UZ290" s="72" t="s">
        <v>26138</v>
      </c>
      <c r="VA290" s="72" t="s">
        <v>18639</v>
      </c>
      <c r="VB290" s="72" t="s">
        <v>32264</v>
      </c>
      <c r="VC290" s="72" t="s">
        <v>25634</v>
      </c>
      <c r="VD290" s="72" t="s">
        <v>25635</v>
      </c>
      <c r="VE290" s="72" t="s">
        <v>2649</v>
      </c>
      <c r="VF290" s="72" t="s">
        <v>19841</v>
      </c>
      <c r="VG290" s="72" t="s">
        <v>32265</v>
      </c>
      <c r="VH290" s="72" t="s">
        <v>19312</v>
      </c>
      <c r="VI290" s="72" t="s">
        <v>18091</v>
      </c>
      <c r="VJ290" s="72" t="s">
        <v>26139</v>
      </c>
      <c r="VK290" s="72" t="s">
        <v>18640</v>
      </c>
      <c r="VL290" s="72" t="s">
        <v>25636</v>
      </c>
      <c r="VM290" s="72" t="s">
        <v>704</v>
      </c>
      <c r="VN290" s="72" t="s">
        <v>19842</v>
      </c>
      <c r="VO290" s="72" t="s">
        <v>18641</v>
      </c>
      <c r="VP290" s="72" t="s">
        <v>19843</v>
      </c>
      <c r="VQ290" s="72" t="s">
        <v>19313</v>
      </c>
      <c r="VR290" s="72" t="s">
        <v>32266</v>
      </c>
      <c r="VS290" s="72" t="s">
        <v>19844</v>
      </c>
      <c r="VT290" s="72" t="s">
        <v>25637</v>
      </c>
      <c r="VU290" s="72" t="s">
        <v>25638</v>
      </c>
      <c r="VV290" s="72" t="s">
        <v>19315</v>
      </c>
      <c r="VW290" s="72" t="s">
        <v>3395</v>
      </c>
      <c r="VX290" s="72" t="s">
        <v>25639</v>
      </c>
      <c r="VY290" s="72" t="s">
        <v>25640</v>
      </c>
      <c r="VZ290" s="72" t="s">
        <v>2640</v>
      </c>
      <c r="WA290" s="72" t="s">
        <v>2641</v>
      </c>
      <c r="WB290" s="72" t="s">
        <v>20616</v>
      </c>
      <c r="WC290" s="72" t="s">
        <v>18092</v>
      </c>
      <c r="WD290" s="72" t="s">
        <v>2642</v>
      </c>
      <c r="WE290" s="72" t="s">
        <v>19846</v>
      </c>
      <c r="WF290" s="72" t="s">
        <v>19316</v>
      </c>
      <c r="WG290" s="72" t="s">
        <v>19317</v>
      </c>
      <c r="WH290" s="72" t="s">
        <v>3396</v>
      </c>
      <c r="WI290" s="72" t="s">
        <v>3396</v>
      </c>
      <c r="WJ290" s="72" t="s">
        <v>3397</v>
      </c>
      <c r="WK290" s="72" t="s">
        <v>32267</v>
      </c>
      <c r="WL290" s="72" t="s">
        <v>20617</v>
      </c>
      <c r="WM290" s="72" t="s">
        <v>20618</v>
      </c>
      <c r="WN290" s="72" t="s">
        <v>18093</v>
      </c>
      <c r="WO290" s="72" t="s">
        <v>19847</v>
      </c>
      <c r="WP290" s="72" t="s">
        <v>2643</v>
      </c>
      <c r="WQ290" s="72" t="s">
        <v>18094</v>
      </c>
      <c r="WR290" s="72" t="s">
        <v>2644</v>
      </c>
      <c r="WS290" s="72" t="s">
        <v>19848</v>
      </c>
      <c r="WT290" s="72" t="s">
        <v>3398</v>
      </c>
      <c r="WU290" s="72" t="s">
        <v>26141</v>
      </c>
      <c r="WV290" s="72" t="s">
        <v>26142</v>
      </c>
      <c r="WW290" s="72" t="s">
        <v>18642</v>
      </c>
      <c r="WX290" s="72" t="s">
        <v>2645</v>
      </c>
      <c r="WY290" s="72" t="s">
        <v>3399</v>
      </c>
      <c r="WZ290" s="72" t="s">
        <v>20620</v>
      </c>
      <c r="XA290" s="72" t="s">
        <v>18643</v>
      </c>
      <c r="XB290" s="72" t="s">
        <v>19849</v>
      </c>
      <c r="XC290" s="72" t="s">
        <v>12466</v>
      </c>
      <c r="XD290" s="72" t="s">
        <v>20619</v>
      </c>
      <c r="XE290" s="72" t="s">
        <v>25641</v>
      </c>
      <c r="XF290" s="72" t="s">
        <v>2646</v>
      </c>
      <c r="XG290" s="72" t="s">
        <v>25642</v>
      </c>
      <c r="XH290" s="72" t="s">
        <v>71</v>
      </c>
      <c r="XI290" s="72" t="s">
        <v>18644</v>
      </c>
      <c r="XJ290" s="72" t="s">
        <v>3400</v>
      </c>
      <c r="XK290" s="72" t="s">
        <v>18645</v>
      </c>
      <c r="XL290" s="72" t="s">
        <v>18095</v>
      </c>
      <c r="XM290" s="72" t="s">
        <v>20621</v>
      </c>
      <c r="XN290" s="72" t="s">
        <v>20622</v>
      </c>
      <c r="XO290" s="72" t="s">
        <v>20623</v>
      </c>
      <c r="XP290" s="72" t="s">
        <v>20624</v>
      </c>
      <c r="XQ290" s="72" t="s">
        <v>20625</v>
      </c>
      <c r="XR290" s="72" t="s">
        <v>20626</v>
      </c>
      <c r="XS290" s="72" t="s">
        <v>2647</v>
      </c>
      <c r="XT290" s="72" t="s">
        <v>18096</v>
      </c>
      <c r="XU290" s="72" t="s">
        <v>2648</v>
      </c>
      <c r="XV290" s="72" t="s">
        <v>16121</v>
      </c>
      <c r="XW290" s="72" t="s">
        <v>32269</v>
      </c>
      <c r="XX290" s="72" t="s">
        <v>19318</v>
      </c>
      <c r="XY290" s="72" t="s">
        <v>19319</v>
      </c>
      <c r="XZ290" s="72" t="s">
        <v>19320</v>
      </c>
      <c r="YA290" s="72" t="s">
        <v>32270</v>
      </c>
      <c r="YB290" s="72" t="s">
        <v>25643</v>
      </c>
      <c r="YC290" s="72" t="s">
        <v>25643</v>
      </c>
      <c r="YD290" s="72" t="s">
        <v>18097</v>
      </c>
      <c r="YE290" s="72" t="s">
        <v>3401</v>
      </c>
      <c r="YF290" s="72" t="s">
        <v>3402</v>
      </c>
      <c r="YG290" s="72" t="s">
        <v>18646</v>
      </c>
      <c r="YH290" s="72" t="s">
        <v>19321</v>
      </c>
      <c r="YI290" s="72" t="s">
        <v>32271</v>
      </c>
      <c r="YJ290" s="72" t="s">
        <v>20627</v>
      </c>
      <c r="YK290" s="72" t="s">
        <v>18098</v>
      </c>
      <c r="YL290" s="72" t="s">
        <v>19850</v>
      </c>
      <c r="YM290" s="72" t="s">
        <v>19851</v>
      </c>
      <c r="YN290" s="72" t="s">
        <v>19852</v>
      </c>
      <c r="YO290" s="72" t="s">
        <v>19853</v>
      </c>
      <c r="YP290" s="72" t="s">
        <v>19854</v>
      </c>
      <c r="YQ290" s="72" t="s">
        <v>18647</v>
      </c>
      <c r="YR290" s="72" t="s">
        <v>3403</v>
      </c>
      <c r="YS290" s="72" t="s">
        <v>17606</v>
      </c>
      <c r="YT290" s="72" t="s">
        <v>18648</v>
      </c>
      <c r="YU290" s="72" t="s">
        <v>19322</v>
      </c>
      <c r="YV290" s="72" t="s">
        <v>19855</v>
      </c>
      <c r="YW290" s="72" t="s">
        <v>18099</v>
      </c>
      <c r="YX290" s="72" t="s">
        <v>18100</v>
      </c>
      <c r="YY290" s="72" t="s">
        <v>32272</v>
      </c>
      <c r="YZ290" s="72" t="s">
        <v>19856</v>
      </c>
      <c r="ZA290" s="72" t="s">
        <v>19857</v>
      </c>
      <c r="ZB290" s="72" t="s">
        <v>19323</v>
      </c>
      <c r="ZC290" s="72" t="s">
        <v>19858</v>
      </c>
      <c r="ZD290" s="72" t="s">
        <v>1751</v>
      </c>
      <c r="ZE290" s="72" t="s">
        <v>18649</v>
      </c>
      <c r="ZF290" s="72" t="s">
        <v>18101</v>
      </c>
      <c r="ZG290" s="72" t="s">
        <v>18102</v>
      </c>
      <c r="ZH290" s="72" t="s">
        <v>18103</v>
      </c>
      <c r="ZI290" s="72" t="s">
        <v>32273</v>
      </c>
      <c r="ZJ290" s="72" t="s">
        <v>26143</v>
      </c>
      <c r="ZK290" s="72" t="s">
        <v>2650</v>
      </c>
      <c r="ZL290" s="72" t="s">
        <v>20628</v>
      </c>
      <c r="ZM290" s="72" t="s">
        <v>19324</v>
      </c>
      <c r="ZN290" s="72" t="s">
        <v>19859</v>
      </c>
      <c r="ZO290" s="72" t="s">
        <v>20629</v>
      </c>
      <c r="ZP290" s="72" t="s">
        <v>20630</v>
      </c>
      <c r="ZQ290" s="72" t="s">
        <v>25644</v>
      </c>
      <c r="ZR290" s="72" t="s">
        <v>25645</v>
      </c>
      <c r="ZS290" s="72" t="s">
        <v>26144</v>
      </c>
      <c r="ZT290" s="72" t="s">
        <v>19325</v>
      </c>
      <c r="ZU290" s="72" t="s">
        <v>19326</v>
      </c>
      <c r="ZV290" s="72" t="s">
        <v>18650</v>
      </c>
      <c r="ZW290" s="72" t="s">
        <v>18651</v>
      </c>
      <c r="ZX290" s="72" t="s">
        <v>26145</v>
      </c>
      <c r="ZY290" s="72" t="s">
        <v>20631</v>
      </c>
      <c r="ZZ290" s="72" t="s">
        <v>18104</v>
      </c>
      <c r="AAA290" s="72" t="s">
        <v>25646</v>
      </c>
      <c r="AAB290" s="72" t="s">
        <v>18652</v>
      </c>
      <c r="AAC290" s="72" t="s">
        <v>18105</v>
      </c>
      <c r="AAD290" s="72" t="s">
        <v>19860</v>
      </c>
      <c r="AAE290" s="72" t="s">
        <v>3404</v>
      </c>
      <c r="AAF290" s="72" t="s">
        <v>2651</v>
      </c>
      <c r="AAG290" s="72" t="s">
        <v>3405</v>
      </c>
      <c r="AAH290" s="72" t="s">
        <v>18653</v>
      </c>
      <c r="AAI290" s="72" t="s">
        <v>18654</v>
      </c>
      <c r="AAJ290" s="72" t="s">
        <v>3406</v>
      </c>
      <c r="AAK290" s="72" t="s">
        <v>3407</v>
      </c>
      <c r="AAL290" s="72" t="s">
        <v>3408</v>
      </c>
      <c r="AAM290" s="72" t="s">
        <v>2652</v>
      </c>
      <c r="AAN290" s="72" t="s">
        <v>2653</v>
      </c>
      <c r="AAO290" s="72" t="s">
        <v>19861</v>
      </c>
      <c r="AAP290" s="72" t="s">
        <v>19327</v>
      </c>
      <c r="AAQ290" s="72" t="s">
        <v>3409</v>
      </c>
      <c r="AAR290" s="72" t="s">
        <v>19862</v>
      </c>
      <c r="AAS290" s="72" t="s">
        <v>18106</v>
      </c>
      <c r="AAT290" s="72" t="s">
        <v>26146</v>
      </c>
      <c r="AAU290" s="72" t="s">
        <v>19328</v>
      </c>
      <c r="AAV290" s="72" t="s">
        <v>2654</v>
      </c>
      <c r="AAW290" s="72" t="s">
        <v>19863</v>
      </c>
      <c r="AAX290" s="72" t="s">
        <v>19864</v>
      </c>
      <c r="AAY290" s="72" t="s">
        <v>19865</v>
      </c>
      <c r="AAZ290" s="72" t="s">
        <v>2655</v>
      </c>
      <c r="ABA290" s="72" t="s">
        <v>20632</v>
      </c>
      <c r="ABB290" s="72" t="s">
        <v>20633</v>
      </c>
      <c r="ABC290" s="72" t="s">
        <v>20634</v>
      </c>
      <c r="ABD290" s="72" t="s">
        <v>19866</v>
      </c>
      <c r="ABE290" s="72" t="s">
        <v>18107</v>
      </c>
      <c r="ABF290" s="72" t="s">
        <v>18655</v>
      </c>
      <c r="ABG290" s="72" t="s">
        <v>19867</v>
      </c>
      <c r="ABH290" s="72" t="s">
        <v>19868</v>
      </c>
      <c r="ABI290" s="72" t="s">
        <v>18108</v>
      </c>
      <c r="ABJ290" s="72" t="s">
        <v>18109</v>
      </c>
      <c r="ABK290" s="72" t="s">
        <v>32275</v>
      </c>
      <c r="ABL290" s="72" t="s">
        <v>19329</v>
      </c>
      <c r="ABM290" s="72" t="s">
        <v>20635</v>
      </c>
      <c r="ABN290" s="72" t="s">
        <v>18110</v>
      </c>
      <c r="ABO290" s="72" t="s">
        <v>32276</v>
      </c>
      <c r="ABP290" s="72" t="s">
        <v>26147</v>
      </c>
      <c r="ABQ290" s="72" t="s">
        <v>18111</v>
      </c>
      <c r="ABR290" s="72" t="s">
        <v>20636</v>
      </c>
      <c r="ABS290" s="72" t="s">
        <v>19330</v>
      </c>
      <c r="ABT290" s="72" t="s">
        <v>25648</v>
      </c>
      <c r="ABU290" s="72" t="s">
        <v>26148</v>
      </c>
      <c r="ABV290" s="72" t="s">
        <v>18112</v>
      </c>
      <c r="ABW290" s="72" t="s">
        <v>19331</v>
      </c>
      <c r="ABX290" s="72" t="s">
        <v>32277</v>
      </c>
      <c r="ABY290" s="72" t="s">
        <v>3410</v>
      </c>
      <c r="ABZ290" s="72" t="s">
        <v>3411</v>
      </c>
      <c r="ACA290" s="72" t="s">
        <v>20637</v>
      </c>
      <c r="ACB290" s="72" t="s">
        <v>20638</v>
      </c>
      <c r="ACC290" s="72" t="s">
        <v>20639</v>
      </c>
      <c r="ACD290" s="72" t="s">
        <v>26149</v>
      </c>
      <c r="ACE290" s="72" t="s">
        <v>18656</v>
      </c>
      <c r="ACF290" s="72" t="s">
        <v>25650</v>
      </c>
      <c r="ACG290" s="72" t="s">
        <v>25650</v>
      </c>
      <c r="ACH290" s="72" t="s">
        <v>20640</v>
      </c>
      <c r="ACI290" s="72" t="s">
        <v>19332</v>
      </c>
      <c r="ACJ290" s="72" t="s">
        <v>32278</v>
      </c>
      <c r="ACK290" s="72" t="s">
        <v>19333</v>
      </c>
      <c r="ACL290" s="72" t="s">
        <v>2656</v>
      </c>
      <c r="ACM290" s="72" t="s">
        <v>32279</v>
      </c>
      <c r="ACN290" s="72" t="s">
        <v>25651</v>
      </c>
      <c r="ACO290" s="72" t="s">
        <v>19869</v>
      </c>
      <c r="ACP290" s="72" t="s">
        <v>19334</v>
      </c>
      <c r="ACQ290" s="72" t="s">
        <v>19870</v>
      </c>
      <c r="ACR290" s="72" t="s">
        <v>19871</v>
      </c>
      <c r="ACS290" s="72" t="s">
        <v>19335</v>
      </c>
      <c r="ACT290" s="72" t="s">
        <v>20641</v>
      </c>
      <c r="ACU290" s="72" t="s">
        <v>26150</v>
      </c>
      <c r="ACV290" s="72" t="s">
        <v>26151</v>
      </c>
      <c r="ACW290" s="72" t="s">
        <v>19336</v>
      </c>
      <c r="ACX290" s="72" t="s">
        <v>20642</v>
      </c>
      <c r="ACY290" s="72" t="s">
        <v>26152</v>
      </c>
      <c r="ACZ290" s="72" t="s">
        <v>32280</v>
      </c>
      <c r="ADA290" s="72" t="s">
        <v>18658</v>
      </c>
      <c r="ADB290" s="72" t="s">
        <v>18113</v>
      </c>
      <c r="ADC290" s="72" t="s">
        <v>18114</v>
      </c>
      <c r="ADD290" s="72" t="s">
        <v>18115</v>
      </c>
      <c r="ADE290" s="72" t="s">
        <v>25652</v>
      </c>
      <c r="ADF290" s="72" t="s">
        <v>25649</v>
      </c>
      <c r="ADG290" s="72" t="s">
        <v>25653</v>
      </c>
      <c r="ADH290" s="72" t="s">
        <v>3412</v>
      </c>
      <c r="ADI290" s="72" t="s">
        <v>18659</v>
      </c>
      <c r="ADJ290" s="72" t="s">
        <v>18660</v>
      </c>
      <c r="ADK290" s="72" t="s">
        <v>19872</v>
      </c>
      <c r="ADL290" s="72" t="s">
        <v>3413</v>
      </c>
      <c r="ADM290" s="72" t="s">
        <v>744</v>
      </c>
      <c r="ADN290" s="72" t="s">
        <v>19873</v>
      </c>
      <c r="ADO290" s="72" t="s">
        <v>32609</v>
      </c>
      <c r="ADP290" s="72" t="s">
        <v>20643</v>
      </c>
      <c r="ADQ290" s="72" t="s">
        <v>2657</v>
      </c>
      <c r="ADR290" s="72" t="s">
        <v>20644</v>
      </c>
      <c r="ADS290" s="72" t="s">
        <v>26153</v>
      </c>
      <c r="ADT290" s="72" t="s">
        <v>20645</v>
      </c>
      <c r="ADU290" s="72" t="s">
        <v>7495</v>
      </c>
      <c r="ADV290" s="72" t="s">
        <v>2658</v>
      </c>
      <c r="ADW290" s="72" t="s">
        <v>18117</v>
      </c>
      <c r="ADX290" s="72" t="s">
        <v>18661</v>
      </c>
      <c r="ADY290" s="72" t="s">
        <v>19337</v>
      </c>
      <c r="ADZ290" s="72" t="s">
        <v>18662</v>
      </c>
      <c r="AEA290" s="72" t="s">
        <v>3414</v>
      </c>
      <c r="AEB290" s="72" t="s">
        <v>32281</v>
      </c>
      <c r="AEC290" s="72" t="s">
        <v>18663</v>
      </c>
      <c r="AED290" s="72" t="s">
        <v>18664</v>
      </c>
      <c r="AEE290" s="72" t="s">
        <v>4705</v>
      </c>
      <c r="AEF290" s="72" t="s">
        <v>18119</v>
      </c>
      <c r="AEG290" s="72" t="s">
        <v>18120</v>
      </c>
      <c r="AEH290" s="72" t="s">
        <v>2659</v>
      </c>
      <c r="AEI290" s="72" t="s">
        <v>14588</v>
      </c>
      <c r="AEJ290" s="72" t="s">
        <v>32282</v>
      </c>
      <c r="AEK290" s="72" t="s">
        <v>19338</v>
      </c>
      <c r="AEL290" s="72" t="s">
        <v>19874</v>
      </c>
      <c r="AEM290" s="72" t="s">
        <v>3415</v>
      </c>
      <c r="AEN290" s="72" t="s">
        <v>2660</v>
      </c>
      <c r="AEO290" s="72" t="s">
        <v>19875</v>
      </c>
      <c r="AEP290" s="72" t="s">
        <v>20646</v>
      </c>
      <c r="AEQ290" s="72" t="s">
        <v>18121</v>
      </c>
      <c r="AER290" s="72" t="s">
        <v>19876</v>
      </c>
      <c r="AES290" s="72" t="s">
        <v>26154</v>
      </c>
      <c r="AET290" s="72" t="s">
        <v>18665</v>
      </c>
      <c r="AEU290" s="72" t="s">
        <v>2661</v>
      </c>
      <c r="AEV290" s="72" t="s">
        <v>3417</v>
      </c>
      <c r="AEW290" s="72" t="s">
        <v>19339</v>
      </c>
      <c r="AEX290" s="72" t="s">
        <v>18666</v>
      </c>
      <c r="AEY290" s="72" t="s">
        <v>2662</v>
      </c>
      <c r="AEZ290" s="72" t="s">
        <v>18122</v>
      </c>
      <c r="AFA290" s="72" t="s">
        <v>18123</v>
      </c>
      <c r="AFB290" s="72" t="s">
        <v>18124</v>
      </c>
      <c r="AFC290" s="72" t="s">
        <v>18668</v>
      </c>
      <c r="AFD290" s="72" t="s">
        <v>32283</v>
      </c>
      <c r="AFE290" s="72" t="s">
        <v>18690</v>
      </c>
      <c r="AFF290" s="72" t="s">
        <v>19340</v>
      </c>
      <c r="AFG290" s="72" t="s">
        <v>18125</v>
      </c>
      <c r="AFH290" s="72" t="s">
        <v>20647</v>
      </c>
      <c r="AFI290" s="72" t="s">
        <v>18669</v>
      </c>
      <c r="AFJ290" s="72" t="s">
        <v>18126</v>
      </c>
      <c r="AFK290" s="72" t="s">
        <v>18670</v>
      </c>
      <c r="AFL290" s="72" t="s">
        <v>3418</v>
      </c>
      <c r="AFM290" s="72" t="s">
        <v>18127</v>
      </c>
      <c r="AFN290" s="72" t="s">
        <v>32284</v>
      </c>
      <c r="AFO290" s="72" t="s">
        <v>19341</v>
      </c>
      <c r="AFP290" s="72" t="s">
        <v>19342</v>
      </c>
      <c r="AFQ290" s="72" t="s">
        <v>3419</v>
      </c>
      <c r="AFR290" s="72" t="s">
        <v>3419</v>
      </c>
      <c r="AFS290" s="72" t="s">
        <v>18128</v>
      </c>
      <c r="AFT290" s="72" t="s">
        <v>18129</v>
      </c>
      <c r="AFU290" s="72" t="s">
        <v>2663</v>
      </c>
      <c r="AFV290" s="72" t="s">
        <v>19343</v>
      </c>
      <c r="AFW290" s="72" t="s">
        <v>18671</v>
      </c>
      <c r="AFX290" s="72" t="s">
        <v>2664</v>
      </c>
      <c r="AFY290" s="72" t="s">
        <v>3420</v>
      </c>
      <c r="AFZ290" s="72" t="s">
        <v>18130</v>
      </c>
      <c r="AGA290" s="72" t="s">
        <v>18672</v>
      </c>
      <c r="AGB290" s="72" t="s">
        <v>18673</v>
      </c>
      <c r="AGC290" s="72" t="s">
        <v>3421</v>
      </c>
      <c r="AGD290" s="72" t="s">
        <v>18131</v>
      </c>
      <c r="AGE290" s="72" t="s">
        <v>18132</v>
      </c>
      <c r="AGF290" s="72" t="s">
        <v>32285</v>
      </c>
      <c r="AGG290" s="72" t="s">
        <v>2665</v>
      </c>
      <c r="AGH290" s="72" t="s">
        <v>19877</v>
      </c>
      <c r="AGI290" s="72" t="s">
        <v>19878</v>
      </c>
      <c r="AGJ290" s="72" t="s">
        <v>18657</v>
      </c>
      <c r="AGK290" s="72" t="s">
        <v>3422</v>
      </c>
      <c r="AGL290" s="72" t="s">
        <v>18133</v>
      </c>
      <c r="AGM290" s="72" t="s">
        <v>18674</v>
      </c>
      <c r="AGN290" s="72" t="s">
        <v>18675</v>
      </c>
      <c r="AGO290" s="72" t="s">
        <v>15611</v>
      </c>
      <c r="AGP290" s="72" t="s">
        <v>3423</v>
      </c>
      <c r="AGQ290" s="72" t="s">
        <v>18676</v>
      </c>
      <c r="AGR290" s="72" t="s">
        <v>19344</v>
      </c>
      <c r="AGS290" s="72" t="s">
        <v>18134</v>
      </c>
      <c r="AGT290" s="72" t="s">
        <v>20094</v>
      </c>
      <c r="AGU290" s="72" t="s">
        <v>32286</v>
      </c>
      <c r="AGV290" s="72" t="s">
        <v>18677</v>
      </c>
      <c r="AGW290" s="72" t="s">
        <v>20648</v>
      </c>
      <c r="AGX290" s="72" t="s">
        <v>19345</v>
      </c>
      <c r="AGY290" s="72" t="s">
        <v>3424</v>
      </c>
      <c r="AGZ290" s="72" t="s">
        <v>18135</v>
      </c>
      <c r="AHA290" s="72" t="s">
        <v>3426</v>
      </c>
      <c r="AHB290" s="72" t="s">
        <v>1469</v>
      </c>
      <c r="AHC290" s="72" t="s">
        <v>1469</v>
      </c>
      <c r="AHD290" s="72" t="s">
        <v>2666</v>
      </c>
      <c r="AHE290" s="72" t="s">
        <v>2667</v>
      </c>
      <c r="AHF290" s="72" t="s">
        <v>19879</v>
      </c>
      <c r="AHG290" s="72" t="s">
        <v>19346</v>
      </c>
      <c r="AHH290" s="72" t="s">
        <v>19347</v>
      </c>
      <c r="AHI290" s="72" t="s">
        <v>18139</v>
      </c>
      <c r="AHJ290" s="72" t="s">
        <v>2668</v>
      </c>
      <c r="AHK290" s="72" t="s">
        <v>20649</v>
      </c>
      <c r="AHL290" s="72" t="s">
        <v>20650</v>
      </c>
      <c r="AHM290" s="72" t="s">
        <v>769</v>
      </c>
      <c r="AHN290" s="72" t="s">
        <v>769</v>
      </c>
      <c r="AHO290" s="72" t="s">
        <v>18678</v>
      </c>
      <c r="AHP290" s="72" t="s">
        <v>19348</v>
      </c>
      <c r="AHQ290" s="72" t="s">
        <v>18679</v>
      </c>
      <c r="AHR290" s="72" t="s">
        <v>19349</v>
      </c>
      <c r="AHS290" s="72" t="s">
        <v>32289</v>
      </c>
      <c r="AHT290" s="72" t="s">
        <v>32290</v>
      </c>
      <c r="AHU290" s="72" t="s">
        <v>18140</v>
      </c>
      <c r="AHV290" s="72" t="s">
        <v>3427</v>
      </c>
      <c r="AHW290" s="72" t="s">
        <v>3428</v>
      </c>
      <c r="AHX290" s="72" t="s">
        <v>2669</v>
      </c>
      <c r="AHY290" s="72" t="s">
        <v>3429</v>
      </c>
      <c r="AHZ290" s="72" t="s">
        <v>19880</v>
      </c>
      <c r="AIA290" s="72" t="s">
        <v>19881</v>
      </c>
      <c r="AIB290" s="72" t="s">
        <v>3430</v>
      </c>
      <c r="AIC290" s="72" t="s">
        <v>19882</v>
      </c>
      <c r="AID290" s="72" t="s">
        <v>18680</v>
      </c>
      <c r="AIE290" s="72" t="s">
        <v>32291</v>
      </c>
      <c r="AIF290" s="72" t="s">
        <v>20651</v>
      </c>
      <c r="AIG290" s="72" t="s">
        <v>2670</v>
      </c>
      <c r="AIH290" s="72" t="s">
        <v>20652</v>
      </c>
      <c r="AII290" s="72" t="s">
        <v>20653</v>
      </c>
      <c r="AIJ290" s="72" t="s">
        <v>18681</v>
      </c>
      <c r="AIK290" s="72" t="s">
        <v>20654</v>
      </c>
      <c r="AIL290" s="72" t="s">
        <v>2671</v>
      </c>
      <c r="AIM290" s="72" t="s">
        <v>18143</v>
      </c>
      <c r="AIN290" s="72" t="s">
        <v>20655</v>
      </c>
      <c r="AIO290" s="72" t="s">
        <v>32292</v>
      </c>
      <c r="AIP290" s="72" t="s">
        <v>18682</v>
      </c>
      <c r="AIQ290" s="72" t="s">
        <v>18683</v>
      </c>
      <c r="AIR290" s="72" t="s">
        <v>14620</v>
      </c>
      <c r="AIS290" s="72" t="s">
        <v>14620</v>
      </c>
      <c r="AIT290" s="72" t="s">
        <v>19883</v>
      </c>
      <c r="AIU290" s="72" t="s">
        <v>18144</v>
      </c>
      <c r="AIV290" s="72" t="s">
        <v>18145</v>
      </c>
      <c r="AIW290" s="72" t="s">
        <v>18146</v>
      </c>
      <c r="AIX290" s="72" t="s">
        <v>32293</v>
      </c>
      <c r="AIY290" s="72" t="s">
        <v>18684</v>
      </c>
      <c r="AIZ290" s="72" t="s">
        <v>3431</v>
      </c>
      <c r="AJA290" s="72" t="s">
        <v>18147</v>
      </c>
      <c r="AJB290" s="72" t="s">
        <v>19884</v>
      </c>
      <c r="AJC290" s="72" t="s">
        <v>3432</v>
      </c>
      <c r="AJD290" s="72" t="s">
        <v>8701</v>
      </c>
      <c r="AJE290" s="72" t="s">
        <v>18685</v>
      </c>
      <c r="AJF290" s="72" t="s">
        <v>19350</v>
      </c>
      <c r="AJG290" s="72" t="s">
        <v>3433</v>
      </c>
      <c r="AJH290" s="72" t="s">
        <v>32294</v>
      </c>
      <c r="AJI290" s="72" t="s">
        <v>3434</v>
      </c>
      <c r="AJJ290" s="72" t="s">
        <v>18686</v>
      </c>
      <c r="AJK290" s="72" t="s">
        <v>3435</v>
      </c>
      <c r="AJL290" s="72" t="s">
        <v>6298</v>
      </c>
      <c r="AJM290" s="72" t="s">
        <v>19885</v>
      </c>
      <c r="AJN290" s="72" t="s">
        <v>18687</v>
      </c>
      <c r="AJO290" s="72" t="s">
        <v>2674</v>
      </c>
      <c r="AJP290" s="72" t="s">
        <v>19886</v>
      </c>
      <c r="AJQ290" s="72" t="s">
        <v>32295</v>
      </c>
      <c r="AJR290" s="72" t="s">
        <v>18148</v>
      </c>
      <c r="AJS290" s="72" t="s">
        <v>19887</v>
      </c>
      <c r="AJT290" s="72" t="s">
        <v>19888</v>
      </c>
      <c r="AJU290" s="72" t="s">
        <v>19889</v>
      </c>
      <c r="AJV290" s="72" t="s">
        <v>3436</v>
      </c>
      <c r="AJW290" s="72" t="s">
        <v>26155</v>
      </c>
      <c r="AJX290" s="72" t="s">
        <v>32296</v>
      </c>
      <c r="AJY290" s="72" t="s">
        <v>779</v>
      </c>
      <c r="AJZ290" s="72" t="s">
        <v>18150</v>
      </c>
      <c r="AKA290" s="72" t="s">
        <v>19351</v>
      </c>
      <c r="AKB290" s="72" t="s">
        <v>32297</v>
      </c>
      <c r="AKC290" s="72" t="s">
        <v>2675</v>
      </c>
      <c r="AKD290" s="72" t="s">
        <v>20656</v>
      </c>
      <c r="AKE290" s="72" t="s">
        <v>18152</v>
      </c>
      <c r="AKF290" s="72" t="s">
        <v>20657</v>
      </c>
      <c r="AKG290" s="72" t="s">
        <v>18153</v>
      </c>
      <c r="AKH290" s="72" t="s">
        <v>19352</v>
      </c>
      <c r="AKI290" s="72" t="s">
        <v>19353</v>
      </c>
      <c r="AKJ290" s="72" t="s">
        <v>19354</v>
      </c>
      <c r="AKK290" s="72" t="s">
        <v>18154</v>
      </c>
      <c r="AKL290" s="72" t="s">
        <v>32298</v>
      </c>
      <c r="AKM290" s="72" t="s">
        <v>3438</v>
      </c>
      <c r="AKN290" s="72" t="s">
        <v>20658</v>
      </c>
      <c r="AKO290" s="72" t="s">
        <v>18156</v>
      </c>
      <c r="AKP290" s="72" t="s">
        <v>19890</v>
      </c>
      <c r="AKQ290" s="72" t="s">
        <v>18157</v>
      </c>
      <c r="AKR290" s="72" t="s">
        <v>20659</v>
      </c>
      <c r="AKS290" s="72" t="s">
        <v>32299</v>
      </c>
      <c r="AKT290" s="72" t="s">
        <v>3439</v>
      </c>
      <c r="AKU290" s="72" t="s">
        <v>18158</v>
      </c>
      <c r="AKV290" s="72" t="s">
        <v>3440</v>
      </c>
      <c r="AKW290" s="72" t="s">
        <v>2677</v>
      </c>
      <c r="AKX290" s="72" t="s">
        <v>20660</v>
      </c>
      <c r="AKY290" s="72" t="s">
        <v>3441</v>
      </c>
      <c r="AKZ290" s="72" t="s">
        <v>2678</v>
      </c>
      <c r="ALA290" s="72" t="s">
        <v>2679</v>
      </c>
      <c r="ALB290" s="72" t="s">
        <v>18688</v>
      </c>
      <c r="ALC290" s="72" t="s">
        <v>18689</v>
      </c>
      <c r="ALD290" s="72" t="s">
        <v>18159</v>
      </c>
      <c r="ALE290" s="72" t="s">
        <v>20661</v>
      </c>
      <c r="ALF290" s="72" t="s">
        <v>20662</v>
      </c>
      <c r="ALG290" s="72" t="s">
        <v>18160</v>
      </c>
      <c r="ALH290" s="72" t="s">
        <v>2680</v>
      </c>
      <c r="ALI290" s="72" t="s">
        <v>18691</v>
      </c>
      <c r="ALJ290" s="72" t="s">
        <v>18692</v>
      </c>
      <c r="ALK290" s="72" t="s">
        <v>19355</v>
      </c>
      <c r="ALL290" s="72" t="s">
        <v>19891</v>
      </c>
      <c r="ALM290" s="72" t="s">
        <v>2681</v>
      </c>
      <c r="ALN290" s="72" t="s">
        <v>18161</v>
      </c>
      <c r="ALO290" s="72" t="s">
        <v>2682</v>
      </c>
      <c r="ALP290" s="72" t="s">
        <v>19892</v>
      </c>
      <c r="ALQ290" s="72" t="s">
        <v>32300</v>
      </c>
      <c r="ALR290" s="72" t="s">
        <v>32301</v>
      </c>
      <c r="ALS290" s="72" t="s">
        <v>18693</v>
      </c>
      <c r="ALT290" s="72" t="s">
        <v>18694</v>
      </c>
      <c r="ALU290" s="72" t="s">
        <v>19356</v>
      </c>
      <c r="ALV290" s="72" t="s">
        <v>18695</v>
      </c>
      <c r="ALW290" s="72" t="s">
        <v>18696</v>
      </c>
      <c r="ALX290" s="72" t="s">
        <v>18162</v>
      </c>
      <c r="ALY290" s="72" t="s">
        <v>32302</v>
      </c>
      <c r="ALZ290" s="72" t="s">
        <v>2683</v>
      </c>
      <c r="AMA290" s="72" t="s">
        <v>19357</v>
      </c>
      <c r="AMB290" s="72" t="s">
        <v>25654</v>
      </c>
      <c r="AMC290" s="72" t="s">
        <v>18697</v>
      </c>
      <c r="AMD290" s="72" t="s">
        <v>19358</v>
      </c>
      <c r="AME290" s="72" t="s">
        <v>3442</v>
      </c>
      <c r="AMF290" s="72" t="s">
        <v>32304</v>
      </c>
      <c r="AMG290" s="72" t="s">
        <v>19359</v>
      </c>
      <c r="AMH290" s="72" t="s">
        <v>19894</v>
      </c>
      <c r="AMI290" s="72" t="s">
        <v>19895</v>
      </c>
      <c r="AMJ290" s="72" t="s">
        <v>19896</v>
      </c>
      <c r="AMK290" s="72" t="s">
        <v>18163</v>
      </c>
      <c r="AML290" s="72" t="s">
        <v>32306</v>
      </c>
      <c r="AMM290" s="72" t="s">
        <v>32307</v>
      </c>
      <c r="AMN290" s="72" t="s">
        <v>25655</v>
      </c>
      <c r="AMO290" s="72" t="s">
        <v>18698</v>
      </c>
      <c r="AMP290" s="72" t="s">
        <v>2684</v>
      </c>
      <c r="AMQ290" s="72" t="s">
        <v>20663</v>
      </c>
      <c r="AMR290" s="72" t="s">
        <v>18164</v>
      </c>
      <c r="AMS290" s="72" t="s">
        <v>20664</v>
      </c>
      <c r="AMT290" s="72" t="s">
        <v>3443</v>
      </c>
      <c r="AMU290" s="72" t="s">
        <v>18699</v>
      </c>
      <c r="AMV290" s="72" t="s">
        <v>18700</v>
      </c>
      <c r="AMW290" s="72" t="s">
        <v>18701</v>
      </c>
      <c r="AMX290" s="72" t="s">
        <v>32308</v>
      </c>
      <c r="AMY290" s="72" t="s">
        <v>19360</v>
      </c>
      <c r="AMZ290" s="72" t="s">
        <v>806</v>
      </c>
      <c r="ANA290" s="72" t="s">
        <v>20665</v>
      </c>
      <c r="ANB290" s="72" t="s">
        <v>20666</v>
      </c>
      <c r="ANC290" s="72" t="s">
        <v>18165</v>
      </c>
      <c r="AND290" s="72" t="s">
        <v>20667</v>
      </c>
      <c r="ANE290" s="72" t="s">
        <v>26156</v>
      </c>
      <c r="ANF290" s="72" t="s">
        <v>20668</v>
      </c>
      <c r="ANG290" s="72" t="s">
        <v>19361</v>
      </c>
      <c r="ANH290" s="72" t="s">
        <v>18702</v>
      </c>
      <c r="ANI290" s="72" t="s">
        <v>18703</v>
      </c>
      <c r="ANJ290" s="72" t="s">
        <v>3444</v>
      </c>
      <c r="ANK290" s="72" t="s">
        <v>3445</v>
      </c>
      <c r="ANL290" s="72" t="s">
        <v>19362</v>
      </c>
      <c r="ANM290" s="72" t="s">
        <v>18704</v>
      </c>
      <c r="ANN290" s="72" t="s">
        <v>25656</v>
      </c>
      <c r="ANO290" s="72" t="s">
        <v>19897</v>
      </c>
      <c r="ANP290" s="72" t="s">
        <v>19898</v>
      </c>
      <c r="ANQ290" s="72" t="s">
        <v>32309</v>
      </c>
      <c r="ANR290" s="72" t="s">
        <v>19899</v>
      </c>
      <c r="ANS290" s="72" t="s">
        <v>18167</v>
      </c>
      <c r="ANT290" s="72" t="s">
        <v>2686</v>
      </c>
      <c r="ANU290" s="72" t="s">
        <v>2685</v>
      </c>
      <c r="ANV290" s="72" t="s">
        <v>20669</v>
      </c>
      <c r="ANW290" s="72" t="s">
        <v>14654</v>
      </c>
      <c r="ANX290" s="72" t="s">
        <v>18168</v>
      </c>
      <c r="ANY290" s="72" t="s">
        <v>19363</v>
      </c>
      <c r="ANZ290" s="72" t="s">
        <v>18169</v>
      </c>
      <c r="AOA290" s="72" t="s">
        <v>18170</v>
      </c>
      <c r="AOB290" s="72" t="s">
        <v>18171</v>
      </c>
      <c r="AOC290" s="72" t="s">
        <v>18172</v>
      </c>
      <c r="AOD290" s="72" t="s">
        <v>19901</v>
      </c>
      <c r="AOE290" s="72" t="s">
        <v>18705</v>
      </c>
      <c r="AOF290" s="72" t="s">
        <v>19364</v>
      </c>
      <c r="AOG290" s="72" t="s">
        <v>18173</v>
      </c>
      <c r="AOH290" s="72" t="s">
        <v>20670</v>
      </c>
      <c r="AOI290" s="72" t="s">
        <v>2687</v>
      </c>
      <c r="AOJ290" s="72" t="s">
        <v>32310</v>
      </c>
      <c r="AOK290" s="72" t="s">
        <v>19902</v>
      </c>
      <c r="AOL290" s="72" t="s">
        <v>20671</v>
      </c>
      <c r="AOM290" s="72" t="s">
        <v>18174</v>
      </c>
      <c r="AON290" s="72" t="s">
        <v>18175</v>
      </c>
      <c r="AOO290" s="72" t="s">
        <v>18176</v>
      </c>
      <c r="AOP290" s="72" t="s">
        <v>32311</v>
      </c>
      <c r="AOQ290" s="72" t="s">
        <v>18177</v>
      </c>
      <c r="AOR290" s="72" t="s">
        <v>18178</v>
      </c>
      <c r="AOS290" s="72" t="s">
        <v>18179</v>
      </c>
      <c r="AOT290" s="72" t="s">
        <v>3446</v>
      </c>
      <c r="AOU290" s="72" t="s">
        <v>18180</v>
      </c>
      <c r="AOV290" s="72" t="s">
        <v>2688</v>
      </c>
      <c r="AOW290" s="72" t="s">
        <v>32312</v>
      </c>
      <c r="AOX290" s="72" t="s">
        <v>2689</v>
      </c>
      <c r="AOY290" s="72" t="s">
        <v>20672</v>
      </c>
      <c r="AOZ290" s="72" t="s">
        <v>18181</v>
      </c>
      <c r="APA290" s="72" t="s">
        <v>18182</v>
      </c>
      <c r="APB290" s="72" t="s">
        <v>18183</v>
      </c>
      <c r="APC290" s="72" t="s">
        <v>19365</v>
      </c>
      <c r="APD290" s="72" t="s">
        <v>25657</v>
      </c>
      <c r="APE290" s="72" t="s">
        <v>18706</v>
      </c>
      <c r="APF290" s="72" t="s">
        <v>2690</v>
      </c>
      <c r="APG290" s="72" t="s">
        <v>2691</v>
      </c>
      <c r="APH290" s="72" t="s">
        <v>18184</v>
      </c>
      <c r="API290" s="72" t="s">
        <v>20673</v>
      </c>
      <c r="APJ290" s="72" t="s">
        <v>18185</v>
      </c>
      <c r="APK290" s="72" t="s">
        <v>18186</v>
      </c>
      <c r="APL290" s="72" t="s">
        <v>18707</v>
      </c>
      <c r="APM290" s="72" t="s">
        <v>19366</v>
      </c>
      <c r="APN290" s="72" t="s">
        <v>5922</v>
      </c>
      <c r="APO290" s="72" t="s">
        <v>20674</v>
      </c>
      <c r="APP290" s="72" t="s">
        <v>19903</v>
      </c>
      <c r="APQ290" s="72" t="s">
        <v>18708</v>
      </c>
      <c r="APR290" s="72" t="s">
        <v>18187</v>
      </c>
      <c r="APS290" s="72" t="s">
        <v>32313</v>
      </c>
      <c r="APT290" s="72" t="s">
        <v>19904</v>
      </c>
      <c r="APU290" s="72" t="s">
        <v>18709</v>
      </c>
      <c r="APV290" s="72" t="s">
        <v>20675</v>
      </c>
      <c r="APW290" s="72" t="s">
        <v>3447</v>
      </c>
      <c r="APX290" s="72" t="s">
        <v>18188</v>
      </c>
      <c r="APY290" s="72" t="s">
        <v>3448</v>
      </c>
      <c r="APZ290" s="72" t="s">
        <v>4738</v>
      </c>
      <c r="AQA290" s="72" t="s">
        <v>18189</v>
      </c>
      <c r="AQB290" s="72" t="s">
        <v>18190</v>
      </c>
      <c r="AQC290" s="72" t="s">
        <v>18191</v>
      </c>
      <c r="AQD290" s="72" t="s">
        <v>18192</v>
      </c>
      <c r="AQE290" s="72" t="s">
        <v>18710</v>
      </c>
      <c r="AQF290" s="72" t="s">
        <v>18193</v>
      </c>
      <c r="AQG290" s="72" t="s">
        <v>19905</v>
      </c>
      <c r="AQH290" s="72" t="s">
        <v>3449</v>
      </c>
      <c r="AQI290" s="72" t="s">
        <v>18194</v>
      </c>
      <c r="AQJ290" s="72" t="s">
        <v>3450</v>
      </c>
      <c r="AQK290" s="72" t="s">
        <v>26157</v>
      </c>
      <c r="AQL290" s="72" t="s">
        <v>18195</v>
      </c>
      <c r="AQM290" s="72" t="s">
        <v>3451</v>
      </c>
      <c r="AQN290" s="72" t="s">
        <v>3452</v>
      </c>
      <c r="AQO290" s="72" t="s">
        <v>3453</v>
      </c>
      <c r="AQP290" s="72" t="s">
        <v>18196</v>
      </c>
      <c r="AQQ290" s="72" t="s">
        <v>18197</v>
      </c>
      <c r="AQR290" s="72" t="s">
        <v>18198</v>
      </c>
      <c r="AQS290" s="72" t="s">
        <v>19906</v>
      </c>
      <c r="AQT290" s="72" t="s">
        <v>20234</v>
      </c>
      <c r="AQU290" s="72" t="s">
        <v>3454</v>
      </c>
      <c r="AQV290" s="72" t="s">
        <v>32314</v>
      </c>
      <c r="AQW290" s="72" t="s">
        <v>19907</v>
      </c>
      <c r="AQX290" s="72" t="s">
        <v>3455</v>
      </c>
      <c r="AQY290" s="72" t="s">
        <v>19908</v>
      </c>
      <c r="AQZ290" s="72" t="s">
        <v>18199</v>
      </c>
      <c r="ARA290" s="72" t="s">
        <v>19367</v>
      </c>
      <c r="ARB290" s="72" t="s">
        <v>20676</v>
      </c>
      <c r="ARC290" s="72" t="s">
        <v>32315</v>
      </c>
      <c r="ARD290" s="72" t="s">
        <v>18200</v>
      </c>
      <c r="ARE290" s="72" t="s">
        <v>3456</v>
      </c>
      <c r="ARF290" s="72" t="s">
        <v>19368</v>
      </c>
      <c r="ARG290" s="72" t="s">
        <v>25658</v>
      </c>
      <c r="ARH290" s="72" t="s">
        <v>20677</v>
      </c>
      <c r="ARI290" s="72" t="s">
        <v>3457</v>
      </c>
      <c r="ARJ290" s="72" t="s">
        <v>19369</v>
      </c>
      <c r="ARK290" s="72" t="s">
        <v>3458</v>
      </c>
      <c r="ARL290" s="72" t="s">
        <v>3459</v>
      </c>
      <c r="ARM290" s="72" t="s">
        <v>20678</v>
      </c>
      <c r="ARN290" s="72" t="s">
        <v>19370</v>
      </c>
      <c r="ARO290" s="72" t="s">
        <v>19371</v>
      </c>
      <c r="ARP290" s="72" t="s">
        <v>19372</v>
      </c>
      <c r="ARQ290" s="72" t="s">
        <v>19373</v>
      </c>
      <c r="ARR290" s="72" t="s">
        <v>25659</v>
      </c>
      <c r="ARS290" s="72" t="s">
        <v>19374</v>
      </c>
      <c r="ART290" s="72" t="s">
        <v>18202</v>
      </c>
      <c r="ARU290" s="72" t="s">
        <v>19375</v>
      </c>
      <c r="ARV290" s="72" t="s">
        <v>18203</v>
      </c>
      <c r="ARW290" s="72" t="s">
        <v>18204</v>
      </c>
      <c r="ARX290" s="72" t="s">
        <v>18205</v>
      </c>
      <c r="ARY290" s="72" t="s">
        <v>19909</v>
      </c>
      <c r="ARZ290" s="72" t="s">
        <v>19910</v>
      </c>
      <c r="ASA290" s="72" t="s">
        <v>18711</v>
      </c>
      <c r="ASB290" s="72" t="s">
        <v>18206</v>
      </c>
      <c r="ASC290" s="72" t="s">
        <v>19911</v>
      </c>
      <c r="ASD290" s="72" t="s">
        <v>19912</v>
      </c>
      <c r="ASE290" s="72" t="s">
        <v>3461</v>
      </c>
      <c r="ASF290" s="72" t="s">
        <v>18207</v>
      </c>
      <c r="ASG290" s="72" t="s">
        <v>1779</v>
      </c>
      <c r="ASH290" s="72" t="s">
        <v>18712</v>
      </c>
      <c r="ASI290" s="72" t="s">
        <v>18713</v>
      </c>
      <c r="ASJ290" s="72" t="s">
        <v>3462</v>
      </c>
      <c r="ASK290" s="72" t="s">
        <v>19376</v>
      </c>
      <c r="ASL290" s="72" t="s">
        <v>856</v>
      </c>
      <c r="ASM290" s="72" t="s">
        <v>20679</v>
      </c>
      <c r="ASN290" s="72" t="s">
        <v>17670</v>
      </c>
      <c r="ASO290" s="72" t="s">
        <v>20680</v>
      </c>
      <c r="ASP290" s="72" t="s">
        <v>20681</v>
      </c>
      <c r="ASQ290" s="72" t="s">
        <v>25660</v>
      </c>
      <c r="ASR290" s="72" t="s">
        <v>19913</v>
      </c>
      <c r="ASS290" s="72" t="s">
        <v>25661</v>
      </c>
      <c r="AST290" s="72" t="s">
        <v>2693</v>
      </c>
      <c r="ASU290" s="72" t="s">
        <v>18714</v>
      </c>
      <c r="ASV290" s="72" t="s">
        <v>18715</v>
      </c>
      <c r="ASW290" s="72" t="s">
        <v>19914</v>
      </c>
      <c r="ASX290" s="72" t="s">
        <v>20682</v>
      </c>
      <c r="ASY290" s="72" t="s">
        <v>20683</v>
      </c>
      <c r="ASZ290" s="72" t="s">
        <v>25662</v>
      </c>
      <c r="ATA290" s="72" t="s">
        <v>20684</v>
      </c>
      <c r="ATB290" s="72" t="s">
        <v>32317</v>
      </c>
      <c r="ATC290" s="72" t="s">
        <v>32318</v>
      </c>
      <c r="ATD290" s="72" t="s">
        <v>25663</v>
      </c>
      <c r="ATE290" s="72" t="s">
        <v>25664</v>
      </c>
      <c r="ATF290" s="72" t="s">
        <v>32319</v>
      </c>
      <c r="ATG290" s="72" t="s">
        <v>19377</v>
      </c>
      <c r="ATH290" s="72" t="s">
        <v>18208</v>
      </c>
      <c r="ATI290" s="72" t="s">
        <v>19915</v>
      </c>
      <c r="ATJ290" s="72" t="s">
        <v>19916</v>
      </c>
      <c r="ATK290" s="72" t="s">
        <v>18716</v>
      </c>
      <c r="ATL290" s="72" t="s">
        <v>2694</v>
      </c>
      <c r="ATM290" s="72" t="s">
        <v>3463</v>
      </c>
      <c r="ATN290" s="72" t="s">
        <v>3463</v>
      </c>
      <c r="ATO290" s="72" t="s">
        <v>18209</v>
      </c>
      <c r="ATP290" s="72" t="s">
        <v>18210</v>
      </c>
      <c r="ATQ290" s="72" t="s">
        <v>18211</v>
      </c>
      <c r="ATR290" s="72" t="s">
        <v>19378</v>
      </c>
      <c r="ATS290" s="72" t="s">
        <v>18717</v>
      </c>
      <c r="ATT290" s="72" t="s">
        <v>19917</v>
      </c>
      <c r="ATU290" s="72" t="s">
        <v>18718</v>
      </c>
      <c r="ATV290" s="72" t="s">
        <v>25665</v>
      </c>
      <c r="ATW290" s="72" t="s">
        <v>20685</v>
      </c>
      <c r="ATX290" s="72" t="s">
        <v>20686</v>
      </c>
      <c r="ATY290" s="72" t="s">
        <v>8750</v>
      </c>
      <c r="ATZ290" s="72" t="s">
        <v>19918</v>
      </c>
      <c r="AUA290" s="72" t="s">
        <v>18719</v>
      </c>
      <c r="AUB290" s="72" t="s">
        <v>32320</v>
      </c>
      <c r="AUC290" s="72" t="s">
        <v>32321</v>
      </c>
      <c r="AUD290" s="72" t="s">
        <v>32322</v>
      </c>
      <c r="AUE290" s="72" t="s">
        <v>25666</v>
      </c>
      <c r="AUF290" s="72" t="s">
        <v>25667</v>
      </c>
      <c r="AUG290" s="72" t="s">
        <v>3464</v>
      </c>
      <c r="AUH290" s="72" t="s">
        <v>25668</v>
      </c>
      <c r="AUI290" s="72" t="s">
        <v>32323</v>
      </c>
      <c r="AUJ290" s="72" t="s">
        <v>20687</v>
      </c>
      <c r="AUK290" s="72" t="s">
        <v>19919</v>
      </c>
      <c r="AUL290" s="72" t="s">
        <v>19920</v>
      </c>
      <c r="AUM290" s="72" t="s">
        <v>19921</v>
      </c>
      <c r="AUN290" s="72" t="s">
        <v>19379</v>
      </c>
      <c r="AUO290" s="72" t="s">
        <v>32324</v>
      </c>
      <c r="AUP290" s="72" t="s">
        <v>20688</v>
      </c>
      <c r="AUQ290" s="72" t="s">
        <v>32325</v>
      </c>
      <c r="AUR290" s="72" t="s">
        <v>20689</v>
      </c>
      <c r="AUS290" s="72" t="s">
        <v>26158</v>
      </c>
      <c r="AUT290" s="72" t="s">
        <v>32326</v>
      </c>
      <c r="AUU290" s="72" t="s">
        <v>20690</v>
      </c>
      <c r="AUV290" s="72" t="s">
        <v>25669</v>
      </c>
      <c r="AUW290" s="72" t="s">
        <v>19380</v>
      </c>
      <c r="AUX290" s="72" t="s">
        <v>2696</v>
      </c>
      <c r="AUY290" s="72" t="s">
        <v>32327</v>
      </c>
      <c r="AUZ290" s="72" t="s">
        <v>32328</v>
      </c>
      <c r="AVA290" s="72" t="s">
        <v>20691</v>
      </c>
      <c r="AVB290" s="72" t="s">
        <v>19381</v>
      </c>
      <c r="AVC290" s="72" t="s">
        <v>20692</v>
      </c>
      <c r="AVD290" s="72" t="s">
        <v>25670</v>
      </c>
      <c r="AVE290" s="72" t="s">
        <v>25671</v>
      </c>
      <c r="AVF290" s="72" t="s">
        <v>25672</v>
      </c>
      <c r="AVG290" s="72" t="s">
        <v>25673</v>
      </c>
      <c r="AVH290" s="72" t="s">
        <v>25674</v>
      </c>
      <c r="AVI290" s="72" t="s">
        <v>26159</v>
      </c>
      <c r="AVJ290" s="72" t="s">
        <v>25675</v>
      </c>
      <c r="AVK290" s="72" t="s">
        <v>3465</v>
      </c>
      <c r="AVL290" s="72" t="s">
        <v>19922</v>
      </c>
      <c r="AVM290" s="72" t="s">
        <v>3466</v>
      </c>
      <c r="AVN290" s="72" t="s">
        <v>3467</v>
      </c>
      <c r="AVO290" s="72" t="s">
        <v>21240</v>
      </c>
      <c r="AVP290" s="72" t="s">
        <v>26160</v>
      </c>
      <c r="AVQ290" s="72" t="s">
        <v>19923</v>
      </c>
      <c r="AVR290" s="72" t="s">
        <v>19382</v>
      </c>
      <c r="AVS290" s="72" t="s">
        <v>20693</v>
      </c>
      <c r="AVT290" s="72" t="s">
        <v>20694</v>
      </c>
      <c r="AVU290" s="72" t="s">
        <v>32329</v>
      </c>
      <c r="AVV290" s="72" t="s">
        <v>25676</v>
      </c>
      <c r="AVW290" s="72" t="s">
        <v>25677</v>
      </c>
      <c r="AVX290" s="72" t="s">
        <v>32330</v>
      </c>
      <c r="AVY290" s="72" t="s">
        <v>25678</v>
      </c>
      <c r="AVZ290" s="72" t="s">
        <v>18720</v>
      </c>
      <c r="AWA290" s="72" t="s">
        <v>20695</v>
      </c>
      <c r="AWB290" s="72" t="s">
        <v>18212</v>
      </c>
      <c r="AWC290" s="72" t="s">
        <v>32331</v>
      </c>
      <c r="AWD290" s="72" t="s">
        <v>32332</v>
      </c>
      <c r="AWE290" s="72" t="s">
        <v>32333</v>
      </c>
      <c r="AWF290" s="72" t="s">
        <v>3468</v>
      </c>
      <c r="AWG290" s="72" t="s">
        <v>19383</v>
      </c>
      <c r="AWH290" s="72" t="s">
        <v>26161</v>
      </c>
      <c r="AWI290" s="72" t="s">
        <v>20696</v>
      </c>
      <c r="AWJ290" s="72" t="s">
        <v>32334</v>
      </c>
      <c r="AWK290" s="72" t="s">
        <v>19924</v>
      </c>
      <c r="AWL290" s="72" t="s">
        <v>32335</v>
      </c>
      <c r="AWM290" s="72" t="s">
        <v>19384</v>
      </c>
      <c r="AWN290" s="72" t="s">
        <v>18721</v>
      </c>
      <c r="AWO290" s="72" t="s">
        <v>19925</v>
      </c>
      <c r="AWP290" s="72" t="s">
        <v>32336</v>
      </c>
      <c r="AWQ290" s="72" t="s">
        <v>32337</v>
      </c>
      <c r="AWR290" s="72" t="s">
        <v>19385</v>
      </c>
      <c r="AWS290" s="72" t="s">
        <v>32340</v>
      </c>
      <c r="AWT290" s="72" t="s">
        <v>32338</v>
      </c>
      <c r="AWU290" s="72" t="s">
        <v>32339</v>
      </c>
      <c r="AWV290" s="72" t="s">
        <v>19386</v>
      </c>
      <c r="AWW290" s="72" t="s">
        <v>32341</v>
      </c>
      <c r="AWX290" s="72" t="s">
        <v>25679</v>
      </c>
      <c r="AWY290" s="72" t="s">
        <v>19387</v>
      </c>
      <c r="AWZ290" s="72" t="s">
        <v>19388</v>
      </c>
      <c r="AXA290" s="72" t="s">
        <v>32342</v>
      </c>
      <c r="AXB290" s="72" t="s">
        <v>2697</v>
      </c>
      <c r="AXC290" s="72" t="s">
        <v>19389</v>
      </c>
      <c r="AXD290" s="72" t="s">
        <v>18722</v>
      </c>
      <c r="AXE290" s="72" t="s">
        <v>19390</v>
      </c>
      <c r="AXF290" s="72" t="s">
        <v>32343</v>
      </c>
      <c r="AXG290" s="72" t="s">
        <v>18213</v>
      </c>
      <c r="AXH290" s="72" t="s">
        <v>19391</v>
      </c>
      <c r="AXI290" s="72" t="s">
        <v>19926</v>
      </c>
      <c r="AXJ290" s="72" t="s">
        <v>3469</v>
      </c>
      <c r="AXK290" s="72" t="s">
        <v>18723</v>
      </c>
      <c r="AXL290" s="72" t="s">
        <v>18724</v>
      </c>
      <c r="AXM290" s="72" t="s">
        <v>32344</v>
      </c>
      <c r="AXN290" s="72" t="s">
        <v>19392</v>
      </c>
      <c r="AXO290" s="72" t="s">
        <v>32345</v>
      </c>
      <c r="AXP290" s="72" t="s">
        <v>18214</v>
      </c>
      <c r="AXQ290" s="72" t="s">
        <v>19393</v>
      </c>
      <c r="AXR290" s="72" t="s">
        <v>18215</v>
      </c>
      <c r="AXS290" s="72" t="s">
        <v>32346</v>
      </c>
      <c r="AXT290" s="72" t="s">
        <v>18216</v>
      </c>
      <c r="AXU290" s="72" t="s">
        <v>19927</v>
      </c>
      <c r="AXV290" s="72" t="s">
        <v>2698</v>
      </c>
      <c r="AXW290" s="72" t="s">
        <v>20697</v>
      </c>
      <c r="AXX290" s="72" t="s">
        <v>32347</v>
      </c>
      <c r="AXY290" s="72" t="s">
        <v>19928</v>
      </c>
      <c r="AXZ290" s="72" t="s">
        <v>22325</v>
      </c>
      <c r="AYA290" s="72" t="s">
        <v>19929</v>
      </c>
      <c r="AYB290" s="72" t="s">
        <v>18217</v>
      </c>
      <c r="AYC290" s="72" t="s">
        <v>19394</v>
      </c>
      <c r="AYD290" s="72" t="s">
        <v>32348</v>
      </c>
      <c r="AYE290" s="72" t="s">
        <v>19395</v>
      </c>
      <c r="AYF290" s="72" t="s">
        <v>19930</v>
      </c>
      <c r="AYG290" s="72" t="s">
        <v>18725</v>
      </c>
      <c r="AYH290" s="72" t="s">
        <v>32349</v>
      </c>
      <c r="AYI290" s="72" t="s">
        <v>32350</v>
      </c>
      <c r="AYJ290" s="72" t="s">
        <v>2699</v>
      </c>
      <c r="AYK290" s="72" t="s">
        <v>32351</v>
      </c>
      <c r="AYL290" s="72" t="s">
        <v>19931</v>
      </c>
      <c r="AYM290" s="72" t="s">
        <v>19396</v>
      </c>
      <c r="AYN290" s="72" t="s">
        <v>19397</v>
      </c>
      <c r="AYO290" s="72" t="s">
        <v>18726</v>
      </c>
      <c r="AYP290" s="72" t="s">
        <v>18727</v>
      </c>
      <c r="AYQ290" s="72" t="s">
        <v>18727</v>
      </c>
      <c r="AYR290" s="72" t="s">
        <v>20698</v>
      </c>
      <c r="AYS290" s="72" t="s">
        <v>3470</v>
      </c>
      <c r="AYT290" s="72" t="s">
        <v>25680</v>
      </c>
      <c r="AYU290" s="72" t="s">
        <v>18218</v>
      </c>
      <c r="AYV290" s="72" t="s">
        <v>25681</v>
      </c>
      <c r="AYW290" s="72" t="s">
        <v>18219</v>
      </c>
      <c r="AYX290" s="72" t="s">
        <v>3471</v>
      </c>
      <c r="AYY290" s="72" t="s">
        <v>3472</v>
      </c>
      <c r="AYZ290" s="72" t="s">
        <v>25682</v>
      </c>
      <c r="AZA290" s="72" t="s">
        <v>25683</v>
      </c>
      <c r="AZB290" s="72" t="s">
        <v>19932</v>
      </c>
      <c r="AZC290" s="72" t="s">
        <v>18728</v>
      </c>
      <c r="AZD290" s="72" t="s">
        <v>19933</v>
      </c>
      <c r="AZE290" s="72" t="s">
        <v>18729</v>
      </c>
      <c r="AZF290" s="72" t="s">
        <v>18730</v>
      </c>
      <c r="AZG290" s="72" t="s">
        <v>2700</v>
      </c>
      <c r="AZH290" s="72" t="s">
        <v>32352</v>
      </c>
      <c r="AZI290" s="72" t="s">
        <v>2701</v>
      </c>
      <c r="AZJ290" s="72" t="s">
        <v>2702</v>
      </c>
      <c r="AZK290" s="72" t="s">
        <v>25684</v>
      </c>
      <c r="AZL290" s="72" t="s">
        <v>2703</v>
      </c>
      <c r="AZM290" s="72" t="s">
        <v>2704</v>
      </c>
      <c r="AZN290" s="72" t="s">
        <v>18221</v>
      </c>
      <c r="AZO290" s="72" t="s">
        <v>18222</v>
      </c>
      <c r="AZP290" s="72" t="s">
        <v>3473</v>
      </c>
      <c r="AZQ290" s="72" t="s">
        <v>3474</v>
      </c>
      <c r="AZR290" s="72" t="s">
        <v>19398</v>
      </c>
      <c r="AZS290" s="72" t="s">
        <v>25685</v>
      </c>
      <c r="AZT290" s="72" t="s">
        <v>25686</v>
      </c>
      <c r="AZU290" s="72" t="s">
        <v>19934</v>
      </c>
      <c r="AZV290" s="72" t="s">
        <v>19935</v>
      </c>
      <c r="AZW290" s="72" t="s">
        <v>25687</v>
      </c>
      <c r="AZX290" s="72" t="s">
        <v>25688</v>
      </c>
      <c r="AZY290" s="72" t="s">
        <v>26162</v>
      </c>
      <c r="AZZ290" s="72" t="s">
        <v>26163</v>
      </c>
      <c r="BAA290" s="72" t="s">
        <v>25689</v>
      </c>
      <c r="BAB290" s="72" t="s">
        <v>25690</v>
      </c>
      <c r="BAC290" s="72" t="s">
        <v>26164</v>
      </c>
      <c r="BAD290" s="72" t="s">
        <v>25691</v>
      </c>
      <c r="BAE290" s="72" t="s">
        <v>25692</v>
      </c>
      <c r="BAF290" s="72" t="s">
        <v>19936</v>
      </c>
      <c r="BAG290" s="72" t="s">
        <v>3475</v>
      </c>
      <c r="BAH290" s="72" t="s">
        <v>25693</v>
      </c>
      <c r="BAI290" s="72" t="s">
        <v>25694</v>
      </c>
      <c r="BAJ290" s="72" t="s">
        <v>25695</v>
      </c>
      <c r="BAK290" s="72" t="s">
        <v>20699</v>
      </c>
      <c r="BAL290" s="72" t="s">
        <v>20700</v>
      </c>
      <c r="BAM290" s="72" t="s">
        <v>3476</v>
      </c>
      <c r="BAN290" s="72" t="s">
        <v>18731</v>
      </c>
      <c r="BAO290" s="72" t="s">
        <v>25696</v>
      </c>
      <c r="BAP290" s="72" t="s">
        <v>25697</v>
      </c>
      <c r="BAQ290" s="72" t="s">
        <v>25698</v>
      </c>
      <c r="BAR290" s="72" t="s">
        <v>18223</v>
      </c>
      <c r="BAS290" s="72" t="s">
        <v>3477</v>
      </c>
      <c r="BAT290" s="72" t="s">
        <v>18732</v>
      </c>
      <c r="BAU290" s="72" t="s">
        <v>2707</v>
      </c>
      <c r="BAV290" s="72" t="s">
        <v>18224</v>
      </c>
      <c r="BAW290" s="72" t="s">
        <v>2708</v>
      </c>
      <c r="BAX290" s="72" t="s">
        <v>18733</v>
      </c>
      <c r="BAY290" s="72" t="s">
        <v>19937</v>
      </c>
      <c r="BAZ290" s="72" t="s">
        <v>18225</v>
      </c>
      <c r="BBA290" s="72" t="s">
        <v>19399</v>
      </c>
      <c r="BBB290" s="72" t="s">
        <v>18226</v>
      </c>
      <c r="BBC290" s="72" t="s">
        <v>19938</v>
      </c>
      <c r="BBD290" s="72" t="s">
        <v>18227</v>
      </c>
      <c r="BBE290" s="72" t="s">
        <v>18228</v>
      </c>
      <c r="BBF290" s="72" t="s">
        <v>18734</v>
      </c>
      <c r="BBG290" s="72" t="s">
        <v>26165</v>
      </c>
      <c r="BBH290" s="72" t="s">
        <v>20701</v>
      </c>
      <c r="BBI290" s="72" t="s">
        <v>3478</v>
      </c>
      <c r="BBJ290" s="72" t="s">
        <v>26166</v>
      </c>
      <c r="BBK290" s="72" t="s">
        <v>25699</v>
      </c>
      <c r="BBL290" s="72" t="s">
        <v>20702</v>
      </c>
      <c r="BBM290" s="72" t="s">
        <v>19400</v>
      </c>
      <c r="BBN290" s="72" t="s">
        <v>19401</v>
      </c>
      <c r="BBO290" s="72" t="s">
        <v>19939</v>
      </c>
      <c r="BBP290" s="72" t="s">
        <v>2709</v>
      </c>
      <c r="BBQ290" s="72" t="s">
        <v>26167</v>
      </c>
      <c r="BBR290" s="72" t="s">
        <v>18229</v>
      </c>
      <c r="BBS290" s="72" t="s">
        <v>32353</v>
      </c>
      <c r="BBT290" s="72" t="s">
        <v>25700</v>
      </c>
      <c r="BBU290" s="72" t="s">
        <v>20703</v>
      </c>
      <c r="BBV290" s="72" t="s">
        <v>20704</v>
      </c>
      <c r="BBW290" s="72" t="s">
        <v>19402</v>
      </c>
      <c r="BBX290" s="72" t="s">
        <v>26168</v>
      </c>
      <c r="BBY290" s="72" t="s">
        <v>20705</v>
      </c>
      <c r="BBZ290" s="72" t="s">
        <v>18735</v>
      </c>
      <c r="BCA290" s="72" t="s">
        <v>3479</v>
      </c>
      <c r="BCB290" s="72" t="s">
        <v>25702</v>
      </c>
      <c r="BCC290" s="72" t="s">
        <v>20706</v>
      </c>
      <c r="BCD290" s="72" t="s">
        <v>26169</v>
      </c>
      <c r="BCE290" s="72" t="s">
        <v>20707</v>
      </c>
      <c r="BCF290" s="72" t="s">
        <v>32354</v>
      </c>
      <c r="BCG290" s="72" t="s">
        <v>25703</v>
      </c>
      <c r="BCH290" s="72" t="s">
        <v>3480</v>
      </c>
      <c r="BCI290" s="72" t="s">
        <v>18230</v>
      </c>
      <c r="BCJ290" s="72" t="s">
        <v>18231</v>
      </c>
      <c r="BCK290" s="72" t="s">
        <v>25704</v>
      </c>
      <c r="BCL290" s="72" t="s">
        <v>19403</v>
      </c>
      <c r="BCM290" s="72" t="s">
        <v>19941</v>
      </c>
      <c r="BCN290" s="72" t="s">
        <v>32355</v>
      </c>
      <c r="BCO290" s="72" t="s">
        <v>19942</v>
      </c>
      <c r="BCP290" s="72" t="s">
        <v>18736</v>
      </c>
      <c r="BCQ290" s="72" t="s">
        <v>19404</v>
      </c>
      <c r="BCR290" s="72" t="s">
        <v>3481</v>
      </c>
      <c r="BCS290" s="72" t="s">
        <v>18232</v>
      </c>
      <c r="BCT290" s="72" t="s">
        <v>20708</v>
      </c>
      <c r="BCU290" s="72" t="s">
        <v>19405</v>
      </c>
      <c r="BCV290" s="72" t="s">
        <v>20709</v>
      </c>
      <c r="BCW290" s="72" t="s">
        <v>25705</v>
      </c>
      <c r="BCX290" s="72" t="s">
        <v>25706</v>
      </c>
      <c r="BCY290" s="72" t="s">
        <v>19943</v>
      </c>
      <c r="BCZ290" s="72" t="s">
        <v>19944</v>
      </c>
      <c r="BDA290" s="72" t="s">
        <v>19945</v>
      </c>
      <c r="BDB290" s="72" t="s">
        <v>20710</v>
      </c>
      <c r="BDC290" s="72" t="s">
        <v>19946</v>
      </c>
      <c r="BDD290" s="72" t="s">
        <v>25707</v>
      </c>
      <c r="BDE290" s="72" t="s">
        <v>25708</v>
      </c>
      <c r="BDF290" s="72" t="s">
        <v>19406</v>
      </c>
      <c r="BDG290" s="72" t="s">
        <v>25709</v>
      </c>
      <c r="BDH290" s="72" t="s">
        <v>20711</v>
      </c>
      <c r="BDI290" s="72" t="s">
        <v>3482</v>
      </c>
      <c r="BDJ290" s="72" t="s">
        <v>18233</v>
      </c>
      <c r="BDK290" s="72" t="s">
        <v>25710</v>
      </c>
      <c r="BDL290" s="72" t="s">
        <v>25711</v>
      </c>
      <c r="BDM290" s="72" t="s">
        <v>26170</v>
      </c>
      <c r="BDN290" s="72" t="s">
        <v>25712</v>
      </c>
      <c r="BDO290" s="72" t="s">
        <v>26171</v>
      </c>
      <c r="BDP290" s="72" t="s">
        <v>20712</v>
      </c>
      <c r="BDQ290" s="72" t="s">
        <v>25713</v>
      </c>
      <c r="BDR290" s="72" t="s">
        <v>18234</v>
      </c>
      <c r="BDS290" s="72" t="s">
        <v>32356</v>
      </c>
      <c r="BDT290" s="72" t="s">
        <v>2710</v>
      </c>
      <c r="BDU290" s="72" t="s">
        <v>32357</v>
      </c>
      <c r="BDV290" s="72" t="s">
        <v>19947</v>
      </c>
      <c r="BDW290" s="72" t="s">
        <v>18738</v>
      </c>
      <c r="BDX290" s="72" t="s">
        <v>32358</v>
      </c>
      <c r="BDY290" s="72" t="s">
        <v>19407</v>
      </c>
      <c r="BDZ290" s="72" t="s">
        <v>19408</v>
      </c>
      <c r="BEA290" s="72" t="s">
        <v>19409</v>
      </c>
      <c r="BEB290" s="72" t="s">
        <v>3483</v>
      </c>
      <c r="BEC290" s="72" t="s">
        <v>18237</v>
      </c>
      <c r="BED290" s="72" t="s">
        <v>3484</v>
      </c>
      <c r="BEE290" s="72" t="s">
        <v>2711</v>
      </c>
      <c r="BEF290" s="72" t="s">
        <v>32359</v>
      </c>
      <c r="BEG290" s="72" t="s">
        <v>19948</v>
      </c>
      <c r="BEH290" s="72" t="s">
        <v>2712</v>
      </c>
      <c r="BEI290" s="72" t="s">
        <v>2713</v>
      </c>
      <c r="BEJ290" s="72" t="s">
        <v>26172</v>
      </c>
      <c r="BEK290" s="72" t="s">
        <v>32360</v>
      </c>
      <c r="BEL290" s="72" t="s">
        <v>18238</v>
      </c>
      <c r="BEM290" s="72" t="s">
        <v>19949</v>
      </c>
      <c r="BEN290" s="72" t="s">
        <v>3485</v>
      </c>
      <c r="BEO290" s="72" t="s">
        <v>19950</v>
      </c>
      <c r="BEP290" s="72" t="s">
        <v>6327</v>
      </c>
      <c r="BEQ290" s="72" t="s">
        <v>3486</v>
      </c>
      <c r="BER290" s="72" t="s">
        <v>2714</v>
      </c>
      <c r="BES290" s="72" t="s">
        <v>18239</v>
      </c>
      <c r="BET290" s="72" t="s">
        <v>19410</v>
      </c>
      <c r="BEU290" s="72" t="s">
        <v>25714</v>
      </c>
      <c r="BEV290" s="72" t="s">
        <v>20714</v>
      </c>
      <c r="BEW290" s="72" t="s">
        <v>20715</v>
      </c>
      <c r="BEX290" s="72" t="s">
        <v>18739</v>
      </c>
      <c r="BEY290" s="72" t="s">
        <v>2715</v>
      </c>
      <c r="BEZ290" s="72" t="s">
        <v>19411</v>
      </c>
      <c r="BFA290" s="72" t="s">
        <v>18740</v>
      </c>
      <c r="BFB290" s="72" t="s">
        <v>19412</v>
      </c>
      <c r="BFC290" s="72" t="s">
        <v>19951</v>
      </c>
      <c r="BFD290" s="72" t="s">
        <v>18240</v>
      </c>
      <c r="BFE290" s="72" t="s">
        <v>32361</v>
      </c>
      <c r="BFF290" s="72" t="s">
        <v>2716</v>
      </c>
      <c r="BFG290" s="72" t="s">
        <v>20716</v>
      </c>
      <c r="BFH290" s="72" t="s">
        <v>19952</v>
      </c>
      <c r="BFI290" s="72" t="s">
        <v>2717</v>
      </c>
      <c r="BFJ290" s="72" t="s">
        <v>25715</v>
      </c>
      <c r="BFK290" s="72" t="s">
        <v>18241</v>
      </c>
      <c r="BFL290" s="72" t="s">
        <v>2718</v>
      </c>
      <c r="BFM290" s="72" t="s">
        <v>20717</v>
      </c>
      <c r="BFN290" s="72" t="s">
        <v>19953</v>
      </c>
      <c r="BFO290" s="72" t="s">
        <v>2719</v>
      </c>
      <c r="BFP290" s="72" t="s">
        <v>2720</v>
      </c>
      <c r="BFQ290" s="72" t="s">
        <v>20718</v>
      </c>
      <c r="BFR290" s="72" t="s">
        <v>26173</v>
      </c>
      <c r="BFS290" s="72" t="s">
        <v>20719</v>
      </c>
      <c r="BFT290" s="72" t="s">
        <v>20720</v>
      </c>
      <c r="BFU290" s="72" t="s">
        <v>18741</v>
      </c>
      <c r="BFV290" s="72" t="s">
        <v>20721</v>
      </c>
      <c r="BFW290" s="72" t="s">
        <v>32362</v>
      </c>
      <c r="BFX290" s="72" t="s">
        <v>32363</v>
      </c>
      <c r="BFY290" s="72" t="s">
        <v>20722</v>
      </c>
      <c r="BFZ290" s="72" t="s">
        <v>19413</v>
      </c>
      <c r="BGA290" s="72" t="s">
        <v>2721</v>
      </c>
      <c r="BGB290" s="72" t="s">
        <v>18242</v>
      </c>
      <c r="BGC290" s="72" t="s">
        <v>18243</v>
      </c>
      <c r="BGD290" s="72" t="s">
        <v>3487</v>
      </c>
      <c r="BGE290" s="72" t="s">
        <v>902</v>
      </c>
      <c r="BGF290" s="72" t="s">
        <v>18244</v>
      </c>
      <c r="BGG290" s="72" t="s">
        <v>10228</v>
      </c>
      <c r="BGH290" s="72" t="s">
        <v>18245</v>
      </c>
      <c r="BGI290" s="72" t="s">
        <v>18742</v>
      </c>
      <c r="BGJ290" s="72" t="s">
        <v>3488</v>
      </c>
      <c r="BGK290" s="72" t="s">
        <v>18743</v>
      </c>
      <c r="BGL290" s="72" t="s">
        <v>18743</v>
      </c>
      <c r="BGM290" s="72" t="s">
        <v>3489</v>
      </c>
      <c r="BGN290" s="72" t="s">
        <v>19414</v>
      </c>
      <c r="BGO290" s="72" t="s">
        <v>25716</v>
      </c>
      <c r="BGP290" s="72" t="s">
        <v>26174</v>
      </c>
      <c r="BGQ290" s="72" t="s">
        <v>26175</v>
      </c>
      <c r="BGR290" s="72" t="s">
        <v>26176</v>
      </c>
      <c r="BGS290" s="72" t="s">
        <v>20723</v>
      </c>
      <c r="BGT290" s="72" t="s">
        <v>19415</v>
      </c>
      <c r="BGU290" s="72" t="s">
        <v>2722</v>
      </c>
      <c r="BGV290" s="72" t="s">
        <v>32364</v>
      </c>
      <c r="BGW290" s="72" t="s">
        <v>18246</v>
      </c>
      <c r="BGX290" s="72" t="s">
        <v>18247</v>
      </c>
      <c r="BGY290" s="72" t="s">
        <v>26177</v>
      </c>
      <c r="BGZ290" s="72" t="s">
        <v>3490</v>
      </c>
      <c r="BHA290" s="72" t="s">
        <v>18744</v>
      </c>
      <c r="BHB290" s="72" t="s">
        <v>5952</v>
      </c>
      <c r="BHC290" s="72" t="s">
        <v>26178</v>
      </c>
      <c r="BHD290" s="72" t="s">
        <v>25717</v>
      </c>
      <c r="BHE290" s="72" t="s">
        <v>18248</v>
      </c>
      <c r="BHF290" s="72" t="s">
        <v>3491</v>
      </c>
      <c r="BHG290" s="72" t="s">
        <v>20724</v>
      </c>
      <c r="BHH290" s="72" t="s">
        <v>20725</v>
      </c>
      <c r="BHI290" s="72" t="s">
        <v>19416</v>
      </c>
      <c r="BHJ290" s="72" t="s">
        <v>32365</v>
      </c>
      <c r="BHK290" s="72" t="s">
        <v>19417</v>
      </c>
      <c r="BHL290" s="72" t="s">
        <v>20726</v>
      </c>
      <c r="BHM290" s="72" t="s">
        <v>32366</v>
      </c>
      <c r="BHN290" s="72" t="s">
        <v>26179</v>
      </c>
      <c r="BHO290" s="72" t="s">
        <v>18249</v>
      </c>
      <c r="BHP290" s="72" t="s">
        <v>20727</v>
      </c>
      <c r="BHQ290" s="72" t="s">
        <v>8793</v>
      </c>
      <c r="BHR290" s="72" t="s">
        <v>2725</v>
      </c>
      <c r="BHS290" s="72" t="s">
        <v>19418</v>
      </c>
      <c r="BHT290" s="72" t="s">
        <v>18745</v>
      </c>
      <c r="BHU290" s="72" t="s">
        <v>19954</v>
      </c>
      <c r="BHV290" s="72" t="s">
        <v>20728</v>
      </c>
      <c r="BHW290" s="72" t="s">
        <v>6332</v>
      </c>
      <c r="BHX290" s="72" t="s">
        <v>19419</v>
      </c>
      <c r="BHY290" s="72" t="s">
        <v>26180</v>
      </c>
      <c r="BHZ290" s="72" t="s">
        <v>2726</v>
      </c>
      <c r="BIA290" s="72" t="s">
        <v>20729</v>
      </c>
      <c r="BIB290" s="72" t="s">
        <v>20730</v>
      </c>
      <c r="BIC290" s="72" t="s">
        <v>915</v>
      </c>
      <c r="BID290" s="72" t="s">
        <v>19955</v>
      </c>
      <c r="BIE290" s="72" t="s">
        <v>18250</v>
      </c>
      <c r="BIF290" s="72" t="s">
        <v>2727</v>
      </c>
      <c r="BIG290" s="72" t="s">
        <v>19420</v>
      </c>
      <c r="BIH290" s="72" t="s">
        <v>19421</v>
      </c>
      <c r="BII290" s="72" t="s">
        <v>20731</v>
      </c>
      <c r="BIJ290" s="72" t="s">
        <v>25718</v>
      </c>
      <c r="BIK290" s="72" t="s">
        <v>2728</v>
      </c>
      <c r="BIL290" s="72" t="s">
        <v>19422</v>
      </c>
      <c r="BIM290" s="72" t="s">
        <v>19423</v>
      </c>
      <c r="BIN290" s="72" t="s">
        <v>2729</v>
      </c>
      <c r="BIO290" s="72" t="s">
        <v>20732</v>
      </c>
      <c r="BIP290" s="72" t="s">
        <v>2730</v>
      </c>
      <c r="BIQ290" s="72" t="s">
        <v>20733</v>
      </c>
      <c r="BIR290" s="72" t="s">
        <v>32367</v>
      </c>
      <c r="BIS290" s="72" t="s">
        <v>18251</v>
      </c>
      <c r="BIT290" s="72" t="s">
        <v>19956</v>
      </c>
      <c r="BIU290" s="72" t="s">
        <v>2731</v>
      </c>
      <c r="BIV290" s="72" t="s">
        <v>26181</v>
      </c>
      <c r="BIW290" s="72" t="s">
        <v>20734</v>
      </c>
      <c r="BIX290" s="72" t="s">
        <v>20735</v>
      </c>
      <c r="BIY290" s="72" t="s">
        <v>32368</v>
      </c>
      <c r="BIZ290" s="72" t="s">
        <v>3492</v>
      </c>
      <c r="BJA290" s="72" t="s">
        <v>18252</v>
      </c>
      <c r="BJB290" s="72" t="s">
        <v>18253</v>
      </c>
      <c r="BJC290" s="72" t="s">
        <v>3493</v>
      </c>
      <c r="BJD290" s="72" t="s">
        <v>3494</v>
      </c>
      <c r="BJE290" s="72" t="s">
        <v>19957</v>
      </c>
      <c r="BJF290" s="72" t="s">
        <v>18746</v>
      </c>
      <c r="BJG290" s="72" t="s">
        <v>18254</v>
      </c>
      <c r="BJH290" s="72" t="s">
        <v>13599</v>
      </c>
      <c r="BJI290" s="72" t="s">
        <v>3495</v>
      </c>
      <c r="BJJ290" s="72" t="s">
        <v>19424</v>
      </c>
      <c r="BJK290" s="72" t="s">
        <v>32369</v>
      </c>
      <c r="BJL290" s="72" t="s">
        <v>19425</v>
      </c>
      <c r="BJM290" s="72" t="s">
        <v>20736</v>
      </c>
      <c r="BJN290" s="72" t="s">
        <v>3496</v>
      </c>
      <c r="BJO290" s="72" t="s">
        <v>20737</v>
      </c>
      <c r="BJP290" s="72" t="s">
        <v>3497</v>
      </c>
      <c r="BJQ290" s="72" t="s">
        <v>20738</v>
      </c>
      <c r="BJR290" s="72" t="s">
        <v>19426</v>
      </c>
      <c r="BJS290" s="72" t="s">
        <v>19427</v>
      </c>
      <c r="BJT290" s="72" t="s">
        <v>18747</v>
      </c>
      <c r="BJU290" s="72" t="s">
        <v>19958</v>
      </c>
      <c r="BJV290" s="72" t="s">
        <v>25719</v>
      </c>
      <c r="BJW290" s="72" t="s">
        <v>25720</v>
      </c>
      <c r="BJX290" s="72" t="s">
        <v>25721</v>
      </c>
      <c r="BJY290" s="72" t="s">
        <v>26182</v>
      </c>
      <c r="BJZ290" s="72" t="s">
        <v>2732</v>
      </c>
      <c r="BKA290" s="72" t="s">
        <v>20739</v>
      </c>
      <c r="BKB290" s="72" t="s">
        <v>19959</v>
      </c>
      <c r="BKC290" s="72" t="s">
        <v>26917</v>
      </c>
      <c r="BKD290" s="72" t="s">
        <v>3499</v>
      </c>
      <c r="BKE290" s="72" t="s">
        <v>19960</v>
      </c>
      <c r="BKF290" s="72" t="s">
        <v>25722</v>
      </c>
      <c r="BKG290" s="72" t="s">
        <v>25723</v>
      </c>
      <c r="BKH290" s="72" t="s">
        <v>19428</v>
      </c>
      <c r="BKI290" s="72" t="s">
        <v>18748</v>
      </c>
      <c r="BKJ290" s="72" t="s">
        <v>20740</v>
      </c>
      <c r="BKK290" s="72" t="s">
        <v>20741</v>
      </c>
      <c r="BKL290" s="72" t="s">
        <v>20742</v>
      </c>
      <c r="BKM290" s="72" t="s">
        <v>2733</v>
      </c>
      <c r="BKN290" s="72" t="s">
        <v>19429</v>
      </c>
      <c r="BKO290" s="72" t="s">
        <v>32371</v>
      </c>
      <c r="BKP290" s="72" t="s">
        <v>19430</v>
      </c>
      <c r="BKQ290" s="72" t="s">
        <v>32372</v>
      </c>
      <c r="BKR290" s="72" t="s">
        <v>3500</v>
      </c>
      <c r="BKS290" s="72" t="s">
        <v>18749</v>
      </c>
      <c r="BKT290" s="72" t="s">
        <v>20743</v>
      </c>
      <c r="BKU290" s="72" t="s">
        <v>2734</v>
      </c>
      <c r="BKV290" s="72" t="s">
        <v>7060</v>
      </c>
      <c r="BKW290" s="72" t="s">
        <v>7060</v>
      </c>
      <c r="BKX290" s="72" t="s">
        <v>19431</v>
      </c>
      <c r="BKY290" s="72" t="s">
        <v>26183</v>
      </c>
      <c r="BKZ290" s="72" t="s">
        <v>32373</v>
      </c>
      <c r="BLA290" s="72" t="s">
        <v>20744</v>
      </c>
      <c r="BLB290" s="72" t="s">
        <v>20745</v>
      </c>
      <c r="BLC290" s="72" t="s">
        <v>3501</v>
      </c>
      <c r="BLD290" s="72" t="s">
        <v>32374</v>
      </c>
      <c r="BLE290" s="72" t="s">
        <v>18750</v>
      </c>
      <c r="BLF290" s="72" t="s">
        <v>20746</v>
      </c>
      <c r="BLG290" s="72" t="s">
        <v>26184</v>
      </c>
      <c r="BLH290" s="72" t="s">
        <v>19432</v>
      </c>
      <c r="BLI290" s="72" t="s">
        <v>19961</v>
      </c>
      <c r="BLJ290" s="72" t="s">
        <v>20747</v>
      </c>
      <c r="BLK290" s="72" t="s">
        <v>20748</v>
      </c>
      <c r="BLL290" s="72" t="s">
        <v>32375</v>
      </c>
      <c r="BLM290" s="72" t="s">
        <v>19433</v>
      </c>
      <c r="BLN290" s="72" t="s">
        <v>32376</v>
      </c>
      <c r="BLO290" s="72" t="s">
        <v>32377</v>
      </c>
      <c r="BLP290" s="72" t="s">
        <v>7062</v>
      </c>
      <c r="BLQ290" s="72" t="s">
        <v>3502</v>
      </c>
      <c r="BLR290" s="72" t="s">
        <v>18256</v>
      </c>
      <c r="BLS290" s="72" t="s">
        <v>19962</v>
      </c>
      <c r="BLT290" s="72" t="s">
        <v>20749</v>
      </c>
      <c r="BLU290" s="72" t="s">
        <v>19963</v>
      </c>
      <c r="BLV290" s="72" t="s">
        <v>18751</v>
      </c>
      <c r="BLW290" s="72" t="s">
        <v>19434</v>
      </c>
      <c r="BLX290" s="72" t="s">
        <v>3503</v>
      </c>
      <c r="BLY290" s="72" t="s">
        <v>32378</v>
      </c>
      <c r="BLZ290" s="72" t="s">
        <v>32379</v>
      </c>
      <c r="BMA290" s="72" t="s">
        <v>20750</v>
      </c>
      <c r="BMB290" s="72" t="s">
        <v>20751</v>
      </c>
      <c r="BMC290" s="72" t="s">
        <v>19435</v>
      </c>
      <c r="BMD290" s="72" t="s">
        <v>20752</v>
      </c>
      <c r="BME290" s="72" t="s">
        <v>25724</v>
      </c>
      <c r="BMF290" s="72" t="s">
        <v>26185</v>
      </c>
      <c r="BMG290" s="72" t="s">
        <v>25725</v>
      </c>
      <c r="BMH290" s="72" t="s">
        <v>18257</v>
      </c>
      <c r="BMI290" s="72" t="s">
        <v>32380</v>
      </c>
      <c r="BMJ290" s="72" t="s">
        <v>26186</v>
      </c>
      <c r="BMK290" s="72" t="s">
        <v>25726</v>
      </c>
      <c r="BML290" s="72" t="s">
        <v>25727</v>
      </c>
      <c r="BMM290" s="72" t="s">
        <v>19964</v>
      </c>
      <c r="BMN290" s="72" t="s">
        <v>19436</v>
      </c>
      <c r="BMO290" s="72" t="s">
        <v>2737</v>
      </c>
      <c r="BMP290" s="72" t="s">
        <v>18258</v>
      </c>
      <c r="BMQ290" s="72" t="s">
        <v>19965</v>
      </c>
      <c r="BMR290" s="72" t="s">
        <v>19966</v>
      </c>
      <c r="BMS290" s="72" t="s">
        <v>2738</v>
      </c>
      <c r="BMT290" s="72" t="s">
        <v>18752</v>
      </c>
      <c r="BMU290" s="72" t="s">
        <v>18753</v>
      </c>
      <c r="BMV290" s="72" t="s">
        <v>19437</v>
      </c>
      <c r="BMW290" s="72" t="s">
        <v>19438</v>
      </c>
      <c r="BMX290" s="72" t="s">
        <v>3504</v>
      </c>
      <c r="BMY290" s="72" t="s">
        <v>26187</v>
      </c>
      <c r="BMZ290" s="72" t="s">
        <v>2739</v>
      </c>
      <c r="BNA290" s="72" t="s">
        <v>25728</v>
      </c>
      <c r="BNB290" s="72" t="s">
        <v>25729</v>
      </c>
      <c r="BNC290" s="72" t="s">
        <v>19967</v>
      </c>
      <c r="BND290" s="72" t="s">
        <v>26188</v>
      </c>
      <c r="BNE290" s="72" t="s">
        <v>25730</v>
      </c>
      <c r="BNF290" s="72" t="s">
        <v>20753</v>
      </c>
      <c r="BNG290" s="72" t="s">
        <v>20754</v>
      </c>
      <c r="BNH290" s="72" t="s">
        <v>20755</v>
      </c>
      <c r="BNI290" s="72" t="s">
        <v>18260</v>
      </c>
      <c r="BNJ290" s="72" t="s">
        <v>26189</v>
      </c>
      <c r="BNK290" s="72" t="s">
        <v>26190</v>
      </c>
      <c r="BNL290" s="72" t="s">
        <v>25731</v>
      </c>
      <c r="BNM290" s="72" t="s">
        <v>26191</v>
      </c>
      <c r="BNN290" s="72" t="s">
        <v>25732</v>
      </c>
      <c r="BNO290" s="72" t="s">
        <v>19439</v>
      </c>
      <c r="BNP290" s="72" t="s">
        <v>3505</v>
      </c>
      <c r="BNQ290" s="72" t="s">
        <v>19440</v>
      </c>
      <c r="BNR290" s="72" t="s">
        <v>19441</v>
      </c>
      <c r="BNS290" s="72" t="s">
        <v>20756</v>
      </c>
      <c r="BNT290" s="72" t="s">
        <v>32381</v>
      </c>
      <c r="BNU290" s="72" t="s">
        <v>32382</v>
      </c>
      <c r="BNV290" s="72" t="s">
        <v>32383</v>
      </c>
      <c r="BNW290" s="72" t="s">
        <v>19442</v>
      </c>
      <c r="BNX290" s="72" t="s">
        <v>32384</v>
      </c>
      <c r="BNY290" s="72" t="s">
        <v>18754</v>
      </c>
      <c r="BNZ290" s="72" t="s">
        <v>19968</v>
      </c>
      <c r="BOA290" s="72" t="s">
        <v>32385</v>
      </c>
      <c r="BOB290" s="72" t="s">
        <v>3506</v>
      </c>
      <c r="BOC290" s="72" t="s">
        <v>32386</v>
      </c>
      <c r="BOD290" s="72" t="s">
        <v>20757</v>
      </c>
      <c r="BOE290" s="72" t="s">
        <v>19443</v>
      </c>
      <c r="BOF290" s="72" t="s">
        <v>32387</v>
      </c>
      <c r="BOG290" s="72" t="s">
        <v>19444</v>
      </c>
      <c r="BOH290" s="72" t="s">
        <v>19969</v>
      </c>
      <c r="BOI290" s="72" t="s">
        <v>941</v>
      </c>
      <c r="BOJ290" s="72" t="s">
        <v>18756</v>
      </c>
      <c r="BOK290" s="72" t="s">
        <v>18757</v>
      </c>
      <c r="BOL290" s="72" t="s">
        <v>18758</v>
      </c>
      <c r="BOM290" s="72" t="s">
        <v>18261</v>
      </c>
      <c r="BON290" s="72" t="s">
        <v>18262</v>
      </c>
      <c r="BOO290" s="72" t="s">
        <v>19445</v>
      </c>
      <c r="BOP290" s="72" t="s">
        <v>18759</v>
      </c>
      <c r="BOQ290" s="72" t="s">
        <v>2740</v>
      </c>
      <c r="BOR290" s="72" t="s">
        <v>19446</v>
      </c>
      <c r="BOS290" s="72" t="s">
        <v>2741</v>
      </c>
      <c r="BOT290" s="72" t="s">
        <v>25733</v>
      </c>
      <c r="BOU290" s="72" t="s">
        <v>25734</v>
      </c>
      <c r="BOV290" s="72" t="s">
        <v>19970</v>
      </c>
      <c r="BOW290" s="72" t="s">
        <v>19971</v>
      </c>
      <c r="BOX290" s="72" t="s">
        <v>2742</v>
      </c>
      <c r="BOY290" s="72" t="s">
        <v>25735</v>
      </c>
      <c r="BOZ290" s="72" t="s">
        <v>20009</v>
      </c>
      <c r="BPA290" s="72" t="s">
        <v>19447</v>
      </c>
      <c r="BPB290" s="72" t="s">
        <v>19448</v>
      </c>
      <c r="BPC290" s="72" t="s">
        <v>18760</v>
      </c>
      <c r="BPD290" s="72" t="s">
        <v>18263</v>
      </c>
      <c r="BPE290" s="72" t="s">
        <v>32388</v>
      </c>
      <c r="BPF290" s="72" t="s">
        <v>32389</v>
      </c>
      <c r="BPG290" s="72" t="s">
        <v>18264</v>
      </c>
      <c r="BPH290" s="72" t="s">
        <v>26192</v>
      </c>
      <c r="BPI290" s="72" t="s">
        <v>18761</v>
      </c>
      <c r="BPJ290" s="72" t="s">
        <v>18762</v>
      </c>
      <c r="BPK290" s="72" t="s">
        <v>8822</v>
      </c>
      <c r="BPL290" s="72" t="s">
        <v>19972</v>
      </c>
      <c r="BPM290" s="72" t="s">
        <v>19973</v>
      </c>
      <c r="BPN290" s="72" t="s">
        <v>18265</v>
      </c>
      <c r="BPO290" s="72" t="s">
        <v>32390</v>
      </c>
      <c r="BPP290" s="72" t="s">
        <v>19449</v>
      </c>
      <c r="BPQ290" s="72" t="s">
        <v>19974</v>
      </c>
      <c r="BPR290" s="72" t="s">
        <v>32391</v>
      </c>
      <c r="BPS290" s="72" t="s">
        <v>32392</v>
      </c>
      <c r="BPT290" s="72" t="s">
        <v>19450</v>
      </c>
      <c r="BPU290" s="72" t="s">
        <v>32393</v>
      </c>
      <c r="BPV290" s="72" t="s">
        <v>32394</v>
      </c>
      <c r="BPW290" s="72" t="s">
        <v>2743</v>
      </c>
      <c r="BPX290" s="72" t="s">
        <v>2744</v>
      </c>
      <c r="BPY290" s="72" t="s">
        <v>2745</v>
      </c>
      <c r="BPZ290" s="72" t="s">
        <v>19975</v>
      </c>
      <c r="BQA290" s="72" t="s">
        <v>2746</v>
      </c>
      <c r="BQB290" s="72" t="s">
        <v>2747</v>
      </c>
      <c r="BQC290" s="72" t="s">
        <v>20758</v>
      </c>
      <c r="BQD290" s="72" t="s">
        <v>18266</v>
      </c>
      <c r="BQE290" s="72" t="s">
        <v>18267</v>
      </c>
      <c r="BQF290" s="72" t="s">
        <v>18268</v>
      </c>
      <c r="BQG290" s="72" t="s">
        <v>2748</v>
      </c>
      <c r="BQH290" s="72" t="s">
        <v>18269</v>
      </c>
      <c r="BQI290" s="72" t="s">
        <v>20759</v>
      </c>
      <c r="BQJ290" s="72" t="s">
        <v>19451</v>
      </c>
      <c r="BQK290" s="72" t="s">
        <v>32395</v>
      </c>
      <c r="BQL290" s="72" t="s">
        <v>25736</v>
      </c>
      <c r="BQM290" s="72" t="s">
        <v>25737</v>
      </c>
      <c r="BQN290" s="72" t="s">
        <v>20760</v>
      </c>
      <c r="BQO290" s="72" t="s">
        <v>19452</v>
      </c>
      <c r="BQP290" s="72" t="s">
        <v>20761</v>
      </c>
      <c r="BQQ290" s="72" t="s">
        <v>32396</v>
      </c>
      <c r="BQR290" s="72" t="s">
        <v>26193</v>
      </c>
      <c r="BQS290" s="72" t="s">
        <v>20762</v>
      </c>
      <c r="BQT290" s="72" t="s">
        <v>26194</v>
      </c>
      <c r="BQU290" s="72" t="s">
        <v>2749</v>
      </c>
      <c r="BQV290" s="72" t="s">
        <v>18763</v>
      </c>
      <c r="BQW290" s="72" t="s">
        <v>19453</v>
      </c>
      <c r="BQX290" s="72" t="s">
        <v>19976</v>
      </c>
      <c r="BQY290" s="72" t="s">
        <v>16444</v>
      </c>
      <c r="BQZ290" s="72" t="s">
        <v>20763</v>
      </c>
      <c r="BRA290" s="72" t="s">
        <v>19454</v>
      </c>
      <c r="BRB290" s="72" t="s">
        <v>19455</v>
      </c>
      <c r="BRC290" s="72" t="s">
        <v>32397</v>
      </c>
      <c r="BRD290" s="72" t="s">
        <v>20764</v>
      </c>
      <c r="BRE290" s="72" t="s">
        <v>20765</v>
      </c>
      <c r="BRF290" s="72" t="s">
        <v>25738</v>
      </c>
      <c r="BRG290" s="72" t="s">
        <v>25739</v>
      </c>
      <c r="BRH290" s="72" t="s">
        <v>25740</v>
      </c>
      <c r="BRI290" s="72" t="s">
        <v>19977</v>
      </c>
      <c r="BRJ290" s="72" t="s">
        <v>18270</v>
      </c>
      <c r="BRK290" s="72" t="s">
        <v>19978</v>
      </c>
      <c r="BRL290" s="72" t="s">
        <v>19456</v>
      </c>
      <c r="BRM290" s="72" t="s">
        <v>25741</v>
      </c>
      <c r="BRN290" s="72" t="s">
        <v>18764</v>
      </c>
      <c r="BRO290" s="72" t="s">
        <v>32398</v>
      </c>
      <c r="BRP290" s="72" t="s">
        <v>2750</v>
      </c>
      <c r="BRQ290" s="72" t="s">
        <v>2750</v>
      </c>
      <c r="BRR290" s="72" t="s">
        <v>19457</v>
      </c>
      <c r="BRS290" s="72" t="s">
        <v>8837</v>
      </c>
      <c r="BRT290" s="72" t="s">
        <v>2751</v>
      </c>
      <c r="BRU290" s="72" t="s">
        <v>2752</v>
      </c>
      <c r="BRV290" s="72" t="s">
        <v>32401</v>
      </c>
      <c r="BRW290" s="72" t="s">
        <v>32400</v>
      </c>
      <c r="BRX290" s="72" t="s">
        <v>3508</v>
      </c>
      <c r="BRY290" s="72" t="s">
        <v>32402</v>
      </c>
      <c r="BRZ290" s="72" t="s">
        <v>32403</v>
      </c>
      <c r="BSA290" s="72" t="s">
        <v>18273</v>
      </c>
      <c r="BSB290" s="72" t="s">
        <v>25742</v>
      </c>
      <c r="BSC290" s="72" t="s">
        <v>18274</v>
      </c>
      <c r="BSD290" s="72" t="s">
        <v>18275</v>
      </c>
      <c r="BSE290" s="72" t="s">
        <v>20766</v>
      </c>
      <c r="BSF290" s="72" t="s">
        <v>20767</v>
      </c>
      <c r="BSG290" s="72" t="s">
        <v>19979</v>
      </c>
      <c r="BSH290" s="72" t="s">
        <v>18765</v>
      </c>
      <c r="BSI290" s="72" t="s">
        <v>25743</v>
      </c>
      <c r="BSJ290" s="72" t="s">
        <v>20768</v>
      </c>
      <c r="BSK290" s="72" t="s">
        <v>25744</v>
      </c>
      <c r="BSL290" s="72" t="s">
        <v>32404</v>
      </c>
      <c r="BSM290" s="72" t="s">
        <v>25745</v>
      </c>
      <c r="BSN290" s="72" t="s">
        <v>26195</v>
      </c>
      <c r="BSO290" s="72" t="s">
        <v>25746</v>
      </c>
      <c r="BSP290" s="72" t="s">
        <v>25747</v>
      </c>
      <c r="BSQ290" s="72" t="s">
        <v>32405</v>
      </c>
      <c r="BSR290" s="72" t="s">
        <v>19980</v>
      </c>
      <c r="BSS290" s="72" t="s">
        <v>19981</v>
      </c>
      <c r="BST290" s="72" t="s">
        <v>19458</v>
      </c>
      <c r="BSU290" s="72" t="s">
        <v>20769</v>
      </c>
      <c r="BSV290" s="72" t="s">
        <v>19459</v>
      </c>
      <c r="BSW290" s="72" t="s">
        <v>19460</v>
      </c>
      <c r="BSX290" s="72" t="s">
        <v>2754</v>
      </c>
      <c r="BSY290" s="72" t="s">
        <v>20770</v>
      </c>
      <c r="BSZ290" s="72" t="s">
        <v>20771</v>
      </c>
      <c r="BTA290" s="72" t="s">
        <v>19461</v>
      </c>
      <c r="BTB290" s="72" t="s">
        <v>20772</v>
      </c>
      <c r="BTC290" s="72" t="s">
        <v>32406</v>
      </c>
      <c r="BTD290" s="72" t="s">
        <v>20773</v>
      </c>
      <c r="BTE290" s="72" t="s">
        <v>26196</v>
      </c>
      <c r="BTF290" s="72" t="s">
        <v>2755</v>
      </c>
      <c r="BTG290" s="72" t="s">
        <v>18766</v>
      </c>
      <c r="BTH290" s="72" t="s">
        <v>20774</v>
      </c>
      <c r="BTI290" s="72" t="s">
        <v>26197</v>
      </c>
      <c r="BTJ290" s="72" t="s">
        <v>20775</v>
      </c>
      <c r="BTK290" s="72" t="s">
        <v>20776</v>
      </c>
      <c r="BTL290" s="72" t="s">
        <v>20778</v>
      </c>
      <c r="BTM290" s="72" t="s">
        <v>26198</v>
      </c>
      <c r="BTN290" s="72" t="s">
        <v>2756</v>
      </c>
      <c r="BTO290" s="72" t="s">
        <v>26199</v>
      </c>
      <c r="BTP290" s="72" t="s">
        <v>20779</v>
      </c>
      <c r="BTQ290" s="72" t="s">
        <v>20781</v>
      </c>
      <c r="BTR290" s="72" t="s">
        <v>20782</v>
      </c>
      <c r="BTS290" s="72" t="s">
        <v>19982</v>
      </c>
      <c r="BTT290" s="72" t="s">
        <v>20783</v>
      </c>
      <c r="BTU290" s="72" t="s">
        <v>20784</v>
      </c>
      <c r="BTV290" s="72" t="s">
        <v>20785</v>
      </c>
      <c r="BTW290" s="72" t="s">
        <v>18276</v>
      </c>
      <c r="BTX290" s="72" t="s">
        <v>26200</v>
      </c>
      <c r="BTY290" s="72" t="s">
        <v>26201</v>
      </c>
      <c r="BTZ290" s="72" t="s">
        <v>32407</v>
      </c>
      <c r="BUA290" s="72" t="s">
        <v>19462</v>
      </c>
      <c r="BUB290" s="72" t="s">
        <v>32408</v>
      </c>
      <c r="BUC290" s="72" t="s">
        <v>2757</v>
      </c>
      <c r="BUD290" s="72" t="s">
        <v>2758</v>
      </c>
      <c r="BUE290" s="72" t="s">
        <v>18767</v>
      </c>
      <c r="BUF290" s="72" t="s">
        <v>18768</v>
      </c>
      <c r="BUG290" s="72" t="s">
        <v>20786</v>
      </c>
      <c r="BUH290" s="72" t="s">
        <v>20787</v>
      </c>
      <c r="BUI290" s="72" t="s">
        <v>20788</v>
      </c>
      <c r="BUJ290" s="72" t="s">
        <v>25748</v>
      </c>
      <c r="BUK290" s="72" t="s">
        <v>3510</v>
      </c>
      <c r="BUL290" s="72" t="s">
        <v>25749</v>
      </c>
      <c r="BUM290" s="72" t="s">
        <v>26202</v>
      </c>
      <c r="BUN290" s="72" t="s">
        <v>25751</v>
      </c>
      <c r="BUO290" s="72" t="s">
        <v>26203</v>
      </c>
      <c r="BUP290" s="72" t="s">
        <v>25750</v>
      </c>
      <c r="BUQ290" s="72" t="s">
        <v>20789</v>
      </c>
      <c r="BUR290" s="72" t="s">
        <v>19983</v>
      </c>
      <c r="BUS290" s="72" t="s">
        <v>18769</v>
      </c>
      <c r="BUT290" s="72" t="s">
        <v>19463</v>
      </c>
      <c r="BUU290" s="72" t="s">
        <v>3511</v>
      </c>
      <c r="BUV290" s="72" t="s">
        <v>19464</v>
      </c>
      <c r="BUW290" s="72" t="s">
        <v>20790</v>
      </c>
      <c r="BUX290" s="72" t="s">
        <v>26204</v>
      </c>
      <c r="BUY290" s="72" t="s">
        <v>18770</v>
      </c>
      <c r="BUZ290" s="72" t="s">
        <v>32409</v>
      </c>
      <c r="BVA290" s="72" t="s">
        <v>32410</v>
      </c>
      <c r="BVB290" s="72" t="s">
        <v>25752</v>
      </c>
      <c r="BVC290" s="72" t="s">
        <v>32411</v>
      </c>
      <c r="BVD290" s="72" t="s">
        <v>20791</v>
      </c>
      <c r="BVE290" s="72" t="s">
        <v>26205</v>
      </c>
      <c r="BVF290" s="72" t="s">
        <v>26206</v>
      </c>
      <c r="BVG290" s="72" t="s">
        <v>26207</v>
      </c>
      <c r="BVH290" s="72" t="s">
        <v>19465</v>
      </c>
      <c r="BVI290" s="72" t="s">
        <v>32412</v>
      </c>
      <c r="BVJ290" s="72" t="s">
        <v>2759</v>
      </c>
      <c r="BVK290" s="72" t="s">
        <v>20792</v>
      </c>
      <c r="BVL290" s="72" t="s">
        <v>25753</v>
      </c>
      <c r="BVM290" s="72" t="s">
        <v>19466</v>
      </c>
      <c r="BVN290" s="72" t="s">
        <v>32413</v>
      </c>
      <c r="BVO290" s="72" t="s">
        <v>19984</v>
      </c>
      <c r="BVP290" s="72" t="s">
        <v>20793</v>
      </c>
      <c r="BVQ290" s="72" t="s">
        <v>19985</v>
      </c>
      <c r="BVR290" s="72" t="s">
        <v>18771</v>
      </c>
      <c r="BVS290" s="72" t="s">
        <v>19467</v>
      </c>
      <c r="BVT290" s="72" t="s">
        <v>20794</v>
      </c>
      <c r="BVU290" s="72" t="s">
        <v>20797</v>
      </c>
      <c r="BVV290" s="72" t="s">
        <v>2760</v>
      </c>
      <c r="BVW290" s="72" t="s">
        <v>19468</v>
      </c>
      <c r="BVX290" s="72" t="s">
        <v>19469</v>
      </c>
      <c r="BVY290" s="72" t="s">
        <v>3512</v>
      </c>
      <c r="BVZ290" s="72" t="s">
        <v>20798</v>
      </c>
      <c r="BWA290" s="72" t="s">
        <v>20796</v>
      </c>
      <c r="BWB290" s="72" t="s">
        <v>2761</v>
      </c>
      <c r="BWC290" s="72" t="s">
        <v>19791</v>
      </c>
      <c r="BWD290" s="72" t="s">
        <v>25754</v>
      </c>
      <c r="BWE290" s="72" t="s">
        <v>25755</v>
      </c>
      <c r="BWF290" s="72" t="s">
        <v>20799</v>
      </c>
      <c r="BWG290" s="72" t="s">
        <v>19986</v>
      </c>
      <c r="BWH290" s="72" t="s">
        <v>2762</v>
      </c>
      <c r="BWI290" s="72" t="s">
        <v>20800</v>
      </c>
      <c r="BWJ290" s="72" t="s">
        <v>2763</v>
      </c>
      <c r="BWK290" s="72" t="s">
        <v>2764</v>
      </c>
      <c r="BWL290" s="72" t="s">
        <v>19987</v>
      </c>
      <c r="BWM290" s="72" t="s">
        <v>19470</v>
      </c>
      <c r="BWN290" s="72" t="s">
        <v>18277</v>
      </c>
      <c r="BWO290" s="72" t="s">
        <v>19988</v>
      </c>
      <c r="BWP290" s="72" t="s">
        <v>20801</v>
      </c>
      <c r="BWQ290" s="72" t="s">
        <v>20802</v>
      </c>
      <c r="BWR290" s="72" t="s">
        <v>2765</v>
      </c>
      <c r="BWS290" s="72" t="s">
        <v>2765</v>
      </c>
      <c r="BWT290" s="72" t="s">
        <v>20803</v>
      </c>
      <c r="BWU290" s="72" t="s">
        <v>19471</v>
      </c>
      <c r="BWV290" s="72" t="s">
        <v>32414</v>
      </c>
      <c r="BWW290" s="72" t="s">
        <v>2766</v>
      </c>
      <c r="BWX290" s="72" t="s">
        <v>32415</v>
      </c>
      <c r="BWY290" s="72" t="s">
        <v>32416</v>
      </c>
      <c r="BWZ290" s="72" t="s">
        <v>20804</v>
      </c>
      <c r="BXA290" s="72" t="s">
        <v>2767</v>
      </c>
      <c r="BXB290" s="72" t="s">
        <v>32417</v>
      </c>
      <c r="BXC290" s="72" t="s">
        <v>32418</v>
      </c>
      <c r="BXD290" s="72" t="s">
        <v>19472</v>
      </c>
      <c r="BXE290" s="72" t="s">
        <v>20805</v>
      </c>
      <c r="BXF290" s="72" t="s">
        <v>20806</v>
      </c>
      <c r="BXG290" s="72" t="s">
        <v>18772</v>
      </c>
      <c r="BXH290" s="72" t="s">
        <v>2768</v>
      </c>
      <c r="BXI290" s="72" t="s">
        <v>32419</v>
      </c>
      <c r="BXJ290" s="72" t="s">
        <v>25756</v>
      </c>
      <c r="BXK290" s="72" t="s">
        <v>26208</v>
      </c>
      <c r="BXL290" s="72" t="s">
        <v>20807</v>
      </c>
      <c r="BXM290" s="72" t="s">
        <v>19989</v>
      </c>
      <c r="BXN290" s="72" t="s">
        <v>20808</v>
      </c>
      <c r="BXO290" s="72" t="s">
        <v>20809</v>
      </c>
      <c r="BXP290" s="72" t="s">
        <v>19473</v>
      </c>
      <c r="BXQ290" s="72" t="s">
        <v>25757</v>
      </c>
      <c r="BXR290" s="72" t="s">
        <v>20810</v>
      </c>
      <c r="BXS290" s="72" t="s">
        <v>25758</v>
      </c>
      <c r="BXT290" s="72" t="s">
        <v>26209</v>
      </c>
      <c r="BXU290" s="72" t="s">
        <v>20811</v>
      </c>
      <c r="BXV290" s="72" t="s">
        <v>19474</v>
      </c>
      <c r="BXW290" s="72" t="s">
        <v>19990</v>
      </c>
      <c r="BXX290" s="72" t="s">
        <v>19991</v>
      </c>
      <c r="BXY290" s="72" t="s">
        <v>19475</v>
      </c>
      <c r="BXZ290" s="72" t="s">
        <v>2769</v>
      </c>
      <c r="BYA290" s="72" t="s">
        <v>2770</v>
      </c>
      <c r="BYB290" s="72" t="s">
        <v>19992</v>
      </c>
      <c r="BYC290" s="72" t="s">
        <v>26210</v>
      </c>
      <c r="BYD290" s="72" t="s">
        <v>18278</v>
      </c>
      <c r="BYE290" s="72" t="s">
        <v>18279</v>
      </c>
      <c r="BYF290" s="72" t="s">
        <v>19476</v>
      </c>
      <c r="BYG290" s="72" t="s">
        <v>20812</v>
      </c>
      <c r="BYH290" s="72" t="s">
        <v>18774</v>
      </c>
      <c r="BYI290" s="72" t="s">
        <v>20875</v>
      </c>
      <c r="BYJ290" s="72" t="s">
        <v>21194</v>
      </c>
      <c r="BYK290" s="72" t="s">
        <v>972</v>
      </c>
      <c r="BYL290" s="72" t="s">
        <v>972</v>
      </c>
      <c r="BYM290" s="72" t="s">
        <v>32420</v>
      </c>
      <c r="BYN290" s="72" t="s">
        <v>18280</v>
      </c>
      <c r="BYO290" s="72" t="s">
        <v>2772</v>
      </c>
      <c r="BYP290" s="72" t="s">
        <v>20813</v>
      </c>
      <c r="BYQ290" s="72" t="s">
        <v>20814</v>
      </c>
      <c r="BYR290" s="72" t="s">
        <v>2773</v>
      </c>
      <c r="BYS290" s="72" t="s">
        <v>20815</v>
      </c>
      <c r="BYT290" s="72" t="s">
        <v>20816</v>
      </c>
      <c r="BYU290" s="72" t="s">
        <v>26211</v>
      </c>
      <c r="BYV290" s="72" t="s">
        <v>25759</v>
      </c>
      <c r="BYW290" s="72" t="s">
        <v>26212</v>
      </c>
      <c r="BYX290" s="72" t="s">
        <v>25760</v>
      </c>
      <c r="BYY290" s="72" t="s">
        <v>26213</v>
      </c>
      <c r="BYZ290" s="72" t="s">
        <v>25761</v>
      </c>
      <c r="BZA290" s="72" t="s">
        <v>25762</v>
      </c>
      <c r="BZB290" s="72" t="s">
        <v>19477</v>
      </c>
      <c r="BZC290" s="72" t="s">
        <v>18281</v>
      </c>
      <c r="BZD290" s="72" t="s">
        <v>18282</v>
      </c>
      <c r="BZE290" s="72" t="s">
        <v>18283</v>
      </c>
      <c r="BZF290" s="72" t="s">
        <v>26214</v>
      </c>
      <c r="BZG290" s="72" t="s">
        <v>26215</v>
      </c>
      <c r="BZH290" s="72" t="s">
        <v>20817</v>
      </c>
      <c r="BZI290" s="72" t="s">
        <v>19993</v>
      </c>
      <c r="BZJ290" s="72" t="s">
        <v>26216</v>
      </c>
      <c r="BZK290" s="72" t="s">
        <v>26217</v>
      </c>
      <c r="BZL290" s="72" t="s">
        <v>26218</v>
      </c>
      <c r="BZM290" s="72" t="s">
        <v>20818</v>
      </c>
      <c r="BZN290" s="72" t="s">
        <v>20819</v>
      </c>
      <c r="BZO290" s="72" t="s">
        <v>20820</v>
      </c>
      <c r="BZP290" s="72" t="s">
        <v>20821</v>
      </c>
      <c r="BZQ290" s="72" t="s">
        <v>20822</v>
      </c>
      <c r="BZR290" s="72" t="s">
        <v>19478</v>
      </c>
      <c r="BZS290" s="72" t="s">
        <v>25763</v>
      </c>
      <c r="BZT290" s="72" t="s">
        <v>32421</v>
      </c>
      <c r="BZU290" s="72" t="s">
        <v>19994</v>
      </c>
      <c r="BZV290" s="72" t="s">
        <v>32422</v>
      </c>
      <c r="BZW290" s="72" t="s">
        <v>20823</v>
      </c>
      <c r="BZX290" s="72" t="s">
        <v>20824</v>
      </c>
      <c r="BZY290" s="72" t="s">
        <v>20825</v>
      </c>
      <c r="BZZ290" s="72" t="s">
        <v>2774</v>
      </c>
      <c r="CAA290" s="72" t="s">
        <v>19995</v>
      </c>
      <c r="CAB290" s="72" t="s">
        <v>19479</v>
      </c>
      <c r="CAC290" s="72" t="s">
        <v>3513</v>
      </c>
      <c r="CAD290" s="72" t="s">
        <v>25764</v>
      </c>
      <c r="CAE290" s="72" t="s">
        <v>25765</v>
      </c>
      <c r="CAF290" s="72" t="s">
        <v>32423</v>
      </c>
      <c r="CAG290" s="72" t="s">
        <v>19480</v>
      </c>
      <c r="CAH290" s="72" t="s">
        <v>20826</v>
      </c>
      <c r="CAI290" s="72" t="s">
        <v>19996</v>
      </c>
      <c r="CAJ290" s="72" t="s">
        <v>18284</v>
      </c>
      <c r="CAK290" s="72" t="s">
        <v>20827</v>
      </c>
      <c r="CAL290" s="72" t="s">
        <v>32424</v>
      </c>
      <c r="CAM290" s="72" t="s">
        <v>18285</v>
      </c>
      <c r="CAN290" s="72" t="s">
        <v>2775</v>
      </c>
      <c r="CAO290" s="72" t="s">
        <v>25766</v>
      </c>
      <c r="CAP290" s="72" t="s">
        <v>26219</v>
      </c>
      <c r="CAQ290" s="72" t="s">
        <v>19481</v>
      </c>
      <c r="CAR290" s="72" t="s">
        <v>20828</v>
      </c>
      <c r="CAS290" s="72" t="s">
        <v>26220</v>
      </c>
      <c r="CAT290" s="72" t="s">
        <v>20829</v>
      </c>
      <c r="CAU290" s="72" t="s">
        <v>25767</v>
      </c>
      <c r="CAV290" s="72" t="s">
        <v>20830</v>
      </c>
      <c r="CAW290" s="72" t="s">
        <v>20831</v>
      </c>
      <c r="CAX290" s="72" t="s">
        <v>26221</v>
      </c>
      <c r="CAY290" s="72" t="s">
        <v>19997</v>
      </c>
      <c r="CAZ290" s="72" t="s">
        <v>18773</v>
      </c>
      <c r="CBA290" s="72" t="s">
        <v>18286</v>
      </c>
      <c r="CBB290" s="72" t="s">
        <v>19998</v>
      </c>
      <c r="CBC290" s="72" t="s">
        <v>2776</v>
      </c>
      <c r="CBD290" s="72" t="s">
        <v>20832</v>
      </c>
      <c r="CBE290" s="72" t="s">
        <v>25768</v>
      </c>
      <c r="CBF290" s="72" t="s">
        <v>20833</v>
      </c>
      <c r="CBG290" s="72" t="s">
        <v>20834</v>
      </c>
      <c r="CBH290" s="72" t="s">
        <v>25769</v>
      </c>
      <c r="CBI290" s="72" t="s">
        <v>26222</v>
      </c>
      <c r="CBJ290" s="72" t="s">
        <v>25770</v>
      </c>
      <c r="CBK290" s="72" t="s">
        <v>25771</v>
      </c>
      <c r="CBL290" s="72" t="s">
        <v>25772</v>
      </c>
      <c r="CBM290" s="72" t="s">
        <v>25773</v>
      </c>
      <c r="CBN290" s="72" t="s">
        <v>26223</v>
      </c>
      <c r="CBO290" s="72" t="s">
        <v>26224</v>
      </c>
      <c r="CBP290" s="72" t="s">
        <v>26225</v>
      </c>
      <c r="CBQ290" s="72" t="s">
        <v>25774</v>
      </c>
      <c r="CBR290" s="72" t="s">
        <v>26226</v>
      </c>
      <c r="CBS290" s="72" t="s">
        <v>25775</v>
      </c>
      <c r="CBT290" s="72" t="s">
        <v>25776</v>
      </c>
      <c r="CBU290" s="72" t="s">
        <v>25777</v>
      </c>
      <c r="CBV290" s="72" t="s">
        <v>19482</v>
      </c>
      <c r="CBW290" s="72" t="s">
        <v>25778</v>
      </c>
      <c r="CBX290" s="72" t="s">
        <v>25779</v>
      </c>
      <c r="CBY290" s="72" t="s">
        <v>25780</v>
      </c>
      <c r="CBZ290" s="72" t="s">
        <v>26227</v>
      </c>
      <c r="CCA290" s="72" t="s">
        <v>20835</v>
      </c>
      <c r="CCB290" s="72" t="s">
        <v>20836</v>
      </c>
      <c r="CCC290" s="72" t="s">
        <v>25782</v>
      </c>
      <c r="CCD290" s="72" t="s">
        <v>20837</v>
      </c>
      <c r="CCE290" s="72" t="s">
        <v>26229</v>
      </c>
      <c r="CCF290" s="72" t="s">
        <v>20838</v>
      </c>
      <c r="CCG290" s="72" t="s">
        <v>20839</v>
      </c>
      <c r="CCH290" s="72" t="s">
        <v>19483</v>
      </c>
      <c r="CCI290" s="72" t="s">
        <v>20840</v>
      </c>
      <c r="CCJ290" s="72" t="s">
        <v>20841</v>
      </c>
      <c r="CCK290" s="72" t="s">
        <v>20842</v>
      </c>
      <c r="CCL290" s="72" t="s">
        <v>26230</v>
      </c>
      <c r="CCM290" s="72" t="s">
        <v>19999</v>
      </c>
      <c r="CCN290" s="72" t="s">
        <v>20844</v>
      </c>
      <c r="CCO290" s="72" t="s">
        <v>20845</v>
      </c>
      <c r="CCP290" s="72" t="s">
        <v>20000</v>
      </c>
      <c r="CCQ290" s="72" t="s">
        <v>19484</v>
      </c>
      <c r="CCR290" s="72" t="s">
        <v>19485</v>
      </c>
      <c r="CCS290" s="72" t="s">
        <v>2778</v>
      </c>
      <c r="CCT290" s="72" t="s">
        <v>19486</v>
      </c>
      <c r="CCU290" s="72" t="s">
        <v>32425</v>
      </c>
      <c r="CCV290" s="72" t="s">
        <v>32426</v>
      </c>
      <c r="CCW290" s="72" t="s">
        <v>2779</v>
      </c>
      <c r="CCX290" s="72" t="s">
        <v>18287</v>
      </c>
      <c r="CCY290" s="72" t="s">
        <v>26231</v>
      </c>
      <c r="CCZ290" s="72" t="s">
        <v>32427</v>
      </c>
      <c r="CDA290" s="72" t="s">
        <v>19487</v>
      </c>
      <c r="CDB290" s="72" t="s">
        <v>19488</v>
      </c>
      <c r="CDC290" s="72" t="s">
        <v>18775</v>
      </c>
      <c r="CDD290" s="72" t="s">
        <v>18288</v>
      </c>
      <c r="CDE290" s="72" t="s">
        <v>20846</v>
      </c>
      <c r="CDF290" s="72" t="s">
        <v>18289</v>
      </c>
      <c r="CDG290" s="72" t="s">
        <v>18776</v>
      </c>
      <c r="CDH290" s="72" t="s">
        <v>18777</v>
      </c>
      <c r="CDI290" s="72" t="s">
        <v>18778</v>
      </c>
      <c r="CDJ290" s="72" t="s">
        <v>26232</v>
      </c>
      <c r="CDK290" s="72" t="s">
        <v>20847</v>
      </c>
      <c r="CDL290" s="72" t="s">
        <v>26233</v>
      </c>
      <c r="CDM290" s="72" t="s">
        <v>26234</v>
      </c>
      <c r="CDN290" s="72" t="s">
        <v>25783</v>
      </c>
      <c r="CDO290" s="72" t="s">
        <v>20848</v>
      </c>
      <c r="CDP290" s="72" t="s">
        <v>32429</v>
      </c>
      <c r="CDQ290" s="72" t="s">
        <v>25784</v>
      </c>
      <c r="CDR290" s="72" t="s">
        <v>26235</v>
      </c>
      <c r="CDS290" s="72" t="s">
        <v>26236</v>
      </c>
      <c r="CDT290" s="72" t="s">
        <v>19489</v>
      </c>
      <c r="CDU290" s="72" t="s">
        <v>25785</v>
      </c>
      <c r="CDV290" s="72" t="s">
        <v>25786</v>
      </c>
      <c r="CDW290" s="72" t="s">
        <v>32430</v>
      </c>
      <c r="CDX290" s="72" t="s">
        <v>20849</v>
      </c>
      <c r="CDY290" s="72" t="s">
        <v>25787</v>
      </c>
      <c r="CDZ290" s="72" t="s">
        <v>19490</v>
      </c>
      <c r="CEA290" s="72" t="s">
        <v>19490</v>
      </c>
      <c r="CEB290" s="72" t="s">
        <v>18290</v>
      </c>
      <c r="CEC290" s="72" t="s">
        <v>20850</v>
      </c>
      <c r="CED290" s="72" t="s">
        <v>26237</v>
      </c>
      <c r="CEE290" s="72" t="s">
        <v>26238</v>
      </c>
      <c r="CEF290" s="72" t="s">
        <v>25788</v>
      </c>
      <c r="CEG290" s="72" t="s">
        <v>18779</v>
      </c>
      <c r="CEH290" s="72" t="s">
        <v>26317</v>
      </c>
      <c r="CEI290" s="72" t="s">
        <v>2780</v>
      </c>
      <c r="CEJ290" s="72" t="s">
        <v>26239</v>
      </c>
      <c r="CEK290" s="72" t="s">
        <v>2781</v>
      </c>
      <c r="CEL290" s="72" t="s">
        <v>20851</v>
      </c>
      <c r="CEM290" s="72" t="s">
        <v>2782</v>
      </c>
      <c r="CEN290" s="72" t="s">
        <v>25789</v>
      </c>
      <c r="CEO290" s="72" t="s">
        <v>26240</v>
      </c>
      <c r="CEP290" s="72" t="s">
        <v>20852</v>
      </c>
      <c r="CEQ290" s="72" t="s">
        <v>25790</v>
      </c>
      <c r="CER290" s="72" t="s">
        <v>25791</v>
      </c>
      <c r="CES290" s="72" t="s">
        <v>25792</v>
      </c>
      <c r="CET290" s="72" t="s">
        <v>20001</v>
      </c>
      <c r="CEU290" s="72" t="s">
        <v>20853</v>
      </c>
      <c r="CEV290" s="72" t="s">
        <v>20854</v>
      </c>
      <c r="CEW290" s="72" t="s">
        <v>20002</v>
      </c>
      <c r="CEX290" s="72" t="s">
        <v>20855</v>
      </c>
      <c r="CEY290" s="72" t="s">
        <v>20003</v>
      </c>
      <c r="CEZ290" s="72" t="s">
        <v>32431</v>
      </c>
      <c r="CFA290" s="72" t="s">
        <v>18780</v>
      </c>
      <c r="CFB290" s="72" t="s">
        <v>3515</v>
      </c>
      <c r="CFC290" s="72" t="s">
        <v>3514</v>
      </c>
      <c r="CFD290" s="72" t="s">
        <v>18291</v>
      </c>
      <c r="CFE290" s="72" t="s">
        <v>18292</v>
      </c>
      <c r="CFF290" s="72" t="s">
        <v>18781</v>
      </c>
      <c r="CFG290" s="72" t="s">
        <v>2783</v>
      </c>
      <c r="CFH290" s="72" t="s">
        <v>18293</v>
      </c>
      <c r="CFI290" s="72" t="s">
        <v>25793</v>
      </c>
      <c r="CFJ290" s="72" t="s">
        <v>26241</v>
      </c>
      <c r="CFK290" s="72" t="s">
        <v>25794</v>
      </c>
      <c r="CFL290" s="72" t="s">
        <v>25795</v>
      </c>
      <c r="CFM290" s="72" t="s">
        <v>19491</v>
      </c>
      <c r="CFN290" s="72" t="s">
        <v>32432</v>
      </c>
      <c r="CFO290" s="72" t="s">
        <v>20856</v>
      </c>
      <c r="CFP290" s="72" t="s">
        <v>18295</v>
      </c>
      <c r="CFQ290" s="72" t="s">
        <v>20006</v>
      </c>
      <c r="CFR290" s="72" t="s">
        <v>2784</v>
      </c>
      <c r="CFS290" s="72" t="s">
        <v>18296</v>
      </c>
      <c r="CFT290" s="72" t="s">
        <v>18297</v>
      </c>
      <c r="CFU290" s="72" t="s">
        <v>32433</v>
      </c>
      <c r="CFV290" s="72" t="s">
        <v>19492</v>
      </c>
      <c r="CFW290" s="72" t="s">
        <v>19493</v>
      </c>
      <c r="CFX290" s="72" t="s">
        <v>3516</v>
      </c>
      <c r="CFY290" s="72" t="s">
        <v>3517</v>
      </c>
      <c r="CFZ290" s="72" t="s">
        <v>19494</v>
      </c>
      <c r="CGA290" s="72" t="s">
        <v>3518</v>
      </c>
      <c r="CGB290" s="72" t="s">
        <v>19495</v>
      </c>
      <c r="CGC290" s="72" t="s">
        <v>19496</v>
      </c>
      <c r="CGD290" s="72" t="s">
        <v>32434</v>
      </c>
      <c r="CGE290" s="72" t="s">
        <v>26242</v>
      </c>
      <c r="CGF290" s="72" t="s">
        <v>32435</v>
      </c>
      <c r="CGG290" s="72" t="s">
        <v>3519</v>
      </c>
      <c r="CGH290" s="72" t="s">
        <v>25797</v>
      </c>
      <c r="CGI290" s="72" t="s">
        <v>26243</v>
      </c>
      <c r="CGJ290" s="72" t="s">
        <v>3520</v>
      </c>
      <c r="CGK290" s="72" t="s">
        <v>32436</v>
      </c>
      <c r="CGL290" s="72" t="s">
        <v>19497</v>
      </c>
      <c r="CGM290" s="72" t="s">
        <v>19498</v>
      </c>
      <c r="CGN290" s="72" t="s">
        <v>19499</v>
      </c>
      <c r="CGO290" s="72" t="s">
        <v>2785</v>
      </c>
      <c r="CGP290" s="72" t="s">
        <v>18782</v>
      </c>
      <c r="CGQ290" s="72" t="s">
        <v>18298</v>
      </c>
      <c r="CGR290" s="72" t="s">
        <v>19500</v>
      </c>
      <c r="CGS290" s="72" t="s">
        <v>18783</v>
      </c>
      <c r="CGT290" s="72" t="s">
        <v>18299</v>
      </c>
      <c r="CGU290" s="72" t="s">
        <v>18300</v>
      </c>
      <c r="CGV290" s="72" t="s">
        <v>3521</v>
      </c>
      <c r="CGW290" s="72" t="s">
        <v>18301</v>
      </c>
      <c r="CGX290" s="72" t="s">
        <v>2786</v>
      </c>
      <c r="CGY290" s="72" t="s">
        <v>20007</v>
      </c>
      <c r="CGZ290" s="72" t="s">
        <v>19501</v>
      </c>
      <c r="CHA290" s="72" t="s">
        <v>32437</v>
      </c>
      <c r="CHB290" s="72" t="s">
        <v>19502</v>
      </c>
      <c r="CHC290" s="72" t="s">
        <v>19503</v>
      </c>
      <c r="CHD290" s="72" t="s">
        <v>20857</v>
      </c>
      <c r="CHE290" s="72" t="s">
        <v>20008</v>
      </c>
      <c r="CHF290" s="72" t="s">
        <v>18302</v>
      </c>
      <c r="CHG290" s="72" t="s">
        <v>32438</v>
      </c>
      <c r="CHH290" s="72" t="s">
        <v>3522</v>
      </c>
      <c r="CHI290" s="72" t="s">
        <v>20010</v>
      </c>
      <c r="CHJ290" s="72" t="s">
        <v>26244</v>
      </c>
      <c r="CHK290" s="72" t="s">
        <v>2787</v>
      </c>
      <c r="CHL290" s="72" t="s">
        <v>20858</v>
      </c>
      <c r="CHM290" s="72" t="s">
        <v>32439</v>
      </c>
      <c r="CHN290" s="72" t="s">
        <v>18303</v>
      </c>
      <c r="CHO290" s="72" t="s">
        <v>992</v>
      </c>
      <c r="CHP290" s="72" t="s">
        <v>2788</v>
      </c>
      <c r="CHQ290" s="72" t="s">
        <v>32440</v>
      </c>
      <c r="CHR290" s="72" t="s">
        <v>3523</v>
      </c>
      <c r="CHS290" s="72" t="s">
        <v>3524</v>
      </c>
      <c r="CHT290" s="72" t="s">
        <v>20859</v>
      </c>
      <c r="CHU290" s="72" t="s">
        <v>993</v>
      </c>
      <c r="CHV290" s="72" t="s">
        <v>20011</v>
      </c>
      <c r="CHW290" s="72" t="s">
        <v>20012</v>
      </c>
      <c r="CHX290" s="72" t="s">
        <v>20860</v>
      </c>
      <c r="CHY290" s="72" t="s">
        <v>19504</v>
      </c>
      <c r="CHZ290" s="72" t="s">
        <v>3525</v>
      </c>
      <c r="CIA290" s="72" t="s">
        <v>18784</v>
      </c>
      <c r="CIB290" s="72" t="s">
        <v>20861</v>
      </c>
      <c r="CIC290" s="72" t="s">
        <v>25798</v>
      </c>
      <c r="CID290" s="72" t="s">
        <v>20862</v>
      </c>
      <c r="CIE290" s="72" t="s">
        <v>26245</v>
      </c>
      <c r="CIF290" s="72" t="s">
        <v>20863</v>
      </c>
      <c r="CIG290" s="72" t="s">
        <v>26246</v>
      </c>
      <c r="CIH290" s="72" t="s">
        <v>25799</v>
      </c>
      <c r="CII290" s="72" t="s">
        <v>26247</v>
      </c>
      <c r="CIJ290" s="72" t="s">
        <v>20864</v>
      </c>
      <c r="CIK290" s="72" t="s">
        <v>25800</v>
      </c>
      <c r="CIL290" s="72" t="s">
        <v>26248</v>
      </c>
      <c r="CIM290" s="72" t="s">
        <v>20865</v>
      </c>
      <c r="CIN290" s="72" t="s">
        <v>20866</v>
      </c>
      <c r="CIO290" s="72" t="s">
        <v>20867</v>
      </c>
      <c r="CIP290" s="72" t="s">
        <v>20868</v>
      </c>
      <c r="CIQ290" s="72" t="s">
        <v>25801</v>
      </c>
      <c r="CIR290" s="72" t="s">
        <v>25802</v>
      </c>
      <c r="CIS290" s="72" t="s">
        <v>25803</v>
      </c>
      <c r="CIT290" s="72" t="s">
        <v>25804</v>
      </c>
      <c r="CIU290" s="72" t="s">
        <v>26249</v>
      </c>
      <c r="CIV290" s="72" t="s">
        <v>25805</v>
      </c>
      <c r="CIW290" s="72" t="s">
        <v>25806</v>
      </c>
      <c r="CIX290" s="72" t="s">
        <v>26250</v>
      </c>
      <c r="CIY290" s="72" t="s">
        <v>25807</v>
      </c>
      <c r="CIZ290" s="72" t="s">
        <v>26251</v>
      </c>
      <c r="CJA290" s="72" t="s">
        <v>25808</v>
      </c>
      <c r="CJB290" s="72" t="s">
        <v>25809</v>
      </c>
      <c r="CJC290" s="72" t="s">
        <v>25810</v>
      </c>
      <c r="CJD290" s="72" t="s">
        <v>20869</v>
      </c>
      <c r="CJE290" s="72" t="s">
        <v>20870</v>
      </c>
      <c r="CJF290" s="72" t="s">
        <v>20871</v>
      </c>
      <c r="CJG290" s="72" t="s">
        <v>20872</v>
      </c>
      <c r="CJH290" s="72" t="s">
        <v>25811</v>
      </c>
      <c r="CJI290" s="72" t="s">
        <v>26252</v>
      </c>
      <c r="CJJ290" s="72" t="s">
        <v>25812</v>
      </c>
      <c r="CJK290" s="72" t="s">
        <v>20873</v>
      </c>
      <c r="CJL290" s="72" t="s">
        <v>20874</v>
      </c>
      <c r="CJM290" s="72" t="s">
        <v>26253</v>
      </c>
      <c r="CJN290" s="72" t="s">
        <v>26254</v>
      </c>
      <c r="CJO290" s="72" t="s">
        <v>20013</v>
      </c>
      <c r="CJP290" s="72" t="s">
        <v>20014</v>
      </c>
      <c r="CJQ290" s="72" t="s">
        <v>25813</v>
      </c>
      <c r="CJR290" s="72" t="s">
        <v>25814</v>
      </c>
      <c r="CJS290" s="72" t="s">
        <v>25815</v>
      </c>
      <c r="CJT290" s="72" t="s">
        <v>25816</v>
      </c>
      <c r="CJU290" s="72" t="s">
        <v>25817</v>
      </c>
      <c r="CJV290" s="72" t="s">
        <v>26255</v>
      </c>
      <c r="CJW290" s="72" t="s">
        <v>26256</v>
      </c>
      <c r="CJX290" s="72" t="s">
        <v>20876</v>
      </c>
      <c r="CJY290" s="72" t="s">
        <v>25818</v>
      </c>
      <c r="CJZ290" s="72" t="s">
        <v>25819</v>
      </c>
      <c r="CKA290" s="72" t="s">
        <v>25820</v>
      </c>
      <c r="CKB290" s="72" t="s">
        <v>32234</v>
      </c>
      <c r="CKC290" s="72" t="s">
        <v>2631</v>
      </c>
      <c r="CKD290" s="72" t="s">
        <v>2633</v>
      </c>
      <c r="CKE290" s="72" t="s">
        <v>32268</v>
      </c>
      <c r="CKF290" s="72" t="s">
        <v>32274</v>
      </c>
      <c r="CKG290" s="72" t="s">
        <v>25647</v>
      </c>
      <c r="CKH290" s="72" t="s">
        <v>18116</v>
      </c>
      <c r="CKI290" s="72" t="s">
        <v>18118</v>
      </c>
      <c r="CKJ290" s="72" t="s">
        <v>3416</v>
      </c>
      <c r="CKK290" s="72" t="s">
        <v>1467</v>
      </c>
      <c r="CKL290" s="72" t="s">
        <v>32287</v>
      </c>
      <c r="CKM290" s="72" t="s">
        <v>32288</v>
      </c>
      <c r="CKN290" s="72" t="s">
        <v>18136</v>
      </c>
      <c r="CKO290" s="72" t="s">
        <v>18137</v>
      </c>
      <c r="CKP290" s="72" t="s">
        <v>3425</v>
      </c>
      <c r="CKQ290" s="72" t="s">
        <v>18138</v>
      </c>
      <c r="CKR290" s="72" t="s">
        <v>18149</v>
      </c>
      <c r="CKS290" s="72" t="s">
        <v>18155</v>
      </c>
      <c r="CKT290" s="72" t="s">
        <v>2692</v>
      </c>
      <c r="CKU290" s="72" t="s">
        <v>32316</v>
      </c>
      <c r="CKV290" s="72" t="s">
        <v>18201</v>
      </c>
      <c r="CKW290" s="72" t="s">
        <v>2723</v>
      </c>
      <c r="CKX290" s="72" t="s">
        <v>2724</v>
      </c>
      <c r="CKY290" s="72" t="s">
        <v>18255</v>
      </c>
      <c r="CKZ290" s="72" t="s">
        <v>32370</v>
      </c>
      <c r="CLA290" s="72" t="s">
        <v>3498</v>
      </c>
      <c r="CLB290" s="72" t="s">
        <v>2735</v>
      </c>
      <c r="CLC290" s="72" t="s">
        <v>18755</v>
      </c>
      <c r="CLD290" s="72" t="s">
        <v>32399</v>
      </c>
      <c r="CLE290" s="72" t="s">
        <v>2753</v>
      </c>
      <c r="CLF290" s="72" t="s">
        <v>17730</v>
      </c>
      <c r="CLG290" s="72" t="s">
        <v>2777</v>
      </c>
      <c r="CLH290" s="72" t="s">
        <v>32428</v>
      </c>
      <c r="CLI290" s="72" t="s">
        <v>3541</v>
      </c>
      <c r="CLJ290" s="72" t="s">
        <v>3542</v>
      </c>
      <c r="CLK290" s="72" t="s">
        <v>3549</v>
      </c>
      <c r="CLL290" s="72" t="s">
        <v>20947</v>
      </c>
      <c r="CLM290" s="72" t="s">
        <v>2831</v>
      </c>
      <c r="CLN290" s="72" t="s">
        <v>3599</v>
      </c>
      <c r="CLO290" s="72" t="s">
        <v>32501</v>
      </c>
      <c r="CLP290" s="72" t="s">
        <v>32502</v>
      </c>
      <c r="CLQ290" s="72" t="s">
        <v>32503</v>
      </c>
      <c r="CLR290" s="72" t="s">
        <v>2851</v>
      </c>
      <c r="CLS290" s="72" t="s">
        <v>18377</v>
      </c>
      <c r="CLT290" s="72" t="s">
        <v>18375</v>
      </c>
      <c r="CLU290" s="72" t="s">
        <v>2852</v>
      </c>
      <c r="CLV290" s="72" t="s">
        <v>18376</v>
      </c>
      <c r="CLW290" s="72" t="s">
        <v>2854</v>
      </c>
      <c r="CLX290" s="72" t="s">
        <v>2857</v>
      </c>
      <c r="CLY290" s="72" t="s">
        <v>18381</v>
      </c>
      <c r="CLZ290" s="72" t="s">
        <v>32519</v>
      </c>
      <c r="CMA290" s="72" t="s">
        <v>25928</v>
      </c>
      <c r="CMB290" s="72" t="s">
        <v>32520</v>
      </c>
      <c r="CMC290" s="72" t="s">
        <v>18838</v>
      </c>
      <c r="CMD290" s="72" t="s">
        <v>3657</v>
      </c>
      <c r="CME290" s="72" t="s">
        <v>2898</v>
      </c>
      <c r="CMF290" s="72" t="s">
        <v>3662</v>
      </c>
      <c r="CMG290" s="72" t="s">
        <v>2903</v>
      </c>
      <c r="CMH290" s="72" t="s">
        <v>27622</v>
      </c>
      <c r="CMI290" s="72" t="s">
        <v>3700</v>
      </c>
      <c r="CMJ290" s="72" t="s">
        <v>32628</v>
      </c>
      <c r="CMK290" s="72" t="s">
        <v>26048</v>
      </c>
      <c r="CML290" s="72" t="s">
        <v>3733</v>
      </c>
      <c r="CMM290" s="72" t="s">
        <v>18558</v>
      </c>
      <c r="CMN290" s="72" t="s">
        <v>3740</v>
      </c>
      <c r="CMO290" s="72" t="s">
        <v>3748</v>
      </c>
      <c r="CMP290" s="72" t="s">
        <v>3750</v>
      </c>
      <c r="CMQ290" s="72" t="s">
        <v>18567</v>
      </c>
      <c r="CMR290" s="72" t="s">
        <v>18579</v>
      </c>
      <c r="CMS290" s="72" t="s">
        <v>27199</v>
      </c>
      <c r="CMT290" s="72" t="s">
        <v>26060</v>
      </c>
      <c r="CMU290" s="72" t="s">
        <v>26257</v>
      </c>
      <c r="CMV290" s="72" t="s">
        <v>20015</v>
      </c>
      <c r="CMW290" s="72" t="s">
        <v>19505</v>
      </c>
      <c r="CMX290" s="72" t="s">
        <v>20016</v>
      </c>
      <c r="CMY290" s="72" t="s">
        <v>20877</v>
      </c>
      <c r="CMZ290" s="72" t="s">
        <v>17002</v>
      </c>
      <c r="CNA290" s="72" t="s">
        <v>18785</v>
      </c>
      <c r="CNB290" s="72" t="s">
        <v>20017</v>
      </c>
      <c r="CNC290" s="72" t="s">
        <v>18304</v>
      </c>
      <c r="CND290" s="72" t="s">
        <v>20018</v>
      </c>
      <c r="CNE290" s="72" t="s">
        <v>18786</v>
      </c>
      <c r="CNF290" s="72" t="s">
        <v>18787</v>
      </c>
      <c r="CNG290" s="72" t="s">
        <v>18788</v>
      </c>
      <c r="CNH290" s="72" t="s">
        <v>20878</v>
      </c>
      <c r="CNI290" s="72" t="s">
        <v>3166</v>
      </c>
      <c r="CNJ290" s="72" t="s">
        <v>18305</v>
      </c>
      <c r="CNK290" s="72" t="s">
        <v>3526</v>
      </c>
      <c r="CNL290" s="72" t="s">
        <v>19506</v>
      </c>
      <c r="CNM290" s="72" t="s">
        <v>20019</v>
      </c>
      <c r="CNN290" s="72" t="s">
        <v>20020</v>
      </c>
      <c r="CNO290" s="72" t="s">
        <v>20021</v>
      </c>
      <c r="CNP290" s="72" t="s">
        <v>2789</v>
      </c>
      <c r="CNQ290" s="72" t="s">
        <v>20022</v>
      </c>
      <c r="CNR290" s="72" t="s">
        <v>3527</v>
      </c>
      <c r="CNS290" s="72" t="s">
        <v>19507</v>
      </c>
      <c r="CNT290" s="72" t="s">
        <v>19508</v>
      </c>
      <c r="CNU290" s="72" t="s">
        <v>25821</v>
      </c>
      <c r="CNV290" s="72" t="s">
        <v>2790</v>
      </c>
      <c r="CNW290" s="72" t="s">
        <v>19509</v>
      </c>
      <c r="CNX290" s="72" t="s">
        <v>18789</v>
      </c>
      <c r="CNY290" s="72" t="s">
        <v>32441</v>
      </c>
      <c r="CNZ290" s="72" t="s">
        <v>19510</v>
      </c>
      <c r="COA290" s="72" t="s">
        <v>20879</v>
      </c>
      <c r="COB290" s="72" t="s">
        <v>2791</v>
      </c>
      <c r="COC290" s="72" t="s">
        <v>20023</v>
      </c>
      <c r="COD290" s="72" t="s">
        <v>18790</v>
      </c>
      <c r="COE290" s="72" t="s">
        <v>20024</v>
      </c>
      <c r="COF290" s="72" t="s">
        <v>25822</v>
      </c>
      <c r="COG290" s="72" t="s">
        <v>25823</v>
      </c>
      <c r="COH290" s="72" t="s">
        <v>2792</v>
      </c>
      <c r="COI290" s="72" t="s">
        <v>20880</v>
      </c>
      <c r="COJ290" s="72" t="s">
        <v>32442</v>
      </c>
      <c r="COK290" s="72" t="s">
        <v>19511</v>
      </c>
      <c r="COL290" s="72" t="s">
        <v>25824</v>
      </c>
      <c r="COM290" s="72" t="s">
        <v>20025</v>
      </c>
      <c r="CON290" s="72" t="s">
        <v>19512</v>
      </c>
      <c r="COO290" s="72" t="s">
        <v>19513</v>
      </c>
      <c r="COP290" s="72" t="s">
        <v>2793</v>
      </c>
      <c r="COQ290" s="72" t="s">
        <v>3528</v>
      </c>
      <c r="COR290" s="72" t="s">
        <v>2794</v>
      </c>
      <c r="COS290" s="72" t="s">
        <v>1001</v>
      </c>
      <c r="COT290" s="72" t="s">
        <v>20881</v>
      </c>
      <c r="COU290" s="72" t="s">
        <v>26258</v>
      </c>
      <c r="COV290" s="72" t="s">
        <v>18791</v>
      </c>
      <c r="COW290" s="72" t="s">
        <v>19514</v>
      </c>
      <c r="COX290" s="72" t="s">
        <v>19515</v>
      </c>
      <c r="COY290" s="72" t="s">
        <v>19516</v>
      </c>
      <c r="COZ290" s="72" t="s">
        <v>19517</v>
      </c>
      <c r="CPA290" s="72" t="s">
        <v>19518</v>
      </c>
      <c r="CPB290" s="72" t="s">
        <v>20883</v>
      </c>
      <c r="CPC290" s="72" t="s">
        <v>20882</v>
      </c>
      <c r="CPD290" s="72" t="s">
        <v>18793</v>
      </c>
      <c r="CPE290" s="72" t="s">
        <v>18794</v>
      </c>
      <c r="CPF290" s="72" t="s">
        <v>20026</v>
      </c>
      <c r="CPG290" s="72" t="s">
        <v>20027</v>
      </c>
      <c r="CPH290" s="72" t="s">
        <v>19519</v>
      </c>
      <c r="CPI290" s="72" t="s">
        <v>20884</v>
      </c>
      <c r="CPJ290" s="72" t="s">
        <v>25825</v>
      </c>
      <c r="CPK290" s="72" t="s">
        <v>32443</v>
      </c>
      <c r="CPL290" s="72" t="s">
        <v>18795</v>
      </c>
      <c r="CPM290" s="72" t="s">
        <v>20885</v>
      </c>
      <c r="CPN290" s="72" t="s">
        <v>20028</v>
      </c>
      <c r="CPO290" s="72" t="s">
        <v>20886</v>
      </c>
      <c r="CPP290" s="72" t="s">
        <v>18796</v>
      </c>
      <c r="CPQ290" s="72" t="s">
        <v>3529</v>
      </c>
      <c r="CPR290" s="72" t="s">
        <v>19520</v>
      </c>
      <c r="CPS290" s="72" t="s">
        <v>18797</v>
      </c>
      <c r="CPT290" s="72" t="s">
        <v>26259</v>
      </c>
      <c r="CPU290" s="72" t="s">
        <v>20887</v>
      </c>
      <c r="CPV290" s="72" t="s">
        <v>26260</v>
      </c>
      <c r="CPW290" s="72" t="s">
        <v>18798</v>
      </c>
      <c r="CPX290" s="72" t="s">
        <v>19521</v>
      </c>
      <c r="CPY290" s="72" t="s">
        <v>18306</v>
      </c>
      <c r="CPZ290" s="72" t="s">
        <v>3530</v>
      </c>
      <c r="CQA290" s="72" t="s">
        <v>20029</v>
      </c>
      <c r="CQB290" s="72" t="s">
        <v>18799</v>
      </c>
      <c r="CQC290" s="72" t="s">
        <v>25826</v>
      </c>
      <c r="CQD290" s="72" t="s">
        <v>3531</v>
      </c>
      <c r="CQE290" s="72" t="s">
        <v>20888</v>
      </c>
      <c r="CQF290" s="72" t="s">
        <v>20889</v>
      </c>
      <c r="CQG290" s="72" t="s">
        <v>2795</v>
      </c>
      <c r="CQH290" s="72" t="s">
        <v>20890</v>
      </c>
      <c r="CQI290" s="72" t="s">
        <v>26261</v>
      </c>
      <c r="CQJ290" s="72" t="s">
        <v>26262</v>
      </c>
      <c r="CQK290" s="72" t="s">
        <v>25827</v>
      </c>
      <c r="CQL290" s="72" t="s">
        <v>26263</v>
      </c>
      <c r="CQM290" s="72" t="s">
        <v>20030</v>
      </c>
      <c r="CQN290" s="72" t="s">
        <v>2796</v>
      </c>
      <c r="CQO290" s="72" t="s">
        <v>18307</v>
      </c>
      <c r="CQP290" s="72" t="s">
        <v>32444</v>
      </c>
      <c r="CQQ290" s="72" t="s">
        <v>18308</v>
      </c>
      <c r="CQR290" s="72" t="s">
        <v>3532</v>
      </c>
      <c r="CQS290" s="72" t="s">
        <v>32445</v>
      </c>
      <c r="CQT290" s="72" t="s">
        <v>32446</v>
      </c>
      <c r="CQU290" s="72" t="s">
        <v>18800</v>
      </c>
      <c r="CQV290" s="72" t="s">
        <v>18801</v>
      </c>
      <c r="CQW290" s="72" t="s">
        <v>18802</v>
      </c>
      <c r="CQX290" s="72" t="s">
        <v>18803</v>
      </c>
      <c r="CQY290" s="72" t="s">
        <v>20031</v>
      </c>
      <c r="CQZ290" s="72" t="s">
        <v>20032</v>
      </c>
      <c r="CRA290" s="72" t="s">
        <v>19522</v>
      </c>
      <c r="CRB290" s="72" t="s">
        <v>19523</v>
      </c>
      <c r="CRC290" s="72" t="s">
        <v>19524</v>
      </c>
      <c r="CRD290" s="72" t="s">
        <v>18060</v>
      </c>
      <c r="CRE290" s="72" t="s">
        <v>20574</v>
      </c>
      <c r="CRF290" s="72" t="s">
        <v>32259</v>
      </c>
      <c r="CRG290" s="72" t="s">
        <v>26140</v>
      </c>
      <c r="CRH290" s="72" t="s">
        <v>19845</v>
      </c>
      <c r="CRI290" s="72" t="s">
        <v>1453</v>
      </c>
      <c r="CRJ290" s="72" t="s">
        <v>17191</v>
      </c>
      <c r="CRK290" s="72" t="s">
        <v>18891</v>
      </c>
      <c r="CRL290" s="72" t="s">
        <v>2673</v>
      </c>
      <c r="CRM290" s="72" t="s">
        <v>2672</v>
      </c>
      <c r="CRN290" s="72" t="s">
        <v>18142</v>
      </c>
      <c r="CRO290" s="72" t="s">
        <v>18151</v>
      </c>
      <c r="CRP290" s="72" t="s">
        <v>3437</v>
      </c>
      <c r="CRQ290" s="72" t="s">
        <v>19893</v>
      </c>
      <c r="CRR290" s="72" t="s">
        <v>32305</v>
      </c>
      <c r="CRS290" s="72" t="s">
        <v>9731</v>
      </c>
      <c r="CRT290" s="72" t="s">
        <v>2736</v>
      </c>
      <c r="CRU290" s="72" t="s">
        <v>18259</v>
      </c>
      <c r="CRV290" s="72" t="s">
        <v>26300</v>
      </c>
      <c r="CRW290" s="72" t="s">
        <v>25781</v>
      </c>
      <c r="CRX290" s="72" t="s">
        <v>18342</v>
      </c>
      <c r="CRY290" s="72" t="s">
        <v>18343</v>
      </c>
      <c r="CRZ290" s="72" t="s">
        <v>32483</v>
      </c>
      <c r="CSA290" s="72" t="s">
        <v>3572</v>
      </c>
      <c r="CSB290" s="72" t="s">
        <v>18348</v>
      </c>
      <c r="CSC290" s="72" t="s">
        <v>32487</v>
      </c>
      <c r="CSD290" s="72" t="s">
        <v>2835</v>
      </c>
      <c r="CSE290" s="72" t="s">
        <v>18894</v>
      </c>
      <c r="CSF290" s="72" t="s">
        <v>20114</v>
      </c>
      <c r="CSG290" s="72" t="s">
        <v>18871</v>
      </c>
      <c r="CSH290" s="72" t="s">
        <v>3620</v>
      </c>
      <c r="CSI290" s="72" t="s">
        <v>32534</v>
      </c>
      <c r="CSJ290" s="72" t="s">
        <v>32563</v>
      </c>
      <c r="CSK290" s="72" t="s">
        <v>32590</v>
      </c>
      <c r="CSL290" s="72" t="s">
        <v>32606</v>
      </c>
      <c r="CSM290" s="72" t="s">
        <v>32612</v>
      </c>
      <c r="CSN290" s="72" t="s">
        <v>32614</v>
      </c>
      <c r="CSO290" s="72" t="s">
        <v>18519</v>
      </c>
      <c r="CSP290" s="72" t="s">
        <v>2972</v>
      </c>
      <c r="CSQ290" s="72" t="s">
        <v>32630</v>
      </c>
      <c r="CSR290" s="72" t="s">
        <v>20777</v>
      </c>
      <c r="CSS290" s="72" t="s">
        <v>18737</v>
      </c>
      <c r="CST290" s="72" t="s">
        <v>32635</v>
      </c>
      <c r="CSU290" s="72" t="s">
        <v>32643</v>
      </c>
      <c r="CSV290" s="72" t="s">
        <v>18559</v>
      </c>
      <c r="CSW290" s="72" t="s">
        <v>18560</v>
      </c>
      <c r="CSX290" s="72" t="s">
        <v>19525</v>
      </c>
      <c r="CSY290" s="72" t="s">
        <v>2705</v>
      </c>
      <c r="CSZ290" s="72" t="s">
        <v>18804</v>
      </c>
      <c r="CTA290" s="72" t="s">
        <v>2706</v>
      </c>
      <c r="CTB290" s="72" t="s">
        <v>2797</v>
      </c>
      <c r="CTC290" s="72" t="s">
        <v>18805</v>
      </c>
      <c r="CTD290" s="72" t="s">
        <v>32447</v>
      </c>
      <c r="CTE290" s="72" t="s">
        <v>26264</v>
      </c>
      <c r="CTF290" s="72" t="s">
        <v>19526</v>
      </c>
      <c r="CTG290" s="72" t="s">
        <v>20891</v>
      </c>
      <c r="CTH290" s="72" t="s">
        <v>19527</v>
      </c>
      <c r="CTI290" s="72" t="s">
        <v>25828</v>
      </c>
      <c r="CTJ290" s="72" t="s">
        <v>20892</v>
      </c>
      <c r="CTK290" s="72" t="s">
        <v>19528</v>
      </c>
      <c r="CTL290" s="72" t="s">
        <v>32448</v>
      </c>
      <c r="CTM290" s="72" t="s">
        <v>20033</v>
      </c>
      <c r="CTN290" s="72" t="s">
        <v>20893</v>
      </c>
      <c r="CTO290" s="72" t="s">
        <v>20894</v>
      </c>
      <c r="CTP290" s="72" t="s">
        <v>20895</v>
      </c>
      <c r="CTQ290" s="72" t="s">
        <v>18309</v>
      </c>
      <c r="CTR290" s="72" t="s">
        <v>20896</v>
      </c>
      <c r="CTS290" s="72" t="s">
        <v>19529</v>
      </c>
      <c r="CTT290" s="72" t="s">
        <v>3533</v>
      </c>
      <c r="CTU290" s="72" t="s">
        <v>32449</v>
      </c>
      <c r="CTV290" s="72" t="s">
        <v>1963</v>
      </c>
      <c r="CTW290" s="72" t="s">
        <v>2798</v>
      </c>
      <c r="CTX290" s="72" t="s">
        <v>20034</v>
      </c>
      <c r="CTY290" s="72" t="s">
        <v>32450</v>
      </c>
      <c r="CTZ290" s="72" t="s">
        <v>32215</v>
      </c>
      <c r="CUA290" s="72" t="s">
        <v>2614</v>
      </c>
      <c r="CUB290" s="72" t="s">
        <v>19282</v>
      </c>
      <c r="CUC290" s="72" t="s">
        <v>3394</v>
      </c>
      <c r="CUD290" s="72" t="s">
        <v>18141</v>
      </c>
      <c r="CUE290" s="72" t="s">
        <v>3460</v>
      </c>
      <c r="CUF290" s="72" t="s">
        <v>2695</v>
      </c>
      <c r="CUG290" s="72" t="s">
        <v>19940</v>
      </c>
      <c r="CUH290" s="72" t="s">
        <v>18235</v>
      </c>
      <c r="CUI290" s="72" t="s">
        <v>18236</v>
      </c>
      <c r="CUJ290" s="72" t="s">
        <v>20713</v>
      </c>
      <c r="CUK290" s="72" t="s">
        <v>20343</v>
      </c>
      <c r="CUL290" s="72" t="s">
        <v>2594</v>
      </c>
      <c r="CUM290" s="72" t="s">
        <v>3507</v>
      </c>
      <c r="CUN290" s="72" t="s">
        <v>18272</v>
      </c>
      <c r="CUO290" s="72" t="s">
        <v>3509</v>
      </c>
      <c r="CUP290" s="72" t="s">
        <v>2771</v>
      </c>
      <c r="CUQ290" s="72" t="s">
        <v>19900</v>
      </c>
      <c r="CUR290" s="72" t="s">
        <v>20004</v>
      </c>
      <c r="CUS290" s="72" t="s">
        <v>18294</v>
      </c>
      <c r="CUT290" s="72" t="s">
        <v>4891</v>
      </c>
      <c r="CUU290" s="72" t="s">
        <v>3543</v>
      </c>
      <c r="CUV290" s="72" t="s">
        <v>2824</v>
      </c>
      <c r="CUW290" s="72" t="s">
        <v>18347</v>
      </c>
      <c r="CUX290" s="72" t="s">
        <v>20084</v>
      </c>
      <c r="CUY290" s="72" t="s">
        <v>3605</v>
      </c>
      <c r="CUZ290" s="72" t="s">
        <v>20133</v>
      </c>
      <c r="CVA290" s="72" t="s">
        <v>2595</v>
      </c>
      <c r="CVB290" s="72" t="s">
        <v>18397</v>
      </c>
      <c r="CVC290" s="72" t="s">
        <v>32529</v>
      </c>
      <c r="CVD290" s="72" t="s">
        <v>3653</v>
      </c>
      <c r="CVE290" s="72" t="s">
        <v>18430</v>
      </c>
      <c r="CVF290" s="72" t="s">
        <v>20163</v>
      </c>
      <c r="CVG290" s="72" t="s">
        <v>32562</v>
      </c>
      <c r="CVH290" s="72" t="s">
        <v>20215</v>
      </c>
      <c r="CVI290" s="72" t="s">
        <v>32615</v>
      </c>
      <c r="CVJ290" s="72" t="s">
        <v>20005</v>
      </c>
      <c r="CVK290" s="72" t="s">
        <v>32634</v>
      </c>
      <c r="CVL290" s="72" t="s">
        <v>32659</v>
      </c>
      <c r="CVM290" s="72" t="s">
        <v>18806</v>
      </c>
      <c r="CVN290" s="72" t="s">
        <v>19530</v>
      </c>
      <c r="CVO290" s="72" t="s">
        <v>3534</v>
      </c>
      <c r="CVP290" s="72" t="s">
        <v>20897</v>
      </c>
      <c r="CVQ290" s="72" t="s">
        <v>32451</v>
      </c>
      <c r="CVR290" s="72" t="s">
        <v>20898</v>
      </c>
      <c r="CVS290" s="72" t="s">
        <v>2799</v>
      </c>
      <c r="CVT290" s="72" t="s">
        <v>19531</v>
      </c>
      <c r="CVU290" s="72" t="s">
        <v>18807</v>
      </c>
      <c r="CVV290" s="72" t="s">
        <v>18808</v>
      </c>
      <c r="CVW290" s="72" t="s">
        <v>25829</v>
      </c>
      <c r="CVX290" s="72" t="s">
        <v>18310</v>
      </c>
      <c r="CVY290" s="72" t="s">
        <v>18809</v>
      </c>
      <c r="CVZ290" s="72" t="s">
        <v>3535</v>
      </c>
      <c r="CWA290" s="72" t="s">
        <v>20035</v>
      </c>
      <c r="CWB290" s="72" t="s">
        <v>20035</v>
      </c>
      <c r="CWC290" s="72" t="s">
        <v>19532</v>
      </c>
      <c r="CWD290" s="72" t="s">
        <v>20899</v>
      </c>
      <c r="CWE290" s="72" t="s">
        <v>26265</v>
      </c>
      <c r="CWF290" s="72" t="s">
        <v>19533</v>
      </c>
      <c r="CWG290" s="72" t="s">
        <v>20900</v>
      </c>
      <c r="CWH290" s="72" t="s">
        <v>18810</v>
      </c>
      <c r="CWI290" s="72" t="s">
        <v>20901</v>
      </c>
      <c r="CWJ290" s="72" t="s">
        <v>18311</v>
      </c>
      <c r="CWK290" s="72" t="s">
        <v>20843</v>
      </c>
      <c r="CWL290" s="72" t="s">
        <v>20911</v>
      </c>
      <c r="CWM290" s="72" t="s">
        <v>3536</v>
      </c>
      <c r="CWN290" s="72" t="s">
        <v>2800</v>
      </c>
      <c r="CWO290" s="72" t="s">
        <v>25830</v>
      </c>
      <c r="CWP290" s="72" t="s">
        <v>20902</v>
      </c>
      <c r="CWQ290" s="72" t="s">
        <v>26266</v>
      </c>
      <c r="CWR290" s="72" t="s">
        <v>26267</v>
      </c>
      <c r="CWS290" s="72" t="s">
        <v>20903</v>
      </c>
      <c r="CWT290" s="72" t="s">
        <v>20904</v>
      </c>
      <c r="CWU290" s="72" t="s">
        <v>26268</v>
      </c>
      <c r="CWV290" s="72" t="s">
        <v>32452</v>
      </c>
      <c r="CWW290" s="72" t="s">
        <v>32453</v>
      </c>
      <c r="CWX290" s="72" t="s">
        <v>18811</v>
      </c>
      <c r="CWY290" s="72" t="s">
        <v>32454</v>
      </c>
      <c r="CWZ290" s="72" t="s">
        <v>3537</v>
      </c>
      <c r="CXA290" s="72" t="s">
        <v>20036</v>
      </c>
      <c r="CXB290" s="72" t="s">
        <v>3538</v>
      </c>
      <c r="CXC290" s="72" t="s">
        <v>18312</v>
      </c>
      <c r="CXD290" s="72" t="s">
        <v>20037</v>
      </c>
      <c r="CXE290" s="72" t="s">
        <v>26269</v>
      </c>
      <c r="CXF290" s="72" t="s">
        <v>25831</v>
      </c>
      <c r="CXG290" s="72" t="s">
        <v>19534</v>
      </c>
      <c r="CXH290" s="72" t="s">
        <v>2801</v>
      </c>
      <c r="CXI290" s="72" t="s">
        <v>20905</v>
      </c>
      <c r="CXJ290" s="72" t="s">
        <v>20906</v>
      </c>
      <c r="CXK290" s="72" t="s">
        <v>25832</v>
      </c>
      <c r="CXL290" s="72" t="s">
        <v>26270</v>
      </c>
      <c r="CXM290" s="72" t="s">
        <v>26271</v>
      </c>
      <c r="CXN290" s="72" t="s">
        <v>18313</v>
      </c>
      <c r="CXO290" s="72" t="s">
        <v>18314</v>
      </c>
      <c r="CXP290" s="72" t="s">
        <v>20038</v>
      </c>
      <c r="CXQ290" s="72" t="s">
        <v>20907</v>
      </c>
      <c r="CXR290" s="72" t="s">
        <v>20039</v>
      </c>
      <c r="CXS290" s="72" t="s">
        <v>25833</v>
      </c>
      <c r="CXT290" s="72" t="s">
        <v>3539</v>
      </c>
      <c r="CXU290" s="72" t="s">
        <v>32455</v>
      </c>
      <c r="CXV290" s="72" t="s">
        <v>19535</v>
      </c>
      <c r="CXW290" s="72" t="s">
        <v>2802</v>
      </c>
      <c r="CXX290" s="72" t="s">
        <v>20040</v>
      </c>
      <c r="CXY290" s="72" t="s">
        <v>20041</v>
      </c>
      <c r="CXZ290" s="72" t="s">
        <v>18315</v>
      </c>
      <c r="CYA290" s="72" t="s">
        <v>20042</v>
      </c>
      <c r="CYB290" s="72" t="s">
        <v>25834</v>
      </c>
      <c r="CYC290" s="72" t="s">
        <v>19536</v>
      </c>
      <c r="CYD290" s="72" t="s">
        <v>18316</v>
      </c>
      <c r="CYE290" s="72" t="s">
        <v>25835</v>
      </c>
      <c r="CYF290" s="72" t="s">
        <v>20908</v>
      </c>
      <c r="CYG290" s="72" t="s">
        <v>20909</v>
      </c>
      <c r="CYH290" s="72" t="s">
        <v>20910</v>
      </c>
      <c r="CYI290" s="72" t="s">
        <v>25836</v>
      </c>
      <c r="CYJ290" s="72" t="s">
        <v>3540</v>
      </c>
      <c r="CYK290" s="72" t="s">
        <v>25837</v>
      </c>
      <c r="CYL290" s="72" t="s">
        <v>26272</v>
      </c>
      <c r="CYM290" s="72" t="s">
        <v>2803</v>
      </c>
      <c r="CYN290" s="72" t="s">
        <v>25838</v>
      </c>
      <c r="CYO290" s="72" t="s">
        <v>20043</v>
      </c>
      <c r="CYP290" s="72" t="s">
        <v>20044</v>
      </c>
      <c r="CYQ290" s="72" t="s">
        <v>19537</v>
      </c>
      <c r="CYR290" s="72" t="s">
        <v>18317</v>
      </c>
      <c r="CYS290" s="72" t="s">
        <v>18318</v>
      </c>
      <c r="CYT290" s="72" t="s">
        <v>18319</v>
      </c>
      <c r="CYU290" s="72" t="s">
        <v>20912</v>
      </c>
      <c r="CYV290" s="72" t="s">
        <v>7123</v>
      </c>
      <c r="CYW290" s="72" t="s">
        <v>7123</v>
      </c>
      <c r="CYX290" s="72" t="s">
        <v>32456</v>
      </c>
      <c r="CYY290" s="72" t="s">
        <v>20046</v>
      </c>
      <c r="CYZ290" s="72" t="s">
        <v>3544</v>
      </c>
      <c r="CZA290" s="72" t="s">
        <v>18812</v>
      </c>
      <c r="CZB290" s="72" t="s">
        <v>20045</v>
      </c>
      <c r="CZC290" s="72" t="s">
        <v>20047</v>
      </c>
      <c r="CZD290" s="72" t="s">
        <v>20913</v>
      </c>
      <c r="CZE290" s="72" t="s">
        <v>20914</v>
      </c>
      <c r="CZF290" s="72" t="s">
        <v>3545</v>
      </c>
      <c r="CZG290" s="72" t="s">
        <v>19538</v>
      </c>
      <c r="CZH290" s="72" t="s">
        <v>3546</v>
      </c>
      <c r="CZI290" s="72" t="s">
        <v>3547</v>
      </c>
      <c r="CZJ290" s="72" t="s">
        <v>3548</v>
      </c>
      <c r="CZK290" s="72" t="s">
        <v>19539</v>
      </c>
      <c r="CZL290" s="72" t="s">
        <v>2804</v>
      </c>
      <c r="CZM290" s="72" t="s">
        <v>19540</v>
      </c>
      <c r="CZN290" s="72" t="s">
        <v>2805</v>
      </c>
      <c r="CZO290" s="72" t="s">
        <v>25839</v>
      </c>
      <c r="CZP290" s="72" t="s">
        <v>19541</v>
      </c>
      <c r="CZQ290" s="72" t="s">
        <v>19542</v>
      </c>
      <c r="CZR290" s="72" t="s">
        <v>20915</v>
      </c>
      <c r="CZS290" s="72" t="s">
        <v>20916</v>
      </c>
      <c r="CZT290" s="72" t="s">
        <v>20917</v>
      </c>
      <c r="CZU290" s="72" t="s">
        <v>20918</v>
      </c>
      <c r="CZV290" s="72" t="s">
        <v>20919</v>
      </c>
      <c r="CZW290" s="72" t="s">
        <v>20920</v>
      </c>
      <c r="CZX290" s="72" t="s">
        <v>20048</v>
      </c>
      <c r="CZY290" s="72" t="s">
        <v>20049</v>
      </c>
      <c r="CZZ290" s="72" t="s">
        <v>20050</v>
      </c>
      <c r="DAA290" s="72" t="s">
        <v>20921</v>
      </c>
      <c r="DAB290" s="72" t="s">
        <v>18813</v>
      </c>
      <c r="DAC290" s="72" t="s">
        <v>20051</v>
      </c>
      <c r="DAD290" s="72" t="s">
        <v>4899</v>
      </c>
      <c r="DAE290" s="72" t="s">
        <v>4900</v>
      </c>
      <c r="DAF290" s="72" t="s">
        <v>20922</v>
      </c>
      <c r="DAG290" s="72" t="s">
        <v>19543</v>
      </c>
      <c r="DAH290" s="72" t="s">
        <v>32457</v>
      </c>
      <c r="DAI290" s="72" t="s">
        <v>26273</v>
      </c>
      <c r="DAJ290" s="72" t="s">
        <v>7131</v>
      </c>
      <c r="DAK290" s="72" t="s">
        <v>2806</v>
      </c>
      <c r="DAL290" s="72" t="s">
        <v>20923</v>
      </c>
      <c r="DAM290" s="72" t="s">
        <v>18320</v>
      </c>
      <c r="DAN290" s="72" t="s">
        <v>19544</v>
      </c>
      <c r="DAO290" s="72" t="s">
        <v>26274</v>
      </c>
      <c r="DAP290" s="72" t="s">
        <v>2807</v>
      </c>
      <c r="DAQ290" s="72" t="s">
        <v>19545</v>
      </c>
      <c r="DAR290" s="72" t="s">
        <v>19546</v>
      </c>
      <c r="DAS290" s="72" t="s">
        <v>20924</v>
      </c>
      <c r="DAT290" s="72" t="s">
        <v>25840</v>
      </c>
      <c r="DAU290" s="72" t="s">
        <v>3550</v>
      </c>
      <c r="DAV290" s="72" t="s">
        <v>32458</v>
      </c>
      <c r="DAW290" s="72" t="s">
        <v>20925</v>
      </c>
      <c r="DAX290" s="72" t="s">
        <v>26276</v>
      </c>
      <c r="DAY290" s="72" t="s">
        <v>26277</v>
      </c>
      <c r="DAZ290" s="72" t="s">
        <v>26278</v>
      </c>
      <c r="DBA290" s="72" t="s">
        <v>20926</v>
      </c>
      <c r="DBB290" s="72" t="s">
        <v>25841</v>
      </c>
      <c r="DBC290" s="72" t="s">
        <v>32459</v>
      </c>
      <c r="DBD290" s="72" t="s">
        <v>18321</v>
      </c>
      <c r="DBE290" s="72" t="s">
        <v>3551</v>
      </c>
      <c r="DBF290" s="72" t="s">
        <v>20052</v>
      </c>
      <c r="DBG290" s="72" t="s">
        <v>18814</v>
      </c>
      <c r="DBH290" s="72" t="s">
        <v>18815</v>
      </c>
      <c r="DBI290" s="72" t="s">
        <v>3552</v>
      </c>
      <c r="DBJ290" s="72" t="s">
        <v>2808</v>
      </c>
      <c r="DBK290" s="72" t="s">
        <v>20927</v>
      </c>
      <c r="DBL290" s="72" t="s">
        <v>3553</v>
      </c>
      <c r="DBM290" s="72" t="s">
        <v>25842</v>
      </c>
      <c r="DBN290" s="72" t="s">
        <v>25843</v>
      </c>
      <c r="DBO290" s="72" t="s">
        <v>32460</v>
      </c>
      <c r="DBP290" s="72" t="s">
        <v>32461</v>
      </c>
      <c r="DBQ290" s="72" t="s">
        <v>32462</v>
      </c>
      <c r="DBR290" s="72" t="s">
        <v>32463</v>
      </c>
      <c r="DBS290" s="72" t="s">
        <v>25844</v>
      </c>
      <c r="DBT290" s="72" t="s">
        <v>18322</v>
      </c>
      <c r="DBU290" s="72" t="s">
        <v>18598</v>
      </c>
      <c r="DBV290" s="72" t="s">
        <v>3554</v>
      </c>
      <c r="DBW290" s="72" t="s">
        <v>18323</v>
      </c>
      <c r="DBX290" s="72" t="s">
        <v>18323</v>
      </c>
      <c r="DBY290" s="72" t="s">
        <v>3555</v>
      </c>
      <c r="DBZ290" s="72" t="s">
        <v>19547</v>
      </c>
      <c r="DCA290" s="72" t="s">
        <v>10298</v>
      </c>
      <c r="DCB290" s="72" t="s">
        <v>3556</v>
      </c>
      <c r="DCC290" s="72" t="s">
        <v>26279</v>
      </c>
      <c r="DCD290" s="72" t="s">
        <v>26280</v>
      </c>
      <c r="DCE290" s="72" t="s">
        <v>19548</v>
      </c>
      <c r="DCF290" s="72" t="s">
        <v>18324</v>
      </c>
      <c r="DCG290" s="72" t="s">
        <v>3557</v>
      </c>
      <c r="DCH290" s="72" t="s">
        <v>19549</v>
      </c>
      <c r="DCI290" s="72" t="s">
        <v>20928</v>
      </c>
      <c r="DCJ290" s="72" t="s">
        <v>19550</v>
      </c>
      <c r="DCK290" s="72" t="s">
        <v>18325</v>
      </c>
      <c r="DCL290" s="72" t="s">
        <v>2809</v>
      </c>
      <c r="DCM290" s="72" t="s">
        <v>18816</v>
      </c>
      <c r="DCN290" s="72" t="s">
        <v>3558</v>
      </c>
      <c r="DCO290" s="72" t="s">
        <v>18326</v>
      </c>
      <c r="DCP290" s="72" t="s">
        <v>25845</v>
      </c>
      <c r="DCQ290" s="72" t="s">
        <v>3559</v>
      </c>
      <c r="DCR290" s="72" t="s">
        <v>3560</v>
      </c>
      <c r="DCS290" s="72" t="s">
        <v>19551</v>
      </c>
      <c r="DCT290" s="72" t="s">
        <v>20053</v>
      </c>
      <c r="DCU290" s="72" t="s">
        <v>20929</v>
      </c>
      <c r="DCV290" s="72" t="s">
        <v>20930</v>
      </c>
      <c r="DCW290" s="72" t="s">
        <v>20054</v>
      </c>
      <c r="DCX290" s="72" t="s">
        <v>4908</v>
      </c>
      <c r="DCY290" s="72" t="s">
        <v>4908</v>
      </c>
      <c r="DCZ290" s="72" t="s">
        <v>3561</v>
      </c>
      <c r="DDA290" s="72" t="s">
        <v>3562</v>
      </c>
      <c r="DDB290" s="72" t="s">
        <v>20931</v>
      </c>
      <c r="DDC290" s="72" t="s">
        <v>20932</v>
      </c>
      <c r="DDD290" s="72" t="s">
        <v>18817</v>
      </c>
      <c r="DDE290" s="72" t="s">
        <v>32464</v>
      </c>
      <c r="DDF290" s="72" t="s">
        <v>18818</v>
      </c>
      <c r="DDG290" s="72" t="s">
        <v>20055</v>
      </c>
      <c r="DDH290" s="72" t="s">
        <v>2810</v>
      </c>
      <c r="DDI290" s="72" t="s">
        <v>20933</v>
      </c>
      <c r="DDJ290" s="72" t="s">
        <v>19552</v>
      </c>
      <c r="DDK290" s="72" t="s">
        <v>19553</v>
      </c>
      <c r="DDL290" s="72" t="s">
        <v>20934</v>
      </c>
      <c r="DDM290" s="72" t="s">
        <v>26281</v>
      </c>
      <c r="DDN290" s="72" t="s">
        <v>18327</v>
      </c>
      <c r="DDO290" s="72" t="s">
        <v>20935</v>
      </c>
      <c r="DDP290" s="72" t="s">
        <v>19554</v>
      </c>
      <c r="DDQ290" s="72" t="s">
        <v>19555</v>
      </c>
      <c r="DDR290" s="72" t="s">
        <v>19556</v>
      </c>
      <c r="DDS290" s="72" t="s">
        <v>19557</v>
      </c>
      <c r="DDT290" s="72" t="s">
        <v>18328</v>
      </c>
      <c r="DDU290" s="72" t="s">
        <v>20936</v>
      </c>
      <c r="DDV290" s="72" t="s">
        <v>32465</v>
      </c>
      <c r="DDW290" s="72" t="s">
        <v>19558</v>
      </c>
      <c r="DDX290" s="72" t="s">
        <v>20056</v>
      </c>
      <c r="DDY290" s="72" t="s">
        <v>18819</v>
      </c>
      <c r="DDZ290" s="72" t="s">
        <v>32466</v>
      </c>
      <c r="DEA290" s="72" t="s">
        <v>20057</v>
      </c>
      <c r="DEB290" s="72" t="s">
        <v>19559</v>
      </c>
      <c r="DEC290" s="72" t="s">
        <v>20058</v>
      </c>
      <c r="DED290" s="72" t="s">
        <v>20937</v>
      </c>
      <c r="DEE290" s="72" t="s">
        <v>18820</v>
      </c>
      <c r="DEF290" s="72" t="s">
        <v>20938</v>
      </c>
      <c r="DEG290" s="72" t="s">
        <v>19560</v>
      </c>
      <c r="DEH290" s="72" t="s">
        <v>19561</v>
      </c>
      <c r="DEI290" s="72" t="s">
        <v>19562</v>
      </c>
      <c r="DEJ290" s="72" t="s">
        <v>19563</v>
      </c>
      <c r="DEK290" s="72" t="s">
        <v>2811</v>
      </c>
      <c r="DEL290" s="72" t="s">
        <v>26282</v>
      </c>
      <c r="DEM290" s="72" t="s">
        <v>20939</v>
      </c>
      <c r="DEN290" s="72" t="s">
        <v>18821</v>
      </c>
      <c r="DEO290" s="72" t="s">
        <v>19564</v>
      </c>
      <c r="DEP290" s="72" t="s">
        <v>32467</v>
      </c>
      <c r="DEQ290" s="72" t="s">
        <v>20940</v>
      </c>
      <c r="DER290" s="72" t="s">
        <v>20941</v>
      </c>
      <c r="DES290" s="72" t="s">
        <v>18822</v>
      </c>
      <c r="DET290" s="72" t="s">
        <v>2812</v>
      </c>
      <c r="DEU290" s="72" t="s">
        <v>3563</v>
      </c>
      <c r="DEV290" s="72" t="s">
        <v>19565</v>
      </c>
      <c r="DEW290" s="72" t="s">
        <v>18823</v>
      </c>
      <c r="DEX290" s="72" t="s">
        <v>2813</v>
      </c>
      <c r="DEY290" s="72" t="s">
        <v>20059</v>
      </c>
      <c r="DEZ290" s="72" t="s">
        <v>18824</v>
      </c>
      <c r="DFA290" s="72" t="s">
        <v>3564</v>
      </c>
      <c r="DFB290" s="72" t="s">
        <v>18329</v>
      </c>
      <c r="DFC290" s="72" t="s">
        <v>25846</v>
      </c>
      <c r="DFD290" s="72" t="s">
        <v>2814</v>
      </c>
      <c r="DFE290" s="72" t="s">
        <v>18330</v>
      </c>
      <c r="DFF290" s="72" t="s">
        <v>18825</v>
      </c>
      <c r="DFG290" s="72" t="s">
        <v>18826</v>
      </c>
      <c r="DFH290" s="72" t="s">
        <v>18331</v>
      </c>
      <c r="DFI290" s="72" t="s">
        <v>18332</v>
      </c>
      <c r="DFJ290" s="72" t="s">
        <v>32468</v>
      </c>
      <c r="DFK290" s="72" t="s">
        <v>18333</v>
      </c>
      <c r="DFL290" s="72" t="s">
        <v>18334</v>
      </c>
      <c r="DFM290" s="72" t="s">
        <v>2815</v>
      </c>
      <c r="DFN290" s="72" t="s">
        <v>2815</v>
      </c>
      <c r="DFO290" s="72" t="s">
        <v>2816</v>
      </c>
      <c r="DFP290" s="72" t="s">
        <v>20942</v>
      </c>
      <c r="DFQ290" s="72" t="s">
        <v>1570</v>
      </c>
      <c r="DFR290" s="72" t="s">
        <v>3565</v>
      </c>
      <c r="DFS290" s="72" t="s">
        <v>20943</v>
      </c>
      <c r="DFT290" s="72" t="s">
        <v>2817</v>
      </c>
      <c r="DFU290" s="72" t="s">
        <v>25847</v>
      </c>
      <c r="DFV290" s="72" t="s">
        <v>20944</v>
      </c>
      <c r="DFW290" s="72" t="s">
        <v>25848</v>
      </c>
      <c r="DFX290" s="72" t="s">
        <v>18827</v>
      </c>
      <c r="DFY290" s="72" t="s">
        <v>3566</v>
      </c>
      <c r="DFZ290" s="72" t="s">
        <v>4916</v>
      </c>
      <c r="DGA290" s="72" t="s">
        <v>3567</v>
      </c>
      <c r="DGB290" s="72" t="s">
        <v>3568</v>
      </c>
      <c r="DGC290" s="72" t="s">
        <v>19566</v>
      </c>
      <c r="DGD290" s="72" t="s">
        <v>32469</v>
      </c>
      <c r="DGE290" s="72" t="s">
        <v>2818</v>
      </c>
      <c r="DGF290" s="72" t="s">
        <v>20060</v>
      </c>
      <c r="DGG290" s="72" t="s">
        <v>20945</v>
      </c>
      <c r="DGH290" s="72" t="s">
        <v>18335</v>
      </c>
      <c r="DGI290" s="72" t="s">
        <v>6013</v>
      </c>
      <c r="DGJ290" s="72" t="s">
        <v>19567</v>
      </c>
      <c r="DGK290" s="72" t="s">
        <v>18336</v>
      </c>
      <c r="DGL290" s="72" t="s">
        <v>20061</v>
      </c>
      <c r="DGM290" s="72" t="s">
        <v>2819</v>
      </c>
      <c r="DGN290" s="72" t="s">
        <v>19568</v>
      </c>
      <c r="DGO290" s="72" t="s">
        <v>20946</v>
      </c>
      <c r="DGP290" s="72" t="s">
        <v>32470</v>
      </c>
      <c r="DGQ290" s="72" t="s">
        <v>32471</v>
      </c>
      <c r="DGR290" s="72" t="s">
        <v>19569</v>
      </c>
      <c r="DGS290" s="72" t="s">
        <v>20062</v>
      </c>
      <c r="DGT290" s="72" t="s">
        <v>32472</v>
      </c>
      <c r="DGU290" s="72" t="s">
        <v>2820</v>
      </c>
      <c r="DGV290" s="72" t="s">
        <v>20063</v>
      </c>
      <c r="DGW290" s="72" t="s">
        <v>26283</v>
      </c>
      <c r="DGX290" s="72" t="s">
        <v>18337</v>
      </c>
      <c r="DGY290" s="72" t="s">
        <v>3569</v>
      </c>
      <c r="DGZ290" s="72" t="s">
        <v>18828</v>
      </c>
      <c r="DHA290" s="72" t="s">
        <v>18338</v>
      </c>
      <c r="DHB290" s="72" t="s">
        <v>18339</v>
      </c>
      <c r="DHC290" s="72" t="s">
        <v>32473</v>
      </c>
      <c r="DHD290" s="72" t="s">
        <v>19570</v>
      </c>
      <c r="DHE290" s="72" t="s">
        <v>2821</v>
      </c>
      <c r="DHF290" s="72" t="s">
        <v>25849</v>
      </c>
      <c r="DHG290" s="72" t="s">
        <v>2822</v>
      </c>
      <c r="DHH290" s="72" t="s">
        <v>20064</v>
      </c>
      <c r="DHI290" s="72" t="s">
        <v>20065</v>
      </c>
      <c r="DHJ290" s="72" t="s">
        <v>3570</v>
      </c>
      <c r="DHK290" s="72" t="s">
        <v>18340</v>
      </c>
      <c r="DHL290" s="72" t="s">
        <v>20066</v>
      </c>
      <c r="DHM290" s="72" t="s">
        <v>19571</v>
      </c>
      <c r="DHN290" s="72" t="s">
        <v>32474</v>
      </c>
      <c r="DHO290" s="72" t="s">
        <v>20067</v>
      </c>
      <c r="DHP290" s="72" t="s">
        <v>20948</v>
      </c>
      <c r="DHQ290" s="72" t="s">
        <v>32475</v>
      </c>
      <c r="DHR290" s="72" t="s">
        <v>2823</v>
      </c>
      <c r="DHS290" s="72" t="s">
        <v>19572</v>
      </c>
      <c r="DHT290" s="72" t="s">
        <v>32476</v>
      </c>
      <c r="DHU290" s="72" t="s">
        <v>20949</v>
      </c>
      <c r="DHV290" s="72" t="s">
        <v>20068</v>
      </c>
      <c r="DHW290" s="72" t="s">
        <v>18341</v>
      </c>
      <c r="DHX290" s="72" t="s">
        <v>32477</v>
      </c>
      <c r="DHY290" s="72" t="s">
        <v>20950</v>
      </c>
      <c r="DHZ290" s="72" t="s">
        <v>19573</v>
      </c>
      <c r="DIA290" s="72" t="s">
        <v>20951</v>
      </c>
      <c r="DIB290" s="72" t="s">
        <v>25850</v>
      </c>
      <c r="DIC290" s="72" t="s">
        <v>18829</v>
      </c>
      <c r="DID290" s="72" t="s">
        <v>20069</v>
      </c>
      <c r="DIE290" s="72" t="s">
        <v>20070</v>
      </c>
      <c r="DIF290" s="72" t="s">
        <v>25851</v>
      </c>
      <c r="DIG290" s="72" t="s">
        <v>32478</v>
      </c>
      <c r="DIH290" s="72" t="s">
        <v>25852</v>
      </c>
      <c r="DII290" s="72" t="s">
        <v>32479</v>
      </c>
      <c r="DIJ290" s="72" t="s">
        <v>20071</v>
      </c>
      <c r="DIK290" s="72" t="s">
        <v>25853</v>
      </c>
      <c r="DIL290" s="72" t="s">
        <v>2825</v>
      </c>
      <c r="DIM290" s="72" t="s">
        <v>20072</v>
      </c>
      <c r="DIN290" s="72" t="s">
        <v>32481</v>
      </c>
      <c r="DIO290" s="72" t="s">
        <v>32480</v>
      </c>
      <c r="DIP290" s="72" t="s">
        <v>20073</v>
      </c>
      <c r="DIQ290" s="72" t="s">
        <v>19574</v>
      </c>
      <c r="DIR290" s="72" t="s">
        <v>2826</v>
      </c>
      <c r="DIS290" s="72" t="s">
        <v>32482</v>
      </c>
      <c r="DIT290" s="72" t="s">
        <v>20074</v>
      </c>
      <c r="DIU290" s="72" t="s">
        <v>18830</v>
      </c>
      <c r="DIV290" s="72" t="s">
        <v>20952</v>
      </c>
      <c r="DIW290" s="72" t="s">
        <v>19575</v>
      </c>
      <c r="DIX290" s="72" t="s">
        <v>19576</v>
      </c>
      <c r="DIY290" s="72" t="s">
        <v>19577</v>
      </c>
      <c r="DIZ290" s="72" t="s">
        <v>18344</v>
      </c>
      <c r="DJA290" s="72" t="s">
        <v>3571</v>
      </c>
      <c r="DJB290" s="72" t="s">
        <v>25854</v>
      </c>
      <c r="DJC290" s="72" t="s">
        <v>18345</v>
      </c>
      <c r="DJD290" s="72" t="s">
        <v>20075</v>
      </c>
      <c r="DJE290" s="72" t="s">
        <v>18831</v>
      </c>
      <c r="DJF290" s="72" t="s">
        <v>3573</v>
      </c>
      <c r="DJG290" s="72" t="s">
        <v>20953</v>
      </c>
      <c r="DJH290" s="72" t="s">
        <v>20954</v>
      </c>
      <c r="DJI290" s="72" t="s">
        <v>18832</v>
      </c>
      <c r="DJJ290" s="72" t="s">
        <v>26284</v>
      </c>
      <c r="DJK290" s="72" t="s">
        <v>25855</v>
      </c>
      <c r="DJL290" s="72" t="s">
        <v>19578</v>
      </c>
      <c r="DJM290" s="72" t="s">
        <v>26285</v>
      </c>
      <c r="DJN290" s="72" t="s">
        <v>18346</v>
      </c>
      <c r="DJO290" s="72" t="s">
        <v>3574</v>
      </c>
      <c r="DJP290" s="72" t="s">
        <v>3575</v>
      </c>
      <c r="DJQ290" s="72" t="s">
        <v>2827</v>
      </c>
      <c r="DJR290" s="72" t="s">
        <v>3576</v>
      </c>
      <c r="DJS290" s="72" t="s">
        <v>3577</v>
      </c>
      <c r="DJT290" s="72" t="s">
        <v>3578</v>
      </c>
      <c r="DJU290" s="72" t="s">
        <v>3579</v>
      </c>
      <c r="DJV290" s="72" t="s">
        <v>3580</v>
      </c>
      <c r="DJW290" s="72" t="s">
        <v>19579</v>
      </c>
      <c r="DJX290" s="72" t="s">
        <v>2828</v>
      </c>
      <c r="DJY290" s="72" t="s">
        <v>3581</v>
      </c>
      <c r="DJZ290" s="72" t="s">
        <v>20955</v>
      </c>
      <c r="DKA290" s="72" t="s">
        <v>20956</v>
      </c>
      <c r="DKB290" s="72" t="s">
        <v>20957</v>
      </c>
      <c r="DKC290" s="72" t="s">
        <v>26286</v>
      </c>
      <c r="DKD290" s="72" t="s">
        <v>20958</v>
      </c>
      <c r="DKE290" s="72" t="s">
        <v>20959</v>
      </c>
      <c r="DKF290" s="72" t="s">
        <v>20960</v>
      </c>
      <c r="DKG290" s="72" t="s">
        <v>3582</v>
      </c>
      <c r="DKH290" s="72" t="s">
        <v>18833</v>
      </c>
      <c r="DKI290" s="72" t="s">
        <v>3583</v>
      </c>
      <c r="DKJ290" s="72" t="s">
        <v>19580</v>
      </c>
      <c r="DKK290" s="72" t="s">
        <v>20961</v>
      </c>
      <c r="DKL290" s="72" t="s">
        <v>26287</v>
      </c>
      <c r="DKM290" s="72" t="s">
        <v>26288</v>
      </c>
      <c r="DKN290" s="72" t="s">
        <v>26289</v>
      </c>
      <c r="DKO290" s="72" t="s">
        <v>32484</v>
      </c>
      <c r="DKP290" s="72" t="s">
        <v>25856</v>
      </c>
      <c r="DKQ290" s="72" t="s">
        <v>19581</v>
      </c>
      <c r="DKR290" s="72" t="s">
        <v>7183</v>
      </c>
      <c r="DKS290" s="72" t="s">
        <v>17801</v>
      </c>
      <c r="DKT290" s="72" t="s">
        <v>20076</v>
      </c>
      <c r="DKU290" s="72" t="s">
        <v>18349</v>
      </c>
      <c r="DKV290" s="72" t="s">
        <v>19582</v>
      </c>
      <c r="DKW290" s="72" t="s">
        <v>25857</v>
      </c>
      <c r="DKX290" s="72" t="s">
        <v>18834</v>
      </c>
      <c r="DKY290" s="72" t="s">
        <v>32485</v>
      </c>
      <c r="DKZ290" s="72" t="s">
        <v>25858</v>
      </c>
      <c r="DLA290" s="72" t="s">
        <v>20962</v>
      </c>
      <c r="DLB290" s="72" t="s">
        <v>25859</v>
      </c>
      <c r="DLC290" s="72" t="s">
        <v>25860</v>
      </c>
      <c r="DLD290" s="72" t="s">
        <v>26290</v>
      </c>
      <c r="DLE290" s="72" t="s">
        <v>20963</v>
      </c>
      <c r="DLF290" s="72" t="s">
        <v>26291</v>
      </c>
      <c r="DLG290" s="72" t="s">
        <v>26292</v>
      </c>
      <c r="DLH290" s="72" t="s">
        <v>26293</v>
      </c>
      <c r="DLI290" s="72" t="s">
        <v>18835</v>
      </c>
      <c r="DLJ290" s="72" t="s">
        <v>18350</v>
      </c>
      <c r="DLK290" s="72" t="s">
        <v>20077</v>
      </c>
      <c r="DLL290" s="72" t="s">
        <v>20078</v>
      </c>
      <c r="DLM290" s="72" t="s">
        <v>2829</v>
      </c>
      <c r="DLN290" s="72" t="s">
        <v>19583</v>
      </c>
      <c r="DLO290" s="72" t="s">
        <v>18351</v>
      </c>
      <c r="DLP290" s="72" t="s">
        <v>20079</v>
      </c>
      <c r="DLQ290" s="72" t="s">
        <v>2830</v>
      </c>
      <c r="DLR290" s="72" t="s">
        <v>18352</v>
      </c>
      <c r="DLS290" s="72" t="s">
        <v>19584</v>
      </c>
      <c r="DLT290" s="72" t="s">
        <v>3584</v>
      </c>
      <c r="DLU290" s="72" t="s">
        <v>26294</v>
      </c>
      <c r="DLV290" s="72" t="s">
        <v>25861</v>
      </c>
      <c r="DLW290" s="72" t="s">
        <v>20964</v>
      </c>
      <c r="DLX290" s="72" t="s">
        <v>25862</v>
      </c>
      <c r="DLY290" s="72" t="s">
        <v>20965</v>
      </c>
      <c r="DLZ290" s="72" t="s">
        <v>25863</v>
      </c>
      <c r="DMA290" s="72" t="s">
        <v>19585</v>
      </c>
      <c r="DMB290" s="72" t="s">
        <v>19586</v>
      </c>
      <c r="DMC290" s="72" t="s">
        <v>32486</v>
      </c>
      <c r="DMD290" s="72" t="s">
        <v>18354</v>
      </c>
      <c r="DME290" s="72" t="s">
        <v>18353</v>
      </c>
      <c r="DMF290" s="72" t="s">
        <v>20966</v>
      </c>
      <c r="DMG290" s="72" t="s">
        <v>20967</v>
      </c>
      <c r="DMH290" s="72" t="s">
        <v>20968</v>
      </c>
      <c r="DMI290" s="72" t="s">
        <v>18355</v>
      </c>
      <c r="DMJ290" s="72" t="s">
        <v>2832</v>
      </c>
      <c r="DMK290" s="72" t="s">
        <v>20969</v>
      </c>
      <c r="DML290" s="72" t="s">
        <v>20970</v>
      </c>
      <c r="DMM290" s="72" t="s">
        <v>25864</v>
      </c>
      <c r="DMN290" s="72" t="s">
        <v>3585</v>
      </c>
      <c r="DMO290" s="72" t="s">
        <v>19587</v>
      </c>
      <c r="DMP290" s="72" t="s">
        <v>20080</v>
      </c>
      <c r="DMQ290" s="72" t="s">
        <v>19314</v>
      </c>
      <c r="DMR290" s="72" t="s">
        <v>20081</v>
      </c>
      <c r="DMS290" s="72" t="s">
        <v>18356</v>
      </c>
      <c r="DMT290" s="72" t="s">
        <v>20971</v>
      </c>
      <c r="DMU290" s="72" t="s">
        <v>3586</v>
      </c>
      <c r="DMV290" s="72" t="s">
        <v>18836</v>
      </c>
      <c r="DMW290" s="72" t="s">
        <v>2833</v>
      </c>
      <c r="DMX290" s="72" t="s">
        <v>1094</v>
      </c>
      <c r="DMY290" s="72" t="s">
        <v>2834</v>
      </c>
      <c r="DMZ290" s="72" t="s">
        <v>20082</v>
      </c>
      <c r="DNA290" s="72" t="s">
        <v>20972</v>
      </c>
      <c r="DNB290" s="72" t="s">
        <v>20973</v>
      </c>
      <c r="DNC290" s="72" t="s">
        <v>19588</v>
      </c>
      <c r="DND290" s="72" t="s">
        <v>18358</v>
      </c>
      <c r="DNE290" s="72" t="s">
        <v>20083</v>
      </c>
      <c r="DNF290" s="72" t="s">
        <v>3587</v>
      </c>
      <c r="DNG290" s="72" t="s">
        <v>18357</v>
      </c>
      <c r="DNH290" s="72" t="s">
        <v>2836</v>
      </c>
      <c r="DNI290" s="72" t="s">
        <v>3588</v>
      </c>
      <c r="DNJ290" s="72" t="s">
        <v>18359</v>
      </c>
      <c r="DNK290" s="72" t="s">
        <v>18837</v>
      </c>
      <c r="DNL290" s="72" t="s">
        <v>2837</v>
      </c>
      <c r="DNM290" s="72" t="s">
        <v>2838</v>
      </c>
      <c r="DNN290" s="72" t="s">
        <v>32490</v>
      </c>
      <c r="DNO290" s="72" t="s">
        <v>32491</v>
      </c>
      <c r="DNP290" s="72" t="s">
        <v>3589</v>
      </c>
      <c r="DNQ290" s="72" t="s">
        <v>3590</v>
      </c>
      <c r="DNR290" s="72" t="s">
        <v>20085</v>
      </c>
      <c r="DNS290" s="72" t="s">
        <v>4948</v>
      </c>
      <c r="DNT290" s="72" t="s">
        <v>20086</v>
      </c>
      <c r="DNU290" s="72" t="s">
        <v>20974</v>
      </c>
      <c r="DNV290" s="72" t="s">
        <v>3591</v>
      </c>
      <c r="DNW290" s="72" t="s">
        <v>20087</v>
      </c>
      <c r="DNX290" s="72" t="s">
        <v>19589</v>
      </c>
      <c r="DNY290" s="72" t="s">
        <v>2839</v>
      </c>
      <c r="DNZ290" s="72" t="s">
        <v>2840</v>
      </c>
      <c r="DOA290" s="72" t="s">
        <v>18360</v>
      </c>
      <c r="DOB290" s="72" t="s">
        <v>2841</v>
      </c>
      <c r="DOC290" s="72" t="s">
        <v>32488</v>
      </c>
      <c r="DOD290" s="72" t="s">
        <v>32489</v>
      </c>
      <c r="DOE290" s="72" t="s">
        <v>19590</v>
      </c>
      <c r="DOF290" s="72" t="s">
        <v>19591</v>
      </c>
      <c r="DOG290" s="72" t="s">
        <v>3592</v>
      </c>
      <c r="DOH290" s="72" t="s">
        <v>20088</v>
      </c>
      <c r="DOI290" s="72" t="s">
        <v>2842</v>
      </c>
      <c r="DOJ290" s="72" t="s">
        <v>18361</v>
      </c>
      <c r="DOK290" s="72" t="s">
        <v>3593</v>
      </c>
      <c r="DOL290" s="72" t="s">
        <v>18362</v>
      </c>
      <c r="DOM290" s="72" t="s">
        <v>32492</v>
      </c>
      <c r="DON290" s="72" t="s">
        <v>20975</v>
      </c>
      <c r="DOO290" s="72" t="s">
        <v>18840</v>
      </c>
      <c r="DOP290" s="72" t="s">
        <v>20976</v>
      </c>
      <c r="DOQ290" s="72" t="s">
        <v>20089</v>
      </c>
      <c r="DOR290" s="72" t="s">
        <v>3594</v>
      </c>
      <c r="DOS290" s="72" t="s">
        <v>3595</v>
      </c>
      <c r="DOT290" s="72" t="s">
        <v>18841</v>
      </c>
      <c r="DOU290" s="72" t="s">
        <v>18842</v>
      </c>
      <c r="DOV290" s="72" t="s">
        <v>19592</v>
      </c>
      <c r="DOW290" s="72" t="s">
        <v>26295</v>
      </c>
      <c r="DOX290" s="72" t="s">
        <v>26296</v>
      </c>
      <c r="DOY290" s="72" t="s">
        <v>1115</v>
      </c>
      <c r="DOZ290" s="72" t="s">
        <v>1115</v>
      </c>
      <c r="DPA290" s="72" t="s">
        <v>2843</v>
      </c>
      <c r="DPB290" s="72" t="s">
        <v>20090</v>
      </c>
      <c r="DPC290" s="72" t="s">
        <v>18363</v>
      </c>
      <c r="DPD290" s="72" t="s">
        <v>19593</v>
      </c>
      <c r="DPE290" s="72" t="s">
        <v>3596</v>
      </c>
      <c r="DPF290" s="72" t="s">
        <v>20091</v>
      </c>
      <c r="DPG290" s="72" t="s">
        <v>26298</v>
      </c>
      <c r="DPH290" s="72" t="s">
        <v>26297</v>
      </c>
      <c r="DPI290" s="72" t="s">
        <v>18843</v>
      </c>
      <c r="DPJ290" s="72" t="s">
        <v>18364</v>
      </c>
      <c r="DPK290" s="72" t="s">
        <v>20092</v>
      </c>
      <c r="DPL290" s="72" t="s">
        <v>32493</v>
      </c>
      <c r="DPM290" s="72" t="s">
        <v>3597</v>
      </c>
      <c r="DPN290" s="72" t="s">
        <v>19594</v>
      </c>
      <c r="DPO290" s="72" t="s">
        <v>20093</v>
      </c>
      <c r="DPP290" s="72" t="s">
        <v>20977</v>
      </c>
      <c r="DPQ290" s="72" t="s">
        <v>18844</v>
      </c>
      <c r="DPR290" s="72" t="s">
        <v>32494</v>
      </c>
      <c r="DPS290" s="72" t="s">
        <v>19595</v>
      </c>
      <c r="DPT290" s="72" t="s">
        <v>32495</v>
      </c>
      <c r="DPU290" s="72" t="s">
        <v>20095</v>
      </c>
      <c r="DPV290" s="72" t="s">
        <v>18365</v>
      </c>
      <c r="DPW290" s="72" t="s">
        <v>20978</v>
      </c>
      <c r="DPX290" s="72" t="s">
        <v>25865</v>
      </c>
      <c r="DPY290" s="72" t="s">
        <v>25866</v>
      </c>
      <c r="DPZ290" s="72" t="s">
        <v>26299</v>
      </c>
      <c r="DQA290" s="72" t="s">
        <v>32496</v>
      </c>
      <c r="DQB290" s="72" t="s">
        <v>17825</v>
      </c>
      <c r="DQC290" s="72" t="s">
        <v>20979</v>
      </c>
      <c r="DQD290" s="72" t="s">
        <v>20980</v>
      </c>
      <c r="DQE290" s="72" t="s">
        <v>19596</v>
      </c>
      <c r="DQF290" s="72" t="s">
        <v>3598</v>
      </c>
      <c r="DQG290" s="72" t="s">
        <v>18366</v>
      </c>
      <c r="DQH290" s="72" t="s">
        <v>25867</v>
      </c>
      <c r="DQI290" s="72" t="s">
        <v>19597</v>
      </c>
      <c r="DQJ290" s="72" t="s">
        <v>19598</v>
      </c>
      <c r="DQK290" s="72" t="s">
        <v>18845</v>
      </c>
      <c r="DQL290" s="72" t="s">
        <v>20096</v>
      </c>
      <c r="DQM290" s="72" t="s">
        <v>20097</v>
      </c>
      <c r="DQN290" s="72" t="s">
        <v>20981</v>
      </c>
      <c r="DQO290" s="72" t="s">
        <v>20098</v>
      </c>
      <c r="DQP290" s="72" t="s">
        <v>20099</v>
      </c>
      <c r="DQQ290" s="72" t="s">
        <v>18367</v>
      </c>
      <c r="DQR290" s="72" t="s">
        <v>18368</v>
      </c>
      <c r="DQS290" s="72" t="s">
        <v>2844</v>
      </c>
      <c r="DQT290" s="72" t="s">
        <v>3600</v>
      </c>
      <c r="DQU290" s="72" t="s">
        <v>3600</v>
      </c>
      <c r="DQV290" s="72" t="s">
        <v>3600</v>
      </c>
      <c r="DQW290" s="72" t="s">
        <v>19599</v>
      </c>
      <c r="DQX290" s="72" t="s">
        <v>18369</v>
      </c>
      <c r="DQY290" s="72" t="s">
        <v>20982</v>
      </c>
      <c r="DQZ290" s="72" t="s">
        <v>10339</v>
      </c>
      <c r="DRA290" s="72" t="s">
        <v>19600</v>
      </c>
      <c r="DRB290" s="72" t="s">
        <v>13912</v>
      </c>
      <c r="DRC290" s="72" t="s">
        <v>2845</v>
      </c>
      <c r="DRD290" s="72" t="s">
        <v>32497</v>
      </c>
      <c r="DRE290" s="72" t="s">
        <v>19601</v>
      </c>
      <c r="DRF290" s="72" t="s">
        <v>32498</v>
      </c>
      <c r="DRG290" s="72" t="s">
        <v>20983</v>
      </c>
      <c r="DRH290" s="72" t="s">
        <v>20984</v>
      </c>
      <c r="DRI290" s="72" t="s">
        <v>20985</v>
      </c>
      <c r="DRJ290" s="72" t="s">
        <v>26301</v>
      </c>
      <c r="DRK290" s="72" t="s">
        <v>26302</v>
      </c>
      <c r="DRL290" s="72" t="s">
        <v>25868</v>
      </c>
      <c r="DRM290" s="72" t="s">
        <v>26303</v>
      </c>
      <c r="DRN290" s="72" t="s">
        <v>18370</v>
      </c>
      <c r="DRO290" s="72" t="s">
        <v>20986</v>
      </c>
      <c r="DRP290" s="72" t="s">
        <v>25869</v>
      </c>
      <c r="DRQ290" s="72" t="s">
        <v>26304</v>
      </c>
      <c r="DRR290" s="72" t="s">
        <v>25870</v>
      </c>
      <c r="DRS290" s="72" t="s">
        <v>26305</v>
      </c>
      <c r="DRT290" s="72" t="s">
        <v>25871</v>
      </c>
      <c r="DRU290" s="72" t="s">
        <v>20987</v>
      </c>
      <c r="DRV290" s="72" t="s">
        <v>20987</v>
      </c>
      <c r="DRW290" s="72" t="s">
        <v>26306</v>
      </c>
      <c r="DRX290" s="72" t="s">
        <v>26307</v>
      </c>
      <c r="DRY290" s="72" t="s">
        <v>26308</v>
      </c>
      <c r="DRZ290" s="72" t="s">
        <v>2846</v>
      </c>
      <c r="DSA290" s="72" t="s">
        <v>20100</v>
      </c>
      <c r="DSB290" s="72" t="s">
        <v>19602</v>
      </c>
      <c r="DSC290" s="72" t="s">
        <v>18846</v>
      </c>
      <c r="DSD290" s="72" t="s">
        <v>25872</v>
      </c>
      <c r="DSE290" s="72" t="s">
        <v>3601</v>
      </c>
      <c r="DSF290" s="72" t="s">
        <v>18371</v>
      </c>
      <c r="DSG290" s="72" t="s">
        <v>25873</v>
      </c>
      <c r="DSH290" s="72" t="s">
        <v>25874</v>
      </c>
      <c r="DSI290" s="72" t="s">
        <v>25875</v>
      </c>
      <c r="DSJ290" s="72" t="s">
        <v>20102</v>
      </c>
      <c r="DSK290" s="72" t="s">
        <v>20103</v>
      </c>
      <c r="DSL290" s="72" t="s">
        <v>20104</v>
      </c>
      <c r="DSM290" s="72" t="s">
        <v>20105</v>
      </c>
      <c r="DSN290" s="72" t="s">
        <v>26309</v>
      </c>
      <c r="DSO290" s="72" t="s">
        <v>20106</v>
      </c>
      <c r="DSP290" s="72" t="s">
        <v>20107</v>
      </c>
      <c r="DSQ290" s="72" t="s">
        <v>19603</v>
      </c>
      <c r="DSR290" s="72" t="s">
        <v>18372</v>
      </c>
      <c r="DSS290" s="72" t="s">
        <v>2847</v>
      </c>
      <c r="DST290" s="72" t="s">
        <v>20110</v>
      </c>
      <c r="DSU290" s="72" t="s">
        <v>20108</v>
      </c>
      <c r="DSV290" s="72" t="s">
        <v>20109</v>
      </c>
      <c r="DSW290" s="72" t="s">
        <v>20111</v>
      </c>
      <c r="DSX290" s="72" t="s">
        <v>20988</v>
      </c>
      <c r="DSY290" s="72" t="s">
        <v>18847</v>
      </c>
      <c r="DSZ290" s="72" t="s">
        <v>25876</v>
      </c>
      <c r="DTA290" s="72" t="s">
        <v>32499</v>
      </c>
      <c r="DTB290" s="72" t="s">
        <v>20989</v>
      </c>
      <c r="DTC290" s="72" t="s">
        <v>25877</v>
      </c>
      <c r="DTD290" s="72" t="s">
        <v>20990</v>
      </c>
      <c r="DTE290" s="72" t="s">
        <v>20112</v>
      </c>
      <c r="DTF290" s="72" t="s">
        <v>18373</v>
      </c>
      <c r="DTG290" s="72" t="s">
        <v>18374</v>
      </c>
      <c r="DTH290" s="72" t="s">
        <v>20113</v>
      </c>
      <c r="DTI290" s="72" t="s">
        <v>25878</v>
      </c>
      <c r="DTJ290" s="72" t="s">
        <v>26310</v>
      </c>
      <c r="DTK290" s="72" t="s">
        <v>32500</v>
      </c>
      <c r="DTL290" s="72" t="s">
        <v>20991</v>
      </c>
      <c r="DTM290" s="72" t="s">
        <v>20992</v>
      </c>
      <c r="DTN290" s="72" t="s">
        <v>2848</v>
      </c>
      <c r="DTO290" s="72" t="s">
        <v>2849</v>
      </c>
      <c r="DTP290" s="72" t="s">
        <v>19604</v>
      </c>
      <c r="DTQ290" s="72" t="s">
        <v>2850</v>
      </c>
      <c r="DTR290" s="72" t="s">
        <v>20993</v>
      </c>
      <c r="DTS290" s="72" t="s">
        <v>20994</v>
      </c>
      <c r="DTT290" s="72" t="s">
        <v>25796</v>
      </c>
      <c r="DTU290" s="72" t="s">
        <v>25879</v>
      </c>
      <c r="DTV290" s="72" t="s">
        <v>18848</v>
      </c>
      <c r="DTW290" s="72" t="s">
        <v>18849</v>
      </c>
      <c r="DTX290" s="72" t="s">
        <v>20995</v>
      </c>
      <c r="DTY290" s="72" t="s">
        <v>25880</v>
      </c>
      <c r="DTZ290" s="72" t="s">
        <v>18850</v>
      </c>
      <c r="DUA290" s="72" t="s">
        <v>19605</v>
      </c>
      <c r="DUB290" s="72" t="s">
        <v>2855</v>
      </c>
      <c r="DUC290" s="72" t="s">
        <v>20115</v>
      </c>
      <c r="DUD290" s="72" t="s">
        <v>2856</v>
      </c>
      <c r="DUE290" s="72" t="s">
        <v>20116</v>
      </c>
      <c r="DUF290" s="72" t="s">
        <v>2853</v>
      </c>
      <c r="DUG290" s="72" t="s">
        <v>25881</v>
      </c>
      <c r="DUH290" s="72" t="s">
        <v>19606</v>
      </c>
      <c r="DUI290" s="72" t="s">
        <v>32504</v>
      </c>
      <c r="DUJ290" s="72" t="s">
        <v>19607</v>
      </c>
      <c r="DUK290" s="72" t="s">
        <v>20117</v>
      </c>
      <c r="DUL290" s="72" t="s">
        <v>3602</v>
      </c>
      <c r="DUM290" s="72" t="s">
        <v>3603</v>
      </c>
      <c r="DUN290" s="72" t="s">
        <v>20118</v>
      </c>
      <c r="DUO290" s="72" t="s">
        <v>2858</v>
      </c>
      <c r="DUP290" s="72" t="s">
        <v>1606</v>
      </c>
      <c r="DUQ290" s="72" t="s">
        <v>26311</v>
      </c>
      <c r="DUR290" s="72" t="s">
        <v>25882</v>
      </c>
      <c r="DUS290" s="72" t="s">
        <v>20119</v>
      </c>
      <c r="DUT290" s="72" t="s">
        <v>20996</v>
      </c>
      <c r="DUU290" s="72" t="s">
        <v>20997</v>
      </c>
      <c r="DUV290" s="72" t="s">
        <v>25883</v>
      </c>
      <c r="DUW290" s="72" t="s">
        <v>26312</v>
      </c>
      <c r="DUX290" s="72" t="s">
        <v>25884</v>
      </c>
      <c r="DUY290" s="72" t="s">
        <v>25885</v>
      </c>
      <c r="DUZ290" s="72" t="s">
        <v>26313</v>
      </c>
      <c r="DVA290" s="72" t="s">
        <v>25886</v>
      </c>
      <c r="DVB290" s="72" t="s">
        <v>25887</v>
      </c>
      <c r="DVC290" s="72" t="s">
        <v>26314</v>
      </c>
      <c r="DVD290" s="72" t="s">
        <v>25888</v>
      </c>
      <c r="DVE290" s="72" t="s">
        <v>25889</v>
      </c>
      <c r="DVF290" s="72" t="s">
        <v>25890</v>
      </c>
      <c r="DVG290" s="72" t="s">
        <v>25891</v>
      </c>
      <c r="DVH290" s="72" t="s">
        <v>25892</v>
      </c>
      <c r="DVI290" s="72" t="s">
        <v>20998</v>
      </c>
      <c r="DVJ290" s="72" t="s">
        <v>20999</v>
      </c>
      <c r="DVK290" s="72" t="s">
        <v>26315</v>
      </c>
      <c r="DVL290" s="72" t="s">
        <v>18851</v>
      </c>
      <c r="DVM290" s="72" t="s">
        <v>21000</v>
      </c>
      <c r="DVN290" s="72" t="s">
        <v>18852</v>
      </c>
      <c r="DVO290" s="72" t="s">
        <v>21001</v>
      </c>
      <c r="DVP290" s="72" t="s">
        <v>20120</v>
      </c>
      <c r="DVQ290" s="72" t="s">
        <v>3604</v>
      </c>
      <c r="DVR290" s="72" t="s">
        <v>18853</v>
      </c>
      <c r="DVS290" s="72" t="s">
        <v>3606</v>
      </c>
      <c r="DVT290" s="72" t="s">
        <v>18378</v>
      </c>
      <c r="DVU290" s="72" t="s">
        <v>3607</v>
      </c>
      <c r="DVV290" s="72" t="s">
        <v>3608</v>
      </c>
      <c r="DVW290" s="72" t="s">
        <v>18854</v>
      </c>
      <c r="DVX290" s="72" t="s">
        <v>18855</v>
      </c>
      <c r="DVY290" s="72" t="s">
        <v>18379</v>
      </c>
      <c r="DVZ290" s="72" t="s">
        <v>2859</v>
      </c>
      <c r="DWA290" s="72" t="s">
        <v>21002</v>
      </c>
      <c r="DWB290" s="72" t="s">
        <v>18856</v>
      </c>
      <c r="DWC290" s="72" t="s">
        <v>19608</v>
      </c>
      <c r="DWD290" s="72" t="s">
        <v>32505</v>
      </c>
      <c r="DWE290" s="72" t="s">
        <v>32506</v>
      </c>
      <c r="DWF290" s="72" t="s">
        <v>18857</v>
      </c>
      <c r="DWG290" s="72" t="s">
        <v>19609</v>
      </c>
      <c r="DWH290" s="72" t="s">
        <v>20121</v>
      </c>
      <c r="DWI290" s="72" t="s">
        <v>29514</v>
      </c>
      <c r="DWJ290" s="72" t="s">
        <v>32507</v>
      </c>
      <c r="DWK290" s="72" t="s">
        <v>25893</v>
      </c>
      <c r="DWL290" s="72" t="s">
        <v>25894</v>
      </c>
      <c r="DWM290" s="72" t="s">
        <v>18380</v>
      </c>
      <c r="DWN290" s="72" t="s">
        <v>32508</v>
      </c>
      <c r="DWO290" s="72" t="s">
        <v>19610</v>
      </c>
      <c r="DWP290" s="72" t="s">
        <v>19611</v>
      </c>
      <c r="DWQ290" s="72" t="s">
        <v>21003</v>
      </c>
      <c r="DWR290" s="72" t="s">
        <v>32509</v>
      </c>
      <c r="DWS290" s="72" t="s">
        <v>25895</v>
      </c>
      <c r="DWT290" s="72" t="s">
        <v>2860</v>
      </c>
      <c r="DWU290" s="72" t="s">
        <v>20122</v>
      </c>
      <c r="DWV290" s="72" t="s">
        <v>21004</v>
      </c>
      <c r="DWW290" s="72" t="s">
        <v>21005</v>
      </c>
      <c r="DWX290" s="72" t="s">
        <v>21006</v>
      </c>
      <c r="DWY290" s="72" t="s">
        <v>2861</v>
      </c>
      <c r="DWZ290" s="72" t="s">
        <v>2862</v>
      </c>
      <c r="DXA290" s="72" t="s">
        <v>21007</v>
      </c>
      <c r="DXB290" s="72" t="s">
        <v>19612</v>
      </c>
      <c r="DXC290" s="72" t="s">
        <v>2863</v>
      </c>
      <c r="DXD290" s="72" t="s">
        <v>2864</v>
      </c>
      <c r="DXE290" s="72" t="s">
        <v>9886</v>
      </c>
      <c r="DXF290" s="72" t="s">
        <v>20123</v>
      </c>
      <c r="DXG290" s="72" t="s">
        <v>2865</v>
      </c>
      <c r="DXH290" s="72" t="s">
        <v>3609</v>
      </c>
      <c r="DXI290" s="72" t="s">
        <v>20124</v>
      </c>
      <c r="DXJ290" s="72" t="s">
        <v>18382</v>
      </c>
      <c r="DXK290" s="72" t="s">
        <v>18858</v>
      </c>
      <c r="DXL290" s="72" t="s">
        <v>25896</v>
      </c>
      <c r="DXM290" s="72" t="s">
        <v>25898</v>
      </c>
      <c r="DXN290" s="72" t="s">
        <v>26316</v>
      </c>
      <c r="DXO290" s="72" t="s">
        <v>21008</v>
      </c>
      <c r="DXP290" s="72" t="s">
        <v>25899</v>
      </c>
      <c r="DXQ290" s="72" t="s">
        <v>26318</v>
      </c>
      <c r="DXR290" s="72" t="s">
        <v>21009</v>
      </c>
      <c r="DXS290" s="72" t="s">
        <v>25900</v>
      </c>
      <c r="DXT290" s="72" t="s">
        <v>25901</v>
      </c>
      <c r="DXU290" s="72" t="s">
        <v>26319</v>
      </c>
      <c r="DXV290" s="72" t="s">
        <v>25902</v>
      </c>
      <c r="DXW290" s="72" t="s">
        <v>25903</v>
      </c>
      <c r="DXX290" s="72" t="s">
        <v>26320</v>
      </c>
      <c r="DXY290" s="72" t="s">
        <v>25904</v>
      </c>
      <c r="DXZ290" s="72" t="s">
        <v>25905</v>
      </c>
      <c r="DYA290" s="72" t="s">
        <v>26321</v>
      </c>
      <c r="DYB290" s="72" t="s">
        <v>26322</v>
      </c>
      <c r="DYC290" s="72" t="s">
        <v>25906</v>
      </c>
      <c r="DYD290" s="72" t="s">
        <v>25907</v>
      </c>
      <c r="DYE290" s="72" t="s">
        <v>26323</v>
      </c>
      <c r="DYF290" s="72" t="s">
        <v>25908</v>
      </c>
      <c r="DYG290" s="72" t="s">
        <v>25910</v>
      </c>
      <c r="DYH290" s="72" t="s">
        <v>25911</v>
      </c>
      <c r="DYI290" s="72" t="s">
        <v>21010</v>
      </c>
      <c r="DYJ290" s="72" t="s">
        <v>21011</v>
      </c>
      <c r="DYK290" s="72" t="s">
        <v>21012</v>
      </c>
      <c r="DYL290" s="72" t="s">
        <v>18859</v>
      </c>
      <c r="DYM290" s="72" t="s">
        <v>2866</v>
      </c>
      <c r="DYN290" s="72" t="s">
        <v>19613</v>
      </c>
      <c r="DYO290" s="72" t="s">
        <v>26324</v>
      </c>
      <c r="DYP290" s="72" t="s">
        <v>25912</v>
      </c>
      <c r="DYQ290" s="72" t="s">
        <v>32510</v>
      </c>
      <c r="DYR290" s="72" t="s">
        <v>25913</v>
      </c>
      <c r="DYS290" s="72" t="s">
        <v>21013</v>
      </c>
      <c r="DYT290" s="72" t="s">
        <v>1157</v>
      </c>
      <c r="DYU290" s="72" t="s">
        <v>25914</v>
      </c>
      <c r="DYV290" s="72" t="s">
        <v>32511</v>
      </c>
      <c r="DYW290" s="72" t="s">
        <v>25915</v>
      </c>
      <c r="DYX290" s="72" t="s">
        <v>18383</v>
      </c>
      <c r="DYY290" s="72" t="s">
        <v>19614</v>
      </c>
      <c r="DYZ290" s="72" t="s">
        <v>1158</v>
      </c>
      <c r="DZA290" s="72" t="s">
        <v>19615</v>
      </c>
      <c r="DZB290" s="72" t="s">
        <v>21014</v>
      </c>
      <c r="DZC290" s="72" t="s">
        <v>25916</v>
      </c>
      <c r="DZD290" s="72" t="s">
        <v>25917</v>
      </c>
      <c r="DZE290" s="72" t="s">
        <v>18384</v>
      </c>
      <c r="DZF290" s="72" t="s">
        <v>18385</v>
      </c>
      <c r="DZG290" s="72" t="s">
        <v>2867</v>
      </c>
      <c r="DZH290" s="72" t="s">
        <v>20125</v>
      </c>
      <c r="DZI290" s="72" t="s">
        <v>32512</v>
      </c>
      <c r="DZJ290" s="72" t="s">
        <v>19616</v>
      </c>
      <c r="DZK290" s="72" t="s">
        <v>26325</v>
      </c>
      <c r="DZL290" s="72" t="s">
        <v>25918</v>
      </c>
      <c r="DZM290" s="72" t="s">
        <v>19617</v>
      </c>
      <c r="DZN290" s="72" t="s">
        <v>18386</v>
      </c>
      <c r="DZO290" s="72" t="s">
        <v>2868</v>
      </c>
      <c r="DZP290" s="72" t="s">
        <v>21015</v>
      </c>
      <c r="DZQ290" s="72" t="s">
        <v>2869</v>
      </c>
      <c r="DZR290" s="72" t="s">
        <v>3610</v>
      </c>
      <c r="DZS290" s="72" t="s">
        <v>19618</v>
      </c>
      <c r="DZT290" s="72" t="s">
        <v>18387</v>
      </c>
      <c r="DZU290" s="72" t="s">
        <v>26326</v>
      </c>
      <c r="DZV290" s="72" t="s">
        <v>18860</v>
      </c>
      <c r="DZW290" s="72" t="s">
        <v>18861</v>
      </c>
      <c r="DZX290" s="72" t="s">
        <v>18862</v>
      </c>
      <c r="DZY290" s="72" t="s">
        <v>18388</v>
      </c>
      <c r="DZZ290" s="72" t="s">
        <v>18863</v>
      </c>
      <c r="EAA290" s="72" t="s">
        <v>3611</v>
      </c>
      <c r="EAB290" s="72" t="s">
        <v>21016</v>
      </c>
      <c r="EAC290" s="72" t="s">
        <v>18864</v>
      </c>
      <c r="EAD290" s="72" t="s">
        <v>21017</v>
      </c>
      <c r="EAE290" s="72" t="s">
        <v>3612</v>
      </c>
      <c r="EAF290" s="72" t="s">
        <v>3612</v>
      </c>
      <c r="EAG290" s="72" t="s">
        <v>19619</v>
      </c>
      <c r="EAH290" s="72" t="s">
        <v>18865</v>
      </c>
      <c r="EAI290" s="72" t="s">
        <v>20126</v>
      </c>
      <c r="EAJ290" s="72" t="s">
        <v>21018</v>
      </c>
      <c r="EAK290" s="72" t="s">
        <v>21019</v>
      </c>
      <c r="EAL290" s="72" t="s">
        <v>18866</v>
      </c>
      <c r="EAM290" s="72" t="s">
        <v>26327</v>
      </c>
      <c r="EAN290" s="72" t="s">
        <v>25919</v>
      </c>
      <c r="EAO290" s="72" t="s">
        <v>3613</v>
      </c>
      <c r="EAP290" s="72" t="s">
        <v>32513</v>
      </c>
      <c r="EAQ290" s="72" t="s">
        <v>3614</v>
      </c>
      <c r="EAR290" s="72" t="s">
        <v>20127</v>
      </c>
      <c r="EAS290" s="72" t="s">
        <v>26328</v>
      </c>
      <c r="EAT290" s="72" t="s">
        <v>18867</v>
      </c>
      <c r="EAU290" s="72" t="s">
        <v>2870</v>
      </c>
      <c r="EAV290" s="72" t="s">
        <v>3615</v>
      </c>
      <c r="EAW290" s="72" t="s">
        <v>26329</v>
      </c>
      <c r="EAX290" s="72" t="s">
        <v>25920</v>
      </c>
      <c r="EAY290" s="72" t="s">
        <v>25921</v>
      </c>
      <c r="EAZ290" s="72" t="s">
        <v>25922</v>
      </c>
      <c r="EBA290" s="72" t="s">
        <v>19620</v>
      </c>
      <c r="EBB290" s="72" t="s">
        <v>21020</v>
      </c>
      <c r="EBC290" s="72" t="s">
        <v>25923</v>
      </c>
      <c r="EBD290" s="72" t="s">
        <v>25924</v>
      </c>
      <c r="EBE290" s="72" t="s">
        <v>26330</v>
      </c>
      <c r="EBF290" s="72" t="s">
        <v>21021</v>
      </c>
      <c r="EBG290" s="72" t="s">
        <v>25925</v>
      </c>
      <c r="EBH290" s="72" t="s">
        <v>25926</v>
      </c>
      <c r="EBI290" s="72" t="s">
        <v>18868</v>
      </c>
      <c r="EBJ290" s="72" t="s">
        <v>21022</v>
      </c>
      <c r="EBK290" s="72" t="s">
        <v>20128</v>
      </c>
      <c r="EBL290" s="72" t="s">
        <v>18389</v>
      </c>
      <c r="EBM290" s="72" t="s">
        <v>18869</v>
      </c>
      <c r="EBN290" s="72" t="s">
        <v>18390</v>
      </c>
      <c r="EBO290" s="72" t="s">
        <v>18391</v>
      </c>
      <c r="EBP290" s="72" t="s">
        <v>19621</v>
      </c>
      <c r="EBQ290" s="72" t="s">
        <v>18870</v>
      </c>
      <c r="EBR290" s="72" t="s">
        <v>32514</v>
      </c>
      <c r="EBS290" s="72" t="s">
        <v>19622</v>
      </c>
      <c r="EBT290" s="72" t="s">
        <v>20129</v>
      </c>
      <c r="EBU290" s="72" t="s">
        <v>21023</v>
      </c>
      <c r="EBV290" s="72" t="s">
        <v>20130</v>
      </c>
      <c r="EBW290" s="72" t="s">
        <v>19623</v>
      </c>
      <c r="EBX290" s="72" t="s">
        <v>32515</v>
      </c>
      <c r="EBY290" s="72" t="s">
        <v>3616</v>
      </c>
      <c r="EBZ290" s="72" t="s">
        <v>18872</v>
      </c>
      <c r="ECA290" s="72" t="s">
        <v>32516</v>
      </c>
      <c r="ECB290" s="72" t="s">
        <v>21024</v>
      </c>
      <c r="ECC290" s="72" t="s">
        <v>16518</v>
      </c>
      <c r="ECD290" s="72" t="s">
        <v>18873</v>
      </c>
      <c r="ECE290" s="72" t="s">
        <v>20131</v>
      </c>
      <c r="ECF290" s="72" t="s">
        <v>19624</v>
      </c>
      <c r="ECG290" s="72" t="s">
        <v>32517</v>
      </c>
      <c r="ECH290" s="72" t="s">
        <v>20132</v>
      </c>
      <c r="ECI290" s="72" t="s">
        <v>18392</v>
      </c>
      <c r="ECJ290" s="72" t="s">
        <v>32518</v>
      </c>
      <c r="ECK290" s="72" t="s">
        <v>18393</v>
      </c>
      <c r="ECL290" s="72" t="s">
        <v>3617</v>
      </c>
      <c r="ECM290" s="72" t="s">
        <v>18874</v>
      </c>
      <c r="ECN290" s="72" t="s">
        <v>18875</v>
      </c>
      <c r="ECO290" s="72" t="s">
        <v>19625</v>
      </c>
      <c r="ECP290" s="72" t="s">
        <v>3618</v>
      </c>
      <c r="ECQ290" s="72" t="s">
        <v>3619</v>
      </c>
      <c r="ECR290" s="72" t="s">
        <v>19626</v>
      </c>
      <c r="ECS290" s="72" t="s">
        <v>18394</v>
      </c>
      <c r="ECT290" s="72" t="s">
        <v>18395</v>
      </c>
      <c r="ECU290" s="72" t="s">
        <v>2871</v>
      </c>
      <c r="ECV290" s="72" t="s">
        <v>3621</v>
      </c>
      <c r="ECW290" s="72" t="s">
        <v>18396</v>
      </c>
      <c r="ECX290" s="72" t="s">
        <v>18876</v>
      </c>
      <c r="ECY290" s="72" t="s">
        <v>3622</v>
      </c>
      <c r="ECZ290" s="72" t="s">
        <v>21025</v>
      </c>
      <c r="EDA290" s="72" t="s">
        <v>3623</v>
      </c>
      <c r="EDB290" s="72" t="s">
        <v>18877</v>
      </c>
      <c r="EDC290" s="72" t="s">
        <v>18878</v>
      </c>
      <c r="EDD290" s="72" t="s">
        <v>18879</v>
      </c>
      <c r="EDE290" s="72" t="s">
        <v>2872</v>
      </c>
      <c r="EDF290" s="72" t="s">
        <v>2872</v>
      </c>
      <c r="EDG290" s="72" t="s">
        <v>3624</v>
      </c>
      <c r="EDH290" s="72" t="s">
        <v>25927</v>
      </c>
      <c r="EDI290" s="72" t="s">
        <v>21028</v>
      </c>
      <c r="EDJ290" s="72" t="s">
        <v>19627</v>
      </c>
      <c r="EDK290" s="72" t="s">
        <v>26331</v>
      </c>
      <c r="EDL290" s="72" t="s">
        <v>3625</v>
      </c>
      <c r="EDM290" s="72" t="s">
        <v>19628</v>
      </c>
      <c r="EDN290" s="72" t="s">
        <v>21026</v>
      </c>
      <c r="EDO290" s="72" t="s">
        <v>21027</v>
      </c>
      <c r="EDP290" s="72" t="s">
        <v>21029</v>
      </c>
      <c r="EDQ290" s="72" t="s">
        <v>19629</v>
      </c>
      <c r="EDR290" s="72" t="s">
        <v>20134</v>
      </c>
      <c r="EDS290" s="72" t="s">
        <v>21030</v>
      </c>
      <c r="EDT290" s="72" t="s">
        <v>18398</v>
      </c>
      <c r="EDU290" s="72" t="s">
        <v>19630</v>
      </c>
      <c r="EDV290" s="72" t="s">
        <v>26332</v>
      </c>
      <c r="EDW290" s="72" t="s">
        <v>25930</v>
      </c>
      <c r="EDX290" s="72" t="s">
        <v>26333</v>
      </c>
      <c r="EDY290" s="72" t="s">
        <v>26334</v>
      </c>
      <c r="EDZ290" s="72" t="s">
        <v>25931</v>
      </c>
      <c r="EEA290" s="72" t="s">
        <v>21031</v>
      </c>
      <c r="EEB290" s="72" t="s">
        <v>21032</v>
      </c>
      <c r="EEC290" s="72" t="s">
        <v>19631</v>
      </c>
      <c r="EED290" s="72" t="s">
        <v>21033</v>
      </c>
      <c r="EEE290" s="72" t="s">
        <v>19632</v>
      </c>
      <c r="EEF290" s="72" t="s">
        <v>6680</v>
      </c>
      <c r="EEG290" s="72" t="s">
        <v>20135</v>
      </c>
      <c r="EEH290" s="72" t="s">
        <v>19633</v>
      </c>
      <c r="EEI290" s="72" t="s">
        <v>18880</v>
      </c>
      <c r="EEJ290" s="72" t="s">
        <v>18399</v>
      </c>
      <c r="EEK290" s="72" t="s">
        <v>19634</v>
      </c>
      <c r="EEL290" s="72" t="s">
        <v>1191</v>
      </c>
      <c r="EEM290" s="72" t="s">
        <v>32521</v>
      </c>
      <c r="EEN290" s="72" t="s">
        <v>17856</v>
      </c>
      <c r="EEO290" s="72" t="s">
        <v>21034</v>
      </c>
      <c r="EEP290" s="72" t="s">
        <v>18400</v>
      </c>
      <c r="EEQ290" s="72" t="s">
        <v>20136</v>
      </c>
      <c r="EER290" s="72" t="s">
        <v>3626</v>
      </c>
      <c r="EES290" s="72" t="s">
        <v>20137</v>
      </c>
      <c r="EET290" s="72" t="s">
        <v>18881</v>
      </c>
      <c r="EEU290" s="72" t="s">
        <v>25932</v>
      </c>
      <c r="EEV290" s="72" t="s">
        <v>21035</v>
      </c>
      <c r="EEW290" s="72" t="s">
        <v>3627</v>
      </c>
      <c r="EEX290" s="72" t="s">
        <v>32522</v>
      </c>
      <c r="EEY290" s="72" t="s">
        <v>3628</v>
      </c>
      <c r="EEZ290" s="72" t="s">
        <v>18882</v>
      </c>
      <c r="EFA290" s="72" t="s">
        <v>3629</v>
      </c>
      <c r="EFB290" s="72" t="s">
        <v>21036</v>
      </c>
      <c r="EFC290" s="72" t="s">
        <v>21037</v>
      </c>
      <c r="EFD290" s="72" t="s">
        <v>18883</v>
      </c>
      <c r="EFE290" s="72" t="s">
        <v>3630</v>
      </c>
      <c r="EFF290" s="72" t="s">
        <v>18401</v>
      </c>
      <c r="EFG290" s="72" t="s">
        <v>32523</v>
      </c>
      <c r="EFH290" s="72" t="s">
        <v>18402</v>
      </c>
      <c r="EFI290" s="72" t="s">
        <v>18403</v>
      </c>
      <c r="EFJ290" s="72" t="s">
        <v>25933</v>
      </c>
      <c r="EFK290" s="72" t="s">
        <v>32524</v>
      </c>
      <c r="EFL290" s="72" t="s">
        <v>18404</v>
      </c>
      <c r="EFM290" s="72" t="s">
        <v>18405</v>
      </c>
      <c r="EFN290" s="72" t="s">
        <v>2873</v>
      </c>
      <c r="EFO290" s="72" t="s">
        <v>18406</v>
      </c>
      <c r="EFP290" s="72" t="s">
        <v>18884</v>
      </c>
      <c r="EFQ290" s="72" t="s">
        <v>18885</v>
      </c>
      <c r="EFR290" s="72" t="s">
        <v>18886</v>
      </c>
      <c r="EFS290" s="72" t="s">
        <v>18887</v>
      </c>
      <c r="EFT290" s="72" t="s">
        <v>18888</v>
      </c>
      <c r="EFU290" s="72" t="s">
        <v>18889</v>
      </c>
      <c r="EFV290" s="72" t="s">
        <v>3631</v>
      </c>
      <c r="EFW290" s="72" t="s">
        <v>18407</v>
      </c>
      <c r="EFX290" s="72" t="s">
        <v>2874</v>
      </c>
      <c r="EFY290" s="72" t="s">
        <v>2016</v>
      </c>
      <c r="EFZ290" s="72" t="s">
        <v>3632</v>
      </c>
      <c r="EGA290" s="72" t="s">
        <v>3633</v>
      </c>
      <c r="EGB290" s="72" t="s">
        <v>18408</v>
      </c>
      <c r="EGC290" s="72" t="s">
        <v>21038</v>
      </c>
      <c r="EGD290" s="72" t="s">
        <v>19635</v>
      </c>
      <c r="EGE290" s="72" t="s">
        <v>32525</v>
      </c>
      <c r="EGF290" s="72" t="s">
        <v>19636</v>
      </c>
      <c r="EGG290" s="72" t="s">
        <v>18409</v>
      </c>
      <c r="EGH290" s="72" t="s">
        <v>18410</v>
      </c>
      <c r="EGI290" s="72" t="s">
        <v>18890</v>
      </c>
      <c r="EGJ290" s="72" t="s">
        <v>32526</v>
      </c>
      <c r="EGK290" s="72" t="s">
        <v>21039</v>
      </c>
      <c r="EGL290" s="72" t="s">
        <v>21040</v>
      </c>
      <c r="EGM290" s="72" t="s">
        <v>3634</v>
      </c>
      <c r="EGN290" s="72" t="s">
        <v>19637</v>
      </c>
      <c r="EGO290" s="72" t="s">
        <v>32527</v>
      </c>
      <c r="EGP290" s="72" t="s">
        <v>20138</v>
      </c>
      <c r="EGQ290" s="72" t="s">
        <v>3635</v>
      </c>
      <c r="EGR290" s="72" t="s">
        <v>21041</v>
      </c>
      <c r="EGS290" s="72" t="s">
        <v>26228</v>
      </c>
      <c r="EGT290" s="72" t="s">
        <v>32528</v>
      </c>
      <c r="EGU290" s="72" t="s">
        <v>19638</v>
      </c>
      <c r="EGV290" s="72" t="s">
        <v>18411</v>
      </c>
      <c r="EGW290" s="72" t="s">
        <v>21042</v>
      </c>
      <c r="EGX290" s="72" t="s">
        <v>18412</v>
      </c>
      <c r="EGY290" s="72" t="s">
        <v>3636</v>
      </c>
      <c r="EGZ290" s="72" t="s">
        <v>3637</v>
      </c>
      <c r="EHA290" s="72" t="s">
        <v>15226</v>
      </c>
      <c r="EHB290" s="72" t="s">
        <v>21043</v>
      </c>
      <c r="EHC290" s="72" t="s">
        <v>20139</v>
      </c>
      <c r="EHD290" s="72" t="s">
        <v>18892</v>
      </c>
      <c r="EHE290" s="72" t="s">
        <v>18413</v>
      </c>
      <c r="EHF290" s="72" t="s">
        <v>21044</v>
      </c>
      <c r="EHG290" s="72" t="s">
        <v>21045</v>
      </c>
      <c r="EHH290" s="72" t="s">
        <v>2875</v>
      </c>
      <c r="EHI290" s="72" t="s">
        <v>2876</v>
      </c>
      <c r="EHJ290" s="72" t="s">
        <v>32530</v>
      </c>
      <c r="EHK290" s="72" t="s">
        <v>32531</v>
      </c>
      <c r="EHL290" s="72" t="s">
        <v>3638</v>
      </c>
      <c r="EHM290" s="72" t="s">
        <v>18893</v>
      </c>
      <c r="EHN290" s="72" t="s">
        <v>3639</v>
      </c>
      <c r="EHO290" s="72" t="s">
        <v>19639</v>
      </c>
      <c r="EHP290" s="72" t="s">
        <v>3640</v>
      </c>
      <c r="EHQ290" s="72" t="s">
        <v>3641</v>
      </c>
      <c r="EHR290" s="72" t="s">
        <v>3642</v>
      </c>
      <c r="EHS290" s="72" t="s">
        <v>19640</v>
      </c>
      <c r="EHT290" s="72" t="s">
        <v>18895</v>
      </c>
      <c r="EHU290" s="72" t="s">
        <v>20140</v>
      </c>
      <c r="EHV290" s="72" t="s">
        <v>25934</v>
      </c>
      <c r="EHW290" s="72" t="s">
        <v>19641</v>
      </c>
      <c r="EHX290" s="72" t="s">
        <v>21046</v>
      </c>
      <c r="EHY290" s="72" t="s">
        <v>9915</v>
      </c>
      <c r="EHZ290" s="72" t="s">
        <v>2877</v>
      </c>
      <c r="EIA290" s="72" t="s">
        <v>18896</v>
      </c>
      <c r="EIB290" s="72" t="s">
        <v>18414</v>
      </c>
      <c r="EIC290" s="72" t="s">
        <v>25935</v>
      </c>
      <c r="EID290" s="72" t="s">
        <v>2878</v>
      </c>
      <c r="EIE290" s="72" t="s">
        <v>18415</v>
      </c>
      <c r="EIF290" s="72" t="s">
        <v>18416</v>
      </c>
      <c r="EIG290" s="72" t="s">
        <v>32533</v>
      </c>
      <c r="EIH290" s="72" t="s">
        <v>32532</v>
      </c>
      <c r="EII290" s="72" t="s">
        <v>3643</v>
      </c>
      <c r="EIJ290" s="72" t="s">
        <v>3644</v>
      </c>
      <c r="EIK290" s="72" t="s">
        <v>18417</v>
      </c>
      <c r="EIL290" s="72" t="s">
        <v>3645</v>
      </c>
      <c r="EIM290" s="72" t="s">
        <v>3646</v>
      </c>
      <c r="EIN290" s="72" t="s">
        <v>25936</v>
      </c>
      <c r="EIO290" s="72" t="s">
        <v>2879</v>
      </c>
      <c r="EIP290" s="72" t="s">
        <v>2880</v>
      </c>
      <c r="EIQ290" s="72" t="s">
        <v>18418</v>
      </c>
      <c r="EIR290" s="72" t="s">
        <v>3647</v>
      </c>
      <c r="EIS290" s="72" t="s">
        <v>19642</v>
      </c>
      <c r="EIT290" s="72" t="s">
        <v>19643</v>
      </c>
      <c r="EIU290" s="72" t="s">
        <v>19644</v>
      </c>
      <c r="EIV290" s="72" t="s">
        <v>26335</v>
      </c>
      <c r="EIW290" s="72" t="s">
        <v>32535</v>
      </c>
      <c r="EIX290" s="72" t="s">
        <v>2881</v>
      </c>
      <c r="EIY290" s="72" t="s">
        <v>21047</v>
      </c>
      <c r="EIZ290" s="72" t="s">
        <v>21048</v>
      </c>
      <c r="EJA290" s="72" t="s">
        <v>21049</v>
      </c>
      <c r="EJB290" s="72" t="s">
        <v>19645</v>
      </c>
      <c r="EJC290" s="72" t="s">
        <v>19646</v>
      </c>
      <c r="EJD290" s="72" t="s">
        <v>21050</v>
      </c>
      <c r="EJE290" s="72" t="s">
        <v>21050</v>
      </c>
      <c r="EJF290" s="72" t="s">
        <v>2882</v>
      </c>
      <c r="EJG290" s="72" t="s">
        <v>25937</v>
      </c>
      <c r="EJH290" s="72" t="s">
        <v>18419</v>
      </c>
      <c r="EJI290" s="72" t="s">
        <v>19647</v>
      </c>
      <c r="EJJ290" s="72" t="s">
        <v>2883</v>
      </c>
      <c r="EJK290" s="72" t="s">
        <v>20141</v>
      </c>
      <c r="EJL290" s="72" t="s">
        <v>32536</v>
      </c>
      <c r="EJM290" s="72" t="s">
        <v>18899</v>
      </c>
      <c r="EJN290" s="72" t="s">
        <v>18898</v>
      </c>
      <c r="EJO290" s="72" t="s">
        <v>3648</v>
      </c>
      <c r="EJP290" s="72" t="s">
        <v>21051</v>
      </c>
      <c r="EJQ290" s="72" t="s">
        <v>3649</v>
      </c>
      <c r="EJR290" s="72" t="s">
        <v>26336</v>
      </c>
      <c r="EJS290" s="72" t="s">
        <v>26337</v>
      </c>
      <c r="EJT290" s="72" t="s">
        <v>21052</v>
      </c>
      <c r="EJU290" s="72" t="s">
        <v>2884</v>
      </c>
      <c r="EJV290" s="72" t="s">
        <v>32537</v>
      </c>
      <c r="EJW290" s="72" t="s">
        <v>20167</v>
      </c>
      <c r="EJX290" s="72" t="s">
        <v>32538</v>
      </c>
      <c r="EJY290" s="72" t="s">
        <v>20142</v>
      </c>
      <c r="EJZ290" s="72" t="s">
        <v>20143</v>
      </c>
      <c r="EKA290" s="72" t="s">
        <v>23814</v>
      </c>
      <c r="EKB290" s="72" t="s">
        <v>3650</v>
      </c>
      <c r="EKC290" s="72" t="s">
        <v>26338</v>
      </c>
      <c r="EKD290" s="72" t="s">
        <v>32539</v>
      </c>
      <c r="EKE290" s="72" t="s">
        <v>2885</v>
      </c>
      <c r="EKF290" s="72" t="s">
        <v>3651</v>
      </c>
      <c r="EKG290" s="72" t="s">
        <v>18900</v>
      </c>
      <c r="EKH290" s="72" t="s">
        <v>30727</v>
      </c>
      <c r="EKI290" s="72" t="s">
        <v>20144</v>
      </c>
      <c r="EKJ290" s="72" t="s">
        <v>18901</v>
      </c>
      <c r="EKK290" s="72" t="s">
        <v>25938</v>
      </c>
      <c r="EKL290" s="72" t="s">
        <v>21053</v>
      </c>
      <c r="EKM290" s="72" t="s">
        <v>25939</v>
      </c>
      <c r="EKN290" s="72" t="s">
        <v>26339</v>
      </c>
      <c r="EKO290" s="72" t="s">
        <v>26340</v>
      </c>
      <c r="EKP290" s="72" t="s">
        <v>26341</v>
      </c>
      <c r="EKQ290" s="72" t="s">
        <v>26342</v>
      </c>
      <c r="EKR290" s="72" t="s">
        <v>20145</v>
      </c>
      <c r="EKS290" s="72" t="s">
        <v>32540</v>
      </c>
      <c r="EKT290" s="72" t="s">
        <v>19648</v>
      </c>
      <c r="EKU290" s="72" t="s">
        <v>32541</v>
      </c>
      <c r="EKV290" s="72" t="s">
        <v>32542</v>
      </c>
      <c r="EKW290" s="72" t="s">
        <v>32543</v>
      </c>
      <c r="EKX290" s="72" t="s">
        <v>18420</v>
      </c>
      <c r="EKY290" s="72" t="s">
        <v>20146</v>
      </c>
      <c r="EKZ290" s="72" t="s">
        <v>25940</v>
      </c>
      <c r="ELA290" s="72" t="s">
        <v>19649</v>
      </c>
      <c r="ELB290" s="72" t="s">
        <v>2886</v>
      </c>
      <c r="ELC290" s="72" t="s">
        <v>25941</v>
      </c>
      <c r="ELD290" s="72" t="s">
        <v>32544</v>
      </c>
      <c r="ELE290" s="72" t="s">
        <v>21054</v>
      </c>
      <c r="ELF290" s="72" t="s">
        <v>19650</v>
      </c>
      <c r="ELG290" s="72" t="s">
        <v>32545</v>
      </c>
      <c r="ELH290" s="72" t="s">
        <v>19651</v>
      </c>
      <c r="ELI290" s="72" t="s">
        <v>21055</v>
      </c>
      <c r="ELJ290" s="72" t="s">
        <v>20147</v>
      </c>
      <c r="ELK290" s="72" t="s">
        <v>19652</v>
      </c>
      <c r="ELL290" s="72" t="s">
        <v>20148</v>
      </c>
      <c r="ELM290" s="72" t="s">
        <v>18421</v>
      </c>
      <c r="ELN290" s="72" t="s">
        <v>21056</v>
      </c>
      <c r="ELO290" s="72" t="s">
        <v>21057</v>
      </c>
      <c r="ELP290" s="72" t="s">
        <v>20149</v>
      </c>
      <c r="ELQ290" s="72" t="s">
        <v>32546</v>
      </c>
      <c r="ELR290" s="72" t="s">
        <v>20150</v>
      </c>
      <c r="ELS290" s="72" t="s">
        <v>32547</v>
      </c>
      <c r="ELT290" s="72" t="s">
        <v>2887</v>
      </c>
      <c r="ELU290" s="72" t="s">
        <v>26343</v>
      </c>
      <c r="ELV290" s="72" t="s">
        <v>32548</v>
      </c>
      <c r="ELW290" s="72" t="s">
        <v>19653</v>
      </c>
      <c r="ELX290" s="72" t="s">
        <v>32549</v>
      </c>
      <c r="ELY290" s="72" t="s">
        <v>19654</v>
      </c>
      <c r="ELZ290" s="72" t="s">
        <v>19655</v>
      </c>
      <c r="EMA290" s="72" t="s">
        <v>25942</v>
      </c>
      <c r="EMB290" s="72" t="s">
        <v>25943</v>
      </c>
      <c r="EMC290" s="72" t="s">
        <v>25944</v>
      </c>
      <c r="EMD290" s="72" t="s">
        <v>19656</v>
      </c>
      <c r="EME290" s="72" t="s">
        <v>18422</v>
      </c>
      <c r="EMF290" s="72" t="s">
        <v>18423</v>
      </c>
      <c r="EMG290" s="72" t="s">
        <v>25945</v>
      </c>
      <c r="EMH290" s="72" t="s">
        <v>26344</v>
      </c>
      <c r="EMI290" s="72" t="s">
        <v>25946</v>
      </c>
      <c r="EMJ290" s="72" t="s">
        <v>32550</v>
      </c>
      <c r="EMK290" s="72" t="s">
        <v>1225</v>
      </c>
      <c r="EML290" s="72" t="s">
        <v>20151</v>
      </c>
      <c r="EMM290" s="72" t="s">
        <v>19657</v>
      </c>
      <c r="EMN290" s="72" t="s">
        <v>21058</v>
      </c>
      <c r="EMO290" s="72" t="s">
        <v>21059</v>
      </c>
      <c r="EMP290" s="72" t="s">
        <v>21060</v>
      </c>
      <c r="EMQ290" s="72" t="s">
        <v>20152</v>
      </c>
      <c r="EMR290" s="72" t="s">
        <v>19658</v>
      </c>
      <c r="EMS290" s="72" t="s">
        <v>19659</v>
      </c>
      <c r="EMT290" s="72" t="s">
        <v>21061</v>
      </c>
      <c r="EMU290" s="72" t="s">
        <v>21062</v>
      </c>
      <c r="EMV290" s="72" t="s">
        <v>18424</v>
      </c>
      <c r="EMW290" s="72" t="s">
        <v>18424</v>
      </c>
      <c r="EMX290" s="72" t="s">
        <v>21063</v>
      </c>
      <c r="EMY290" s="72" t="s">
        <v>2888</v>
      </c>
      <c r="EMZ290" s="72" t="s">
        <v>2889</v>
      </c>
      <c r="ENA290" s="72" t="s">
        <v>32551</v>
      </c>
      <c r="ENB290" s="72" t="s">
        <v>20153</v>
      </c>
      <c r="ENC290" s="72" t="s">
        <v>32552</v>
      </c>
      <c r="END290" s="72" t="s">
        <v>19660</v>
      </c>
      <c r="ENE290" s="72" t="s">
        <v>19660</v>
      </c>
      <c r="ENF290" s="72" t="s">
        <v>32553</v>
      </c>
      <c r="ENG290" s="72" t="s">
        <v>32554</v>
      </c>
      <c r="ENH290" s="72" t="s">
        <v>21064</v>
      </c>
      <c r="ENI290" s="72" t="s">
        <v>18902</v>
      </c>
      <c r="ENJ290" s="72" t="s">
        <v>2890</v>
      </c>
      <c r="ENK290" s="72" t="s">
        <v>2891</v>
      </c>
      <c r="ENL290" s="72" t="s">
        <v>19661</v>
      </c>
      <c r="ENM290" s="72" t="s">
        <v>32555</v>
      </c>
      <c r="ENN290" s="72" t="s">
        <v>20154</v>
      </c>
      <c r="ENO290" s="72" t="s">
        <v>2892</v>
      </c>
      <c r="ENP290" s="72" t="s">
        <v>21066</v>
      </c>
      <c r="ENQ290" s="72" t="s">
        <v>25947</v>
      </c>
      <c r="ENR290" s="72" t="s">
        <v>21067</v>
      </c>
      <c r="ENS290" s="72" t="s">
        <v>26345</v>
      </c>
      <c r="ENT290" s="72" t="s">
        <v>18425</v>
      </c>
      <c r="ENU290" s="72" t="s">
        <v>25948</v>
      </c>
      <c r="ENV290" s="72" t="s">
        <v>18426</v>
      </c>
      <c r="ENW290" s="72" t="s">
        <v>18427</v>
      </c>
      <c r="ENX290" s="72" t="s">
        <v>20155</v>
      </c>
      <c r="ENY290" s="72" t="s">
        <v>20156</v>
      </c>
      <c r="ENZ290" s="72" t="s">
        <v>2893</v>
      </c>
      <c r="EOA290" s="72" t="s">
        <v>25949</v>
      </c>
      <c r="EOB290" s="72" t="s">
        <v>21068</v>
      </c>
      <c r="EOC290" s="72" t="s">
        <v>18903</v>
      </c>
      <c r="EOD290" s="72" t="s">
        <v>21069</v>
      </c>
      <c r="EOE290" s="72" t="s">
        <v>3652</v>
      </c>
      <c r="EOF290" s="72" t="s">
        <v>25950</v>
      </c>
      <c r="EOG290" s="72" t="s">
        <v>21070</v>
      </c>
      <c r="EOH290" s="72" t="s">
        <v>18904</v>
      </c>
      <c r="EOI290" s="72" t="s">
        <v>20157</v>
      </c>
      <c r="EOJ290" s="72" t="s">
        <v>20158</v>
      </c>
      <c r="EOK290" s="72" t="s">
        <v>26346</v>
      </c>
      <c r="EOL290" s="72" t="s">
        <v>19662</v>
      </c>
      <c r="EOM290" s="72" t="s">
        <v>21071</v>
      </c>
      <c r="EON290" s="72" t="s">
        <v>18905</v>
      </c>
      <c r="EOO290" s="72" t="s">
        <v>20159</v>
      </c>
      <c r="EOP290" s="72" t="s">
        <v>21072</v>
      </c>
      <c r="EOQ290" s="72" t="s">
        <v>21073</v>
      </c>
      <c r="EOR290" s="72" t="s">
        <v>21074</v>
      </c>
      <c r="EOS290" s="72" t="s">
        <v>25951</v>
      </c>
      <c r="EOT290" s="72" t="s">
        <v>26347</v>
      </c>
      <c r="EOU290" s="72" t="s">
        <v>26348</v>
      </c>
      <c r="EOV290" s="72" t="s">
        <v>25952</v>
      </c>
      <c r="EOW290" s="72" t="s">
        <v>26349</v>
      </c>
      <c r="EOX290" s="72" t="s">
        <v>18428</v>
      </c>
      <c r="EOY290" s="72" t="s">
        <v>3654</v>
      </c>
      <c r="EOZ290" s="72" t="s">
        <v>20160</v>
      </c>
      <c r="EPA290" s="72" t="s">
        <v>3655</v>
      </c>
      <c r="EPB290" s="72" t="s">
        <v>20161</v>
      </c>
      <c r="EPC290" s="72" t="s">
        <v>18429</v>
      </c>
      <c r="EPD290" s="72" t="s">
        <v>3656</v>
      </c>
      <c r="EPE290" s="72" t="s">
        <v>2894</v>
      </c>
      <c r="EPF290" s="72" t="s">
        <v>18906</v>
      </c>
      <c r="EPG290" s="72" t="s">
        <v>26350</v>
      </c>
      <c r="EPH290" s="72" t="s">
        <v>26351</v>
      </c>
      <c r="EPI290" s="72" t="s">
        <v>26352</v>
      </c>
      <c r="EPJ290" s="72" t="s">
        <v>21075</v>
      </c>
      <c r="EPK290" s="72" t="s">
        <v>2895</v>
      </c>
      <c r="EPL290" s="72" t="s">
        <v>25953</v>
      </c>
      <c r="EPM290" s="72" t="s">
        <v>25954</v>
      </c>
      <c r="EPN290" s="72" t="s">
        <v>25955</v>
      </c>
      <c r="EPO290" s="72" t="s">
        <v>26353</v>
      </c>
      <c r="EPP290" s="72" t="s">
        <v>25956</v>
      </c>
      <c r="EPQ290" s="72" t="s">
        <v>21076</v>
      </c>
      <c r="EPR290" s="72" t="s">
        <v>18897</v>
      </c>
      <c r="EPS290" s="72" t="s">
        <v>18908</v>
      </c>
      <c r="EPT290" s="72" t="s">
        <v>18907</v>
      </c>
      <c r="EPU290" s="72" t="s">
        <v>26354</v>
      </c>
      <c r="EPV290" s="72" t="s">
        <v>18909</v>
      </c>
      <c r="EPW290" s="72" t="s">
        <v>32556</v>
      </c>
      <c r="EPX290" s="72" t="s">
        <v>20162</v>
      </c>
      <c r="EPY290" s="72" t="s">
        <v>18910</v>
      </c>
      <c r="EPZ290" s="72" t="s">
        <v>18631</v>
      </c>
      <c r="EQA290" s="72" t="s">
        <v>32557</v>
      </c>
      <c r="EQB290" s="72" t="s">
        <v>18911</v>
      </c>
      <c r="EQC290" s="72" t="s">
        <v>18912</v>
      </c>
      <c r="EQD290" s="72" t="s">
        <v>21077</v>
      </c>
      <c r="EQE290" s="72" t="s">
        <v>32558</v>
      </c>
      <c r="EQF290" s="72" t="s">
        <v>1237</v>
      </c>
      <c r="EQG290" s="72" t="s">
        <v>2896</v>
      </c>
      <c r="EQH290" s="72" t="s">
        <v>21078</v>
      </c>
      <c r="EQI290" s="72" t="s">
        <v>21079</v>
      </c>
      <c r="EQJ290" s="72" t="s">
        <v>26355</v>
      </c>
      <c r="EQK290" s="72" t="s">
        <v>26356</v>
      </c>
      <c r="EQL290" s="72" t="s">
        <v>25957</v>
      </c>
      <c r="EQM290" s="72" t="s">
        <v>19663</v>
      </c>
      <c r="EQN290" s="72" t="s">
        <v>26357</v>
      </c>
      <c r="EQO290" s="72" t="s">
        <v>25958</v>
      </c>
      <c r="EQP290" s="72" t="s">
        <v>21080</v>
      </c>
      <c r="EQQ290" s="72" t="s">
        <v>25959</v>
      </c>
      <c r="EQR290" s="72" t="s">
        <v>2897</v>
      </c>
      <c r="EQS290" s="72" t="s">
        <v>18913</v>
      </c>
      <c r="EQT290" s="72" t="s">
        <v>21081</v>
      </c>
      <c r="EQU290" s="72" t="s">
        <v>32559</v>
      </c>
      <c r="EQV290" s="72" t="s">
        <v>20164</v>
      </c>
      <c r="EQW290" s="72" t="s">
        <v>20165</v>
      </c>
      <c r="EQX290" s="72" t="s">
        <v>26358</v>
      </c>
      <c r="EQY290" s="72" t="s">
        <v>9030</v>
      </c>
      <c r="EQZ290" s="72" t="s">
        <v>9030</v>
      </c>
      <c r="ERA290" s="72" t="s">
        <v>32560</v>
      </c>
      <c r="ERB290" s="72" t="s">
        <v>18914</v>
      </c>
      <c r="ERC290" s="72" t="s">
        <v>25960</v>
      </c>
      <c r="ERD290" s="72" t="s">
        <v>26359</v>
      </c>
      <c r="ERE290" s="72" t="s">
        <v>21082</v>
      </c>
      <c r="ERF290" s="72" t="s">
        <v>21083</v>
      </c>
      <c r="ERG290" s="72" t="s">
        <v>1241</v>
      </c>
      <c r="ERH290" s="72" t="s">
        <v>18431</v>
      </c>
      <c r="ERI290" s="72" t="s">
        <v>3658</v>
      </c>
      <c r="ERJ290" s="72" t="s">
        <v>32561</v>
      </c>
      <c r="ERK290" s="72" t="s">
        <v>3659</v>
      </c>
      <c r="ERL290" s="72" t="s">
        <v>21084</v>
      </c>
      <c r="ERM290" s="72" t="s">
        <v>20166</v>
      </c>
      <c r="ERN290" s="72" t="s">
        <v>25961</v>
      </c>
      <c r="ERO290" s="72" t="s">
        <v>26360</v>
      </c>
      <c r="ERP290" s="72" t="s">
        <v>21085</v>
      </c>
      <c r="ERQ290" s="72" t="s">
        <v>21086</v>
      </c>
      <c r="ERR290" s="72" t="s">
        <v>26361</v>
      </c>
      <c r="ERS290" s="72" t="s">
        <v>21087</v>
      </c>
      <c r="ERT290" s="72" t="s">
        <v>26362</v>
      </c>
      <c r="ERU290" s="72" t="s">
        <v>25962</v>
      </c>
      <c r="ERV290" s="72" t="s">
        <v>25963</v>
      </c>
      <c r="ERW290" s="72" t="s">
        <v>19664</v>
      </c>
      <c r="ERX290" s="72" t="s">
        <v>19665</v>
      </c>
      <c r="ERY290" s="72" t="s">
        <v>3660</v>
      </c>
      <c r="ERZ290" s="72" t="s">
        <v>13691</v>
      </c>
      <c r="ESA290" s="72" t="s">
        <v>3661</v>
      </c>
      <c r="ESB290" s="72" t="s">
        <v>21088</v>
      </c>
      <c r="ESC290" s="72" t="s">
        <v>25964</v>
      </c>
      <c r="ESD290" s="72" t="s">
        <v>25965</v>
      </c>
      <c r="ESE290" s="72" t="s">
        <v>25966</v>
      </c>
      <c r="ESF290" s="72" t="s">
        <v>25967</v>
      </c>
      <c r="ESG290" s="72" t="s">
        <v>25968</v>
      </c>
      <c r="ESH290" s="72" t="s">
        <v>25969</v>
      </c>
      <c r="ESI290" s="72" t="s">
        <v>18915</v>
      </c>
      <c r="ESJ290" s="72" t="s">
        <v>18916</v>
      </c>
      <c r="ESK290" s="72" t="s">
        <v>26363</v>
      </c>
      <c r="ESL290" s="72" t="s">
        <v>18432</v>
      </c>
      <c r="ESM290" s="72" t="s">
        <v>18917</v>
      </c>
      <c r="ESN290" s="72" t="s">
        <v>21089</v>
      </c>
      <c r="ESO290" s="72" t="s">
        <v>3663</v>
      </c>
      <c r="ESP290" s="72" t="s">
        <v>3664</v>
      </c>
      <c r="ESQ290" s="72" t="s">
        <v>25970</v>
      </c>
      <c r="ESR290" s="72" t="s">
        <v>21090</v>
      </c>
      <c r="ESS290" s="72" t="s">
        <v>21091</v>
      </c>
      <c r="EST290" s="72" t="s">
        <v>19666</v>
      </c>
      <c r="ESU290" s="72" t="s">
        <v>20168</v>
      </c>
      <c r="ESV290" s="72" t="s">
        <v>32564</v>
      </c>
      <c r="ESW290" s="72" t="s">
        <v>32565</v>
      </c>
      <c r="ESX290" s="72" t="s">
        <v>3665</v>
      </c>
      <c r="ESY290" s="72" t="s">
        <v>18918</v>
      </c>
      <c r="ESZ290" s="72" t="s">
        <v>20169</v>
      </c>
      <c r="ETA290" s="72" t="s">
        <v>20170</v>
      </c>
      <c r="ETB290" s="72" t="s">
        <v>18433</v>
      </c>
      <c r="ETC290" s="72" t="s">
        <v>2899</v>
      </c>
      <c r="ETD290" s="72" t="s">
        <v>18919</v>
      </c>
      <c r="ETE290" s="72" t="s">
        <v>32566</v>
      </c>
      <c r="ETF290" s="72" t="s">
        <v>19667</v>
      </c>
      <c r="ETG290" s="72" t="s">
        <v>19668</v>
      </c>
      <c r="ETH290" s="72" t="s">
        <v>19669</v>
      </c>
      <c r="ETI290" s="72" t="s">
        <v>21092</v>
      </c>
      <c r="ETJ290" s="72" t="s">
        <v>32567</v>
      </c>
      <c r="ETK290" s="72" t="s">
        <v>32568</v>
      </c>
      <c r="ETL290" s="72" t="s">
        <v>2900</v>
      </c>
      <c r="ETM290" s="72" t="s">
        <v>2901</v>
      </c>
      <c r="ETN290" s="72" t="s">
        <v>26364</v>
      </c>
      <c r="ETO290" s="72" t="s">
        <v>26365</v>
      </c>
      <c r="ETP290" s="72" t="s">
        <v>32569</v>
      </c>
      <c r="ETQ290" s="72" t="s">
        <v>26367</v>
      </c>
      <c r="ETR290" s="72" t="s">
        <v>2902</v>
      </c>
      <c r="ETS290" s="72" t="s">
        <v>3666</v>
      </c>
      <c r="ETT290" s="72" t="s">
        <v>20171</v>
      </c>
      <c r="ETU290" s="72" t="s">
        <v>32570</v>
      </c>
      <c r="ETV290" s="72" t="s">
        <v>18920</v>
      </c>
      <c r="ETW290" s="72" t="s">
        <v>20172</v>
      </c>
      <c r="ETX290" s="72" t="s">
        <v>20173</v>
      </c>
      <c r="ETY290" s="72" t="s">
        <v>20174</v>
      </c>
      <c r="ETZ290" s="72" t="s">
        <v>32571</v>
      </c>
      <c r="EUA290" s="72" t="s">
        <v>20175</v>
      </c>
      <c r="EUB290" s="72" t="s">
        <v>21093</v>
      </c>
      <c r="EUC290" s="72" t="s">
        <v>25971</v>
      </c>
      <c r="EUD290" s="72" t="s">
        <v>21094</v>
      </c>
      <c r="EUE290" s="72" t="s">
        <v>26366</v>
      </c>
      <c r="EUF290" s="72" t="s">
        <v>21095</v>
      </c>
      <c r="EUG290" s="72" t="s">
        <v>3667</v>
      </c>
      <c r="EUH290" s="72" t="s">
        <v>25972</v>
      </c>
      <c r="EUI290" s="72" t="s">
        <v>25973</v>
      </c>
      <c r="EUJ290" s="72" t="s">
        <v>2904</v>
      </c>
      <c r="EUK290" s="72" t="s">
        <v>18434</v>
      </c>
      <c r="EUL290" s="72" t="s">
        <v>25974</v>
      </c>
      <c r="EUM290" s="72" t="s">
        <v>19670</v>
      </c>
      <c r="EUN290" s="72" t="s">
        <v>2905</v>
      </c>
      <c r="EUO290" s="72" t="s">
        <v>2905</v>
      </c>
      <c r="EUP290" s="72" t="s">
        <v>21096</v>
      </c>
      <c r="EUQ290" s="72" t="s">
        <v>2906</v>
      </c>
      <c r="EUR290" s="72" t="s">
        <v>19671</v>
      </c>
      <c r="EUS290" s="72" t="s">
        <v>18435</v>
      </c>
      <c r="EUT290" s="72" t="s">
        <v>20176</v>
      </c>
      <c r="EUU290" s="72" t="s">
        <v>26368</v>
      </c>
      <c r="EUV290" s="72" t="s">
        <v>32572</v>
      </c>
      <c r="EUW290" s="72" t="s">
        <v>20177</v>
      </c>
      <c r="EUX290" s="72" t="s">
        <v>3668</v>
      </c>
      <c r="EUY290" s="72" t="s">
        <v>1257</v>
      </c>
      <c r="EUZ290" s="72" t="s">
        <v>20178</v>
      </c>
      <c r="EVA290" s="72" t="s">
        <v>21097</v>
      </c>
      <c r="EVB290" s="72" t="s">
        <v>32573</v>
      </c>
      <c r="EVC290" s="72" t="s">
        <v>19672</v>
      </c>
      <c r="EVD290" s="72" t="s">
        <v>3669</v>
      </c>
      <c r="EVE290" s="72" t="s">
        <v>32574</v>
      </c>
      <c r="EVF290" s="72" t="s">
        <v>3670</v>
      </c>
      <c r="EVG290" s="72" t="s">
        <v>500</v>
      </c>
      <c r="EVH290" s="72" t="s">
        <v>25975</v>
      </c>
      <c r="EVI290" s="72" t="s">
        <v>18921</v>
      </c>
      <c r="EVJ290" s="72" t="s">
        <v>19673</v>
      </c>
      <c r="EVK290" s="72" t="s">
        <v>18436</v>
      </c>
      <c r="EVL290" s="72" t="s">
        <v>18437</v>
      </c>
      <c r="EVM290" s="72" t="s">
        <v>18922</v>
      </c>
      <c r="EVN290" s="72" t="s">
        <v>18923</v>
      </c>
      <c r="EVO290" s="72" t="s">
        <v>18438</v>
      </c>
      <c r="EVP290" s="72" t="s">
        <v>3671</v>
      </c>
      <c r="EVQ290" s="72" t="s">
        <v>18924</v>
      </c>
      <c r="EVR290" s="72" t="s">
        <v>1260</v>
      </c>
      <c r="EVS290" s="72" t="s">
        <v>2907</v>
      </c>
      <c r="EVT290" s="72" t="s">
        <v>26369</v>
      </c>
      <c r="EVU290" s="72" t="s">
        <v>32575</v>
      </c>
      <c r="EVV290" s="72" t="s">
        <v>18925</v>
      </c>
      <c r="EVW290" s="72" t="s">
        <v>21098</v>
      </c>
      <c r="EVX290" s="72" t="s">
        <v>21098</v>
      </c>
      <c r="EVY290" s="72" t="s">
        <v>26370</v>
      </c>
      <c r="EVZ290" s="72" t="s">
        <v>26371</v>
      </c>
      <c r="EWA290" s="72" t="s">
        <v>6104</v>
      </c>
      <c r="EWB290" s="72" t="s">
        <v>1263</v>
      </c>
      <c r="EWC290" s="72" t="s">
        <v>12775</v>
      </c>
      <c r="EWD290" s="72" t="s">
        <v>16051</v>
      </c>
      <c r="EWE290" s="72" t="s">
        <v>2056</v>
      </c>
      <c r="EWF290" s="72" t="s">
        <v>18458</v>
      </c>
      <c r="EWG290" s="72" t="s">
        <v>21109</v>
      </c>
      <c r="EWH290" s="72" t="s">
        <v>26372</v>
      </c>
      <c r="EWI290" s="72" t="s">
        <v>18271</v>
      </c>
      <c r="EWJ290" s="72" t="s">
        <v>3685</v>
      </c>
      <c r="EWK290" s="72" t="s">
        <v>18464</v>
      </c>
      <c r="EWL290" s="72" t="s">
        <v>19679</v>
      </c>
      <c r="EWM290" s="72" t="s">
        <v>21099</v>
      </c>
      <c r="EWN290" s="72" t="s">
        <v>21112</v>
      </c>
      <c r="EWO290" s="72" t="s">
        <v>3695</v>
      </c>
      <c r="EWP290" s="72" t="s">
        <v>2908</v>
      </c>
      <c r="EWQ290" s="72" t="s">
        <v>18439</v>
      </c>
      <c r="EWR290" s="72" t="s">
        <v>32576</v>
      </c>
      <c r="EWS290" s="72" t="s">
        <v>3672</v>
      </c>
      <c r="EWT290" s="72" t="s">
        <v>18440</v>
      </c>
      <c r="EWU290" s="72" t="s">
        <v>18441</v>
      </c>
      <c r="EWV290" s="72" t="s">
        <v>18442</v>
      </c>
      <c r="EWW290" s="72" t="s">
        <v>2924</v>
      </c>
      <c r="EWX290" s="72" t="s">
        <v>2909</v>
      </c>
      <c r="EWY290" s="72" t="s">
        <v>2049</v>
      </c>
      <c r="EWZ290" s="72" t="s">
        <v>3673</v>
      </c>
      <c r="EXA290" s="72" t="s">
        <v>21100</v>
      </c>
      <c r="EXB290" s="72" t="s">
        <v>1638</v>
      </c>
      <c r="EXC290" s="72" t="s">
        <v>5367</v>
      </c>
      <c r="EXD290" s="72" t="s">
        <v>2478</v>
      </c>
      <c r="EXE290" s="72" t="s">
        <v>2478</v>
      </c>
      <c r="EXF290" s="72" t="s">
        <v>18443</v>
      </c>
      <c r="EXG290" s="72" t="s">
        <v>2910</v>
      </c>
      <c r="EXH290" s="72" t="s">
        <v>20179</v>
      </c>
      <c r="EXI290" s="72" t="s">
        <v>18444</v>
      </c>
      <c r="EXJ290" s="72" t="s">
        <v>11336</v>
      </c>
      <c r="EXK290" s="72" t="s">
        <v>20488</v>
      </c>
      <c r="EXL290" s="72" t="s">
        <v>18445</v>
      </c>
      <c r="EXM290" s="72" t="s">
        <v>20180</v>
      </c>
      <c r="EXN290" s="72" t="s">
        <v>18446</v>
      </c>
      <c r="EXO290" s="72" t="s">
        <v>18447</v>
      </c>
      <c r="EXP290" s="72" t="s">
        <v>3674</v>
      </c>
      <c r="EXQ290" s="72" t="s">
        <v>4400</v>
      </c>
      <c r="EXR290" s="72" t="s">
        <v>21101</v>
      </c>
      <c r="EXS290" s="72" t="s">
        <v>18448</v>
      </c>
      <c r="EXT290" s="72" t="s">
        <v>2911</v>
      </c>
      <c r="EXU290" s="72" t="s">
        <v>21102</v>
      </c>
      <c r="EXV290" s="72" t="s">
        <v>3675</v>
      </c>
      <c r="EXW290" s="72" t="s">
        <v>18449</v>
      </c>
      <c r="EXX290" s="72" t="s">
        <v>32577</v>
      </c>
      <c r="EXY290" s="72" t="s">
        <v>21103</v>
      </c>
      <c r="EXZ290" s="72" t="s">
        <v>20181</v>
      </c>
      <c r="EYA290" s="72" t="s">
        <v>19674</v>
      </c>
      <c r="EYB290" s="72" t="s">
        <v>21104</v>
      </c>
      <c r="EYC290" s="72" t="s">
        <v>25976</v>
      </c>
      <c r="EYD290" s="72" t="s">
        <v>18450</v>
      </c>
      <c r="EYE290" s="72" t="s">
        <v>18451</v>
      </c>
      <c r="EYF290" s="72" t="s">
        <v>20182</v>
      </c>
      <c r="EYG290" s="72" t="s">
        <v>7317</v>
      </c>
      <c r="EYH290" s="72" t="s">
        <v>19675</v>
      </c>
      <c r="EYI290" s="72" t="s">
        <v>21105</v>
      </c>
      <c r="EYJ290" s="72" t="s">
        <v>3676</v>
      </c>
      <c r="EYK290" s="72" t="s">
        <v>20183</v>
      </c>
      <c r="EYL290" s="72" t="s">
        <v>21106</v>
      </c>
      <c r="EYM290" s="72" t="s">
        <v>18452</v>
      </c>
      <c r="EYN290" s="72" t="s">
        <v>2912</v>
      </c>
      <c r="EYO290" s="72" t="s">
        <v>2913</v>
      </c>
      <c r="EYP290" s="72" t="s">
        <v>2914</v>
      </c>
      <c r="EYQ290" s="72" t="s">
        <v>20184</v>
      </c>
      <c r="EYR290" s="72" t="s">
        <v>3677</v>
      </c>
      <c r="EYS290" s="72" t="s">
        <v>3678</v>
      </c>
      <c r="EYT290" s="72" t="s">
        <v>3679</v>
      </c>
      <c r="EYU290" s="72" t="s">
        <v>12331</v>
      </c>
      <c r="EYV290" s="72" t="s">
        <v>12331</v>
      </c>
      <c r="EYW290" s="72" t="s">
        <v>21107</v>
      </c>
      <c r="EYX290" s="72" t="s">
        <v>21107</v>
      </c>
      <c r="EYY290" s="72" t="s">
        <v>21108</v>
      </c>
      <c r="EYZ290" s="72" t="s">
        <v>1647</v>
      </c>
      <c r="EZA290" s="72" t="s">
        <v>3680</v>
      </c>
      <c r="EZB290" s="72" t="s">
        <v>2915</v>
      </c>
      <c r="EZC290" s="72" t="s">
        <v>18927</v>
      </c>
      <c r="EZD290" s="72" t="s">
        <v>2916</v>
      </c>
      <c r="EZE290" s="72" t="s">
        <v>18453</v>
      </c>
      <c r="EZF290" s="72" t="s">
        <v>18454</v>
      </c>
      <c r="EZG290" s="72" t="s">
        <v>3681</v>
      </c>
      <c r="EZH290" s="72" t="s">
        <v>3682</v>
      </c>
      <c r="EZI290" s="72" t="s">
        <v>2917</v>
      </c>
      <c r="EZJ290" s="72" t="s">
        <v>531</v>
      </c>
      <c r="EZK290" s="72" t="s">
        <v>531</v>
      </c>
      <c r="EZL290" s="72" t="s">
        <v>1267</v>
      </c>
      <c r="EZM290" s="72" t="s">
        <v>18456</v>
      </c>
      <c r="EZN290" s="72" t="s">
        <v>3683</v>
      </c>
      <c r="EZO290" s="72" t="s">
        <v>18455</v>
      </c>
      <c r="EZP290" s="72" t="s">
        <v>18457</v>
      </c>
      <c r="EZQ290" s="72" t="s">
        <v>12334</v>
      </c>
      <c r="EZR290" s="72" t="s">
        <v>12334</v>
      </c>
      <c r="EZS290" s="72" t="s">
        <v>18459</v>
      </c>
      <c r="EZT290" s="72" t="s">
        <v>18035</v>
      </c>
      <c r="EZU290" s="72" t="s">
        <v>3684</v>
      </c>
      <c r="EZV290" s="72" t="s">
        <v>18928</v>
      </c>
      <c r="EZW290" s="72" t="s">
        <v>18460</v>
      </c>
      <c r="EZX290" s="72" t="s">
        <v>18461</v>
      </c>
      <c r="EZY290" s="72" t="s">
        <v>18462</v>
      </c>
      <c r="EZZ290" s="72" t="s">
        <v>18929</v>
      </c>
      <c r="FAA290" s="72" t="s">
        <v>18929</v>
      </c>
      <c r="FAB290" s="72" t="s">
        <v>19676</v>
      </c>
      <c r="FAC290" s="72" t="s">
        <v>20185</v>
      </c>
      <c r="FAD290" s="72" t="s">
        <v>32578</v>
      </c>
      <c r="FAE290" s="72" t="s">
        <v>32579</v>
      </c>
      <c r="FAF290" s="72" t="s">
        <v>19677</v>
      </c>
      <c r="FAG290" s="72" t="s">
        <v>5732</v>
      </c>
      <c r="FAH290" s="72" t="s">
        <v>18463</v>
      </c>
      <c r="FAI290" s="72" t="s">
        <v>32580</v>
      </c>
      <c r="FAJ290" s="72" t="s">
        <v>2918</v>
      </c>
      <c r="FAK290" s="72" t="s">
        <v>3686</v>
      </c>
      <c r="FAL290" s="72" t="s">
        <v>32581</v>
      </c>
      <c r="FAM290" s="72" t="s">
        <v>20186</v>
      </c>
      <c r="FAN290" s="72" t="s">
        <v>2919</v>
      </c>
      <c r="FAO290" s="72" t="s">
        <v>25977</v>
      </c>
      <c r="FAP290" s="72" t="s">
        <v>32582</v>
      </c>
      <c r="FAQ290" s="72" t="s">
        <v>3687</v>
      </c>
      <c r="FAR290" s="72" t="s">
        <v>19678</v>
      </c>
      <c r="FAS290" s="72" t="s">
        <v>3688</v>
      </c>
      <c r="FAT290" s="72" t="s">
        <v>18465</v>
      </c>
      <c r="FAU290" s="72" t="s">
        <v>32583</v>
      </c>
      <c r="FAV290" s="72" t="s">
        <v>3689</v>
      </c>
      <c r="FAW290" s="72" t="s">
        <v>19680</v>
      </c>
      <c r="FAX290" s="72" t="s">
        <v>3690</v>
      </c>
      <c r="FAY290" s="72" t="s">
        <v>3691</v>
      </c>
      <c r="FAZ290" s="72" t="s">
        <v>6743</v>
      </c>
      <c r="FBA290" s="72" t="s">
        <v>3692</v>
      </c>
      <c r="FBB290" s="72" t="s">
        <v>1885</v>
      </c>
      <c r="FBC290" s="72" t="s">
        <v>1885</v>
      </c>
      <c r="FBD290" s="72" t="s">
        <v>2920</v>
      </c>
      <c r="FBE290" s="72" t="s">
        <v>25978</v>
      </c>
      <c r="FBF290" s="72" t="s">
        <v>1274</v>
      </c>
      <c r="FBG290" s="72" t="s">
        <v>1274</v>
      </c>
      <c r="FBH290" s="72" t="s">
        <v>2921</v>
      </c>
      <c r="FBI290" s="72" t="s">
        <v>20187</v>
      </c>
      <c r="FBJ290" s="72" t="s">
        <v>3693</v>
      </c>
      <c r="FBK290" s="72" t="s">
        <v>32584</v>
      </c>
      <c r="FBL290" s="72" t="s">
        <v>21110</v>
      </c>
      <c r="FBM290" s="72" t="s">
        <v>2922</v>
      </c>
      <c r="FBN290" s="72" t="s">
        <v>18466</v>
      </c>
      <c r="FBO290" s="72" t="s">
        <v>18467</v>
      </c>
      <c r="FBP290" s="72" t="s">
        <v>18468</v>
      </c>
      <c r="FBQ290" s="72" t="s">
        <v>21111</v>
      </c>
      <c r="FBR290" s="72" t="s">
        <v>19681</v>
      </c>
      <c r="FBS290" s="72" t="s">
        <v>19681</v>
      </c>
      <c r="FBT290" s="72" t="s">
        <v>27110</v>
      </c>
      <c r="FBU290" s="72" t="s">
        <v>19682</v>
      </c>
      <c r="FBV290" s="72" t="s">
        <v>18469</v>
      </c>
      <c r="FBW290" s="72" t="s">
        <v>20188</v>
      </c>
      <c r="FBX290" s="72" t="s">
        <v>2923</v>
      </c>
      <c r="FBY290" s="72" t="s">
        <v>3694</v>
      </c>
      <c r="FBZ290" s="72" t="s">
        <v>18470</v>
      </c>
      <c r="FCA290" s="72" t="s">
        <v>18471</v>
      </c>
      <c r="FCB290" s="72" t="s">
        <v>5384</v>
      </c>
      <c r="FCC290" s="72" t="s">
        <v>2062</v>
      </c>
      <c r="FCD290" s="72" t="s">
        <v>18926</v>
      </c>
      <c r="FCE290" s="72" t="s">
        <v>18472</v>
      </c>
      <c r="FCF290" s="72" t="s">
        <v>32585</v>
      </c>
      <c r="FCG290" s="72" t="s">
        <v>19683</v>
      </c>
      <c r="FCH290" s="72" t="s">
        <v>3696</v>
      </c>
      <c r="FCI290" s="72" t="s">
        <v>18930</v>
      </c>
      <c r="FCJ290" s="72" t="s">
        <v>18473</v>
      </c>
      <c r="FCK290" s="72" t="s">
        <v>18474</v>
      </c>
      <c r="FCL290" s="72" t="s">
        <v>26373</v>
      </c>
      <c r="FCM290" s="72" t="s">
        <v>18931</v>
      </c>
      <c r="FCN290" s="72" t="s">
        <v>3697</v>
      </c>
      <c r="FCO290" s="72" t="s">
        <v>18475</v>
      </c>
      <c r="FCP290" s="72" t="s">
        <v>5747</v>
      </c>
      <c r="FCQ290" s="72" t="s">
        <v>18932</v>
      </c>
      <c r="FCR290" s="72" t="s">
        <v>18476</v>
      </c>
      <c r="FCS290" s="72" t="s">
        <v>19684</v>
      </c>
      <c r="FCT290" s="72" t="s">
        <v>20189</v>
      </c>
      <c r="FCU290" s="72" t="s">
        <v>25979</v>
      </c>
      <c r="FCV290" s="72" t="s">
        <v>3698</v>
      </c>
      <c r="FCW290" s="72" t="s">
        <v>21113</v>
      </c>
      <c r="FCX290" s="72" t="s">
        <v>20191</v>
      </c>
      <c r="FCY290" s="72" t="s">
        <v>20190</v>
      </c>
      <c r="FCZ290" s="72" t="s">
        <v>32586</v>
      </c>
      <c r="FDA290" s="72" t="s">
        <v>19685</v>
      </c>
      <c r="FDB290" s="72" t="s">
        <v>25980</v>
      </c>
      <c r="FDC290" s="72" t="s">
        <v>32587</v>
      </c>
      <c r="FDD290" s="72" t="s">
        <v>21114</v>
      </c>
      <c r="FDE290" s="72" t="s">
        <v>21115</v>
      </c>
      <c r="FDF290" s="72" t="s">
        <v>32588</v>
      </c>
      <c r="FDG290" s="72" t="s">
        <v>19686</v>
      </c>
      <c r="FDH290" s="72" t="s">
        <v>18477</v>
      </c>
      <c r="FDI290" s="72" t="s">
        <v>2926</v>
      </c>
      <c r="FDJ290" s="72" t="s">
        <v>2925</v>
      </c>
      <c r="FDK290" s="72" t="s">
        <v>14936</v>
      </c>
      <c r="FDL290" s="72" t="s">
        <v>18933</v>
      </c>
      <c r="FDM290" s="72" t="s">
        <v>18478</v>
      </c>
      <c r="FDN290" s="72" t="s">
        <v>18479</v>
      </c>
      <c r="FDO290" s="72" t="s">
        <v>21116</v>
      </c>
      <c r="FDP290" s="72" t="s">
        <v>21117</v>
      </c>
      <c r="FDQ290" s="72" t="s">
        <v>21118</v>
      </c>
      <c r="FDR290" s="72" t="s">
        <v>21119</v>
      </c>
      <c r="FDS290" s="72" t="s">
        <v>21120</v>
      </c>
      <c r="FDT290" s="72" t="s">
        <v>25981</v>
      </c>
      <c r="FDU290" s="72" t="s">
        <v>25982</v>
      </c>
      <c r="FDV290" s="72" t="s">
        <v>18934</v>
      </c>
      <c r="FDW290" s="72" t="s">
        <v>18480</v>
      </c>
      <c r="FDX290" s="72" t="s">
        <v>32589</v>
      </c>
      <c r="FDY290" s="72" t="s">
        <v>20192</v>
      </c>
      <c r="FDZ290" s="72" t="s">
        <v>18481</v>
      </c>
      <c r="FEA290" s="72" t="s">
        <v>18935</v>
      </c>
      <c r="FEB290" s="72" t="s">
        <v>20193</v>
      </c>
      <c r="FEC290" s="72" t="s">
        <v>2927</v>
      </c>
      <c r="FED290" s="72" t="s">
        <v>2928</v>
      </c>
      <c r="FEE290" s="72" t="s">
        <v>3699</v>
      </c>
      <c r="FEF290" s="72" t="s">
        <v>32591</v>
      </c>
      <c r="FEG290" s="72" t="s">
        <v>18936</v>
      </c>
      <c r="FEH290" s="72" t="s">
        <v>20194</v>
      </c>
      <c r="FEI290" s="72" t="s">
        <v>19687</v>
      </c>
      <c r="FEJ290" s="72" t="s">
        <v>21121</v>
      </c>
      <c r="FEK290" s="72" t="s">
        <v>2929</v>
      </c>
      <c r="FEL290" s="72" t="s">
        <v>2930</v>
      </c>
      <c r="FEM290" s="72" t="s">
        <v>20195</v>
      </c>
      <c r="FEN290" s="72" t="s">
        <v>19688</v>
      </c>
      <c r="FEO290" s="72" t="s">
        <v>20196</v>
      </c>
      <c r="FEP290" s="72" t="s">
        <v>18937</v>
      </c>
      <c r="FEQ290" s="72" t="s">
        <v>18937</v>
      </c>
      <c r="FER290" s="72" t="s">
        <v>32592</v>
      </c>
      <c r="FES290" s="72" t="s">
        <v>19689</v>
      </c>
      <c r="FET290" s="72" t="s">
        <v>19690</v>
      </c>
      <c r="FEU290" s="72" t="s">
        <v>32593</v>
      </c>
      <c r="FEV290" s="72" t="s">
        <v>26374</v>
      </c>
      <c r="FEW290" s="72" t="s">
        <v>20197</v>
      </c>
      <c r="FEX290" s="72" t="s">
        <v>2931</v>
      </c>
      <c r="FEY290" s="72" t="s">
        <v>2931</v>
      </c>
      <c r="FEZ290" s="72" t="s">
        <v>20198</v>
      </c>
      <c r="FFA290" s="72" t="s">
        <v>25983</v>
      </c>
      <c r="FFB290" s="72" t="s">
        <v>3701</v>
      </c>
      <c r="FFC290" s="72" t="s">
        <v>17974</v>
      </c>
      <c r="FFD290" s="72" t="s">
        <v>17974</v>
      </c>
      <c r="FFE290" s="72" t="s">
        <v>2932</v>
      </c>
      <c r="FFF290" s="72" t="s">
        <v>18482</v>
      </c>
      <c r="FFG290" s="72" t="s">
        <v>20199</v>
      </c>
      <c r="FFH290" s="72" t="s">
        <v>20200</v>
      </c>
      <c r="FFI290" s="72" t="s">
        <v>19691</v>
      </c>
      <c r="FFJ290" s="72" t="s">
        <v>25984</v>
      </c>
      <c r="FFK290" s="72" t="s">
        <v>25986</v>
      </c>
      <c r="FFL290" s="72" t="s">
        <v>25985</v>
      </c>
      <c r="FFM290" s="72" t="s">
        <v>21122</v>
      </c>
      <c r="FFN290" s="72" t="s">
        <v>25987</v>
      </c>
      <c r="FFO290" s="72" t="s">
        <v>25988</v>
      </c>
      <c r="FFP290" s="72" t="s">
        <v>25989</v>
      </c>
      <c r="FFQ290" s="72" t="s">
        <v>25990</v>
      </c>
      <c r="FFR290" s="72" t="s">
        <v>25991</v>
      </c>
      <c r="FFS290" s="72" t="s">
        <v>25992</v>
      </c>
      <c r="FFT290" s="72" t="s">
        <v>25993</v>
      </c>
      <c r="FFU290" s="72" t="s">
        <v>25994</v>
      </c>
      <c r="FFV290" s="72" t="s">
        <v>25995</v>
      </c>
      <c r="FFW290" s="72" t="s">
        <v>25996</v>
      </c>
      <c r="FFX290" s="72" t="s">
        <v>25997</v>
      </c>
      <c r="FFY290" s="72" t="s">
        <v>26375</v>
      </c>
      <c r="FFZ290" s="72" t="s">
        <v>21123</v>
      </c>
      <c r="FGA290" s="72" t="s">
        <v>21124</v>
      </c>
      <c r="FGB290" s="72" t="s">
        <v>25998</v>
      </c>
      <c r="FGC290" s="72" t="s">
        <v>25999</v>
      </c>
      <c r="FGD290" s="72" t="s">
        <v>26000</v>
      </c>
      <c r="FGE290" s="72" t="s">
        <v>21125</v>
      </c>
      <c r="FGF290" s="72" t="s">
        <v>26001</v>
      </c>
      <c r="FGG290" s="72" t="s">
        <v>26002</v>
      </c>
      <c r="FGH290" s="72" t="s">
        <v>21126</v>
      </c>
      <c r="FGI290" s="72" t="s">
        <v>26003</v>
      </c>
      <c r="FGJ290" s="72" t="s">
        <v>26376</v>
      </c>
      <c r="FGK290" s="72" t="s">
        <v>26004</v>
      </c>
      <c r="FGL290" s="72" t="s">
        <v>21127</v>
      </c>
      <c r="FGM290" s="72" t="s">
        <v>21128</v>
      </c>
      <c r="FGN290" s="72" t="s">
        <v>26005</v>
      </c>
      <c r="FGO290" s="72" t="s">
        <v>26377</v>
      </c>
      <c r="FGP290" s="72" t="s">
        <v>26006</v>
      </c>
      <c r="FGQ290" s="72" t="s">
        <v>18483</v>
      </c>
      <c r="FGR290" s="72" t="s">
        <v>21129</v>
      </c>
      <c r="FGS290" s="72" t="s">
        <v>2933</v>
      </c>
      <c r="FGT290" s="72" t="s">
        <v>2934</v>
      </c>
      <c r="FGU290" s="72" t="s">
        <v>21130</v>
      </c>
      <c r="FGV290" s="72" t="s">
        <v>2935</v>
      </c>
      <c r="FGW290" s="72" t="s">
        <v>25909</v>
      </c>
      <c r="FGX290" s="72" t="s">
        <v>19692</v>
      </c>
      <c r="FGY290" s="72" t="s">
        <v>19693</v>
      </c>
      <c r="FGZ290" s="72" t="s">
        <v>20201</v>
      </c>
      <c r="FHA290" s="72" t="s">
        <v>21131</v>
      </c>
      <c r="FHB290" s="72" t="s">
        <v>19694</v>
      </c>
      <c r="FHC290" s="72" t="s">
        <v>26007</v>
      </c>
      <c r="FHD290" s="72" t="s">
        <v>10030</v>
      </c>
      <c r="FHE290" s="72" t="s">
        <v>26008</v>
      </c>
      <c r="FHF290" s="72" t="s">
        <v>21132</v>
      </c>
      <c r="FHG290" s="72" t="s">
        <v>2936</v>
      </c>
      <c r="FHH290" s="72" t="s">
        <v>18938</v>
      </c>
      <c r="FHI290" s="72" t="s">
        <v>3702</v>
      </c>
      <c r="FHJ290" s="72" t="s">
        <v>18939</v>
      </c>
      <c r="FHK290" s="72" t="s">
        <v>2937</v>
      </c>
      <c r="FHL290" s="72" t="s">
        <v>32594</v>
      </c>
      <c r="FHM290" s="72" t="s">
        <v>20202</v>
      </c>
      <c r="FHN290" s="72" t="s">
        <v>20203</v>
      </c>
      <c r="FHO290" s="72" t="s">
        <v>32595</v>
      </c>
      <c r="FHP290" s="72" t="s">
        <v>32596</v>
      </c>
      <c r="FHQ290" s="72" t="s">
        <v>26378</v>
      </c>
      <c r="FHR290" s="72" t="s">
        <v>2938</v>
      </c>
      <c r="FHS290" s="72" t="s">
        <v>26379</v>
      </c>
      <c r="FHT290" s="72" t="s">
        <v>26380</v>
      </c>
      <c r="FHU290" s="72" t="s">
        <v>20204</v>
      </c>
      <c r="FHV290" s="72" t="s">
        <v>18484</v>
      </c>
      <c r="FHW290" s="72" t="s">
        <v>20205</v>
      </c>
      <c r="FHX290" s="72" t="s">
        <v>2939</v>
      </c>
      <c r="FHY290" s="72" t="s">
        <v>19695</v>
      </c>
      <c r="FHZ290" s="72" t="s">
        <v>32597</v>
      </c>
      <c r="FIA290" s="72" t="s">
        <v>32598</v>
      </c>
      <c r="FIB290" s="72" t="s">
        <v>32599</v>
      </c>
      <c r="FIC290" s="72" t="s">
        <v>21133</v>
      </c>
      <c r="FID290" s="72" t="s">
        <v>18485</v>
      </c>
      <c r="FIE290" s="72" t="s">
        <v>26009</v>
      </c>
      <c r="FIF290" s="72" t="s">
        <v>18486</v>
      </c>
      <c r="FIG290" s="72" t="s">
        <v>32600</v>
      </c>
      <c r="FIH290" s="72" t="s">
        <v>18940</v>
      </c>
      <c r="FII290" s="72" t="s">
        <v>2072</v>
      </c>
      <c r="FIJ290" s="72" t="s">
        <v>19696</v>
      </c>
      <c r="FIK290" s="72" t="s">
        <v>21134</v>
      </c>
      <c r="FIL290" s="72" t="s">
        <v>21135</v>
      </c>
      <c r="FIM290" s="72" t="s">
        <v>18487</v>
      </c>
      <c r="FIN290" s="72" t="s">
        <v>2940</v>
      </c>
      <c r="FIO290" s="72" t="s">
        <v>18488</v>
      </c>
      <c r="FIP290" s="72" t="s">
        <v>26010</v>
      </c>
      <c r="FIQ290" s="72" t="s">
        <v>2941</v>
      </c>
      <c r="FIR290" s="72" t="s">
        <v>20233</v>
      </c>
      <c r="FIS290" s="72" t="s">
        <v>20206</v>
      </c>
      <c r="FIT290" s="72" t="s">
        <v>2942</v>
      </c>
      <c r="FIU290" s="72" t="s">
        <v>2943</v>
      </c>
      <c r="FIV290" s="72" t="s">
        <v>26381</v>
      </c>
      <c r="FIW290" s="72" t="s">
        <v>19697</v>
      </c>
      <c r="FIX290" s="72" t="s">
        <v>19698</v>
      </c>
      <c r="FIY290" s="72" t="s">
        <v>18941</v>
      </c>
      <c r="FIZ290" s="72" t="s">
        <v>18489</v>
      </c>
      <c r="FJA290" s="72" t="s">
        <v>26382</v>
      </c>
      <c r="FJB290" s="72" t="s">
        <v>26011</v>
      </c>
      <c r="FJC290" s="72" t="s">
        <v>21136</v>
      </c>
      <c r="FJD290" s="72" t="s">
        <v>26383</v>
      </c>
      <c r="FJE290" s="72" t="s">
        <v>21137</v>
      </c>
      <c r="FJF290" s="72" t="s">
        <v>26012</v>
      </c>
      <c r="FJG290" s="72" t="s">
        <v>18942</v>
      </c>
      <c r="FJH290" s="72" t="s">
        <v>2944</v>
      </c>
      <c r="FJI290" s="72" t="s">
        <v>2945</v>
      </c>
      <c r="FJJ290" s="72" t="s">
        <v>2946</v>
      </c>
      <c r="FJK290" s="72" t="s">
        <v>21138</v>
      </c>
      <c r="FJL290" s="72" t="s">
        <v>18490</v>
      </c>
      <c r="FJM290" s="72" t="s">
        <v>21139</v>
      </c>
      <c r="FJN290" s="72" t="s">
        <v>21140</v>
      </c>
      <c r="FJO290" s="72" t="s">
        <v>20207</v>
      </c>
      <c r="FJP290" s="72" t="s">
        <v>26013</v>
      </c>
      <c r="FJQ290" s="72" t="s">
        <v>18943</v>
      </c>
      <c r="FJR290" s="72" t="s">
        <v>2947</v>
      </c>
      <c r="FJS290" s="72" t="s">
        <v>32601</v>
      </c>
      <c r="FJT290" s="72" t="s">
        <v>19699</v>
      </c>
      <c r="FJU290" s="72" t="s">
        <v>19700</v>
      </c>
      <c r="FJV290" s="72" t="s">
        <v>18491</v>
      </c>
      <c r="FJW290" s="72" t="s">
        <v>20208</v>
      </c>
      <c r="FJX290" s="72" t="s">
        <v>20209</v>
      </c>
      <c r="FJY290" s="72" t="s">
        <v>32602</v>
      </c>
      <c r="FJZ290" s="72" t="s">
        <v>18492</v>
      </c>
      <c r="FKA290" s="72" t="s">
        <v>18493</v>
      </c>
      <c r="FKB290" s="72" t="s">
        <v>18494</v>
      </c>
      <c r="FKC290" s="72" t="s">
        <v>26014</v>
      </c>
      <c r="FKD290" s="72" t="s">
        <v>21141</v>
      </c>
      <c r="FKE290" s="72" t="s">
        <v>3703</v>
      </c>
      <c r="FKF290" s="72" t="s">
        <v>18944</v>
      </c>
      <c r="FKG290" s="72" t="s">
        <v>2948</v>
      </c>
      <c r="FKH290" s="72" t="s">
        <v>18495</v>
      </c>
      <c r="FKI290" s="72" t="s">
        <v>20210</v>
      </c>
      <c r="FKJ290" s="72" t="s">
        <v>20211</v>
      </c>
      <c r="FKK290" s="72" t="s">
        <v>20212</v>
      </c>
      <c r="FKL290" s="72" t="s">
        <v>18496</v>
      </c>
      <c r="FKM290" s="72" t="s">
        <v>2949</v>
      </c>
      <c r="FKN290" s="72" t="s">
        <v>25592</v>
      </c>
      <c r="FKO290" s="72" t="s">
        <v>18945</v>
      </c>
      <c r="FKP290" s="72" t="s">
        <v>19701</v>
      </c>
      <c r="FKQ290" s="72" t="s">
        <v>18497</v>
      </c>
      <c r="FKR290" s="72" t="s">
        <v>18498</v>
      </c>
      <c r="FKS290" s="72" t="s">
        <v>18499</v>
      </c>
      <c r="FKT290" s="72" t="s">
        <v>3704</v>
      </c>
      <c r="FKU290" s="72" t="s">
        <v>18500</v>
      </c>
      <c r="FKV290" s="72" t="s">
        <v>18946</v>
      </c>
      <c r="FKW290" s="72" t="s">
        <v>18501</v>
      </c>
      <c r="FKX290" s="72" t="s">
        <v>18502</v>
      </c>
      <c r="FKY290" s="72" t="s">
        <v>18503</v>
      </c>
      <c r="FKZ290" s="72" t="s">
        <v>2950</v>
      </c>
      <c r="FLA290" s="72" t="s">
        <v>32603</v>
      </c>
      <c r="FLB290" s="72" t="s">
        <v>18947</v>
      </c>
      <c r="FLC290" s="72" t="s">
        <v>26384</v>
      </c>
      <c r="FLD290" s="72" t="s">
        <v>26385</v>
      </c>
      <c r="FLE290" s="72" t="s">
        <v>18504</v>
      </c>
      <c r="FLF290" s="72" t="s">
        <v>26386</v>
      </c>
      <c r="FLG290" s="72" t="s">
        <v>20213</v>
      </c>
      <c r="FLH290" s="72" t="s">
        <v>20213</v>
      </c>
      <c r="FLI290" s="72" t="s">
        <v>2951</v>
      </c>
      <c r="FLJ290" s="72" t="s">
        <v>2952</v>
      </c>
      <c r="FLK290" s="72" t="s">
        <v>20214</v>
      </c>
      <c r="FLL290" s="72" t="s">
        <v>2953</v>
      </c>
      <c r="FLM290" s="72" t="s">
        <v>19702</v>
      </c>
      <c r="FLN290" s="72" t="s">
        <v>21142</v>
      </c>
      <c r="FLO290" s="72" t="s">
        <v>18505</v>
      </c>
      <c r="FLP290" s="72" t="s">
        <v>21143</v>
      </c>
      <c r="FLQ290" s="72" t="s">
        <v>18506</v>
      </c>
      <c r="FLR290" s="72" t="s">
        <v>18507</v>
      </c>
      <c r="FLS290" s="72" t="s">
        <v>26015</v>
      </c>
      <c r="FLT290" s="72" t="s">
        <v>26016</v>
      </c>
      <c r="FLU290" s="72" t="s">
        <v>20216</v>
      </c>
      <c r="FLV290" s="72" t="s">
        <v>3705</v>
      </c>
      <c r="FLW290" s="72" t="s">
        <v>18508</v>
      </c>
      <c r="FLX290" s="72" t="s">
        <v>18948</v>
      </c>
      <c r="FLY290" s="72" t="s">
        <v>18509</v>
      </c>
      <c r="FLZ290" s="72" t="s">
        <v>3706</v>
      </c>
      <c r="FMA290" s="72" t="s">
        <v>32604</v>
      </c>
      <c r="FMB290" s="72" t="s">
        <v>26388</v>
      </c>
      <c r="FMC290" s="72" t="s">
        <v>26389</v>
      </c>
      <c r="FMD290" s="72" t="s">
        <v>26387</v>
      </c>
      <c r="FME290" s="72" t="s">
        <v>26017</v>
      </c>
      <c r="FMF290" s="72" t="s">
        <v>26390</v>
      </c>
      <c r="FMG290" s="72" t="s">
        <v>26018</v>
      </c>
      <c r="FMH290" s="72" t="s">
        <v>18949</v>
      </c>
      <c r="FMI290" s="72" t="s">
        <v>26019</v>
      </c>
      <c r="FMJ290" s="72" t="s">
        <v>26391</v>
      </c>
      <c r="FMK290" s="72" t="s">
        <v>21144</v>
      </c>
      <c r="FML290" s="72" t="s">
        <v>20217</v>
      </c>
      <c r="FMM290" s="72" t="s">
        <v>19703</v>
      </c>
      <c r="FMN290" s="72" t="s">
        <v>3707</v>
      </c>
      <c r="FMO290" s="72" t="s">
        <v>26392</v>
      </c>
      <c r="FMP290" s="72" t="s">
        <v>20218</v>
      </c>
      <c r="FMQ290" s="72" t="s">
        <v>26020</v>
      </c>
      <c r="FMR290" s="72" t="s">
        <v>26021</v>
      </c>
      <c r="FMS290" s="72" t="s">
        <v>26393</v>
      </c>
      <c r="FMT290" s="72" t="s">
        <v>26022</v>
      </c>
      <c r="FMU290" s="72" t="s">
        <v>26394</v>
      </c>
      <c r="FMV290" s="72" t="s">
        <v>26395</v>
      </c>
      <c r="FMW290" s="72" t="s">
        <v>26023</v>
      </c>
      <c r="FMX290" s="72" t="s">
        <v>26396</v>
      </c>
      <c r="FMY290" s="72" t="s">
        <v>20219</v>
      </c>
      <c r="FMZ290" s="72" t="s">
        <v>26397</v>
      </c>
      <c r="FNA290" s="72" t="s">
        <v>26398</v>
      </c>
      <c r="FNB290" s="72" t="s">
        <v>26024</v>
      </c>
      <c r="FNC290" s="72" t="s">
        <v>21145</v>
      </c>
      <c r="FND290" s="72" t="s">
        <v>2954</v>
      </c>
      <c r="FNE290" s="72" t="s">
        <v>26399</v>
      </c>
      <c r="FNF290" s="72" t="s">
        <v>26400</v>
      </c>
      <c r="FNG290" s="72" t="s">
        <v>26025</v>
      </c>
      <c r="FNH290" s="72" t="s">
        <v>26026</v>
      </c>
      <c r="FNI290" s="72" t="s">
        <v>26401</v>
      </c>
      <c r="FNJ290" s="72" t="s">
        <v>26027</v>
      </c>
      <c r="FNK290" s="72" t="s">
        <v>21241</v>
      </c>
      <c r="FNL290" s="72" t="s">
        <v>26028</v>
      </c>
      <c r="FNM290" s="72" t="s">
        <v>21146</v>
      </c>
      <c r="FNN290" s="72" t="s">
        <v>26029</v>
      </c>
      <c r="FNO290" s="72" t="s">
        <v>2955</v>
      </c>
      <c r="FNP290" s="72" t="s">
        <v>18510</v>
      </c>
      <c r="FNQ290" s="72" t="s">
        <v>21147</v>
      </c>
      <c r="FNR290" s="72" t="s">
        <v>18511</v>
      </c>
      <c r="FNS290" s="72" t="s">
        <v>26402</v>
      </c>
      <c r="FNT290" s="72" t="s">
        <v>26030</v>
      </c>
      <c r="FNU290" s="72" t="s">
        <v>26031</v>
      </c>
      <c r="FNV290" s="72" t="s">
        <v>32605</v>
      </c>
      <c r="FNW290" s="72" t="s">
        <v>2956</v>
      </c>
      <c r="FNX290" s="72" t="s">
        <v>2957</v>
      </c>
      <c r="FNY290" s="72" t="s">
        <v>18950</v>
      </c>
      <c r="FNZ290" s="72" t="s">
        <v>2958</v>
      </c>
      <c r="FOA290" s="72" t="s">
        <v>2959</v>
      </c>
      <c r="FOB290" s="72" t="s">
        <v>26403</v>
      </c>
      <c r="FOC290" s="72" t="s">
        <v>26404</v>
      </c>
      <c r="FOD290" s="72" t="s">
        <v>20220</v>
      </c>
      <c r="FOE290" s="72" t="s">
        <v>2960</v>
      </c>
      <c r="FOF290" s="72" t="s">
        <v>2961</v>
      </c>
      <c r="FOG290" s="72" t="s">
        <v>32607</v>
      </c>
      <c r="FOH290" s="72" t="s">
        <v>18512</v>
      </c>
      <c r="FOI290" s="72" t="s">
        <v>2962</v>
      </c>
      <c r="FOJ290" s="72" t="s">
        <v>21148</v>
      </c>
      <c r="FOK290" s="72" t="s">
        <v>18513</v>
      </c>
      <c r="FOL290" s="72" t="s">
        <v>19704</v>
      </c>
      <c r="FOM290" s="72" t="s">
        <v>2963</v>
      </c>
      <c r="FON290" s="72" t="s">
        <v>20221</v>
      </c>
      <c r="FOO290" s="72" t="s">
        <v>19705</v>
      </c>
      <c r="FOP290" s="72" t="s">
        <v>21149</v>
      </c>
      <c r="FOQ290" s="72" t="s">
        <v>2964</v>
      </c>
      <c r="FOR290" s="72" t="s">
        <v>19706</v>
      </c>
      <c r="FOS290" s="72" t="s">
        <v>32608</v>
      </c>
      <c r="FOT290" s="72" t="s">
        <v>21150</v>
      </c>
      <c r="FOU290" s="72" t="s">
        <v>18951</v>
      </c>
      <c r="FOV290" s="72" t="s">
        <v>2965</v>
      </c>
      <c r="FOW290" s="72" t="s">
        <v>21151</v>
      </c>
      <c r="FOX290" s="72" t="s">
        <v>2966</v>
      </c>
      <c r="FOY290" s="72" t="s">
        <v>21152</v>
      </c>
      <c r="FOZ290" s="72" t="s">
        <v>21153</v>
      </c>
      <c r="FPA290" s="72" t="s">
        <v>18515</v>
      </c>
      <c r="FPB290" s="72" t="s">
        <v>26032</v>
      </c>
      <c r="FPC290" s="72" t="s">
        <v>26033</v>
      </c>
      <c r="FPD290" s="72" t="s">
        <v>26405</v>
      </c>
      <c r="FPE290" s="72" t="s">
        <v>26406</v>
      </c>
      <c r="FPF290" s="72" t="s">
        <v>26034</v>
      </c>
      <c r="FPG290" s="72" t="s">
        <v>21154</v>
      </c>
      <c r="FPH290" s="72" t="s">
        <v>19707</v>
      </c>
      <c r="FPI290" s="72" t="s">
        <v>2967</v>
      </c>
      <c r="FPJ290" s="72" t="s">
        <v>3708</v>
      </c>
      <c r="FPK290" s="72" t="s">
        <v>2968</v>
      </c>
      <c r="FPL290" s="72" t="s">
        <v>32610</v>
      </c>
      <c r="FPM290" s="72" t="s">
        <v>19708</v>
      </c>
      <c r="FPN290" s="72" t="s">
        <v>19709</v>
      </c>
      <c r="FPO290" s="72" t="s">
        <v>19710</v>
      </c>
      <c r="FPP290" s="72" t="s">
        <v>19711</v>
      </c>
      <c r="FPQ290" s="72" t="s">
        <v>18516</v>
      </c>
      <c r="FPR290" s="72" t="s">
        <v>21155</v>
      </c>
      <c r="FPS290" s="72" t="s">
        <v>19712</v>
      </c>
      <c r="FPT290" s="72" t="s">
        <v>18517</v>
      </c>
      <c r="FPU290" s="72" t="s">
        <v>3709</v>
      </c>
      <c r="FPV290" s="72" t="s">
        <v>32611</v>
      </c>
      <c r="FPW290" s="72" t="s">
        <v>20222</v>
      </c>
      <c r="FPX290" s="72" t="s">
        <v>574</v>
      </c>
      <c r="FPY290" s="72" t="s">
        <v>574</v>
      </c>
      <c r="FPZ290" s="72" t="s">
        <v>574</v>
      </c>
      <c r="FQA290" s="72" t="s">
        <v>2969</v>
      </c>
      <c r="FQB290" s="72" t="s">
        <v>18952</v>
      </c>
      <c r="FQC290" s="72" t="s">
        <v>18518</v>
      </c>
      <c r="FQD290" s="72" t="s">
        <v>20223</v>
      </c>
      <c r="FQE290" s="72" t="s">
        <v>20224</v>
      </c>
      <c r="FQF290" s="72" t="s">
        <v>21156</v>
      </c>
      <c r="FQG290" s="72" t="s">
        <v>2970</v>
      </c>
      <c r="FQH290" s="72" t="s">
        <v>21157</v>
      </c>
      <c r="FQI290" s="72" t="s">
        <v>32613</v>
      </c>
      <c r="FQJ290" s="72" t="s">
        <v>2971</v>
      </c>
      <c r="FQK290" s="72" t="s">
        <v>18953</v>
      </c>
      <c r="FQL290" s="72" t="s">
        <v>18954</v>
      </c>
      <c r="FQM290" s="72" t="s">
        <v>18955</v>
      </c>
      <c r="FQN290" s="72" t="s">
        <v>18956</v>
      </c>
      <c r="FQO290" s="72" t="s">
        <v>20225</v>
      </c>
      <c r="FQP290" s="72" t="s">
        <v>20227</v>
      </c>
      <c r="FQQ290" s="72" t="s">
        <v>20226</v>
      </c>
      <c r="FQR290" s="72" t="s">
        <v>20228</v>
      </c>
      <c r="FQS290" s="72" t="s">
        <v>21158</v>
      </c>
      <c r="FQT290" s="72" t="s">
        <v>19713</v>
      </c>
      <c r="FQU290" s="72" t="s">
        <v>3710</v>
      </c>
      <c r="FQV290" s="72" t="s">
        <v>2973</v>
      </c>
      <c r="FQW290" s="72" t="s">
        <v>19714</v>
      </c>
      <c r="FQX290" s="72" t="s">
        <v>32616</v>
      </c>
      <c r="FQY290" s="72" t="s">
        <v>19715</v>
      </c>
      <c r="FQZ290" s="72" t="s">
        <v>26035</v>
      </c>
      <c r="FRA290" s="72" t="s">
        <v>19716</v>
      </c>
      <c r="FRB290" s="72" t="s">
        <v>32617</v>
      </c>
      <c r="FRC290" s="72" t="s">
        <v>32618</v>
      </c>
      <c r="FRD290" s="72" t="s">
        <v>18521</v>
      </c>
      <c r="FRE290" s="72" t="s">
        <v>20229</v>
      </c>
      <c r="FRF290" s="72" t="s">
        <v>21159</v>
      </c>
      <c r="FRG290" s="72" t="s">
        <v>18522</v>
      </c>
      <c r="FRH290" s="72" t="s">
        <v>2974</v>
      </c>
      <c r="FRI290" s="72" t="s">
        <v>18523</v>
      </c>
      <c r="FRJ290" s="72" t="s">
        <v>32619</v>
      </c>
      <c r="FRK290" s="72" t="s">
        <v>19717</v>
      </c>
      <c r="FRL290" s="72" t="s">
        <v>19718</v>
      </c>
      <c r="FRM290" s="72" t="s">
        <v>18957</v>
      </c>
      <c r="FRN290" s="72" t="s">
        <v>21160</v>
      </c>
      <c r="FRO290" s="72" t="s">
        <v>3711</v>
      </c>
      <c r="FRP290" s="72" t="s">
        <v>3712</v>
      </c>
      <c r="FRQ290" s="72" t="s">
        <v>18958</v>
      </c>
      <c r="FRR290" s="72" t="s">
        <v>3713</v>
      </c>
      <c r="FRS290" s="72" t="s">
        <v>32620</v>
      </c>
      <c r="FRT290" s="72" t="s">
        <v>19719</v>
      </c>
      <c r="FRU290" s="72" t="s">
        <v>2975</v>
      </c>
      <c r="FRV290" s="72" t="s">
        <v>2976</v>
      </c>
      <c r="FRW290" s="72" t="s">
        <v>2977</v>
      </c>
      <c r="FRX290" s="72" t="s">
        <v>2978</v>
      </c>
      <c r="FRY290" s="72" t="s">
        <v>18524</v>
      </c>
      <c r="FRZ290" s="72" t="s">
        <v>2979</v>
      </c>
      <c r="FSA290" s="72" t="s">
        <v>26036</v>
      </c>
      <c r="FSB290" s="72" t="s">
        <v>21161</v>
      </c>
      <c r="FSC290" s="72" t="s">
        <v>3714</v>
      </c>
      <c r="FSD290" s="72" t="s">
        <v>18525</v>
      </c>
      <c r="FSE290" s="72" t="s">
        <v>19720</v>
      </c>
      <c r="FSF290" s="72" t="s">
        <v>19721</v>
      </c>
      <c r="FSG290" s="72" t="s">
        <v>19722</v>
      </c>
      <c r="FSH290" s="72" t="s">
        <v>32621</v>
      </c>
      <c r="FSI290" s="72" t="s">
        <v>3715</v>
      </c>
      <c r="FSJ290" s="72" t="s">
        <v>3716</v>
      </c>
      <c r="FSK290" s="72" t="s">
        <v>32622</v>
      </c>
      <c r="FSL290" s="72" t="s">
        <v>26407</v>
      </c>
      <c r="FSM290" s="72" t="s">
        <v>26408</v>
      </c>
      <c r="FSN290" s="72" t="s">
        <v>18526</v>
      </c>
      <c r="FSO290" s="72" t="s">
        <v>18527</v>
      </c>
      <c r="FSP290" s="72" t="s">
        <v>18959</v>
      </c>
      <c r="FSQ290" s="72" t="s">
        <v>19723</v>
      </c>
      <c r="FSR290" s="72" t="s">
        <v>2980</v>
      </c>
      <c r="FSS290" s="72" t="s">
        <v>2981</v>
      </c>
      <c r="FST290" s="72" t="s">
        <v>21162</v>
      </c>
      <c r="FSU290" s="72" t="s">
        <v>18960</v>
      </c>
      <c r="FSV290" s="72" t="s">
        <v>20230</v>
      </c>
      <c r="FSW290" s="72" t="s">
        <v>32623</v>
      </c>
      <c r="FSX290" s="72" t="s">
        <v>18528</v>
      </c>
      <c r="FSY290" s="72" t="s">
        <v>20231</v>
      </c>
      <c r="FSZ290" s="72" t="s">
        <v>18529</v>
      </c>
      <c r="FTA290" s="72" t="s">
        <v>21163</v>
      </c>
      <c r="FTB290" s="72" t="s">
        <v>20232</v>
      </c>
      <c r="FTC290" s="72" t="s">
        <v>26037</v>
      </c>
      <c r="FTD290" s="72" t="s">
        <v>19724</v>
      </c>
      <c r="FTE290" s="72" t="s">
        <v>18530</v>
      </c>
      <c r="FTF290" s="72" t="s">
        <v>26038</v>
      </c>
      <c r="FTG290" s="72" t="s">
        <v>21164</v>
      </c>
      <c r="FTH290" s="72" t="s">
        <v>21165</v>
      </c>
      <c r="FTI290" s="72" t="s">
        <v>18531</v>
      </c>
      <c r="FTJ290" s="72" t="s">
        <v>18961</v>
      </c>
      <c r="FTK290" s="72" t="s">
        <v>18532</v>
      </c>
      <c r="FTL290" s="72" t="s">
        <v>18533</v>
      </c>
      <c r="FTM290" s="72" t="s">
        <v>21166</v>
      </c>
      <c r="FTN290" s="72" t="s">
        <v>19725</v>
      </c>
      <c r="FTO290" s="72" t="s">
        <v>19726</v>
      </c>
      <c r="FTP290" s="72" t="s">
        <v>20235</v>
      </c>
      <c r="FTQ290" s="72" t="s">
        <v>3717</v>
      </c>
      <c r="FTR290" s="72" t="s">
        <v>20236</v>
      </c>
      <c r="FTS290" s="72" t="s">
        <v>3718</v>
      </c>
      <c r="FTT290" s="72" t="s">
        <v>20237</v>
      </c>
      <c r="FTU290" s="72" t="s">
        <v>26039</v>
      </c>
      <c r="FTV290" s="72" t="s">
        <v>19727</v>
      </c>
      <c r="FTW290" s="72" t="s">
        <v>26409</v>
      </c>
      <c r="FTX290" s="72" t="s">
        <v>3719</v>
      </c>
      <c r="FTY290" s="72" t="s">
        <v>21167</v>
      </c>
      <c r="FTZ290" s="72" t="s">
        <v>32624</v>
      </c>
      <c r="FUA290" s="72" t="s">
        <v>21168</v>
      </c>
      <c r="FUB290" s="72" t="s">
        <v>26410</v>
      </c>
      <c r="FUC290" s="72" t="s">
        <v>26411</v>
      </c>
      <c r="FUD290" s="72" t="s">
        <v>26412</v>
      </c>
      <c r="FUE290" s="72" t="s">
        <v>19728</v>
      </c>
      <c r="FUF290" s="72" t="s">
        <v>20238</v>
      </c>
      <c r="FUG290" s="72" t="s">
        <v>26040</v>
      </c>
      <c r="FUH290" s="72" t="s">
        <v>26041</v>
      </c>
      <c r="FUI290" s="72" t="s">
        <v>18534</v>
      </c>
      <c r="FUJ290" s="72" t="s">
        <v>26413</v>
      </c>
      <c r="FUK290" s="72" t="s">
        <v>3720</v>
      </c>
      <c r="FUL290" s="72" t="s">
        <v>26042</v>
      </c>
      <c r="FUM290" s="72" t="s">
        <v>26414</v>
      </c>
      <c r="FUN290" s="72" t="s">
        <v>32625</v>
      </c>
      <c r="FUO290" s="72" t="s">
        <v>26043</v>
      </c>
      <c r="FUP290" s="72" t="s">
        <v>26415</v>
      </c>
      <c r="FUQ290" s="72" t="s">
        <v>19729</v>
      </c>
      <c r="FUR290" s="72" t="s">
        <v>3721</v>
      </c>
      <c r="FUS290" s="72" t="s">
        <v>3721</v>
      </c>
      <c r="FUT290" s="72" t="s">
        <v>26044</v>
      </c>
      <c r="FUU290" s="72" t="s">
        <v>26045</v>
      </c>
      <c r="FUV290" s="72" t="s">
        <v>26046</v>
      </c>
      <c r="FUW290" s="72" t="s">
        <v>32626</v>
      </c>
      <c r="FUX290" s="72" t="s">
        <v>32627</v>
      </c>
      <c r="FUY290" s="72" t="s">
        <v>20239</v>
      </c>
      <c r="FUZ290" s="72" t="s">
        <v>19730</v>
      </c>
      <c r="FVA290" s="72" t="s">
        <v>20240</v>
      </c>
      <c r="FVB290" s="72" t="s">
        <v>18535</v>
      </c>
      <c r="FVC290" s="72" t="s">
        <v>20241</v>
      </c>
      <c r="FVD290" s="72" t="s">
        <v>32629</v>
      </c>
      <c r="FVE290" s="72" t="s">
        <v>21169</v>
      </c>
      <c r="FVF290" s="72" t="s">
        <v>21170</v>
      </c>
      <c r="FVG290" s="72" t="s">
        <v>21171</v>
      </c>
      <c r="FVH290" s="72" t="s">
        <v>18962</v>
      </c>
      <c r="FVI290" s="72" t="s">
        <v>3722</v>
      </c>
      <c r="FVJ290" s="72" t="s">
        <v>18514</v>
      </c>
      <c r="FVK290" s="72" t="s">
        <v>25929</v>
      </c>
      <c r="FVL290" s="72" t="s">
        <v>20244</v>
      </c>
      <c r="FVM290" s="72" t="s">
        <v>18963</v>
      </c>
      <c r="FVN290" s="72" t="s">
        <v>3365</v>
      </c>
      <c r="FVO290" s="72" t="s">
        <v>20780</v>
      </c>
      <c r="FVP290" s="72" t="s">
        <v>18839</v>
      </c>
      <c r="FVQ290" s="72" t="s">
        <v>18166</v>
      </c>
      <c r="FVR290" s="72" t="s">
        <v>18520</v>
      </c>
      <c r="FVS290" s="72" t="s">
        <v>18220</v>
      </c>
      <c r="FVT290" s="72" t="s">
        <v>26275</v>
      </c>
      <c r="FVU290" s="72" t="s">
        <v>20101</v>
      </c>
      <c r="FVV290" s="72" t="s">
        <v>19731</v>
      </c>
      <c r="FVW290" s="72" t="s">
        <v>26047</v>
      </c>
      <c r="FVX290" s="72" t="s">
        <v>32631</v>
      </c>
      <c r="FVY290" s="72" t="s">
        <v>19732</v>
      </c>
      <c r="FVZ290" s="72" t="s">
        <v>3723</v>
      </c>
      <c r="FWA290" s="72" t="s">
        <v>3724</v>
      </c>
      <c r="FWB290" s="72" t="s">
        <v>21172</v>
      </c>
      <c r="FWC290" s="72" t="s">
        <v>18964</v>
      </c>
      <c r="FWD290" s="72" t="s">
        <v>9100</v>
      </c>
      <c r="FWE290" s="72" t="s">
        <v>9100</v>
      </c>
      <c r="FWF290" s="72" t="s">
        <v>32632</v>
      </c>
      <c r="FWG290" s="72" t="s">
        <v>32633</v>
      </c>
      <c r="FWH290" s="72" t="s">
        <v>3725</v>
      </c>
      <c r="FWI290" s="72" t="s">
        <v>19733</v>
      </c>
      <c r="FWJ290" s="72" t="s">
        <v>21173</v>
      </c>
      <c r="FWK290" s="72" t="s">
        <v>21174</v>
      </c>
      <c r="FWL290" s="72" t="s">
        <v>21175</v>
      </c>
      <c r="FWM290" s="72" t="s">
        <v>18536</v>
      </c>
      <c r="FWN290" s="72" t="s">
        <v>18667</v>
      </c>
      <c r="FWO290" s="72" t="s">
        <v>18537</v>
      </c>
      <c r="FWP290" s="72" t="s">
        <v>18538</v>
      </c>
      <c r="FWQ290" s="72" t="s">
        <v>19734</v>
      </c>
      <c r="FWR290" s="72" t="s">
        <v>19735</v>
      </c>
      <c r="FWS290" s="72" t="s">
        <v>18539</v>
      </c>
      <c r="FWT290" s="72" t="s">
        <v>18540</v>
      </c>
      <c r="FWU290" s="72" t="s">
        <v>18540</v>
      </c>
      <c r="FWV290" s="72" t="s">
        <v>19736</v>
      </c>
      <c r="FWW290" s="72" t="s">
        <v>2982</v>
      </c>
      <c r="FWX290" s="72" t="s">
        <v>3726</v>
      </c>
      <c r="FWY290" s="72" t="s">
        <v>21176</v>
      </c>
      <c r="FWZ290" s="72" t="s">
        <v>19737</v>
      </c>
      <c r="FXA290" s="72" t="s">
        <v>21177</v>
      </c>
      <c r="FXB290" s="72" t="s">
        <v>21178</v>
      </c>
      <c r="FXC290" s="72" t="s">
        <v>19738</v>
      </c>
      <c r="FXD290" s="72" t="s">
        <v>20242</v>
      </c>
      <c r="FXE290" s="72" t="s">
        <v>18965</v>
      </c>
      <c r="FXF290" s="72" t="s">
        <v>10450</v>
      </c>
      <c r="FXG290" s="72" t="s">
        <v>32636</v>
      </c>
      <c r="FXH290" s="72" t="s">
        <v>20243</v>
      </c>
      <c r="FXI290" s="72" t="s">
        <v>21179</v>
      </c>
      <c r="FXJ290" s="72" t="s">
        <v>21180</v>
      </c>
      <c r="FXK290" s="72" t="s">
        <v>18541</v>
      </c>
      <c r="FXL290" s="72" t="s">
        <v>20245</v>
      </c>
      <c r="FXM290" s="72" t="s">
        <v>19739</v>
      </c>
      <c r="FXN290" s="72" t="s">
        <v>21181</v>
      </c>
      <c r="FXO290" s="72" t="s">
        <v>18542</v>
      </c>
      <c r="FXP290" s="72" t="s">
        <v>20246</v>
      </c>
      <c r="FXQ290" s="72" t="s">
        <v>32637</v>
      </c>
      <c r="FXR290" s="72" t="s">
        <v>9104</v>
      </c>
      <c r="FXS290" s="72" t="s">
        <v>3727</v>
      </c>
      <c r="FXT290" s="72" t="s">
        <v>3728</v>
      </c>
      <c r="FXU290" s="72" t="s">
        <v>18543</v>
      </c>
      <c r="FXV290" s="72" t="s">
        <v>18544</v>
      </c>
      <c r="FXW290" s="72" t="s">
        <v>3729</v>
      </c>
      <c r="FXX290" s="72" t="s">
        <v>20247</v>
      </c>
      <c r="FXY290" s="72" t="s">
        <v>19740</v>
      </c>
      <c r="FXZ290" s="72" t="s">
        <v>18545</v>
      </c>
      <c r="FYA290" s="72" t="s">
        <v>19741</v>
      </c>
      <c r="FYB290" s="72" t="s">
        <v>3730</v>
      </c>
      <c r="FYC290" s="72" t="s">
        <v>18546</v>
      </c>
      <c r="FYD290" s="72" t="s">
        <v>19742</v>
      </c>
      <c r="FYE290" s="72" t="s">
        <v>32638</v>
      </c>
      <c r="FYF290" s="72" t="s">
        <v>20248</v>
      </c>
      <c r="FYG290" s="72" t="s">
        <v>19743</v>
      </c>
      <c r="FYH290" s="72" t="s">
        <v>20249</v>
      </c>
      <c r="FYI290" s="72" t="s">
        <v>20249</v>
      </c>
      <c r="FYJ290" s="72" t="s">
        <v>21182</v>
      </c>
      <c r="FYK290" s="72" t="s">
        <v>18966</v>
      </c>
      <c r="FYL290" s="72" t="s">
        <v>18967</v>
      </c>
      <c r="FYM290" s="72" t="s">
        <v>3731</v>
      </c>
      <c r="FYN290" s="72" t="s">
        <v>20250</v>
      </c>
      <c r="FYO290" s="72" t="s">
        <v>1706</v>
      </c>
      <c r="FYP290" s="72" t="s">
        <v>18968</v>
      </c>
      <c r="FYQ290" s="72" t="s">
        <v>2983</v>
      </c>
      <c r="FYR290" s="72" t="s">
        <v>20251</v>
      </c>
      <c r="FYS290" s="72" t="s">
        <v>2984</v>
      </c>
      <c r="FYT290" s="72" t="s">
        <v>2985</v>
      </c>
      <c r="FYU290" s="72" t="s">
        <v>2987</v>
      </c>
      <c r="FYV290" s="72" t="s">
        <v>20252</v>
      </c>
      <c r="FYW290" s="72" t="s">
        <v>2986</v>
      </c>
      <c r="FYX290" s="72" t="s">
        <v>2988</v>
      </c>
      <c r="FYY290" s="72" t="s">
        <v>18969</v>
      </c>
      <c r="FYZ290" s="72" t="s">
        <v>18970</v>
      </c>
      <c r="FZA290" s="72" t="s">
        <v>2989</v>
      </c>
      <c r="FZB290" s="72" t="s">
        <v>20253</v>
      </c>
      <c r="FZC290" s="72" t="s">
        <v>18547</v>
      </c>
      <c r="FZD290" s="72" t="s">
        <v>18548</v>
      </c>
      <c r="FZE290" s="72" t="s">
        <v>19744</v>
      </c>
      <c r="FZF290" s="72" t="s">
        <v>32639</v>
      </c>
      <c r="FZG290" s="72" t="s">
        <v>21183</v>
      </c>
      <c r="FZH290" s="72" t="s">
        <v>21184</v>
      </c>
      <c r="FZI290" s="72" t="s">
        <v>21185</v>
      </c>
      <c r="FZJ290" s="72" t="s">
        <v>32640</v>
      </c>
      <c r="FZK290" s="72" t="s">
        <v>18971</v>
      </c>
      <c r="FZL290" s="72" t="s">
        <v>19745</v>
      </c>
      <c r="FZM290" s="72" t="s">
        <v>19746</v>
      </c>
      <c r="FZN290" s="72" t="s">
        <v>20254</v>
      </c>
      <c r="FZO290" s="72" t="s">
        <v>19747</v>
      </c>
      <c r="FZP290" s="72" t="s">
        <v>13738</v>
      </c>
      <c r="FZQ290" s="72" t="s">
        <v>19748</v>
      </c>
      <c r="FZR290" s="72" t="s">
        <v>20255</v>
      </c>
      <c r="FZS290" s="72" t="s">
        <v>32641</v>
      </c>
      <c r="FZT290" s="72" t="s">
        <v>21186</v>
      </c>
      <c r="FZU290" s="72" t="s">
        <v>18549</v>
      </c>
      <c r="FZV290" s="72" t="s">
        <v>26049</v>
      </c>
      <c r="FZW290" s="72" t="s">
        <v>3732</v>
      </c>
      <c r="FZX290" s="72" t="s">
        <v>2990</v>
      </c>
      <c r="FZY290" s="72" t="s">
        <v>19749</v>
      </c>
      <c r="FZZ290" s="72" t="s">
        <v>19750</v>
      </c>
      <c r="GAA290" s="72" t="s">
        <v>18550</v>
      </c>
      <c r="GAB290" s="72" t="s">
        <v>18551</v>
      </c>
      <c r="GAC290" s="72" t="s">
        <v>32642</v>
      </c>
      <c r="GAD290" s="72" t="s">
        <v>18972</v>
      </c>
      <c r="GAE290" s="72" t="s">
        <v>19751</v>
      </c>
      <c r="GAF290" s="72" t="s">
        <v>8566</v>
      </c>
      <c r="GAG290" s="72" t="s">
        <v>3338</v>
      </c>
      <c r="GAH290" s="72" t="s">
        <v>21187</v>
      </c>
      <c r="GAI290" s="72" t="s">
        <v>18552</v>
      </c>
      <c r="GAJ290" s="72" t="s">
        <v>5785</v>
      </c>
      <c r="GAK290" s="72" t="s">
        <v>20256</v>
      </c>
      <c r="GAL290" s="72" t="s">
        <v>20257</v>
      </c>
      <c r="GAM290" s="72" t="s">
        <v>21188</v>
      </c>
      <c r="GAN290" s="72" t="s">
        <v>3734</v>
      </c>
      <c r="GAO290" s="72" t="s">
        <v>21189</v>
      </c>
      <c r="GAP290" s="72" t="s">
        <v>2991</v>
      </c>
      <c r="GAQ290" s="72" t="s">
        <v>3735</v>
      </c>
      <c r="GAR290" s="72" t="s">
        <v>3736</v>
      </c>
      <c r="GAS290" s="72" t="s">
        <v>2992</v>
      </c>
      <c r="GAT290" s="72" t="s">
        <v>2992</v>
      </c>
      <c r="GAU290" s="72" t="s">
        <v>2992</v>
      </c>
      <c r="GAV290" s="72" t="s">
        <v>18973</v>
      </c>
      <c r="GAW290" s="72" t="s">
        <v>18974</v>
      </c>
      <c r="GAX290" s="72" t="s">
        <v>18553</v>
      </c>
      <c r="GAY290" s="72" t="s">
        <v>18554</v>
      </c>
      <c r="GAZ290" s="72" t="s">
        <v>32644</v>
      </c>
      <c r="GBA290" s="72" t="s">
        <v>20258</v>
      </c>
      <c r="GBB290" s="72" t="s">
        <v>18555</v>
      </c>
      <c r="GBC290" s="72" t="s">
        <v>18556</v>
      </c>
      <c r="GBD290" s="72" t="s">
        <v>18975</v>
      </c>
      <c r="GBE290" s="72" t="s">
        <v>18976</v>
      </c>
      <c r="GBF290" s="72" t="s">
        <v>21190</v>
      </c>
      <c r="GBG290" s="72" t="s">
        <v>18557</v>
      </c>
      <c r="GBH290" s="72" t="s">
        <v>18977</v>
      </c>
      <c r="GBI290" s="72" t="s">
        <v>32645</v>
      </c>
      <c r="GBJ290" s="72" t="s">
        <v>19752</v>
      </c>
      <c r="GBK290" s="72" t="s">
        <v>3737</v>
      </c>
      <c r="GBL290" s="72" t="s">
        <v>21191</v>
      </c>
      <c r="GBM290" s="72" t="s">
        <v>32646</v>
      </c>
      <c r="GBN290" s="72" t="s">
        <v>1716</v>
      </c>
      <c r="GBO290" s="72" t="s">
        <v>21192</v>
      </c>
      <c r="GBP290" s="72" t="s">
        <v>2993</v>
      </c>
      <c r="GBQ290" s="72" t="s">
        <v>18561</v>
      </c>
      <c r="GBR290" s="72" t="s">
        <v>18562</v>
      </c>
      <c r="GBS290" s="72" t="s">
        <v>32647</v>
      </c>
      <c r="GBT290" s="72" t="s">
        <v>26416</v>
      </c>
      <c r="GBU290" s="72" t="s">
        <v>2994</v>
      </c>
      <c r="GBV290" s="72" t="s">
        <v>21193</v>
      </c>
      <c r="GBW290" s="72" t="s">
        <v>22752</v>
      </c>
      <c r="GBX290" s="72" t="s">
        <v>26417</v>
      </c>
      <c r="GBY290" s="72" t="s">
        <v>18978</v>
      </c>
      <c r="GBZ290" s="72" t="s">
        <v>19753</v>
      </c>
      <c r="GCA290" s="72" t="s">
        <v>18979</v>
      </c>
      <c r="GCB290" s="72" t="s">
        <v>19754</v>
      </c>
      <c r="GCC290" s="72" t="s">
        <v>20259</v>
      </c>
      <c r="GCD290" s="72" t="s">
        <v>20260</v>
      </c>
      <c r="GCE290" s="72" t="s">
        <v>18980</v>
      </c>
      <c r="GCF290" s="72" t="s">
        <v>20261</v>
      </c>
      <c r="GCG290" s="72" t="s">
        <v>21195</v>
      </c>
      <c r="GCH290" s="72" t="s">
        <v>21196</v>
      </c>
      <c r="GCI290" s="72" t="s">
        <v>19755</v>
      </c>
      <c r="GCJ290" s="72" t="s">
        <v>3738</v>
      </c>
      <c r="GCK290" s="72" t="s">
        <v>19756</v>
      </c>
      <c r="GCL290" s="72" t="s">
        <v>3739</v>
      </c>
      <c r="GCM290" s="72" t="s">
        <v>26418</v>
      </c>
      <c r="GCN290" s="72" t="s">
        <v>18981</v>
      </c>
      <c r="GCO290" s="72" t="s">
        <v>18982</v>
      </c>
      <c r="GCP290" s="72" t="s">
        <v>26050</v>
      </c>
      <c r="GCQ290" s="72" t="s">
        <v>19757</v>
      </c>
      <c r="GCR290" s="72" t="s">
        <v>19758</v>
      </c>
      <c r="GCS290" s="72" t="s">
        <v>19759</v>
      </c>
      <c r="GCT290" s="72" t="s">
        <v>3741</v>
      </c>
      <c r="GCU290" s="72" t="s">
        <v>20262</v>
      </c>
      <c r="GCV290" s="72" t="s">
        <v>20263</v>
      </c>
      <c r="GCW290" s="72" t="s">
        <v>20264</v>
      </c>
      <c r="GCX290" s="72" t="s">
        <v>18563</v>
      </c>
      <c r="GCY290" s="72" t="s">
        <v>18983</v>
      </c>
      <c r="GCZ290" s="72" t="s">
        <v>18564</v>
      </c>
      <c r="GDA290" s="72" t="s">
        <v>18565</v>
      </c>
      <c r="GDB290" s="72" t="s">
        <v>19760</v>
      </c>
      <c r="GDC290" s="72" t="s">
        <v>20265</v>
      </c>
      <c r="GDD290" s="72" t="s">
        <v>18984</v>
      </c>
      <c r="GDE290" s="72" t="s">
        <v>19761</v>
      </c>
      <c r="GDF290" s="72" t="s">
        <v>3742</v>
      </c>
      <c r="GDG290" s="72" t="s">
        <v>3743</v>
      </c>
      <c r="GDH290" s="72" t="s">
        <v>3744</v>
      </c>
      <c r="GDI290" s="72" t="s">
        <v>3745</v>
      </c>
      <c r="GDJ290" s="72" t="s">
        <v>3746</v>
      </c>
      <c r="GDK290" s="72" t="s">
        <v>3747</v>
      </c>
      <c r="GDL290" s="72" t="s">
        <v>3749</v>
      </c>
      <c r="GDM290" s="72" t="s">
        <v>18566</v>
      </c>
      <c r="GDN290" s="72" t="s">
        <v>18568</v>
      </c>
      <c r="GDO290" s="72" t="s">
        <v>18569</v>
      </c>
      <c r="GDP290" s="72" t="s">
        <v>21197</v>
      </c>
      <c r="GDQ290" s="72" t="s">
        <v>1389</v>
      </c>
      <c r="GDR290" s="72" t="s">
        <v>20266</v>
      </c>
      <c r="GDS290" s="72" t="s">
        <v>15865</v>
      </c>
      <c r="GDT290" s="72" t="s">
        <v>18570</v>
      </c>
      <c r="GDU290" s="72" t="s">
        <v>18571</v>
      </c>
      <c r="GDV290" s="72" t="s">
        <v>18572</v>
      </c>
      <c r="GDW290" s="72" t="s">
        <v>20267</v>
      </c>
      <c r="GDX290" s="72" t="s">
        <v>2995</v>
      </c>
      <c r="GDY290" s="72" t="s">
        <v>20268</v>
      </c>
      <c r="GDZ290" s="72" t="s">
        <v>2996</v>
      </c>
      <c r="GEA290" s="72" t="s">
        <v>2997</v>
      </c>
      <c r="GEB290" s="72" t="s">
        <v>18573</v>
      </c>
      <c r="GEC290" s="72" t="s">
        <v>19762</v>
      </c>
      <c r="GED290" s="72" t="s">
        <v>18574</v>
      </c>
      <c r="GEE290" s="72" t="s">
        <v>19763</v>
      </c>
      <c r="GEF290" s="72" t="s">
        <v>19764</v>
      </c>
      <c r="GEG290" s="72" t="s">
        <v>18575</v>
      </c>
      <c r="GEH290" s="72" t="s">
        <v>19765</v>
      </c>
      <c r="GEI290" s="72" t="s">
        <v>1393</v>
      </c>
      <c r="GEJ290" s="72" t="s">
        <v>1393</v>
      </c>
      <c r="GEK290" s="72" t="s">
        <v>20269</v>
      </c>
      <c r="GEL290" s="72" t="s">
        <v>19766</v>
      </c>
      <c r="GEM290" s="72" t="s">
        <v>19767</v>
      </c>
      <c r="GEN290" s="72" t="s">
        <v>2998</v>
      </c>
      <c r="GEO290" s="72" t="s">
        <v>2999</v>
      </c>
      <c r="GEP290" s="72" t="s">
        <v>18576</v>
      </c>
      <c r="GEQ290" s="72" t="s">
        <v>3000</v>
      </c>
      <c r="GER290" s="72" t="s">
        <v>18577</v>
      </c>
      <c r="GES290" s="72" t="s">
        <v>20270</v>
      </c>
      <c r="GET290" s="72" t="s">
        <v>19768</v>
      </c>
      <c r="GEU290" s="72" t="s">
        <v>21198</v>
      </c>
      <c r="GEV290" s="72" t="s">
        <v>3001</v>
      </c>
      <c r="GEW290" s="72" t="s">
        <v>3002</v>
      </c>
      <c r="GEX290" s="72" t="s">
        <v>20271</v>
      </c>
      <c r="GEY290" s="72" t="s">
        <v>21199</v>
      </c>
      <c r="GEZ290" s="72" t="s">
        <v>19769</v>
      </c>
      <c r="GFA290" s="72" t="s">
        <v>3751</v>
      </c>
      <c r="GFB290" s="72" t="s">
        <v>18578</v>
      </c>
      <c r="GFC290" s="72" t="s">
        <v>3752</v>
      </c>
      <c r="GFD290" s="72" t="s">
        <v>3753</v>
      </c>
      <c r="GFE290" s="72" t="s">
        <v>20272</v>
      </c>
      <c r="GFF290" s="72" t="s">
        <v>32648</v>
      </c>
      <c r="GFG290" s="72" t="s">
        <v>3003</v>
      </c>
      <c r="GFH290" s="72" t="s">
        <v>3004</v>
      </c>
      <c r="GFI290" s="72" t="s">
        <v>20273</v>
      </c>
      <c r="GFJ290" s="72" t="s">
        <v>3754</v>
      </c>
      <c r="GFK290" s="72" t="s">
        <v>18580</v>
      </c>
      <c r="GFL290" s="72" t="s">
        <v>19770</v>
      </c>
      <c r="GFM290" s="72" t="s">
        <v>19771</v>
      </c>
      <c r="GFN290" s="72" t="s">
        <v>3755</v>
      </c>
      <c r="GFO290" s="72" t="s">
        <v>18581</v>
      </c>
      <c r="GFP290" s="72" t="s">
        <v>19772</v>
      </c>
      <c r="GFQ290" s="72" t="s">
        <v>19773</v>
      </c>
      <c r="GFR290" s="72" t="s">
        <v>18582</v>
      </c>
      <c r="GFS290" s="72" t="s">
        <v>18985</v>
      </c>
      <c r="GFT290" s="72" t="s">
        <v>3756</v>
      </c>
      <c r="GFU290" s="72" t="s">
        <v>3757</v>
      </c>
      <c r="GFV290" s="72" t="s">
        <v>18986</v>
      </c>
      <c r="GFW290" s="72" t="s">
        <v>5189</v>
      </c>
      <c r="GFX290" s="72" t="s">
        <v>3758</v>
      </c>
      <c r="GFY290" s="72" t="s">
        <v>18987</v>
      </c>
      <c r="GFZ290" s="72" t="s">
        <v>21200</v>
      </c>
      <c r="GGA290" s="72" t="s">
        <v>32649</v>
      </c>
      <c r="GGB290" s="72" t="s">
        <v>32650</v>
      </c>
      <c r="GGC290" s="72" t="s">
        <v>20274</v>
      </c>
      <c r="GGD290" s="72" t="s">
        <v>20275</v>
      </c>
      <c r="GGE290" s="72" t="s">
        <v>32651</v>
      </c>
      <c r="GGF290" s="72" t="s">
        <v>3005</v>
      </c>
      <c r="GGG290" s="72" t="s">
        <v>3759</v>
      </c>
      <c r="GGH290" s="72" t="s">
        <v>3760</v>
      </c>
      <c r="GGI290" s="72" t="s">
        <v>3761</v>
      </c>
      <c r="GGJ290" s="72" t="s">
        <v>20276</v>
      </c>
      <c r="GGK290" s="72" t="s">
        <v>21201</v>
      </c>
      <c r="GGL290" s="72" t="s">
        <v>32652</v>
      </c>
      <c r="GGM290" s="72" t="s">
        <v>14505</v>
      </c>
      <c r="GGN290" s="72" t="s">
        <v>15000</v>
      </c>
      <c r="GGO290" s="72" t="s">
        <v>32653</v>
      </c>
      <c r="GGP290" s="72" t="s">
        <v>18583</v>
      </c>
      <c r="GGQ290" s="72" t="s">
        <v>3762</v>
      </c>
      <c r="GGR290" s="72" t="s">
        <v>32654</v>
      </c>
      <c r="GGS290" s="72" t="s">
        <v>18988</v>
      </c>
      <c r="GGT290" s="72" t="s">
        <v>32655</v>
      </c>
      <c r="GGU290" s="72" t="s">
        <v>21202</v>
      </c>
      <c r="GGV290" s="72" t="s">
        <v>19774</v>
      </c>
      <c r="GGW290" s="72" t="s">
        <v>3006</v>
      </c>
      <c r="GGX290" s="72" t="s">
        <v>3007</v>
      </c>
      <c r="GGY290" s="72" t="s">
        <v>3763</v>
      </c>
      <c r="GGZ290" s="72" t="s">
        <v>18584</v>
      </c>
      <c r="GHA290" s="72" t="s">
        <v>21203</v>
      </c>
      <c r="GHB290" s="72" t="s">
        <v>19775</v>
      </c>
      <c r="GHC290" s="72" t="s">
        <v>19776</v>
      </c>
      <c r="GHD290" s="72" t="s">
        <v>19777</v>
      </c>
      <c r="GHE290" s="72" t="s">
        <v>18989</v>
      </c>
      <c r="GHF290" s="72" t="s">
        <v>18585</v>
      </c>
      <c r="GHG290" s="72" t="s">
        <v>18586</v>
      </c>
      <c r="GHH290" s="72" t="s">
        <v>3764</v>
      </c>
      <c r="GHI290" s="72" t="s">
        <v>18587</v>
      </c>
      <c r="GHJ290" s="72" t="s">
        <v>18990</v>
      </c>
      <c r="GHK290" s="72" t="s">
        <v>21204</v>
      </c>
      <c r="GHL290" s="72" t="s">
        <v>20277</v>
      </c>
      <c r="GHM290" s="72" t="s">
        <v>32656</v>
      </c>
      <c r="GHN290" s="72" t="s">
        <v>21205</v>
      </c>
      <c r="GHO290" s="72" t="s">
        <v>21206</v>
      </c>
      <c r="GHP290" s="72" t="s">
        <v>19778</v>
      </c>
      <c r="GHQ290" s="72" t="s">
        <v>18991</v>
      </c>
      <c r="GHR290" s="72" t="s">
        <v>3008</v>
      </c>
      <c r="GHS290" s="72" t="s">
        <v>2577</v>
      </c>
      <c r="GHT290" s="72" t="s">
        <v>32657</v>
      </c>
      <c r="GHU290" s="72" t="s">
        <v>32658</v>
      </c>
      <c r="GHV290" s="72" t="s">
        <v>3765</v>
      </c>
      <c r="GHW290" s="72" t="s">
        <v>19779</v>
      </c>
      <c r="GHX290" s="72" t="s">
        <v>26419</v>
      </c>
      <c r="GHY290" s="72" t="s">
        <v>21225</v>
      </c>
      <c r="GHZ290" s="72" t="s">
        <v>26051</v>
      </c>
      <c r="GIA290" s="72" t="s">
        <v>26420</v>
      </c>
      <c r="GIB290" s="72" t="s">
        <v>20278</v>
      </c>
      <c r="GIC290" s="72" t="s">
        <v>3766</v>
      </c>
      <c r="GID290" s="72" t="s">
        <v>18588</v>
      </c>
      <c r="GIE290" s="72" t="s">
        <v>18992</v>
      </c>
      <c r="GIF290" s="72" t="s">
        <v>21207</v>
      </c>
      <c r="GIG290" s="72" t="s">
        <v>19780</v>
      </c>
      <c r="GIH290" s="72" t="s">
        <v>18589</v>
      </c>
      <c r="GII290" s="72" t="s">
        <v>18993</v>
      </c>
      <c r="GIJ290" s="72" t="s">
        <v>18994</v>
      </c>
      <c r="GIK290" s="72" t="s">
        <v>26421</v>
      </c>
      <c r="GIL290" s="72" t="s">
        <v>26052</v>
      </c>
      <c r="GIM290" s="72" t="s">
        <v>21208</v>
      </c>
      <c r="GIN290" s="72" t="s">
        <v>21209</v>
      </c>
      <c r="GIO290" s="72" t="s">
        <v>21210</v>
      </c>
      <c r="GIP290" s="72" t="s">
        <v>21211</v>
      </c>
      <c r="GIQ290" s="72" t="s">
        <v>32660</v>
      </c>
      <c r="GIR290" s="72" t="s">
        <v>32661</v>
      </c>
      <c r="GIS290" s="72" t="s">
        <v>18995</v>
      </c>
      <c r="GIT290" s="72" t="s">
        <v>3009</v>
      </c>
      <c r="GIU290" s="72" t="s">
        <v>3767</v>
      </c>
      <c r="GIV290" s="72" t="s">
        <v>18590</v>
      </c>
      <c r="GIW290" s="72" t="s">
        <v>3768</v>
      </c>
      <c r="GIX290" s="72" t="s">
        <v>18996</v>
      </c>
      <c r="GIY290" s="72" t="s">
        <v>3769</v>
      </c>
      <c r="GIZ290" s="72" t="s">
        <v>18591</v>
      </c>
      <c r="GJA290" s="72" t="s">
        <v>20279</v>
      </c>
      <c r="GJB290" s="72" t="s">
        <v>20280</v>
      </c>
      <c r="GJC290" s="72" t="s">
        <v>32662</v>
      </c>
      <c r="GJD290" s="72" t="s">
        <v>3010</v>
      </c>
      <c r="GJE290" s="72" t="s">
        <v>18592</v>
      </c>
      <c r="GJF290" s="72" t="s">
        <v>21212</v>
      </c>
      <c r="GJG290" s="72" t="s">
        <v>18997</v>
      </c>
      <c r="GJH290" s="72" t="s">
        <v>18593</v>
      </c>
      <c r="GJI290" s="72" t="s">
        <v>32663</v>
      </c>
      <c r="GJJ290" s="72" t="s">
        <v>3011</v>
      </c>
      <c r="GJK290" s="72" t="s">
        <v>3012</v>
      </c>
      <c r="GJL290" s="72" t="s">
        <v>16609</v>
      </c>
      <c r="GJM290" s="72" t="s">
        <v>3013</v>
      </c>
      <c r="GJN290" s="72" t="s">
        <v>18594</v>
      </c>
      <c r="GJO290" s="72" t="s">
        <v>19781</v>
      </c>
      <c r="GJP290" s="72" t="s">
        <v>18998</v>
      </c>
      <c r="GJQ290" s="72" t="s">
        <v>32664</v>
      </c>
      <c r="GJR290" s="72" t="s">
        <v>21213</v>
      </c>
      <c r="GJS290" s="72" t="s">
        <v>3770</v>
      </c>
      <c r="GJT290" s="72" t="s">
        <v>21214</v>
      </c>
      <c r="GJU290" s="72" t="s">
        <v>3014</v>
      </c>
      <c r="GJV290" s="72" t="s">
        <v>3015</v>
      </c>
      <c r="GJW290" s="72" t="s">
        <v>26422</v>
      </c>
      <c r="GJX290" s="72" t="s">
        <v>26053</v>
      </c>
      <c r="GJY290" s="72" t="s">
        <v>26423</v>
      </c>
      <c r="GJZ290" s="72" t="s">
        <v>26054</v>
      </c>
      <c r="GKA290" s="72" t="s">
        <v>26055</v>
      </c>
      <c r="GKB290" s="72" t="s">
        <v>26056</v>
      </c>
      <c r="GKC290" s="72" t="s">
        <v>21215</v>
      </c>
      <c r="GKD290" s="72" t="s">
        <v>26424</v>
      </c>
      <c r="GKE290" s="72" t="s">
        <v>26057</v>
      </c>
      <c r="GKF290" s="72" t="s">
        <v>21216</v>
      </c>
      <c r="GKG290" s="72" t="s">
        <v>21217</v>
      </c>
      <c r="GKH290" s="72" t="s">
        <v>26425</v>
      </c>
      <c r="GKI290" s="72" t="s">
        <v>21218</v>
      </c>
      <c r="GKJ290" s="72" t="s">
        <v>21219</v>
      </c>
      <c r="GKK290" s="72" t="s">
        <v>21220</v>
      </c>
      <c r="GKL290" s="72" t="s">
        <v>26426</v>
      </c>
      <c r="GKM290" s="72" t="s">
        <v>26058</v>
      </c>
      <c r="GKN290" s="72" t="s">
        <v>20281</v>
      </c>
      <c r="GKO290" s="72" t="s">
        <v>26059</v>
      </c>
      <c r="GKP290" s="72" t="s">
        <v>25701</v>
      </c>
      <c r="GKQ290" s="72" t="s">
        <v>3016</v>
      </c>
      <c r="GKR290" s="72" t="s">
        <v>3016</v>
      </c>
      <c r="GKS290" s="72" t="s">
        <v>18595</v>
      </c>
      <c r="GKT290" s="72" t="s">
        <v>18596</v>
      </c>
      <c r="GKU290" s="72" t="s">
        <v>3017</v>
      </c>
      <c r="GKV290" s="72" t="s">
        <v>3018</v>
      </c>
      <c r="GKW290" s="72" t="s">
        <v>26061</v>
      </c>
      <c r="GKX290" s="72" t="s">
        <v>26427</v>
      </c>
      <c r="GKY290" s="72" t="s">
        <v>18999</v>
      </c>
      <c r="GKZ290" s="72" t="s">
        <v>20282</v>
      </c>
      <c r="GLA290" s="72" t="s">
        <v>26428</v>
      </c>
      <c r="GLB290" s="72" t="s">
        <v>19782</v>
      </c>
      <c r="GLC290" s="72" t="s">
        <v>20283</v>
      </c>
      <c r="GLD290" s="72" t="s">
        <v>26429</v>
      </c>
      <c r="GLE290" s="72" t="s">
        <v>26430</v>
      </c>
      <c r="GLF290" s="72" t="s">
        <v>26062</v>
      </c>
      <c r="GLG290" s="72" t="s">
        <v>26063</v>
      </c>
      <c r="GLH290" s="72" t="s">
        <v>26064</v>
      </c>
      <c r="GLI290" s="72" t="s">
        <v>26065</v>
      </c>
      <c r="GLJ290" s="72" t="s">
        <v>26431</v>
      </c>
      <c r="GLK290" s="72" t="s">
        <v>26432</v>
      </c>
      <c r="GLL290" s="72" t="s">
        <v>26433</v>
      </c>
      <c r="GLM290" s="72" t="s">
        <v>26066</v>
      </c>
      <c r="GLN290" s="72" t="s">
        <v>26067</v>
      </c>
      <c r="GLO290" s="72" t="s">
        <v>26068</v>
      </c>
      <c r="GLP290" s="72" t="s">
        <v>26434</v>
      </c>
      <c r="GLQ290" s="72" t="s">
        <v>26069</v>
      </c>
      <c r="GLR290" s="72" t="s">
        <v>26070</v>
      </c>
      <c r="GLS290" s="72" t="s">
        <v>26435</v>
      </c>
      <c r="GLT290" s="72" t="s">
        <v>26071</v>
      </c>
      <c r="GLU290" s="72" t="s">
        <v>26436</v>
      </c>
      <c r="GLV290" s="72" t="s">
        <v>21221</v>
      </c>
      <c r="GLW290" s="72" t="s">
        <v>3019</v>
      </c>
      <c r="GLX290" s="72" t="s">
        <v>26437</v>
      </c>
      <c r="GLY290" s="72" t="s">
        <v>26438</v>
      </c>
      <c r="GLZ290" s="72" t="s">
        <v>26072</v>
      </c>
      <c r="GMA290" s="72" t="s">
        <v>26439</v>
      </c>
      <c r="GMB290" s="72" t="s">
        <v>20284</v>
      </c>
      <c r="GMC290" s="72" t="s">
        <v>26440</v>
      </c>
      <c r="GMD290" s="72" t="s">
        <v>21222</v>
      </c>
      <c r="GME290" s="72" t="s">
        <v>26073</v>
      </c>
      <c r="GMF290" s="72" t="s">
        <v>3020</v>
      </c>
      <c r="GMG290" s="72" t="s">
        <v>26074</v>
      </c>
      <c r="GMH290" s="72" t="s">
        <v>26075</v>
      </c>
      <c r="GMI290" s="72" t="s">
        <v>26076</v>
      </c>
      <c r="GMJ290" s="72" t="s">
        <v>26077</v>
      </c>
      <c r="GMK290" s="72" t="s">
        <v>26078</v>
      </c>
      <c r="GML290" s="72" t="s">
        <v>26079</v>
      </c>
      <c r="GMM290" s="72" t="s">
        <v>26441</v>
      </c>
      <c r="GMN290" s="72" t="s">
        <v>21223</v>
      </c>
      <c r="GMO290" s="72" t="s">
        <v>26080</v>
      </c>
      <c r="GMP290" s="72" t="s">
        <v>26081</v>
      </c>
      <c r="GMQ290" s="72" t="s">
        <v>26442</v>
      </c>
      <c r="GMR290" s="72" t="s">
        <v>26082</v>
      </c>
      <c r="GMS290" s="72" t="s">
        <v>26083</v>
      </c>
      <c r="GMT290" s="72" t="s">
        <v>32665</v>
      </c>
      <c r="GMU290" s="72" t="s">
        <v>20285</v>
      </c>
      <c r="GMV290" s="72" t="s">
        <v>26084</v>
      </c>
      <c r="GMW290" s="72" t="s">
        <v>18597</v>
      </c>
      <c r="GMX290" s="72" t="s">
        <v>26443</v>
      </c>
      <c r="GMY290" s="72" t="s">
        <v>26444</v>
      </c>
      <c r="GMZ290" s="72" t="s">
        <v>26085</v>
      </c>
      <c r="GNA290" s="72" t="s">
        <v>26445</v>
      </c>
      <c r="GNB290" s="72" t="s">
        <v>26086</v>
      </c>
      <c r="GNC290" s="72" t="s">
        <v>26087</v>
      </c>
      <c r="GND290" s="72" t="s">
        <v>21224</v>
      </c>
      <c r="GNE290" s="72" t="s">
        <v>26088</v>
      </c>
      <c r="GNF290" s="72" t="s">
        <v>20286</v>
      </c>
      <c r="GNG290" s="72" t="s">
        <v>21226</v>
      </c>
      <c r="GNH290" s="72" t="s">
        <v>26089</v>
      </c>
      <c r="GNI290" s="72" t="s">
        <v>20287</v>
      </c>
      <c r="GNJ290" s="72" t="s">
        <v>21227</v>
      </c>
      <c r="GNK290" s="72" t="s">
        <v>26446</v>
      </c>
      <c r="GNL290" s="72" t="s">
        <v>26447</v>
      </c>
      <c r="GNM290" s="72" t="s">
        <v>26090</v>
      </c>
      <c r="GNN290" s="72" t="s">
        <v>26091</v>
      </c>
      <c r="GNO290" s="72" t="s">
        <v>26092</v>
      </c>
      <c r="GNP290" s="72" t="s">
        <v>26448</v>
      </c>
      <c r="GNQ290" s="72" t="s">
        <v>26093</v>
      </c>
      <c r="GNR290" s="72" t="s">
        <v>21228</v>
      </c>
      <c r="GNS290" s="72" t="s">
        <v>26449</v>
      </c>
      <c r="GNT290" s="72" t="s">
        <v>21229</v>
      </c>
      <c r="GNU290" s="72" t="s">
        <v>32666</v>
      </c>
      <c r="GNV290" s="72" t="s">
        <v>19783</v>
      </c>
      <c r="GNW290" s="72" t="s">
        <v>32667</v>
      </c>
      <c r="GNX290" s="72" t="s">
        <v>21230</v>
      </c>
      <c r="GNY290" s="72" t="s">
        <v>32668</v>
      </c>
      <c r="GNZ290" s="72" t="s">
        <v>19784</v>
      </c>
      <c r="GOA290" s="72" t="s">
        <v>32669</v>
      </c>
      <c r="GOB290" s="72" t="s">
        <v>19785</v>
      </c>
      <c r="GOC290" s="72" t="s">
        <v>19786</v>
      </c>
      <c r="GOD290" s="72" t="s">
        <v>20288</v>
      </c>
      <c r="GOE290" s="72" t="s">
        <v>19787</v>
      </c>
      <c r="GOF290" s="72" t="s">
        <v>21231</v>
      </c>
      <c r="GOG290" s="72" t="s">
        <v>32670</v>
      </c>
      <c r="GOH290" s="72" t="s">
        <v>19788</v>
      </c>
      <c r="GOI290" s="72" t="s">
        <v>21232</v>
      </c>
      <c r="GOJ290" s="72" t="s">
        <v>19789</v>
      </c>
      <c r="GOK290" s="72" t="s">
        <v>19790</v>
      </c>
      <c r="GOL290" s="72" t="s">
        <v>3771</v>
      </c>
      <c r="GOM290" s="72" t="s">
        <v>3021</v>
      </c>
      <c r="GON290" s="72" t="s">
        <v>21233</v>
      </c>
      <c r="GOO290" s="72" t="s">
        <v>3022</v>
      </c>
      <c r="GOP290" s="72" t="s">
        <v>26450</v>
      </c>
      <c r="GOQ290" s="72" t="s">
        <v>21234</v>
      </c>
      <c r="GOR290" s="72" t="s">
        <v>26094</v>
      </c>
      <c r="GOS290" s="72" t="s">
        <v>26095</v>
      </c>
      <c r="GOT290" s="72" t="s">
        <v>26451</v>
      </c>
      <c r="GOU290" s="72" t="s">
        <v>26096</v>
      </c>
      <c r="GOV290" s="72" t="s">
        <v>21235</v>
      </c>
      <c r="GOW290" s="72" t="s">
        <v>21236</v>
      </c>
      <c r="GOX290" s="72" t="s">
        <v>26452</v>
      </c>
      <c r="GOY290" s="72" t="s">
        <v>26453</v>
      </c>
      <c r="GOZ290" s="72" t="s">
        <v>26454</v>
      </c>
      <c r="GPA290" s="72" t="s">
        <v>21237</v>
      </c>
      <c r="GPB290" s="72" t="s">
        <v>32671</v>
      </c>
      <c r="GPC290" s="72" t="s">
        <v>26097</v>
      </c>
      <c r="GPD290" s="72" t="s">
        <v>26098</v>
      </c>
      <c r="GPE290" s="72" t="s">
        <v>26099</v>
      </c>
      <c r="GPF290" s="72" t="s">
        <v>21238</v>
      </c>
      <c r="GPG290" s="72" t="s">
        <v>21239</v>
      </c>
    </row>
    <row r="291" spans="1:5155">
      <c r="A291" s="4" t="s">
        <v>33678</v>
      </c>
      <c r="B291" s="4"/>
      <c r="C291" s="4">
        <v>52</v>
      </c>
      <c r="D291" s="72" t="s">
        <v>16103</v>
      </c>
      <c r="E291" s="72" t="s">
        <v>19000</v>
      </c>
      <c r="F291" s="72" t="s">
        <v>27702</v>
      </c>
      <c r="G291" s="72" t="s">
        <v>16104</v>
      </c>
      <c r="H291" s="72" t="s">
        <v>27703</v>
      </c>
      <c r="I291" s="72" t="s">
        <v>31560</v>
      </c>
      <c r="J291" s="72" t="s">
        <v>19001</v>
      </c>
      <c r="K291" s="72" t="s">
        <v>10101</v>
      </c>
      <c r="L291" s="72" t="s">
        <v>10101</v>
      </c>
      <c r="M291" s="72" t="s">
        <v>19002</v>
      </c>
      <c r="N291" s="72" t="s">
        <v>27704</v>
      </c>
      <c r="O291" s="72" t="s">
        <v>19003</v>
      </c>
      <c r="P291" s="72" t="s">
        <v>16105</v>
      </c>
      <c r="Q291" s="72" t="s">
        <v>27705</v>
      </c>
      <c r="R291" s="72" t="s">
        <v>19004</v>
      </c>
      <c r="S291" s="72" t="s">
        <v>17321</v>
      </c>
      <c r="T291" s="72" t="s">
        <v>1731</v>
      </c>
      <c r="U291" s="72" t="s">
        <v>17322</v>
      </c>
      <c r="V291" s="72" t="s">
        <v>31561</v>
      </c>
      <c r="W291" s="72" t="s">
        <v>17323</v>
      </c>
      <c r="X291" s="72" t="s">
        <v>210</v>
      </c>
      <c r="Y291" s="72" t="s">
        <v>27706</v>
      </c>
      <c r="Z291" s="72" t="s">
        <v>27707</v>
      </c>
      <c r="AA291" s="72" t="s">
        <v>19005</v>
      </c>
      <c r="AB291" s="72" t="s">
        <v>19006</v>
      </c>
      <c r="AC291" s="72" t="s">
        <v>17324</v>
      </c>
      <c r="AD291" s="72" t="s">
        <v>27708</v>
      </c>
      <c r="AE291" s="72" t="s">
        <v>19007</v>
      </c>
      <c r="AF291" s="72" t="s">
        <v>19008</v>
      </c>
      <c r="AG291" s="72" t="s">
        <v>17325</v>
      </c>
      <c r="AH291" s="72" t="s">
        <v>27709</v>
      </c>
      <c r="AI291" s="72" t="s">
        <v>27710</v>
      </c>
      <c r="AJ291" s="72" t="s">
        <v>19009</v>
      </c>
      <c r="AK291" s="72" t="s">
        <v>27711</v>
      </c>
      <c r="AL291" s="72" t="s">
        <v>27712</v>
      </c>
      <c r="AM291" s="72" t="s">
        <v>16107</v>
      </c>
      <c r="AN291" s="72" t="s">
        <v>19010</v>
      </c>
      <c r="AO291" s="72" t="s">
        <v>6816</v>
      </c>
      <c r="AP291" s="72" t="s">
        <v>27713</v>
      </c>
      <c r="AQ291" s="72" t="s">
        <v>17326</v>
      </c>
      <c r="AR291" s="72" t="s">
        <v>31562</v>
      </c>
      <c r="AS291" s="72" t="s">
        <v>17327</v>
      </c>
      <c r="AT291" s="72" t="s">
        <v>27715</v>
      </c>
      <c r="AU291" s="72" t="s">
        <v>27716</v>
      </c>
      <c r="AV291" s="72" t="s">
        <v>31563</v>
      </c>
      <c r="AW291" s="72" t="s">
        <v>19011</v>
      </c>
      <c r="AX291" s="72" t="s">
        <v>27717</v>
      </c>
      <c r="AY291" s="72" t="s">
        <v>16108</v>
      </c>
      <c r="AZ291" s="72" t="s">
        <v>27718</v>
      </c>
      <c r="BA291" s="72" t="s">
        <v>27719</v>
      </c>
      <c r="BB291" s="72" t="s">
        <v>17328</v>
      </c>
      <c r="BC291" s="72" t="s">
        <v>27720</v>
      </c>
      <c r="BD291" s="72" t="s">
        <v>17329</v>
      </c>
      <c r="BE291" s="72" t="s">
        <v>17329</v>
      </c>
      <c r="BF291" s="72" t="s">
        <v>15326</v>
      </c>
      <c r="BG291" s="72" t="s">
        <v>13212</v>
      </c>
      <c r="BH291" s="72" t="s">
        <v>19013</v>
      </c>
      <c r="BI291" s="72" t="s">
        <v>27722</v>
      </c>
      <c r="BJ291" s="72" t="s">
        <v>19014</v>
      </c>
      <c r="BK291" s="72" t="s">
        <v>16625</v>
      </c>
      <c r="BL291" s="72" t="s">
        <v>17330</v>
      </c>
      <c r="BM291" s="72" t="s">
        <v>31564</v>
      </c>
      <c r="BN291" s="72" t="s">
        <v>16109</v>
      </c>
      <c r="BO291" s="72" t="s">
        <v>16110</v>
      </c>
      <c r="BP291" s="72" t="s">
        <v>17331</v>
      </c>
      <c r="BQ291" s="72" t="s">
        <v>31566</v>
      </c>
      <c r="BR291" s="72" t="s">
        <v>31567</v>
      </c>
      <c r="BS291" s="72" t="s">
        <v>19018</v>
      </c>
      <c r="BT291" s="72" t="s">
        <v>27723</v>
      </c>
      <c r="BU291" s="72" t="s">
        <v>17332</v>
      </c>
      <c r="BV291" s="72" t="s">
        <v>27724</v>
      </c>
      <c r="BW291" s="72" t="s">
        <v>17333</v>
      </c>
      <c r="BX291" s="72" t="s">
        <v>31568</v>
      </c>
      <c r="BY291" s="72" t="s">
        <v>31569</v>
      </c>
      <c r="BZ291" s="72" t="s">
        <v>17334</v>
      </c>
      <c r="CA291" s="72" t="s">
        <v>19019</v>
      </c>
      <c r="CB291" s="72" t="s">
        <v>19020</v>
      </c>
      <c r="CC291" s="72" t="s">
        <v>19020</v>
      </c>
      <c r="CD291" s="72" t="s">
        <v>27725</v>
      </c>
      <c r="CE291" s="72" t="s">
        <v>27726</v>
      </c>
      <c r="CF291" s="72" t="s">
        <v>17335</v>
      </c>
      <c r="CG291" s="72" t="s">
        <v>14050</v>
      </c>
      <c r="CH291" s="72" t="s">
        <v>31570</v>
      </c>
      <c r="CI291" s="72" t="s">
        <v>17336</v>
      </c>
      <c r="CJ291" s="72" t="s">
        <v>17337</v>
      </c>
      <c r="CK291" s="72" t="s">
        <v>17338</v>
      </c>
      <c r="CL291" s="72" t="s">
        <v>27727</v>
      </c>
      <c r="CM291" s="72" t="s">
        <v>19021</v>
      </c>
      <c r="CN291" s="72" t="s">
        <v>17532</v>
      </c>
      <c r="CO291" s="72" t="s">
        <v>31571</v>
      </c>
      <c r="CP291" s="72" t="s">
        <v>31572</v>
      </c>
      <c r="CQ291" s="72" t="s">
        <v>27728</v>
      </c>
      <c r="CR291" s="72" t="s">
        <v>27729</v>
      </c>
      <c r="CS291" s="72" t="s">
        <v>27730</v>
      </c>
      <c r="CT291" s="72" t="s">
        <v>16112</v>
      </c>
      <c r="CU291" s="72" t="s">
        <v>31575</v>
      </c>
      <c r="CV291" s="72" t="s">
        <v>27731</v>
      </c>
      <c r="CW291" s="72" t="s">
        <v>27732</v>
      </c>
      <c r="CX291" s="72" t="s">
        <v>19022</v>
      </c>
      <c r="CY291" s="72" t="s">
        <v>16114</v>
      </c>
      <c r="CZ291" s="72" t="s">
        <v>17339</v>
      </c>
      <c r="DA291" s="72" t="s">
        <v>19025</v>
      </c>
      <c r="DB291" s="72" t="s">
        <v>27733</v>
      </c>
      <c r="DC291" s="72" t="s">
        <v>17340</v>
      </c>
      <c r="DD291" s="72" t="s">
        <v>27734</v>
      </c>
      <c r="DE291" s="72" t="s">
        <v>31576</v>
      </c>
      <c r="DF291" s="72" t="s">
        <v>19026</v>
      </c>
      <c r="DG291" s="72" t="s">
        <v>27735</v>
      </c>
      <c r="DH291" s="72" t="s">
        <v>16116</v>
      </c>
      <c r="DI291" s="72" t="s">
        <v>16117</v>
      </c>
      <c r="DJ291" s="72" t="s">
        <v>19027</v>
      </c>
      <c r="DK291" s="72" t="s">
        <v>17341</v>
      </c>
      <c r="DL291" s="72" t="s">
        <v>16118</v>
      </c>
      <c r="DM291" s="72" t="s">
        <v>27736</v>
      </c>
      <c r="DN291" s="72" t="s">
        <v>19028</v>
      </c>
      <c r="DO291" s="72" t="s">
        <v>19029</v>
      </c>
      <c r="DP291" s="72" t="s">
        <v>31579</v>
      </c>
      <c r="DQ291" s="72" t="s">
        <v>16119</v>
      </c>
      <c r="DR291" s="72" t="s">
        <v>31580</v>
      </c>
      <c r="DS291" s="72" t="s">
        <v>17342</v>
      </c>
      <c r="DT291" s="72" t="s">
        <v>29935</v>
      </c>
      <c r="DU291" s="72" t="s">
        <v>19030</v>
      </c>
      <c r="DV291" s="72" t="s">
        <v>27737</v>
      </c>
      <c r="DW291" s="72" t="s">
        <v>27738</v>
      </c>
      <c r="DX291" s="72" t="s">
        <v>17344</v>
      </c>
      <c r="DY291" s="72" t="s">
        <v>19032</v>
      </c>
      <c r="DZ291" s="72" t="s">
        <v>31582</v>
      </c>
      <c r="EA291" s="72" t="s">
        <v>31583</v>
      </c>
      <c r="EB291" s="72" t="s">
        <v>13786</v>
      </c>
      <c r="EC291" s="72" t="s">
        <v>20623</v>
      </c>
      <c r="ED291" s="72" t="s">
        <v>16121</v>
      </c>
      <c r="EE291" s="72" t="s">
        <v>16122</v>
      </c>
      <c r="EF291" s="72" t="s">
        <v>27739</v>
      </c>
      <c r="EG291" s="72" t="s">
        <v>19033</v>
      </c>
      <c r="EH291" s="72" t="s">
        <v>17345</v>
      </c>
      <c r="EI291" s="72" t="s">
        <v>19034</v>
      </c>
      <c r="EJ291" s="72" t="s">
        <v>19035</v>
      </c>
      <c r="EK291" s="72" t="s">
        <v>17346</v>
      </c>
      <c r="EL291" s="72" t="s">
        <v>31751</v>
      </c>
      <c r="EM291" s="72" t="s">
        <v>31584</v>
      </c>
      <c r="EN291" s="72" t="s">
        <v>27741</v>
      </c>
      <c r="EO291" s="72" t="s">
        <v>31586</v>
      </c>
      <c r="EP291" s="72" t="s">
        <v>17348</v>
      </c>
      <c r="EQ291" s="72" t="s">
        <v>17349</v>
      </c>
      <c r="ER291" s="72" t="s">
        <v>17350</v>
      </c>
      <c r="ES291" s="72" t="s">
        <v>27742</v>
      </c>
      <c r="ET291" s="72" t="s">
        <v>17351</v>
      </c>
      <c r="EU291" s="72" t="s">
        <v>17352</v>
      </c>
      <c r="EV291" s="72" t="s">
        <v>17353</v>
      </c>
      <c r="EW291" s="72" t="s">
        <v>17354</v>
      </c>
      <c r="EX291" s="72" t="s">
        <v>27744</v>
      </c>
      <c r="EY291" s="72" t="s">
        <v>16123</v>
      </c>
      <c r="EZ291" s="72" t="s">
        <v>17355</v>
      </c>
      <c r="FA291" s="72" t="s">
        <v>17356</v>
      </c>
      <c r="FB291" s="72" t="s">
        <v>17357</v>
      </c>
      <c r="FC291" s="72" t="s">
        <v>19038</v>
      </c>
      <c r="FD291" s="72" t="s">
        <v>16124</v>
      </c>
      <c r="FE291" s="72" t="s">
        <v>16125</v>
      </c>
      <c r="FF291" s="72" t="s">
        <v>27745</v>
      </c>
      <c r="FG291" s="72" t="s">
        <v>17358</v>
      </c>
      <c r="FH291" s="72" t="s">
        <v>31590</v>
      </c>
      <c r="FI291" s="72" t="s">
        <v>17360</v>
      </c>
      <c r="FJ291" s="72" t="s">
        <v>27746</v>
      </c>
      <c r="FK291" s="72" t="s">
        <v>19039</v>
      </c>
      <c r="FL291" s="72" t="s">
        <v>31591</v>
      </c>
      <c r="FM291" s="72" t="s">
        <v>31592</v>
      </c>
      <c r="FN291" s="72" t="s">
        <v>17361</v>
      </c>
      <c r="FO291" s="72" t="s">
        <v>31595</v>
      </c>
      <c r="FP291" s="72" t="s">
        <v>27747</v>
      </c>
      <c r="FQ291" s="72" t="s">
        <v>17362</v>
      </c>
      <c r="FR291" s="72" t="s">
        <v>17363</v>
      </c>
      <c r="FS291" s="72" t="s">
        <v>19040</v>
      </c>
      <c r="FT291" s="72" t="s">
        <v>17364</v>
      </c>
      <c r="FU291" s="72" t="s">
        <v>31596</v>
      </c>
      <c r="FV291" s="72" t="s">
        <v>27748</v>
      </c>
      <c r="FW291" s="72" t="s">
        <v>31597</v>
      </c>
      <c r="FX291" s="72" t="s">
        <v>19041</v>
      </c>
      <c r="FY291" s="72" t="s">
        <v>27749</v>
      </c>
      <c r="FZ291" s="72" t="s">
        <v>19042</v>
      </c>
      <c r="GA291" s="72" t="s">
        <v>19043</v>
      </c>
      <c r="GB291" s="72" t="s">
        <v>17365</v>
      </c>
      <c r="GC291" s="72" t="s">
        <v>27750</v>
      </c>
      <c r="GD291" s="72" t="s">
        <v>17367</v>
      </c>
      <c r="GE291" s="72" t="s">
        <v>19044</v>
      </c>
      <c r="GF291" s="72" t="s">
        <v>19044</v>
      </c>
      <c r="GG291" s="72" t="s">
        <v>17369</v>
      </c>
      <c r="GH291" s="72" t="s">
        <v>27751</v>
      </c>
      <c r="GI291" s="72" t="s">
        <v>31599</v>
      </c>
      <c r="GJ291" s="72" t="s">
        <v>19045</v>
      </c>
      <c r="GK291" s="72" t="s">
        <v>17373</v>
      </c>
      <c r="GL291" s="72" t="s">
        <v>19050</v>
      </c>
      <c r="GM291" s="72" t="s">
        <v>31605</v>
      </c>
      <c r="GN291" s="72" t="s">
        <v>27761</v>
      </c>
      <c r="GO291" s="72" t="s">
        <v>16133</v>
      </c>
      <c r="GP291" s="72" t="s">
        <v>31607</v>
      </c>
      <c r="GQ291" s="72" t="s">
        <v>27762</v>
      </c>
      <c r="GR291" s="72" t="s">
        <v>19051</v>
      </c>
      <c r="GS291" s="72" t="s">
        <v>31608</v>
      </c>
      <c r="GT291" s="72" t="s">
        <v>27763</v>
      </c>
      <c r="GU291" s="72" t="s">
        <v>6935</v>
      </c>
      <c r="GV291" s="72" t="s">
        <v>17374</v>
      </c>
      <c r="GW291" s="72" t="s">
        <v>16134</v>
      </c>
      <c r="GX291" s="72" t="s">
        <v>19052</v>
      </c>
      <c r="GY291" s="72" t="s">
        <v>17375</v>
      </c>
      <c r="GZ291" s="72" t="s">
        <v>19053</v>
      </c>
      <c r="HA291" s="72" t="s">
        <v>19054</v>
      </c>
      <c r="HB291" s="72" t="s">
        <v>31609</v>
      </c>
      <c r="HC291" s="72" t="s">
        <v>17376</v>
      </c>
      <c r="HD291" s="72" t="s">
        <v>27764</v>
      </c>
      <c r="HE291" s="72" t="s">
        <v>16106</v>
      </c>
      <c r="HF291" s="72" t="s">
        <v>16135</v>
      </c>
      <c r="HG291" s="72" t="s">
        <v>17377</v>
      </c>
      <c r="HH291" s="72" t="s">
        <v>31610</v>
      </c>
      <c r="HI291" s="72" t="s">
        <v>31611</v>
      </c>
      <c r="HJ291" s="72" t="s">
        <v>17378</v>
      </c>
      <c r="HK291" s="72" t="s">
        <v>17379</v>
      </c>
      <c r="HL291" s="72" t="s">
        <v>17380</v>
      </c>
      <c r="HM291" s="72" t="s">
        <v>17381</v>
      </c>
      <c r="HN291" s="72" t="s">
        <v>31612</v>
      </c>
      <c r="HO291" s="72" t="s">
        <v>16136</v>
      </c>
      <c r="HP291" s="72" t="s">
        <v>19055</v>
      </c>
      <c r="HQ291" s="72" t="s">
        <v>17382</v>
      </c>
      <c r="HR291" s="72" t="s">
        <v>19056</v>
      </c>
      <c r="HS291" s="72" t="s">
        <v>17383</v>
      </c>
      <c r="HT291" s="72" t="s">
        <v>27765</v>
      </c>
      <c r="HU291" s="72" t="s">
        <v>27766</v>
      </c>
      <c r="HV291" s="72" t="s">
        <v>18153</v>
      </c>
      <c r="HW291" s="72" t="s">
        <v>17366</v>
      </c>
      <c r="HX291" s="72" t="s">
        <v>27767</v>
      </c>
      <c r="HY291" s="72" t="s">
        <v>19057</v>
      </c>
      <c r="HZ291" s="72" t="s">
        <v>19057</v>
      </c>
      <c r="IA291" s="72" t="s">
        <v>27768</v>
      </c>
      <c r="IB291" s="72" t="s">
        <v>17384</v>
      </c>
      <c r="IC291" s="72" t="s">
        <v>17384</v>
      </c>
      <c r="ID291" s="72" t="s">
        <v>27769</v>
      </c>
      <c r="IE291" s="72" t="s">
        <v>19058</v>
      </c>
      <c r="IF291" s="72" t="s">
        <v>27771</v>
      </c>
      <c r="IG291" s="72" t="s">
        <v>17385</v>
      </c>
      <c r="IH291" s="72" t="s">
        <v>17386</v>
      </c>
      <c r="II291" s="72" t="s">
        <v>17387</v>
      </c>
      <c r="IJ291" s="72" t="s">
        <v>17388</v>
      </c>
      <c r="IK291" s="72" t="s">
        <v>27772</v>
      </c>
      <c r="IL291" s="72" t="s">
        <v>16138</v>
      </c>
      <c r="IM291" s="72" t="s">
        <v>31613</v>
      </c>
      <c r="IN291" s="72" t="s">
        <v>27773</v>
      </c>
      <c r="IO291" s="72" t="s">
        <v>19059</v>
      </c>
      <c r="IP291" s="72" t="s">
        <v>17389</v>
      </c>
      <c r="IQ291" s="72" t="s">
        <v>31614</v>
      </c>
      <c r="IR291" s="72" t="s">
        <v>19060</v>
      </c>
      <c r="IS291" s="72" t="s">
        <v>27774</v>
      </c>
      <c r="IT291" s="72" t="s">
        <v>17390</v>
      </c>
      <c r="IU291" s="72" t="s">
        <v>27775</v>
      </c>
      <c r="IV291" s="72" t="s">
        <v>27776</v>
      </c>
      <c r="IW291" s="72" t="s">
        <v>19061</v>
      </c>
      <c r="IX291" s="72" t="s">
        <v>27777</v>
      </c>
      <c r="IY291" s="72" t="s">
        <v>27778</v>
      </c>
      <c r="IZ291" s="72" t="s">
        <v>16139</v>
      </c>
      <c r="JA291" s="72" t="s">
        <v>19062</v>
      </c>
      <c r="JB291" s="72" t="s">
        <v>17391</v>
      </c>
      <c r="JC291" s="72" t="s">
        <v>27779</v>
      </c>
      <c r="JD291" s="72" t="s">
        <v>16242</v>
      </c>
      <c r="JE291" s="72" t="s">
        <v>16140</v>
      </c>
      <c r="JF291" s="72" t="s">
        <v>27780</v>
      </c>
      <c r="JG291" s="72" t="s">
        <v>17392</v>
      </c>
      <c r="JH291" s="72" t="s">
        <v>17394</v>
      </c>
      <c r="JI291" s="72" t="s">
        <v>31616</v>
      </c>
      <c r="JJ291" s="72" t="s">
        <v>16141</v>
      </c>
      <c r="JK291" s="72" t="s">
        <v>17395</v>
      </c>
      <c r="JL291" s="72" t="s">
        <v>19063</v>
      </c>
      <c r="JM291" s="72" t="s">
        <v>19064</v>
      </c>
      <c r="JN291" s="72" t="s">
        <v>19065</v>
      </c>
      <c r="JO291" s="72" t="s">
        <v>9658</v>
      </c>
      <c r="JP291" s="72" t="s">
        <v>27781</v>
      </c>
      <c r="JQ291" s="72" t="s">
        <v>16142</v>
      </c>
      <c r="JR291" s="72" t="s">
        <v>19066</v>
      </c>
      <c r="JS291" s="72" t="s">
        <v>16143</v>
      </c>
      <c r="JT291" s="72" t="s">
        <v>27782</v>
      </c>
      <c r="JU291" s="72" t="s">
        <v>27783</v>
      </c>
      <c r="JV291" s="72" t="s">
        <v>27784</v>
      </c>
      <c r="JW291" s="72" t="s">
        <v>27785</v>
      </c>
      <c r="JX291" s="72" t="s">
        <v>19067</v>
      </c>
      <c r="JY291" s="72" t="s">
        <v>19068</v>
      </c>
      <c r="JZ291" s="72" t="s">
        <v>27786</v>
      </c>
      <c r="KA291" s="72" t="s">
        <v>27787</v>
      </c>
      <c r="KB291" s="72" t="s">
        <v>27788</v>
      </c>
      <c r="KC291" s="72" t="s">
        <v>828</v>
      </c>
      <c r="KD291" s="72" t="s">
        <v>19069</v>
      </c>
      <c r="KE291" s="72" t="s">
        <v>27789</v>
      </c>
      <c r="KF291" s="72" t="s">
        <v>9662</v>
      </c>
      <c r="KG291" s="72" t="s">
        <v>27790</v>
      </c>
      <c r="KH291" s="72" t="s">
        <v>27791</v>
      </c>
      <c r="KI291" s="72" t="s">
        <v>17397</v>
      </c>
      <c r="KJ291" s="72" t="s">
        <v>27792</v>
      </c>
      <c r="KK291" s="72" t="s">
        <v>8191</v>
      </c>
      <c r="KL291" s="72" t="s">
        <v>27793</v>
      </c>
      <c r="KM291" s="72" t="s">
        <v>19070</v>
      </c>
      <c r="KN291" s="72" t="s">
        <v>19071</v>
      </c>
      <c r="KO291" s="72" t="s">
        <v>27794</v>
      </c>
      <c r="KP291" s="72" t="s">
        <v>27795</v>
      </c>
      <c r="KQ291" s="72" t="s">
        <v>27796</v>
      </c>
      <c r="KR291" s="72" t="s">
        <v>16145</v>
      </c>
      <c r="KS291" s="72" t="s">
        <v>31617</v>
      </c>
      <c r="KT291" s="72" t="s">
        <v>19074</v>
      </c>
      <c r="KU291" s="72" t="s">
        <v>27797</v>
      </c>
      <c r="KV291" s="72" t="s">
        <v>31618</v>
      </c>
      <c r="KW291" s="72" t="s">
        <v>31619</v>
      </c>
      <c r="KX291" s="72" t="s">
        <v>27798</v>
      </c>
      <c r="KY291" s="72" t="s">
        <v>19075</v>
      </c>
      <c r="KZ291" s="72" t="s">
        <v>17398</v>
      </c>
      <c r="LA291" s="72" t="s">
        <v>27799</v>
      </c>
      <c r="LB291" s="72" t="s">
        <v>27800</v>
      </c>
      <c r="LC291" s="72" t="s">
        <v>19076</v>
      </c>
      <c r="LD291" s="72" t="s">
        <v>17399</v>
      </c>
      <c r="LE291" s="72" t="s">
        <v>17400</v>
      </c>
      <c r="LF291" s="72" t="s">
        <v>17401</v>
      </c>
      <c r="LG291" s="72" t="s">
        <v>16146</v>
      </c>
      <c r="LH291" s="72" t="s">
        <v>1508</v>
      </c>
      <c r="LI291" s="72" t="s">
        <v>19077</v>
      </c>
      <c r="LJ291" s="72" t="s">
        <v>27801</v>
      </c>
      <c r="LK291" s="72" t="s">
        <v>27802</v>
      </c>
      <c r="LL291" s="72" t="s">
        <v>27803</v>
      </c>
      <c r="LM291" s="72" t="s">
        <v>17402</v>
      </c>
      <c r="LN291" s="72" t="s">
        <v>16127</v>
      </c>
      <c r="LO291" s="72" t="s">
        <v>31620</v>
      </c>
      <c r="LP291" s="72" t="s">
        <v>27804</v>
      </c>
      <c r="LQ291" s="72" t="s">
        <v>27805</v>
      </c>
      <c r="LR291" s="72" t="s">
        <v>31621</v>
      </c>
      <c r="LS291" s="72" t="s">
        <v>16147</v>
      </c>
      <c r="LT291" s="72" t="s">
        <v>27806</v>
      </c>
      <c r="LU291" s="72" t="s">
        <v>17403</v>
      </c>
      <c r="LV291" s="72" t="s">
        <v>27807</v>
      </c>
      <c r="LW291" s="72" t="s">
        <v>16148</v>
      </c>
      <c r="LX291" s="72" t="s">
        <v>27808</v>
      </c>
      <c r="LY291" s="72" t="s">
        <v>27809</v>
      </c>
      <c r="LZ291" s="72" t="s">
        <v>17404</v>
      </c>
      <c r="MA291" s="72" t="s">
        <v>27810</v>
      </c>
      <c r="MB291" s="72" t="s">
        <v>27811</v>
      </c>
      <c r="MC291" s="72" t="s">
        <v>17405</v>
      </c>
      <c r="MD291" s="72" t="s">
        <v>17406</v>
      </c>
      <c r="ME291" s="72" t="s">
        <v>19079</v>
      </c>
      <c r="MF291" s="72" t="s">
        <v>882</v>
      </c>
      <c r="MG291" s="72" t="s">
        <v>27812</v>
      </c>
      <c r="MH291" s="72" t="s">
        <v>19080</v>
      </c>
      <c r="MI291" s="72" t="s">
        <v>16149</v>
      </c>
      <c r="MJ291" s="72" t="s">
        <v>17546</v>
      </c>
      <c r="MK291" s="72" t="s">
        <v>19081</v>
      </c>
      <c r="ML291" s="72" t="s">
        <v>31623</v>
      </c>
      <c r="MM291" s="72" t="s">
        <v>27813</v>
      </c>
      <c r="MN291" s="72" t="s">
        <v>17407</v>
      </c>
      <c r="MO291" s="72" t="s">
        <v>27814</v>
      </c>
      <c r="MP291" s="72" t="s">
        <v>19082</v>
      </c>
      <c r="MQ291" s="72" t="s">
        <v>31624</v>
      </c>
      <c r="MR291" s="72" t="s">
        <v>27815</v>
      </c>
      <c r="MS291" s="72" t="s">
        <v>22890</v>
      </c>
      <c r="MT291" s="72" t="s">
        <v>16151</v>
      </c>
      <c r="MU291" s="72" t="s">
        <v>31625</v>
      </c>
      <c r="MV291" s="72" t="s">
        <v>16152</v>
      </c>
      <c r="MW291" s="72" t="s">
        <v>17408</v>
      </c>
      <c r="MX291" s="72" t="s">
        <v>16153</v>
      </c>
      <c r="MY291" s="72" t="s">
        <v>27816</v>
      </c>
      <c r="MZ291" s="72" t="s">
        <v>27818</v>
      </c>
      <c r="NA291" s="72" t="s">
        <v>7049</v>
      </c>
      <c r="NB291" s="72" t="s">
        <v>19083</v>
      </c>
      <c r="NC291" s="72" t="s">
        <v>31628</v>
      </c>
      <c r="ND291" s="72" t="s">
        <v>27820</v>
      </c>
      <c r="NE291" s="72" t="s">
        <v>17411</v>
      </c>
      <c r="NF291" s="72" t="s">
        <v>19084</v>
      </c>
      <c r="NG291" s="72" t="s">
        <v>5959</v>
      </c>
      <c r="NH291" s="72" t="s">
        <v>31629</v>
      </c>
      <c r="NI291" s="72" t="s">
        <v>19085</v>
      </c>
      <c r="NJ291" s="72" t="s">
        <v>31630</v>
      </c>
      <c r="NK291" s="72" t="s">
        <v>17412</v>
      </c>
      <c r="NL291" s="72" t="s">
        <v>27822</v>
      </c>
      <c r="NM291" s="72" t="s">
        <v>31631</v>
      </c>
      <c r="NN291" s="72" t="s">
        <v>18258</v>
      </c>
      <c r="NO291" s="72" t="s">
        <v>16154</v>
      </c>
      <c r="NP291" s="72" t="s">
        <v>27823</v>
      </c>
      <c r="NQ291" s="72" t="s">
        <v>19086</v>
      </c>
      <c r="NR291" s="72" t="s">
        <v>16303</v>
      </c>
      <c r="NS291" s="72" t="s">
        <v>19088</v>
      </c>
      <c r="NT291" s="72" t="s">
        <v>17413</v>
      </c>
      <c r="NU291" s="72" t="s">
        <v>17414</v>
      </c>
      <c r="NV291" s="72" t="s">
        <v>19089</v>
      </c>
      <c r="NW291" s="72" t="s">
        <v>27824</v>
      </c>
      <c r="NX291" s="72" t="s">
        <v>19090</v>
      </c>
      <c r="NY291" s="72" t="s">
        <v>16156</v>
      </c>
      <c r="NZ291" s="72" t="s">
        <v>31636</v>
      </c>
      <c r="OA291" s="72" t="s">
        <v>16157</v>
      </c>
      <c r="OB291" s="72" t="s">
        <v>19091</v>
      </c>
      <c r="OC291" s="72" t="s">
        <v>16158</v>
      </c>
      <c r="OD291" s="72" t="s">
        <v>2750</v>
      </c>
      <c r="OE291" s="72" t="s">
        <v>16159</v>
      </c>
      <c r="OF291" s="72" t="s">
        <v>31638</v>
      </c>
      <c r="OG291" s="72" t="s">
        <v>19093</v>
      </c>
      <c r="OH291" s="72" t="s">
        <v>27826</v>
      </c>
      <c r="OI291" s="72" t="s">
        <v>19094</v>
      </c>
      <c r="OJ291" s="72" t="s">
        <v>17415</v>
      </c>
      <c r="OK291" s="72" t="s">
        <v>31639</v>
      </c>
      <c r="OL291" s="72" t="s">
        <v>31640</v>
      </c>
      <c r="OM291" s="72" t="s">
        <v>17416</v>
      </c>
      <c r="ON291" s="72" t="s">
        <v>27828</v>
      </c>
      <c r="OO291" s="72" t="s">
        <v>16160</v>
      </c>
      <c r="OP291" s="72" t="s">
        <v>16161</v>
      </c>
      <c r="OQ291" s="72" t="s">
        <v>16162</v>
      </c>
      <c r="OR291" s="72" t="s">
        <v>19096</v>
      </c>
      <c r="OS291" s="72" t="s">
        <v>19097</v>
      </c>
      <c r="OT291" s="72" t="s">
        <v>16164</v>
      </c>
      <c r="OU291" s="72" t="s">
        <v>16165</v>
      </c>
      <c r="OV291" s="72" t="s">
        <v>19098</v>
      </c>
      <c r="OW291" s="72" t="s">
        <v>16166</v>
      </c>
      <c r="OX291" s="72" t="s">
        <v>15402</v>
      </c>
      <c r="OY291" s="72" t="s">
        <v>17418</v>
      </c>
      <c r="OZ291" s="72" t="s">
        <v>16167</v>
      </c>
      <c r="PA291" s="72" t="s">
        <v>17419</v>
      </c>
      <c r="PB291" s="72" t="s">
        <v>16168</v>
      </c>
      <c r="PC291" s="72" t="s">
        <v>19102</v>
      </c>
      <c r="PD291" s="72" t="s">
        <v>16169</v>
      </c>
      <c r="PE291" s="72" t="s">
        <v>31650</v>
      </c>
      <c r="PF291" s="72" t="s">
        <v>17421</v>
      </c>
      <c r="PG291" s="72" t="s">
        <v>27830</v>
      </c>
      <c r="PH291" s="72" t="s">
        <v>19103</v>
      </c>
      <c r="PI291" s="72" t="s">
        <v>27831</v>
      </c>
      <c r="PJ291" s="72" t="s">
        <v>27832</v>
      </c>
      <c r="PK291" s="72" t="s">
        <v>16170</v>
      </c>
      <c r="PL291" s="72" t="s">
        <v>19104</v>
      </c>
      <c r="PM291" s="72" t="s">
        <v>16171</v>
      </c>
      <c r="PN291" s="72" t="s">
        <v>17422</v>
      </c>
      <c r="PO291" s="72" t="s">
        <v>27833</v>
      </c>
      <c r="PP291" s="72" t="s">
        <v>5597</v>
      </c>
      <c r="PQ291" s="72" t="s">
        <v>27834</v>
      </c>
      <c r="PR291" s="72" t="s">
        <v>17423</v>
      </c>
      <c r="PS291" s="72" t="s">
        <v>19105</v>
      </c>
      <c r="PT291" s="72" t="s">
        <v>19012</v>
      </c>
      <c r="PU291" s="72" t="s">
        <v>31565</v>
      </c>
      <c r="PV291" s="72" t="s">
        <v>16150</v>
      </c>
      <c r="PW291" s="72" t="s">
        <v>17583</v>
      </c>
      <c r="PX291" s="72" t="s">
        <v>19015</v>
      </c>
      <c r="PY291" s="72" t="s">
        <v>19016</v>
      </c>
      <c r="PZ291" s="72" t="s">
        <v>19017</v>
      </c>
      <c r="QA291" s="72" t="s">
        <v>31573</v>
      </c>
      <c r="QB291" s="72" t="s">
        <v>16111</v>
      </c>
      <c r="QC291" s="72" t="s">
        <v>19024</v>
      </c>
      <c r="QD291" s="72" t="s">
        <v>4653</v>
      </c>
      <c r="QE291" s="72" t="s">
        <v>31577</v>
      </c>
      <c r="QF291" s="72" t="s">
        <v>31578</v>
      </c>
      <c r="QG291" s="72" t="s">
        <v>16115</v>
      </c>
      <c r="QH291" s="72" t="s">
        <v>8646</v>
      </c>
      <c r="QI291" s="72" t="s">
        <v>17347</v>
      </c>
      <c r="QJ291" s="72" t="s">
        <v>31585</v>
      </c>
      <c r="QK291" s="72" t="s">
        <v>27743</v>
      </c>
      <c r="QL291" s="72" t="s">
        <v>31588</v>
      </c>
      <c r="QM291" s="72" t="s">
        <v>19036</v>
      </c>
      <c r="QN291" s="72" t="s">
        <v>31589</v>
      </c>
      <c r="QO291" s="72" t="s">
        <v>31593</v>
      </c>
      <c r="QP291" s="72" t="s">
        <v>31594</v>
      </c>
      <c r="QQ291" s="72" t="s">
        <v>31600</v>
      </c>
      <c r="QR291" s="72" t="s">
        <v>19046</v>
      </c>
      <c r="QS291" s="72" t="s">
        <v>19047</v>
      </c>
      <c r="QT291" s="72" t="s">
        <v>27752</v>
      </c>
      <c r="QU291" s="72" t="s">
        <v>31601</v>
      </c>
      <c r="QV291" s="72" t="s">
        <v>19048</v>
      </c>
      <c r="QW291" s="72" t="s">
        <v>27753</v>
      </c>
      <c r="QX291" s="72" t="s">
        <v>16128</v>
      </c>
      <c r="QY291" s="72" t="s">
        <v>27754</v>
      </c>
      <c r="QZ291" s="72" t="s">
        <v>27755</v>
      </c>
      <c r="RA291" s="72" t="s">
        <v>16129</v>
      </c>
      <c r="RB291" s="72" t="s">
        <v>31602</v>
      </c>
      <c r="RC291" s="72" t="s">
        <v>16130</v>
      </c>
      <c r="RD291" s="72" t="s">
        <v>17370</v>
      </c>
      <c r="RE291" s="72" t="s">
        <v>27756</v>
      </c>
      <c r="RF291" s="72" t="s">
        <v>16131</v>
      </c>
      <c r="RG291" s="72" t="s">
        <v>31603</v>
      </c>
      <c r="RH291" s="72" t="s">
        <v>19049</v>
      </c>
      <c r="RI291" s="72" t="s">
        <v>27757</v>
      </c>
      <c r="RJ291" s="72" t="s">
        <v>27758</v>
      </c>
      <c r="RK291" s="72" t="s">
        <v>17371</v>
      </c>
      <c r="RL291" s="72" t="s">
        <v>27759</v>
      </c>
      <c r="RM291" s="72" t="s">
        <v>16132</v>
      </c>
      <c r="RN291" s="72" t="s">
        <v>17372</v>
      </c>
      <c r="RO291" s="72" t="s">
        <v>31604</v>
      </c>
      <c r="RP291" s="72" t="s">
        <v>27760</v>
      </c>
      <c r="RQ291" s="72" t="s">
        <v>31606</v>
      </c>
      <c r="RR291" s="72" t="s">
        <v>16301</v>
      </c>
      <c r="RS291" s="72" t="s">
        <v>16137</v>
      </c>
      <c r="RT291" s="72" t="s">
        <v>31615</v>
      </c>
      <c r="RU291" s="72" t="s">
        <v>17393</v>
      </c>
      <c r="RV291" s="72" t="s">
        <v>23403</v>
      </c>
      <c r="RW291" s="72" t="s">
        <v>19072</v>
      </c>
      <c r="RX291" s="72" t="s">
        <v>19073</v>
      </c>
      <c r="RY291" s="72" t="s">
        <v>19078</v>
      </c>
      <c r="RZ291" s="72" t="s">
        <v>31800</v>
      </c>
      <c r="SA291" s="72" t="s">
        <v>13856</v>
      </c>
      <c r="SB291" s="72" t="s">
        <v>17409</v>
      </c>
      <c r="SC291" s="72" t="s">
        <v>27817</v>
      </c>
      <c r="SD291" s="72" t="s">
        <v>27835</v>
      </c>
      <c r="SE291" s="72" t="s">
        <v>27819</v>
      </c>
      <c r="SF291" s="72" t="s">
        <v>31632</v>
      </c>
      <c r="SG291" s="72" t="s">
        <v>31633</v>
      </c>
      <c r="SH291" s="72" t="s">
        <v>31634</v>
      </c>
      <c r="SI291" s="72" t="s">
        <v>19092</v>
      </c>
      <c r="SJ291" s="72" t="s">
        <v>16304</v>
      </c>
      <c r="SK291" s="72" t="s">
        <v>31642</v>
      </c>
      <c r="SL291" s="72" t="s">
        <v>27829</v>
      </c>
      <c r="SM291" s="72" t="s">
        <v>31643</v>
      </c>
      <c r="SN291" s="72" t="s">
        <v>16163</v>
      </c>
      <c r="SO291" s="72" t="s">
        <v>19095</v>
      </c>
      <c r="SP291" s="72" t="s">
        <v>17420</v>
      </c>
      <c r="SQ291" s="72" t="s">
        <v>31651</v>
      </c>
      <c r="SR291" s="72" t="s">
        <v>31652</v>
      </c>
      <c r="SS291" s="72" t="s">
        <v>17424</v>
      </c>
      <c r="ST291" s="72" t="s">
        <v>16175</v>
      </c>
      <c r="SU291" s="72" t="s">
        <v>16182</v>
      </c>
      <c r="SV291" s="72" t="s">
        <v>31671</v>
      </c>
      <c r="SW291" s="72" t="s">
        <v>16187</v>
      </c>
      <c r="SX291" s="72" t="s">
        <v>17445</v>
      </c>
      <c r="SY291" s="72" t="s">
        <v>31673</v>
      </c>
      <c r="SZ291" s="72" t="s">
        <v>27874</v>
      </c>
      <c r="TA291" s="72" t="s">
        <v>16192</v>
      </c>
      <c r="TB291" s="72" t="s">
        <v>31680</v>
      </c>
      <c r="TC291" s="72" t="s">
        <v>19148</v>
      </c>
      <c r="TD291" s="72" t="s">
        <v>17470</v>
      </c>
      <c r="TE291" s="72" t="s">
        <v>17470</v>
      </c>
      <c r="TF291" s="72" t="s">
        <v>17471</v>
      </c>
      <c r="TG291" s="72" t="s">
        <v>16215</v>
      </c>
      <c r="TH291" s="72" t="s">
        <v>16216</v>
      </c>
      <c r="TI291" s="72" t="s">
        <v>17475</v>
      </c>
      <c r="TJ291" s="72" t="s">
        <v>17477</v>
      </c>
      <c r="TK291" s="72" t="s">
        <v>27920</v>
      </c>
      <c r="TL291" s="72" t="s">
        <v>31707</v>
      </c>
      <c r="TM291" s="72" t="s">
        <v>16228</v>
      </c>
      <c r="TN291" s="72" t="s">
        <v>16229</v>
      </c>
      <c r="TO291" s="72" t="s">
        <v>31709</v>
      </c>
      <c r="TP291" s="72" t="s">
        <v>16302</v>
      </c>
      <c r="TQ291" s="72" t="s">
        <v>31712</v>
      </c>
      <c r="TR291" s="72" t="s">
        <v>19163</v>
      </c>
      <c r="TS291" s="72" t="s">
        <v>2898</v>
      </c>
      <c r="TT291" s="72" t="s">
        <v>19164</v>
      </c>
      <c r="TU291" s="72" t="s">
        <v>17521</v>
      </c>
      <c r="TV291" s="72" t="s">
        <v>19221</v>
      </c>
      <c r="TW291" s="72" t="s">
        <v>28004</v>
      </c>
      <c r="TX291" s="72" t="s">
        <v>31780</v>
      </c>
      <c r="TY291" s="72" t="s">
        <v>31783</v>
      </c>
      <c r="TZ291" s="72" t="s">
        <v>17530</v>
      </c>
      <c r="UA291" s="72" t="s">
        <v>31788</v>
      </c>
      <c r="UB291" s="72" t="s">
        <v>16292</v>
      </c>
      <c r="UC291" s="72" t="s">
        <v>31796</v>
      </c>
      <c r="UD291" s="72" t="s">
        <v>19106</v>
      </c>
      <c r="UE291" s="72" t="s">
        <v>27836</v>
      </c>
      <c r="UF291" s="72" t="s">
        <v>31558</v>
      </c>
      <c r="UG291" s="72" t="s">
        <v>31559</v>
      </c>
      <c r="UH291" s="72" t="s">
        <v>31653</v>
      </c>
      <c r="UI291" s="72" t="s">
        <v>27837</v>
      </c>
      <c r="UJ291" s="72" t="s">
        <v>31654</v>
      </c>
      <c r="UK291" s="72" t="s">
        <v>31656</v>
      </c>
      <c r="UL291" s="72" t="s">
        <v>19107</v>
      </c>
      <c r="UM291" s="72" t="s">
        <v>19108</v>
      </c>
      <c r="UN291" s="72" t="s">
        <v>19109</v>
      </c>
      <c r="UO291" s="72" t="s">
        <v>17425</v>
      </c>
      <c r="UP291" s="72" t="s">
        <v>19110</v>
      </c>
      <c r="UQ291" s="72" t="s">
        <v>19111</v>
      </c>
      <c r="UR291" s="72" t="s">
        <v>14194</v>
      </c>
      <c r="US291" s="72" t="s">
        <v>15411</v>
      </c>
      <c r="UT291" s="72" t="s">
        <v>27838</v>
      </c>
      <c r="UU291" s="72" t="s">
        <v>16173</v>
      </c>
      <c r="UV291" s="72" t="s">
        <v>27839</v>
      </c>
      <c r="UW291" s="72" t="s">
        <v>27840</v>
      </c>
      <c r="UX291" s="72" t="s">
        <v>27721</v>
      </c>
      <c r="UY291" s="72" t="s">
        <v>31574</v>
      </c>
      <c r="UZ291" s="72" t="s">
        <v>16113</v>
      </c>
      <c r="VA291" s="72" t="s">
        <v>19023</v>
      </c>
      <c r="VB291" s="72" t="s">
        <v>31581</v>
      </c>
      <c r="VC291" s="72" t="s">
        <v>17343</v>
      </c>
      <c r="VD291" s="72" t="s">
        <v>19031</v>
      </c>
      <c r="VE291" s="72" t="s">
        <v>27740</v>
      </c>
      <c r="VF291" s="72" t="s">
        <v>19037</v>
      </c>
      <c r="VG291" s="72" t="s">
        <v>16126</v>
      </c>
      <c r="VH291" s="72" t="s">
        <v>31598</v>
      </c>
      <c r="VI291" s="72" t="s">
        <v>27770</v>
      </c>
      <c r="VJ291" s="72" t="s">
        <v>17396</v>
      </c>
      <c r="VK291" s="72" t="s">
        <v>16144</v>
      </c>
      <c r="VL291" s="72" t="s">
        <v>31626</v>
      </c>
      <c r="VM291" s="72" t="s">
        <v>16155</v>
      </c>
      <c r="VN291" s="72" t="s">
        <v>19087</v>
      </c>
      <c r="VO291" s="72" t="s">
        <v>31635</v>
      </c>
      <c r="VP291" s="72" t="s">
        <v>31637</v>
      </c>
      <c r="VQ291" s="72" t="s">
        <v>27825</v>
      </c>
      <c r="VR291" s="72" t="s">
        <v>27827</v>
      </c>
      <c r="VS291" s="72" t="s">
        <v>31641</v>
      </c>
      <c r="VT291" s="72" t="s">
        <v>17721</v>
      </c>
      <c r="VU291" s="72" t="s">
        <v>19099</v>
      </c>
      <c r="VV291" s="72" t="s">
        <v>19100</v>
      </c>
      <c r="VW291" s="72" t="s">
        <v>16172</v>
      </c>
      <c r="VX291" s="72" t="s">
        <v>31657</v>
      </c>
      <c r="VY291" s="72" t="s">
        <v>17428</v>
      </c>
      <c r="VZ291" s="72" t="s">
        <v>16176</v>
      </c>
      <c r="WA291" s="72" t="s">
        <v>17432</v>
      </c>
      <c r="WB291" s="72" t="s">
        <v>27850</v>
      </c>
      <c r="WC291" s="72" t="s">
        <v>27854</v>
      </c>
      <c r="WD291" s="72" t="s">
        <v>27858</v>
      </c>
      <c r="WE291" s="72" t="s">
        <v>17439</v>
      </c>
      <c r="WF291" s="72" t="s">
        <v>31670</v>
      </c>
      <c r="WG291" s="72" t="s">
        <v>16207</v>
      </c>
      <c r="WH291" s="72" t="s">
        <v>19151</v>
      </c>
      <c r="WI291" s="72" t="s">
        <v>16210</v>
      </c>
      <c r="WJ291" s="72" t="s">
        <v>31698</v>
      </c>
      <c r="WK291" s="72" t="s">
        <v>1614</v>
      </c>
      <c r="WL291" s="72" t="s">
        <v>17472</v>
      </c>
      <c r="WM291" s="72" t="s">
        <v>31702</v>
      </c>
      <c r="WN291" s="72" t="s">
        <v>31703</v>
      </c>
      <c r="WO291" s="72" t="s">
        <v>16224</v>
      </c>
      <c r="WP291" s="72" t="s">
        <v>17478</v>
      </c>
      <c r="WQ291" s="72" t="s">
        <v>19162</v>
      </c>
      <c r="WR291" s="72" t="s">
        <v>31779</v>
      </c>
      <c r="WS291" s="72" t="s">
        <v>16284</v>
      </c>
      <c r="WT291" s="72" t="s">
        <v>17536</v>
      </c>
      <c r="WU291" s="72" t="s">
        <v>13535</v>
      </c>
      <c r="WV291" s="72" t="s">
        <v>16174</v>
      </c>
      <c r="WW291" s="72" t="s">
        <v>1963</v>
      </c>
      <c r="WX291" s="72" t="s">
        <v>17319</v>
      </c>
      <c r="WY291" s="72" t="s">
        <v>27714</v>
      </c>
      <c r="WZ291" s="72" t="s">
        <v>17410</v>
      </c>
      <c r="XA291" s="72" t="s">
        <v>31587</v>
      </c>
      <c r="XB291" s="72" t="s">
        <v>17359</v>
      </c>
      <c r="XC291" s="72" t="s">
        <v>31622</v>
      </c>
      <c r="XD291" s="72" t="s">
        <v>31645</v>
      </c>
      <c r="XE291" s="72" t="s">
        <v>31655</v>
      </c>
      <c r="XF291" s="72" t="s">
        <v>31661</v>
      </c>
      <c r="XG291" s="72" t="s">
        <v>31663</v>
      </c>
      <c r="XH291" s="72" t="s">
        <v>1817</v>
      </c>
      <c r="XI291" s="72" t="s">
        <v>16197</v>
      </c>
      <c r="XJ291" s="72" t="s">
        <v>31700</v>
      </c>
      <c r="XK291" s="72" t="s">
        <v>17474</v>
      </c>
      <c r="XL291" s="72" t="s">
        <v>17480</v>
      </c>
      <c r="XM291" s="72" t="s">
        <v>17482</v>
      </c>
      <c r="XN291" s="72" t="s">
        <v>31714</v>
      </c>
      <c r="XO291" s="72" t="s">
        <v>16279</v>
      </c>
      <c r="XP291" s="72" t="s">
        <v>16286</v>
      </c>
      <c r="XQ291" s="72" t="s">
        <v>17539</v>
      </c>
      <c r="XR291" s="72" t="s">
        <v>17544</v>
      </c>
      <c r="XS291" s="72" t="s">
        <v>19112</v>
      </c>
      <c r="XT291" s="72" t="s">
        <v>19113</v>
      </c>
      <c r="XU291" s="72" t="s">
        <v>17426</v>
      </c>
      <c r="XV291" s="72" t="s">
        <v>31644</v>
      </c>
      <c r="XW291" s="72" t="s">
        <v>31646</v>
      </c>
      <c r="XX291" s="72" t="s">
        <v>27841</v>
      </c>
      <c r="XY291" s="72" t="s">
        <v>17417</v>
      </c>
      <c r="XZ291" s="72" t="s">
        <v>19101</v>
      </c>
      <c r="YA291" s="72" t="s">
        <v>1026</v>
      </c>
      <c r="YB291" s="72" t="s">
        <v>5607</v>
      </c>
      <c r="YC291" s="72" t="s">
        <v>19114</v>
      </c>
      <c r="YD291" s="72" t="s">
        <v>27842</v>
      </c>
      <c r="YE291" s="72" t="s">
        <v>31647</v>
      </c>
      <c r="YF291" s="72" t="s">
        <v>31648</v>
      </c>
      <c r="YG291" s="72" t="s">
        <v>31649</v>
      </c>
      <c r="YH291" s="72" t="s">
        <v>17427</v>
      </c>
      <c r="YI291" s="72" t="s">
        <v>19115</v>
      </c>
      <c r="YJ291" s="72" t="s">
        <v>27843</v>
      </c>
      <c r="YK291" s="72" t="s">
        <v>19116</v>
      </c>
      <c r="YL291" s="72" t="s">
        <v>31658</v>
      </c>
      <c r="YM291" s="72" t="s">
        <v>19117</v>
      </c>
      <c r="YN291" s="72" t="s">
        <v>17429</v>
      </c>
      <c r="YO291" s="72" t="s">
        <v>17506</v>
      </c>
      <c r="YP291" s="72" t="s">
        <v>16294</v>
      </c>
      <c r="YQ291" s="72" t="s">
        <v>19118</v>
      </c>
      <c r="YR291" s="72" t="s">
        <v>27844</v>
      </c>
      <c r="YS291" s="72" t="s">
        <v>6000</v>
      </c>
      <c r="YT291" s="72" t="s">
        <v>31659</v>
      </c>
      <c r="YU291" s="72" t="s">
        <v>27845</v>
      </c>
      <c r="YV291" s="72" t="s">
        <v>19119</v>
      </c>
      <c r="YW291" s="72" t="s">
        <v>17430</v>
      </c>
      <c r="YX291" s="72" t="s">
        <v>17444</v>
      </c>
      <c r="YY291" s="72" t="s">
        <v>31694</v>
      </c>
      <c r="YZ291" s="72" t="s">
        <v>27846</v>
      </c>
      <c r="ZA291" s="72" t="s">
        <v>27847</v>
      </c>
      <c r="ZB291" s="72" t="s">
        <v>16177</v>
      </c>
      <c r="ZC291" s="72" t="s">
        <v>19120</v>
      </c>
      <c r="ZD291" s="72" t="s">
        <v>27848</v>
      </c>
      <c r="ZE291" s="72" t="s">
        <v>17431</v>
      </c>
      <c r="ZF291" s="72" t="s">
        <v>17433</v>
      </c>
      <c r="ZG291" s="72" t="s">
        <v>19121</v>
      </c>
      <c r="ZH291" s="72" t="s">
        <v>19122</v>
      </c>
      <c r="ZI291" s="72" t="s">
        <v>4900</v>
      </c>
      <c r="ZJ291" s="72" t="s">
        <v>27849</v>
      </c>
      <c r="ZK291" s="72" t="s">
        <v>27851</v>
      </c>
      <c r="ZL291" s="72" t="s">
        <v>27852</v>
      </c>
      <c r="ZM291" s="72" t="s">
        <v>27853</v>
      </c>
      <c r="ZN291" s="72" t="s">
        <v>31660</v>
      </c>
      <c r="ZO291" s="72" t="s">
        <v>17434</v>
      </c>
      <c r="ZP291" s="72" t="s">
        <v>16178</v>
      </c>
      <c r="ZQ291" s="72" t="s">
        <v>17551</v>
      </c>
      <c r="ZR291" s="72" t="s">
        <v>31662</v>
      </c>
      <c r="ZS291" s="72" t="s">
        <v>16179</v>
      </c>
      <c r="ZT291" s="72" t="s">
        <v>19123</v>
      </c>
      <c r="ZU291" s="72" t="s">
        <v>27855</v>
      </c>
      <c r="ZV291" s="72" t="s">
        <v>13892</v>
      </c>
      <c r="ZW291" s="72" t="s">
        <v>31664</v>
      </c>
      <c r="ZX291" s="72" t="s">
        <v>16180</v>
      </c>
      <c r="ZY291" s="72" t="s">
        <v>18816</v>
      </c>
      <c r="ZZ291" s="72" t="s">
        <v>19124</v>
      </c>
      <c r="AAA291" s="72" t="s">
        <v>27856</v>
      </c>
      <c r="AAB291" s="72" t="s">
        <v>31665</v>
      </c>
      <c r="AAC291" s="72" t="s">
        <v>16181</v>
      </c>
      <c r="AAD291" s="72" t="s">
        <v>27857</v>
      </c>
      <c r="AAE291" s="72" t="s">
        <v>27859</v>
      </c>
      <c r="AAF291" s="72" t="s">
        <v>6009</v>
      </c>
      <c r="AAG291" s="72" t="s">
        <v>17435</v>
      </c>
      <c r="AAH291" s="72" t="s">
        <v>19125</v>
      </c>
      <c r="AAI291" s="72" t="s">
        <v>27860</v>
      </c>
      <c r="AAJ291" s="72" t="s">
        <v>27861</v>
      </c>
      <c r="AAK291" s="72" t="s">
        <v>27862</v>
      </c>
      <c r="AAL291" s="72" t="s">
        <v>27863</v>
      </c>
      <c r="AAM291" s="72" t="s">
        <v>31666</v>
      </c>
      <c r="AAN291" s="72" t="s">
        <v>17436</v>
      </c>
      <c r="AAO291" s="72" t="s">
        <v>27864</v>
      </c>
      <c r="AAP291" s="72" t="s">
        <v>19126</v>
      </c>
      <c r="AAQ291" s="72" t="s">
        <v>31667</v>
      </c>
      <c r="AAR291" s="72" t="s">
        <v>27866</v>
      </c>
      <c r="AAS291" s="72" t="s">
        <v>27867</v>
      </c>
      <c r="AAT291" s="72" t="s">
        <v>27865</v>
      </c>
      <c r="AAU291" s="72" t="s">
        <v>16183</v>
      </c>
      <c r="AAV291" s="72" t="s">
        <v>31668</v>
      </c>
      <c r="AAW291" s="72" t="s">
        <v>17437</v>
      </c>
      <c r="AAX291" s="72" t="s">
        <v>19127</v>
      </c>
      <c r="AAY291" s="72" t="s">
        <v>31669</v>
      </c>
      <c r="AAZ291" s="72" t="s">
        <v>16184</v>
      </c>
      <c r="ABA291" s="72" t="s">
        <v>17473</v>
      </c>
      <c r="ABB291" s="72" t="s">
        <v>17438</v>
      </c>
      <c r="ABC291" s="72" t="s">
        <v>16185</v>
      </c>
      <c r="ABD291" s="72" t="s">
        <v>16186</v>
      </c>
      <c r="ABE291" s="72" t="s">
        <v>19128</v>
      </c>
      <c r="ABF291" s="72" t="s">
        <v>27868</v>
      </c>
      <c r="ABG291" s="72" t="s">
        <v>17440</v>
      </c>
      <c r="ABH291" s="72" t="s">
        <v>17441</v>
      </c>
      <c r="ABI291" s="72" t="s">
        <v>19129</v>
      </c>
      <c r="ABJ291" s="72" t="s">
        <v>17443</v>
      </c>
      <c r="ABK291" s="72" t="s">
        <v>17442</v>
      </c>
      <c r="ABL291" s="72" t="s">
        <v>27869</v>
      </c>
      <c r="ABM291" s="72" t="s">
        <v>19130</v>
      </c>
      <c r="ABN291" s="72" t="s">
        <v>31672</v>
      </c>
      <c r="ABO291" s="72" t="s">
        <v>17446</v>
      </c>
      <c r="ABP291" s="72" t="s">
        <v>19131</v>
      </c>
      <c r="ABQ291" s="72" t="s">
        <v>31674</v>
      </c>
      <c r="ABR291" s="72" t="s">
        <v>16188</v>
      </c>
      <c r="ABS291" s="72" t="s">
        <v>19132</v>
      </c>
      <c r="ABT291" s="72" t="s">
        <v>31675</v>
      </c>
      <c r="ABU291" s="72" t="s">
        <v>16189</v>
      </c>
      <c r="ABV291" s="72" t="s">
        <v>27870</v>
      </c>
      <c r="ABW291" s="72" t="s">
        <v>19133</v>
      </c>
      <c r="ABX291" s="72" t="s">
        <v>27871</v>
      </c>
      <c r="ABY291" s="72" t="s">
        <v>27873</v>
      </c>
      <c r="ABZ291" s="72" t="s">
        <v>27872</v>
      </c>
      <c r="ACA291" s="72" t="s">
        <v>17447</v>
      </c>
      <c r="ACB291" s="72" t="s">
        <v>16190</v>
      </c>
      <c r="ACC291" s="72" t="s">
        <v>16191</v>
      </c>
      <c r="ACD291" s="72" t="s">
        <v>27875</v>
      </c>
      <c r="ACE291" s="72" t="s">
        <v>27876</v>
      </c>
      <c r="ACF291" s="72" t="s">
        <v>27877</v>
      </c>
      <c r="ACG291" s="72" t="s">
        <v>27878</v>
      </c>
      <c r="ACH291" s="72" t="s">
        <v>14810</v>
      </c>
      <c r="ACI291" s="72" t="s">
        <v>31676</v>
      </c>
      <c r="ACJ291" s="72" t="s">
        <v>27879</v>
      </c>
      <c r="ACK291" s="72" t="s">
        <v>1090</v>
      </c>
      <c r="ACL291" s="72" t="s">
        <v>27880</v>
      </c>
      <c r="ACM291" s="72" t="s">
        <v>19134</v>
      </c>
      <c r="ACN291" s="72" t="s">
        <v>16193</v>
      </c>
      <c r="ACO291" s="72" t="s">
        <v>27881</v>
      </c>
      <c r="ACP291" s="72" t="s">
        <v>19135</v>
      </c>
      <c r="ACQ291" s="72" t="s">
        <v>19136</v>
      </c>
      <c r="ACR291" s="72" t="s">
        <v>1825</v>
      </c>
      <c r="ACS291" s="72" t="s">
        <v>27913</v>
      </c>
      <c r="ACT291" s="72" t="s">
        <v>17448</v>
      </c>
      <c r="ACU291" s="72" t="s">
        <v>19137</v>
      </c>
      <c r="ACV291" s="72" t="s">
        <v>17449</v>
      </c>
      <c r="ACW291" s="72" t="s">
        <v>17450</v>
      </c>
      <c r="ACX291" s="72" t="s">
        <v>5649</v>
      </c>
      <c r="ACY291" s="72" t="s">
        <v>18361</v>
      </c>
      <c r="ACZ291" s="72" t="s">
        <v>16194</v>
      </c>
      <c r="ADA291" s="72" t="s">
        <v>31677</v>
      </c>
      <c r="ADB291" s="72" t="s">
        <v>19138</v>
      </c>
      <c r="ADC291" s="72" t="s">
        <v>16195</v>
      </c>
      <c r="ADD291" s="72" t="s">
        <v>10333</v>
      </c>
      <c r="ADE291" s="72" t="s">
        <v>17452</v>
      </c>
      <c r="ADF291" s="72" t="s">
        <v>17451</v>
      </c>
      <c r="ADG291" s="72" t="s">
        <v>27882</v>
      </c>
      <c r="ADH291" s="72" t="s">
        <v>27883</v>
      </c>
      <c r="ADI291" s="72" t="s">
        <v>19139</v>
      </c>
      <c r="ADJ291" s="72" t="s">
        <v>17453</v>
      </c>
      <c r="ADK291" s="72" t="s">
        <v>17454</v>
      </c>
      <c r="ADL291" s="72" t="s">
        <v>17455</v>
      </c>
      <c r="ADM291" s="72" t="s">
        <v>31716</v>
      </c>
      <c r="ADN291" s="72" t="s">
        <v>1114</v>
      </c>
      <c r="ADO291" s="72" t="s">
        <v>17456</v>
      </c>
      <c r="ADP291" s="72" t="s">
        <v>19140</v>
      </c>
      <c r="ADQ291" s="72" t="s">
        <v>17457</v>
      </c>
      <c r="ADR291" s="72" t="s">
        <v>31678</v>
      </c>
      <c r="ADS291" s="72" t="s">
        <v>31679</v>
      </c>
      <c r="ADT291" s="72" t="s">
        <v>16196</v>
      </c>
      <c r="ADU291" s="72" t="s">
        <v>31681</v>
      </c>
      <c r="ADV291" s="72" t="s">
        <v>31683</v>
      </c>
      <c r="ADW291" s="72" t="s">
        <v>31682</v>
      </c>
      <c r="ADX291" s="72" t="s">
        <v>19141</v>
      </c>
      <c r="ADY291" s="72" t="s">
        <v>17458</v>
      </c>
      <c r="ADZ291" s="72" t="s">
        <v>27884</v>
      </c>
      <c r="AEA291" s="72" t="s">
        <v>31684</v>
      </c>
      <c r="AEB291" s="72" t="s">
        <v>31685</v>
      </c>
      <c r="AEC291" s="72" t="s">
        <v>16198</v>
      </c>
      <c r="AED291" s="72" t="s">
        <v>31686</v>
      </c>
      <c r="AEE291" s="72" t="s">
        <v>16199</v>
      </c>
      <c r="AEF291" s="72" t="s">
        <v>17459</v>
      </c>
      <c r="AEG291" s="72" t="s">
        <v>27885</v>
      </c>
      <c r="AEH291" s="72" t="s">
        <v>17460</v>
      </c>
      <c r="AEI291" s="72" t="s">
        <v>31687</v>
      </c>
      <c r="AEJ291" s="72" t="s">
        <v>16200</v>
      </c>
      <c r="AEK291" s="72" t="s">
        <v>27886</v>
      </c>
      <c r="AEL291" s="72" t="s">
        <v>19142</v>
      </c>
      <c r="AEM291" s="72" t="s">
        <v>31688</v>
      </c>
      <c r="AEN291" s="72" t="s">
        <v>27887</v>
      </c>
      <c r="AEO291" s="72" t="s">
        <v>17461</v>
      </c>
      <c r="AEP291" s="72" t="s">
        <v>19143</v>
      </c>
      <c r="AEQ291" s="72" t="s">
        <v>27888</v>
      </c>
      <c r="AER291" s="72" t="s">
        <v>27889</v>
      </c>
      <c r="AES291" s="72" t="s">
        <v>27890</v>
      </c>
      <c r="AET291" s="72" t="s">
        <v>27891</v>
      </c>
      <c r="AEU291" s="72" t="s">
        <v>19144</v>
      </c>
      <c r="AEV291" s="72" t="s">
        <v>31689</v>
      </c>
      <c r="AEW291" s="72" t="s">
        <v>31690</v>
      </c>
      <c r="AEX291" s="72" t="s">
        <v>17462</v>
      </c>
      <c r="AEY291" s="72" t="s">
        <v>27892</v>
      </c>
      <c r="AEZ291" s="72" t="s">
        <v>27893</v>
      </c>
      <c r="AFA291" s="72" t="s">
        <v>31691</v>
      </c>
      <c r="AFB291" s="72" t="s">
        <v>16201</v>
      </c>
      <c r="AFC291" s="72" t="s">
        <v>17463</v>
      </c>
      <c r="AFD291" s="72" t="s">
        <v>31692</v>
      </c>
      <c r="AFE291" s="72" t="s">
        <v>31710</v>
      </c>
      <c r="AFF291" s="72" t="s">
        <v>16202</v>
      </c>
      <c r="AFG291" s="72" t="s">
        <v>27904</v>
      </c>
      <c r="AFH291" s="72" t="s">
        <v>27894</v>
      </c>
      <c r="AFI291" s="72" t="s">
        <v>16203</v>
      </c>
      <c r="AFJ291" s="72" t="s">
        <v>17464</v>
      </c>
      <c r="AFK291" s="72" t="s">
        <v>17465</v>
      </c>
      <c r="AFL291" s="72" t="s">
        <v>27895</v>
      </c>
      <c r="AFM291" s="72" t="s">
        <v>3609</v>
      </c>
      <c r="AFN291" s="72" t="s">
        <v>17466</v>
      </c>
      <c r="AFO291" s="72" t="s">
        <v>27896</v>
      </c>
      <c r="AFP291" s="72" t="s">
        <v>19145</v>
      </c>
      <c r="AFQ291" s="72" t="s">
        <v>17467</v>
      </c>
      <c r="AFR291" s="72" t="s">
        <v>19146</v>
      </c>
      <c r="AFS291" s="72" t="s">
        <v>27897</v>
      </c>
      <c r="AFT291" s="72" t="s">
        <v>27898</v>
      </c>
      <c r="AFU291" s="72" t="s">
        <v>16506</v>
      </c>
      <c r="AFV291" s="72" t="s">
        <v>31693</v>
      </c>
      <c r="AFW291" s="72" t="s">
        <v>17368</v>
      </c>
      <c r="AFX291" s="72" t="s">
        <v>19147</v>
      </c>
      <c r="AFY291" s="72" t="s">
        <v>16204</v>
      </c>
      <c r="AFZ291" s="72" t="s">
        <v>16205</v>
      </c>
      <c r="AGA291" s="72" t="s">
        <v>31695</v>
      </c>
      <c r="AGB291" s="72" t="s">
        <v>16206</v>
      </c>
      <c r="AGC291" s="72" t="s">
        <v>31696</v>
      </c>
      <c r="AGD291" s="72" t="s">
        <v>16208</v>
      </c>
      <c r="AGE291" s="72" t="s">
        <v>27899</v>
      </c>
      <c r="AGF291" s="72" t="s">
        <v>17468</v>
      </c>
      <c r="AGG291" s="72" t="s">
        <v>27900</v>
      </c>
      <c r="AGH291" s="72" t="s">
        <v>27901</v>
      </c>
      <c r="AGI291" s="72" t="s">
        <v>27902</v>
      </c>
      <c r="AGJ291" s="72" t="s">
        <v>27903</v>
      </c>
      <c r="AGK291" s="72" t="s">
        <v>19149</v>
      </c>
      <c r="AGL291" s="72" t="s">
        <v>6410</v>
      </c>
      <c r="AGM291" s="72" t="s">
        <v>19150</v>
      </c>
      <c r="AGN291" s="72" t="s">
        <v>17469</v>
      </c>
      <c r="AGO291" s="72" t="s">
        <v>16209</v>
      </c>
      <c r="AGP291" s="72" t="s">
        <v>31697</v>
      </c>
      <c r="AGQ291" s="72" t="s">
        <v>27905</v>
      </c>
      <c r="AGR291" s="72" t="s">
        <v>16211</v>
      </c>
      <c r="AGS291" s="72" t="s">
        <v>16212</v>
      </c>
      <c r="AGT291" s="72" t="s">
        <v>31699</v>
      </c>
      <c r="AGU291" s="72" t="s">
        <v>19152</v>
      </c>
      <c r="AGV291" s="72" t="s">
        <v>27906</v>
      </c>
      <c r="AGW291" s="72" t="s">
        <v>27907</v>
      </c>
      <c r="AGX291" s="72" t="s">
        <v>16213</v>
      </c>
      <c r="AGY291" s="72" t="s">
        <v>27908</v>
      </c>
      <c r="AGZ291" s="72" t="s">
        <v>16214</v>
      </c>
      <c r="AHA291" s="72" t="s">
        <v>27909</v>
      </c>
      <c r="AHB291" s="72" t="s">
        <v>31701</v>
      </c>
      <c r="AHC291" s="72" t="s">
        <v>27910</v>
      </c>
      <c r="AHD291" s="72" t="s">
        <v>19153</v>
      </c>
      <c r="AHE291" s="72" t="s">
        <v>16217</v>
      </c>
      <c r="AHF291" s="72" t="s">
        <v>27911</v>
      </c>
      <c r="AHG291" s="72" t="s">
        <v>31704</v>
      </c>
      <c r="AHH291" s="72" t="s">
        <v>19154</v>
      </c>
      <c r="AHI291" s="72" t="s">
        <v>27912</v>
      </c>
      <c r="AHJ291" s="72" t="s">
        <v>16218</v>
      </c>
      <c r="AHK291" s="72" t="s">
        <v>19155</v>
      </c>
      <c r="AHL291" s="72" t="s">
        <v>16219</v>
      </c>
      <c r="AHM291" s="72" t="s">
        <v>27914</v>
      </c>
      <c r="AHN291" s="72" t="s">
        <v>16220</v>
      </c>
      <c r="AHO291" s="72" t="s">
        <v>16221</v>
      </c>
      <c r="AHP291" s="72" t="s">
        <v>19156</v>
      </c>
      <c r="AHQ291" s="72" t="s">
        <v>16222</v>
      </c>
      <c r="AHR291" s="72" t="s">
        <v>17476</v>
      </c>
      <c r="AHS291" s="72" t="s">
        <v>15468</v>
      </c>
      <c r="AHT291" s="72" t="s">
        <v>16223</v>
      </c>
      <c r="AHU291" s="72" t="s">
        <v>31705</v>
      </c>
      <c r="AHV291" s="72" t="s">
        <v>2425</v>
      </c>
      <c r="AHW291" s="72" t="s">
        <v>27915</v>
      </c>
      <c r="AHX291" s="72" t="s">
        <v>19157</v>
      </c>
      <c r="AHY291" s="72" t="s">
        <v>16225</v>
      </c>
      <c r="AHZ291" s="72" t="s">
        <v>27916</v>
      </c>
      <c r="AIA291" s="72" t="s">
        <v>27917</v>
      </c>
      <c r="AIB291" s="72" t="s">
        <v>16226</v>
      </c>
      <c r="AIC291" s="72" t="s">
        <v>27918</v>
      </c>
      <c r="AID291" s="72" t="s">
        <v>27919</v>
      </c>
      <c r="AIE291" s="72" t="s">
        <v>16227</v>
      </c>
      <c r="AIF291" s="72" t="s">
        <v>31706</v>
      </c>
      <c r="AIG291" s="72" t="s">
        <v>6073</v>
      </c>
      <c r="AIH291" s="72" t="s">
        <v>19158</v>
      </c>
      <c r="AII291" s="72" t="s">
        <v>17479</v>
      </c>
      <c r="AIJ291" s="72" t="s">
        <v>2883</v>
      </c>
      <c r="AIK291" s="72" t="s">
        <v>27921</v>
      </c>
      <c r="AIL291" s="72" t="s">
        <v>19159</v>
      </c>
      <c r="AIM291" s="72" t="s">
        <v>31708</v>
      </c>
      <c r="AIN291" s="72" t="s">
        <v>16230</v>
      </c>
      <c r="AIO291" s="72" t="s">
        <v>19160</v>
      </c>
      <c r="AIP291" s="72" t="s">
        <v>27922</v>
      </c>
      <c r="AIQ291" s="72" t="s">
        <v>19161</v>
      </c>
      <c r="AIR291" s="72" t="s">
        <v>27923</v>
      </c>
      <c r="AIS291" s="72" t="s">
        <v>16231</v>
      </c>
      <c r="AIT291" s="72" t="s">
        <v>16232</v>
      </c>
      <c r="AIU291" s="72" t="s">
        <v>31728</v>
      </c>
      <c r="AIV291" s="72" t="s">
        <v>17481</v>
      </c>
      <c r="AIW291" s="72" t="s">
        <v>31711</v>
      </c>
      <c r="AIX291" s="72" t="s">
        <v>31713</v>
      </c>
      <c r="AIY291" s="72" t="s">
        <v>27924</v>
      </c>
      <c r="AIZ291" s="72" t="s">
        <v>13691</v>
      </c>
      <c r="AJA291" s="72" t="s">
        <v>16233</v>
      </c>
      <c r="AJB291" s="72" t="s">
        <v>27925</v>
      </c>
      <c r="AJC291" s="72" t="s">
        <v>27926</v>
      </c>
      <c r="AJD291" s="72" t="s">
        <v>27927</v>
      </c>
      <c r="AJE291" s="72" t="s">
        <v>16234</v>
      </c>
      <c r="AJF291" s="72" t="s">
        <v>27928</v>
      </c>
      <c r="AJG291" s="72" t="s">
        <v>17483</v>
      </c>
      <c r="AJH291" s="72" t="s">
        <v>27929</v>
      </c>
      <c r="AJI291" s="72" t="s">
        <v>27930</v>
      </c>
      <c r="AJJ291" s="72" t="s">
        <v>16235</v>
      </c>
      <c r="AJK291" s="72" t="s">
        <v>27931</v>
      </c>
      <c r="AJL291" s="72" t="s">
        <v>19165</v>
      </c>
      <c r="AJM291" s="72" t="s">
        <v>27932</v>
      </c>
      <c r="AJN291" s="72" t="s">
        <v>27933</v>
      </c>
      <c r="AJO291" s="72" t="s">
        <v>19166</v>
      </c>
      <c r="AJP291" s="72" t="s">
        <v>16236</v>
      </c>
      <c r="AJQ291" s="72" t="s">
        <v>2906</v>
      </c>
      <c r="AJR291" s="72" t="s">
        <v>19167</v>
      </c>
      <c r="AJS291" s="72" t="s">
        <v>16237</v>
      </c>
      <c r="AJT291" s="72" t="s">
        <v>19168</v>
      </c>
      <c r="AJU291" s="72" t="s">
        <v>7718</v>
      </c>
      <c r="AJV291" s="72" t="s">
        <v>31715</v>
      </c>
      <c r="AJW291" s="72" t="s">
        <v>27934</v>
      </c>
      <c r="AJX291" s="72" t="s">
        <v>16239</v>
      </c>
      <c r="AJY291" s="72" t="s">
        <v>27935</v>
      </c>
      <c r="AJZ291" s="72" t="s">
        <v>31717</v>
      </c>
      <c r="AKA291" s="72" t="s">
        <v>19169</v>
      </c>
      <c r="AKB291" s="72" t="s">
        <v>19170</v>
      </c>
      <c r="AKC291" s="72" t="s">
        <v>31718</v>
      </c>
      <c r="AKD291" s="72" t="s">
        <v>17484</v>
      </c>
      <c r="AKE291" s="72" t="s">
        <v>31719</v>
      </c>
      <c r="AKF291" s="72" t="s">
        <v>17485</v>
      </c>
      <c r="AKG291" s="72" t="s">
        <v>19171</v>
      </c>
      <c r="AKH291" s="72" t="s">
        <v>31720</v>
      </c>
      <c r="AKI291" s="72" t="s">
        <v>19172</v>
      </c>
      <c r="AKJ291" s="72" t="s">
        <v>19173</v>
      </c>
      <c r="AKK291" s="72" t="s">
        <v>27936</v>
      </c>
      <c r="AKL291" s="72" t="s">
        <v>16240</v>
      </c>
      <c r="AKM291" s="72" t="s">
        <v>5712</v>
      </c>
      <c r="AKN291" s="72" t="s">
        <v>27937</v>
      </c>
      <c r="AKO291" s="72" t="s">
        <v>19174</v>
      </c>
      <c r="AKP291" s="72" t="s">
        <v>27938</v>
      </c>
      <c r="AKQ291" s="72" t="s">
        <v>27939</v>
      </c>
      <c r="AKR291" s="72" t="s">
        <v>19175</v>
      </c>
      <c r="AKS291" s="72" t="s">
        <v>19176</v>
      </c>
      <c r="AKT291" s="72" t="s">
        <v>17486</v>
      </c>
      <c r="AKU291" s="72" t="s">
        <v>27941</v>
      </c>
      <c r="AKV291" s="72" t="s">
        <v>31721</v>
      </c>
      <c r="AKW291" s="72" t="s">
        <v>19177</v>
      </c>
      <c r="AKX291" s="72" t="s">
        <v>27942</v>
      </c>
      <c r="AKY291" s="72" t="s">
        <v>17487</v>
      </c>
      <c r="AKZ291" s="72" t="s">
        <v>17488</v>
      </c>
      <c r="ALA291" s="72" t="s">
        <v>16241</v>
      </c>
      <c r="ALB291" s="72" t="s">
        <v>27943</v>
      </c>
      <c r="ALC291" s="72" t="s">
        <v>27944</v>
      </c>
      <c r="ALD291" s="72" t="s">
        <v>31722</v>
      </c>
      <c r="ALE291" s="72" t="s">
        <v>17489</v>
      </c>
      <c r="ALF291" s="72" t="s">
        <v>19178</v>
      </c>
      <c r="ALG291" s="72" t="s">
        <v>31723</v>
      </c>
      <c r="ALH291" s="72" t="s">
        <v>19179</v>
      </c>
      <c r="ALI291" s="72" t="s">
        <v>19180</v>
      </c>
      <c r="ALJ291" s="72" t="s">
        <v>19181</v>
      </c>
      <c r="ALK291" s="72" t="s">
        <v>27945</v>
      </c>
      <c r="ALL291" s="72" t="s">
        <v>27946</v>
      </c>
      <c r="ALM291" s="72" t="s">
        <v>19182</v>
      </c>
      <c r="ALN291" s="72" t="s">
        <v>31724</v>
      </c>
      <c r="ALO291" s="72" t="s">
        <v>31725</v>
      </c>
      <c r="ALP291" s="72" t="s">
        <v>16238</v>
      </c>
      <c r="ALQ291" s="72" t="s">
        <v>17893</v>
      </c>
      <c r="ALR291" s="72" t="s">
        <v>27940</v>
      </c>
      <c r="ALS291" s="72" t="s">
        <v>31727</v>
      </c>
      <c r="ALT291" s="72" t="s">
        <v>15245</v>
      </c>
      <c r="ALU291" s="72" t="s">
        <v>31730</v>
      </c>
      <c r="ALV291" s="72" t="s">
        <v>17490</v>
      </c>
      <c r="ALW291" s="72" t="s">
        <v>19186</v>
      </c>
      <c r="ALX291" s="72" t="s">
        <v>17491</v>
      </c>
      <c r="ALY291" s="72" t="s">
        <v>31735</v>
      </c>
      <c r="ALZ291" s="72" t="s">
        <v>27954</v>
      </c>
      <c r="AMA291" s="72" t="s">
        <v>19183</v>
      </c>
      <c r="AMB291" s="72" t="s">
        <v>16257</v>
      </c>
      <c r="AMC291" s="72" t="s">
        <v>19201</v>
      </c>
      <c r="AMD291" s="72" t="s">
        <v>27967</v>
      </c>
      <c r="AME291" s="72" t="s">
        <v>16268</v>
      </c>
      <c r="AMF291" s="72" t="s">
        <v>31764</v>
      </c>
      <c r="AMG291" s="72" t="s">
        <v>31768</v>
      </c>
      <c r="AMH291" s="72" t="s">
        <v>13447</v>
      </c>
      <c r="AMI291" s="72" t="s">
        <v>16271</v>
      </c>
      <c r="AMJ291" s="72" t="s">
        <v>27981</v>
      </c>
      <c r="AMK291" s="72" t="s">
        <v>19218</v>
      </c>
      <c r="AML291" s="72" t="s">
        <v>31726</v>
      </c>
      <c r="AMM291" s="72" t="s">
        <v>16243</v>
      </c>
      <c r="AMN291" s="72" t="s">
        <v>16244</v>
      </c>
      <c r="AMO291" s="72" t="s">
        <v>510</v>
      </c>
      <c r="AMP291" s="72" t="s">
        <v>16245</v>
      </c>
      <c r="AMQ291" s="72" t="s">
        <v>19184</v>
      </c>
      <c r="AMR291" s="72" t="s">
        <v>19185</v>
      </c>
      <c r="AMS291" s="72" t="s">
        <v>31729</v>
      </c>
      <c r="AMT291" s="72" t="s">
        <v>19187</v>
      </c>
      <c r="AMU291" s="72" t="s">
        <v>27947</v>
      </c>
      <c r="AMV291" s="72" t="s">
        <v>31731</v>
      </c>
      <c r="AMW291" s="72" t="s">
        <v>31732</v>
      </c>
      <c r="AMX291" s="72" t="s">
        <v>6112</v>
      </c>
      <c r="AMY291" s="72" t="s">
        <v>27948</v>
      </c>
      <c r="AMZ291" s="72" t="s">
        <v>19188</v>
      </c>
      <c r="ANA291" s="72" t="s">
        <v>27949</v>
      </c>
      <c r="ANB291" s="72" t="s">
        <v>19189</v>
      </c>
      <c r="ANC291" s="72" t="s">
        <v>17492</v>
      </c>
      <c r="AND291" s="72" t="s">
        <v>17493</v>
      </c>
      <c r="ANE291" s="72" t="s">
        <v>16246</v>
      </c>
      <c r="ANF291" s="72" t="s">
        <v>19190</v>
      </c>
      <c r="ANG291" s="72" t="s">
        <v>27950</v>
      </c>
      <c r="ANH291" s="72" t="s">
        <v>19191</v>
      </c>
      <c r="ANI291" s="72" t="s">
        <v>31733</v>
      </c>
      <c r="ANJ291" s="72" t="s">
        <v>8433</v>
      </c>
      <c r="ANK291" s="72" t="s">
        <v>19192</v>
      </c>
      <c r="ANL291" s="72" t="s">
        <v>19193</v>
      </c>
      <c r="ANM291" s="72" t="s">
        <v>27951</v>
      </c>
      <c r="ANN291" s="72" t="s">
        <v>11334</v>
      </c>
      <c r="ANO291" s="72" t="s">
        <v>27952</v>
      </c>
      <c r="ANP291" s="72" t="s">
        <v>27953</v>
      </c>
      <c r="ANQ291" s="72" t="s">
        <v>16247</v>
      </c>
      <c r="ANR291" s="72" t="s">
        <v>31734</v>
      </c>
      <c r="ANS291" s="72" t="s">
        <v>16248</v>
      </c>
      <c r="ANT291" s="72" t="s">
        <v>16250</v>
      </c>
      <c r="ANU291" s="72" t="s">
        <v>16251</v>
      </c>
      <c r="ANV291" s="72" t="s">
        <v>31736</v>
      </c>
      <c r="ANW291" s="72" t="s">
        <v>31737</v>
      </c>
      <c r="ANX291" s="72" t="s">
        <v>31738</v>
      </c>
      <c r="ANY291" s="72" t="s">
        <v>31739</v>
      </c>
      <c r="ANZ291" s="72" t="s">
        <v>19194</v>
      </c>
      <c r="AOA291" s="72" t="s">
        <v>31740</v>
      </c>
      <c r="AOB291" s="72" t="s">
        <v>31741</v>
      </c>
      <c r="AOC291" s="72" t="s">
        <v>27955</v>
      </c>
      <c r="AOD291" s="72" t="s">
        <v>31742</v>
      </c>
      <c r="AOE291" s="72" t="s">
        <v>16252</v>
      </c>
      <c r="AOF291" s="72" t="s">
        <v>17494</v>
      </c>
      <c r="AOG291" s="72" t="s">
        <v>27956</v>
      </c>
      <c r="AOH291" s="72" t="s">
        <v>17495</v>
      </c>
      <c r="AOI291" s="72" t="s">
        <v>31743</v>
      </c>
      <c r="AOJ291" s="72" t="s">
        <v>27957</v>
      </c>
      <c r="AOK291" s="72" t="s">
        <v>17496</v>
      </c>
      <c r="AOL291" s="72" t="s">
        <v>27958</v>
      </c>
      <c r="AOM291" s="72" t="s">
        <v>19195</v>
      </c>
      <c r="AON291" s="72" t="s">
        <v>19196</v>
      </c>
      <c r="AOO291" s="72" t="s">
        <v>16253</v>
      </c>
      <c r="AOP291" s="72" t="s">
        <v>31744</v>
      </c>
      <c r="AOQ291" s="72" t="s">
        <v>16254</v>
      </c>
      <c r="AOR291" s="72" t="s">
        <v>31745</v>
      </c>
      <c r="AOS291" s="72" t="s">
        <v>16255</v>
      </c>
      <c r="AOT291" s="72" t="s">
        <v>19197</v>
      </c>
      <c r="AOU291" s="72" t="s">
        <v>17497</v>
      </c>
      <c r="AOV291" s="72" t="s">
        <v>17499</v>
      </c>
      <c r="AOW291" s="72" t="s">
        <v>31746</v>
      </c>
      <c r="AOX291" s="72" t="s">
        <v>19198</v>
      </c>
      <c r="AOY291" s="72" t="s">
        <v>31747</v>
      </c>
      <c r="AOZ291" s="72" t="s">
        <v>2210</v>
      </c>
      <c r="APA291" s="72" t="s">
        <v>17500</v>
      </c>
      <c r="APB291" s="72" t="s">
        <v>16256</v>
      </c>
      <c r="APC291" s="72" t="s">
        <v>17501</v>
      </c>
      <c r="APD291" s="72" t="s">
        <v>27959</v>
      </c>
      <c r="APE291" s="72" t="s">
        <v>27960</v>
      </c>
      <c r="APF291" s="72" t="s">
        <v>19199</v>
      </c>
      <c r="APG291" s="72" t="s">
        <v>19200</v>
      </c>
      <c r="APH291" s="72" t="s">
        <v>16258</v>
      </c>
      <c r="API291" s="72" t="s">
        <v>16259</v>
      </c>
      <c r="APJ291" s="72" t="s">
        <v>16260</v>
      </c>
      <c r="APK291" s="72" t="s">
        <v>17503</v>
      </c>
      <c r="APL291" s="72" t="s">
        <v>27961</v>
      </c>
      <c r="APM291" s="72" t="s">
        <v>31748</v>
      </c>
      <c r="APN291" s="72" t="s">
        <v>16261</v>
      </c>
      <c r="APO291" s="72" t="s">
        <v>31749</v>
      </c>
      <c r="APP291" s="72" t="s">
        <v>2917</v>
      </c>
      <c r="APQ291" s="72" t="s">
        <v>16262</v>
      </c>
      <c r="APR291" s="72" t="s">
        <v>27962</v>
      </c>
      <c r="APS291" s="72" t="s">
        <v>27963</v>
      </c>
      <c r="APT291" s="72" t="s">
        <v>16263</v>
      </c>
      <c r="APU291" s="72" t="s">
        <v>16263</v>
      </c>
      <c r="APV291" s="72" t="s">
        <v>27964</v>
      </c>
      <c r="APW291" s="72" t="s">
        <v>16264</v>
      </c>
      <c r="APX291" s="72" t="s">
        <v>31750</v>
      </c>
      <c r="APY291" s="72" t="s">
        <v>19202</v>
      </c>
      <c r="APZ291" s="72" t="s">
        <v>19203</v>
      </c>
      <c r="AQA291" s="72" t="s">
        <v>19204</v>
      </c>
      <c r="AQB291" s="72" t="s">
        <v>31752</v>
      </c>
      <c r="AQC291" s="72" t="s">
        <v>17504</v>
      </c>
      <c r="AQD291" s="72" t="s">
        <v>31753</v>
      </c>
      <c r="AQE291" s="72" t="s">
        <v>27965</v>
      </c>
      <c r="AQF291" s="72" t="s">
        <v>31754</v>
      </c>
      <c r="AQG291" s="72" t="s">
        <v>31755</v>
      </c>
      <c r="AQH291" s="72" t="s">
        <v>12796</v>
      </c>
      <c r="AQI291" s="72" t="s">
        <v>17505</v>
      </c>
      <c r="AQJ291" s="72" t="s">
        <v>19205</v>
      </c>
      <c r="AQK291" s="72" t="s">
        <v>31756</v>
      </c>
      <c r="AQL291" s="72" t="s">
        <v>31757</v>
      </c>
      <c r="AQM291" s="72" t="s">
        <v>31758</v>
      </c>
      <c r="AQN291" s="72" t="s">
        <v>31759</v>
      </c>
      <c r="AQO291" s="72" t="s">
        <v>17507</v>
      </c>
      <c r="AQP291" s="72" t="s">
        <v>3686</v>
      </c>
      <c r="AQQ291" s="72" t="s">
        <v>16265</v>
      </c>
      <c r="AQR291" s="72" t="s">
        <v>27966</v>
      </c>
      <c r="AQS291" s="72" t="s">
        <v>19206</v>
      </c>
      <c r="AQT291" s="72" t="s">
        <v>19207</v>
      </c>
      <c r="AQU291" s="72" t="s">
        <v>31760</v>
      </c>
      <c r="AQV291" s="72" t="s">
        <v>17508</v>
      </c>
      <c r="AQW291" s="72" t="s">
        <v>31761</v>
      </c>
      <c r="AQX291" s="72" t="s">
        <v>16266</v>
      </c>
      <c r="AQY291" s="72" t="s">
        <v>11365</v>
      </c>
      <c r="AQZ291" s="72" t="s">
        <v>16267</v>
      </c>
      <c r="ARA291" s="72" t="s">
        <v>27968</v>
      </c>
      <c r="ARB291" s="72" t="s">
        <v>19208</v>
      </c>
      <c r="ARC291" s="72" t="s">
        <v>19209</v>
      </c>
      <c r="ARD291" s="72" t="s">
        <v>27969</v>
      </c>
      <c r="ARE291" s="72" t="s">
        <v>27970</v>
      </c>
      <c r="ARF291" s="72" t="s">
        <v>27971</v>
      </c>
      <c r="ARG291" s="72" t="s">
        <v>17509</v>
      </c>
      <c r="ARH291" s="72" t="s">
        <v>31762</v>
      </c>
      <c r="ARI291" s="72" t="s">
        <v>27972</v>
      </c>
      <c r="ARJ291" s="72" t="s">
        <v>31763</v>
      </c>
      <c r="ARK291" s="72" t="s">
        <v>27973</v>
      </c>
      <c r="ARL291" s="72" t="s">
        <v>16269</v>
      </c>
      <c r="ARM291" s="72" t="s">
        <v>31765</v>
      </c>
      <c r="ARN291" s="72" t="s">
        <v>16270</v>
      </c>
      <c r="ARO291" s="72" t="s">
        <v>17510</v>
      </c>
      <c r="ARP291" s="72" t="s">
        <v>27974</v>
      </c>
      <c r="ARQ291" s="72" t="s">
        <v>27975</v>
      </c>
      <c r="ARR291" s="72" t="s">
        <v>19210</v>
      </c>
      <c r="ARS291" s="72" t="s">
        <v>19211</v>
      </c>
      <c r="ART291" s="72" t="s">
        <v>27976</v>
      </c>
      <c r="ARU291" s="72" t="s">
        <v>31766</v>
      </c>
      <c r="ARV291" s="72" t="s">
        <v>27977</v>
      </c>
      <c r="ARW291" s="72" t="s">
        <v>19212</v>
      </c>
      <c r="ARX291" s="72" t="s">
        <v>17305</v>
      </c>
      <c r="ARY291" s="72" t="s">
        <v>19213</v>
      </c>
      <c r="ARZ291" s="72" t="s">
        <v>19214</v>
      </c>
      <c r="ASA291" s="72" t="s">
        <v>19215</v>
      </c>
      <c r="ASB291" s="72" t="s">
        <v>31767</v>
      </c>
      <c r="ASC291" s="72" t="s">
        <v>19216</v>
      </c>
      <c r="ASD291" s="72" t="s">
        <v>27978</v>
      </c>
      <c r="ASE291" s="72" t="s">
        <v>27979</v>
      </c>
      <c r="ASF291" s="72" t="s">
        <v>27980</v>
      </c>
      <c r="ASG291" s="72" t="s">
        <v>17511</v>
      </c>
      <c r="ASH291" s="72" t="s">
        <v>31769</v>
      </c>
      <c r="ASI291" s="72" t="s">
        <v>5384</v>
      </c>
      <c r="ASJ291" s="72" t="s">
        <v>19217</v>
      </c>
      <c r="ASK291" s="72" t="s">
        <v>17512</v>
      </c>
      <c r="ASL291" s="72" t="s">
        <v>17513</v>
      </c>
      <c r="ASM291" s="72" t="s">
        <v>16272</v>
      </c>
      <c r="ASN291" s="72" t="s">
        <v>16565</v>
      </c>
      <c r="ASO291" s="72" t="s">
        <v>16565</v>
      </c>
      <c r="ASP291" s="72" t="s">
        <v>546</v>
      </c>
      <c r="ASQ291" s="72" t="s">
        <v>13492</v>
      </c>
      <c r="ASR291" s="72" t="s">
        <v>31770</v>
      </c>
      <c r="ASS291" s="72" t="s">
        <v>6464</v>
      </c>
      <c r="AST291" s="72" t="s">
        <v>19219</v>
      </c>
      <c r="ASU291" s="72" t="s">
        <v>27982</v>
      </c>
      <c r="ASV291" s="72" t="s">
        <v>10717</v>
      </c>
      <c r="ASW291" s="72" t="s">
        <v>31771</v>
      </c>
      <c r="ASX291" s="72" t="s">
        <v>16273</v>
      </c>
      <c r="ASY291" s="72" t="s">
        <v>27983</v>
      </c>
      <c r="ASZ291" s="72" t="s">
        <v>16274</v>
      </c>
      <c r="ATA291" s="72" t="s">
        <v>27616</v>
      </c>
      <c r="ATB291" s="72" t="s">
        <v>27984</v>
      </c>
      <c r="ATC291" s="72" t="s">
        <v>31772</v>
      </c>
      <c r="ATD291" s="72" t="s">
        <v>31773</v>
      </c>
      <c r="ATE291" s="72" t="s">
        <v>31774</v>
      </c>
      <c r="ATF291" s="72" t="s">
        <v>31775</v>
      </c>
      <c r="ATG291" s="72" t="s">
        <v>27985</v>
      </c>
      <c r="ATH291" s="72" t="s">
        <v>27986</v>
      </c>
      <c r="ATI291" s="72" t="s">
        <v>27987</v>
      </c>
      <c r="ATJ291" s="72" t="s">
        <v>17515</v>
      </c>
      <c r="ATK291" s="72" t="s">
        <v>17516</v>
      </c>
      <c r="ATL291" s="72" t="s">
        <v>19220</v>
      </c>
      <c r="ATM291" s="72" t="s">
        <v>17517</v>
      </c>
      <c r="ATN291" s="72" t="s">
        <v>16275</v>
      </c>
      <c r="ATO291" s="72" t="s">
        <v>16276</v>
      </c>
      <c r="ATP291" s="72" t="s">
        <v>17518</v>
      </c>
      <c r="ATQ291" s="72" t="s">
        <v>27988</v>
      </c>
      <c r="ATR291" s="72" t="s">
        <v>27989</v>
      </c>
      <c r="ATS291" s="72" t="s">
        <v>17519</v>
      </c>
      <c r="ATT291" s="72" t="s">
        <v>27990</v>
      </c>
      <c r="ATU291" s="72" t="s">
        <v>17520</v>
      </c>
      <c r="ATV291" s="72" t="s">
        <v>27991</v>
      </c>
      <c r="ATW291" s="72" t="s">
        <v>17522</v>
      </c>
      <c r="ATX291" s="72" t="s">
        <v>27992</v>
      </c>
      <c r="ATY291" s="72" t="s">
        <v>19222</v>
      </c>
      <c r="ATZ291" s="72" t="s">
        <v>31776</v>
      </c>
      <c r="AUA291" s="72" t="s">
        <v>17523</v>
      </c>
      <c r="AUB291" s="72" t="s">
        <v>16277</v>
      </c>
      <c r="AUC291" s="72" t="s">
        <v>17502</v>
      </c>
      <c r="AUD291" s="72" t="s">
        <v>31627</v>
      </c>
      <c r="AUE291" s="72" t="s">
        <v>31777</v>
      </c>
      <c r="AUF291" s="72" t="s">
        <v>27993</v>
      </c>
      <c r="AUG291" s="72" t="s">
        <v>27994</v>
      </c>
      <c r="AUH291" s="72" t="s">
        <v>19223</v>
      </c>
      <c r="AUI291" s="72" t="s">
        <v>16278</v>
      </c>
      <c r="AUJ291" s="72" t="s">
        <v>17524</v>
      </c>
      <c r="AUK291" s="72" t="s">
        <v>22051</v>
      </c>
      <c r="AUL291" s="72" t="s">
        <v>17525</v>
      </c>
      <c r="AUM291" s="72" t="s">
        <v>19224</v>
      </c>
      <c r="AUN291" s="72" t="s">
        <v>17526</v>
      </c>
      <c r="AUO291" s="72" t="s">
        <v>16280</v>
      </c>
      <c r="AUP291" s="72" t="s">
        <v>27995</v>
      </c>
      <c r="AUQ291" s="72" t="s">
        <v>27996</v>
      </c>
      <c r="AUR291" s="72" t="s">
        <v>17527</v>
      </c>
      <c r="AUS291" s="72" t="s">
        <v>17528</v>
      </c>
      <c r="AUT291" s="72" t="s">
        <v>19225</v>
      </c>
      <c r="AUU291" s="72" t="s">
        <v>27997</v>
      </c>
      <c r="AUV291" s="72" t="s">
        <v>27998</v>
      </c>
      <c r="AUW291" s="72" t="s">
        <v>27999</v>
      </c>
      <c r="AUX291" s="72" t="s">
        <v>31778</v>
      </c>
      <c r="AUY291" s="72" t="s">
        <v>16281</v>
      </c>
      <c r="AUZ291" s="72" t="s">
        <v>28000</v>
      </c>
      <c r="AVA291" s="72" t="s">
        <v>28001</v>
      </c>
      <c r="AVB291" s="72" t="s">
        <v>17529</v>
      </c>
      <c r="AVC291" s="72" t="s">
        <v>28002</v>
      </c>
      <c r="AVD291" s="72" t="s">
        <v>16282</v>
      </c>
      <c r="AVE291" s="72" t="s">
        <v>28003</v>
      </c>
      <c r="AVF291" s="72" t="s">
        <v>31781</v>
      </c>
      <c r="AVG291" s="72" t="s">
        <v>31782</v>
      </c>
      <c r="AVH291" s="72" t="s">
        <v>28005</v>
      </c>
      <c r="AVI291" s="72" t="s">
        <v>28006</v>
      </c>
      <c r="AVJ291" s="72" t="s">
        <v>16283</v>
      </c>
      <c r="AVK291" s="72" t="s">
        <v>16283</v>
      </c>
      <c r="AVL291" s="72" t="s">
        <v>28007</v>
      </c>
      <c r="AVM291" s="72" t="s">
        <v>28008</v>
      </c>
      <c r="AVN291" s="72" t="s">
        <v>28009</v>
      </c>
      <c r="AVO291" s="72" t="s">
        <v>28010</v>
      </c>
      <c r="AVP291" s="72" t="s">
        <v>31784</v>
      </c>
      <c r="AVQ291" s="72" t="s">
        <v>28011</v>
      </c>
      <c r="AVR291" s="72" t="s">
        <v>28012</v>
      </c>
      <c r="AVS291" s="72" t="s">
        <v>28013</v>
      </c>
      <c r="AVT291" s="72" t="s">
        <v>28014</v>
      </c>
      <c r="AVU291" s="72" t="s">
        <v>17531</v>
      </c>
      <c r="AVV291" s="72" t="s">
        <v>19227</v>
      </c>
      <c r="AVW291" s="72" t="s">
        <v>28015</v>
      </c>
      <c r="AVX291" s="72" t="s">
        <v>31785</v>
      </c>
      <c r="AVY291" s="72" t="s">
        <v>16285</v>
      </c>
      <c r="AVZ291" s="72" t="s">
        <v>31786</v>
      </c>
      <c r="AWA291" s="72" t="s">
        <v>19226</v>
      </c>
      <c r="AWB291" s="72" t="s">
        <v>17533</v>
      </c>
      <c r="AWC291" s="72" t="s">
        <v>31787</v>
      </c>
      <c r="AWD291" s="72" t="s">
        <v>28016</v>
      </c>
      <c r="AWE291" s="72" t="s">
        <v>19228</v>
      </c>
      <c r="AWF291" s="72" t="s">
        <v>17534</v>
      </c>
      <c r="AWG291" s="72" t="s">
        <v>16287</v>
      </c>
      <c r="AWH291" s="72" t="s">
        <v>28017</v>
      </c>
      <c r="AWI291" s="72" t="s">
        <v>19229</v>
      </c>
      <c r="AWJ291" s="72" t="s">
        <v>16288</v>
      </c>
      <c r="AWK291" s="72" t="s">
        <v>16289</v>
      </c>
      <c r="AWL291" s="72" t="s">
        <v>16290</v>
      </c>
      <c r="AWM291" s="72" t="s">
        <v>31789</v>
      </c>
      <c r="AWN291" s="72" t="s">
        <v>31790</v>
      </c>
      <c r="AWO291" s="72" t="s">
        <v>17535</v>
      </c>
      <c r="AWP291" s="72" t="s">
        <v>17537</v>
      </c>
      <c r="AWQ291" s="72" t="s">
        <v>28018</v>
      </c>
      <c r="AWR291" s="72" t="s">
        <v>31791</v>
      </c>
      <c r="AWS291" s="72" t="s">
        <v>16291</v>
      </c>
      <c r="AWT291" s="72" t="s">
        <v>17320</v>
      </c>
      <c r="AWU291" s="72" t="s">
        <v>28019</v>
      </c>
      <c r="AWV291" s="72" t="s">
        <v>17538</v>
      </c>
      <c r="AWW291" s="72" t="s">
        <v>28020</v>
      </c>
      <c r="AWX291" s="72" t="s">
        <v>19230</v>
      </c>
      <c r="AWY291" s="72" t="s">
        <v>31792</v>
      </c>
      <c r="AWZ291" s="72" t="s">
        <v>16249</v>
      </c>
      <c r="AXA291" s="72" t="s">
        <v>17498</v>
      </c>
      <c r="AXB291" s="72" t="s">
        <v>28021</v>
      </c>
      <c r="AXC291" s="72" t="s">
        <v>16293</v>
      </c>
      <c r="AXD291" s="72" t="s">
        <v>28022</v>
      </c>
      <c r="AXE291" s="72" t="s">
        <v>28023</v>
      </c>
      <c r="AXF291" s="72" t="s">
        <v>17540</v>
      </c>
      <c r="AXG291" s="72" t="s">
        <v>17541</v>
      </c>
      <c r="AXH291" s="72" t="s">
        <v>17542</v>
      </c>
      <c r="AXI291" s="72" t="s">
        <v>17543</v>
      </c>
      <c r="AXJ291" s="72" t="s">
        <v>19231</v>
      </c>
      <c r="AXK291" s="72" t="s">
        <v>16295</v>
      </c>
      <c r="AXL291" s="72" t="s">
        <v>31793</v>
      </c>
      <c r="AXM291" s="72" t="s">
        <v>31794</v>
      </c>
      <c r="AXN291" s="72" t="s">
        <v>31795</v>
      </c>
      <c r="AXO291" s="72" t="s">
        <v>17545</v>
      </c>
      <c r="AXP291" s="72" t="s">
        <v>17547</v>
      </c>
      <c r="AXQ291" s="72" t="s">
        <v>28024</v>
      </c>
      <c r="AXR291" s="72" t="s">
        <v>28025</v>
      </c>
      <c r="AXS291" s="72" t="s">
        <v>17548</v>
      </c>
      <c r="AXT291" s="72" t="s">
        <v>17549</v>
      </c>
      <c r="AXU291" s="72" t="s">
        <v>17514</v>
      </c>
      <c r="AXV291" s="72" t="s">
        <v>16296</v>
      </c>
      <c r="AXW291" s="72" t="s">
        <v>17550</v>
      </c>
      <c r="AXX291" s="72" t="s">
        <v>28026</v>
      </c>
      <c r="AXY291" s="72" t="s">
        <v>28027</v>
      </c>
      <c r="AXZ291" s="72" t="s">
        <v>11969</v>
      </c>
      <c r="AYA291" s="72" t="s">
        <v>19232</v>
      </c>
      <c r="AYB291" s="72" t="s">
        <v>16297</v>
      </c>
      <c r="AYC291" s="72" t="s">
        <v>28028</v>
      </c>
      <c r="AYD291" s="72" t="s">
        <v>28029</v>
      </c>
      <c r="AYE291" s="72" t="s">
        <v>19233</v>
      </c>
      <c r="AYF291" s="72" t="s">
        <v>28030</v>
      </c>
      <c r="AYG291" s="72" t="s">
        <v>28031</v>
      </c>
      <c r="AYH291" s="72" t="s">
        <v>17552</v>
      </c>
      <c r="AYI291" s="72" t="s">
        <v>17553</v>
      </c>
      <c r="AYJ291" s="72" t="s">
        <v>27821</v>
      </c>
      <c r="AYK291" s="72" t="s">
        <v>16120</v>
      </c>
      <c r="AYL291" s="72" t="s">
        <v>19234</v>
      </c>
      <c r="AYM291" s="72" t="s">
        <v>16298</v>
      </c>
      <c r="AYN291" s="72" t="s">
        <v>17554</v>
      </c>
      <c r="AYO291" s="72" t="s">
        <v>19235</v>
      </c>
      <c r="AYP291" s="72" t="s">
        <v>19236</v>
      </c>
      <c r="AYQ291" s="72" t="s">
        <v>2576</v>
      </c>
      <c r="AYR291" s="72" t="s">
        <v>28032</v>
      </c>
      <c r="AYS291" s="72" t="s">
        <v>28033</v>
      </c>
      <c r="AYT291" s="72" t="s">
        <v>17555</v>
      </c>
      <c r="AYU291" s="72" t="s">
        <v>7459</v>
      </c>
      <c r="AYV291" s="72" t="s">
        <v>28034</v>
      </c>
      <c r="AYW291" s="72" t="s">
        <v>7460</v>
      </c>
      <c r="AYX291" s="72" t="s">
        <v>31797</v>
      </c>
      <c r="AYY291" s="72" t="s">
        <v>19237</v>
      </c>
      <c r="AYZ291" s="72" t="s">
        <v>31798</v>
      </c>
      <c r="AZA291" s="72" t="s">
        <v>28035</v>
      </c>
      <c r="AZB291" s="72" t="s">
        <v>28036</v>
      </c>
      <c r="AZC291" s="72" t="s">
        <v>16299</v>
      </c>
      <c r="AZD291" s="72" t="s">
        <v>16300</v>
      </c>
      <c r="AZE291" s="72" t="s">
        <v>31799</v>
      </c>
      <c r="AZF291" s="72" t="s">
        <v>28037</v>
      </c>
      <c r="AZG291" s="72" t="s">
        <v>28038</v>
      </c>
      <c r="AZH291" s="72" t="s">
        <v>17556</v>
      </c>
    </row>
    <row r="292" spans="1:5155">
      <c r="A292" s="4" t="s">
        <v>33679</v>
      </c>
      <c r="B292" s="4"/>
      <c r="C292" s="4">
        <v>53</v>
      </c>
      <c r="D292" s="72" t="s">
        <v>13199</v>
      </c>
      <c r="E292" s="72" t="s">
        <v>20289</v>
      </c>
      <c r="F292" s="72" t="s">
        <v>7466</v>
      </c>
      <c r="G292" s="72" t="s">
        <v>13200</v>
      </c>
      <c r="H292" s="72" t="s">
        <v>20290</v>
      </c>
      <c r="I292" s="72" t="s">
        <v>7467</v>
      </c>
      <c r="J292" s="72" t="s">
        <v>13201</v>
      </c>
      <c r="K292" s="72" t="s">
        <v>13202</v>
      </c>
      <c r="L292" s="72" t="s">
        <v>13203</v>
      </c>
      <c r="M292" s="72" t="s">
        <v>13204</v>
      </c>
      <c r="N292" s="72" t="s">
        <v>10472</v>
      </c>
      <c r="O292" s="72" t="s">
        <v>20291</v>
      </c>
      <c r="P292" s="72" t="s">
        <v>20292</v>
      </c>
      <c r="Q292" s="72" t="s">
        <v>10473</v>
      </c>
      <c r="R292" s="72" t="s">
        <v>20293</v>
      </c>
      <c r="S292" s="72" t="s">
        <v>13205</v>
      </c>
      <c r="T292" s="72" t="s">
        <v>7468</v>
      </c>
      <c r="U292" s="72" t="s">
        <v>10474</v>
      </c>
      <c r="V292" s="72" t="s">
        <v>20294</v>
      </c>
      <c r="W292" s="72" t="s">
        <v>20295</v>
      </c>
      <c r="X292" s="72" t="s">
        <v>13206</v>
      </c>
      <c r="Y292" s="72" t="s">
        <v>20296</v>
      </c>
      <c r="Z292" s="72" t="s">
        <v>13207</v>
      </c>
      <c r="AA292" s="72" t="s">
        <v>13208</v>
      </c>
      <c r="AB292" s="72" t="s">
        <v>13209</v>
      </c>
      <c r="AC292" s="72" t="s">
        <v>13210</v>
      </c>
      <c r="AD292" s="72" t="s">
        <v>13211</v>
      </c>
      <c r="AE292" s="72" t="s">
        <v>13212</v>
      </c>
      <c r="AF292" s="72" t="s">
        <v>13213</v>
      </c>
      <c r="AG292" s="72" t="s">
        <v>20297</v>
      </c>
      <c r="AH292" s="72" t="s">
        <v>10475</v>
      </c>
      <c r="AI292" s="72" t="s">
        <v>20298</v>
      </c>
      <c r="AJ292" s="72" t="s">
        <v>13214</v>
      </c>
      <c r="AK292" s="72" t="s">
        <v>10476</v>
      </c>
      <c r="AL292" s="72" t="s">
        <v>13217</v>
      </c>
      <c r="AM292" s="72" t="s">
        <v>13218</v>
      </c>
      <c r="AN292" s="72" t="s">
        <v>13219</v>
      </c>
      <c r="AO292" s="72" t="s">
        <v>13220</v>
      </c>
      <c r="AP292" s="72" t="s">
        <v>20299</v>
      </c>
      <c r="AQ292" s="72" t="s">
        <v>7469</v>
      </c>
      <c r="AR292" s="72" t="s">
        <v>20300</v>
      </c>
      <c r="AS292" s="72" t="s">
        <v>7470</v>
      </c>
      <c r="AT292" s="72" t="s">
        <v>20301</v>
      </c>
      <c r="AU292" s="72" t="s">
        <v>10477</v>
      </c>
      <c r="AV292" s="72" t="s">
        <v>7471</v>
      </c>
      <c r="AW292" s="72" t="s">
        <v>20302</v>
      </c>
      <c r="AX292" s="72" t="s">
        <v>20303</v>
      </c>
      <c r="AY292" s="72" t="s">
        <v>10478</v>
      </c>
      <c r="AZ292" s="72" t="s">
        <v>13221</v>
      </c>
      <c r="BA292" s="72" t="s">
        <v>10479</v>
      </c>
      <c r="BB292" s="72" t="s">
        <v>20304</v>
      </c>
      <c r="BC292" s="72" t="s">
        <v>20305</v>
      </c>
      <c r="BD292" s="72" t="s">
        <v>13222</v>
      </c>
      <c r="BE292" s="72" t="s">
        <v>20306</v>
      </c>
      <c r="BF292" s="72" t="s">
        <v>20307</v>
      </c>
      <c r="BG292" s="72" t="s">
        <v>7472</v>
      </c>
      <c r="BH292" s="72" t="s">
        <v>13223</v>
      </c>
      <c r="BI292" s="72" t="s">
        <v>7473</v>
      </c>
      <c r="BJ292" s="72" t="s">
        <v>10480</v>
      </c>
      <c r="BK292" s="72" t="s">
        <v>20308</v>
      </c>
      <c r="BL292" s="72" t="s">
        <v>10481</v>
      </c>
      <c r="BM292" s="72" t="s">
        <v>13224</v>
      </c>
      <c r="BN292" s="72" t="s">
        <v>13225</v>
      </c>
      <c r="BO292" s="72" t="s">
        <v>10482</v>
      </c>
      <c r="BP292" s="72" t="s">
        <v>13226</v>
      </c>
      <c r="BQ292" s="72" t="s">
        <v>20529</v>
      </c>
      <c r="BR292" s="72" t="s">
        <v>7475</v>
      </c>
      <c r="BS292" s="72" t="s">
        <v>10483</v>
      </c>
      <c r="BT292" s="72" t="s">
        <v>10484</v>
      </c>
      <c r="BU292" s="72" t="s">
        <v>7477</v>
      </c>
      <c r="BV292" s="72" t="s">
        <v>13229</v>
      </c>
      <c r="BW292" s="72" t="s">
        <v>10485</v>
      </c>
      <c r="BX292" s="72" t="s">
        <v>13230</v>
      </c>
      <c r="BY292" s="72" t="s">
        <v>7478</v>
      </c>
      <c r="BZ292" s="72" t="s">
        <v>13232</v>
      </c>
      <c r="CA292" s="72" t="s">
        <v>20309</v>
      </c>
      <c r="CB292" s="72" t="s">
        <v>20310</v>
      </c>
      <c r="CC292" s="72" t="s">
        <v>10486</v>
      </c>
      <c r="CD292" s="72" t="s">
        <v>13233</v>
      </c>
      <c r="CE292" s="72" t="s">
        <v>13234</v>
      </c>
      <c r="CF292" s="72" t="s">
        <v>13235</v>
      </c>
      <c r="CG292" s="72" t="s">
        <v>20311</v>
      </c>
      <c r="CH292" s="72" t="s">
        <v>20312</v>
      </c>
      <c r="CI292" s="72" t="s">
        <v>7479</v>
      </c>
      <c r="CJ292" s="72" t="s">
        <v>10487</v>
      </c>
      <c r="CK292" s="72" t="s">
        <v>7481</v>
      </c>
      <c r="CL292" s="72" t="s">
        <v>10488</v>
      </c>
      <c r="CM292" s="72" t="s">
        <v>10489</v>
      </c>
      <c r="CN292" s="72" t="s">
        <v>13236</v>
      </c>
      <c r="CO292" s="72" t="s">
        <v>728</v>
      </c>
      <c r="CP292" s="72" t="s">
        <v>10490</v>
      </c>
      <c r="CQ292" s="72" t="s">
        <v>13237</v>
      </c>
      <c r="CR292" s="72" t="s">
        <v>12929</v>
      </c>
      <c r="CS292" s="72" t="s">
        <v>10491</v>
      </c>
      <c r="CT292" s="72" t="s">
        <v>7482</v>
      </c>
      <c r="CU292" s="72" t="s">
        <v>7483</v>
      </c>
      <c r="CV292" s="72" t="s">
        <v>13238</v>
      </c>
      <c r="CW292" s="72" t="s">
        <v>13239</v>
      </c>
      <c r="CX292" s="72" t="s">
        <v>7484</v>
      </c>
      <c r="CY292" s="72" t="s">
        <v>13241</v>
      </c>
      <c r="CZ292" s="72" t="s">
        <v>20313</v>
      </c>
      <c r="DA292" s="72" t="s">
        <v>7485</v>
      </c>
      <c r="DB292" s="72" t="s">
        <v>20314</v>
      </c>
      <c r="DC292" s="72" t="s">
        <v>20315</v>
      </c>
      <c r="DD292" s="72" t="s">
        <v>20316</v>
      </c>
      <c r="DE292" s="72" t="s">
        <v>7486</v>
      </c>
      <c r="DF292" s="72" t="s">
        <v>7487</v>
      </c>
      <c r="DG292" s="72" t="s">
        <v>7488</v>
      </c>
      <c r="DH292" s="72" t="s">
        <v>10492</v>
      </c>
      <c r="DI292" s="72" t="s">
        <v>7490</v>
      </c>
      <c r="DJ292" s="72" t="s">
        <v>20317</v>
      </c>
      <c r="DK292" s="72" t="s">
        <v>20318</v>
      </c>
      <c r="DL292" s="72" t="s">
        <v>13242</v>
      </c>
      <c r="DM292" s="72" t="s">
        <v>20319</v>
      </c>
      <c r="DN292" s="72" t="s">
        <v>13243</v>
      </c>
      <c r="DO292" s="72" t="s">
        <v>7491</v>
      </c>
      <c r="DP292" s="72" t="s">
        <v>7492</v>
      </c>
      <c r="DQ292" s="72" t="s">
        <v>10493</v>
      </c>
      <c r="DR292" s="72" t="s">
        <v>13244</v>
      </c>
      <c r="DS292" s="72" t="s">
        <v>20320</v>
      </c>
      <c r="DT292" s="72" t="s">
        <v>10494</v>
      </c>
      <c r="DU292" s="72" t="s">
        <v>20321</v>
      </c>
      <c r="DV292" s="72" t="s">
        <v>7493</v>
      </c>
      <c r="DW292" s="72" t="s">
        <v>20322</v>
      </c>
      <c r="DX292" s="72" t="s">
        <v>10495</v>
      </c>
      <c r="DY292" s="72" t="s">
        <v>20323</v>
      </c>
      <c r="DZ292" s="72" t="s">
        <v>7494</v>
      </c>
      <c r="EA292" s="72" t="s">
        <v>7495</v>
      </c>
      <c r="EB292" s="72" t="s">
        <v>7496</v>
      </c>
      <c r="EC292" s="72" t="s">
        <v>13245</v>
      </c>
      <c r="ED292" s="72" t="s">
        <v>13246</v>
      </c>
      <c r="EE292" s="72" t="s">
        <v>13247</v>
      </c>
      <c r="EF292" s="72" t="s">
        <v>13248</v>
      </c>
      <c r="EG292" s="72" t="s">
        <v>13249</v>
      </c>
      <c r="EH292" s="72" t="s">
        <v>13260</v>
      </c>
      <c r="EI292" s="72" t="s">
        <v>13261</v>
      </c>
      <c r="EJ292" s="72" t="s">
        <v>2304</v>
      </c>
      <c r="EK292" s="72" t="s">
        <v>13262</v>
      </c>
      <c r="EL292" s="72" t="s">
        <v>10496</v>
      </c>
      <c r="EM292" s="72" t="s">
        <v>13263</v>
      </c>
      <c r="EN292" s="72" t="s">
        <v>10497</v>
      </c>
      <c r="EO292" s="72" t="s">
        <v>7500</v>
      </c>
      <c r="EP292" s="72" t="s">
        <v>13265</v>
      </c>
      <c r="EQ292" s="72" t="s">
        <v>13266</v>
      </c>
      <c r="ER292" s="72" t="s">
        <v>13267</v>
      </c>
      <c r="ES292" s="72" t="s">
        <v>13268</v>
      </c>
      <c r="ET292" s="72" t="s">
        <v>13269</v>
      </c>
      <c r="EU292" s="72" t="s">
        <v>13270</v>
      </c>
      <c r="EV292" s="72" t="s">
        <v>13271</v>
      </c>
      <c r="EW292" s="72" t="s">
        <v>13272</v>
      </c>
      <c r="EX292" s="72" t="s">
        <v>10498</v>
      </c>
      <c r="EY292" s="72" t="s">
        <v>10499</v>
      </c>
      <c r="EZ292" s="72" t="s">
        <v>10500</v>
      </c>
      <c r="FA292" s="72" t="s">
        <v>20325</v>
      </c>
      <c r="FB292" s="72" t="s">
        <v>20326</v>
      </c>
      <c r="FC292" s="72" t="s">
        <v>10501</v>
      </c>
      <c r="FD292" s="72" t="s">
        <v>10502</v>
      </c>
      <c r="FE292" s="72" t="s">
        <v>7502</v>
      </c>
      <c r="FF292" s="72" t="s">
        <v>7503</v>
      </c>
      <c r="FG292" s="72" t="s">
        <v>10505</v>
      </c>
      <c r="FH292" s="72" t="s">
        <v>7504</v>
      </c>
      <c r="FI292" s="72" t="s">
        <v>13273</v>
      </c>
      <c r="FJ292" s="72" t="s">
        <v>7505</v>
      </c>
      <c r="FK292" s="72" t="s">
        <v>7506</v>
      </c>
      <c r="FL292" s="72" t="s">
        <v>13274</v>
      </c>
      <c r="FM292" s="72" t="s">
        <v>7507</v>
      </c>
      <c r="FN292" s="72" t="s">
        <v>10506</v>
      </c>
      <c r="FO292" s="72" t="s">
        <v>20327</v>
      </c>
      <c r="FP292" s="72" t="s">
        <v>13275</v>
      </c>
      <c r="FQ292" s="72" t="s">
        <v>13276</v>
      </c>
      <c r="FR292" s="72" t="s">
        <v>13277</v>
      </c>
      <c r="FS292" s="72" t="s">
        <v>10507</v>
      </c>
      <c r="FT292" s="72" t="s">
        <v>10508</v>
      </c>
      <c r="FU292" s="72" t="s">
        <v>10509</v>
      </c>
      <c r="FV292" s="72" t="s">
        <v>20328</v>
      </c>
      <c r="FW292" s="72" t="s">
        <v>10606</v>
      </c>
      <c r="FX292" s="72" t="s">
        <v>10511</v>
      </c>
      <c r="FY292" s="72" t="s">
        <v>7509</v>
      </c>
      <c r="FZ292" s="72" t="s">
        <v>13278</v>
      </c>
      <c r="GA292" s="72" t="s">
        <v>13279</v>
      </c>
      <c r="GB292" s="72" t="s">
        <v>7510</v>
      </c>
      <c r="GC292" s="72" t="s">
        <v>20329</v>
      </c>
      <c r="GD292" s="72" t="s">
        <v>20331</v>
      </c>
      <c r="GE292" s="72" t="s">
        <v>20332</v>
      </c>
      <c r="GF292" s="72" t="s">
        <v>7511</v>
      </c>
      <c r="GG292" s="72" t="s">
        <v>13281</v>
      </c>
      <c r="GH292" s="72" t="s">
        <v>20334</v>
      </c>
      <c r="GI292" s="72" t="s">
        <v>10512</v>
      </c>
      <c r="GJ292" s="72" t="s">
        <v>20336</v>
      </c>
      <c r="GK292" s="72" t="s">
        <v>13283</v>
      </c>
      <c r="GL292" s="72" t="s">
        <v>20337</v>
      </c>
      <c r="GM292" s="72" t="s">
        <v>10513</v>
      </c>
      <c r="GN292" s="72" t="s">
        <v>7512</v>
      </c>
      <c r="GO292" s="72" t="s">
        <v>13284</v>
      </c>
      <c r="GP292" s="72" t="s">
        <v>10514</v>
      </c>
      <c r="GQ292" s="72" t="s">
        <v>13285</v>
      </c>
      <c r="GR292" s="72" t="s">
        <v>10515</v>
      </c>
      <c r="GS292" s="72" t="s">
        <v>13286</v>
      </c>
      <c r="GT292" s="72" t="s">
        <v>13287</v>
      </c>
      <c r="GU292" s="72" t="s">
        <v>13288</v>
      </c>
      <c r="GV292" s="72" t="s">
        <v>13290</v>
      </c>
      <c r="GW292" s="72" t="s">
        <v>13291</v>
      </c>
      <c r="GX292" s="72" t="s">
        <v>10516</v>
      </c>
      <c r="GY292" s="72" t="s">
        <v>13292</v>
      </c>
      <c r="GZ292" s="72" t="s">
        <v>13293</v>
      </c>
      <c r="HA292" s="72" t="s">
        <v>7513</v>
      </c>
      <c r="HB292" s="72" t="s">
        <v>13294</v>
      </c>
      <c r="HC292" s="72" t="s">
        <v>10518</v>
      </c>
      <c r="HD292" s="72" t="s">
        <v>10519</v>
      </c>
      <c r="HE292" s="72" t="s">
        <v>20338</v>
      </c>
      <c r="HF292" s="72" t="s">
        <v>13295</v>
      </c>
      <c r="HG292" s="72" t="s">
        <v>13296</v>
      </c>
      <c r="HH292" s="72" t="s">
        <v>13297</v>
      </c>
      <c r="HI292" s="72" t="s">
        <v>13298</v>
      </c>
      <c r="HJ292" s="72" t="s">
        <v>20339</v>
      </c>
      <c r="HK292" s="72" t="s">
        <v>7514</v>
      </c>
      <c r="HL292" s="72" t="s">
        <v>10520</v>
      </c>
      <c r="HM292" s="72" t="s">
        <v>7515</v>
      </c>
      <c r="HN292" s="72" t="s">
        <v>13299</v>
      </c>
      <c r="HO292" s="72" t="s">
        <v>7516</v>
      </c>
      <c r="HP292" s="72" t="s">
        <v>20340</v>
      </c>
      <c r="HQ292" s="72" t="s">
        <v>13300</v>
      </c>
      <c r="HR292" s="72" t="s">
        <v>20425</v>
      </c>
      <c r="HS292" s="72" t="s">
        <v>7517</v>
      </c>
      <c r="HT292" s="72" t="s">
        <v>20341</v>
      </c>
      <c r="HU292" s="72" t="s">
        <v>13301</v>
      </c>
      <c r="HV292" s="72" t="s">
        <v>20342</v>
      </c>
      <c r="HW292" s="72" t="s">
        <v>13303</v>
      </c>
      <c r="HX292" s="72" t="s">
        <v>13305</v>
      </c>
      <c r="HY292" s="72" t="s">
        <v>10526</v>
      </c>
      <c r="HZ292" s="72" t="s">
        <v>13306</v>
      </c>
      <c r="IA292" s="72" t="s">
        <v>7629</v>
      </c>
      <c r="IB292" s="72" t="s">
        <v>13308</v>
      </c>
      <c r="IC292" s="72" t="s">
        <v>13309</v>
      </c>
      <c r="ID292" s="72" t="s">
        <v>10527</v>
      </c>
      <c r="IE292" s="72" t="s">
        <v>7520</v>
      </c>
      <c r="IF292" s="72" t="s">
        <v>20346</v>
      </c>
      <c r="IG292" s="72" t="s">
        <v>13310</v>
      </c>
      <c r="IH292" s="72" t="s">
        <v>20347</v>
      </c>
      <c r="II292" s="72" t="s">
        <v>13311</v>
      </c>
      <c r="IJ292" s="72" t="s">
        <v>20348</v>
      </c>
      <c r="IK292" s="72" t="s">
        <v>7521</v>
      </c>
      <c r="IL292" s="72" t="s">
        <v>7522</v>
      </c>
      <c r="IM292" s="72" t="s">
        <v>7523</v>
      </c>
      <c r="IN292" s="72" t="s">
        <v>13312</v>
      </c>
      <c r="IO292" s="72" t="s">
        <v>7524</v>
      </c>
      <c r="IP292" s="72" t="s">
        <v>7525</v>
      </c>
      <c r="IQ292" s="72" t="s">
        <v>10528</v>
      </c>
      <c r="IR292" s="72" t="s">
        <v>10529</v>
      </c>
      <c r="IS292" s="72" t="s">
        <v>10530</v>
      </c>
      <c r="IT292" s="72" t="s">
        <v>10531</v>
      </c>
      <c r="IU292" s="72" t="s">
        <v>10532</v>
      </c>
      <c r="IV292" s="72" t="s">
        <v>20349</v>
      </c>
      <c r="IW292" s="72" t="s">
        <v>20350</v>
      </c>
      <c r="IX292" s="72" t="s">
        <v>10533</v>
      </c>
      <c r="IY292" s="72" t="s">
        <v>13314</v>
      </c>
      <c r="IZ292" s="72" t="s">
        <v>7526</v>
      </c>
      <c r="JA292" s="72" t="s">
        <v>7527</v>
      </c>
      <c r="JB292" s="72" t="s">
        <v>20351</v>
      </c>
      <c r="JC292" s="72" t="s">
        <v>13315</v>
      </c>
      <c r="JD292" s="72" t="s">
        <v>20353</v>
      </c>
      <c r="JE292" s="72" t="s">
        <v>20354</v>
      </c>
      <c r="JF292" s="72" t="s">
        <v>20355</v>
      </c>
      <c r="JG292" s="72" t="s">
        <v>20356</v>
      </c>
      <c r="JH292" s="72" t="s">
        <v>20357</v>
      </c>
      <c r="JI292" s="72" t="s">
        <v>10534</v>
      </c>
      <c r="JJ292" s="72" t="s">
        <v>20358</v>
      </c>
      <c r="JK292" s="72" t="s">
        <v>7528</v>
      </c>
      <c r="JL292" s="72" t="s">
        <v>20359</v>
      </c>
      <c r="JM292" s="72" t="s">
        <v>10535</v>
      </c>
      <c r="JN292" s="72" t="s">
        <v>20360</v>
      </c>
      <c r="JO292" s="72" t="s">
        <v>13317</v>
      </c>
      <c r="JP292" s="72" t="s">
        <v>10536</v>
      </c>
      <c r="JQ292" s="72" t="s">
        <v>20362</v>
      </c>
      <c r="JR292" s="72" t="s">
        <v>13318</v>
      </c>
      <c r="JS292" s="72" t="s">
        <v>10537</v>
      </c>
      <c r="JT292" s="72" t="s">
        <v>10538</v>
      </c>
      <c r="JU292" s="72" t="s">
        <v>12586</v>
      </c>
      <c r="JV292" s="72" t="s">
        <v>20363</v>
      </c>
      <c r="JW292" s="72" t="s">
        <v>10539</v>
      </c>
      <c r="JX292" s="72" t="s">
        <v>10540</v>
      </c>
      <c r="JY292" s="72" t="s">
        <v>10541</v>
      </c>
      <c r="JZ292" s="72" t="s">
        <v>10542</v>
      </c>
      <c r="KA292" s="72" t="s">
        <v>7529</v>
      </c>
      <c r="KB292" s="72" t="s">
        <v>10543</v>
      </c>
      <c r="KC292" s="72" t="s">
        <v>13319</v>
      </c>
      <c r="KD292" s="72" t="s">
        <v>10544</v>
      </c>
      <c r="KE292" s="72" t="s">
        <v>13363</v>
      </c>
      <c r="KF292" s="72" t="s">
        <v>20364</v>
      </c>
      <c r="KG292" s="72" t="s">
        <v>10545</v>
      </c>
      <c r="KH292" s="72" t="s">
        <v>7530</v>
      </c>
      <c r="KI292" s="72" t="s">
        <v>7531</v>
      </c>
      <c r="KJ292" s="72" t="s">
        <v>10546</v>
      </c>
      <c r="KK292" s="72" t="s">
        <v>13320</v>
      </c>
      <c r="KL292" s="72" t="s">
        <v>20365</v>
      </c>
      <c r="KM292" s="72" t="s">
        <v>7534</v>
      </c>
      <c r="KN292" s="72" t="s">
        <v>7535</v>
      </c>
      <c r="KO292" s="72" t="s">
        <v>7536</v>
      </c>
      <c r="KP292" s="72" t="s">
        <v>7537</v>
      </c>
      <c r="KQ292" s="72" t="s">
        <v>20366</v>
      </c>
      <c r="KR292" s="72" t="s">
        <v>7538</v>
      </c>
      <c r="KS292" s="72" t="s">
        <v>10547</v>
      </c>
      <c r="KT292" s="72" t="s">
        <v>7539</v>
      </c>
      <c r="KU292" s="72" t="s">
        <v>13322</v>
      </c>
      <c r="KV292" s="72" t="s">
        <v>20368</v>
      </c>
      <c r="KW292" s="72" t="s">
        <v>10548</v>
      </c>
      <c r="KX292" s="72" t="s">
        <v>10549</v>
      </c>
      <c r="KY292" s="72" t="s">
        <v>13323</v>
      </c>
      <c r="KZ292" s="72" t="s">
        <v>20370</v>
      </c>
      <c r="LA292" s="72" t="s">
        <v>20371</v>
      </c>
      <c r="LB292" s="72" t="s">
        <v>10550</v>
      </c>
      <c r="LC292" s="72" t="s">
        <v>7480</v>
      </c>
      <c r="LD292" s="72" t="s">
        <v>10551</v>
      </c>
      <c r="LE292" s="72" t="s">
        <v>20369</v>
      </c>
      <c r="LF292" s="72" t="s">
        <v>10552</v>
      </c>
      <c r="LG292" s="72" t="s">
        <v>10553</v>
      </c>
      <c r="LH292" s="72" t="s">
        <v>7541</v>
      </c>
      <c r="LI292" s="72" t="s">
        <v>20372</v>
      </c>
      <c r="LJ292" s="72" t="s">
        <v>20373</v>
      </c>
      <c r="LK292" s="72" t="s">
        <v>13325</v>
      </c>
      <c r="LL292" s="72" t="s">
        <v>10554</v>
      </c>
      <c r="LM292" s="72" t="s">
        <v>13326</v>
      </c>
      <c r="LN292" s="72" t="s">
        <v>13327</v>
      </c>
      <c r="LO292" s="72" t="s">
        <v>20374</v>
      </c>
      <c r="LP292" s="72" t="s">
        <v>7542</v>
      </c>
      <c r="LQ292" s="72" t="s">
        <v>7543</v>
      </c>
      <c r="LR292" s="72" t="s">
        <v>7544</v>
      </c>
      <c r="LS292" s="72" t="s">
        <v>20375</v>
      </c>
      <c r="LT292" s="72" t="s">
        <v>10556</v>
      </c>
      <c r="LU292" s="72" t="s">
        <v>20376</v>
      </c>
      <c r="LV292" s="72" t="s">
        <v>7545</v>
      </c>
      <c r="LW292" s="72" t="s">
        <v>7546</v>
      </c>
      <c r="LX292" s="72" t="s">
        <v>10557</v>
      </c>
      <c r="LY292" s="72" t="s">
        <v>10558</v>
      </c>
      <c r="LZ292" s="72" t="s">
        <v>7547</v>
      </c>
      <c r="MA292" s="72" t="s">
        <v>7548</v>
      </c>
      <c r="MB292" s="72" t="s">
        <v>20531</v>
      </c>
      <c r="MC292" s="72" t="s">
        <v>10559</v>
      </c>
      <c r="MD292" s="72" t="s">
        <v>10560</v>
      </c>
      <c r="ME292" s="72" t="s">
        <v>7549</v>
      </c>
      <c r="MF292" s="72" t="s">
        <v>10561</v>
      </c>
      <c r="MG292" s="72" t="s">
        <v>20377</v>
      </c>
      <c r="MH292" s="72" t="s">
        <v>13215</v>
      </c>
      <c r="MI292" s="72" t="s">
        <v>13216</v>
      </c>
      <c r="MJ292" s="72" t="s">
        <v>13227</v>
      </c>
      <c r="MK292" s="72" t="s">
        <v>13228</v>
      </c>
      <c r="ML292" s="72" t="s">
        <v>7476</v>
      </c>
      <c r="MM292" s="72" t="s">
        <v>13231</v>
      </c>
      <c r="MN292" s="72" t="s">
        <v>13254</v>
      </c>
      <c r="MO292" s="72" t="s">
        <v>13250</v>
      </c>
      <c r="MP292" s="72" t="s">
        <v>7498</v>
      </c>
      <c r="MQ292" s="72" t="s">
        <v>13251</v>
      </c>
      <c r="MR292" s="72" t="s">
        <v>13252</v>
      </c>
      <c r="MS292" s="72" t="s">
        <v>13258</v>
      </c>
      <c r="MT292" s="72" t="s">
        <v>13253</v>
      </c>
      <c r="MU292" s="72" t="s">
        <v>13255</v>
      </c>
      <c r="MV292" s="72" t="s">
        <v>20324</v>
      </c>
      <c r="MW292" s="72" t="s">
        <v>13256</v>
      </c>
      <c r="MX292" s="72" t="s">
        <v>7499</v>
      </c>
      <c r="MY292" s="72" t="s">
        <v>7499</v>
      </c>
      <c r="MZ292" s="72" t="s">
        <v>13257</v>
      </c>
      <c r="NA292" s="72" t="s">
        <v>13259</v>
      </c>
      <c r="NB292" s="72" t="s">
        <v>7501</v>
      </c>
      <c r="NC292" s="72" t="s">
        <v>13280</v>
      </c>
      <c r="ND292" s="72" t="s">
        <v>20335</v>
      </c>
      <c r="NE292" s="72" t="s">
        <v>13289</v>
      </c>
      <c r="NF292" s="72" t="s">
        <v>10522</v>
      </c>
      <c r="NG292" s="72" t="s">
        <v>13304</v>
      </c>
      <c r="NH292" s="72" t="s">
        <v>10524</v>
      </c>
      <c r="NI292" s="72" t="s">
        <v>10525</v>
      </c>
      <c r="NJ292" s="72" t="s">
        <v>13307</v>
      </c>
      <c r="NK292" s="72" t="s">
        <v>20345</v>
      </c>
      <c r="NL292" s="72" t="s">
        <v>13313</v>
      </c>
      <c r="NM292" s="72" t="s">
        <v>20352</v>
      </c>
      <c r="NN292" s="72" t="s">
        <v>13316</v>
      </c>
      <c r="NO292" s="72" t="s">
        <v>7532</v>
      </c>
      <c r="NP292" s="72" t="s">
        <v>7554</v>
      </c>
      <c r="NQ292" s="72" t="s">
        <v>7593</v>
      </c>
      <c r="NR292" s="72" t="s">
        <v>10605</v>
      </c>
      <c r="NS292" s="72" t="s">
        <v>7596</v>
      </c>
      <c r="NT292" s="72" t="s">
        <v>13364</v>
      </c>
      <c r="NU292" s="72" t="s">
        <v>7606</v>
      </c>
      <c r="NV292" s="72" t="s">
        <v>13386</v>
      </c>
      <c r="NW292" s="72" t="s">
        <v>13387</v>
      </c>
      <c r="NX292" s="72" t="s">
        <v>7702</v>
      </c>
      <c r="NY292" s="72" t="s">
        <v>13424</v>
      </c>
      <c r="NZ292" s="72" t="s">
        <v>20471</v>
      </c>
      <c r="OA292" s="72" t="s">
        <v>7711</v>
      </c>
      <c r="OB292" s="72" t="s">
        <v>10691</v>
      </c>
      <c r="OC292" s="72" t="s">
        <v>13497</v>
      </c>
      <c r="OD292" s="72" t="s">
        <v>13498</v>
      </c>
      <c r="OE292" s="72" t="s">
        <v>13499</v>
      </c>
      <c r="OF292" s="72" t="s">
        <v>20524</v>
      </c>
      <c r="OG292" s="72" t="s">
        <v>20525</v>
      </c>
      <c r="OH292" s="72" t="s">
        <v>20526</v>
      </c>
      <c r="OI292" s="72" t="s">
        <v>7817</v>
      </c>
      <c r="OJ292" s="72" t="s">
        <v>13531</v>
      </c>
      <c r="OK292" s="72" t="s">
        <v>20528</v>
      </c>
      <c r="OL292" s="72" t="s">
        <v>13328</v>
      </c>
      <c r="OM292" s="72" t="s">
        <v>13329</v>
      </c>
      <c r="ON292" s="72" t="s">
        <v>13330</v>
      </c>
      <c r="OO292" s="72" t="s">
        <v>7550</v>
      </c>
      <c r="OP292" s="72" t="s">
        <v>10562</v>
      </c>
      <c r="OQ292" s="72" t="s">
        <v>10563</v>
      </c>
      <c r="OR292" s="72" t="s">
        <v>10564</v>
      </c>
      <c r="OS292" s="72" t="s">
        <v>10565</v>
      </c>
      <c r="OT292" s="72" t="s">
        <v>7551</v>
      </c>
      <c r="OU292" s="72" t="s">
        <v>20378</v>
      </c>
      <c r="OV292" s="72" t="s">
        <v>13331</v>
      </c>
      <c r="OW292" s="72" t="s">
        <v>13332</v>
      </c>
      <c r="OX292" s="72" t="s">
        <v>7552</v>
      </c>
      <c r="OY292" s="72" t="s">
        <v>7553</v>
      </c>
      <c r="OZ292" s="72" t="s">
        <v>10566</v>
      </c>
      <c r="PA292" s="72" t="s">
        <v>7555</v>
      </c>
      <c r="PB292" s="72" t="s">
        <v>10567</v>
      </c>
      <c r="PC292" s="72" t="s">
        <v>10568</v>
      </c>
      <c r="PD292" s="72" t="s">
        <v>20379</v>
      </c>
      <c r="PE292" s="72" t="s">
        <v>10569</v>
      </c>
      <c r="PF292" s="72" t="s">
        <v>10570</v>
      </c>
      <c r="PG292" s="72" t="s">
        <v>10571</v>
      </c>
      <c r="PH292" s="72" t="s">
        <v>10572</v>
      </c>
      <c r="PI292" s="72" t="s">
        <v>10573</v>
      </c>
      <c r="PJ292" s="72" t="s">
        <v>13333</v>
      </c>
      <c r="PK292" s="72" t="s">
        <v>10574</v>
      </c>
      <c r="PL292" s="72" t="s">
        <v>20380</v>
      </c>
      <c r="PM292" s="72" t="s">
        <v>7556</v>
      </c>
      <c r="PN292" s="72" t="s">
        <v>13334</v>
      </c>
      <c r="PO292" s="72" t="s">
        <v>7557</v>
      </c>
      <c r="PP292" s="72" t="s">
        <v>7558</v>
      </c>
      <c r="PQ292" s="72" t="s">
        <v>20381</v>
      </c>
      <c r="PR292" s="72" t="s">
        <v>10575</v>
      </c>
      <c r="PS292" s="72" t="s">
        <v>12614</v>
      </c>
      <c r="PT292" s="72" t="s">
        <v>20382</v>
      </c>
      <c r="PU292" s="72" t="s">
        <v>13335</v>
      </c>
      <c r="PV292" s="72" t="s">
        <v>7559</v>
      </c>
      <c r="PW292" s="72" t="s">
        <v>7560</v>
      </c>
      <c r="PX292" s="72" t="s">
        <v>7561</v>
      </c>
      <c r="PY292" s="72" t="s">
        <v>7562</v>
      </c>
      <c r="PZ292" s="72" t="s">
        <v>20383</v>
      </c>
      <c r="QA292" s="72" t="s">
        <v>13336</v>
      </c>
      <c r="QB292" s="72" t="s">
        <v>10576</v>
      </c>
      <c r="QC292" s="72" t="s">
        <v>10577</v>
      </c>
      <c r="QD292" s="72" t="s">
        <v>7563</v>
      </c>
      <c r="QE292" s="72" t="s">
        <v>7564</v>
      </c>
      <c r="QF292" s="72" t="s">
        <v>7565</v>
      </c>
      <c r="QG292" s="72" t="s">
        <v>7566</v>
      </c>
      <c r="QH292" s="72" t="s">
        <v>10578</v>
      </c>
      <c r="QI292" s="72" t="s">
        <v>7567</v>
      </c>
      <c r="QJ292" s="72" t="s">
        <v>10579</v>
      </c>
      <c r="QK292" s="72" t="s">
        <v>7568</v>
      </c>
      <c r="QL292" s="72" t="s">
        <v>10580</v>
      </c>
      <c r="QM292" s="72" t="s">
        <v>10581</v>
      </c>
      <c r="QN292" s="72" t="s">
        <v>10582</v>
      </c>
      <c r="QO292" s="72" t="s">
        <v>7569</v>
      </c>
      <c r="QP292" s="72" t="s">
        <v>20384</v>
      </c>
      <c r="QQ292" s="72" t="s">
        <v>7570</v>
      </c>
      <c r="QR292" s="72" t="s">
        <v>13337</v>
      </c>
      <c r="QS292" s="72" t="s">
        <v>7571</v>
      </c>
      <c r="QT292" s="72" t="s">
        <v>10583</v>
      </c>
      <c r="QU292" s="72" t="s">
        <v>7572</v>
      </c>
      <c r="QV292" s="72" t="s">
        <v>7573</v>
      </c>
      <c r="QW292" s="72" t="s">
        <v>20385</v>
      </c>
      <c r="QX292" s="72" t="s">
        <v>7574</v>
      </c>
      <c r="QY292" s="72" t="s">
        <v>20386</v>
      </c>
      <c r="QZ292" s="72" t="s">
        <v>7575</v>
      </c>
      <c r="RA292" s="72" t="s">
        <v>20387</v>
      </c>
      <c r="RB292" s="72" t="s">
        <v>10584</v>
      </c>
      <c r="RC292" s="72" t="s">
        <v>7576</v>
      </c>
      <c r="RD292" s="72" t="s">
        <v>20388</v>
      </c>
      <c r="RE292" s="72" t="s">
        <v>20389</v>
      </c>
      <c r="RF292" s="72" t="s">
        <v>20390</v>
      </c>
      <c r="RG292" s="72" t="s">
        <v>4876</v>
      </c>
      <c r="RH292" s="72" t="s">
        <v>7577</v>
      </c>
      <c r="RI292" s="72" t="s">
        <v>20391</v>
      </c>
      <c r="RJ292" s="72" t="s">
        <v>10585</v>
      </c>
      <c r="RK292" s="72" t="s">
        <v>7474</v>
      </c>
      <c r="RL292" s="72" t="s">
        <v>7489</v>
      </c>
      <c r="RM292" s="72" t="s">
        <v>13264</v>
      </c>
      <c r="RN292" s="72" t="s">
        <v>10503</v>
      </c>
      <c r="RO292" s="72" t="s">
        <v>10504</v>
      </c>
      <c r="RP292" s="72" t="s">
        <v>10510</v>
      </c>
      <c r="RQ292" s="72" t="s">
        <v>20330</v>
      </c>
      <c r="RR292" s="72" t="s">
        <v>20333</v>
      </c>
      <c r="RS292" s="72" t="s">
        <v>13282</v>
      </c>
      <c r="RT292" s="72" t="s">
        <v>10517</v>
      </c>
      <c r="RU292" s="72" t="s">
        <v>10521</v>
      </c>
      <c r="RV292" s="72" t="s">
        <v>7518</v>
      </c>
      <c r="RW292" s="72" t="s">
        <v>7518</v>
      </c>
      <c r="RX292" s="72" t="s">
        <v>13302</v>
      </c>
      <c r="RY292" s="72" t="s">
        <v>7519</v>
      </c>
      <c r="RZ292" s="72" t="s">
        <v>10523</v>
      </c>
      <c r="SA292" s="72" t="s">
        <v>20361</v>
      </c>
      <c r="SB292" s="72" t="s">
        <v>7533</v>
      </c>
      <c r="SC292" s="72" t="s">
        <v>20367</v>
      </c>
      <c r="SD292" s="72" t="s">
        <v>7540</v>
      </c>
      <c r="SE292" s="72" t="s">
        <v>10555</v>
      </c>
      <c r="SF292" s="72" t="s">
        <v>7580</v>
      </c>
      <c r="SG292" s="72" t="s">
        <v>13345</v>
      </c>
      <c r="SH292" s="72" t="s">
        <v>7508</v>
      </c>
      <c r="SI292" s="72" t="s">
        <v>7602</v>
      </c>
      <c r="SJ292" s="72" t="s">
        <v>13368</v>
      </c>
      <c r="SK292" s="72" t="s">
        <v>7608</v>
      </c>
      <c r="SL292" s="72" t="s">
        <v>20432</v>
      </c>
      <c r="SM292" s="72" t="s">
        <v>13400</v>
      </c>
      <c r="SN292" s="72" t="s">
        <v>13401</v>
      </c>
      <c r="SO292" s="72" t="s">
        <v>10675</v>
      </c>
      <c r="SP292" s="72" t="s">
        <v>7707</v>
      </c>
      <c r="SQ292" s="72" t="s">
        <v>7710</v>
      </c>
      <c r="SR292" s="72" t="s">
        <v>10689</v>
      </c>
      <c r="SS292" s="72" t="s">
        <v>13423</v>
      </c>
      <c r="ST292" s="72" t="s">
        <v>20476</v>
      </c>
      <c r="SU292" s="72" t="s">
        <v>13496</v>
      </c>
      <c r="SV292" s="72" t="s">
        <v>20513</v>
      </c>
      <c r="SW292" s="72" t="s">
        <v>13507</v>
      </c>
      <c r="SX292" s="72" t="s">
        <v>13510</v>
      </c>
      <c r="SY292" s="72" t="s">
        <v>20519</v>
      </c>
      <c r="SZ292" s="72" t="s">
        <v>10740</v>
      </c>
      <c r="TA292" s="72" t="s">
        <v>10745</v>
      </c>
      <c r="TB292" s="72" t="s">
        <v>13535</v>
      </c>
      <c r="TC292" s="72" t="s">
        <v>13524</v>
      </c>
      <c r="TD292" s="72" t="s">
        <v>7818</v>
      </c>
      <c r="TE292" s="72" t="s">
        <v>7819</v>
      </c>
      <c r="TF292" s="72" t="s">
        <v>13534</v>
      </c>
      <c r="TG292" s="72" t="s">
        <v>13338</v>
      </c>
      <c r="TH292" s="72" t="s">
        <v>7578</v>
      </c>
      <c r="TI292" s="72" t="s">
        <v>10586</v>
      </c>
      <c r="TJ292" s="72" t="s">
        <v>13240</v>
      </c>
      <c r="TK292" s="72" t="s">
        <v>7497</v>
      </c>
      <c r="TL292" s="72" t="s">
        <v>20343</v>
      </c>
      <c r="TM292" s="72" t="s">
        <v>20344</v>
      </c>
      <c r="TN292" s="72" t="s">
        <v>13324</v>
      </c>
      <c r="TO292" s="72" t="s">
        <v>7633</v>
      </c>
      <c r="TP292" s="72" t="s">
        <v>7579</v>
      </c>
      <c r="TQ292" s="72" t="s">
        <v>10587</v>
      </c>
      <c r="TR292" s="72" t="s">
        <v>10588</v>
      </c>
      <c r="TS292" s="72" t="s">
        <v>7581</v>
      </c>
      <c r="TT292" s="72" t="s">
        <v>13321</v>
      </c>
      <c r="TU292" s="72" t="s">
        <v>13339</v>
      </c>
      <c r="TV292" s="72" t="s">
        <v>13340</v>
      </c>
      <c r="TW292" s="72" t="s">
        <v>20392</v>
      </c>
      <c r="TX292" s="72" t="s">
        <v>13341</v>
      </c>
      <c r="TY292" s="72" t="s">
        <v>20393</v>
      </c>
      <c r="TZ292" s="72" t="s">
        <v>13342</v>
      </c>
      <c r="UA292" s="72" t="s">
        <v>20394</v>
      </c>
      <c r="UB292" s="72" t="s">
        <v>7582</v>
      </c>
      <c r="UC292" s="72" t="s">
        <v>10589</v>
      </c>
      <c r="UD292" s="72" t="s">
        <v>10590</v>
      </c>
      <c r="UE292" s="72" t="s">
        <v>7583</v>
      </c>
      <c r="UF292" s="72" t="s">
        <v>20395</v>
      </c>
      <c r="UG292" s="72" t="s">
        <v>20396</v>
      </c>
      <c r="UH292" s="72" t="s">
        <v>10591</v>
      </c>
      <c r="UI292" s="72" t="s">
        <v>20397</v>
      </c>
      <c r="UJ292" s="72" t="s">
        <v>10592</v>
      </c>
      <c r="UK292" s="72" t="s">
        <v>20398</v>
      </c>
      <c r="UL292" s="72" t="s">
        <v>10593</v>
      </c>
      <c r="UM292" s="72" t="s">
        <v>20399</v>
      </c>
      <c r="UN292" s="72" t="s">
        <v>20400</v>
      </c>
      <c r="UO292" s="72" t="s">
        <v>20401</v>
      </c>
      <c r="UP292" s="72" t="s">
        <v>20402</v>
      </c>
      <c r="UQ292" s="72" t="s">
        <v>10594</v>
      </c>
      <c r="UR292" s="72" t="s">
        <v>10595</v>
      </c>
      <c r="US292" s="72" t="s">
        <v>10596</v>
      </c>
      <c r="UT292" s="72" t="s">
        <v>10597</v>
      </c>
      <c r="UU292" s="72" t="s">
        <v>10598</v>
      </c>
      <c r="UV292" s="72" t="s">
        <v>10599</v>
      </c>
      <c r="UW292" s="72" t="s">
        <v>7584</v>
      </c>
      <c r="UX292" s="72" t="s">
        <v>13343</v>
      </c>
      <c r="UY292" s="72" t="s">
        <v>7585</v>
      </c>
      <c r="UZ292" s="72" t="s">
        <v>13344</v>
      </c>
      <c r="VA292" s="72" t="s">
        <v>10600</v>
      </c>
      <c r="VB292" s="72" t="s">
        <v>10601</v>
      </c>
      <c r="VC292" s="72" t="s">
        <v>10602</v>
      </c>
      <c r="VD292" s="72" t="s">
        <v>20403</v>
      </c>
      <c r="VE292" s="72" t="s">
        <v>7586</v>
      </c>
      <c r="VF292" s="72" t="s">
        <v>10603</v>
      </c>
      <c r="VG292" s="72" t="s">
        <v>7587</v>
      </c>
      <c r="VH292" s="72" t="s">
        <v>7588</v>
      </c>
      <c r="VI292" s="72" t="s">
        <v>7589</v>
      </c>
      <c r="VJ292" s="72" t="s">
        <v>13346</v>
      </c>
      <c r="VK292" s="72" t="s">
        <v>13347</v>
      </c>
      <c r="VL292" s="72" t="s">
        <v>13348</v>
      </c>
      <c r="VM292" s="72" t="s">
        <v>13349</v>
      </c>
      <c r="VN292" s="72" t="s">
        <v>20404</v>
      </c>
      <c r="VO292" s="72" t="s">
        <v>13350</v>
      </c>
      <c r="VP292" s="72" t="s">
        <v>7590</v>
      </c>
      <c r="VQ292" s="72" t="s">
        <v>7591</v>
      </c>
      <c r="VR292" s="72" t="s">
        <v>7592</v>
      </c>
      <c r="VS292" s="72" t="s">
        <v>10604</v>
      </c>
      <c r="VT292" s="72" t="s">
        <v>20405</v>
      </c>
      <c r="VU292" s="72" t="s">
        <v>20406</v>
      </c>
      <c r="VV292" s="72" t="s">
        <v>20407</v>
      </c>
      <c r="VW292" s="72" t="s">
        <v>7594</v>
      </c>
      <c r="VX292" s="72" t="s">
        <v>13351</v>
      </c>
      <c r="VY292" s="72" t="s">
        <v>13352</v>
      </c>
      <c r="VZ292" s="72" t="s">
        <v>13353</v>
      </c>
      <c r="WA292" s="72" t="s">
        <v>13354</v>
      </c>
      <c r="WB292" s="72" t="s">
        <v>20408</v>
      </c>
      <c r="WC292" s="72" t="s">
        <v>7595</v>
      </c>
      <c r="WD292" s="72" t="s">
        <v>13355</v>
      </c>
      <c r="WE292" s="72" t="s">
        <v>20409</v>
      </c>
      <c r="WF292" s="72" t="s">
        <v>13356</v>
      </c>
      <c r="WG292" s="72" t="s">
        <v>13357</v>
      </c>
      <c r="WH292" s="72" t="s">
        <v>13358</v>
      </c>
      <c r="WI292" s="72" t="s">
        <v>7597</v>
      </c>
      <c r="WJ292" s="72" t="s">
        <v>13359</v>
      </c>
      <c r="WK292" s="72" t="s">
        <v>13360</v>
      </c>
      <c r="WL292" s="72" t="s">
        <v>10607</v>
      </c>
      <c r="WM292" s="72" t="s">
        <v>10608</v>
      </c>
      <c r="WN292" s="72" t="s">
        <v>13361</v>
      </c>
      <c r="WO292" s="72" t="s">
        <v>7598</v>
      </c>
      <c r="WP292" s="72" t="s">
        <v>20410</v>
      </c>
      <c r="WQ292" s="72" t="s">
        <v>20411</v>
      </c>
      <c r="WR292" s="72" t="s">
        <v>7599</v>
      </c>
      <c r="WS292" s="72" t="s">
        <v>7600</v>
      </c>
      <c r="WT292" s="72" t="s">
        <v>7601</v>
      </c>
      <c r="WU292" s="72" t="s">
        <v>20412</v>
      </c>
      <c r="WV292" s="72" t="s">
        <v>13362</v>
      </c>
      <c r="WW292" s="72" t="s">
        <v>20413</v>
      </c>
      <c r="WX292" s="72" t="s">
        <v>10609</v>
      </c>
      <c r="WY292" s="72" t="s">
        <v>20414</v>
      </c>
      <c r="WZ292" s="72" t="s">
        <v>13365</v>
      </c>
      <c r="XA292" s="72" t="s">
        <v>10610</v>
      </c>
      <c r="XB292" s="72" t="s">
        <v>13366</v>
      </c>
      <c r="XC292" s="72" t="s">
        <v>13367</v>
      </c>
      <c r="XD292" s="72" t="s">
        <v>7603</v>
      </c>
      <c r="XE292" s="72" t="s">
        <v>20415</v>
      </c>
      <c r="XF292" s="72" t="s">
        <v>10611</v>
      </c>
      <c r="XG292" s="72" t="s">
        <v>20416</v>
      </c>
      <c r="XH292" s="72" t="s">
        <v>20417</v>
      </c>
      <c r="XI292" s="72" t="s">
        <v>7604</v>
      </c>
      <c r="XJ292" s="72" t="s">
        <v>13369</v>
      </c>
      <c r="XK292" s="72" t="s">
        <v>13370</v>
      </c>
      <c r="XL292" s="72" t="s">
        <v>13371</v>
      </c>
      <c r="XM292" s="72" t="s">
        <v>13372</v>
      </c>
      <c r="XN292" s="72" t="s">
        <v>20418</v>
      </c>
      <c r="XO292" s="72" t="s">
        <v>20419</v>
      </c>
      <c r="XP292" s="72" t="s">
        <v>13373</v>
      </c>
      <c r="XQ292" s="72" t="s">
        <v>20420</v>
      </c>
      <c r="XR292" s="72" t="s">
        <v>20421</v>
      </c>
      <c r="XS292" s="72" t="s">
        <v>13374</v>
      </c>
      <c r="XT292" s="72" t="s">
        <v>13375</v>
      </c>
      <c r="XU292" s="72" t="s">
        <v>13376</v>
      </c>
      <c r="XV292" s="72" t="s">
        <v>13377</v>
      </c>
      <c r="XW292" s="72" t="s">
        <v>13378</v>
      </c>
      <c r="XX292" s="72" t="s">
        <v>13379</v>
      </c>
      <c r="XY292" s="72" t="s">
        <v>13380</v>
      </c>
      <c r="XZ292" s="72" t="s">
        <v>13381</v>
      </c>
      <c r="YA292" s="72" t="s">
        <v>13382</v>
      </c>
      <c r="YB292" s="72" t="s">
        <v>20422</v>
      </c>
      <c r="YC292" s="72" t="s">
        <v>7605</v>
      </c>
      <c r="YD292" s="72" t="s">
        <v>10612</v>
      </c>
      <c r="YE292" s="72" t="s">
        <v>10613</v>
      </c>
      <c r="YF292" s="72" t="s">
        <v>13383</v>
      </c>
      <c r="YG292" s="72" t="s">
        <v>1122</v>
      </c>
      <c r="YH292" s="72" t="s">
        <v>13384</v>
      </c>
      <c r="YI292" s="72" t="s">
        <v>7607</v>
      </c>
      <c r="YJ292" s="72" t="s">
        <v>20423</v>
      </c>
      <c r="YK292" s="72" t="s">
        <v>10339</v>
      </c>
      <c r="YL292" s="72" t="s">
        <v>13385</v>
      </c>
      <c r="YM292" s="72" t="s">
        <v>7609</v>
      </c>
      <c r="YN292" s="72" t="s">
        <v>20424</v>
      </c>
      <c r="YO292" s="72" t="s">
        <v>20426</v>
      </c>
      <c r="YP292" s="72" t="s">
        <v>20427</v>
      </c>
      <c r="YQ292" s="72" t="s">
        <v>10614</v>
      </c>
      <c r="YR292" s="72" t="s">
        <v>20428</v>
      </c>
      <c r="YS292" s="72" t="s">
        <v>20429</v>
      </c>
      <c r="YT292" s="72" t="s">
        <v>13388</v>
      </c>
      <c r="YU292" s="72" t="s">
        <v>7610</v>
      </c>
      <c r="YV292" s="72" t="s">
        <v>13390</v>
      </c>
      <c r="YW292" s="72" t="s">
        <v>20430</v>
      </c>
      <c r="YX292" s="72" t="s">
        <v>20431</v>
      </c>
      <c r="YY292" s="72" t="s">
        <v>13389</v>
      </c>
      <c r="YZ292" s="72" t="s">
        <v>13391</v>
      </c>
      <c r="ZA292" s="72" t="s">
        <v>13392</v>
      </c>
      <c r="ZB292" s="72" t="s">
        <v>13393</v>
      </c>
      <c r="ZC292" s="72" t="s">
        <v>10615</v>
      </c>
      <c r="ZD292" s="72" t="s">
        <v>7611</v>
      </c>
      <c r="ZE292" s="72" t="s">
        <v>13394</v>
      </c>
      <c r="ZF292" s="72" t="s">
        <v>7612</v>
      </c>
      <c r="ZG292" s="72" t="s">
        <v>13395</v>
      </c>
      <c r="ZH292" s="72" t="s">
        <v>13396</v>
      </c>
      <c r="ZI292" s="72" t="s">
        <v>13397</v>
      </c>
      <c r="ZJ292" s="72" t="s">
        <v>13398</v>
      </c>
      <c r="ZK292" s="72" t="s">
        <v>13399</v>
      </c>
      <c r="ZL292" s="72" t="s">
        <v>7613</v>
      </c>
      <c r="ZM292" s="72" t="s">
        <v>20433</v>
      </c>
      <c r="ZN292" s="72" t="s">
        <v>7614</v>
      </c>
      <c r="ZO292" s="72" t="s">
        <v>20434</v>
      </c>
      <c r="ZP292" s="72" t="s">
        <v>10616</v>
      </c>
      <c r="ZQ292" s="72" t="s">
        <v>20435</v>
      </c>
      <c r="ZR292" s="72" t="s">
        <v>7615</v>
      </c>
      <c r="ZS292" s="72" t="s">
        <v>10617</v>
      </c>
      <c r="ZT292" s="72" t="s">
        <v>7616</v>
      </c>
      <c r="ZU292" s="72" t="s">
        <v>7617</v>
      </c>
      <c r="ZV292" s="72" t="s">
        <v>7618</v>
      </c>
      <c r="ZW292" s="72" t="s">
        <v>20436</v>
      </c>
      <c r="ZX292" s="72" t="s">
        <v>10618</v>
      </c>
      <c r="ZY292" s="72" t="s">
        <v>7619</v>
      </c>
      <c r="ZZ292" s="72" t="s">
        <v>13402</v>
      </c>
      <c r="AAA292" s="72" t="s">
        <v>13403</v>
      </c>
      <c r="AAB292" s="72" t="s">
        <v>10619</v>
      </c>
      <c r="AAC292" s="72" t="s">
        <v>7620</v>
      </c>
      <c r="AAD292" s="72" t="s">
        <v>7621</v>
      </c>
      <c r="AAE292" s="72" t="s">
        <v>7622</v>
      </c>
      <c r="AAF292" s="72" t="s">
        <v>7623</v>
      </c>
      <c r="AAG292" s="72" t="s">
        <v>20437</v>
      </c>
      <c r="AAH292" s="72" t="s">
        <v>7624</v>
      </c>
      <c r="AAI292" s="72" t="s">
        <v>13404</v>
      </c>
      <c r="AAJ292" s="72" t="s">
        <v>7625</v>
      </c>
      <c r="AAK292" s="72" t="s">
        <v>7626</v>
      </c>
      <c r="AAL292" s="72" t="s">
        <v>7627</v>
      </c>
      <c r="AAM292" s="72" t="s">
        <v>7628</v>
      </c>
      <c r="AAN292" s="72" t="s">
        <v>13405</v>
      </c>
      <c r="AAO292" s="72" t="s">
        <v>13406</v>
      </c>
      <c r="AAP292" s="72" t="s">
        <v>7630</v>
      </c>
      <c r="AAQ292" s="72" t="s">
        <v>7631</v>
      </c>
      <c r="AAR292" s="72" t="s">
        <v>7632</v>
      </c>
      <c r="AAS292" s="72" t="s">
        <v>7634</v>
      </c>
      <c r="AAT292" s="72" t="s">
        <v>7635</v>
      </c>
      <c r="AAU292" s="72" t="s">
        <v>7636</v>
      </c>
      <c r="AAV292" s="72" t="s">
        <v>13407</v>
      </c>
      <c r="AAW292" s="72" t="s">
        <v>7637</v>
      </c>
      <c r="AAX292" s="72" t="s">
        <v>7638</v>
      </c>
      <c r="AAY292" s="72" t="s">
        <v>20438</v>
      </c>
      <c r="AAZ292" s="72" t="s">
        <v>13408</v>
      </c>
      <c r="ABA292" s="72" t="s">
        <v>7639</v>
      </c>
      <c r="ABB292" s="72" t="s">
        <v>7640</v>
      </c>
      <c r="ABC292" s="72" t="s">
        <v>7641</v>
      </c>
      <c r="ABD292" s="72" t="s">
        <v>7642</v>
      </c>
      <c r="ABE292" s="72" t="s">
        <v>7643</v>
      </c>
      <c r="ABF292" s="72" t="s">
        <v>7644</v>
      </c>
      <c r="ABG292" s="72" t="s">
        <v>20439</v>
      </c>
      <c r="ABH292" s="72" t="s">
        <v>7645</v>
      </c>
      <c r="ABI292" s="72" t="s">
        <v>7646</v>
      </c>
      <c r="ABJ292" s="72" t="s">
        <v>20440</v>
      </c>
      <c r="ABK292" s="72" t="s">
        <v>13409</v>
      </c>
      <c r="ABL292" s="72" t="s">
        <v>13410</v>
      </c>
      <c r="ABM292" s="72" t="s">
        <v>7647</v>
      </c>
      <c r="ABN292" s="72" t="s">
        <v>7648</v>
      </c>
      <c r="ABO292" s="72" t="s">
        <v>13411</v>
      </c>
      <c r="ABP292" s="72" t="s">
        <v>10620</v>
      </c>
      <c r="ABQ292" s="72" t="s">
        <v>7649</v>
      </c>
      <c r="ABR292" s="72" t="s">
        <v>7650</v>
      </c>
      <c r="ABS292" s="72" t="s">
        <v>7651</v>
      </c>
      <c r="ABT292" s="72" t="s">
        <v>10621</v>
      </c>
      <c r="ABU292" s="72" t="s">
        <v>10622</v>
      </c>
      <c r="ABV292" s="72" t="s">
        <v>10623</v>
      </c>
      <c r="ABW292" s="72" t="s">
        <v>20441</v>
      </c>
      <c r="ABX292" s="72" t="s">
        <v>20442</v>
      </c>
      <c r="ABY292" s="72" t="s">
        <v>20443</v>
      </c>
      <c r="ABZ292" s="72" t="s">
        <v>20444</v>
      </c>
      <c r="ACA292" s="72" t="s">
        <v>20445</v>
      </c>
      <c r="ACB292" s="72" t="s">
        <v>7652</v>
      </c>
      <c r="ACC292" s="72" t="s">
        <v>10624</v>
      </c>
      <c r="ACD292" s="72" t="s">
        <v>7653</v>
      </c>
      <c r="ACE292" s="72" t="s">
        <v>10625</v>
      </c>
      <c r="ACF292" s="72" t="s">
        <v>10626</v>
      </c>
      <c r="ACG292" s="72" t="s">
        <v>10627</v>
      </c>
      <c r="ACH292" s="72" t="s">
        <v>10628</v>
      </c>
      <c r="ACI292" s="72" t="s">
        <v>10629</v>
      </c>
      <c r="ACJ292" s="72" t="s">
        <v>10630</v>
      </c>
      <c r="ACK292" s="72" t="s">
        <v>10631</v>
      </c>
      <c r="ACL292" s="72" t="s">
        <v>10632</v>
      </c>
      <c r="ACM292" s="72" t="s">
        <v>10633</v>
      </c>
      <c r="ACN292" s="72" t="s">
        <v>10634</v>
      </c>
      <c r="ACO292" s="72" t="s">
        <v>7654</v>
      </c>
      <c r="ACP292" s="72" t="s">
        <v>7655</v>
      </c>
      <c r="ACQ292" s="72" t="s">
        <v>7656</v>
      </c>
      <c r="ACR292" s="72" t="s">
        <v>10635</v>
      </c>
      <c r="ACS292" s="72" t="s">
        <v>7657</v>
      </c>
      <c r="ACT292" s="72" t="s">
        <v>20446</v>
      </c>
      <c r="ACU292" s="72" t="s">
        <v>7658</v>
      </c>
      <c r="ACV292" s="72" t="s">
        <v>7659</v>
      </c>
      <c r="ACW292" s="72" t="s">
        <v>7660</v>
      </c>
      <c r="ACX292" s="72" t="s">
        <v>10636</v>
      </c>
      <c r="ACY292" s="72" t="s">
        <v>10637</v>
      </c>
      <c r="ACZ292" s="72" t="s">
        <v>10638</v>
      </c>
      <c r="ADA292" s="72" t="s">
        <v>7661</v>
      </c>
      <c r="ADB292" s="72" t="s">
        <v>10639</v>
      </c>
      <c r="ADC292" s="72" t="s">
        <v>10640</v>
      </c>
      <c r="ADD292" s="72" t="s">
        <v>10641</v>
      </c>
      <c r="ADE292" s="72" t="s">
        <v>10642</v>
      </c>
      <c r="ADF292" s="72" t="s">
        <v>7662</v>
      </c>
      <c r="ADG292" s="72" t="s">
        <v>10643</v>
      </c>
      <c r="ADH292" s="72" t="s">
        <v>7663</v>
      </c>
      <c r="ADI292" s="72" t="s">
        <v>10644</v>
      </c>
      <c r="ADJ292" s="72" t="s">
        <v>7664</v>
      </c>
      <c r="ADK292" s="72" t="s">
        <v>10645</v>
      </c>
      <c r="ADL292" s="72" t="s">
        <v>10646</v>
      </c>
      <c r="ADM292" s="72" t="s">
        <v>10647</v>
      </c>
      <c r="ADN292" s="72" t="s">
        <v>10648</v>
      </c>
      <c r="ADO292" s="72" t="s">
        <v>10649</v>
      </c>
      <c r="ADP292" s="72" t="s">
        <v>7665</v>
      </c>
      <c r="ADQ292" s="72" t="s">
        <v>10650</v>
      </c>
      <c r="ADR292" s="72" t="s">
        <v>20447</v>
      </c>
      <c r="ADS292" s="72" t="s">
        <v>10651</v>
      </c>
      <c r="ADT292" s="72" t="s">
        <v>7666</v>
      </c>
      <c r="ADU292" s="72" t="s">
        <v>7667</v>
      </c>
      <c r="ADV292" s="72" t="s">
        <v>7668</v>
      </c>
      <c r="ADW292" s="72" t="s">
        <v>10652</v>
      </c>
      <c r="ADX292" s="72" t="s">
        <v>7669</v>
      </c>
      <c r="ADY292" s="72" t="s">
        <v>7670</v>
      </c>
      <c r="ADZ292" s="72" t="s">
        <v>10653</v>
      </c>
      <c r="AEA292" s="72" t="s">
        <v>7671</v>
      </c>
      <c r="AEB292" s="72" t="s">
        <v>20448</v>
      </c>
      <c r="AEC292" s="72" t="s">
        <v>10654</v>
      </c>
      <c r="AED292" s="72" t="s">
        <v>10654</v>
      </c>
      <c r="AEE292" s="72" t="s">
        <v>10655</v>
      </c>
      <c r="AEF292" s="72" t="s">
        <v>10656</v>
      </c>
      <c r="AEG292" s="72" t="s">
        <v>7672</v>
      </c>
      <c r="AEH292" s="72" t="s">
        <v>7673</v>
      </c>
      <c r="AEI292" s="72" t="s">
        <v>7674</v>
      </c>
      <c r="AEJ292" s="72" t="s">
        <v>7675</v>
      </c>
      <c r="AEK292" s="72" t="s">
        <v>10657</v>
      </c>
      <c r="AEL292" s="72" t="s">
        <v>10658</v>
      </c>
      <c r="AEM292" s="72" t="s">
        <v>10659</v>
      </c>
      <c r="AEN292" s="72" t="s">
        <v>7676</v>
      </c>
      <c r="AEO292" s="72" t="s">
        <v>10660</v>
      </c>
      <c r="AEP292" s="72" t="s">
        <v>10661</v>
      </c>
      <c r="AEQ292" s="72" t="s">
        <v>10662</v>
      </c>
      <c r="AER292" s="72" t="s">
        <v>7677</v>
      </c>
      <c r="AES292" s="72" t="s">
        <v>7678</v>
      </c>
      <c r="AET292" s="72" t="s">
        <v>7679</v>
      </c>
      <c r="AEU292" s="72" t="s">
        <v>20449</v>
      </c>
      <c r="AEV292" s="72" t="s">
        <v>7680</v>
      </c>
      <c r="AEW292" s="72" t="s">
        <v>10664</v>
      </c>
      <c r="AEX292" s="72" t="s">
        <v>10663</v>
      </c>
      <c r="AEY292" s="72" t="s">
        <v>7681</v>
      </c>
      <c r="AEZ292" s="72" t="s">
        <v>7682</v>
      </c>
      <c r="AFA292" s="72" t="s">
        <v>10665</v>
      </c>
      <c r="AFB292" s="72" t="s">
        <v>10666</v>
      </c>
      <c r="AFC292" s="72" t="s">
        <v>10667</v>
      </c>
      <c r="AFD292" s="72" t="s">
        <v>10668</v>
      </c>
      <c r="AFE292" s="72" t="s">
        <v>7683</v>
      </c>
      <c r="AFF292" s="72" t="s">
        <v>10669</v>
      </c>
      <c r="AFG292" s="72" t="s">
        <v>10670</v>
      </c>
      <c r="AFH292" s="72" t="s">
        <v>10671</v>
      </c>
      <c r="AFI292" s="72" t="s">
        <v>7684</v>
      </c>
      <c r="AFJ292" s="72" t="s">
        <v>7685</v>
      </c>
      <c r="AFK292" s="72" t="s">
        <v>7686</v>
      </c>
      <c r="AFL292" s="72" t="s">
        <v>10672</v>
      </c>
      <c r="AFM292" s="72" t="s">
        <v>20450</v>
      </c>
      <c r="AFN292" s="72" t="s">
        <v>7687</v>
      </c>
      <c r="AFO292" s="72" t="s">
        <v>7688</v>
      </c>
      <c r="AFP292" s="72" t="s">
        <v>20451</v>
      </c>
      <c r="AFQ292" s="72" t="s">
        <v>20452</v>
      </c>
      <c r="AFR292" s="72" t="s">
        <v>20453</v>
      </c>
      <c r="AFS292" s="72" t="s">
        <v>20454</v>
      </c>
      <c r="AFT292" s="72" t="s">
        <v>7689</v>
      </c>
      <c r="AFU292" s="72" t="s">
        <v>20455</v>
      </c>
      <c r="AFV292" s="72" t="s">
        <v>7690</v>
      </c>
      <c r="AFW292" s="72" t="s">
        <v>7691</v>
      </c>
      <c r="AFX292" s="72" t="s">
        <v>7692</v>
      </c>
      <c r="AFY292" s="72" t="s">
        <v>20456</v>
      </c>
      <c r="AFZ292" s="72" t="s">
        <v>7693</v>
      </c>
      <c r="AGA292" s="72" t="s">
        <v>13412</v>
      </c>
      <c r="AGB292" s="72" t="s">
        <v>13413</v>
      </c>
      <c r="AGC292" s="72" t="s">
        <v>13414</v>
      </c>
      <c r="AGD292" s="72" t="s">
        <v>7694</v>
      </c>
      <c r="AGE292" s="72" t="s">
        <v>7695</v>
      </c>
      <c r="AGF292" s="72" t="s">
        <v>7696</v>
      </c>
      <c r="AGG292" s="72" t="s">
        <v>10673</v>
      </c>
      <c r="AGH292" s="72" t="s">
        <v>10674</v>
      </c>
      <c r="AGI292" s="72" t="s">
        <v>10747</v>
      </c>
      <c r="AGJ292" s="72" t="s">
        <v>20457</v>
      </c>
      <c r="AGK292" s="72" t="s">
        <v>10676</v>
      </c>
      <c r="AGL292" s="72" t="s">
        <v>7697</v>
      </c>
      <c r="AGM292" s="72" t="s">
        <v>13536</v>
      </c>
      <c r="AGN292" s="72" t="s">
        <v>7698</v>
      </c>
      <c r="AGO292" s="72" t="s">
        <v>20458</v>
      </c>
      <c r="AGP292" s="72" t="s">
        <v>20459</v>
      </c>
      <c r="AGQ292" s="72" t="s">
        <v>7699</v>
      </c>
      <c r="AGR292" s="72" t="s">
        <v>10677</v>
      </c>
      <c r="AGS292" s="72" t="s">
        <v>10678</v>
      </c>
      <c r="AGT292" s="72" t="s">
        <v>20460</v>
      </c>
      <c r="AGU292" s="72" t="s">
        <v>10679</v>
      </c>
      <c r="AGV292" s="72" t="s">
        <v>7700</v>
      </c>
      <c r="AGW292" s="72" t="s">
        <v>10680</v>
      </c>
      <c r="AGX292" s="72" t="s">
        <v>10681</v>
      </c>
      <c r="AGY292" s="72" t="s">
        <v>10682</v>
      </c>
      <c r="AGZ292" s="72" t="s">
        <v>7701</v>
      </c>
      <c r="AHA292" s="72" t="s">
        <v>10683</v>
      </c>
      <c r="AHB292" s="72" t="s">
        <v>13415</v>
      </c>
      <c r="AHC292" s="72" t="s">
        <v>20461</v>
      </c>
      <c r="AHD292" s="72" t="s">
        <v>13416</v>
      </c>
      <c r="AHE292" s="72" t="s">
        <v>13417</v>
      </c>
      <c r="AHF292" s="72" t="s">
        <v>20462</v>
      </c>
      <c r="AHG292" s="72" t="s">
        <v>10684</v>
      </c>
      <c r="AHH292" s="72" t="s">
        <v>7703</v>
      </c>
      <c r="AHI292" s="72" t="s">
        <v>7704</v>
      </c>
      <c r="AHJ292" s="72" t="s">
        <v>10685</v>
      </c>
      <c r="AHK292" s="72" t="s">
        <v>7705</v>
      </c>
      <c r="AHL292" s="72" t="s">
        <v>20463</v>
      </c>
      <c r="AHM292" s="72" t="s">
        <v>20464</v>
      </c>
      <c r="AHN292" s="72" t="s">
        <v>7706</v>
      </c>
      <c r="AHO292" s="72" t="s">
        <v>20465</v>
      </c>
      <c r="AHP292" s="72" t="s">
        <v>10686</v>
      </c>
      <c r="AHQ292" s="72" t="s">
        <v>10687</v>
      </c>
      <c r="AHR292" s="72" t="s">
        <v>7708</v>
      </c>
      <c r="AHS292" s="72" t="s">
        <v>7709</v>
      </c>
      <c r="AHT292" s="72" t="s">
        <v>20466</v>
      </c>
      <c r="AHU292" s="72" t="s">
        <v>20467</v>
      </c>
      <c r="AHV292" s="72" t="s">
        <v>13418</v>
      </c>
      <c r="AHW292" s="72" t="s">
        <v>10688</v>
      </c>
      <c r="AHX292" s="72" t="s">
        <v>13419</v>
      </c>
      <c r="AHY292" s="72" t="s">
        <v>20468</v>
      </c>
      <c r="AHZ292" s="72" t="s">
        <v>20469</v>
      </c>
      <c r="AIA292" s="72" t="s">
        <v>13420</v>
      </c>
      <c r="AIB292" s="72" t="s">
        <v>13421</v>
      </c>
      <c r="AIC292" s="72" t="s">
        <v>13422</v>
      </c>
      <c r="AID292" s="72" t="s">
        <v>20470</v>
      </c>
      <c r="AIE292" s="72" t="s">
        <v>10690</v>
      </c>
      <c r="AIF292" s="72" t="s">
        <v>18428</v>
      </c>
      <c r="AIG292" s="72" t="s">
        <v>13425</v>
      </c>
      <c r="AIH292" s="72" t="s">
        <v>20472</v>
      </c>
      <c r="AII292" s="72" t="s">
        <v>20474</v>
      </c>
      <c r="AIJ292" s="72" t="s">
        <v>13426</v>
      </c>
      <c r="AIK292" s="72" t="s">
        <v>13427</v>
      </c>
      <c r="AIL292" s="72" t="s">
        <v>13428</v>
      </c>
      <c r="AIM292" s="72" t="s">
        <v>10692</v>
      </c>
      <c r="AIN292" s="72" t="s">
        <v>10693</v>
      </c>
      <c r="AIO292" s="72" t="s">
        <v>10694</v>
      </c>
      <c r="AIP292" s="72" t="s">
        <v>7712</v>
      </c>
      <c r="AIQ292" s="72" t="s">
        <v>10695</v>
      </c>
      <c r="AIR292" s="72" t="s">
        <v>7713</v>
      </c>
      <c r="AIS292" s="72" t="s">
        <v>20475</v>
      </c>
      <c r="AIT292" s="72" t="s">
        <v>5696</v>
      </c>
      <c r="AIU292" s="72" t="s">
        <v>13429</v>
      </c>
      <c r="AIV292" s="72" t="s">
        <v>13430</v>
      </c>
      <c r="AIW292" s="72" t="s">
        <v>7714</v>
      </c>
      <c r="AIX292" s="72" t="s">
        <v>17085</v>
      </c>
      <c r="AIY292" s="72" t="s">
        <v>7715</v>
      </c>
      <c r="AIZ292" s="72" t="s">
        <v>13431</v>
      </c>
      <c r="AJA292" s="72" t="s">
        <v>20477</v>
      </c>
      <c r="AJB292" s="72" t="s">
        <v>7716</v>
      </c>
      <c r="AJC292" s="72" t="s">
        <v>7717</v>
      </c>
      <c r="AJD292" s="72" t="s">
        <v>2906</v>
      </c>
      <c r="AJE292" s="72" t="s">
        <v>492</v>
      </c>
      <c r="AJF292" s="72" t="s">
        <v>20478</v>
      </c>
      <c r="AJG292" s="72" t="s">
        <v>7718</v>
      </c>
      <c r="AJH292" s="72" t="s">
        <v>13433</v>
      </c>
      <c r="AJI292" s="72" t="s">
        <v>13433</v>
      </c>
      <c r="AJJ292" s="72" t="s">
        <v>13434</v>
      </c>
      <c r="AJK292" s="72" t="s">
        <v>13435</v>
      </c>
      <c r="AJL292" s="72" t="s">
        <v>13436</v>
      </c>
      <c r="AJM292" s="72" t="s">
        <v>13437</v>
      </c>
      <c r="AJN292" s="72" t="s">
        <v>20479</v>
      </c>
      <c r="AJO292" s="72" t="s">
        <v>7719</v>
      </c>
      <c r="AJP292" s="72" t="s">
        <v>14333</v>
      </c>
      <c r="AJQ292" s="72" t="s">
        <v>13438</v>
      </c>
      <c r="AJR292" s="72" t="s">
        <v>7720</v>
      </c>
      <c r="AJS292" s="72" t="s">
        <v>7721</v>
      </c>
      <c r="AJT292" s="72" t="s">
        <v>13439</v>
      </c>
      <c r="AJU292" s="72" t="s">
        <v>13440</v>
      </c>
      <c r="AJV292" s="72" t="s">
        <v>7722</v>
      </c>
      <c r="AJW292" s="72" t="s">
        <v>20480</v>
      </c>
      <c r="AJX292" s="72" t="s">
        <v>13441</v>
      </c>
      <c r="AJY292" s="72" t="s">
        <v>13442</v>
      </c>
      <c r="AJZ292" s="72" t="s">
        <v>7723</v>
      </c>
      <c r="AKA292" s="72" t="s">
        <v>20482</v>
      </c>
      <c r="AKB292" s="72" t="s">
        <v>7724</v>
      </c>
      <c r="AKC292" s="72" t="s">
        <v>7725</v>
      </c>
      <c r="AKD292" s="72" t="s">
        <v>7726</v>
      </c>
      <c r="AKE292" s="72" t="s">
        <v>13443</v>
      </c>
      <c r="AKF292" s="72" t="s">
        <v>13444</v>
      </c>
      <c r="AKG292" s="72" t="s">
        <v>7727</v>
      </c>
      <c r="AKH292" s="72" t="s">
        <v>20483</v>
      </c>
      <c r="AKI292" s="72" t="s">
        <v>7728</v>
      </c>
      <c r="AKJ292" s="72" t="s">
        <v>7729</v>
      </c>
      <c r="AKK292" s="72" t="s">
        <v>10696</v>
      </c>
      <c r="AKL292" s="72" t="s">
        <v>13445</v>
      </c>
      <c r="AKM292" s="72" t="s">
        <v>7730</v>
      </c>
      <c r="AKN292" s="72" t="s">
        <v>10697</v>
      </c>
      <c r="AKO292" s="72" t="s">
        <v>7309</v>
      </c>
      <c r="AKP292" s="72" t="s">
        <v>10698</v>
      </c>
      <c r="AKQ292" s="72" t="s">
        <v>20484</v>
      </c>
      <c r="AKR292" s="72" t="s">
        <v>13446</v>
      </c>
      <c r="AKS292" s="72" t="s">
        <v>7731</v>
      </c>
      <c r="AKT292" s="72" t="s">
        <v>20530</v>
      </c>
      <c r="AKU292" s="72" t="s">
        <v>13432</v>
      </c>
      <c r="AKV292" s="72" t="s">
        <v>20481</v>
      </c>
      <c r="AKW292" s="72" t="s">
        <v>2044</v>
      </c>
      <c r="AKX292" s="72" t="s">
        <v>12775</v>
      </c>
      <c r="AKY292" s="72" t="s">
        <v>10699</v>
      </c>
      <c r="AKZ292" s="72" t="s">
        <v>2056</v>
      </c>
      <c r="ALA292" s="72" t="s">
        <v>13447</v>
      </c>
      <c r="ALB292" s="72" t="s">
        <v>10713</v>
      </c>
      <c r="ALC292" s="72" t="s">
        <v>7732</v>
      </c>
      <c r="ALD292" s="72" t="s">
        <v>13448</v>
      </c>
      <c r="ALE292" s="72" t="s">
        <v>7768</v>
      </c>
      <c r="ALF292" s="72" t="s">
        <v>10700</v>
      </c>
      <c r="ALG292" s="72" t="s">
        <v>7733</v>
      </c>
      <c r="ALH292" s="72" t="s">
        <v>10701</v>
      </c>
      <c r="ALI292" s="72" t="s">
        <v>13449</v>
      </c>
      <c r="ALJ292" s="72" t="s">
        <v>7734</v>
      </c>
      <c r="ALK292" s="72" t="s">
        <v>13450</v>
      </c>
      <c r="ALL292" s="72" t="s">
        <v>13451</v>
      </c>
      <c r="ALM292" s="72" t="s">
        <v>13452</v>
      </c>
      <c r="ALN292" s="72" t="s">
        <v>20485</v>
      </c>
      <c r="ALO292" s="72" t="s">
        <v>13453</v>
      </c>
      <c r="ALP292" s="72" t="s">
        <v>13454</v>
      </c>
      <c r="ALQ292" s="72" t="s">
        <v>13455</v>
      </c>
      <c r="ALR292" s="72" t="s">
        <v>7735</v>
      </c>
      <c r="ALS292" s="72" t="s">
        <v>20486</v>
      </c>
      <c r="ALT292" s="72" t="s">
        <v>11336</v>
      </c>
      <c r="ALU292" s="72" t="s">
        <v>7736</v>
      </c>
      <c r="ALV292" s="72" t="s">
        <v>7737</v>
      </c>
      <c r="ALW292" s="72" t="s">
        <v>7738</v>
      </c>
      <c r="ALX292" s="72" t="s">
        <v>7739</v>
      </c>
      <c r="ALY292" s="72" t="s">
        <v>10702</v>
      </c>
      <c r="ALZ292" s="72" t="s">
        <v>13456</v>
      </c>
      <c r="AMA292" s="72" t="s">
        <v>13457</v>
      </c>
      <c r="AMB292" s="72" t="s">
        <v>20487</v>
      </c>
      <c r="AMC292" s="72" t="s">
        <v>20488</v>
      </c>
      <c r="AMD292" s="72" t="s">
        <v>20489</v>
      </c>
      <c r="AME292" s="72" t="s">
        <v>13458</v>
      </c>
      <c r="AMF292" s="72" t="s">
        <v>7740</v>
      </c>
      <c r="AMG292" s="72" t="s">
        <v>13459</v>
      </c>
      <c r="AMH292" s="72" t="s">
        <v>20490</v>
      </c>
      <c r="AMI292" s="72" t="s">
        <v>7741</v>
      </c>
      <c r="AMJ292" s="72" t="s">
        <v>10703</v>
      </c>
      <c r="AMK292" s="72" t="s">
        <v>7742</v>
      </c>
      <c r="AML292" s="72" t="s">
        <v>13460</v>
      </c>
      <c r="AMM292" s="72" t="s">
        <v>7771</v>
      </c>
      <c r="AMN292" s="72" t="s">
        <v>13461</v>
      </c>
      <c r="AMO292" s="72" t="s">
        <v>7743</v>
      </c>
      <c r="AMP292" s="72" t="s">
        <v>20491</v>
      </c>
      <c r="AMQ292" s="72" t="s">
        <v>20492</v>
      </c>
      <c r="AMR292" s="72" t="s">
        <v>10704</v>
      </c>
      <c r="AMS292" s="72" t="s">
        <v>7744</v>
      </c>
      <c r="AMT292" s="72" t="s">
        <v>20493</v>
      </c>
      <c r="AMU292" s="72" t="s">
        <v>13462</v>
      </c>
      <c r="AMV292" s="72" t="s">
        <v>13463</v>
      </c>
      <c r="AMW292" s="72" t="s">
        <v>10705</v>
      </c>
      <c r="AMX292" s="72" t="s">
        <v>7745</v>
      </c>
      <c r="AMY292" s="72" t="s">
        <v>13464</v>
      </c>
      <c r="AMZ292" s="72" t="s">
        <v>7746</v>
      </c>
      <c r="ANA292" s="72" t="s">
        <v>7317</v>
      </c>
      <c r="ANB292" s="72" t="s">
        <v>529</v>
      </c>
      <c r="ANC292" s="72" t="s">
        <v>7747</v>
      </c>
      <c r="AND292" s="72" t="s">
        <v>7748</v>
      </c>
      <c r="ANE292" s="72" t="s">
        <v>2914</v>
      </c>
      <c r="ANF292" s="72" t="s">
        <v>20494</v>
      </c>
      <c r="ANG292" s="72" t="s">
        <v>13465</v>
      </c>
      <c r="ANH292" s="72" t="s">
        <v>20495</v>
      </c>
      <c r="ANI292" s="72" t="s">
        <v>7749</v>
      </c>
      <c r="ANJ292" s="72" t="s">
        <v>13466</v>
      </c>
      <c r="ANK292" s="72" t="s">
        <v>7750</v>
      </c>
      <c r="ANL292" s="72" t="s">
        <v>13467</v>
      </c>
      <c r="ANM292" s="72" t="s">
        <v>20496</v>
      </c>
      <c r="ANN292" s="72" t="s">
        <v>13468</v>
      </c>
      <c r="ANO292" s="72" t="s">
        <v>20497</v>
      </c>
      <c r="ANP292" s="72" t="s">
        <v>13469</v>
      </c>
      <c r="ANQ292" s="72" t="s">
        <v>13470</v>
      </c>
      <c r="ANR292" s="72" t="s">
        <v>531</v>
      </c>
      <c r="ANS292" s="72" t="s">
        <v>13471</v>
      </c>
      <c r="ANT292" s="72" t="s">
        <v>13472</v>
      </c>
      <c r="ANU292" s="72" t="s">
        <v>6454</v>
      </c>
      <c r="ANV292" s="72" t="s">
        <v>7751</v>
      </c>
      <c r="ANW292" s="72" t="s">
        <v>20498</v>
      </c>
      <c r="ANX292" s="72" t="s">
        <v>7752</v>
      </c>
      <c r="ANY292" s="72" t="s">
        <v>7753</v>
      </c>
      <c r="ANZ292" s="72" t="s">
        <v>13473</v>
      </c>
      <c r="AOA292" s="72" t="s">
        <v>7754</v>
      </c>
      <c r="AOB292" s="72" t="s">
        <v>13474</v>
      </c>
      <c r="AOC292" s="72" t="s">
        <v>10706</v>
      </c>
      <c r="AOD292" s="72" t="s">
        <v>13475</v>
      </c>
      <c r="AOE292" s="72" t="s">
        <v>7755</v>
      </c>
      <c r="AOF292" s="72" t="s">
        <v>13476</v>
      </c>
      <c r="AOG292" s="72" t="s">
        <v>13477</v>
      </c>
      <c r="AOH292" s="72" t="s">
        <v>13478</v>
      </c>
      <c r="AOI292" s="72" t="s">
        <v>7756</v>
      </c>
      <c r="AOJ292" s="72" t="s">
        <v>7757</v>
      </c>
      <c r="AOK292" s="72" t="s">
        <v>10707</v>
      </c>
      <c r="AOL292" s="72" t="s">
        <v>7758</v>
      </c>
      <c r="AOM292" s="72" t="s">
        <v>7759</v>
      </c>
      <c r="AON292" s="72" t="s">
        <v>20499</v>
      </c>
      <c r="AOO292" s="72" t="s">
        <v>20500</v>
      </c>
      <c r="AOP292" s="72" t="s">
        <v>13479</v>
      </c>
      <c r="AOQ292" s="72" t="s">
        <v>13481</v>
      </c>
      <c r="AOR292" s="72" t="s">
        <v>13480</v>
      </c>
      <c r="AOS292" s="72" t="s">
        <v>10708</v>
      </c>
      <c r="AOT292" s="72" t="s">
        <v>13482</v>
      </c>
      <c r="AOU292" s="72" t="s">
        <v>13483</v>
      </c>
      <c r="AOV292" s="72" t="s">
        <v>13484</v>
      </c>
      <c r="AOW292" s="72" t="s">
        <v>20501</v>
      </c>
      <c r="AOX292" s="72" t="s">
        <v>7760</v>
      </c>
      <c r="AOY292" s="72" t="s">
        <v>7325</v>
      </c>
      <c r="AOZ292" s="72" t="s">
        <v>13485</v>
      </c>
      <c r="APA292" s="72" t="s">
        <v>20502</v>
      </c>
      <c r="APB292" s="72" t="s">
        <v>10709</v>
      </c>
      <c r="APC292" s="72" t="s">
        <v>7761</v>
      </c>
      <c r="APD292" s="72" t="s">
        <v>7762</v>
      </c>
      <c r="APE292" s="72" t="s">
        <v>7763</v>
      </c>
      <c r="APF292" s="72" t="s">
        <v>13486</v>
      </c>
      <c r="APG292" s="72" t="s">
        <v>10710</v>
      </c>
      <c r="APH292" s="72" t="s">
        <v>7764</v>
      </c>
      <c r="API292" s="72" t="s">
        <v>10711</v>
      </c>
      <c r="APJ292" s="72" t="s">
        <v>7765</v>
      </c>
      <c r="APK292" s="72" t="s">
        <v>2062</v>
      </c>
      <c r="APL292" s="72" t="s">
        <v>13487</v>
      </c>
      <c r="APM292" s="72" t="s">
        <v>10712</v>
      </c>
      <c r="APN292" s="72" t="s">
        <v>13488</v>
      </c>
      <c r="APO292" s="72" t="s">
        <v>13489</v>
      </c>
      <c r="APP292" s="72" t="s">
        <v>7766</v>
      </c>
      <c r="APQ292" s="72" t="s">
        <v>7766</v>
      </c>
      <c r="APR292" s="72" t="s">
        <v>20503</v>
      </c>
      <c r="APS292" s="72" t="s">
        <v>13490</v>
      </c>
      <c r="APT292" s="72" t="s">
        <v>13492</v>
      </c>
      <c r="APU292" s="72" t="s">
        <v>13491</v>
      </c>
      <c r="APV292" s="72" t="s">
        <v>6464</v>
      </c>
      <c r="APW292" s="72" t="s">
        <v>10714</v>
      </c>
      <c r="APX292" s="72" t="s">
        <v>7767</v>
      </c>
      <c r="APY292" s="72" t="s">
        <v>10715</v>
      </c>
      <c r="APZ292" s="72" t="s">
        <v>10716</v>
      </c>
      <c r="AQA292" s="72" t="s">
        <v>13493</v>
      </c>
      <c r="AQB292" s="72" t="s">
        <v>13494</v>
      </c>
      <c r="AQC292" s="72" t="s">
        <v>20504</v>
      </c>
      <c r="AQD292" s="72" t="s">
        <v>10018</v>
      </c>
      <c r="AQE292" s="72" t="s">
        <v>7769</v>
      </c>
      <c r="AQF292" s="72" t="s">
        <v>20505</v>
      </c>
      <c r="AQG292" s="72" t="s">
        <v>13495</v>
      </c>
      <c r="AQH292" s="72" t="s">
        <v>10717</v>
      </c>
      <c r="AQI292" s="72" t="s">
        <v>20506</v>
      </c>
      <c r="AQJ292" s="72" t="s">
        <v>10718</v>
      </c>
      <c r="AQK292" s="72" t="s">
        <v>7770</v>
      </c>
      <c r="AQL292" s="72" t="s">
        <v>10719</v>
      </c>
      <c r="AQM292" s="72" t="s">
        <v>10720</v>
      </c>
      <c r="AQN292" s="72" t="s">
        <v>20507</v>
      </c>
      <c r="AQO292" s="72" t="s">
        <v>10422</v>
      </c>
      <c r="AQP292" s="72" t="s">
        <v>20508</v>
      </c>
      <c r="AQQ292" s="72" t="s">
        <v>10721</v>
      </c>
      <c r="AQR292" s="72" t="s">
        <v>10722</v>
      </c>
      <c r="AQS292" s="72" t="s">
        <v>20509</v>
      </c>
      <c r="AQT292" s="72" t="s">
        <v>20510</v>
      </c>
      <c r="AQU292" s="72" t="s">
        <v>13500</v>
      </c>
      <c r="AQV292" s="72" t="s">
        <v>7772</v>
      </c>
      <c r="AQW292" s="72" t="s">
        <v>20511</v>
      </c>
      <c r="AQX292" s="72" t="s">
        <v>13501</v>
      </c>
      <c r="AQY292" s="72" t="s">
        <v>7773</v>
      </c>
      <c r="AQZ292" s="72" t="s">
        <v>10723</v>
      </c>
      <c r="ARA292" s="72" t="s">
        <v>20512</v>
      </c>
      <c r="ARB292" s="72" t="s">
        <v>13502</v>
      </c>
      <c r="ARC292" s="72" t="s">
        <v>10724</v>
      </c>
      <c r="ARD292" s="72" t="s">
        <v>13503</v>
      </c>
      <c r="ARE292" s="72" t="s">
        <v>10725</v>
      </c>
      <c r="ARF292" s="72" t="s">
        <v>7774</v>
      </c>
      <c r="ARG292" s="72" t="s">
        <v>20514</v>
      </c>
      <c r="ARH292" s="72" t="s">
        <v>20515</v>
      </c>
      <c r="ARI292" s="72" t="s">
        <v>7775</v>
      </c>
      <c r="ARJ292" s="72" t="s">
        <v>13504</v>
      </c>
      <c r="ARK292" s="72" t="s">
        <v>13505</v>
      </c>
      <c r="ARL292" s="72" t="s">
        <v>10726</v>
      </c>
      <c r="ARM292" s="72" t="s">
        <v>20516</v>
      </c>
      <c r="ARN292" s="72" t="s">
        <v>13506</v>
      </c>
      <c r="ARO292" s="72" t="s">
        <v>10727</v>
      </c>
      <c r="ARP292" s="72" t="s">
        <v>20517</v>
      </c>
      <c r="ARQ292" s="72" t="s">
        <v>20518</v>
      </c>
      <c r="ARR292" s="72" t="s">
        <v>13508</v>
      </c>
      <c r="ARS292" s="72" t="s">
        <v>13509</v>
      </c>
      <c r="ART292" s="72" t="s">
        <v>13511</v>
      </c>
      <c r="ARU292" s="72" t="s">
        <v>7776</v>
      </c>
      <c r="ARV292" s="72" t="s">
        <v>13512</v>
      </c>
      <c r="ARW292" s="72" t="s">
        <v>10728</v>
      </c>
      <c r="ARX292" s="72" t="s">
        <v>7777</v>
      </c>
      <c r="ARY292" s="72" t="s">
        <v>13513</v>
      </c>
      <c r="ARZ292" s="72" t="s">
        <v>20520</v>
      </c>
      <c r="ASA292" s="72" t="s">
        <v>10729</v>
      </c>
      <c r="ASB292" s="72" t="s">
        <v>7778</v>
      </c>
      <c r="ASC292" s="72" t="s">
        <v>7779</v>
      </c>
      <c r="ASD292" s="72" t="s">
        <v>7780</v>
      </c>
      <c r="ASE292" s="72" t="s">
        <v>7781</v>
      </c>
      <c r="ASF292" s="72" t="s">
        <v>7782</v>
      </c>
      <c r="ASG292" s="72" t="s">
        <v>7783</v>
      </c>
      <c r="ASH292" s="72" t="s">
        <v>7784</v>
      </c>
      <c r="ASI292" s="72" t="s">
        <v>20521</v>
      </c>
      <c r="ASJ292" s="72" t="s">
        <v>7785</v>
      </c>
      <c r="ASK292" s="72" t="s">
        <v>7786</v>
      </c>
      <c r="ASL292" s="72" t="s">
        <v>13514</v>
      </c>
      <c r="ASM292" s="72" t="s">
        <v>10730</v>
      </c>
      <c r="ASN292" s="72" t="s">
        <v>20522</v>
      </c>
      <c r="ASO292" s="72" t="s">
        <v>7787</v>
      </c>
      <c r="ASP292" s="72" t="s">
        <v>10731</v>
      </c>
      <c r="ASQ292" s="72" t="s">
        <v>10732</v>
      </c>
      <c r="ASR292" s="72" t="s">
        <v>10733</v>
      </c>
      <c r="ASS292" s="72" t="s">
        <v>7788</v>
      </c>
      <c r="AST292" s="72" t="s">
        <v>10734</v>
      </c>
      <c r="ASU292" s="72" t="s">
        <v>10735</v>
      </c>
      <c r="ASV292" s="72" t="s">
        <v>7789</v>
      </c>
      <c r="ASW292" s="72" t="s">
        <v>7790</v>
      </c>
      <c r="ASX292" s="72" t="s">
        <v>10736</v>
      </c>
      <c r="ASY292" s="72" t="s">
        <v>7791</v>
      </c>
      <c r="ASZ292" s="72" t="s">
        <v>7792</v>
      </c>
      <c r="ATA292" s="72" t="s">
        <v>7793</v>
      </c>
      <c r="ATB292" s="72" t="s">
        <v>10737</v>
      </c>
      <c r="ATC292" s="72" t="s">
        <v>7794</v>
      </c>
      <c r="ATD292" s="72" t="s">
        <v>10738</v>
      </c>
      <c r="ATE292" s="72" t="s">
        <v>7795</v>
      </c>
      <c r="ATF292" s="72" t="s">
        <v>7796</v>
      </c>
      <c r="ATG292" s="72" t="s">
        <v>7797</v>
      </c>
      <c r="ATH292" s="72" t="s">
        <v>10739</v>
      </c>
      <c r="ATI292" s="72" t="s">
        <v>20523</v>
      </c>
      <c r="ATJ292" s="72" t="s">
        <v>7798</v>
      </c>
      <c r="ATK292" s="72" t="s">
        <v>7799</v>
      </c>
      <c r="ATL292" s="72" t="s">
        <v>10741</v>
      </c>
      <c r="ATM292" s="72" t="s">
        <v>7800</v>
      </c>
      <c r="ATN292" s="72" t="s">
        <v>13515</v>
      </c>
      <c r="ATO292" s="72" t="s">
        <v>13516</v>
      </c>
      <c r="ATP292" s="72" t="s">
        <v>7801</v>
      </c>
      <c r="ATQ292" s="72" t="s">
        <v>10742</v>
      </c>
      <c r="ATR292" s="72" t="s">
        <v>7802</v>
      </c>
      <c r="ATS292" s="72" t="s">
        <v>7803</v>
      </c>
      <c r="ATT292" s="72" t="s">
        <v>7804</v>
      </c>
      <c r="ATU292" s="72" t="s">
        <v>7804</v>
      </c>
      <c r="ATV292" s="72" t="s">
        <v>7805</v>
      </c>
      <c r="ATW292" s="72" t="s">
        <v>7806</v>
      </c>
      <c r="ATX292" s="72" t="s">
        <v>7807</v>
      </c>
      <c r="ATY292" s="72" t="s">
        <v>10743</v>
      </c>
      <c r="ATZ292" s="72" t="s">
        <v>10744</v>
      </c>
      <c r="AUA292" s="72" t="s">
        <v>13517</v>
      </c>
      <c r="AUB292" s="72" t="s">
        <v>13518</v>
      </c>
      <c r="AUC292" s="72" t="s">
        <v>7808</v>
      </c>
      <c r="AUD292" s="72" t="s">
        <v>7809</v>
      </c>
      <c r="AUE292" s="72" t="s">
        <v>7810</v>
      </c>
      <c r="AUF292" s="72" t="s">
        <v>7811</v>
      </c>
      <c r="AUG292" s="72" t="s">
        <v>13519</v>
      </c>
      <c r="AUH292" s="72" t="s">
        <v>7812</v>
      </c>
      <c r="AUI292" s="72" t="s">
        <v>7813</v>
      </c>
      <c r="AUJ292" s="72" t="s">
        <v>7814</v>
      </c>
      <c r="AUK292" s="72" t="s">
        <v>10746</v>
      </c>
      <c r="AUL292" s="72" t="s">
        <v>13520</v>
      </c>
      <c r="AUM292" s="72" t="s">
        <v>7815</v>
      </c>
      <c r="AUN292" s="72" t="s">
        <v>7816</v>
      </c>
      <c r="AUO292" s="72" t="s">
        <v>20473</v>
      </c>
      <c r="AUP292" s="72" t="s">
        <v>13521</v>
      </c>
      <c r="AUQ292" s="72" t="s">
        <v>20527</v>
      </c>
      <c r="AUR292" s="72" t="s">
        <v>13522</v>
      </c>
      <c r="AUS292" s="72" t="s">
        <v>13523</v>
      </c>
      <c r="AUT292" s="72" t="s">
        <v>13525</v>
      </c>
      <c r="AUU292" s="72" t="s">
        <v>13526</v>
      </c>
      <c r="AUV292" s="72" t="s">
        <v>13527</v>
      </c>
      <c r="AUW292" s="72" t="s">
        <v>13528</v>
      </c>
      <c r="AUX292" s="72" t="s">
        <v>13529</v>
      </c>
      <c r="AUY292" s="72" t="s">
        <v>7820</v>
      </c>
      <c r="AUZ292" s="72" t="s">
        <v>13530</v>
      </c>
      <c r="AVA292" s="72" t="s">
        <v>13532</v>
      </c>
      <c r="AVB292" s="72" t="s">
        <v>13533</v>
      </c>
      <c r="AVC292" s="72" t="s">
        <v>7821</v>
      </c>
      <c r="AVD292" s="72" t="s">
        <v>7822</v>
      </c>
      <c r="AVE292" s="72" t="s">
        <v>7823</v>
      </c>
    </row>
    <row r="293" spans="1:5155">
      <c r="A293" s="4" t="s">
        <v>33680</v>
      </c>
      <c r="B293" s="4"/>
      <c r="C293" s="4">
        <v>75</v>
      </c>
      <c r="D293" s="72" t="s">
        <v>24446</v>
      </c>
      <c r="E293" s="72" t="s">
        <v>24447</v>
      </c>
      <c r="F293" s="72" t="s">
        <v>24448</v>
      </c>
      <c r="G293" s="72" t="s">
        <v>24449</v>
      </c>
      <c r="H293" s="72" t="s">
        <v>8068</v>
      </c>
      <c r="I293" s="72" t="s">
        <v>24450</v>
      </c>
      <c r="J293" s="72" t="s">
        <v>5437</v>
      </c>
      <c r="K293" s="72" t="s">
        <v>5437</v>
      </c>
      <c r="L293" s="72" t="s">
        <v>24451</v>
      </c>
      <c r="M293" s="72" t="s">
        <v>29905</v>
      </c>
      <c r="N293" s="72" t="s">
        <v>31801</v>
      </c>
      <c r="O293" s="72" t="s">
        <v>6518</v>
      </c>
      <c r="P293" s="72" t="s">
        <v>16888</v>
      </c>
      <c r="Q293" s="72" t="s">
        <v>16889</v>
      </c>
      <c r="R293" s="72" t="s">
        <v>16890</v>
      </c>
      <c r="S293" s="72" t="s">
        <v>24452</v>
      </c>
      <c r="T293" s="72" t="s">
        <v>8069</v>
      </c>
      <c r="U293" s="72" t="s">
        <v>5439</v>
      </c>
      <c r="V293" s="72" t="s">
        <v>5811</v>
      </c>
      <c r="W293" s="72" t="s">
        <v>24453</v>
      </c>
      <c r="X293" s="72" t="s">
        <v>24454</v>
      </c>
      <c r="Y293" s="72" t="s">
        <v>7824</v>
      </c>
      <c r="Z293" s="72" t="s">
        <v>24455</v>
      </c>
      <c r="AA293" s="72" t="s">
        <v>29906</v>
      </c>
      <c r="AB293" s="72" t="s">
        <v>5440</v>
      </c>
      <c r="AC293" s="72" t="s">
        <v>29907</v>
      </c>
      <c r="AD293" s="72" t="s">
        <v>5441</v>
      </c>
      <c r="AE293" s="72" t="s">
        <v>5812</v>
      </c>
      <c r="AF293" s="72" t="s">
        <v>16891</v>
      </c>
      <c r="AG293" s="72" t="s">
        <v>12408</v>
      </c>
      <c r="AH293" s="72" t="s">
        <v>24456</v>
      </c>
      <c r="AI293" s="72" t="s">
        <v>24457</v>
      </c>
      <c r="AJ293" s="72" t="s">
        <v>24458</v>
      </c>
      <c r="AK293" s="72" t="s">
        <v>24459</v>
      </c>
      <c r="AL293" s="72" t="s">
        <v>15009</v>
      </c>
      <c r="AM293" s="72" t="s">
        <v>29908</v>
      </c>
      <c r="AN293" s="72" t="s">
        <v>6519</v>
      </c>
      <c r="AO293" s="72" t="s">
        <v>32023</v>
      </c>
      <c r="AP293" s="72" t="s">
        <v>7825</v>
      </c>
      <c r="AQ293" s="72" t="s">
        <v>8070</v>
      </c>
      <c r="AR293" s="72" t="s">
        <v>6520</v>
      </c>
      <c r="AS293" s="72" t="s">
        <v>6521</v>
      </c>
      <c r="AT293" s="72" t="s">
        <v>24460</v>
      </c>
      <c r="AU293" s="72" t="s">
        <v>24461</v>
      </c>
      <c r="AV293" s="72" t="s">
        <v>5814</v>
      </c>
      <c r="AW293" s="72" t="s">
        <v>5815</v>
      </c>
      <c r="AX293" s="72" t="s">
        <v>8072</v>
      </c>
      <c r="AY293" s="72" t="s">
        <v>6522</v>
      </c>
      <c r="AZ293" s="72" t="s">
        <v>8073</v>
      </c>
      <c r="BA293" s="72" t="s">
        <v>16892</v>
      </c>
      <c r="BB293" s="72" t="s">
        <v>8071</v>
      </c>
      <c r="BC293" s="72" t="s">
        <v>6523</v>
      </c>
      <c r="BD293" s="72" t="s">
        <v>6523</v>
      </c>
      <c r="BE293" s="72" t="s">
        <v>16893</v>
      </c>
      <c r="BF293" s="72" t="s">
        <v>22154</v>
      </c>
      <c r="BG293" s="72" t="s">
        <v>1729</v>
      </c>
      <c r="BH293" s="72" t="s">
        <v>5442</v>
      </c>
      <c r="BI293" s="72" t="s">
        <v>24462</v>
      </c>
      <c r="BJ293" s="72" t="s">
        <v>6524</v>
      </c>
      <c r="BK293" s="72" t="s">
        <v>29909</v>
      </c>
      <c r="BL293" s="72" t="s">
        <v>12409</v>
      </c>
      <c r="BM293" s="72" t="s">
        <v>32024</v>
      </c>
      <c r="BN293" s="72" t="s">
        <v>5443</v>
      </c>
      <c r="BO293" s="72" t="s">
        <v>5444</v>
      </c>
      <c r="BP293" s="72" t="s">
        <v>31802</v>
      </c>
      <c r="BQ293" s="72" t="s">
        <v>12410</v>
      </c>
      <c r="BR293" s="72" t="s">
        <v>5445</v>
      </c>
      <c r="BS293" s="72" t="s">
        <v>6525</v>
      </c>
      <c r="BT293" s="72" t="s">
        <v>16894</v>
      </c>
      <c r="BU293" s="72" t="s">
        <v>24463</v>
      </c>
      <c r="BV293" s="72" t="s">
        <v>24464</v>
      </c>
      <c r="BW293" s="72" t="s">
        <v>15010</v>
      </c>
      <c r="BX293" s="72" t="s">
        <v>29910</v>
      </c>
      <c r="BY293" s="72" t="s">
        <v>5446</v>
      </c>
      <c r="BZ293" s="72" t="s">
        <v>5446</v>
      </c>
      <c r="CA293" s="72" t="s">
        <v>24465</v>
      </c>
      <c r="CB293" s="72" t="s">
        <v>13758</v>
      </c>
      <c r="CC293" s="72" t="s">
        <v>12411</v>
      </c>
      <c r="CD293" s="72" t="s">
        <v>5816</v>
      </c>
      <c r="CE293" s="72" t="s">
        <v>16895</v>
      </c>
      <c r="CF293" s="72" t="s">
        <v>24466</v>
      </c>
      <c r="CG293" s="72" t="s">
        <v>24467</v>
      </c>
      <c r="CH293" s="72" t="s">
        <v>24468</v>
      </c>
      <c r="CI293" s="72" t="s">
        <v>5447</v>
      </c>
      <c r="CJ293" s="72" t="s">
        <v>5448</v>
      </c>
      <c r="CK293" s="72" t="s">
        <v>5449</v>
      </c>
      <c r="CL293" s="72" t="s">
        <v>12412</v>
      </c>
      <c r="CM293" s="72" t="s">
        <v>31803</v>
      </c>
      <c r="CN293" s="72" t="s">
        <v>24469</v>
      </c>
      <c r="CO293" s="72" t="s">
        <v>5817</v>
      </c>
      <c r="CP293" s="72" t="s">
        <v>5817</v>
      </c>
      <c r="CQ293" s="72" t="s">
        <v>8074</v>
      </c>
      <c r="CR293" s="72" t="s">
        <v>5450</v>
      </c>
      <c r="CS293" s="72" t="s">
        <v>5818</v>
      </c>
      <c r="CT293" s="72" t="s">
        <v>15011</v>
      </c>
      <c r="CU293" s="72" t="s">
        <v>24470</v>
      </c>
      <c r="CV293" s="72" t="s">
        <v>15012</v>
      </c>
      <c r="CW293" s="72" t="s">
        <v>24471</v>
      </c>
      <c r="CX293" s="72" t="s">
        <v>8075</v>
      </c>
      <c r="CY293" s="72" t="s">
        <v>5819</v>
      </c>
      <c r="CZ293" s="72" t="s">
        <v>8076</v>
      </c>
      <c r="DA293" s="72" t="s">
        <v>5820</v>
      </c>
      <c r="DB293" s="72" t="s">
        <v>24472</v>
      </c>
      <c r="DC293" s="72" t="s">
        <v>24473</v>
      </c>
      <c r="DD293" s="72" t="s">
        <v>5451</v>
      </c>
      <c r="DE293" s="72" t="s">
        <v>16896</v>
      </c>
      <c r="DF293" s="72" t="s">
        <v>5821</v>
      </c>
      <c r="DG293" s="72" t="s">
        <v>16897</v>
      </c>
      <c r="DH293" s="72" t="s">
        <v>31561</v>
      </c>
      <c r="DI293" s="72" t="s">
        <v>8077</v>
      </c>
      <c r="DJ293" s="72" t="s">
        <v>31804</v>
      </c>
      <c r="DK293" s="72" t="s">
        <v>5452</v>
      </c>
      <c r="DL293" s="72" t="s">
        <v>7826</v>
      </c>
      <c r="DM293" s="72" t="s">
        <v>16898</v>
      </c>
      <c r="DN293" s="72" t="s">
        <v>24474</v>
      </c>
      <c r="DO293" s="72" t="s">
        <v>24475</v>
      </c>
      <c r="DP293" s="72" t="s">
        <v>24476</v>
      </c>
      <c r="DQ293" s="72" t="s">
        <v>24477</v>
      </c>
      <c r="DR293" s="72" t="s">
        <v>12413</v>
      </c>
      <c r="DS293" s="72" t="s">
        <v>24478</v>
      </c>
      <c r="DT293" s="72" t="s">
        <v>12414</v>
      </c>
      <c r="DU293" s="72" t="s">
        <v>24479</v>
      </c>
      <c r="DV293" s="72" t="s">
        <v>15013</v>
      </c>
      <c r="DW293" s="72" t="s">
        <v>24480</v>
      </c>
      <c r="DX293" s="72" t="s">
        <v>24481</v>
      </c>
      <c r="DY293" s="72" t="s">
        <v>12415</v>
      </c>
      <c r="DZ293" s="72" t="s">
        <v>29911</v>
      </c>
      <c r="EA293" s="72" t="s">
        <v>24482</v>
      </c>
      <c r="EB293" s="72" t="s">
        <v>6249</v>
      </c>
      <c r="EC293" s="72" t="s">
        <v>5822</v>
      </c>
      <c r="ED293" s="72" t="s">
        <v>5823</v>
      </c>
      <c r="EE293" s="72" t="s">
        <v>8078</v>
      </c>
      <c r="EF293" s="72" t="s">
        <v>31805</v>
      </c>
      <c r="EG293" s="72" t="s">
        <v>5824</v>
      </c>
      <c r="EH293" s="72" t="s">
        <v>12416</v>
      </c>
      <c r="EI293" s="72" t="s">
        <v>29912</v>
      </c>
      <c r="EJ293" s="72" t="s">
        <v>5825</v>
      </c>
      <c r="EK293" s="72" t="s">
        <v>29913</v>
      </c>
      <c r="EL293" s="72" t="s">
        <v>24483</v>
      </c>
      <c r="EM293" s="72" t="s">
        <v>15014</v>
      </c>
      <c r="EN293" s="72" t="s">
        <v>12417</v>
      </c>
      <c r="EO293" s="72" t="s">
        <v>24485</v>
      </c>
      <c r="EP293" s="72" t="s">
        <v>24484</v>
      </c>
      <c r="EQ293" s="72" t="s">
        <v>7827</v>
      </c>
      <c r="ER293" s="72" t="s">
        <v>24486</v>
      </c>
      <c r="ES293" s="72" t="s">
        <v>15015</v>
      </c>
      <c r="ET293" s="72" t="s">
        <v>15015</v>
      </c>
      <c r="EU293" s="72" t="s">
        <v>15016</v>
      </c>
      <c r="EV293" s="72" t="s">
        <v>6527</v>
      </c>
      <c r="EW293" s="72" t="s">
        <v>16899</v>
      </c>
      <c r="EX293" s="72" t="s">
        <v>29915</v>
      </c>
      <c r="EY293" s="72" t="s">
        <v>29914</v>
      </c>
      <c r="EZ293" s="72" t="s">
        <v>24487</v>
      </c>
      <c r="FA293" s="72" t="s">
        <v>24488</v>
      </c>
      <c r="FB293" s="72" t="s">
        <v>15017</v>
      </c>
      <c r="FC293" s="72" t="s">
        <v>24489</v>
      </c>
      <c r="FD293" s="72" t="s">
        <v>16900</v>
      </c>
      <c r="FE293" s="72" t="s">
        <v>32025</v>
      </c>
      <c r="FF293" s="72" t="s">
        <v>6528</v>
      </c>
      <c r="FG293" s="72" t="s">
        <v>24490</v>
      </c>
      <c r="FH293" s="72" t="s">
        <v>24491</v>
      </c>
      <c r="FI293" s="72" t="s">
        <v>24492</v>
      </c>
      <c r="FJ293" s="72" t="s">
        <v>24493</v>
      </c>
      <c r="FK293" s="72" t="s">
        <v>24494</v>
      </c>
      <c r="FL293" s="72" t="s">
        <v>7828</v>
      </c>
      <c r="FM293" s="72" t="s">
        <v>24495</v>
      </c>
      <c r="FN293" s="72" t="s">
        <v>24496</v>
      </c>
      <c r="FO293" s="72" t="s">
        <v>24497</v>
      </c>
      <c r="FP293" s="72" t="s">
        <v>24498</v>
      </c>
      <c r="FQ293" s="72" t="s">
        <v>5453</v>
      </c>
      <c r="FR293" s="72" t="s">
        <v>5453</v>
      </c>
      <c r="FS293" s="72" t="s">
        <v>12418</v>
      </c>
      <c r="FT293" s="72" t="s">
        <v>15018</v>
      </c>
      <c r="FU293" s="72" t="s">
        <v>5826</v>
      </c>
      <c r="FV293" s="72" t="s">
        <v>15019</v>
      </c>
      <c r="FW293" s="72" t="s">
        <v>5827</v>
      </c>
      <c r="FX293" s="72" t="s">
        <v>15020</v>
      </c>
      <c r="FY293" s="72" t="s">
        <v>24500</v>
      </c>
      <c r="FZ293" s="72" t="s">
        <v>24499</v>
      </c>
      <c r="GA293" s="72" t="s">
        <v>24501</v>
      </c>
      <c r="GB293" s="72" t="s">
        <v>24502</v>
      </c>
      <c r="GC293" s="72" t="s">
        <v>12419</v>
      </c>
      <c r="GD293" s="72" t="s">
        <v>3042</v>
      </c>
      <c r="GE293" s="72" t="s">
        <v>24503</v>
      </c>
      <c r="GF293" s="72" t="s">
        <v>15021</v>
      </c>
      <c r="GG293" s="72" t="s">
        <v>5828</v>
      </c>
      <c r="GH293" s="72" t="s">
        <v>12421</v>
      </c>
      <c r="GI293" s="72" t="s">
        <v>15022</v>
      </c>
      <c r="GJ293" s="72" t="s">
        <v>24504</v>
      </c>
      <c r="GK293" s="72" t="s">
        <v>24505</v>
      </c>
      <c r="GL293" s="72" t="s">
        <v>24506</v>
      </c>
      <c r="GM293" s="72" t="s">
        <v>24507</v>
      </c>
      <c r="GN293" s="72" t="s">
        <v>31806</v>
      </c>
      <c r="GO293" s="72" t="s">
        <v>29916</v>
      </c>
      <c r="GP293" s="72" t="s">
        <v>5829</v>
      </c>
      <c r="GQ293" s="72" t="s">
        <v>31807</v>
      </c>
      <c r="GR293" s="72" t="s">
        <v>5454</v>
      </c>
      <c r="GS293" s="72" t="s">
        <v>21257</v>
      </c>
      <c r="GT293" s="72" t="s">
        <v>12422</v>
      </c>
      <c r="GU293" s="72" t="s">
        <v>29917</v>
      </c>
      <c r="GV293" s="72" t="s">
        <v>24508</v>
      </c>
      <c r="GW293" s="72" t="s">
        <v>24509</v>
      </c>
      <c r="GX293" s="72" t="s">
        <v>16901</v>
      </c>
      <c r="GY293" s="72" t="s">
        <v>6529</v>
      </c>
      <c r="GZ293" s="72" t="s">
        <v>24510</v>
      </c>
      <c r="HA293" s="72" t="s">
        <v>24511</v>
      </c>
      <c r="HB293" s="72" t="s">
        <v>24512</v>
      </c>
      <c r="HC293" s="72" t="s">
        <v>15023</v>
      </c>
      <c r="HD293" s="72" t="s">
        <v>8079</v>
      </c>
      <c r="HE293" s="72" t="s">
        <v>6530</v>
      </c>
      <c r="HF293" s="72" t="s">
        <v>24513</v>
      </c>
      <c r="HG293" s="72" t="s">
        <v>5455</v>
      </c>
      <c r="HH293" s="72" t="s">
        <v>12423</v>
      </c>
      <c r="HI293" s="72" t="s">
        <v>12423</v>
      </c>
      <c r="HJ293" s="72" t="s">
        <v>13205</v>
      </c>
      <c r="HK293" s="72" t="s">
        <v>1422</v>
      </c>
      <c r="HL293" s="72" t="s">
        <v>4204</v>
      </c>
      <c r="HM293" s="72" t="s">
        <v>24514</v>
      </c>
      <c r="HN293" s="72" t="s">
        <v>7829</v>
      </c>
      <c r="HO293" s="72" t="s">
        <v>24515</v>
      </c>
      <c r="HP293" s="72" t="s">
        <v>12425</v>
      </c>
      <c r="HQ293" s="72" t="s">
        <v>15024</v>
      </c>
      <c r="HR293" s="72" t="s">
        <v>15025</v>
      </c>
      <c r="HS293" s="72" t="s">
        <v>8080</v>
      </c>
      <c r="HT293" s="72" t="s">
        <v>24516</v>
      </c>
      <c r="HU293" s="72" t="s">
        <v>2605</v>
      </c>
      <c r="HV293" s="72" t="s">
        <v>29918</v>
      </c>
      <c r="HW293" s="72" t="s">
        <v>7830</v>
      </c>
      <c r="HX293" s="72" t="s">
        <v>5733</v>
      </c>
      <c r="HY293" s="72" t="s">
        <v>8081</v>
      </c>
      <c r="HZ293" s="72" t="s">
        <v>32026</v>
      </c>
      <c r="IA293" s="72" t="s">
        <v>5830</v>
      </c>
      <c r="IB293" s="72" t="s">
        <v>3363</v>
      </c>
      <c r="IC293" s="72" t="s">
        <v>3363</v>
      </c>
      <c r="ID293" s="72" t="s">
        <v>7831</v>
      </c>
      <c r="IE293" s="72" t="s">
        <v>5831</v>
      </c>
      <c r="IF293" s="72" t="s">
        <v>5456</v>
      </c>
      <c r="IG293" s="72" t="s">
        <v>16902</v>
      </c>
      <c r="IH293" s="72" t="s">
        <v>32027</v>
      </c>
      <c r="II293" s="72" t="s">
        <v>15026</v>
      </c>
      <c r="IJ293" s="72" t="s">
        <v>3789</v>
      </c>
      <c r="IK293" s="72" t="s">
        <v>3789</v>
      </c>
      <c r="IL293" s="72" t="s">
        <v>8082</v>
      </c>
      <c r="IM293" s="72" t="s">
        <v>16903</v>
      </c>
      <c r="IN293" s="72" t="s">
        <v>7832</v>
      </c>
      <c r="IO293" s="72" t="s">
        <v>15027</v>
      </c>
      <c r="IP293" s="72" t="s">
        <v>12426</v>
      </c>
      <c r="IQ293" s="72" t="s">
        <v>24517</v>
      </c>
      <c r="IR293" s="72" t="s">
        <v>12427</v>
      </c>
      <c r="IS293" s="72" t="s">
        <v>5457</v>
      </c>
      <c r="IT293" s="72" t="s">
        <v>24518</v>
      </c>
      <c r="IU293" s="72" t="s">
        <v>24519</v>
      </c>
      <c r="IV293" s="72" t="s">
        <v>24520</v>
      </c>
      <c r="IW293" s="72" t="s">
        <v>24521</v>
      </c>
      <c r="IX293" s="72" t="s">
        <v>5832</v>
      </c>
      <c r="IY293" s="72" t="s">
        <v>7833</v>
      </c>
      <c r="IZ293" s="72" t="s">
        <v>31808</v>
      </c>
      <c r="JA293" s="72" t="s">
        <v>31809</v>
      </c>
      <c r="JB293" s="72" t="s">
        <v>29919</v>
      </c>
      <c r="JC293" s="72" t="s">
        <v>31810</v>
      </c>
      <c r="JD293" s="72" t="s">
        <v>12428</v>
      </c>
      <c r="JE293" s="72" t="s">
        <v>29226</v>
      </c>
      <c r="JF293" s="72" t="s">
        <v>5833</v>
      </c>
      <c r="JG293" s="72" t="s">
        <v>24522</v>
      </c>
      <c r="JH293" s="72" t="s">
        <v>24523</v>
      </c>
      <c r="JI293" s="72" t="s">
        <v>6531</v>
      </c>
      <c r="JJ293" s="72" t="s">
        <v>12429</v>
      </c>
      <c r="JK293" s="72" t="s">
        <v>24524</v>
      </c>
      <c r="JL293" s="72" t="s">
        <v>31811</v>
      </c>
      <c r="JM293" s="72" t="s">
        <v>5834</v>
      </c>
      <c r="JN293" s="72" t="s">
        <v>7834</v>
      </c>
      <c r="JO293" s="72" t="s">
        <v>32028</v>
      </c>
      <c r="JP293" s="72" t="s">
        <v>29920</v>
      </c>
      <c r="JQ293" s="72" t="s">
        <v>29921</v>
      </c>
      <c r="JR293" s="72" t="s">
        <v>7835</v>
      </c>
      <c r="JS293" s="72" t="s">
        <v>8083</v>
      </c>
      <c r="JT293" s="72" t="s">
        <v>15028</v>
      </c>
      <c r="JU293" s="72" t="s">
        <v>8085</v>
      </c>
      <c r="JV293" s="72" t="s">
        <v>8086</v>
      </c>
      <c r="JW293" s="72" t="s">
        <v>12430</v>
      </c>
      <c r="JX293" s="72" t="s">
        <v>5835</v>
      </c>
      <c r="JY293" s="72" t="s">
        <v>15029</v>
      </c>
      <c r="JZ293" s="72" t="s">
        <v>10115</v>
      </c>
      <c r="KA293" s="72" t="s">
        <v>5458</v>
      </c>
      <c r="KB293" s="72" t="s">
        <v>15030</v>
      </c>
      <c r="KC293" s="72" t="s">
        <v>24525</v>
      </c>
      <c r="KD293" s="72" t="s">
        <v>16904</v>
      </c>
      <c r="KE293" s="72" t="s">
        <v>24526</v>
      </c>
      <c r="KF293" s="72" t="s">
        <v>5836</v>
      </c>
      <c r="KG293" s="72" t="s">
        <v>24527</v>
      </c>
      <c r="KH293" s="72" t="s">
        <v>16905</v>
      </c>
      <c r="KI293" s="72" t="s">
        <v>24528</v>
      </c>
      <c r="KJ293" s="72" t="s">
        <v>24529</v>
      </c>
      <c r="KK293" s="72" t="s">
        <v>12431</v>
      </c>
      <c r="KL293" s="72" t="s">
        <v>5837</v>
      </c>
      <c r="KM293" s="72" t="s">
        <v>32029</v>
      </c>
      <c r="KN293" s="72" t="s">
        <v>5838</v>
      </c>
      <c r="KO293" s="72" t="s">
        <v>5459</v>
      </c>
      <c r="KP293" s="72" t="s">
        <v>24530</v>
      </c>
      <c r="KQ293" s="72" t="s">
        <v>8087</v>
      </c>
      <c r="KR293" s="72" t="s">
        <v>7836</v>
      </c>
      <c r="KS293" s="72" t="s">
        <v>15031</v>
      </c>
      <c r="KT293" s="72" t="s">
        <v>6532</v>
      </c>
      <c r="KU293" s="72" t="s">
        <v>16906</v>
      </c>
      <c r="KV293" s="72" t="s">
        <v>5460</v>
      </c>
      <c r="KW293" s="72" t="s">
        <v>5461</v>
      </c>
      <c r="KX293" s="72" t="s">
        <v>24531</v>
      </c>
      <c r="KY293" s="72" t="s">
        <v>5462</v>
      </c>
      <c r="KZ293" s="72" t="s">
        <v>24532</v>
      </c>
      <c r="LA293" s="72" t="s">
        <v>8088</v>
      </c>
      <c r="LB293" s="72" t="s">
        <v>12432</v>
      </c>
      <c r="LC293" s="72" t="s">
        <v>24533</v>
      </c>
      <c r="LD293" s="72" t="s">
        <v>11134</v>
      </c>
      <c r="LE293" s="72" t="s">
        <v>24534</v>
      </c>
      <c r="LF293" s="72" t="s">
        <v>5463</v>
      </c>
      <c r="LG293" s="72" t="s">
        <v>5464</v>
      </c>
      <c r="LH293" s="72" t="s">
        <v>8089</v>
      </c>
      <c r="LI293" s="72" t="s">
        <v>9177</v>
      </c>
      <c r="LJ293" s="72" t="s">
        <v>5840</v>
      </c>
      <c r="LK293" s="72" t="s">
        <v>24535</v>
      </c>
      <c r="LL293" s="72" t="s">
        <v>15032</v>
      </c>
      <c r="LM293" s="72" t="s">
        <v>15033</v>
      </c>
      <c r="LN293" s="72" t="s">
        <v>5465</v>
      </c>
      <c r="LO293" s="72" t="s">
        <v>12434</v>
      </c>
      <c r="LP293" s="72" t="s">
        <v>12435</v>
      </c>
      <c r="LQ293" s="72" t="s">
        <v>15034</v>
      </c>
      <c r="LR293" s="72" t="s">
        <v>31812</v>
      </c>
      <c r="LS293" s="72" t="s">
        <v>6533</v>
      </c>
      <c r="LT293" s="72" t="s">
        <v>6534</v>
      </c>
      <c r="LU293" s="72" t="s">
        <v>8090</v>
      </c>
      <c r="LV293" s="72" t="s">
        <v>24536</v>
      </c>
      <c r="LW293" s="72" t="s">
        <v>24538</v>
      </c>
      <c r="LX293" s="72" t="s">
        <v>24537</v>
      </c>
      <c r="LY293" s="72" t="s">
        <v>15035</v>
      </c>
      <c r="LZ293" s="72" t="s">
        <v>7837</v>
      </c>
      <c r="MA293" s="72" t="s">
        <v>15036</v>
      </c>
      <c r="MB293" s="72" t="s">
        <v>15037</v>
      </c>
      <c r="MC293" s="72" t="s">
        <v>24539</v>
      </c>
      <c r="MD293" s="72" t="s">
        <v>12436</v>
      </c>
      <c r="ME293" s="72" t="s">
        <v>8091</v>
      </c>
      <c r="MF293" s="72" t="s">
        <v>12437</v>
      </c>
      <c r="MG293" s="72" t="s">
        <v>5466</v>
      </c>
      <c r="MH293" s="72" t="s">
        <v>24540</v>
      </c>
      <c r="MI293" s="72" t="s">
        <v>12438</v>
      </c>
      <c r="MJ293" s="72" t="s">
        <v>5467</v>
      </c>
      <c r="MK293" s="72" t="s">
        <v>12439</v>
      </c>
      <c r="ML293" s="72" t="s">
        <v>5841</v>
      </c>
      <c r="MM293" s="72" t="s">
        <v>7838</v>
      </c>
      <c r="MN293" s="72" t="s">
        <v>16907</v>
      </c>
      <c r="MO293" s="72" t="s">
        <v>16908</v>
      </c>
      <c r="MP293" s="72" t="s">
        <v>5842</v>
      </c>
      <c r="MQ293" s="72" t="s">
        <v>29923</v>
      </c>
      <c r="MR293" s="72" t="s">
        <v>6535</v>
      </c>
      <c r="MS293" s="72" t="s">
        <v>5468</v>
      </c>
      <c r="MT293" s="72" t="s">
        <v>2277</v>
      </c>
      <c r="MU293" s="72" t="s">
        <v>2277</v>
      </c>
      <c r="MV293" s="72" t="s">
        <v>32031</v>
      </c>
      <c r="MW293" s="72" t="s">
        <v>8092</v>
      </c>
      <c r="MX293" s="72" t="s">
        <v>8093</v>
      </c>
      <c r="MY293" s="72" t="s">
        <v>11479</v>
      </c>
      <c r="MZ293" s="72" t="s">
        <v>8094</v>
      </c>
      <c r="NA293" s="72" t="s">
        <v>8095</v>
      </c>
      <c r="NB293" s="72" t="s">
        <v>8096</v>
      </c>
      <c r="NC293" s="72" t="s">
        <v>8097</v>
      </c>
      <c r="ND293" s="72" t="s">
        <v>29924</v>
      </c>
      <c r="NE293" s="72" t="s">
        <v>12440</v>
      </c>
      <c r="NF293" s="72" t="s">
        <v>5843</v>
      </c>
      <c r="NG293" s="72" t="s">
        <v>11481</v>
      </c>
      <c r="NH293" s="72" t="s">
        <v>29925</v>
      </c>
      <c r="NI293" s="72" t="s">
        <v>16909</v>
      </c>
      <c r="NJ293" s="72" t="s">
        <v>29926</v>
      </c>
      <c r="NK293" s="72" t="s">
        <v>5469</v>
      </c>
      <c r="NL293" s="72" t="s">
        <v>3066</v>
      </c>
      <c r="NM293" s="72" t="s">
        <v>5844</v>
      </c>
      <c r="NN293" s="72" t="s">
        <v>24541</v>
      </c>
      <c r="NO293" s="72" t="s">
        <v>15038</v>
      </c>
      <c r="NP293" s="72" t="s">
        <v>12441</v>
      </c>
      <c r="NQ293" s="72" t="s">
        <v>12442</v>
      </c>
      <c r="NR293" s="72" t="s">
        <v>12443</v>
      </c>
      <c r="NS293" s="72" t="s">
        <v>24542</v>
      </c>
      <c r="NT293" s="72" t="s">
        <v>24543</v>
      </c>
      <c r="NU293" s="72" t="s">
        <v>24544</v>
      </c>
      <c r="NV293" s="72" t="s">
        <v>7839</v>
      </c>
      <c r="NW293" s="72" t="s">
        <v>8098</v>
      </c>
      <c r="NX293" s="72" t="s">
        <v>15039</v>
      </c>
      <c r="NY293" s="72" t="s">
        <v>12444</v>
      </c>
      <c r="NZ293" s="72" t="s">
        <v>15040</v>
      </c>
      <c r="OA293" s="72" t="s">
        <v>32032</v>
      </c>
      <c r="OB293" s="72" t="s">
        <v>12445</v>
      </c>
      <c r="OC293" s="72" t="s">
        <v>6536</v>
      </c>
      <c r="OD293" s="72" t="s">
        <v>6846</v>
      </c>
      <c r="OE293" s="72" t="s">
        <v>31813</v>
      </c>
      <c r="OF293" s="72" t="s">
        <v>7840</v>
      </c>
      <c r="OG293" s="72" t="s">
        <v>19292</v>
      </c>
      <c r="OH293" s="72" t="s">
        <v>24545</v>
      </c>
      <c r="OI293" s="72" t="s">
        <v>5470</v>
      </c>
      <c r="OJ293" s="72" t="s">
        <v>5845</v>
      </c>
      <c r="OK293" s="72" t="s">
        <v>15041</v>
      </c>
      <c r="OL293" s="72" t="s">
        <v>12446</v>
      </c>
      <c r="OM293" s="72" t="s">
        <v>31814</v>
      </c>
      <c r="ON293" s="72" t="s">
        <v>6537</v>
      </c>
      <c r="OO293" s="72" t="s">
        <v>24546</v>
      </c>
      <c r="OP293" s="72" t="s">
        <v>15042</v>
      </c>
      <c r="OQ293" s="72" t="s">
        <v>15043</v>
      </c>
      <c r="OR293" s="72" t="s">
        <v>5471</v>
      </c>
      <c r="OS293" s="72" t="s">
        <v>7841</v>
      </c>
      <c r="OT293" s="72" t="s">
        <v>5846</v>
      </c>
      <c r="OU293" s="72" t="s">
        <v>15044</v>
      </c>
      <c r="OV293" s="72" t="s">
        <v>24548</v>
      </c>
      <c r="OW293" s="72" t="s">
        <v>24547</v>
      </c>
      <c r="OX293" s="72" t="s">
        <v>8100</v>
      </c>
      <c r="OY293" s="72" t="s">
        <v>5847</v>
      </c>
      <c r="OZ293" s="72" t="s">
        <v>24549</v>
      </c>
      <c r="PA293" s="72" t="s">
        <v>8101</v>
      </c>
      <c r="PB293" s="72" t="s">
        <v>15045</v>
      </c>
      <c r="PC293" s="72" t="s">
        <v>24550</v>
      </c>
      <c r="PD293" s="72" t="s">
        <v>5472</v>
      </c>
      <c r="PE293" s="72" t="s">
        <v>24551</v>
      </c>
      <c r="PF293" s="72" t="s">
        <v>5848</v>
      </c>
      <c r="PG293" s="72" t="s">
        <v>5473</v>
      </c>
      <c r="PH293" s="72" t="s">
        <v>5473</v>
      </c>
      <c r="PI293" s="72" t="s">
        <v>5473</v>
      </c>
      <c r="PJ293" s="72" t="s">
        <v>12447</v>
      </c>
      <c r="PK293" s="72" t="s">
        <v>31815</v>
      </c>
      <c r="PL293" s="72" t="s">
        <v>24552</v>
      </c>
      <c r="PM293" s="72" t="s">
        <v>32033</v>
      </c>
      <c r="PN293" s="72" t="s">
        <v>12448</v>
      </c>
      <c r="PO293" s="72" t="s">
        <v>31816</v>
      </c>
      <c r="PP293" s="72" t="s">
        <v>12449</v>
      </c>
      <c r="PQ293" s="72" t="s">
        <v>8102</v>
      </c>
      <c r="PR293" s="72" t="s">
        <v>31817</v>
      </c>
      <c r="PS293" s="72" t="s">
        <v>24553</v>
      </c>
      <c r="PT293" s="72" t="s">
        <v>24554</v>
      </c>
      <c r="PU293" s="72" t="s">
        <v>5474</v>
      </c>
      <c r="PV293" s="72" t="s">
        <v>5436</v>
      </c>
      <c r="PW293" s="72" t="s">
        <v>5475</v>
      </c>
      <c r="PX293" s="72" t="s">
        <v>29927</v>
      </c>
      <c r="PY293" s="72" t="s">
        <v>32034</v>
      </c>
      <c r="PZ293" s="72" t="s">
        <v>15046</v>
      </c>
      <c r="QA293" s="72" t="s">
        <v>7842</v>
      </c>
      <c r="QB293" s="72" t="s">
        <v>31818</v>
      </c>
      <c r="QC293" s="72" t="s">
        <v>24555</v>
      </c>
      <c r="QD293" s="72" t="s">
        <v>5849</v>
      </c>
      <c r="QE293" s="72" t="s">
        <v>24556</v>
      </c>
      <c r="QF293" s="72" t="s">
        <v>31819</v>
      </c>
      <c r="QG293" s="72" t="s">
        <v>12450</v>
      </c>
      <c r="QH293" s="72" t="s">
        <v>15047</v>
      </c>
      <c r="QI293" s="72" t="s">
        <v>32035</v>
      </c>
      <c r="QJ293" s="72" t="s">
        <v>8103</v>
      </c>
      <c r="QK293" s="72" t="s">
        <v>6538</v>
      </c>
      <c r="QL293" s="72" t="s">
        <v>24558</v>
      </c>
      <c r="QM293" s="72" t="s">
        <v>15048</v>
      </c>
      <c r="QN293" s="72" t="s">
        <v>24557</v>
      </c>
      <c r="QO293" s="72" t="s">
        <v>6539</v>
      </c>
      <c r="QP293" s="72" t="s">
        <v>6540</v>
      </c>
      <c r="QQ293" s="72" t="s">
        <v>8104</v>
      </c>
      <c r="QR293" s="72" t="s">
        <v>31820</v>
      </c>
      <c r="QS293" s="72" t="s">
        <v>24559</v>
      </c>
      <c r="QT293" s="72" t="s">
        <v>15049</v>
      </c>
      <c r="QU293" s="72" t="s">
        <v>15050</v>
      </c>
      <c r="QV293" s="72" t="s">
        <v>15050</v>
      </c>
      <c r="QW293" s="72" t="s">
        <v>15051</v>
      </c>
      <c r="QX293" s="72" t="s">
        <v>24560</v>
      </c>
      <c r="QY293" s="72" t="s">
        <v>24561</v>
      </c>
      <c r="QZ293" s="72" t="s">
        <v>24562</v>
      </c>
      <c r="RA293" s="72" t="s">
        <v>24563</v>
      </c>
      <c r="RB293" s="72" t="s">
        <v>24564</v>
      </c>
      <c r="RC293" s="72" t="s">
        <v>12451</v>
      </c>
      <c r="RD293" s="72" t="s">
        <v>12452</v>
      </c>
      <c r="RE293" s="72" t="s">
        <v>5850</v>
      </c>
      <c r="RF293" s="72" t="s">
        <v>31821</v>
      </c>
      <c r="RG293" s="72" t="s">
        <v>6541</v>
      </c>
      <c r="RH293" s="72" t="s">
        <v>24565</v>
      </c>
      <c r="RI293" s="72" t="s">
        <v>24566</v>
      </c>
      <c r="RJ293" s="72" t="s">
        <v>5476</v>
      </c>
      <c r="RK293" s="72" t="s">
        <v>5477</v>
      </c>
      <c r="RL293" s="72" t="s">
        <v>5477</v>
      </c>
      <c r="RM293" s="72" t="s">
        <v>16910</v>
      </c>
      <c r="RN293" s="72" t="s">
        <v>8105</v>
      </c>
      <c r="RO293" s="72" t="s">
        <v>24567</v>
      </c>
      <c r="RP293" s="72" t="s">
        <v>5851</v>
      </c>
      <c r="RQ293" s="72" t="s">
        <v>5851</v>
      </c>
      <c r="RR293" s="72" t="s">
        <v>5851</v>
      </c>
      <c r="RS293" s="72" t="s">
        <v>15052</v>
      </c>
      <c r="RT293" s="72" t="s">
        <v>24568</v>
      </c>
      <c r="RU293" s="72" t="s">
        <v>12454</v>
      </c>
      <c r="RV293" s="72" t="s">
        <v>12455</v>
      </c>
      <c r="RW293" s="72" t="s">
        <v>12032</v>
      </c>
      <c r="RX293" s="72" t="s">
        <v>16911</v>
      </c>
      <c r="RY293" s="72" t="s">
        <v>15897</v>
      </c>
      <c r="RZ293" s="72" t="s">
        <v>5852</v>
      </c>
      <c r="SA293" s="72" t="s">
        <v>5478</v>
      </c>
      <c r="SB293" s="72" t="s">
        <v>5479</v>
      </c>
      <c r="SC293" s="72" t="s">
        <v>31822</v>
      </c>
      <c r="SD293" s="72" t="s">
        <v>5853</v>
      </c>
      <c r="SE293" s="72" t="s">
        <v>12456</v>
      </c>
      <c r="SF293" s="72" t="s">
        <v>31823</v>
      </c>
      <c r="SG293" s="72" t="s">
        <v>7843</v>
      </c>
      <c r="SH293" s="72" t="s">
        <v>12457</v>
      </c>
      <c r="SI293" s="72" t="s">
        <v>16912</v>
      </c>
      <c r="SJ293" s="72" t="s">
        <v>12458</v>
      </c>
      <c r="SK293" s="72" t="s">
        <v>7844</v>
      </c>
      <c r="SL293" s="72" t="s">
        <v>8106</v>
      </c>
      <c r="SM293" s="72" t="s">
        <v>32037</v>
      </c>
      <c r="SN293" s="72" t="s">
        <v>16913</v>
      </c>
      <c r="SO293" s="72" t="s">
        <v>24569</v>
      </c>
      <c r="SP293" s="72" t="s">
        <v>5854</v>
      </c>
      <c r="SQ293" s="72" t="s">
        <v>5480</v>
      </c>
      <c r="SR293" s="72" t="s">
        <v>29929</v>
      </c>
      <c r="SS293" s="72" t="s">
        <v>5511</v>
      </c>
      <c r="ST293" s="72" t="s">
        <v>5856</v>
      </c>
      <c r="SU293" s="72" t="s">
        <v>8107</v>
      </c>
      <c r="SV293" s="72" t="s">
        <v>29930</v>
      </c>
      <c r="SW293" s="72" t="s">
        <v>32038</v>
      </c>
      <c r="SX293" s="72" t="s">
        <v>8108</v>
      </c>
      <c r="SY293" s="72" t="s">
        <v>12459</v>
      </c>
      <c r="SZ293" s="72" t="s">
        <v>16914</v>
      </c>
      <c r="TA293" s="72" t="s">
        <v>24570</v>
      </c>
      <c r="TB293" s="72" t="s">
        <v>32039</v>
      </c>
      <c r="TC293" s="72" t="s">
        <v>7845</v>
      </c>
      <c r="TD293" s="72" t="s">
        <v>6542</v>
      </c>
      <c r="TE293" s="72" t="s">
        <v>15053</v>
      </c>
      <c r="TF293" s="72" t="s">
        <v>5481</v>
      </c>
      <c r="TG293" s="72" t="s">
        <v>5481</v>
      </c>
      <c r="TH293" s="72" t="s">
        <v>12460</v>
      </c>
      <c r="TI293" s="72" t="s">
        <v>5482</v>
      </c>
      <c r="TJ293" s="72" t="s">
        <v>31824</v>
      </c>
      <c r="TK293" s="72" t="s">
        <v>5483</v>
      </c>
      <c r="TL293" s="72" t="s">
        <v>8110</v>
      </c>
      <c r="TM293" s="72" t="s">
        <v>24571</v>
      </c>
      <c r="TN293" s="72" t="s">
        <v>12461</v>
      </c>
      <c r="TO293" s="72" t="s">
        <v>15054</v>
      </c>
      <c r="TP293" s="72" t="s">
        <v>24572</v>
      </c>
      <c r="TQ293" s="72" t="s">
        <v>12462</v>
      </c>
      <c r="TR293" s="72" t="s">
        <v>24573</v>
      </c>
      <c r="TS293" s="72" t="s">
        <v>15055</v>
      </c>
      <c r="TT293" s="72" t="s">
        <v>24574</v>
      </c>
      <c r="TU293" s="72" t="s">
        <v>5857</v>
      </c>
      <c r="TV293" s="72" t="s">
        <v>7846</v>
      </c>
      <c r="TW293" s="72" t="s">
        <v>5858</v>
      </c>
      <c r="TX293" s="72" t="s">
        <v>8111</v>
      </c>
      <c r="TY293" s="72" t="s">
        <v>5485</v>
      </c>
      <c r="TZ293" s="72" t="s">
        <v>5484</v>
      </c>
      <c r="UA293" s="72" t="s">
        <v>6543</v>
      </c>
      <c r="UB293" s="72" t="s">
        <v>5859</v>
      </c>
      <c r="UC293" s="72" t="s">
        <v>24575</v>
      </c>
      <c r="UD293" s="72" t="s">
        <v>32040</v>
      </c>
      <c r="UE293" s="72" t="s">
        <v>7847</v>
      </c>
      <c r="UF293" s="72" t="s">
        <v>7848</v>
      </c>
      <c r="UG293" s="72" t="s">
        <v>8112</v>
      </c>
      <c r="UH293" s="72" t="s">
        <v>12463</v>
      </c>
      <c r="UI293" s="72" t="s">
        <v>15056</v>
      </c>
      <c r="UJ293" s="72" t="s">
        <v>24576</v>
      </c>
      <c r="UK293" s="72" t="s">
        <v>16915</v>
      </c>
      <c r="UL293" s="72" t="s">
        <v>24577</v>
      </c>
      <c r="UM293" s="72" t="s">
        <v>5487</v>
      </c>
      <c r="UN293" s="72" t="s">
        <v>24578</v>
      </c>
      <c r="UO293" s="72" t="s">
        <v>16916</v>
      </c>
      <c r="UP293" s="72" t="s">
        <v>5860</v>
      </c>
      <c r="UQ293" s="72" t="s">
        <v>29932</v>
      </c>
      <c r="UR293" s="72" t="s">
        <v>15057</v>
      </c>
      <c r="US293" s="72" t="s">
        <v>5861</v>
      </c>
      <c r="UT293" s="72" t="s">
        <v>4220</v>
      </c>
      <c r="UU293" s="72" t="s">
        <v>29933</v>
      </c>
      <c r="UV293" s="72" t="s">
        <v>29934</v>
      </c>
      <c r="UW293" s="72" t="s">
        <v>24579</v>
      </c>
      <c r="UX293" s="72" t="s">
        <v>29935</v>
      </c>
      <c r="UY293" s="72" t="s">
        <v>8113</v>
      </c>
      <c r="UZ293" s="72" t="s">
        <v>12464</v>
      </c>
      <c r="VA293" s="72" t="s">
        <v>24580</v>
      </c>
      <c r="VB293" s="72" t="s">
        <v>8114</v>
      </c>
      <c r="VC293" s="72" t="s">
        <v>5862</v>
      </c>
      <c r="VD293" s="72" t="s">
        <v>15058</v>
      </c>
      <c r="VE293" s="72" t="s">
        <v>8115</v>
      </c>
      <c r="VF293" s="72" t="s">
        <v>12465</v>
      </c>
      <c r="VG293" s="72" t="s">
        <v>24581</v>
      </c>
      <c r="VH293" s="72" t="s">
        <v>31825</v>
      </c>
      <c r="VI293" s="72" t="s">
        <v>12466</v>
      </c>
      <c r="VJ293" s="72" t="s">
        <v>7850</v>
      </c>
      <c r="VK293" s="72" t="s">
        <v>31826</v>
      </c>
      <c r="VL293" s="72" t="s">
        <v>5488</v>
      </c>
      <c r="VM293" s="72" t="s">
        <v>8117</v>
      </c>
      <c r="VN293" s="72" t="s">
        <v>8118</v>
      </c>
      <c r="VO293" s="72" t="s">
        <v>8119</v>
      </c>
      <c r="VP293" s="72" t="s">
        <v>5863</v>
      </c>
      <c r="VQ293" s="72" t="s">
        <v>16917</v>
      </c>
      <c r="VR293" s="72" t="s">
        <v>12467</v>
      </c>
      <c r="VS293" s="72" t="s">
        <v>16918</v>
      </c>
      <c r="VT293" s="72" t="s">
        <v>31827</v>
      </c>
      <c r="VU293" s="72" t="s">
        <v>16919</v>
      </c>
      <c r="VV293" s="72" t="s">
        <v>8120</v>
      </c>
      <c r="VW293" s="72" t="s">
        <v>24582</v>
      </c>
      <c r="VX293" s="72" t="s">
        <v>16920</v>
      </c>
      <c r="VY293" s="72" t="s">
        <v>15059</v>
      </c>
      <c r="VZ293" s="72" t="s">
        <v>8121</v>
      </c>
      <c r="WA293" s="72" t="s">
        <v>4222</v>
      </c>
      <c r="WB293" s="72" t="s">
        <v>7851</v>
      </c>
      <c r="WC293" s="72" t="s">
        <v>29937</v>
      </c>
      <c r="WD293" s="72" t="s">
        <v>16921</v>
      </c>
      <c r="WE293" s="72" t="s">
        <v>8122</v>
      </c>
      <c r="WF293" s="72" t="s">
        <v>5864</v>
      </c>
      <c r="WG293" s="72" t="s">
        <v>5489</v>
      </c>
      <c r="WH293" s="72" t="s">
        <v>5490</v>
      </c>
      <c r="WI293" s="72" t="s">
        <v>8123</v>
      </c>
      <c r="WJ293" s="72" t="s">
        <v>12469</v>
      </c>
      <c r="WK293" s="72" t="s">
        <v>5865</v>
      </c>
      <c r="WL293" s="72" t="s">
        <v>6544</v>
      </c>
      <c r="WM293" s="72" t="s">
        <v>8654</v>
      </c>
      <c r="WN293" s="72" t="s">
        <v>12470</v>
      </c>
      <c r="WO293" s="72" t="s">
        <v>8124</v>
      </c>
      <c r="WP293" s="72" t="s">
        <v>15060</v>
      </c>
      <c r="WQ293" s="72" t="s">
        <v>12471</v>
      </c>
      <c r="WR293" s="72" t="s">
        <v>11514</v>
      </c>
      <c r="WS293" s="72" t="s">
        <v>5866</v>
      </c>
      <c r="WT293" s="72" t="s">
        <v>29939</v>
      </c>
      <c r="WU293" s="72" t="s">
        <v>15061</v>
      </c>
      <c r="WV293" s="72" t="s">
        <v>29940</v>
      </c>
      <c r="WW293" s="72" t="s">
        <v>5491</v>
      </c>
      <c r="WX293" s="72" t="s">
        <v>32041</v>
      </c>
      <c r="WY293" s="72" t="s">
        <v>8125</v>
      </c>
      <c r="WZ293" s="72" t="s">
        <v>5867</v>
      </c>
      <c r="XA293" s="72" t="s">
        <v>5868</v>
      </c>
      <c r="XB293" s="72" t="s">
        <v>5869</v>
      </c>
      <c r="XC293" s="72" t="s">
        <v>5492</v>
      </c>
      <c r="XD293" s="72" t="s">
        <v>728</v>
      </c>
      <c r="XE293" s="72" t="s">
        <v>728</v>
      </c>
      <c r="XF293" s="72" t="s">
        <v>5870</v>
      </c>
      <c r="XG293" s="72" t="s">
        <v>5493</v>
      </c>
      <c r="XH293" s="72" t="s">
        <v>5494</v>
      </c>
      <c r="XI293" s="72" t="s">
        <v>5871</v>
      </c>
      <c r="XJ293" s="72" t="s">
        <v>5872</v>
      </c>
      <c r="XK293" s="72" t="s">
        <v>29942</v>
      </c>
      <c r="XL293" s="72" t="s">
        <v>6545</v>
      </c>
      <c r="XM293" s="72" t="s">
        <v>31828</v>
      </c>
      <c r="XN293" s="72" t="s">
        <v>5495</v>
      </c>
      <c r="XO293" s="72" t="s">
        <v>5496</v>
      </c>
      <c r="XP293" s="72" t="s">
        <v>258</v>
      </c>
      <c r="XQ293" s="72" t="s">
        <v>29943</v>
      </c>
      <c r="XR293" s="72" t="s">
        <v>29944</v>
      </c>
      <c r="XS293" s="72" t="s">
        <v>24583</v>
      </c>
      <c r="XT293" s="72" t="s">
        <v>6546</v>
      </c>
      <c r="XU293" s="72" t="s">
        <v>5873</v>
      </c>
      <c r="XV293" s="72" t="s">
        <v>6547</v>
      </c>
      <c r="XW293" s="72" t="s">
        <v>5874</v>
      </c>
      <c r="XX293" s="72" t="s">
        <v>15062</v>
      </c>
      <c r="XY293" s="72" t="s">
        <v>5497</v>
      </c>
      <c r="XZ293" s="72" t="s">
        <v>8126</v>
      </c>
      <c r="YA293" s="72" t="s">
        <v>12472</v>
      </c>
      <c r="YB293" s="72" t="s">
        <v>7853</v>
      </c>
      <c r="YC293" s="72" t="s">
        <v>16922</v>
      </c>
      <c r="YD293" s="72" t="s">
        <v>12473</v>
      </c>
      <c r="YE293" s="72" t="s">
        <v>24584</v>
      </c>
      <c r="YF293" s="72" t="s">
        <v>16923</v>
      </c>
      <c r="YG293" s="72" t="s">
        <v>29945</v>
      </c>
      <c r="YH293" s="72" t="s">
        <v>31829</v>
      </c>
      <c r="YI293" s="72" t="s">
        <v>15063</v>
      </c>
      <c r="YJ293" s="72" t="s">
        <v>7854</v>
      </c>
      <c r="YK293" s="72" t="s">
        <v>12474</v>
      </c>
      <c r="YL293" s="72" t="s">
        <v>6548</v>
      </c>
      <c r="YM293" s="72" t="s">
        <v>24585</v>
      </c>
      <c r="YN293" s="72" t="s">
        <v>32043</v>
      </c>
      <c r="YO293" s="72" t="s">
        <v>24586</v>
      </c>
      <c r="YP293" s="72" t="s">
        <v>5498</v>
      </c>
      <c r="YQ293" s="72" t="s">
        <v>24587</v>
      </c>
      <c r="YR293" s="72" t="s">
        <v>32044</v>
      </c>
      <c r="YS293" s="72" t="s">
        <v>5876</v>
      </c>
      <c r="YT293" s="72" t="s">
        <v>24588</v>
      </c>
      <c r="YU293" s="72" t="s">
        <v>24589</v>
      </c>
      <c r="YV293" s="72" t="s">
        <v>8129</v>
      </c>
      <c r="YW293" s="72" t="s">
        <v>5878</v>
      </c>
      <c r="YX293" s="72" t="s">
        <v>5877</v>
      </c>
      <c r="YY293" s="72" t="s">
        <v>8130</v>
      </c>
      <c r="YZ293" s="72" t="s">
        <v>8131</v>
      </c>
      <c r="ZA293" s="72" t="s">
        <v>7855</v>
      </c>
      <c r="ZB293" s="72" t="s">
        <v>32045</v>
      </c>
      <c r="ZC293" s="72" t="s">
        <v>7856</v>
      </c>
      <c r="ZD293" s="72" t="s">
        <v>32046</v>
      </c>
      <c r="ZE293" s="72" t="s">
        <v>7857</v>
      </c>
      <c r="ZF293" s="72" t="s">
        <v>24590</v>
      </c>
      <c r="ZG293" s="72" t="s">
        <v>24591</v>
      </c>
      <c r="ZH293" s="72" t="s">
        <v>6908</v>
      </c>
      <c r="ZI293" s="72" t="s">
        <v>3412</v>
      </c>
      <c r="ZJ293" s="72" t="s">
        <v>16924</v>
      </c>
      <c r="ZK293" s="72" t="s">
        <v>24592</v>
      </c>
      <c r="ZL293" s="72" t="s">
        <v>24593</v>
      </c>
      <c r="ZM293" s="72" t="s">
        <v>12475</v>
      </c>
      <c r="ZN293" s="72" t="s">
        <v>12476</v>
      </c>
      <c r="ZO293" s="72" t="s">
        <v>5879</v>
      </c>
      <c r="ZP293" s="72" t="s">
        <v>24594</v>
      </c>
      <c r="ZQ293" s="72" t="s">
        <v>15064</v>
      </c>
      <c r="ZR293" s="72" t="s">
        <v>12477</v>
      </c>
      <c r="ZS293" s="72" t="s">
        <v>12478</v>
      </c>
      <c r="ZT293" s="72" t="s">
        <v>12479</v>
      </c>
      <c r="ZU293" s="72" t="s">
        <v>12480</v>
      </c>
      <c r="ZV293" s="72" t="s">
        <v>24595</v>
      </c>
      <c r="ZW293" s="72" t="s">
        <v>15065</v>
      </c>
      <c r="ZX293" s="72" t="s">
        <v>3825</v>
      </c>
      <c r="ZY293" s="72" t="s">
        <v>8132</v>
      </c>
      <c r="ZZ293" s="72" t="s">
        <v>16925</v>
      </c>
      <c r="AAA293" s="72" t="s">
        <v>15066</v>
      </c>
      <c r="AAB293" s="72" t="s">
        <v>16926</v>
      </c>
      <c r="AAC293" s="72" t="s">
        <v>8133</v>
      </c>
      <c r="AAD293" s="72" t="s">
        <v>12481</v>
      </c>
      <c r="AAE293" s="72" t="s">
        <v>12482</v>
      </c>
      <c r="AAF293" s="72" t="s">
        <v>12482</v>
      </c>
      <c r="AAG293" s="72" t="s">
        <v>12483</v>
      </c>
      <c r="AAH293" s="72" t="s">
        <v>24596</v>
      </c>
      <c r="AAI293" s="72" t="s">
        <v>24597</v>
      </c>
      <c r="AAJ293" s="72" t="s">
        <v>12484</v>
      </c>
      <c r="AAK293" s="72" t="s">
        <v>12485</v>
      </c>
      <c r="AAL293" s="72" t="s">
        <v>24598</v>
      </c>
      <c r="AAM293" s="72" t="s">
        <v>8134</v>
      </c>
      <c r="AAN293" s="72" t="s">
        <v>8135</v>
      </c>
      <c r="AAO293" s="72" t="s">
        <v>8135</v>
      </c>
      <c r="AAP293" s="72" t="s">
        <v>15067</v>
      </c>
      <c r="AAQ293" s="72" t="s">
        <v>8136</v>
      </c>
      <c r="AAR293" s="72" t="s">
        <v>6549</v>
      </c>
      <c r="AAS293" s="72" t="s">
        <v>12486</v>
      </c>
      <c r="AAT293" s="72" t="s">
        <v>12487</v>
      </c>
      <c r="AAU293" s="72" t="s">
        <v>16927</v>
      </c>
      <c r="AAV293" s="72" t="s">
        <v>15068</v>
      </c>
      <c r="AAW293" s="72" t="s">
        <v>12488</v>
      </c>
      <c r="AAX293" s="72" t="s">
        <v>15069</v>
      </c>
      <c r="AAY293" s="72" t="s">
        <v>12489</v>
      </c>
      <c r="AAZ293" s="72" t="s">
        <v>8137</v>
      </c>
      <c r="ABA293" s="72" t="s">
        <v>12490</v>
      </c>
      <c r="ABB293" s="72" t="s">
        <v>15070</v>
      </c>
      <c r="ABC293" s="72" t="s">
        <v>8138</v>
      </c>
      <c r="ABD293" s="72" t="s">
        <v>12491</v>
      </c>
      <c r="ABE293" s="72" t="s">
        <v>12492</v>
      </c>
      <c r="ABF293" s="72" t="s">
        <v>12493</v>
      </c>
      <c r="ABG293" s="72" t="s">
        <v>12494</v>
      </c>
      <c r="ABH293" s="72" t="s">
        <v>12495</v>
      </c>
      <c r="ABI293" s="72" t="s">
        <v>15071</v>
      </c>
      <c r="ABJ293" s="72" t="s">
        <v>15072</v>
      </c>
      <c r="ABK293" s="72" t="s">
        <v>12496</v>
      </c>
      <c r="ABL293" s="72" t="s">
        <v>24599</v>
      </c>
      <c r="ABM293" s="72" t="s">
        <v>12497</v>
      </c>
      <c r="ABN293" s="72" t="s">
        <v>8139</v>
      </c>
      <c r="ABO293" s="72" t="s">
        <v>20322</v>
      </c>
      <c r="ABP293" s="72" t="s">
        <v>24600</v>
      </c>
      <c r="ABQ293" s="72" t="s">
        <v>24601</v>
      </c>
      <c r="ABR293" s="72" t="s">
        <v>12498</v>
      </c>
      <c r="ABS293" s="72" t="s">
        <v>8140</v>
      </c>
      <c r="ABT293" s="72" t="s">
        <v>8141</v>
      </c>
      <c r="ABU293" s="72" t="s">
        <v>12499</v>
      </c>
      <c r="ABV293" s="72" t="s">
        <v>8142</v>
      </c>
      <c r="ABW293" s="72" t="s">
        <v>15073</v>
      </c>
      <c r="ABX293" s="72" t="s">
        <v>16928</v>
      </c>
      <c r="ABY293" s="72" t="s">
        <v>12500</v>
      </c>
      <c r="ABZ293" s="72" t="s">
        <v>16929</v>
      </c>
      <c r="ACA293" s="72" t="s">
        <v>11537</v>
      </c>
      <c r="ACB293" s="72" t="s">
        <v>15074</v>
      </c>
      <c r="ACC293" s="72" t="s">
        <v>15075</v>
      </c>
      <c r="ACD293" s="72" t="s">
        <v>24602</v>
      </c>
      <c r="ACE293" s="72" t="s">
        <v>24603</v>
      </c>
      <c r="ACF293" s="72" t="s">
        <v>24604</v>
      </c>
      <c r="ACG293" s="72" t="s">
        <v>16930</v>
      </c>
      <c r="ACH293" s="72" t="s">
        <v>16931</v>
      </c>
      <c r="ACI293" s="72" t="s">
        <v>16932</v>
      </c>
      <c r="ACJ293" s="72" t="s">
        <v>12501</v>
      </c>
      <c r="ACK293" s="72" t="s">
        <v>16933</v>
      </c>
      <c r="ACL293" s="72" t="s">
        <v>15076</v>
      </c>
      <c r="ACM293" s="72" t="s">
        <v>16934</v>
      </c>
      <c r="ACN293" s="72" t="s">
        <v>12502</v>
      </c>
      <c r="ACO293" s="72" t="s">
        <v>8144</v>
      </c>
      <c r="ACP293" s="72" t="s">
        <v>16935</v>
      </c>
      <c r="ACQ293" s="72" t="s">
        <v>15077</v>
      </c>
      <c r="ACR293" s="72" t="s">
        <v>15078</v>
      </c>
      <c r="ACS293" s="72" t="s">
        <v>8145</v>
      </c>
      <c r="ACT293" s="72" t="s">
        <v>15079</v>
      </c>
      <c r="ACU293" s="72" t="s">
        <v>12503</v>
      </c>
      <c r="ACV293" s="72" t="s">
        <v>24605</v>
      </c>
      <c r="ACW293" s="72" t="s">
        <v>24606</v>
      </c>
      <c r="ACX293" s="72" t="s">
        <v>24607</v>
      </c>
      <c r="ACY293" s="72" t="s">
        <v>24608</v>
      </c>
      <c r="ACZ293" s="72" t="s">
        <v>24609</v>
      </c>
      <c r="ADA293" s="72" t="s">
        <v>24610</v>
      </c>
      <c r="ADB293" s="72" t="s">
        <v>24611</v>
      </c>
      <c r="ADC293" s="72" t="s">
        <v>15080</v>
      </c>
      <c r="ADD293" s="72" t="s">
        <v>12504</v>
      </c>
      <c r="ADE293" s="72" t="s">
        <v>24612</v>
      </c>
      <c r="ADF293" s="72" t="s">
        <v>24613</v>
      </c>
      <c r="ADG293" s="72" t="s">
        <v>12505</v>
      </c>
      <c r="ADH293" s="72" t="s">
        <v>12506</v>
      </c>
      <c r="ADI293" s="72" t="s">
        <v>16936</v>
      </c>
      <c r="ADJ293" s="72" t="s">
        <v>12507</v>
      </c>
      <c r="ADK293" s="72" t="s">
        <v>16937</v>
      </c>
      <c r="ADL293" s="72" t="s">
        <v>24614</v>
      </c>
      <c r="ADM293" s="72" t="s">
        <v>16938</v>
      </c>
      <c r="ADN293" s="72" t="s">
        <v>16939</v>
      </c>
      <c r="ADO293" s="72" t="s">
        <v>12508</v>
      </c>
      <c r="ADP293" s="72" t="s">
        <v>751</v>
      </c>
      <c r="ADQ293" s="72" t="s">
        <v>16940</v>
      </c>
      <c r="ADR293" s="72" t="s">
        <v>15081</v>
      </c>
      <c r="ADS293" s="72" t="s">
        <v>29947</v>
      </c>
      <c r="ADT293" s="72" t="s">
        <v>15082</v>
      </c>
      <c r="ADU293" s="72" t="s">
        <v>15083</v>
      </c>
      <c r="ADV293" s="72" t="s">
        <v>8146</v>
      </c>
      <c r="ADW293" s="72" t="s">
        <v>12509</v>
      </c>
      <c r="ADX293" s="72" t="s">
        <v>16941</v>
      </c>
      <c r="ADY293" s="72" t="s">
        <v>16942</v>
      </c>
      <c r="ADZ293" s="72" t="s">
        <v>12510</v>
      </c>
      <c r="AEA293" s="72" t="s">
        <v>12511</v>
      </c>
      <c r="AEB293" s="72" t="s">
        <v>12511</v>
      </c>
      <c r="AEC293" s="72" t="s">
        <v>12512</v>
      </c>
      <c r="AED293" s="72" t="s">
        <v>12513</v>
      </c>
      <c r="AEE293" s="72" t="s">
        <v>15084</v>
      </c>
      <c r="AEF293" s="72" t="s">
        <v>16943</v>
      </c>
      <c r="AEG293" s="72" t="s">
        <v>8147</v>
      </c>
      <c r="AEH293" s="72" t="s">
        <v>31830</v>
      </c>
      <c r="AEI293" s="72" t="s">
        <v>31831</v>
      </c>
      <c r="AEJ293" s="72" t="s">
        <v>5499</v>
      </c>
      <c r="AEK293" s="72" t="s">
        <v>31832</v>
      </c>
      <c r="AEL293" s="72" t="s">
        <v>3111</v>
      </c>
      <c r="AEM293" s="72" t="s">
        <v>3111</v>
      </c>
      <c r="AEN293" s="72" t="s">
        <v>29948</v>
      </c>
      <c r="AEO293" s="72" t="s">
        <v>5500</v>
      </c>
      <c r="AEP293" s="72" t="s">
        <v>12514</v>
      </c>
      <c r="AEQ293" s="72" t="s">
        <v>8148</v>
      </c>
      <c r="AER293" s="72" t="s">
        <v>8149</v>
      </c>
      <c r="AES293" s="72" t="s">
        <v>12515</v>
      </c>
      <c r="AET293" s="72" t="s">
        <v>31833</v>
      </c>
      <c r="AEU293" s="72" t="s">
        <v>8150</v>
      </c>
      <c r="AEV293" s="72" t="s">
        <v>5880</v>
      </c>
      <c r="AEW293" s="72" t="s">
        <v>15085</v>
      </c>
      <c r="AEX293" s="72" t="s">
        <v>29949</v>
      </c>
      <c r="AEY293" s="72" t="s">
        <v>4705</v>
      </c>
      <c r="AEZ293" s="72" t="s">
        <v>12516</v>
      </c>
      <c r="AFA293" s="72" t="s">
        <v>29950</v>
      </c>
      <c r="AFB293" s="72" t="s">
        <v>3113</v>
      </c>
      <c r="AFC293" s="72" t="s">
        <v>12517</v>
      </c>
      <c r="AFD293" s="72" t="s">
        <v>12518</v>
      </c>
      <c r="AFE293" s="72" t="s">
        <v>24615</v>
      </c>
      <c r="AFF293" s="72" t="s">
        <v>7861</v>
      </c>
      <c r="AFG293" s="72" t="s">
        <v>12519</v>
      </c>
      <c r="AFH293" s="72" t="s">
        <v>5501</v>
      </c>
      <c r="AFI293" s="72" t="s">
        <v>31834</v>
      </c>
      <c r="AFJ293" s="72" t="s">
        <v>5502</v>
      </c>
      <c r="AFK293" s="72" t="s">
        <v>6550</v>
      </c>
      <c r="AFL293" s="72" t="s">
        <v>5881</v>
      </c>
      <c r="AFM293" s="72" t="s">
        <v>5503</v>
      </c>
      <c r="AFN293" s="72" t="s">
        <v>29951</v>
      </c>
      <c r="AFO293" s="72" t="s">
        <v>32048</v>
      </c>
      <c r="AFP293" s="72" t="s">
        <v>5882</v>
      </c>
      <c r="AFQ293" s="72" t="s">
        <v>8151</v>
      </c>
      <c r="AFR293" s="72" t="s">
        <v>5504</v>
      </c>
      <c r="AFS293" s="72" t="s">
        <v>5504</v>
      </c>
      <c r="AFT293" s="72" t="s">
        <v>5504</v>
      </c>
      <c r="AFU293" s="72" t="s">
        <v>31835</v>
      </c>
      <c r="AFV293" s="72" t="s">
        <v>5505</v>
      </c>
      <c r="AFW293" s="72" t="s">
        <v>32050</v>
      </c>
      <c r="AFX293" s="72" t="s">
        <v>12520</v>
      </c>
      <c r="AFY293" s="72" t="s">
        <v>7862</v>
      </c>
      <c r="AFZ293" s="72" t="s">
        <v>6551</v>
      </c>
      <c r="AGA293" s="72" t="s">
        <v>5883</v>
      </c>
      <c r="AGB293" s="72" t="s">
        <v>7865</v>
      </c>
      <c r="AGC293" s="72" t="s">
        <v>7863</v>
      </c>
      <c r="AGD293" s="72" t="s">
        <v>7864</v>
      </c>
      <c r="AGE293" s="72" t="s">
        <v>7866</v>
      </c>
      <c r="AGF293" s="72" t="s">
        <v>32051</v>
      </c>
      <c r="AGG293" s="72" t="s">
        <v>6552</v>
      </c>
      <c r="AGH293" s="72" t="s">
        <v>6553</v>
      </c>
      <c r="AGI293" s="72" t="s">
        <v>5884</v>
      </c>
      <c r="AGJ293" s="72" t="s">
        <v>5229</v>
      </c>
      <c r="AGK293" s="72" t="s">
        <v>8152</v>
      </c>
      <c r="AGL293" s="72" t="s">
        <v>6554</v>
      </c>
      <c r="AGM293" s="72" t="s">
        <v>6555</v>
      </c>
      <c r="AGN293" s="72" t="s">
        <v>32052</v>
      </c>
      <c r="AGO293" s="72" t="s">
        <v>7867</v>
      </c>
      <c r="AGP293" s="72" t="s">
        <v>2297</v>
      </c>
      <c r="AGQ293" s="72" t="s">
        <v>8153</v>
      </c>
      <c r="AGR293" s="72" t="s">
        <v>31836</v>
      </c>
      <c r="AGS293" s="72" t="s">
        <v>5507</v>
      </c>
      <c r="AGT293" s="72" t="s">
        <v>31837</v>
      </c>
      <c r="AGU293" s="72" t="s">
        <v>5506</v>
      </c>
      <c r="AGV293" s="72" t="s">
        <v>5885</v>
      </c>
      <c r="AGW293" s="72" t="s">
        <v>8154</v>
      </c>
      <c r="AGX293" s="72" t="s">
        <v>29952</v>
      </c>
      <c r="AGY293" s="72" t="s">
        <v>5886</v>
      </c>
      <c r="AGZ293" s="72" t="s">
        <v>8155</v>
      </c>
      <c r="AHA293" s="72" t="s">
        <v>31838</v>
      </c>
      <c r="AHB293" s="72" t="s">
        <v>5508</v>
      </c>
      <c r="AHC293" s="72" t="s">
        <v>32053</v>
      </c>
      <c r="AHD293" s="72" t="s">
        <v>5509</v>
      </c>
      <c r="AHE293" s="72" t="s">
        <v>5509</v>
      </c>
      <c r="AHF293" s="72" t="s">
        <v>8156</v>
      </c>
      <c r="AHG293" s="72" t="s">
        <v>32054</v>
      </c>
      <c r="AHH293" s="72" t="s">
        <v>7868</v>
      </c>
      <c r="AHI293" s="72" t="s">
        <v>8157</v>
      </c>
      <c r="AHJ293" s="72" t="s">
        <v>6556</v>
      </c>
      <c r="AHK293" s="72" t="s">
        <v>8158</v>
      </c>
      <c r="AHL293" s="72" t="s">
        <v>5887</v>
      </c>
      <c r="AHM293" s="72" t="s">
        <v>29953</v>
      </c>
      <c r="AHN293" s="72" t="s">
        <v>6557</v>
      </c>
      <c r="AHO293" s="72" t="s">
        <v>13248</v>
      </c>
      <c r="AHP293" s="72" t="s">
        <v>5888</v>
      </c>
      <c r="AHQ293" s="72" t="s">
        <v>8160</v>
      </c>
      <c r="AHR293" s="72" t="s">
        <v>5510</v>
      </c>
      <c r="AHS293" s="72" t="s">
        <v>8161</v>
      </c>
      <c r="AHT293" s="72" t="s">
        <v>6561</v>
      </c>
      <c r="AHU293" s="72" t="s">
        <v>31841</v>
      </c>
      <c r="AHV293" s="72" t="s">
        <v>32056</v>
      </c>
      <c r="AHW293" s="72" t="s">
        <v>7872</v>
      </c>
      <c r="AHX293" s="72" t="s">
        <v>5512</v>
      </c>
      <c r="AHY293" s="72" t="s">
        <v>31842</v>
      </c>
      <c r="AHZ293" s="72" t="s">
        <v>5513</v>
      </c>
      <c r="AIA293" s="72" t="s">
        <v>24616</v>
      </c>
      <c r="AIB293" s="72" t="s">
        <v>24617</v>
      </c>
      <c r="AIC293" s="72" t="s">
        <v>5890</v>
      </c>
      <c r="AID293" s="72" t="s">
        <v>5890</v>
      </c>
      <c r="AIE293" s="72" t="s">
        <v>1472</v>
      </c>
      <c r="AIF293" s="72" t="s">
        <v>6562</v>
      </c>
      <c r="AIG293" s="72" t="s">
        <v>5891</v>
      </c>
      <c r="AIH293" s="72" t="s">
        <v>8169</v>
      </c>
      <c r="AII293" s="72" t="s">
        <v>31843</v>
      </c>
      <c r="AIJ293" s="72" t="s">
        <v>5514</v>
      </c>
      <c r="AIK293" s="72" t="s">
        <v>5515</v>
      </c>
      <c r="AIL293" s="72" t="s">
        <v>5516</v>
      </c>
      <c r="AIM293" s="72" t="s">
        <v>5517</v>
      </c>
      <c r="AIN293" s="72" t="s">
        <v>6564</v>
      </c>
      <c r="AIO293" s="72" t="s">
        <v>31844</v>
      </c>
      <c r="AIP293" s="72" t="s">
        <v>5518</v>
      </c>
      <c r="AIQ293" s="72" t="s">
        <v>32057</v>
      </c>
      <c r="AIR293" s="72" t="s">
        <v>31845</v>
      </c>
      <c r="AIS293" s="72" t="s">
        <v>31846</v>
      </c>
      <c r="AIT293" s="72" t="s">
        <v>8170</v>
      </c>
      <c r="AIU293" s="72" t="s">
        <v>32058</v>
      </c>
      <c r="AIV293" s="72" t="s">
        <v>5519</v>
      </c>
      <c r="AIW293" s="72" t="s">
        <v>32059</v>
      </c>
      <c r="AIX293" s="72" t="s">
        <v>5893</v>
      </c>
      <c r="AIY293" s="72" t="s">
        <v>7873</v>
      </c>
      <c r="AIZ293" s="72" t="s">
        <v>31847</v>
      </c>
      <c r="AJA293" s="72" t="s">
        <v>7874</v>
      </c>
      <c r="AJB293" s="72" t="s">
        <v>7875</v>
      </c>
      <c r="AJC293" s="72" t="s">
        <v>5894</v>
      </c>
      <c r="AJD293" s="72" t="s">
        <v>5520</v>
      </c>
      <c r="AJE293" s="72" t="s">
        <v>1479</v>
      </c>
      <c r="AJF293" s="72" t="s">
        <v>29962</v>
      </c>
      <c r="AJG293" s="72" t="s">
        <v>3431</v>
      </c>
      <c r="AJH293" s="72" t="s">
        <v>6565</v>
      </c>
      <c r="AJI293" s="72" t="s">
        <v>6566</v>
      </c>
      <c r="AJJ293" s="72" t="s">
        <v>5895</v>
      </c>
      <c r="AJK293" s="72" t="s">
        <v>31848</v>
      </c>
      <c r="AJL293" s="72" t="s">
        <v>29963</v>
      </c>
      <c r="AJM293" s="72" t="s">
        <v>31849</v>
      </c>
      <c r="AJN293" s="72" t="s">
        <v>5238</v>
      </c>
      <c r="AJO293" s="72" t="s">
        <v>6567</v>
      </c>
      <c r="AJP293" s="72" t="s">
        <v>7878</v>
      </c>
      <c r="AJQ293" s="72" t="s">
        <v>6568</v>
      </c>
      <c r="AJR293" s="72" t="s">
        <v>5239</v>
      </c>
      <c r="AJS293" s="72" t="s">
        <v>29964</v>
      </c>
      <c r="AJT293" s="72" t="s">
        <v>32061</v>
      </c>
      <c r="AJU293" s="72" t="s">
        <v>5897</v>
      </c>
      <c r="AJV293" s="72" t="s">
        <v>6569</v>
      </c>
      <c r="AJW293" s="72" t="s">
        <v>18153</v>
      </c>
      <c r="AJX293" s="72" t="s">
        <v>31850</v>
      </c>
      <c r="AJY293" s="72" t="s">
        <v>7879</v>
      </c>
      <c r="AJZ293" s="72" t="s">
        <v>31851</v>
      </c>
      <c r="AKA293" s="72" t="s">
        <v>7880</v>
      </c>
      <c r="AKB293" s="72" t="s">
        <v>5521</v>
      </c>
      <c r="AKC293" s="72" t="s">
        <v>5522</v>
      </c>
      <c r="AKD293" s="72" t="s">
        <v>5898</v>
      </c>
      <c r="AKE293" s="72" t="s">
        <v>5899</v>
      </c>
      <c r="AKF293" s="72" t="s">
        <v>24618</v>
      </c>
      <c r="AKG293" s="72" t="s">
        <v>5900</v>
      </c>
      <c r="AKH293" s="72" t="s">
        <v>29965</v>
      </c>
      <c r="AKI293" s="72" t="s">
        <v>5901</v>
      </c>
      <c r="AKJ293" s="72" t="s">
        <v>32062</v>
      </c>
      <c r="AKK293" s="72" t="s">
        <v>8171</v>
      </c>
      <c r="AKL293" s="72" t="s">
        <v>8172</v>
      </c>
      <c r="AKM293" s="72" t="s">
        <v>31852</v>
      </c>
      <c r="AKN293" s="72" t="s">
        <v>5523</v>
      </c>
      <c r="AKO293" s="72" t="s">
        <v>5524</v>
      </c>
      <c r="AKP293" s="72" t="s">
        <v>5902</v>
      </c>
      <c r="AKQ293" s="72" t="s">
        <v>29966</v>
      </c>
      <c r="AKR293" s="72" t="s">
        <v>5903</v>
      </c>
      <c r="AKS293" s="72" t="s">
        <v>29967</v>
      </c>
      <c r="AKT293" s="72" t="s">
        <v>29968</v>
      </c>
      <c r="AKU293" s="72" t="s">
        <v>5526</v>
      </c>
      <c r="AKV293" s="72" t="s">
        <v>5527</v>
      </c>
      <c r="AKW293" s="72" t="s">
        <v>6570</v>
      </c>
      <c r="AKX293" s="72" t="s">
        <v>31853</v>
      </c>
      <c r="AKY293" s="72" t="s">
        <v>5904</v>
      </c>
      <c r="AKZ293" s="72" t="s">
        <v>29970</v>
      </c>
      <c r="ALA293" s="72" t="s">
        <v>31854</v>
      </c>
      <c r="ALB293" s="72" t="s">
        <v>8173</v>
      </c>
      <c r="ALC293" s="72" t="s">
        <v>24619</v>
      </c>
      <c r="ALD293" s="72" t="s">
        <v>5905</v>
      </c>
      <c r="ALE293" s="72" t="s">
        <v>32063</v>
      </c>
      <c r="ALF293" s="72" t="s">
        <v>5906</v>
      </c>
      <c r="ALG293" s="72" t="s">
        <v>29971</v>
      </c>
      <c r="ALH293" s="72" t="s">
        <v>12521</v>
      </c>
      <c r="ALI293" s="72" t="s">
        <v>31855</v>
      </c>
      <c r="ALJ293" s="72" t="s">
        <v>31856</v>
      </c>
      <c r="ALK293" s="72" t="s">
        <v>12522</v>
      </c>
      <c r="ALL293" s="72" t="s">
        <v>12524</v>
      </c>
      <c r="ALM293" s="72" t="s">
        <v>12523</v>
      </c>
      <c r="ALN293" s="72" t="s">
        <v>6304</v>
      </c>
      <c r="ALO293" s="72" t="s">
        <v>8174</v>
      </c>
      <c r="ALP293" s="72" t="s">
        <v>16944</v>
      </c>
      <c r="ALQ293" s="72" t="s">
        <v>7881</v>
      </c>
      <c r="ALR293" s="72" t="s">
        <v>5528</v>
      </c>
      <c r="ALS293" s="72" t="s">
        <v>5907</v>
      </c>
      <c r="ALT293" s="72" t="s">
        <v>24620</v>
      </c>
      <c r="ALU293" s="72" t="s">
        <v>15086</v>
      </c>
      <c r="ALV293" s="72" t="s">
        <v>29972</v>
      </c>
      <c r="ALW293" s="72" t="s">
        <v>5908</v>
      </c>
      <c r="ALX293" s="72" t="s">
        <v>15087</v>
      </c>
      <c r="ALY293" s="72" t="s">
        <v>5909</v>
      </c>
      <c r="ALZ293" s="72" t="s">
        <v>6571</v>
      </c>
      <c r="AMA293" s="72" t="s">
        <v>3115</v>
      </c>
      <c r="AMB293" s="72" t="s">
        <v>8175</v>
      </c>
      <c r="AMC293" s="72" t="s">
        <v>16945</v>
      </c>
      <c r="AMD293" s="72" t="s">
        <v>8176</v>
      </c>
      <c r="AME293" s="72" t="s">
        <v>16946</v>
      </c>
      <c r="AMF293" s="72" t="s">
        <v>27316</v>
      </c>
      <c r="AMG293" s="72" t="s">
        <v>12525</v>
      </c>
      <c r="AMH293" s="72" t="s">
        <v>5910</v>
      </c>
      <c r="AMI293" s="72" t="s">
        <v>31858</v>
      </c>
      <c r="AMJ293" s="72" t="s">
        <v>7882</v>
      </c>
      <c r="AMK293" s="72" t="s">
        <v>29973</v>
      </c>
      <c r="AML293" s="72" t="s">
        <v>24621</v>
      </c>
      <c r="AMM293" s="72" t="s">
        <v>16947</v>
      </c>
      <c r="AMN293" s="72" t="s">
        <v>5529</v>
      </c>
      <c r="AMO293" s="72" t="s">
        <v>32064</v>
      </c>
      <c r="AMP293" s="72" t="s">
        <v>12526</v>
      </c>
      <c r="AMQ293" s="72" t="s">
        <v>12527</v>
      </c>
      <c r="AMR293" s="72" t="s">
        <v>5913</v>
      </c>
      <c r="AMS293" s="72" t="s">
        <v>16948</v>
      </c>
      <c r="AMT293" s="72" t="s">
        <v>6572</v>
      </c>
      <c r="AMU293" s="72" t="s">
        <v>1491</v>
      </c>
      <c r="AMV293" s="72" t="s">
        <v>5914</v>
      </c>
      <c r="AMW293" s="72" t="s">
        <v>5914</v>
      </c>
      <c r="AMX293" s="72" t="s">
        <v>7883</v>
      </c>
      <c r="AMY293" s="72" t="s">
        <v>8177</v>
      </c>
      <c r="AMZ293" s="72" t="s">
        <v>8178</v>
      </c>
      <c r="ANA293" s="72" t="s">
        <v>5530</v>
      </c>
      <c r="ANB293" s="72" t="s">
        <v>29974</v>
      </c>
      <c r="ANC293" s="72" t="s">
        <v>6573</v>
      </c>
      <c r="AND293" s="72" t="s">
        <v>15088</v>
      </c>
      <c r="ANE293" s="72" t="s">
        <v>32065</v>
      </c>
      <c r="ANF293" s="72" t="s">
        <v>9247</v>
      </c>
      <c r="ANG293" s="72" t="s">
        <v>6574</v>
      </c>
      <c r="ANH293" s="72" t="s">
        <v>24622</v>
      </c>
      <c r="ANI293" s="72" t="s">
        <v>5531</v>
      </c>
      <c r="ANJ293" s="72" t="s">
        <v>6575</v>
      </c>
      <c r="ANK293" s="72" t="s">
        <v>8179</v>
      </c>
      <c r="ANL293" s="72" t="s">
        <v>8180</v>
      </c>
      <c r="ANM293" s="72" t="s">
        <v>32066</v>
      </c>
      <c r="ANN293" s="72" t="s">
        <v>5532</v>
      </c>
      <c r="ANO293" s="72" t="s">
        <v>16949</v>
      </c>
      <c r="ANP293" s="72" t="s">
        <v>5533</v>
      </c>
      <c r="ANQ293" s="72" t="s">
        <v>6681</v>
      </c>
      <c r="ANR293" s="72" t="s">
        <v>8182</v>
      </c>
      <c r="ANS293" s="72" t="s">
        <v>8181</v>
      </c>
      <c r="ANT293" s="72" t="s">
        <v>5915</v>
      </c>
      <c r="ANU293" s="72" t="s">
        <v>5916</v>
      </c>
      <c r="ANV293" s="72" t="s">
        <v>24623</v>
      </c>
      <c r="ANW293" s="72" t="s">
        <v>8184</v>
      </c>
      <c r="ANX293" s="72" t="s">
        <v>5917</v>
      </c>
      <c r="ANY293" s="72" t="s">
        <v>5918</v>
      </c>
      <c r="ANZ293" s="72" t="s">
        <v>5919</v>
      </c>
      <c r="AOA293" s="72" t="s">
        <v>6576</v>
      </c>
      <c r="AOB293" s="72" t="s">
        <v>8185</v>
      </c>
      <c r="AOC293" s="72" t="s">
        <v>6577</v>
      </c>
      <c r="AOD293" s="72" t="s">
        <v>24624</v>
      </c>
      <c r="AOE293" s="72" t="s">
        <v>6578</v>
      </c>
      <c r="AOF293" s="72" t="s">
        <v>12528</v>
      </c>
      <c r="AOG293" s="72" t="s">
        <v>8186</v>
      </c>
      <c r="AOH293" s="72" t="s">
        <v>24625</v>
      </c>
      <c r="AOI293" s="72" t="s">
        <v>15089</v>
      </c>
      <c r="AOJ293" s="72" t="s">
        <v>6579</v>
      </c>
      <c r="AOK293" s="72" t="s">
        <v>31859</v>
      </c>
      <c r="AOL293" s="72" t="s">
        <v>8187</v>
      </c>
      <c r="AOM293" s="72" t="s">
        <v>5534</v>
      </c>
      <c r="AON293" s="72" t="s">
        <v>27784</v>
      </c>
      <c r="AOO293" s="72" t="s">
        <v>29976</v>
      </c>
      <c r="AOP293" s="72" t="s">
        <v>5535</v>
      </c>
      <c r="AOQ293" s="72" t="s">
        <v>5535</v>
      </c>
      <c r="AOR293" s="72" t="s">
        <v>5535</v>
      </c>
      <c r="AOS293" s="72" t="s">
        <v>29977</v>
      </c>
      <c r="AOT293" s="72" t="s">
        <v>29978</v>
      </c>
      <c r="AOU293" s="72" t="s">
        <v>8188</v>
      </c>
      <c r="AOV293" s="72" t="s">
        <v>16950</v>
      </c>
      <c r="AOW293" s="72" t="s">
        <v>12529</v>
      </c>
      <c r="AOX293" s="72" t="s">
        <v>5921</v>
      </c>
      <c r="AOY293" s="72" t="s">
        <v>16951</v>
      </c>
      <c r="AOZ293" s="72" t="s">
        <v>5536</v>
      </c>
      <c r="APA293" s="72" t="s">
        <v>5922</v>
      </c>
      <c r="APB293" s="72" t="s">
        <v>5923</v>
      </c>
      <c r="APC293" s="72" t="s">
        <v>5537</v>
      </c>
      <c r="APD293" s="72" t="s">
        <v>5924</v>
      </c>
      <c r="APE293" s="72" t="s">
        <v>5925</v>
      </c>
      <c r="APF293" s="72" t="s">
        <v>5538</v>
      </c>
      <c r="APG293" s="72" t="s">
        <v>5539</v>
      </c>
      <c r="APH293" s="72" t="s">
        <v>29979</v>
      </c>
      <c r="API293" s="72" t="s">
        <v>12530</v>
      </c>
      <c r="APJ293" s="72" t="s">
        <v>5926</v>
      </c>
      <c r="APK293" s="72" t="s">
        <v>16674</v>
      </c>
      <c r="APL293" s="72" t="s">
        <v>16674</v>
      </c>
      <c r="APM293" s="72" t="s">
        <v>8189</v>
      </c>
      <c r="APN293" s="72" t="s">
        <v>12531</v>
      </c>
      <c r="APO293" s="72" t="s">
        <v>8190</v>
      </c>
      <c r="APP293" s="72" t="s">
        <v>12532</v>
      </c>
      <c r="APQ293" s="72" t="s">
        <v>6580</v>
      </c>
      <c r="APR293" s="72" t="s">
        <v>32067</v>
      </c>
      <c r="APS293" s="72" t="s">
        <v>31860</v>
      </c>
      <c r="APT293" s="72" t="s">
        <v>31861</v>
      </c>
      <c r="APU293" s="72" t="s">
        <v>16952</v>
      </c>
      <c r="APV293" s="72" t="s">
        <v>29980</v>
      </c>
      <c r="APW293" s="72" t="s">
        <v>12533</v>
      </c>
      <c r="APX293" s="72" t="s">
        <v>5541</v>
      </c>
      <c r="APY293" s="72" t="s">
        <v>29981</v>
      </c>
      <c r="APZ293" s="72" t="s">
        <v>8191</v>
      </c>
      <c r="AQA293" s="72" t="s">
        <v>8191</v>
      </c>
      <c r="AQB293" s="72" t="s">
        <v>2317</v>
      </c>
      <c r="AQC293" s="72" t="s">
        <v>8192</v>
      </c>
      <c r="AQD293" s="72" t="s">
        <v>8193</v>
      </c>
      <c r="AQE293" s="72" t="s">
        <v>32068</v>
      </c>
      <c r="AQF293" s="72" t="s">
        <v>5927</v>
      </c>
      <c r="AQG293" s="72" t="s">
        <v>5928</v>
      </c>
      <c r="AQH293" s="72" t="s">
        <v>19070</v>
      </c>
      <c r="AQI293" s="72" t="s">
        <v>5929</v>
      </c>
      <c r="AQJ293" s="72" t="s">
        <v>5930</v>
      </c>
      <c r="AQK293" s="72" t="s">
        <v>12534</v>
      </c>
      <c r="AQL293" s="72" t="s">
        <v>15090</v>
      </c>
      <c r="AQM293" s="72" t="s">
        <v>5542</v>
      </c>
      <c r="AQN293" s="72" t="s">
        <v>7886</v>
      </c>
      <c r="AQO293" s="72" t="s">
        <v>5931</v>
      </c>
      <c r="AQP293" s="72" t="s">
        <v>8194</v>
      </c>
      <c r="AQQ293" s="72" t="s">
        <v>8195</v>
      </c>
      <c r="AQR293" s="72" t="s">
        <v>8196</v>
      </c>
      <c r="AQS293" s="72" t="s">
        <v>29982</v>
      </c>
      <c r="AQT293" s="72" t="s">
        <v>5543</v>
      </c>
      <c r="AQU293" s="72" t="s">
        <v>7887</v>
      </c>
      <c r="AQV293" s="72" t="s">
        <v>12535</v>
      </c>
      <c r="AQW293" s="72" t="s">
        <v>5932</v>
      </c>
      <c r="AQX293" s="72" t="s">
        <v>32071</v>
      </c>
      <c r="AQY293" s="72" t="s">
        <v>24626</v>
      </c>
      <c r="AQZ293" s="72" t="s">
        <v>31862</v>
      </c>
      <c r="ARA293" s="72" t="s">
        <v>7888</v>
      </c>
      <c r="ARB293" s="72" t="s">
        <v>7889</v>
      </c>
      <c r="ARC293" s="72" t="s">
        <v>8197</v>
      </c>
      <c r="ARD293" s="72" t="s">
        <v>6581</v>
      </c>
      <c r="ARE293" s="72" t="s">
        <v>12536</v>
      </c>
      <c r="ARF293" s="72" t="s">
        <v>12537</v>
      </c>
      <c r="ARG293" s="72" t="s">
        <v>12538</v>
      </c>
      <c r="ARH293" s="72" t="s">
        <v>31863</v>
      </c>
      <c r="ARI293" s="72" t="s">
        <v>8198</v>
      </c>
      <c r="ARJ293" s="72" t="s">
        <v>16954</v>
      </c>
      <c r="ARK293" s="72" t="s">
        <v>24627</v>
      </c>
      <c r="ARL293" s="72" t="s">
        <v>5544</v>
      </c>
      <c r="ARM293" s="72" t="s">
        <v>31864</v>
      </c>
      <c r="ARN293" s="72" t="s">
        <v>6582</v>
      </c>
      <c r="ARO293" s="72" t="s">
        <v>12539</v>
      </c>
      <c r="ARP293" s="72" t="s">
        <v>31865</v>
      </c>
      <c r="ARQ293" s="72" t="s">
        <v>5250</v>
      </c>
      <c r="ARR293" s="72" t="s">
        <v>12540</v>
      </c>
      <c r="ARS293" s="72" t="s">
        <v>16955</v>
      </c>
      <c r="ART293" s="72" t="s">
        <v>8199</v>
      </c>
      <c r="ARU293" s="72" t="s">
        <v>12541</v>
      </c>
      <c r="ARV293" s="72" t="s">
        <v>16956</v>
      </c>
      <c r="ARW293" s="72" t="s">
        <v>5934</v>
      </c>
      <c r="ARX293" s="72" t="s">
        <v>6583</v>
      </c>
      <c r="ARY293" s="72" t="s">
        <v>31866</v>
      </c>
      <c r="ARZ293" s="72" t="s">
        <v>6584</v>
      </c>
      <c r="ASA293" s="72" t="s">
        <v>12542</v>
      </c>
      <c r="ASB293" s="72" t="s">
        <v>32072</v>
      </c>
      <c r="ASC293" s="72" t="s">
        <v>6585</v>
      </c>
      <c r="ASD293" s="72" t="s">
        <v>12543</v>
      </c>
      <c r="ASE293" s="72" t="s">
        <v>16957</v>
      </c>
      <c r="ASF293" s="72" t="s">
        <v>6586</v>
      </c>
      <c r="ASG293" s="72" t="s">
        <v>15091</v>
      </c>
      <c r="ASH293" s="72" t="s">
        <v>24628</v>
      </c>
      <c r="ASI293" s="72" t="s">
        <v>31867</v>
      </c>
      <c r="ASJ293" s="72" t="s">
        <v>5545</v>
      </c>
      <c r="ASK293" s="72" t="s">
        <v>16958</v>
      </c>
      <c r="ASL293" s="72" t="s">
        <v>31868</v>
      </c>
      <c r="ASM293" s="72" t="s">
        <v>12544</v>
      </c>
      <c r="ASN293" s="72" t="s">
        <v>5546</v>
      </c>
      <c r="ASO293" s="72" t="s">
        <v>32073</v>
      </c>
      <c r="ASP293" s="72" t="s">
        <v>5547</v>
      </c>
      <c r="ASQ293" s="72" t="s">
        <v>31869</v>
      </c>
      <c r="ASR293" s="72" t="s">
        <v>24629</v>
      </c>
      <c r="ASS293" s="72" t="s">
        <v>15092</v>
      </c>
      <c r="AST293" s="72" t="s">
        <v>24630</v>
      </c>
      <c r="ASU293" s="72" t="s">
        <v>5935</v>
      </c>
      <c r="ASV293" s="72" t="s">
        <v>24631</v>
      </c>
      <c r="ASW293" s="72" t="s">
        <v>8200</v>
      </c>
      <c r="ASX293" s="72" t="s">
        <v>16959</v>
      </c>
      <c r="ASY293" s="72" t="s">
        <v>5936</v>
      </c>
      <c r="ASZ293" s="72" t="s">
        <v>7890</v>
      </c>
      <c r="ATA293" s="72" t="s">
        <v>24632</v>
      </c>
      <c r="ATB293" s="72" t="s">
        <v>8201</v>
      </c>
      <c r="ATC293" s="72" t="s">
        <v>32074</v>
      </c>
      <c r="ATD293" s="72" t="s">
        <v>5937</v>
      </c>
      <c r="ATE293" s="72" t="s">
        <v>5938</v>
      </c>
      <c r="ATF293" s="72" t="s">
        <v>32075</v>
      </c>
      <c r="ATG293" s="72" t="s">
        <v>16960</v>
      </c>
      <c r="ATH293" s="72" t="s">
        <v>12545</v>
      </c>
      <c r="ATI293" s="72" t="s">
        <v>7891</v>
      </c>
      <c r="ATJ293" s="72" t="s">
        <v>12546</v>
      </c>
      <c r="ATK293" s="72" t="s">
        <v>15093</v>
      </c>
      <c r="ATL293" s="72" t="s">
        <v>6587</v>
      </c>
      <c r="ATM293" s="72" t="s">
        <v>8203</v>
      </c>
      <c r="ATN293" s="72" t="s">
        <v>16961</v>
      </c>
      <c r="ATO293" s="72" t="s">
        <v>12547</v>
      </c>
      <c r="ATP293" s="72" t="s">
        <v>24633</v>
      </c>
      <c r="ATQ293" s="72" t="s">
        <v>32077</v>
      </c>
      <c r="ATR293" s="72" t="s">
        <v>31870</v>
      </c>
      <c r="ATS293" s="72" t="s">
        <v>8204</v>
      </c>
      <c r="ATT293" s="72" t="s">
        <v>2701</v>
      </c>
      <c r="ATU293" s="72" t="s">
        <v>16962</v>
      </c>
      <c r="ATV293" s="72" t="s">
        <v>5548</v>
      </c>
      <c r="ATW293" s="72" t="s">
        <v>8206</v>
      </c>
      <c r="ATX293" s="72" t="s">
        <v>32078</v>
      </c>
      <c r="ATY293" s="72" t="s">
        <v>15094</v>
      </c>
      <c r="ATZ293" s="72" t="s">
        <v>15095</v>
      </c>
      <c r="AUA293" s="72" t="s">
        <v>7893</v>
      </c>
      <c r="AUB293" s="72" t="s">
        <v>16963</v>
      </c>
      <c r="AUC293" s="72" t="s">
        <v>16964</v>
      </c>
      <c r="AUD293" s="72" t="s">
        <v>8207</v>
      </c>
      <c r="AUE293" s="72" t="s">
        <v>24634</v>
      </c>
      <c r="AUF293" s="72" t="s">
        <v>5549</v>
      </c>
      <c r="AUG293" s="72" t="s">
        <v>5550</v>
      </c>
      <c r="AUH293" s="72" t="s">
        <v>5940</v>
      </c>
      <c r="AUI293" s="72" t="s">
        <v>5941</v>
      </c>
      <c r="AUJ293" s="72" t="s">
        <v>29983</v>
      </c>
      <c r="AUK293" s="72" t="s">
        <v>8208</v>
      </c>
      <c r="AUL293" s="72" t="s">
        <v>5942</v>
      </c>
      <c r="AUM293" s="72" t="s">
        <v>5551</v>
      </c>
      <c r="AUN293" s="72" t="s">
        <v>5943</v>
      </c>
      <c r="AUO293" s="72" t="s">
        <v>5552</v>
      </c>
      <c r="AUP293" s="72" t="s">
        <v>6588</v>
      </c>
      <c r="AUQ293" s="72" t="s">
        <v>8209</v>
      </c>
      <c r="AUR293" s="72" t="s">
        <v>8210</v>
      </c>
      <c r="AUS293" s="72" t="s">
        <v>5553</v>
      </c>
      <c r="AUT293" s="72" t="s">
        <v>16965</v>
      </c>
      <c r="AUU293" s="72" t="s">
        <v>29984</v>
      </c>
      <c r="AUV293" s="72" t="s">
        <v>29985</v>
      </c>
      <c r="AUW293" s="72" t="s">
        <v>5947</v>
      </c>
      <c r="AUX293" s="72" t="s">
        <v>5554</v>
      </c>
      <c r="AUY293" s="72" t="s">
        <v>5555</v>
      </c>
      <c r="AUZ293" s="72" t="s">
        <v>15096</v>
      </c>
      <c r="AVA293" s="72" t="s">
        <v>16966</v>
      </c>
      <c r="AVB293" s="72" t="s">
        <v>12549</v>
      </c>
      <c r="AVC293" s="72" t="s">
        <v>16967</v>
      </c>
      <c r="AVD293" s="72" t="s">
        <v>8211</v>
      </c>
      <c r="AVE293" s="72" t="s">
        <v>24635</v>
      </c>
      <c r="AVF293" s="72" t="s">
        <v>24636</v>
      </c>
      <c r="AVG293" s="72" t="s">
        <v>24637</v>
      </c>
      <c r="AVH293" s="72" t="s">
        <v>24638</v>
      </c>
      <c r="AVI293" s="72" t="s">
        <v>15097</v>
      </c>
      <c r="AVJ293" s="72" t="s">
        <v>12550</v>
      </c>
      <c r="AVK293" s="72" t="s">
        <v>24639</v>
      </c>
      <c r="AVL293" s="72" t="s">
        <v>24640</v>
      </c>
      <c r="AVM293" s="72" t="s">
        <v>24641</v>
      </c>
      <c r="AVN293" s="72" t="s">
        <v>5948</v>
      </c>
      <c r="AVO293" s="72" t="s">
        <v>6590</v>
      </c>
      <c r="AVP293" s="72" t="s">
        <v>6591</v>
      </c>
      <c r="AVQ293" s="72" t="s">
        <v>24642</v>
      </c>
      <c r="AVR293" s="72" t="s">
        <v>24643</v>
      </c>
      <c r="AVS293" s="72" t="s">
        <v>24644</v>
      </c>
      <c r="AVT293" s="72" t="s">
        <v>16968</v>
      </c>
      <c r="AVU293" s="72" t="s">
        <v>12551</v>
      </c>
      <c r="AVV293" s="72" t="s">
        <v>24645</v>
      </c>
      <c r="AVW293" s="72" t="s">
        <v>24646</v>
      </c>
      <c r="AVX293" s="72" t="s">
        <v>24647</v>
      </c>
      <c r="AVY293" s="72" t="s">
        <v>5557</v>
      </c>
      <c r="AVZ293" s="72" t="s">
        <v>6057</v>
      </c>
      <c r="AWA293" s="72" t="s">
        <v>24648</v>
      </c>
      <c r="AWB293" s="72" t="s">
        <v>24649</v>
      </c>
      <c r="AWC293" s="72" t="s">
        <v>15098</v>
      </c>
      <c r="AWD293" s="72" t="s">
        <v>15099</v>
      </c>
      <c r="AWE293" s="72" t="s">
        <v>16969</v>
      </c>
      <c r="AWF293" s="72" t="s">
        <v>6592</v>
      </c>
      <c r="AWG293" s="72" t="s">
        <v>6593</v>
      </c>
      <c r="AWH293" s="72" t="s">
        <v>24650</v>
      </c>
      <c r="AWI293" s="72" t="s">
        <v>5558</v>
      </c>
      <c r="AWJ293" s="72" t="s">
        <v>5949</v>
      </c>
      <c r="AWK293" s="72" t="s">
        <v>12553</v>
      </c>
      <c r="AWL293" s="72" t="s">
        <v>24651</v>
      </c>
      <c r="AWM293" s="72" t="s">
        <v>24652</v>
      </c>
      <c r="AWN293" s="72" t="s">
        <v>8212</v>
      </c>
      <c r="AWO293" s="72" t="s">
        <v>5559</v>
      </c>
      <c r="AWP293" s="72" t="s">
        <v>24653</v>
      </c>
      <c r="AWQ293" s="72" t="s">
        <v>15100</v>
      </c>
      <c r="AWR293" s="72" t="s">
        <v>7894</v>
      </c>
      <c r="AWS293" s="72" t="s">
        <v>8213</v>
      </c>
      <c r="AWT293" s="72" t="s">
        <v>5560</v>
      </c>
      <c r="AWU293" s="72" t="s">
        <v>29986</v>
      </c>
      <c r="AWV293" s="72" t="s">
        <v>29987</v>
      </c>
      <c r="AWW293" s="72" t="s">
        <v>5950</v>
      </c>
      <c r="AWX293" s="72" t="s">
        <v>32079</v>
      </c>
      <c r="AWY293" s="72" t="s">
        <v>6594</v>
      </c>
      <c r="AWZ293" s="72" t="s">
        <v>6595</v>
      </c>
      <c r="AXA293" s="72" t="s">
        <v>8214</v>
      </c>
      <c r="AXB293" s="72" t="s">
        <v>32080</v>
      </c>
      <c r="AXC293" s="72" t="s">
        <v>8215</v>
      </c>
      <c r="AXD293" s="72" t="s">
        <v>8216</v>
      </c>
      <c r="AXE293" s="72" t="s">
        <v>5561</v>
      </c>
      <c r="AXF293" s="72" t="s">
        <v>32081</v>
      </c>
      <c r="AXG293" s="72" t="s">
        <v>12554</v>
      </c>
      <c r="AXH293" s="72" t="s">
        <v>12555</v>
      </c>
      <c r="AXI293" s="72" t="s">
        <v>6596</v>
      </c>
      <c r="AXJ293" s="72" t="s">
        <v>15101</v>
      </c>
      <c r="AXK293" s="72" t="s">
        <v>12556</v>
      </c>
      <c r="AXL293" s="72" t="s">
        <v>24654</v>
      </c>
      <c r="AXM293" s="72" t="s">
        <v>8217</v>
      </c>
      <c r="AXN293" s="72" t="s">
        <v>8218</v>
      </c>
      <c r="AXO293" s="72" t="s">
        <v>12557</v>
      </c>
      <c r="AXP293" s="72" t="s">
        <v>16970</v>
      </c>
      <c r="AXQ293" s="72" t="s">
        <v>8220</v>
      </c>
      <c r="AXR293" s="72" t="s">
        <v>12558</v>
      </c>
      <c r="AXS293" s="72" t="s">
        <v>12558</v>
      </c>
      <c r="AXT293" s="72" t="s">
        <v>12559</v>
      </c>
      <c r="AXU293" s="72" t="s">
        <v>16971</v>
      </c>
      <c r="AXV293" s="72" t="s">
        <v>16972</v>
      </c>
      <c r="AXW293" s="72" t="s">
        <v>16973</v>
      </c>
      <c r="AXX293" s="72" t="s">
        <v>8222</v>
      </c>
      <c r="AXY293" s="72" t="s">
        <v>2721</v>
      </c>
      <c r="AXZ293" s="72" t="s">
        <v>7895</v>
      </c>
      <c r="AYA293" s="72" t="s">
        <v>7896</v>
      </c>
      <c r="AYB293" s="72" t="s">
        <v>6597</v>
      </c>
      <c r="AYC293" s="72" t="s">
        <v>29988</v>
      </c>
      <c r="AYD293" s="72" t="s">
        <v>29989</v>
      </c>
      <c r="AYE293" s="72" t="s">
        <v>24655</v>
      </c>
      <c r="AYF293" s="72" t="s">
        <v>7897</v>
      </c>
      <c r="AYG293" s="72" t="s">
        <v>29990</v>
      </c>
      <c r="AYH293" s="72" t="s">
        <v>7898</v>
      </c>
      <c r="AYI293" s="72" t="s">
        <v>5951</v>
      </c>
      <c r="AYJ293" s="72" t="s">
        <v>5951</v>
      </c>
      <c r="AYK293" s="72" t="s">
        <v>16974</v>
      </c>
      <c r="AYL293" s="72" t="s">
        <v>5952</v>
      </c>
      <c r="AYM293" s="72" t="s">
        <v>8223</v>
      </c>
      <c r="AYN293" s="72" t="s">
        <v>16975</v>
      </c>
      <c r="AYO293" s="72" t="s">
        <v>5563</v>
      </c>
      <c r="AYP293" s="72" t="s">
        <v>6598</v>
      </c>
      <c r="AYQ293" s="72" t="s">
        <v>32082</v>
      </c>
      <c r="AYR293" s="72" t="s">
        <v>24656</v>
      </c>
      <c r="AYS293" s="72" t="s">
        <v>16976</v>
      </c>
      <c r="AYT293" s="72" t="s">
        <v>8225</v>
      </c>
      <c r="AYU293" s="72" t="s">
        <v>8226</v>
      </c>
      <c r="AYV293" s="72" t="s">
        <v>12561</v>
      </c>
      <c r="AYW293" s="72" t="s">
        <v>32083</v>
      </c>
      <c r="AYX293" s="72" t="s">
        <v>7899</v>
      </c>
      <c r="AYY293" s="72" t="s">
        <v>5564</v>
      </c>
      <c r="AYZ293" s="72" t="s">
        <v>5953</v>
      </c>
      <c r="AZA293" s="72" t="s">
        <v>31872</v>
      </c>
      <c r="AZB293" s="72" t="s">
        <v>5565</v>
      </c>
      <c r="AZC293" s="72" t="s">
        <v>5565</v>
      </c>
      <c r="AZD293" s="72" t="s">
        <v>7900</v>
      </c>
      <c r="AZE293" s="72" t="s">
        <v>22900</v>
      </c>
      <c r="AZF293" s="72" t="s">
        <v>5954</v>
      </c>
      <c r="AZG293" s="72" t="s">
        <v>5954</v>
      </c>
      <c r="AZH293" s="72" t="s">
        <v>8228</v>
      </c>
      <c r="AZI293" s="72" t="s">
        <v>12562</v>
      </c>
      <c r="AZJ293" s="72" t="s">
        <v>32084</v>
      </c>
      <c r="AZK293" s="72" t="s">
        <v>29992</v>
      </c>
      <c r="AZL293" s="72" t="s">
        <v>16977</v>
      </c>
      <c r="AZM293" s="72" t="s">
        <v>8229</v>
      </c>
      <c r="AZN293" s="72" t="s">
        <v>5956</v>
      </c>
      <c r="AZO293" s="72" t="s">
        <v>31873</v>
      </c>
      <c r="AZP293" s="72" t="s">
        <v>5957</v>
      </c>
      <c r="AZQ293" s="72" t="s">
        <v>7901</v>
      </c>
      <c r="AZR293" s="72" t="s">
        <v>5566</v>
      </c>
      <c r="AZS293" s="72" t="s">
        <v>3914</v>
      </c>
      <c r="AZT293" s="72" t="s">
        <v>5958</v>
      </c>
      <c r="AZU293" s="72" t="s">
        <v>5567</v>
      </c>
      <c r="AZV293" s="72" t="s">
        <v>29993</v>
      </c>
      <c r="AZW293" s="72" t="s">
        <v>12563</v>
      </c>
      <c r="AZX293" s="72" t="s">
        <v>5959</v>
      </c>
      <c r="AZY293" s="72" t="s">
        <v>6599</v>
      </c>
      <c r="AZZ293" s="72" t="s">
        <v>29995</v>
      </c>
      <c r="BAA293" s="72" t="s">
        <v>8230</v>
      </c>
      <c r="BAB293" s="72" t="s">
        <v>12564</v>
      </c>
      <c r="BAC293" s="72" t="s">
        <v>8231</v>
      </c>
      <c r="BAD293" s="72" t="s">
        <v>16978</v>
      </c>
      <c r="BAE293" s="72" t="s">
        <v>8232</v>
      </c>
      <c r="BAF293" s="72" t="s">
        <v>5569</v>
      </c>
      <c r="BAG293" s="72" t="s">
        <v>5570</v>
      </c>
      <c r="BAH293" s="72" t="s">
        <v>5961</v>
      </c>
      <c r="BAI293" s="72" t="s">
        <v>16979</v>
      </c>
      <c r="BAJ293" s="72" t="s">
        <v>12565</v>
      </c>
      <c r="BAK293" s="72" t="s">
        <v>5571</v>
      </c>
      <c r="BAL293" s="72" t="s">
        <v>8233</v>
      </c>
      <c r="BAM293" s="72" t="s">
        <v>16980</v>
      </c>
      <c r="BAN293" s="72" t="s">
        <v>29998</v>
      </c>
      <c r="BAO293" s="72" t="s">
        <v>12566</v>
      </c>
      <c r="BAP293" s="72" t="s">
        <v>7903</v>
      </c>
      <c r="BAQ293" s="72" t="s">
        <v>16981</v>
      </c>
      <c r="BAR293" s="72" t="s">
        <v>16982</v>
      </c>
      <c r="BAS293" s="72" t="s">
        <v>16983</v>
      </c>
      <c r="BAT293" s="72" t="s">
        <v>7904</v>
      </c>
      <c r="BAU293" s="72" t="s">
        <v>29999</v>
      </c>
      <c r="BAV293" s="72" t="s">
        <v>32085</v>
      </c>
      <c r="BAW293" s="72" t="s">
        <v>11621</v>
      </c>
      <c r="BAX293" s="72" t="s">
        <v>12567</v>
      </c>
      <c r="BAY293" s="72" t="s">
        <v>30000</v>
      </c>
      <c r="BAZ293" s="72" t="s">
        <v>31874</v>
      </c>
      <c r="BBA293" s="72" t="s">
        <v>16984</v>
      </c>
      <c r="BBB293" s="72" t="s">
        <v>15103</v>
      </c>
      <c r="BBC293" s="72" t="s">
        <v>12568</v>
      </c>
      <c r="BBD293" s="72" t="s">
        <v>15104</v>
      </c>
      <c r="BBE293" s="72" t="s">
        <v>24657</v>
      </c>
      <c r="BBF293" s="72" t="s">
        <v>24658</v>
      </c>
      <c r="BBG293" s="72" t="s">
        <v>8234</v>
      </c>
      <c r="BBH293" s="72" t="s">
        <v>8235</v>
      </c>
      <c r="BBI293" s="72" t="s">
        <v>12569</v>
      </c>
      <c r="BBJ293" s="72" t="s">
        <v>15105</v>
      </c>
      <c r="BBK293" s="72" t="s">
        <v>12570</v>
      </c>
      <c r="BBL293" s="72" t="s">
        <v>32086</v>
      </c>
      <c r="BBM293" s="72" t="s">
        <v>16985</v>
      </c>
      <c r="BBN293" s="72" t="s">
        <v>12571</v>
      </c>
      <c r="BBO293" s="72" t="s">
        <v>15106</v>
      </c>
      <c r="BBP293" s="72" t="s">
        <v>24659</v>
      </c>
      <c r="BBQ293" s="72" t="s">
        <v>24660</v>
      </c>
      <c r="BBR293" s="72" t="s">
        <v>12572</v>
      </c>
      <c r="BBS293" s="72" t="s">
        <v>5572</v>
      </c>
      <c r="BBT293" s="72" t="s">
        <v>12573</v>
      </c>
      <c r="BBU293" s="72" t="s">
        <v>5573</v>
      </c>
      <c r="BBV293" s="72" t="s">
        <v>8236</v>
      </c>
      <c r="BBW293" s="72" t="s">
        <v>15107</v>
      </c>
      <c r="BBX293" s="72" t="s">
        <v>24661</v>
      </c>
      <c r="BBY293" s="72" t="s">
        <v>24662</v>
      </c>
      <c r="BBZ293" s="72" t="s">
        <v>24663</v>
      </c>
      <c r="BCA293" s="72" t="s">
        <v>24664</v>
      </c>
      <c r="BCB293" s="72" t="s">
        <v>15108</v>
      </c>
      <c r="BCC293" s="72" t="s">
        <v>24665</v>
      </c>
      <c r="BCD293" s="72" t="s">
        <v>15109</v>
      </c>
      <c r="BCE293" s="72" t="s">
        <v>7905</v>
      </c>
      <c r="BCF293" s="72" t="s">
        <v>15110</v>
      </c>
      <c r="BCG293" s="72" t="s">
        <v>8237</v>
      </c>
      <c r="BCH293" s="72" t="s">
        <v>11221</v>
      </c>
      <c r="BCI293" s="72" t="s">
        <v>15111</v>
      </c>
      <c r="BCJ293" s="72" t="s">
        <v>12574</v>
      </c>
      <c r="BCK293" s="72" t="s">
        <v>12575</v>
      </c>
      <c r="BCL293" s="72" t="s">
        <v>16986</v>
      </c>
      <c r="BCM293" s="72" t="s">
        <v>24666</v>
      </c>
      <c r="BCN293" s="72" t="s">
        <v>15112</v>
      </c>
      <c r="BCO293" s="72" t="s">
        <v>5963</v>
      </c>
      <c r="BCP293" s="72" t="s">
        <v>5963</v>
      </c>
      <c r="BCQ293" s="72" t="s">
        <v>24667</v>
      </c>
      <c r="BCR293" s="72" t="s">
        <v>15113</v>
      </c>
      <c r="BCS293" s="72" t="s">
        <v>5964</v>
      </c>
      <c r="BCT293" s="72" t="s">
        <v>5574</v>
      </c>
      <c r="BCU293" s="72" t="s">
        <v>31875</v>
      </c>
      <c r="BCV293" s="72" t="s">
        <v>11222</v>
      </c>
      <c r="BCW293" s="72" t="s">
        <v>8238</v>
      </c>
      <c r="BCX293" s="72" t="s">
        <v>12576</v>
      </c>
      <c r="BCY293" s="72" t="s">
        <v>30001</v>
      </c>
      <c r="BCZ293" s="72" t="s">
        <v>5575</v>
      </c>
      <c r="BDA293" s="72" t="s">
        <v>5575</v>
      </c>
      <c r="BDB293" s="72" t="s">
        <v>5966</v>
      </c>
      <c r="BDC293" s="72" t="s">
        <v>5966</v>
      </c>
      <c r="BDD293" s="72" t="s">
        <v>12577</v>
      </c>
      <c r="BDE293" s="72" t="s">
        <v>5576</v>
      </c>
      <c r="BDF293" s="72" t="s">
        <v>5577</v>
      </c>
      <c r="BDG293" s="72" t="s">
        <v>7906</v>
      </c>
      <c r="BDH293" s="72" t="s">
        <v>17704</v>
      </c>
      <c r="BDI293" s="72" t="s">
        <v>24668</v>
      </c>
      <c r="BDJ293" s="72" t="s">
        <v>24669</v>
      </c>
      <c r="BDK293" s="72" t="s">
        <v>5967</v>
      </c>
      <c r="BDL293" s="72" t="s">
        <v>30002</v>
      </c>
      <c r="BDM293" s="72" t="s">
        <v>24670</v>
      </c>
      <c r="BDN293" s="72" t="s">
        <v>24671</v>
      </c>
      <c r="BDO293" s="72" t="s">
        <v>24672</v>
      </c>
      <c r="BDP293" s="72" t="s">
        <v>24673</v>
      </c>
      <c r="BDQ293" s="72" t="s">
        <v>5968</v>
      </c>
      <c r="BDR293" s="72" t="s">
        <v>15114</v>
      </c>
      <c r="BDS293" s="72" t="s">
        <v>6600</v>
      </c>
      <c r="BDT293" s="72" t="s">
        <v>5578</v>
      </c>
      <c r="BDU293" s="72" t="s">
        <v>8239</v>
      </c>
      <c r="BDV293" s="72" t="s">
        <v>7907</v>
      </c>
      <c r="BDW293" s="72" t="s">
        <v>12578</v>
      </c>
      <c r="BDX293" s="72" t="s">
        <v>12579</v>
      </c>
      <c r="BDY293" s="72" t="s">
        <v>5970</v>
      </c>
      <c r="BDZ293" s="72" t="s">
        <v>31876</v>
      </c>
      <c r="BEA293" s="72" t="s">
        <v>32088</v>
      </c>
      <c r="BEB293" s="72" t="s">
        <v>32089</v>
      </c>
      <c r="BEC293" s="72" t="s">
        <v>30003</v>
      </c>
      <c r="BED293" s="72" t="s">
        <v>7908</v>
      </c>
      <c r="BEE293" s="72" t="s">
        <v>31877</v>
      </c>
      <c r="BEF293" s="72" t="s">
        <v>24674</v>
      </c>
      <c r="BEG293" s="72" t="s">
        <v>24675</v>
      </c>
      <c r="BEH293" s="72" t="s">
        <v>5579</v>
      </c>
      <c r="BEI293" s="72" t="s">
        <v>5580</v>
      </c>
      <c r="BEJ293" s="72" t="s">
        <v>16987</v>
      </c>
      <c r="BEK293" s="72" t="s">
        <v>15115</v>
      </c>
      <c r="BEL293" s="72" t="s">
        <v>12580</v>
      </c>
      <c r="BEM293" s="72" t="s">
        <v>32090</v>
      </c>
      <c r="BEN293" s="72" t="s">
        <v>24676</v>
      </c>
      <c r="BEO293" s="72" t="s">
        <v>12581</v>
      </c>
      <c r="BEP293" s="72" t="s">
        <v>31878</v>
      </c>
      <c r="BEQ293" s="72" t="s">
        <v>6601</v>
      </c>
      <c r="BER293" s="72" t="s">
        <v>15116</v>
      </c>
      <c r="BES293" s="72" t="s">
        <v>6602</v>
      </c>
      <c r="BET293" s="72" t="s">
        <v>30004</v>
      </c>
      <c r="BEU293" s="72" t="s">
        <v>30005</v>
      </c>
      <c r="BEV293" s="72" t="s">
        <v>12582</v>
      </c>
      <c r="BEW293" s="72" t="s">
        <v>5582</v>
      </c>
      <c r="BEX293" s="72" t="s">
        <v>5972</v>
      </c>
      <c r="BEY293" s="72" t="s">
        <v>15117</v>
      </c>
      <c r="BEZ293" s="72" t="s">
        <v>8241</v>
      </c>
      <c r="BFA293" s="72" t="s">
        <v>15118</v>
      </c>
      <c r="BFB293" s="72" t="s">
        <v>7909</v>
      </c>
      <c r="BFC293" s="72" t="s">
        <v>12583</v>
      </c>
      <c r="BFD293" s="72" t="s">
        <v>8242</v>
      </c>
      <c r="BFE293" s="72" t="s">
        <v>5973</v>
      </c>
      <c r="BFF293" s="72" t="s">
        <v>6603</v>
      </c>
      <c r="BFG293" s="72" t="s">
        <v>8243</v>
      </c>
      <c r="BFH293" s="72" t="s">
        <v>16988</v>
      </c>
      <c r="BFI293" s="72" t="s">
        <v>30006</v>
      </c>
      <c r="BFJ293" s="72" t="s">
        <v>5584</v>
      </c>
      <c r="BFK293" s="72" t="s">
        <v>16989</v>
      </c>
      <c r="BFL293" s="72" t="s">
        <v>5706</v>
      </c>
      <c r="BFM293" s="72" t="s">
        <v>12584</v>
      </c>
      <c r="BFN293" s="72" t="s">
        <v>16990</v>
      </c>
      <c r="BFO293" s="72" t="s">
        <v>15119</v>
      </c>
      <c r="BFP293" s="72" t="s">
        <v>5975</v>
      </c>
      <c r="BFQ293" s="72" t="s">
        <v>8245</v>
      </c>
      <c r="BFR293" s="72" t="s">
        <v>16991</v>
      </c>
      <c r="BFS293" s="72" t="s">
        <v>12585</v>
      </c>
      <c r="BFT293" s="72" t="s">
        <v>8246</v>
      </c>
      <c r="BFU293" s="72" t="s">
        <v>8246</v>
      </c>
      <c r="BFV293" s="72" t="s">
        <v>8247</v>
      </c>
      <c r="BFW293" s="72" t="s">
        <v>8248</v>
      </c>
      <c r="BFX293" s="72" t="s">
        <v>6604</v>
      </c>
      <c r="BFY293" s="72" t="s">
        <v>8249</v>
      </c>
      <c r="BFZ293" s="72" t="s">
        <v>7911</v>
      </c>
      <c r="BGA293" s="72" t="s">
        <v>16992</v>
      </c>
      <c r="BGB293" s="72" t="s">
        <v>31880</v>
      </c>
      <c r="BGC293" s="72" t="s">
        <v>24677</v>
      </c>
      <c r="BGD293" s="72" t="s">
        <v>24678</v>
      </c>
      <c r="BGE293" s="72" t="s">
        <v>12586</v>
      </c>
      <c r="BGF293" s="72" t="s">
        <v>12587</v>
      </c>
      <c r="BGG293" s="72" t="s">
        <v>5585</v>
      </c>
      <c r="BGH293" s="72" t="s">
        <v>24679</v>
      </c>
      <c r="BGI293" s="72" t="s">
        <v>5979</v>
      </c>
      <c r="BGJ293" s="72" t="s">
        <v>12588</v>
      </c>
      <c r="BGK293" s="72" t="s">
        <v>5586</v>
      </c>
      <c r="BGL293" s="72" t="s">
        <v>12589</v>
      </c>
      <c r="BGM293" s="72" t="s">
        <v>6605</v>
      </c>
      <c r="BGN293" s="72" t="s">
        <v>5587</v>
      </c>
      <c r="BGO293" s="72" t="s">
        <v>24680</v>
      </c>
      <c r="BGP293" s="72" t="s">
        <v>24681</v>
      </c>
      <c r="BGQ293" s="72" t="s">
        <v>15120</v>
      </c>
      <c r="BGR293" s="72" t="s">
        <v>24682</v>
      </c>
      <c r="BGS293" s="72" t="s">
        <v>15121</v>
      </c>
      <c r="BGT293" s="72" t="s">
        <v>5980</v>
      </c>
      <c r="BGU293" s="72" t="s">
        <v>31881</v>
      </c>
      <c r="BGV293" s="72" t="s">
        <v>24683</v>
      </c>
      <c r="BGW293" s="72" t="s">
        <v>30008</v>
      </c>
      <c r="BGX293" s="72" t="s">
        <v>24684</v>
      </c>
      <c r="BGY293" s="72" t="s">
        <v>15122</v>
      </c>
      <c r="BGZ293" s="72" t="s">
        <v>15123</v>
      </c>
      <c r="BHA293" s="72" t="s">
        <v>24685</v>
      </c>
      <c r="BHB293" s="72" t="s">
        <v>6606</v>
      </c>
      <c r="BHC293" s="72" t="s">
        <v>16993</v>
      </c>
      <c r="BHD293" s="72" t="s">
        <v>8250</v>
      </c>
      <c r="BHE293" s="72" t="s">
        <v>8251</v>
      </c>
      <c r="BHF293" s="72" t="s">
        <v>16994</v>
      </c>
      <c r="BHG293" s="72" t="s">
        <v>15124</v>
      </c>
      <c r="BHH293" s="72" t="s">
        <v>12591</v>
      </c>
      <c r="BHI293" s="72" t="s">
        <v>12591</v>
      </c>
      <c r="BHJ293" s="72" t="s">
        <v>24686</v>
      </c>
      <c r="BHK293" s="72" t="s">
        <v>24687</v>
      </c>
      <c r="BHL293" s="72" t="s">
        <v>15125</v>
      </c>
      <c r="BHM293" s="72" t="s">
        <v>15126</v>
      </c>
      <c r="BHN293" s="72" t="s">
        <v>24688</v>
      </c>
      <c r="BHO293" s="72" t="s">
        <v>15127</v>
      </c>
      <c r="BHP293" s="72" t="s">
        <v>5588</v>
      </c>
      <c r="BHQ293" s="72" t="s">
        <v>5981</v>
      </c>
      <c r="BHR293" s="72" t="s">
        <v>5589</v>
      </c>
      <c r="BHS293" s="72" t="s">
        <v>24689</v>
      </c>
      <c r="BHT293" s="72" t="s">
        <v>15128</v>
      </c>
      <c r="BHU293" s="72" t="s">
        <v>15129</v>
      </c>
      <c r="BHV293" s="72" t="s">
        <v>15130</v>
      </c>
      <c r="BHW293" s="72" t="s">
        <v>24692</v>
      </c>
      <c r="BHX293" s="72" t="s">
        <v>12592</v>
      </c>
      <c r="BHY293" s="72" t="s">
        <v>16995</v>
      </c>
      <c r="BHZ293" s="72" t="s">
        <v>5590</v>
      </c>
      <c r="BIA293" s="72" t="s">
        <v>24693</v>
      </c>
      <c r="BIB293" s="72" t="s">
        <v>12593</v>
      </c>
      <c r="BIC293" s="72" t="s">
        <v>12594</v>
      </c>
      <c r="BID293" s="72" t="s">
        <v>24694</v>
      </c>
      <c r="BIE293" s="72" t="s">
        <v>24695</v>
      </c>
      <c r="BIF293" s="72" t="s">
        <v>24696</v>
      </c>
      <c r="BIG293" s="72" t="s">
        <v>24697</v>
      </c>
      <c r="BIH293" s="72" t="s">
        <v>24698</v>
      </c>
      <c r="BII293" s="72" t="s">
        <v>5813</v>
      </c>
      <c r="BIJ293" s="72" t="s">
        <v>24699</v>
      </c>
      <c r="BIK293" s="72" t="s">
        <v>12595</v>
      </c>
      <c r="BIL293" s="72" t="s">
        <v>13611</v>
      </c>
      <c r="BIM293" s="72" t="s">
        <v>30009</v>
      </c>
      <c r="BIN293" s="72" t="s">
        <v>24700</v>
      </c>
      <c r="BIO293" s="72" t="s">
        <v>24701</v>
      </c>
      <c r="BIP293" s="72" t="s">
        <v>32092</v>
      </c>
      <c r="BIQ293" s="72" t="s">
        <v>12596</v>
      </c>
      <c r="BIR293" s="72" t="s">
        <v>24702</v>
      </c>
      <c r="BIS293" s="72" t="s">
        <v>8252</v>
      </c>
      <c r="BIT293" s="72" t="s">
        <v>8253</v>
      </c>
      <c r="BIU293" s="72" t="s">
        <v>24703</v>
      </c>
      <c r="BIV293" s="72" t="s">
        <v>7912</v>
      </c>
      <c r="BIW293" s="72" t="s">
        <v>24704</v>
      </c>
      <c r="BIX293" s="72" t="s">
        <v>31882</v>
      </c>
      <c r="BIY293" s="72" t="s">
        <v>24705</v>
      </c>
      <c r="BIZ293" s="72" t="s">
        <v>24706</v>
      </c>
      <c r="BJA293" s="72" t="s">
        <v>12597</v>
      </c>
      <c r="BJB293" s="72" t="s">
        <v>32093</v>
      </c>
      <c r="BJC293" s="72" t="s">
        <v>7913</v>
      </c>
      <c r="BJD293" s="72" t="s">
        <v>32094</v>
      </c>
      <c r="BJE293" s="72" t="s">
        <v>7914</v>
      </c>
      <c r="BJF293" s="72" t="s">
        <v>31883</v>
      </c>
      <c r="BJG293" s="72" t="s">
        <v>5592</v>
      </c>
      <c r="BJH293" s="72" t="s">
        <v>5984</v>
      </c>
      <c r="BJI293" s="72" t="s">
        <v>7915</v>
      </c>
      <c r="BJJ293" s="72" t="s">
        <v>24707</v>
      </c>
      <c r="BJK293" s="72" t="s">
        <v>24708</v>
      </c>
      <c r="BJL293" s="72" t="s">
        <v>12598</v>
      </c>
      <c r="BJM293" s="72" t="s">
        <v>5593</v>
      </c>
      <c r="BJN293" s="72" t="s">
        <v>31884</v>
      </c>
      <c r="BJO293" s="72" t="s">
        <v>8254</v>
      </c>
      <c r="BJP293" s="72" t="s">
        <v>32095</v>
      </c>
      <c r="BJQ293" s="72" t="s">
        <v>8255</v>
      </c>
      <c r="BJR293" s="72" t="s">
        <v>5594</v>
      </c>
      <c r="BJS293" s="72" t="s">
        <v>24709</v>
      </c>
      <c r="BJT293" s="72" t="s">
        <v>8256</v>
      </c>
      <c r="BJU293" s="72" t="s">
        <v>31885</v>
      </c>
      <c r="BJV293" s="72" t="s">
        <v>5988</v>
      </c>
      <c r="BJW293" s="72" t="s">
        <v>5989</v>
      </c>
      <c r="BJX293" s="72" t="s">
        <v>15131</v>
      </c>
      <c r="BJY293" s="72" t="s">
        <v>32097</v>
      </c>
      <c r="BJZ293" s="72" t="s">
        <v>31886</v>
      </c>
      <c r="BKA293" s="72" t="s">
        <v>7916</v>
      </c>
      <c r="BKB293" s="72" t="s">
        <v>32098</v>
      </c>
      <c r="BKC293" s="72" t="s">
        <v>31887</v>
      </c>
      <c r="BKD293" s="72" t="s">
        <v>8258</v>
      </c>
      <c r="BKE293" s="72" t="s">
        <v>31888</v>
      </c>
      <c r="BKF293" s="72" t="s">
        <v>12599</v>
      </c>
      <c r="BKG293" s="72" t="s">
        <v>6608</v>
      </c>
      <c r="BKH293" s="72" t="s">
        <v>5990</v>
      </c>
      <c r="BKI293" s="72" t="s">
        <v>5595</v>
      </c>
      <c r="BKJ293" s="72" t="s">
        <v>6609</v>
      </c>
      <c r="BKK293" s="72" t="s">
        <v>6609</v>
      </c>
      <c r="BKL293" s="72" t="s">
        <v>5596</v>
      </c>
      <c r="BKM293" s="72" t="s">
        <v>5597</v>
      </c>
      <c r="BKN293" s="72" t="s">
        <v>5597</v>
      </c>
      <c r="BKO293" s="72" t="s">
        <v>5598</v>
      </c>
      <c r="BKP293" s="72" t="s">
        <v>8259</v>
      </c>
      <c r="BKQ293" s="72" t="s">
        <v>24710</v>
      </c>
      <c r="BKR293" s="72" t="s">
        <v>30010</v>
      </c>
      <c r="BKS293" s="72" t="s">
        <v>16996</v>
      </c>
      <c r="BKT293" s="72" t="s">
        <v>5991</v>
      </c>
      <c r="BKU293" s="72" t="s">
        <v>24711</v>
      </c>
      <c r="BKV293" s="72" t="s">
        <v>8084</v>
      </c>
      <c r="BKW293" s="72" t="s">
        <v>5839</v>
      </c>
      <c r="BKX293" s="72" t="s">
        <v>24715</v>
      </c>
      <c r="BKY293" s="72" t="s">
        <v>29922</v>
      </c>
      <c r="BKZ293" s="72" t="s">
        <v>32030</v>
      </c>
      <c r="BLA293" s="72" t="s">
        <v>8109</v>
      </c>
      <c r="BLB293" s="72" t="s">
        <v>29931</v>
      </c>
      <c r="BLC293" s="72" t="s">
        <v>12602</v>
      </c>
      <c r="BLD293" s="72" t="s">
        <v>6241</v>
      </c>
      <c r="BLE293" s="72" t="s">
        <v>7852</v>
      </c>
      <c r="BLF293" s="72" t="s">
        <v>5875</v>
      </c>
      <c r="BLG293" s="72" t="s">
        <v>16356</v>
      </c>
      <c r="BLH293" s="72" t="s">
        <v>8143</v>
      </c>
      <c r="BLI293" s="72" t="s">
        <v>7858</v>
      </c>
      <c r="BLJ293" s="72" t="s">
        <v>7859</v>
      </c>
      <c r="BLK293" s="72" t="s">
        <v>7860</v>
      </c>
      <c r="BLL293" s="72" t="s">
        <v>1467</v>
      </c>
      <c r="BLM293" s="72" t="s">
        <v>8162</v>
      </c>
      <c r="BLN293" s="72" t="s">
        <v>6558</v>
      </c>
      <c r="BLO293" s="72" t="s">
        <v>6559</v>
      </c>
      <c r="BLP293" s="72" t="s">
        <v>7869</v>
      </c>
      <c r="BLQ293" s="72" t="s">
        <v>29954</v>
      </c>
      <c r="BLR293" s="72" t="s">
        <v>29954</v>
      </c>
      <c r="BLS293" s="72" t="s">
        <v>29955</v>
      </c>
      <c r="BLT293" s="72" t="s">
        <v>5889</v>
      </c>
      <c r="BLU293" s="72" t="s">
        <v>8163</v>
      </c>
      <c r="BLV293" s="72" t="s">
        <v>8164</v>
      </c>
      <c r="BLW293" s="72" t="s">
        <v>8165</v>
      </c>
      <c r="BLX293" s="72" t="s">
        <v>8166</v>
      </c>
      <c r="BLY293" s="72" t="s">
        <v>32055</v>
      </c>
      <c r="BLZ293" s="72" t="s">
        <v>8167</v>
      </c>
      <c r="BMA293" s="72" t="s">
        <v>31839</v>
      </c>
      <c r="BMB293" s="72" t="s">
        <v>31840</v>
      </c>
      <c r="BMC293" s="72" t="s">
        <v>29956</v>
      </c>
      <c r="BMD293" s="72" t="s">
        <v>29957</v>
      </c>
      <c r="BME293" s="72" t="s">
        <v>6560</v>
      </c>
      <c r="BMF293" s="72" t="s">
        <v>8168</v>
      </c>
      <c r="BMG293" s="72" t="s">
        <v>29958</v>
      </c>
      <c r="BMH293" s="72" t="s">
        <v>7870</v>
      </c>
      <c r="BMI293" s="72" t="s">
        <v>7871</v>
      </c>
      <c r="BMJ293" s="72" t="s">
        <v>29959</v>
      </c>
      <c r="BMK293" s="72" t="s">
        <v>7877</v>
      </c>
      <c r="BML293" s="72" t="s">
        <v>28705</v>
      </c>
      <c r="BMM293" s="72" t="s">
        <v>5525</v>
      </c>
      <c r="BMN293" s="72" t="s">
        <v>5911</v>
      </c>
      <c r="BMO293" s="72" t="s">
        <v>5912</v>
      </c>
      <c r="BMP293" s="72" t="s">
        <v>8183</v>
      </c>
      <c r="BMQ293" s="72" t="s">
        <v>29975</v>
      </c>
      <c r="BMR293" s="72" t="s">
        <v>5920</v>
      </c>
      <c r="BMS293" s="72" t="s">
        <v>5540</v>
      </c>
      <c r="BMT293" s="72" t="s">
        <v>7885</v>
      </c>
      <c r="BMU293" s="72" t="s">
        <v>29938</v>
      </c>
      <c r="BMV293" s="72" t="s">
        <v>32069</v>
      </c>
      <c r="BMW293" s="72" t="s">
        <v>16953</v>
      </c>
      <c r="BMX293" s="72" t="s">
        <v>5933</v>
      </c>
      <c r="BMY293" s="72" t="s">
        <v>32070</v>
      </c>
      <c r="BMZ293" s="72" t="s">
        <v>8202</v>
      </c>
      <c r="BNA293" s="72" t="s">
        <v>8205</v>
      </c>
      <c r="BNB293" s="72" t="s">
        <v>5562</v>
      </c>
      <c r="BNC293" s="72" t="s">
        <v>31871</v>
      </c>
      <c r="BND293" s="72" t="s">
        <v>29991</v>
      </c>
      <c r="BNE293" s="72" t="s">
        <v>8224</v>
      </c>
      <c r="BNF293" s="72" t="s">
        <v>5955</v>
      </c>
      <c r="BNG293" s="72" t="s">
        <v>3919</v>
      </c>
      <c r="BNH293" s="72" t="s">
        <v>5568</v>
      </c>
      <c r="BNI293" s="72" t="s">
        <v>7902</v>
      </c>
      <c r="BNJ293" s="72" t="s">
        <v>29994</v>
      </c>
      <c r="BNK293" s="72" t="s">
        <v>29997</v>
      </c>
      <c r="BNL293" s="72" t="s">
        <v>5962</v>
      </c>
      <c r="BNM293" s="72" t="s">
        <v>5965</v>
      </c>
      <c r="BNN293" s="72" t="s">
        <v>32087</v>
      </c>
      <c r="BNO293" s="72" t="s">
        <v>8240</v>
      </c>
      <c r="BNP293" s="72" t="s">
        <v>5974</v>
      </c>
      <c r="BNQ293" s="72" t="s">
        <v>31879</v>
      </c>
      <c r="BNR293" s="72" t="s">
        <v>5976</v>
      </c>
      <c r="BNS293" s="72" t="s">
        <v>5983</v>
      </c>
      <c r="BNT293" s="72" t="s">
        <v>5985</v>
      </c>
      <c r="BNU293" s="72" t="s">
        <v>5986</v>
      </c>
      <c r="BNV293" s="72" t="s">
        <v>5987</v>
      </c>
      <c r="BNW293" s="72" t="s">
        <v>8257</v>
      </c>
      <c r="BNX293" s="72" t="s">
        <v>32096</v>
      </c>
      <c r="BNY293" s="72" t="s">
        <v>5993</v>
      </c>
      <c r="BNZ293" s="72" t="s">
        <v>12606</v>
      </c>
      <c r="BOA293" s="72" t="s">
        <v>5619</v>
      </c>
      <c r="BOB293" s="72" t="s">
        <v>7943</v>
      </c>
      <c r="BOC293" s="72" t="s">
        <v>32113</v>
      </c>
      <c r="BOD293" s="72" t="s">
        <v>30043</v>
      </c>
      <c r="BOE293" s="72" t="s">
        <v>7957</v>
      </c>
      <c r="BOF293" s="72" t="s">
        <v>5675</v>
      </c>
      <c r="BOG293" s="72" t="s">
        <v>30060</v>
      </c>
      <c r="BOH293" s="72" t="s">
        <v>30061</v>
      </c>
      <c r="BOI293" s="72" t="s">
        <v>32135</v>
      </c>
      <c r="BOJ293" s="72" t="s">
        <v>7968</v>
      </c>
      <c r="BOK293" s="72" t="s">
        <v>31955</v>
      </c>
      <c r="BOL293" s="72" t="s">
        <v>12722</v>
      </c>
      <c r="BOM293" s="72" t="s">
        <v>48</v>
      </c>
      <c r="BON293" s="72" t="s">
        <v>12726</v>
      </c>
      <c r="BOO293" s="72" t="s">
        <v>8375</v>
      </c>
      <c r="BOP293" s="72" t="s">
        <v>6688</v>
      </c>
      <c r="BOQ293" s="72" t="s">
        <v>8376</v>
      </c>
      <c r="BOR293" s="72" t="s">
        <v>5693</v>
      </c>
      <c r="BOS293" s="72" t="s">
        <v>32142</v>
      </c>
      <c r="BOT293" s="72" t="s">
        <v>6080</v>
      </c>
      <c r="BOU293" s="72" t="s">
        <v>30075</v>
      </c>
      <c r="BOV293" s="72" t="s">
        <v>31960</v>
      </c>
      <c r="BOW293" s="72" t="s">
        <v>31857</v>
      </c>
      <c r="BOX293" s="72" t="s">
        <v>1862</v>
      </c>
      <c r="BOY293" s="72" t="s">
        <v>6083</v>
      </c>
      <c r="BOZ293" s="72" t="s">
        <v>8377</v>
      </c>
      <c r="BPA293" s="72" t="s">
        <v>12729</v>
      </c>
      <c r="BPB293" s="72" t="s">
        <v>7978</v>
      </c>
      <c r="BPC293" s="72" t="s">
        <v>12847</v>
      </c>
      <c r="BPD293" s="72" t="s">
        <v>17132</v>
      </c>
      <c r="BPE293" s="72" t="s">
        <v>17133</v>
      </c>
      <c r="BPF293" s="72" t="s">
        <v>17134</v>
      </c>
      <c r="BPG293" s="72" t="s">
        <v>7981</v>
      </c>
      <c r="BPH293" s="72" t="s">
        <v>7985</v>
      </c>
      <c r="BPI293" s="72" t="s">
        <v>5765</v>
      </c>
      <c r="BPJ293" s="72" t="s">
        <v>12869</v>
      </c>
      <c r="BPK293" s="72" t="s">
        <v>8551</v>
      </c>
      <c r="BPL293" s="72" t="s">
        <v>6211</v>
      </c>
      <c r="BPM293" s="72" t="s">
        <v>32004</v>
      </c>
      <c r="BPN293" s="72" t="s">
        <v>6214</v>
      </c>
      <c r="BPO293" s="72" t="s">
        <v>6223</v>
      </c>
      <c r="BPP293" s="72" t="s">
        <v>6227</v>
      </c>
      <c r="BPQ293" s="72" t="s">
        <v>6227</v>
      </c>
      <c r="BPR293" s="72" t="s">
        <v>32014</v>
      </c>
      <c r="BPS293" s="72" t="s">
        <v>8066</v>
      </c>
      <c r="BPT293" s="72" t="s">
        <v>8067</v>
      </c>
      <c r="BPU293" s="72" t="s">
        <v>24712</v>
      </c>
      <c r="BPV293" s="72" t="s">
        <v>24713</v>
      </c>
      <c r="BPW293" s="72" t="s">
        <v>12600</v>
      </c>
      <c r="BPX293" s="72" t="s">
        <v>16997</v>
      </c>
      <c r="BPY293" s="72" t="s">
        <v>24714</v>
      </c>
      <c r="BPZ293" s="72" t="s">
        <v>15132</v>
      </c>
      <c r="BQA293" s="72" t="s">
        <v>15133</v>
      </c>
      <c r="BQB293" s="72" t="s">
        <v>24716</v>
      </c>
      <c r="BQC293" s="72" t="s">
        <v>24717</v>
      </c>
      <c r="BQD293" s="72" t="s">
        <v>24718</v>
      </c>
      <c r="BQE293" s="72" t="s">
        <v>3163</v>
      </c>
      <c r="BQF293" s="72" t="s">
        <v>3163</v>
      </c>
      <c r="BQG293" s="72" t="s">
        <v>15134</v>
      </c>
      <c r="BQH293" s="72" t="s">
        <v>12601</v>
      </c>
      <c r="BQI293" s="72" t="s">
        <v>24719</v>
      </c>
      <c r="BQJ293" s="72" t="s">
        <v>24720</v>
      </c>
      <c r="BQK293" s="72" t="s">
        <v>15135</v>
      </c>
      <c r="BQL293" s="72" t="s">
        <v>16998</v>
      </c>
      <c r="BQM293" s="72" t="s">
        <v>15136</v>
      </c>
      <c r="BQN293" s="72" t="s">
        <v>29904</v>
      </c>
      <c r="BQO293" s="72" t="s">
        <v>24721</v>
      </c>
      <c r="BQP293" s="72" t="s">
        <v>15137</v>
      </c>
      <c r="BQQ293" s="72" t="s">
        <v>12603</v>
      </c>
      <c r="BQR293" s="72" t="s">
        <v>16999</v>
      </c>
      <c r="BQS293" s="72" t="s">
        <v>24722</v>
      </c>
      <c r="BQT293" s="72" t="s">
        <v>24723</v>
      </c>
      <c r="BQU293" s="72" t="s">
        <v>17000</v>
      </c>
      <c r="BQV293" s="72" t="s">
        <v>6610</v>
      </c>
      <c r="BQW293" s="72" t="s">
        <v>17001</v>
      </c>
      <c r="BQX293" s="72" t="s">
        <v>5600</v>
      </c>
      <c r="BQY293" s="72" t="s">
        <v>17002</v>
      </c>
      <c r="BQZ293" s="72" t="s">
        <v>24724</v>
      </c>
      <c r="BRA293" s="72" t="s">
        <v>24725</v>
      </c>
      <c r="BRB293" s="72" t="s">
        <v>15138</v>
      </c>
      <c r="BRC293" s="72" t="s">
        <v>15139</v>
      </c>
      <c r="BRD293" s="72" t="s">
        <v>8260</v>
      </c>
      <c r="BRE293" s="72" t="s">
        <v>7917</v>
      </c>
      <c r="BRF293" s="72" t="s">
        <v>12604</v>
      </c>
      <c r="BRG293" s="72" t="s">
        <v>32099</v>
      </c>
      <c r="BRH293" s="72" t="s">
        <v>6611</v>
      </c>
      <c r="BRI293" s="72" t="s">
        <v>5601</v>
      </c>
      <c r="BRJ293" s="72" t="s">
        <v>12605</v>
      </c>
      <c r="BRK293" s="72" t="s">
        <v>6612</v>
      </c>
      <c r="BRL293" s="72" t="s">
        <v>7918</v>
      </c>
      <c r="BRM293" s="72" t="s">
        <v>17003</v>
      </c>
      <c r="BRN293" s="72" t="s">
        <v>17004</v>
      </c>
      <c r="BRO293" s="72" t="s">
        <v>6613</v>
      </c>
      <c r="BRP293" s="72" t="s">
        <v>5602</v>
      </c>
      <c r="BRQ293" s="72" t="s">
        <v>17005</v>
      </c>
      <c r="BRR293" s="72" t="s">
        <v>30011</v>
      </c>
      <c r="BRS293" s="72" t="s">
        <v>6614</v>
      </c>
      <c r="BRT293" s="72" t="s">
        <v>15140</v>
      </c>
      <c r="BRU293" s="72" t="s">
        <v>24726</v>
      </c>
      <c r="BRV293" s="72" t="s">
        <v>2369</v>
      </c>
      <c r="BRW293" s="72" t="s">
        <v>5992</v>
      </c>
      <c r="BRX293" s="72" t="s">
        <v>24727</v>
      </c>
      <c r="BRY293" s="72" t="s">
        <v>15141</v>
      </c>
      <c r="BRZ293" s="72" t="s">
        <v>6615</v>
      </c>
      <c r="BSA293" s="72" t="s">
        <v>17006</v>
      </c>
      <c r="BSB293" s="72" t="s">
        <v>6616</v>
      </c>
      <c r="BSC293" s="72" t="s">
        <v>24728</v>
      </c>
      <c r="BSD293" s="72" t="s">
        <v>17007</v>
      </c>
      <c r="BSE293" s="72" t="s">
        <v>24729</v>
      </c>
      <c r="BSF293" s="72" t="s">
        <v>24730</v>
      </c>
      <c r="BSG293" s="72" t="s">
        <v>15142</v>
      </c>
      <c r="BSH293" s="72" t="s">
        <v>24731</v>
      </c>
      <c r="BSI293" s="72" t="s">
        <v>12609</v>
      </c>
      <c r="BSJ293" s="72" t="s">
        <v>17008</v>
      </c>
      <c r="BSK293" s="72" t="s">
        <v>8262</v>
      </c>
      <c r="BSL293" s="72" t="s">
        <v>24732</v>
      </c>
      <c r="BSM293" s="72" t="s">
        <v>24733</v>
      </c>
      <c r="BSN293" s="72" t="s">
        <v>15143</v>
      </c>
      <c r="BSO293" s="72" t="s">
        <v>12607</v>
      </c>
      <c r="BSP293" s="72" t="s">
        <v>24734</v>
      </c>
      <c r="BSQ293" s="72" t="s">
        <v>6617</v>
      </c>
      <c r="BSR293" s="72" t="s">
        <v>6618</v>
      </c>
      <c r="BSS293" s="72" t="s">
        <v>6619</v>
      </c>
      <c r="BST293" s="72" t="s">
        <v>17009</v>
      </c>
      <c r="BSU293" s="72" t="s">
        <v>8263</v>
      </c>
      <c r="BSV293" s="72" t="s">
        <v>8264</v>
      </c>
      <c r="BSW293" s="72" t="s">
        <v>15144</v>
      </c>
      <c r="BSX293" s="72" t="s">
        <v>12608</v>
      </c>
      <c r="BSY293" s="72" t="s">
        <v>8265</v>
      </c>
      <c r="BSZ293" s="72" t="s">
        <v>12610</v>
      </c>
      <c r="BTA293" s="72" t="s">
        <v>12611</v>
      </c>
      <c r="BTB293" s="72" t="s">
        <v>5994</v>
      </c>
      <c r="BTC293" s="72" t="s">
        <v>12612</v>
      </c>
      <c r="BTD293" s="72" t="s">
        <v>5995</v>
      </c>
      <c r="BTE293" s="72" t="s">
        <v>12613</v>
      </c>
      <c r="BTF293" s="72" t="s">
        <v>12614</v>
      </c>
      <c r="BTG293" s="72" t="s">
        <v>24736</v>
      </c>
      <c r="BTH293" s="72" t="s">
        <v>24735</v>
      </c>
      <c r="BTI293" s="72" t="s">
        <v>24737</v>
      </c>
      <c r="BTJ293" s="72" t="s">
        <v>17010</v>
      </c>
      <c r="BTK293" s="72" t="s">
        <v>8266</v>
      </c>
      <c r="BTL293" s="72" t="s">
        <v>8267</v>
      </c>
      <c r="BTM293" s="72" t="s">
        <v>12615</v>
      </c>
      <c r="BTN293" s="72" t="s">
        <v>24738</v>
      </c>
      <c r="BTO293" s="72" t="s">
        <v>6620</v>
      </c>
      <c r="BTP293" s="72" t="s">
        <v>12616</v>
      </c>
      <c r="BTQ293" s="72" t="s">
        <v>17011</v>
      </c>
      <c r="BTR293" s="72" t="s">
        <v>17012</v>
      </c>
      <c r="BTS293" s="72" t="s">
        <v>6621</v>
      </c>
      <c r="BTT293" s="72" t="s">
        <v>17013</v>
      </c>
      <c r="BTU293" s="72" t="s">
        <v>12617</v>
      </c>
      <c r="BTV293" s="72" t="s">
        <v>3954</v>
      </c>
      <c r="BTW293" s="72" t="s">
        <v>15145</v>
      </c>
      <c r="BTX293" s="72" t="s">
        <v>24739</v>
      </c>
      <c r="BTY293" s="72" t="s">
        <v>6622</v>
      </c>
      <c r="BTZ293" s="72" t="s">
        <v>30012</v>
      </c>
      <c r="BUA293" s="72" t="s">
        <v>6623</v>
      </c>
      <c r="BUB293" s="72" t="s">
        <v>24740</v>
      </c>
      <c r="BUC293" s="72" t="s">
        <v>12618</v>
      </c>
      <c r="BUD293" s="72" t="s">
        <v>17014</v>
      </c>
      <c r="BUE293" s="72" t="s">
        <v>24741</v>
      </c>
      <c r="BUF293" s="72" t="s">
        <v>24742</v>
      </c>
      <c r="BUG293" s="72" t="s">
        <v>24743</v>
      </c>
      <c r="BUH293" s="72" t="s">
        <v>24744</v>
      </c>
      <c r="BUI293" s="72" t="s">
        <v>15146</v>
      </c>
      <c r="BUJ293" s="72" t="s">
        <v>12165</v>
      </c>
      <c r="BUK293" s="72" t="s">
        <v>24745</v>
      </c>
      <c r="BUL293" s="72" t="s">
        <v>12619</v>
      </c>
      <c r="BUM293" s="72" t="s">
        <v>8269</v>
      </c>
      <c r="BUN293" s="72" t="s">
        <v>6624</v>
      </c>
      <c r="BUO293" s="72" t="s">
        <v>24746</v>
      </c>
      <c r="BUP293" s="72" t="s">
        <v>17425</v>
      </c>
      <c r="BUQ293" s="72" t="s">
        <v>3174</v>
      </c>
      <c r="BUR293" s="72" t="s">
        <v>3174</v>
      </c>
      <c r="BUS293" s="72" t="s">
        <v>24747</v>
      </c>
      <c r="BUT293" s="72" t="s">
        <v>24748</v>
      </c>
      <c r="BUU293" s="72" t="s">
        <v>31889</v>
      </c>
      <c r="BUV293" s="72" t="s">
        <v>31890</v>
      </c>
      <c r="BUW293" s="72" t="s">
        <v>12620</v>
      </c>
      <c r="BUX293" s="72" t="s">
        <v>15147</v>
      </c>
      <c r="BUY293" s="72" t="s">
        <v>6625</v>
      </c>
      <c r="BUZ293" s="72" t="s">
        <v>17015</v>
      </c>
      <c r="BVA293" s="72" t="s">
        <v>15148</v>
      </c>
      <c r="BVB293" s="72" t="s">
        <v>13006</v>
      </c>
      <c r="BVC293" s="72" t="s">
        <v>32100</v>
      </c>
      <c r="BVD293" s="72" t="s">
        <v>17016</v>
      </c>
      <c r="BVE293" s="72" t="s">
        <v>31891</v>
      </c>
      <c r="BVF293" s="72" t="s">
        <v>17017</v>
      </c>
      <c r="BVG293" s="72" t="s">
        <v>8270</v>
      </c>
      <c r="BVH293" s="72" t="s">
        <v>6626</v>
      </c>
      <c r="BVI293" s="72" t="s">
        <v>17018</v>
      </c>
      <c r="BVJ293" s="72" t="s">
        <v>7919</v>
      </c>
      <c r="BVK293" s="72" t="s">
        <v>8271</v>
      </c>
      <c r="BVL293" s="72" t="s">
        <v>31892</v>
      </c>
      <c r="BVM293" s="72" t="s">
        <v>7920</v>
      </c>
      <c r="BVN293" s="72" t="s">
        <v>12621</v>
      </c>
      <c r="BVO293" s="72" t="s">
        <v>16749</v>
      </c>
      <c r="BVP293" s="72" t="s">
        <v>8272</v>
      </c>
      <c r="BVQ293" s="72" t="s">
        <v>32101</v>
      </c>
      <c r="BVR293" s="72" t="s">
        <v>31893</v>
      </c>
      <c r="BVS293" s="72" t="s">
        <v>24749</v>
      </c>
      <c r="BVT293" s="72" t="s">
        <v>17019</v>
      </c>
      <c r="BVU293" s="72" t="s">
        <v>12433</v>
      </c>
      <c r="BVV293" s="72" t="s">
        <v>29928</v>
      </c>
      <c r="BVW293" s="72" t="s">
        <v>5855</v>
      </c>
      <c r="BVX293" s="72" t="s">
        <v>5486</v>
      </c>
      <c r="BVY293" s="72" t="s">
        <v>8116</v>
      </c>
      <c r="BVZ293" s="72" t="s">
        <v>29936</v>
      </c>
      <c r="BWA293" s="72" t="s">
        <v>7849</v>
      </c>
      <c r="BWB293" s="72" t="s">
        <v>12468</v>
      </c>
      <c r="BWC293" s="72" t="s">
        <v>29941</v>
      </c>
      <c r="BWD293" s="72" t="s">
        <v>8127</v>
      </c>
      <c r="BWE293" s="72" t="s">
        <v>32042</v>
      </c>
      <c r="BWF293" s="72" t="s">
        <v>8128</v>
      </c>
      <c r="BWG293" s="72" t="s">
        <v>29946</v>
      </c>
      <c r="BWH293" s="72" t="s">
        <v>32049</v>
      </c>
      <c r="BWI293" s="72" t="s">
        <v>8159</v>
      </c>
      <c r="BWJ293" s="72" t="s">
        <v>6563</v>
      </c>
      <c r="BWK293" s="72" t="s">
        <v>5892</v>
      </c>
      <c r="BWL293" s="72" t="s">
        <v>32060</v>
      </c>
      <c r="BWM293" s="72" t="s">
        <v>7876</v>
      </c>
      <c r="BWN293" s="72" t="s">
        <v>5896</v>
      </c>
      <c r="BWO293" s="72" t="s">
        <v>29969</v>
      </c>
      <c r="BWP293" s="72" t="s">
        <v>7884</v>
      </c>
      <c r="BWQ293" s="72" t="s">
        <v>7892</v>
      </c>
      <c r="BWR293" s="72" t="s">
        <v>32076</v>
      </c>
      <c r="BWS293" s="72" t="s">
        <v>5939</v>
      </c>
      <c r="BWT293" s="72" t="s">
        <v>12560</v>
      </c>
      <c r="BWU293" s="72" t="s">
        <v>8227</v>
      </c>
      <c r="BWV293" s="72" t="s">
        <v>5960</v>
      </c>
      <c r="BWW293" s="72" t="s">
        <v>15102</v>
      </c>
      <c r="BWX293" s="72" t="s">
        <v>5969</v>
      </c>
      <c r="BWY293" s="72" t="s">
        <v>7910</v>
      </c>
      <c r="BWZ293" s="72" t="s">
        <v>5583</v>
      </c>
      <c r="BXA293" s="72" t="s">
        <v>6240</v>
      </c>
      <c r="BXB293" s="72" t="s">
        <v>5977</v>
      </c>
      <c r="BXC293" s="72" t="s">
        <v>5978</v>
      </c>
      <c r="BXD293" s="72" t="s">
        <v>12590</v>
      </c>
      <c r="BXE293" s="72" t="s">
        <v>6607</v>
      </c>
      <c r="BXF293" s="72" t="s">
        <v>8268</v>
      </c>
      <c r="BXG293" s="72" t="s">
        <v>15153</v>
      </c>
      <c r="BXH293" s="72" t="s">
        <v>5610</v>
      </c>
      <c r="BXI293" s="72" t="s">
        <v>6633</v>
      </c>
      <c r="BXJ293" s="72" t="s">
        <v>17030</v>
      </c>
      <c r="BXK293" s="72" t="s">
        <v>7939</v>
      </c>
      <c r="BXL293" s="72" t="s">
        <v>7948</v>
      </c>
      <c r="BXM293" s="72" t="s">
        <v>6035</v>
      </c>
      <c r="BXN293" s="72" t="s">
        <v>12683</v>
      </c>
      <c r="BXO293" s="72" t="s">
        <v>32128</v>
      </c>
      <c r="BXP293" s="72" t="s">
        <v>14274</v>
      </c>
      <c r="BXQ293" s="72" t="s">
        <v>6677</v>
      </c>
      <c r="BXR293" s="72" t="s">
        <v>12699</v>
      </c>
      <c r="BXS293" s="72" t="s">
        <v>12700</v>
      </c>
      <c r="BXT293" s="72" t="s">
        <v>1614</v>
      </c>
      <c r="BXU293" s="72" t="s">
        <v>1614</v>
      </c>
      <c r="BXV293" s="72" t="s">
        <v>8354</v>
      </c>
      <c r="BXW293" s="72" t="s">
        <v>12708</v>
      </c>
      <c r="BXX293" s="72" t="s">
        <v>12710</v>
      </c>
      <c r="BXY293" s="72" t="s">
        <v>9007</v>
      </c>
      <c r="BXZ293" s="72" t="s">
        <v>30074</v>
      </c>
      <c r="BYA293" s="72" t="s">
        <v>31961</v>
      </c>
      <c r="BYB293" s="72" t="s">
        <v>15281</v>
      </c>
      <c r="BYC293" s="72" t="s">
        <v>6187</v>
      </c>
      <c r="BYD293" s="72" t="s">
        <v>12859</v>
      </c>
      <c r="BYE293" s="72" t="s">
        <v>30137</v>
      </c>
      <c r="BYF293" s="72" t="s">
        <v>5768</v>
      </c>
      <c r="BYG293" s="72" t="s">
        <v>12867</v>
      </c>
      <c r="BYH293" s="72" t="s">
        <v>12868</v>
      </c>
      <c r="BYI293" s="72" t="s">
        <v>17147</v>
      </c>
      <c r="BYJ293" s="72" t="s">
        <v>6206</v>
      </c>
      <c r="BYK293" s="72" t="s">
        <v>12874</v>
      </c>
      <c r="BYL293" s="72" t="s">
        <v>12876</v>
      </c>
      <c r="BYM293" s="72" t="s">
        <v>30149</v>
      </c>
      <c r="BYN293" s="72" t="s">
        <v>12884</v>
      </c>
      <c r="BYO293" s="72" t="s">
        <v>30157</v>
      </c>
      <c r="BYP293" s="72" t="s">
        <v>5789</v>
      </c>
      <c r="BYQ293" s="72" t="s">
        <v>32013</v>
      </c>
      <c r="BYR293" s="72" t="s">
        <v>32213</v>
      </c>
      <c r="BYS293" s="72" t="s">
        <v>15312</v>
      </c>
      <c r="BYT293" s="72" t="s">
        <v>24750</v>
      </c>
      <c r="BYU293" s="72" t="s">
        <v>17020</v>
      </c>
      <c r="BYV293" s="72" t="s">
        <v>24751</v>
      </c>
      <c r="BYW293" s="72" t="s">
        <v>24752</v>
      </c>
      <c r="BYX293" s="72" t="s">
        <v>24753</v>
      </c>
      <c r="BYY293" s="72" t="s">
        <v>12622</v>
      </c>
      <c r="BYZ293" s="72" t="s">
        <v>6589</v>
      </c>
      <c r="BZA293" s="72" t="s">
        <v>8274</v>
      </c>
      <c r="BZB293" s="72" t="s">
        <v>8275</v>
      </c>
      <c r="BZC293" s="72" t="s">
        <v>5946</v>
      </c>
      <c r="BZD293" s="72" t="s">
        <v>31894</v>
      </c>
      <c r="BZE293" s="72" t="s">
        <v>31895</v>
      </c>
      <c r="BZF293" s="72" t="s">
        <v>31896</v>
      </c>
      <c r="BZG293" s="72" t="s">
        <v>24754</v>
      </c>
      <c r="BZH293" s="72" t="s">
        <v>8276</v>
      </c>
      <c r="BZI293" s="72" t="s">
        <v>24755</v>
      </c>
      <c r="BZJ293" s="72" t="s">
        <v>8277</v>
      </c>
      <c r="BZK293" s="72" t="s">
        <v>31897</v>
      </c>
      <c r="BZL293" s="72" t="s">
        <v>15149</v>
      </c>
      <c r="BZM293" s="72" t="s">
        <v>12623</v>
      </c>
      <c r="BZN293" s="72" t="s">
        <v>12624</v>
      </c>
      <c r="BZO293" s="72" t="s">
        <v>15150</v>
      </c>
      <c r="BZP293" s="72" t="s">
        <v>5996</v>
      </c>
      <c r="BZQ293" s="72" t="s">
        <v>7921</v>
      </c>
      <c r="BZR293" s="72" t="s">
        <v>7922</v>
      </c>
      <c r="BZS293" s="72" t="s">
        <v>24756</v>
      </c>
      <c r="BZT293" s="72" t="s">
        <v>12625</v>
      </c>
      <c r="BZU293" s="72" t="s">
        <v>5438</v>
      </c>
      <c r="BZV293" s="72" t="s">
        <v>17319</v>
      </c>
      <c r="BZW293" s="72" t="s">
        <v>6526</v>
      </c>
      <c r="BZX293" s="72" t="s">
        <v>12420</v>
      </c>
      <c r="BZY293" s="72" t="s">
        <v>32036</v>
      </c>
      <c r="BZZ293" s="72" t="s">
        <v>12453</v>
      </c>
      <c r="CAA293" s="72" t="s">
        <v>32047</v>
      </c>
      <c r="CAB293" s="72" t="s">
        <v>5944</v>
      </c>
      <c r="CAC293" s="72" t="s">
        <v>5945</v>
      </c>
      <c r="CAD293" s="72" t="s">
        <v>12548</v>
      </c>
      <c r="CAE293" s="72" t="s">
        <v>5556</v>
      </c>
      <c r="CAF293" s="72" t="s">
        <v>5556</v>
      </c>
      <c r="CAG293" s="72" t="s">
        <v>12552</v>
      </c>
      <c r="CAH293" s="72" t="s">
        <v>8219</v>
      </c>
      <c r="CAI293" s="72" t="s">
        <v>8221</v>
      </c>
      <c r="CAJ293" s="72" t="s">
        <v>20343</v>
      </c>
      <c r="CAK293" s="72" t="s">
        <v>29996</v>
      </c>
      <c r="CAL293" s="72" t="s">
        <v>5971</v>
      </c>
      <c r="CAM293" s="72" t="s">
        <v>5581</v>
      </c>
      <c r="CAN293" s="72" t="s">
        <v>32091</v>
      </c>
      <c r="CAO293" s="72" t="s">
        <v>8244</v>
      </c>
      <c r="CAP293" s="72" t="s">
        <v>30007</v>
      </c>
      <c r="CAQ293" s="72" t="s">
        <v>8273</v>
      </c>
      <c r="CAR293" s="72" t="s">
        <v>12628</v>
      </c>
      <c r="CAS293" s="72" t="s">
        <v>7938</v>
      </c>
      <c r="CAT293" s="72" t="s">
        <v>6015</v>
      </c>
      <c r="CAU293" s="72" t="s">
        <v>5640</v>
      </c>
      <c r="CAV293" s="72" t="s">
        <v>6049</v>
      </c>
      <c r="CAW293" s="72" t="s">
        <v>31940</v>
      </c>
      <c r="CAX293" s="72" t="s">
        <v>12692</v>
      </c>
      <c r="CAY293" s="72" t="s">
        <v>5677</v>
      </c>
      <c r="CAZ293" s="72" t="s">
        <v>6066</v>
      </c>
      <c r="CBA293" s="72" t="s">
        <v>12841</v>
      </c>
      <c r="CBB293" s="72" t="s">
        <v>32198</v>
      </c>
      <c r="CBC293" s="72" t="s">
        <v>6210</v>
      </c>
      <c r="CBD293" s="72" t="s">
        <v>32005</v>
      </c>
      <c r="CBE293" s="72" t="s">
        <v>24757</v>
      </c>
      <c r="CBF293" s="72" t="s">
        <v>24758</v>
      </c>
      <c r="CBG293" s="72" t="s">
        <v>15151</v>
      </c>
      <c r="CBH293" s="72" t="s">
        <v>5605</v>
      </c>
      <c r="CBI293" s="72" t="s">
        <v>29430</v>
      </c>
      <c r="CBJ293" s="72" t="s">
        <v>12626</v>
      </c>
      <c r="CBK293" s="72" t="s">
        <v>15152</v>
      </c>
      <c r="CBL293" s="72" t="s">
        <v>24759</v>
      </c>
      <c r="CBM293" s="72" t="s">
        <v>24760</v>
      </c>
      <c r="CBN293" s="72" t="s">
        <v>5603</v>
      </c>
      <c r="CBO293" s="72" t="s">
        <v>6627</v>
      </c>
      <c r="CBP293" s="72" t="s">
        <v>24761</v>
      </c>
      <c r="CBQ293" s="72" t="s">
        <v>5604</v>
      </c>
      <c r="CBR293" s="72" t="s">
        <v>12627</v>
      </c>
      <c r="CBS293" s="72" t="s">
        <v>31898</v>
      </c>
      <c r="CBT293" s="72" t="s">
        <v>17021</v>
      </c>
      <c r="CBU293" s="72" t="s">
        <v>15154</v>
      </c>
      <c r="CBV293" s="72" t="s">
        <v>7923</v>
      </c>
      <c r="CBW293" s="72" t="s">
        <v>17022</v>
      </c>
      <c r="CBX293" s="72" t="s">
        <v>30013</v>
      </c>
      <c r="CBY293" s="72" t="s">
        <v>31899</v>
      </c>
      <c r="CBZ293" s="72" t="s">
        <v>24690</v>
      </c>
      <c r="CCA293" s="72" t="s">
        <v>24691</v>
      </c>
      <c r="CCB293" s="72" t="s">
        <v>5982</v>
      </c>
      <c r="CCC293" s="72" t="s">
        <v>30014</v>
      </c>
      <c r="CCD293" s="72" t="s">
        <v>12629</v>
      </c>
      <c r="CCE293" s="72" t="s">
        <v>24762</v>
      </c>
      <c r="CCF293" s="72" t="s">
        <v>5606</v>
      </c>
      <c r="CCG293" s="72" t="s">
        <v>24763</v>
      </c>
      <c r="CCH293" s="72" t="s">
        <v>24764</v>
      </c>
      <c r="CCI293" s="72" t="s">
        <v>6628</v>
      </c>
      <c r="CCJ293" s="72" t="s">
        <v>31900</v>
      </c>
      <c r="CCK293" s="72" t="s">
        <v>12630</v>
      </c>
      <c r="CCL293" s="72" t="s">
        <v>12631</v>
      </c>
      <c r="CCM293" s="72" t="s">
        <v>6629</v>
      </c>
      <c r="CCN293" s="72" t="s">
        <v>5607</v>
      </c>
      <c r="CCO293" s="72" t="s">
        <v>6630</v>
      </c>
      <c r="CCP293" s="72" t="s">
        <v>5608</v>
      </c>
      <c r="CCQ293" s="72" t="s">
        <v>12632</v>
      </c>
      <c r="CCR293" s="72" t="s">
        <v>31901</v>
      </c>
      <c r="CCS293" s="72" t="s">
        <v>30015</v>
      </c>
      <c r="CCT293" s="72" t="s">
        <v>24765</v>
      </c>
      <c r="CCU293" s="72" t="s">
        <v>8278</v>
      </c>
      <c r="CCV293" s="72" t="s">
        <v>8279</v>
      </c>
      <c r="CCW293" s="72" t="s">
        <v>32102</v>
      </c>
      <c r="CCX293" s="72" t="s">
        <v>7924</v>
      </c>
      <c r="CCY293" s="72" t="s">
        <v>32103</v>
      </c>
      <c r="CCZ293" s="72" t="s">
        <v>5609</v>
      </c>
      <c r="CDA293" s="72" t="s">
        <v>31902</v>
      </c>
      <c r="CDB293" s="72" t="s">
        <v>31903</v>
      </c>
      <c r="CDC293" s="72" t="s">
        <v>15155</v>
      </c>
      <c r="CDD293" s="72" t="s">
        <v>8280</v>
      </c>
      <c r="CDE293" s="72" t="s">
        <v>6631</v>
      </c>
      <c r="CDF293" s="72" t="s">
        <v>7925</v>
      </c>
      <c r="CDG293" s="72" t="s">
        <v>15156</v>
      </c>
      <c r="CDH293" s="72" t="s">
        <v>8281</v>
      </c>
      <c r="CDI293" s="72" t="s">
        <v>5591</v>
      </c>
      <c r="CDJ293" s="72" t="s">
        <v>12131</v>
      </c>
      <c r="CDK293" s="72" t="s">
        <v>6632</v>
      </c>
      <c r="CDL293" s="72" t="s">
        <v>12633</v>
      </c>
      <c r="CDM293" s="72" t="s">
        <v>12634</v>
      </c>
      <c r="CDN293" s="72" t="s">
        <v>15157</v>
      </c>
      <c r="CDO293" s="72" t="s">
        <v>24766</v>
      </c>
      <c r="CDP293" s="72" t="s">
        <v>31904</v>
      </c>
      <c r="CDQ293" s="72" t="s">
        <v>7926</v>
      </c>
      <c r="CDR293" s="72" t="s">
        <v>24767</v>
      </c>
      <c r="CDS293" s="72" t="s">
        <v>5997</v>
      </c>
      <c r="CDT293" s="72" t="s">
        <v>5998</v>
      </c>
      <c r="CDU293" s="72" t="s">
        <v>5999</v>
      </c>
      <c r="CDV293" s="72" t="s">
        <v>8282</v>
      </c>
      <c r="CDW293" s="72" t="s">
        <v>24768</v>
      </c>
      <c r="CDX293" s="72" t="s">
        <v>24769</v>
      </c>
      <c r="CDY293" s="72" t="s">
        <v>5611</v>
      </c>
      <c r="CDZ293" s="72" t="s">
        <v>6000</v>
      </c>
      <c r="CEA293" s="72" t="s">
        <v>5612</v>
      </c>
      <c r="CEB293" s="72" t="s">
        <v>4895</v>
      </c>
      <c r="CEC293" s="72" t="s">
        <v>5613</v>
      </c>
      <c r="CED293" s="72" t="s">
        <v>24770</v>
      </c>
      <c r="CEE293" s="72" t="s">
        <v>6001</v>
      </c>
      <c r="CEF293" s="72" t="s">
        <v>6002</v>
      </c>
      <c r="CEG293" s="72" t="s">
        <v>30016</v>
      </c>
      <c r="CEH293" s="72" t="s">
        <v>12635</v>
      </c>
      <c r="CEI293" s="72" t="s">
        <v>15158</v>
      </c>
      <c r="CEJ293" s="72" t="s">
        <v>6634</v>
      </c>
      <c r="CEK293" s="72" t="s">
        <v>8283</v>
      </c>
      <c r="CEL293" s="72" t="s">
        <v>3189</v>
      </c>
      <c r="CEM293" s="72" t="s">
        <v>17023</v>
      </c>
      <c r="CEN293" s="72" t="s">
        <v>24771</v>
      </c>
      <c r="CEO293" s="72" t="s">
        <v>30017</v>
      </c>
      <c r="CEP293" s="72" t="s">
        <v>30018</v>
      </c>
      <c r="CEQ293" s="72" t="s">
        <v>12636</v>
      </c>
      <c r="CER293" s="72" t="s">
        <v>31905</v>
      </c>
      <c r="CES293" s="72" t="s">
        <v>15159</v>
      </c>
      <c r="CET293" s="72" t="s">
        <v>17024</v>
      </c>
      <c r="CEU293" s="72" t="s">
        <v>24772</v>
      </c>
      <c r="CEV293" s="72" t="s">
        <v>6635</v>
      </c>
      <c r="CEW293" s="72" t="s">
        <v>30019</v>
      </c>
      <c r="CEX293" s="72" t="s">
        <v>6003</v>
      </c>
      <c r="CEY293" s="72" t="s">
        <v>12637</v>
      </c>
      <c r="CEZ293" s="72" t="s">
        <v>12638</v>
      </c>
      <c r="CFA293" s="72" t="s">
        <v>12639</v>
      </c>
      <c r="CFB293" s="72" t="s">
        <v>24773</v>
      </c>
      <c r="CFC293" s="72" t="s">
        <v>7927</v>
      </c>
      <c r="CFD293" s="72" t="s">
        <v>24774</v>
      </c>
      <c r="CFE293" s="72" t="s">
        <v>15160</v>
      </c>
      <c r="CFF293" s="72" t="s">
        <v>24775</v>
      </c>
      <c r="CFG293" s="72" t="s">
        <v>24776</v>
      </c>
      <c r="CFH293" s="72" t="s">
        <v>4900</v>
      </c>
      <c r="CFI293" s="72" t="s">
        <v>5615</v>
      </c>
      <c r="CFJ293" s="72" t="s">
        <v>6004</v>
      </c>
      <c r="CFK293" s="72" t="s">
        <v>30020</v>
      </c>
      <c r="CFL293" s="72" t="s">
        <v>6005</v>
      </c>
      <c r="CFM293" s="72" t="s">
        <v>15161</v>
      </c>
      <c r="CFN293" s="72" t="s">
        <v>6636</v>
      </c>
      <c r="CFO293" s="72" t="s">
        <v>24777</v>
      </c>
      <c r="CFP293" s="72" t="s">
        <v>24778</v>
      </c>
      <c r="CFQ293" s="72" t="s">
        <v>15162</v>
      </c>
      <c r="CFR293" s="72" t="s">
        <v>24779</v>
      </c>
      <c r="CFS293" s="72" t="s">
        <v>31906</v>
      </c>
      <c r="CFT293" s="72" t="s">
        <v>6006</v>
      </c>
      <c r="CFU293" s="72" t="s">
        <v>30021</v>
      </c>
      <c r="CFV293" s="72" t="s">
        <v>30022</v>
      </c>
      <c r="CFW293" s="72" t="s">
        <v>12640</v>
      </c>
      <c r="CFX293" s="72" t="s">
        <v>24780</v>
      </c>
      <c r="CFY293" s="72" t="s">
        <v>12641</v>
      </c>
      <c r="CFZ293" s="72" t="s">
        <v>15163</v>
      </c>
      <c r="CGA293" s="72" t="s">
        <v>12642</v>
      </c>
      <c r="CGB293" s="72" t="s">
        <v>12643</v>
      </c>
      <c r="CGC293" s="72" t="s">
        <v>15165</v>
      </c>
      <c r="CGD293" s="72" t="s">
        <v>12644</v>
      </c>
      <c r="CGE293" s="72" t="s">
        <v>12645</v>
      </c>
      <c r="CGF293" s="72" t="s">
        <v>8284</v>
      </c>
      <c r="CGG293" s="72" t="s">
        <v>7928</v>
      </c>
      <c r="CGH293" s="72" t="s">
        <v>5616</v>
      </c>
      <c r="CGI293" s="72" t="s">
        <v>24781</v>
      </c>
      <c r="CGJ293" s="72" t="s">
        <v>8285</v>
      </c>
      <c r="CGK293" s="72" t="s">
        <v>31907</v>
      </c>
      <c r="CGL293" s="72" t="s">
        <v>17025</v>
      </c>
      <c r="CGM293" s="72" t="s">
        <v>5617</v>
      </c>
      <c r="CGN293" s="72" t="s">
        <v>5617</v>
      </c>
      <c r="CGO293" s="72" t="s">
        <v>5617</v>
      </c>
      <c r="CGP293" s="72" t="s">
        <v>31908</v>
      </c>
      <c r="CGQ293" s="72" t="s">
        <v>32104</v>
      </c>
      <c r="CGR293" s="72" t="s">
        <v>15166</v>
      </c>
      <c r="CGS293" s="72" t="s">
        <v>24782</v>
      </c>
      <c r="CGT293" s="72" t="s">
        <v>6007</v>
      </c>
      <c r="CGU293" s="72" t="s">
        <v>8286</v>
      </c>
      <c r="CGV293" s="72" t="s">
        <v>7929</v>
      </c>
      <c r="CGW293" s="72" t="s">
        <v>30023</v>
      </c>
      <c r="CGX293" s="72" t="s">
        <v>5618</v>
      </c>
      <c r="CGY293" s="72" t="s">
        <v>24783</v>
      </c>
      <c r="CGZ293" s="72" t="s">
        <v>15167</v>
      </c>
      <c r="CHA293" s="72" t="s">
        <v>30024</v>
      </c>
      <c r="CHB293" s="72" t="s">
        <v>21379</v>
      </c>
      <c r="CHC293" s="72" t="s">
        <v>12646</v>
      </c>
      <c r="CHD293" s="72" t="s">
        <v>24784</v>
      </c>
      <c r="CHE293" s="72" t="s">
        <v>6008</v>
      </c>
      <c r="CHF293" s="72" t="s">
        <v>17026</v>
      </c>
      <c r="CHG293" s="72" t="s">
        <v>12647</v>
      </c>
      <c r="CHH293" s="72" t="s">
        <v>6637</v>
      </c>
      <c r="CHI293" s="72" t="s">
        <v>15168</v>
      </c>
      <c r="CHJ293" s="72" t="s">
        <v>32105</v>
      </c>
      <c r="CHK293" s="72" t="s">
        <v>32106</v>
      </c>
      <c r="CHL293" s="72" t="s">
        <v>5620</v>
      </c>
      <c r="CHM293" s="72" t="s">
        <v>5621</v>
      </c>
      <c r="CHN293" s="72" t="s">
        <v>7930</v>
      </c>
      <c r="CHO293" s="72" t="s">
        <v>30025</v>
      </c>
      <c r="CHP293" s="72" t="s">
        <v>30025</v>
      </c>
      <c r="CHQ293" s="72" t="s">
        <v>32107</v>
      </c>
      <c r="CHR293" s="72" t="s">
        <v>15169</v>
      </c>
      <c r="CHS293" s="72" t="s">
        <v>13892</v>
      </c>
      <c r="CHT293" s="72" t="s">
        <v>15170</v>
      </c>
      <c r="CHU293" s="72" t="s">
        <v>5622</v>
      </c>
      <c r="CHV293" s="72" t="s">
        <v>7931</v>
      </c>
      <c r="CHW293" s="72" t="s">
        <v>5623</v>
      </c>
      <c r="CHX293" s="72" t="s">
        <v>5624</v>
      </c>
      <c r="CHY293" s="72" t="s">
        <v>31909</v>
      </c>
      <c r="CHZ293" s="72" t="s">
        <v>30026</v>
      </c>
      <c r="CIA293" s="72" t="s">
        <v>7932</v>
      </c>
      <c r="CIB293" s="72" t="s">
        <v>32108</v>
      </c>
      <c r="CIC293" s="72" t="s">
        <v>30027</v>
      </c>
      <c r="CID293" s="72" t="s">
        <v>31910</v>
      </c>
      <c r="CIE293" s="72" t="s">
        <v>7933</v>
      </c>
      <c r="CIF293" s="72" t="s">
        <v>30028</v>
      </c>
      <c r="CIG293" s="72" t="s">
        <v>24785</v>
      </c>
      <c r="CIH293" s="72" t="s">
        <v>5625</v>
      </c>
      <c r="CII293" s="72" t="s">
        <v>6638</v>
      </c>
      <c r="CIJ293" s="72" t="s">
        <v>7934</v>
      </c>
      <c r="CIK293" s="72" t="s">
        <v>7935</v>
      </c>
      <c r="CIL293" s="72" t="s">
        <v>7936</v>
      </c>
      <c r="CIM293" s="72" t="s">
        <v>8287</v>
      </c>
      <c r="CIN293" s="72" t="s">
        <v>15171</v>
      </c>
      <c r="CIO293" s="72" t="s">
        <v>5626</v>
      </c>
      <c r="CIP293" s="72" t="s">
        <v>6639</v>
      </c>
      <c r="CIQ293" s="72" t="s">
        <v>7937</v>
      </c>
      <c r="CIR293" s="72" t="s">
        <v>5627</v>
      </c>
      <c r="CIS293" s="72" t="s">
        <v>15172</v>
      </c>
      <c r="CIT293" s="72" t="s">
        <v>8288</v>
      </c>
      <c r="CIU293" s="72" t="s">
        <v>6009</v>
      </c>
      <c r="CIV293" s="72" t="s">
        <v>12648</v>
      </c>
      <c r="CIW293" s="72" t="s">
        <v>13894</v>
      </c>
      <c r="CIX293" s="72" t="s">
        <v>17027</v>
      </c>
      <c r="CIY293" s="72" t="s">
        <v>12649</v>
      </c>
      <c r="CIZ293" s="72" t="s">
        <v>12894</v>
      </c>
      <c r="CJA293" s="72" t="s">
        <v>12650</v>
      </c>
      <c r="CJB293" s="72" t="s">
        <v>6640</v>
      </c>
      <c r="CJC293" s="72" t="s">
        <v>6641</v>
      </c>
      <c r="CJD293" s="72" t="s">
        <v>5628</v>
      </c>
      <c r="CJE293" s="72" t="s">
        <v>8289</v>
      </c>
      <c r="CJF293" s="72" t="s">
        <v>6642</v>
      </c>
      <c r="CJG293" s="72" t="s">
        <v>6010</v>
      </c>
      <c r="CJH293" s="72" t="s">
        <v>5629</v>
      </c>
      <c r="CJI293" s="72" t="s">
        <v>5629</v>
      </c>
      <c r="CJJ293" s="72" t="s">
        <v>12651</v>
      </c>
      <c r="CJK293" s="72" t="s">
        <v>6643</v>
      </c>
      <c r="CJL293" s="72" t="s">
        <v>12652</v>
      </c>
      <c r="CJM293" s="72" t="s">
        <v>6011</v>
      </c>
      <c r="CJN293" s="72" t="s">
        <v>1570</v>
      </c>
      <c r="CJO293" s="72" t="s">
        <v>31911</v>
      </c>
      <c r="CJP293" s="72" t="s">
        <v>31912</v>
      </c>
      <c r="CJQ293" s="72" t="s">
        <v>5630</v>
      </c>
      <c r="CJR293" s="72" t="s">
        <v>12653</v>
      </c>
      <c r="CJS293" s="72" t="s">
        <v>12654</v>
      </c>
      <c r="CJT293" s="72" t="s">
        <v>17028</v>
      </c>
      <c r="CJU293" s="72" t="s">
        <v>17029</v>
      </c>
      <c r="CJV293" s="72" t="s">
        <v>8290</v>
      </c>
      <c r="CJW293" s="72" t="s">
        <v>26996</v>
      </c>
      <c r="CJX293" s="72" t="s">
        <v>30029</v>
      </c>
      <c r="CJY293" s="72" t="s">
        <v>15173</v>
      </c>
      <c r="CJZ293" s="72" t="s">
        <v>8291</v>
      </c>
      <c r="CKA293" s="72" t="s">
        <v>5631</v>
      </c>
      <c r="CKB293" s="72" t="s">
        <v>5631</v>
      </c>
      <c r="CKC293" s="72" t="s">
        <v>8292</v>
      </c>
      <c r="CKD293" s="72" t="s">
        <v>6012</v>
      </c>
      <c r="CKE293" s="72" t="s">
        <v>8293</v>
      </c>
      <c r="CKF293" s="72" t="s">
        <v>8294</v>
      </c>
      <c r="CKG293" s="72" t="s">
        <v>12655</v>
      </c>
      <c r="CKH293" s="72" t="s">
        <v>6013</v>
      </c>
      <c r="CKI293" s="72" t="s">
        <v>31913</v>
      </c>
      <c r="CKJ293" s="72" t="s">
        <v>5632</v>
      </c>
      <c r="CKK293" s="72" t="s">
        <v>12656</v>
      </c>
      <c r="CKL293" s="72" t="s">
        <v>12657</v>
      </c>
      <c r="CKM293" s="72" t="s">
        <v>12658</v>
      </c>
      <c r="CKN293" s="72" t="s">
        <v>32109</v>
      </c>
      <c r="CKO293" s="72" t="s">
        <v>7940</v>
      </c>
      <c r="CKP293" s="72" t="s">
        <v>24786</v>
      </c>
      <c r="CKQ293" s="72" t="s">
        <v>24787</v>
      </c>
      <c r="CKR293" s="72" t="s">
        <v>32110</v>
      </c>
      <c r="CKS293" s="72" t="s">
        <v>24788</v>
      </c>
      <c r="CKT293" s="72" t="s">
        <v>24789</v>
      </c>
      <c r="CKU293" s="72" t="s">
        <v>17031</v>
      </c>
      <c r="CKV293" s="72" t="s">
        <v>3989</v>
      </c>
      <c r="CKW293" s="72" t="s">
        <v>30030</v>
      </c>
      <c r="CKX293" s="72" t="s">
        <v>12659</v>
      </c>
      <c r="CKY293" s="72" t="s">
        <v>17032</v>
      </c>
      <c r="CKZ293" s="72" t="s">
        <v>6644</v>
      </c>
      <c r="CLA293" s="72" t="s">
        <v>5633</v>
      </c>
      <c r="CLB293" s="72" t="s">
        <v>31914</v>
      </c>
      <c r="CLC293" s="72" t="s">
        <v>17033</v>
      </c>
      <c r="CLD293" s="72" t="s">
        <v>12660</v>
      </c>
      <c r="CLE293" s="72" t="s">
        <v>6014</v>
      </c>
      <c r="CLF293" s="72" t="s">
        <v>24790</v>
      </c>
      <c r="CLG293" s="72" t="s">
        <v>31915</v>
      </c>
      <c r="CLH293" s="72" t="s">
        <v>29961</v>
      </c>
      <c r="CLI293" s="72" t="s">
        <v>24791</v>
      </c>
      <c r="CLJ293" s="72" t="s">
        <v>31916</v>
      </c>
      <c r="CLK293" s="72" t="s">
        <v>24792</v>
      </c>
      <c r="CLL293" s="72" t="s">
        <v>8295</v>
      </c>
      <c r="CLM293" s="72" t="s">
        <v>5305</v>
      </c>
      <c r="CLN293" s="72" t="s">
        <v>15174</v>
      </c>
      <c r="CLO293" s="72" t="s">
        <v>15175</v>
      </c>
      <c r="CLP293" s="72" t="s">
        <v>6645</v>
      </c>
      <c r="CLQ293" s="72" t="s">
        <v>7941</v>
      </c>
      <c r="CLR293" s="72" t="s">
        <v>15176</v>
      </c>
      <c r="CLS293" s="72" t="s">
        <v>17034</v>
      </c>
      <c r="CLT293" s="72" t="s">
        <v>8296</v>
      </c>
      <c r="CLU293" s="72" t="s">
        <v>8297</v>
      </c>
      <c r="CLV293" s="72" t="s">
        <v>30031</v>
      </c>
      <c r="CLW293" s="72" t="s">
        <v>30032</v>
      </c>
      <c r="CLX293" s="72" t="s">
        <v>8298</v>
      </c>
      <c r="CLY293" s="72" t="s">
        <v>15177</v>
      </c>
      <c r="CLZ293" s="72" t="s">
        <v>7942</v>
      </c>
      <c r="CMA293" s="72" t="s">
        <v>6016</v>
      </c>
      <c r="CMB293" s="72" t="s">
        <v>3201</v>
      </c>
      <c r="CMC293" s="72" t="s">
        <v>24793</v>
      </c>
      <c r="CMD293" s="72" t="s">
        <v>5634</v>
      </c>
      <c r="CME293" s="72" t="s">
        <v>5634</v>
      </c>
      <c r="CMF293" s="72" t="s">
        <v>5634</v>
      </c>
      <c r="CMG293" s="72" t="s">
        <v>5634</v>
      </c>
      <c r="CMH293" s="72" t="s">
        <v>5634</v>
      </c>
      <c r="CMI293" s="72" t="s">
        <v>31917</v>
      </c>
      <c r="CMJ293" s="72" t="s">
        <v>8299</v>
      </c>
      <c r="CMK293" s="72" t="s">
        <v>5635</v>
      </c>
      <c r="CML293" s="72" t="s">
        <v>30033</v>
      </c>
      <c r="CMM293" s="72" t="s">
        <v>17035</v>
      </c>
      <c r="CMN293" s="72" t="s">
        <v>30034</v>
      </c>
      <c r="CMO293" s="72" t="s">
        <v>12661</v>
      </c>
      <c r="CMP293" s="72" t="s">
        <v>7944</v>
      </c>
      <c r="CMQ293" s="72" t="s">
        <v>5636</v>
      </c>
      <c r="CMR293" s="72" t="s">
        <v>6017</v>
      </c>
      <c r="CMS293" s="72" t="s">
        <v>15178</v>
      </c>
      <c r="CMT293" s="72" t="s">
        <v>24794</v>
      </c>
      <c r="CMU293" s="72" t="s">
        <v>32111</v>
      </c>
      <c r="CMV293" s="72" t="s">
        <v>12213</v>
      </c>
      <c r="CMW293" s="72" t="s">
        <v>17036</v>
      </c>
      <c r="CMX293" s="72" t="s">
        <v>6646</v>
      </c>
      <c r="CMY293" s="72" t="s">
        <v>24795</v>
      </c>
      <c r="CMZ293" s="72" t="s">
        <v>30035</v>
      </c>
      <c r="CNA293" s="72" t="s">
        <v>30036</v>
      </c>
      <c r="CNB293" s="72" t="s">
        <v>24796</v>
      </c>
      <c r="CNC293" s="72" t="s">
        <v>24797</v>
      </c>
      <c r="CND293" s="72" t="s">
        <v>24798</v>
      </c>
      <c r="CNE293" s="72" t="s">
        <v>8300</v>
      </c>
      <c r="CNF293" s="72" t="s">
        <v>30037</v>
      </c>
      <c r="CNG293" s="72" t="s">
        <v>6647</v>
      </c>
      <c r="CNH293" s="72" t="s">
        <v>8301</v>
      </c>
      <c r="CNI293" s="72" t="s">
        <v>24799</v>
      </c>
      <c r="CNJ293" s="72" t="s">
        <v>6648</v>
      </c>
      <c r="CNK293" s="72" t="s">
        <v>5637</v>
      </c>
      <c r="CNL293" s="72" t="s">
        <v>5637</v>
      </c>
      <c r="CNM293" s="72" t="s">
        <v>5637</v>
      </c>
      <c r="CNN293" s="72" t="s">
        <v>12662</v>
      </c>
      <c r="CNO293" s="72" t="s">
        <v>7945</v>
      </c>
      <c r="CNP293" s="72" t="s">
        <v>24800</v>
      </c>
      <c r="CNQ293" s="72" t="s">
        <v>6649</v>
      </c>
      <c r="CNR293" s="72" t="s">
        <v>5638</v>
      </c>
      <c r="CNS293" s="72" t="s">
        <v>6018</v>
      </c>
      <c r="CNT293" s="72" t="s">
        <v>8302</v>
      </c>
      <c r="CNU293" s="72" t="s">
        <v>5639</v>
      </c>
      <c r="CNV293" s="72" t="s">
        <v>24801</v>
      </c>
      <c r="CNW293" s="72" t="s">
        <v>6019</v>
      </c>
      <c r="CNX293" s="72" t="s">
        <v>7177</v>
      </c>
      <c r="CNY293" s="72" t="s">
        <v>30038</v>
      </c>
      <c r="CNZ293" s="72" t="s">
        <v>31918</v>
      </c>
      <c r="COA293" s="72" t="s">
        <v>12663</v>
      </c>
      <c r="COB293" s="72" t="s">
        <v>6650</v>
      </c>
      <c r="COC293" s="72" t="s">
        <v>6020</v>
      </c>
      <c r="COD293" s="72" t="s">
        <v>6021</v>
      </c>
      <c r="COE293" s="72" t="s">
        <v>32112</v>
      </c>
      <c r="COF293" s="72" t="s">
        <v>6651</v>
      </c>
      <c r="COG293" s="72" t="s">
        <v>8303</v>
      </c>
      <c r="COH293" s="72" t="s">
        <v>6652</v>
      </c>
      <c r="COI293" s="72" t="s">
        <v>6653</v>
      </c>
      <c r="COJ293" s="72" t="s">
        <v>17037</v>
      </c>
      <c r="COK293" s="72" t="s">
        <v>15179</v>
      </c>
      <c r="COL293" s="72" t="s">
        <v>8304</v>
      </c>
      <c r="COM293" s="72" t="s">
        <v>24802</v>
      </c>
      <c r="CON293" s="72" t="s">
        <v>31919</v>
      </c>
      <c r="COO293" s="72" t="s">
        <v>31920</v>
      </c>
      <c r="COP293" s="72" t="s">
        <v>6022</v>
      </c>
      <c r="COQ293" s="72" t="s">
        <v>6023</v>
      </c>
      <c r="COR293" s="72" t="s">
        <v>8305</v>
      </c>
      <c r="COS293" s="72" t="s">
        <v>8306</v>
      </c>
      <c r="COT293" s="72" t="s">
        <v>31921</v>
      </c>
      <c r="COU293" s="72" t="s">
        <v>6654</v>
      </c>
      <c r="COV293" s="72" t="s">
        <v>15180</v>
      </c>
      <c r="COW293" s="72" t="s">
        <v>15181</v>
      </c>
      <c r="COX293" s="72" t="s">
        <v>8307</v>
      </c>
      <c r="COY293" s="72" t="s">
        <v>12664</v>
      </c>
      <c r="COZ293" s="72" t="s">
        <v>24803</v>
      </c>
      <c r="CPA293" s="72" t="s">
        <v>6024</v>
      </c>
      <c r="CPB293" s="72" t="s">
        <v>17038</v>
      </c>
      <c r="CPC293" s="72" t="s">
        <v>15182</v>
      </c>
      <c r="CPD293" s="72" t="s">
        <v>31922</v>
      </c>
      <c r="CPE293" s="72" t="s">
        <v>24804</v>
      </c>
      <c r="CPF293" s="72" t="s">
        <v>30039</v>
      </c>
      <c r="CPG293" s="72" t="s">
        <v>15183</v>
      </c>
      <c r="CPH293" s="72" t="s">
        <v>6025</v>
      </c>
      <c r="CPI293" s="72" t="s">
        <v>17039</v>
      </c>
      <c r="CPJ293" s="72" t="s">
        <v>32115</v>
      </c>
      <c r="CPK293" s="72" t="s">
        <v>8308</v>
      </c>
      <c r="CPL293" s="72" t="s">
        <v>15184</v>
      </c>
      <c r="CPM293" s="72" t="s">
        <v>24805</v>
      </c>
      <c r="CPN293" s="72" t="s">
        <v>12665</v>
      </c>
      <c r="CPO293" s="72" t="s">
        <v>15185</v>
      </c>
      <c r="CPP293" s="72" t="s">
        <v>24806</v>
      </c>
      <c r="CPQ293" s="72" t="s">
        <v>24807</v>
      </c>
      <c r="CPR293" s="72" t="s">
        <v>17040</v>
      </c>
      <c r="CPS293" s="72" t="s">
        <v>17041</v>
      </c>
      <c r="CPT293" s="72" t="s">
        <v>8309</v>
      </c>
      <c r="CPU293" s="72" t="s">
        <v>11760</v>
      </c>
      <c r="CPV293" s="72" t="s">
        <v>17042</v>
      </c>
      <c r="CPW293" s="72" t="s">
        <v>24808</v>
      </c>
      <c r="CPX293" s="72" t="s">
        <v>6655</v>
      </c>
      <c r="CPY293" s="72" t="s">
        <v>24809</v>
      </c>
      <c r="CPZ293" s="72" t="s">
        <v>12225</v>
      </c>
      <c r="CQA293" s="72" t="s">
        <v>7604</v>
      </c>
      <c r="CQB293" s="72" t="s">
        <v>30040</v>
      </c>
      <c r="CQC293" s="72" t="s">
        <v>17043</v>
      </c>
      <c r="CQD293" s="72" t="s">
        <v>31923</v>
      </c>
      <c r="CQE293" s="72" t="s">
        <v>24810</v>
      </c>
      <c r="CQF293" s="72" t="s">
        <v>1583</v>
      </c>
      <c r="CQG293" s="72" t="s">
        <v>6656</v>
      </c>
      <c r="CQH293" s="72" t="s">
        <v>6657</v>
      </c>
      <c r="CQI293" s="72" t="s">
        <v>8310</v>
      </c>
      <c r="CQJ293" s="72" t="s">
        <v>17044</v>
      </c>
      <c r="CQK293" s="72" t="s">
        <v>17045</v>
      </c>
      <c r="CQL293" s="72" t="s">
        <v>12666</v>
      </c>
      <c r="CQM293" s="72" t="s">
        <v>15186</v>
      </c>
      <c r="CQN293" s="72" t="s">
        <v>17046</v>
      </c>
      <c r="CQO293" s="72" t="s">
        <v>8311</v>
      </c>
      <c r="CQP293" s="72" t="s">
        <v>8312</v>
      </c>
      <c r="CQQ293" s="72" t="s">
        <v>8313</v>
      </c>
      <c r="CQR293" s="72" t="s">
        <v>24811</v>
      </c>
      <c r="CQS293" s="72" t="s">
        <v>8324</v>
      </c>
      <c r="CQT293" s="72" t="s">
        <v>12667</v>
      </c>
      <c r="CQU293" s="72" t="s">
        <v>5641</v>
      </c>
      <c r="CQV293" s="72" t="s">
        <v>5641</v>
      </c>
      <c r="CQW293" s="72" t="s">
        <v>8314</v>
      </c>
      <c r="CQX293" s="72" t="s">
        <v>8315</v>
      </c>
      <c r="CQY293" s="72" t="s">
        <v>8316</v>
      </c>
      <c r="CQZ293" s="72" t="s">
        <v>12668</v>
      </c>
      <c r="CRA293" s="72" t="s">
        <v>12668</v>
      </c>
      <c r="CRB293" s="72" t="s">
        <v>12668</v>
      </c>
      <c r="CRC293" s="72" t="s">
        <v>12668</v>
      </c>
      <c r="CRD293" s="72" t="s">
        <v>17047</v>
      </c>
      <c r="CRE293" s="72" t="s">
        <v>24812</v>
      </c>
      <c r="CRF293" s="72" t="s">
        <v>8317</v>
      </c>
      <c r="CRG293" s="72" t="s">
        <v>8318</v>
      </c>
      <c r="CRH293" s="72" t="s">
        <v>17048</v>
      </c>
      <c r="CRI293" s="72" t="s">
        <v>17049</v>
      </c>
      <c r="CRJ293" s="72" t="s">
        <v>12669</v>
      </c>
      <c r="CRK293" s="72" t="s">
        <v>12670</v>
      </c>
      <c r="CRL293" s="72" t="s">
        <v>8319</v>
      </c>
      <c r="CRM293" s="72" t="s">
        <v>24813</v>
      </c>
      <c r="CRN293" s="72" t="s">
        <v>6658</v>
      </c>
      <c r="CRO293" s="72" t="s">
        <v>7946</v>
      </c>
      <c r="CRP293" s="72" t="s">
        <v>30041</v>
      </c>
      <c r="CRQ293" s="72" t="s">
        <v>31924</v>
      </c>
      <c r="CRR293" s="72" t="s">
        <v>24814</v>
      </c>
      <c r="CRS293" s="72" t="s">
        <v>24815</v>
      </c>
      <c r="CRT293" s="72" t="s">
        <v>17050</v>
      </c>
      <c r="CRU293" s="72" t="s">
        <v>4003</v>
      </c>
      <c r="CRV293" s="72" t="s">
        <v>3214</v>
      </c>
      <c r="CRW293" s="72" t="s">
        <v>3214</v>
      </c>
      <c r="CRX293" s="72" t="s">
        <v>3214</v>
      </c>
      <c r="CRY293" s="72" t="s">
        <v>3214</v>
      </c>
      <c r="CRZ293" s="72" t="s">
        <v>17051</v>
      </c>
      <c r="CSA293" s="72" t="s">
        <v>8320</v>
      </c>
      <c r="CSB293" s="72" t="s">
        <v>7947</v>
      </c>
      <c r="CSC293" s="72" t="s">
        <v>5642</v>
      </c>
      <c r="CSD293" s="72" t="s">
        <v>5643</v>
      </c>
      <c r="CSE293" s="72" t="s">
        <v>8321</v>
      </c>
      <c r="CSF293" s="72" t="s">
        <v>15187</v>
      </c>
      <c r="CSG293" s="72" t="s">
        <v>24816</v>
      </c>
      <c r="CSH293" s="72" t="s">
        <v>12242</v>
      </c>
      <c r="CSI293" s="72" t="s">
        <v>5645</v>
      </c>
      <c r="CSJ293" s="72" t="s">
        <v>6026</v>
      </c>
      <c r="CSK293" s="72" t="s">
        <v>13036</v>
      </c>
      <c r="CSL293" s="72" t="s">
        <v>17052</v>
      </c>
      <c r="CSM293" s="72" t="s">
        <v>8322</v>
      </c>
      <c r="CSN293" s="72" t="s">
        <v>1825</v>
      </c>
      <c r="CSO293" s="72" t="s">
        <v>15188</v>
      </c>
      <c r="CSP293" s="72" t="s">
        <v>3222</v>
      </c>
      <c r="CSQ293" s="72" t="s">
        <v>6659</v>
      </c>
      <c r="CSR293" s="72" t="s">
        <v>6027</v>
      </c>
      <c r="CSS293" s="72" t="s">
        <v>31925</v>
      </c>
      <c r="CST293" s="72" t="s">
        <v>8323</v>
      </c>
      <c r="CSU293" s="72" t="s">
        <v>8323</v>
      </c>
      <c r="CSV293" s="72" t="s">
        <v>5646</v>
      </c>
      <c r="CSW293" s="72" t="s">
        <v>17053</v>
      </c>
      <c r="CSX293" s="72" t="s">
        <v>5647</v>
      </c>
      <c r="CSY293" s="72" t="s">
        <v>17054</v>
      </c>
      <c r="CSZ293" s="72" t="s">
        <v>5648</v>
      </c>
      <c r="CTA293" s="72" t="s">
        <v>6028</v>
      </c>
      <c r="CTB293" s="72" t="s">
        <v>5649</v>
      </c>
      <c r="CTC293" s="72" t="s">
        <v>6029</v>
      </c>
      <c r="CTD293" s="72" t="s">
        <v>5644</v>
      </c>
      <c r="CTE293" s="72" t="s">
        <v>5650</v>
      </c>
      <c r="CTF293" s="72" t="s">
        <v>31926</v>
      </c>
      <c r="CTG293" s="72" t="s">
        <v>24817</v>
      </c>
      <c r="CTH293" s="72" t="s">
        <v>6030</v>
      </c>
      <c r="CTI293" s="72" t="s">
        <v>4334</v>
      </c>
      <c r="CTJ293" s="72" t="s">
        <v>11270</v>
      </c>
      <c r="CTK293" s="72" t="s">
        <v>8325</v>
      </c>
      <c r="CTL293" s="72" t="s">
        <v>17055</v>
      </c>
      <c r="CTM293" s="72" t="s">
        <v>30042</v>
      </c>
      <c r="CTN293" s="72" t="s">
        <v>8326</v>
      </c>
      <c r="CTO293" s="72" t="s">
        <v>31927</v>
      </c>
      <c r="CTP293" s="72" t="s">
        <v>5651</v>
      </c>
      <c r="CTQ293" s="72" t="s">
        <v>32116</v>
      </c>
      <c r="CTR293" s="72" t="s">
        <v>6031</v>
      </c>
      <c r="CTS293" s="72" t="s">
        <v>15189</v>
      </c>
      <c r="CTT293" s="72" t="s">
        <v>31928</v>
      </c>
      <c r="CTU293" s="72" t="s">
        <v>12671</v>
      </c>
      <c r="CTV293" s="72" t="s">
        <v>17056</v>
      </c>
      <c r="CTW293" s="72" t="s">
        <v>6032</v>
      </c>
      <c r="CTX293" s="72" t="s">
        <v>15190</v>
      </c>
      <c r="CTY293" s="72" t="s">
        <v>15191</v>
      </c>
      <c r="CTZ293" s="72" t="s">
        <v>12672</v>
      </c>
      <c r="CUA293" s="72" t="s">
        <v>24818</v>
      </c>
      <c r="CUB293" s="72" t="s">
        <v>24819</v>
      </c>
      <c r="CUC293" s="72" t="s">
        <v>5652</v>
      </c>
      <c r="CUD293" s="72" t="s">
        <v>6033</v>
      </c>
      <c r="CUE293" s="72" t="s">
        <v>6034</v>
      </c>
      <c r="CUF293" s="72" t="s">
        <v>32117</v>
      </c>
      <c r="CUG293" s="72" t="s">
        <v>1121</v>
      </c>
      <c r="CUH293" s="72" t="s">
        <v>31929</v>
      </c>
      <c r="CUI293" s="72" t="s">
        <v>7949</v>
      </c>
      <c r="CUJ293" s="72" t="s">
        <v>5653</v>
      </c>
      <c r="CUK293" s="72" t="s">
        <v>5653</v>
      </c>
      <c r="CUL293" s="72" t="s">
        <v>30044</v>
      </c>
      <c r="CUM293" s="72" t="s">
        <v>24820</v>
      </c>
      <c r="CUN293" s="72" t="s">
        <v>24821</v>
      </c>
      <c r="CUO293" s="72" t="s">
        <v>12673</v>
      </c>
      <c r="CUP293" s="72" t="s">
        <v>8327</v>
      </c>
      <c r="CUQ293" s="72" t="s">
        <v>5654</v>
      </c>
      <c r="CUR293" s="72" t="s">
        <v>12674</v>
      </c>
      <c r="CUS293" s="72" t="s">
        <v>2173</v>
      </c>
      <c r="CUT293" s="72" t="s">
        <v>3228</v>
      </c>
      <c r="CUU293" s="72" t="s">
        <v>12675</v>
      </c>
      <c r="CUV293" s="72" t="s">
        <v>31930</v>
      </c>
      <c r="CUW293" s="72" t="s">
        <v>12676</v>
      </c>
      <c r="CUX293" s="72" t="s">
        <v>24822</v>
      </c>
      <c r="CUY293" s="72" t="s">
        <v>12677</v>
      </c>
      <c r="CUZ293" s="72" t="s">
        <v>24823</v>
      </c>
      <c r="CVA293" s="72" t="s">
        <v>7950</v>
      </c>
      <c r="CVB293" s="72" t="s">
        <v>15192</v>
      </c>
      <c r="CVC293" s="72" t="s">
        <v>11272</v>
      </c>
      <c r="CVD293" s="72" t="s">
        <v>15193</v>
      </c>
      <c r="CVE293" s="72" t="s">
        <v>17057</v>
      </c>
      <c r="CVF293" s="72" t="s">
        <v>6660</v>
      </c>
      <c r="CVG293" s="72" t="s">
        <v>31932</v>
      </c>
      <c r="CVH293" s="72" t="s">
        <v>31931</v>
      </c>
      <c r="CVI293" s="72" t="s">
        <v>5655</v>
      </c>
      <c r="CVJ293" s="72" t="s">
        <v>7951</v>
      </c>
      <c r="CVK293" s="72" t="s">
        <v>7952</v>
      </c>
      <c r="CVL293" s="72" t="s">
        <v>7953</v>
      </c>
      <c r="CVM293" s="72" t="s">
        <v>30045</v>
      </c>
      <c r="CVN293" s="72" t="s">
        <v>5656</v>
      </c>
      <c r="CVO293" s="72" t="s">
        <v>5657</v>
      </c>
      <c r="CVP293" s="72" t="s">
        <v>2845</v>
      </c>
      <c r="CVQ293" s="72" t="s">
        <v>15194</v>
      </c>
      <c r="CVR293" s="72" t="s">
        <v>6036</v>
      </c>
      <c r="CVS293" s="72" t="s">
        <v>24824</v>
      </c>
      <c r="CVT293" s="72" t="s">
        <v>8328</v>
      </c>
      <c r="CVU293" s="72" t="s">
        <v>24825</v>
      </c>
      <c r="CVV293" s="72" t="s">
        <v>5658</v>
      </c>
      <c r="CVW293" s="72" t="s">
        <v>8329</v>
      </c>
      <c r="CVX293" s="72" t="s">
        <v>6037</v>
      </c>
      <c r="CVY293" s="72" t="s">
        <v>8330</v>
      </c>
      <c r="CVZ293" s="72" t="s">
        <v>8331</v>
      </c>
      <c r="CWA293" s="72" t="s">
        <v>7954</v>
      </c>
      <c r="CWB293" s="72" t="s">
        <v>31933</v>
      </c>
      <c r="CWC293" s="72" t="s">
        <v>31687</v>
      </c>
      <c r="CWD293" s="72" t="s">
        <v>5659</v>
      </c>
      <c r="CWE293" s="72" t="s">
        <v>6038</v>
      </c>
      <c r="CWF293" s="72" t="s">
        <v>30046</v>
      </c>
      <c r="CWG293" s="72" t="s">
        <v>8332</v>
      </c>
      <c r="CWH293" s="72" t="s">
        <v>5660</v>
      </c>
      <c r="CWI293" s="72" t="s">
        <v>8333</v>
      </c>
      <c r="CWJ293" s="72" t="s">
        <v>8334</v>
      </c>
      <c r="CWK293" s="72" t="s">
        <v>32118</v>
      </c>
      <c r="CWL293" s="72" t="s">
        <v>6039</v>
      </c>
      <c r="CWM293" s="72" t="s">
        <v>24826</v>
      </c>
      <c r="CWN293" s="72" t="s">
        <v>24827</v>
      </c>
      <c r="CWO293" s="72" t="s">
        <v>15195</v>
      </c>
      <c r="CWP293" s="72" t="s">
        <v>15196</v>
      </c>
      <c r="CWQ293" s="72" t="s">
        <v>8335</v>
      </c>
      <c r="CWR293" s="72" t="s">
        <v>12678</v>
      </c>
      <c r="CWS293" s="72" t="s">
        <v>12679</v>
      </c>
      <c r="CWT293" s="72" t="s">
        <v>8336</v>
      </c>
      <c r="CWU293" s="72" t="s">
        <v>24828</v>
      </c>
      <c r="CWV293" s="72" t="s">
        <v>24829</v>
      </c>
      <c r="CWW293" s="72" t="s">
        <v>1601</v>
      </c>
      <c r="CWX293" s="72" t="s">
        <v>17830</v>
      </c>
      <c r="CWY293" s="72" t="s">
        <v>12680</v>
      </c>
      <c r="CWZ293" s="72" t="s">
        <v>32119</v>
      </c>
      <c r="CXA293" s="72" t="s">
        <v>8337</v>
      </c>
      <c r="CXB293" s="72" t="s">
        <v>7955</v>
      </c>
      <c r="CXC293" s="72" t="s">
        <v>17058</v>
      </c>
      <c r="CXD293" s="72" t="s">
        <v>15197</v>
      </c>
      <c r="CXE293" s="72" t="s">
        <v>5661</v>
      </c>
      <c r="CXF293" s="72" t="s">
        <v>6040</v>
      </c>
      <c r="CXG293" s="72" t="s">
        <v>12681</v>
      </c>
      <c r="CXH293" s="72" t="s">
        <v>31934</v>
      </c>
      <c r="CXI293" s="72" t="s">
        <v>5662</v>
      </c>
      <c r="CXJ293" s="72" t="s">
        <v>6661</v>
      </c>
      <c r="CXK293" s="72" t="s">
        <v>12682</v>
      </c>
      <c r="CXL293" s="72" t="s">
        <v>6041</v>
      </c>
      <c r="CXM293" s="72" t="s">
        <v>6042</v>
      </c>
      <c r="CXN293" s="72" t="s">
        <v>6662</v>
      </c>
      <c r="CXO293" s="72" t="s">
        <v>6662</v>
      </c>
      <c r="CXP293" s="72" t="s">
        <v>32120</v>
      </c>
      <c r="CXQ293" s="72" t="s">
        <v>6043</v>
      </c>
      <c r="CXR293" s="72" t="s">
        <v>6044</v>
      </c>
      <c r="CXS293" s="72" t="s">
        <v>6663</v>
      </c>
      <c r="CXT293" s="72" t="s">
        <v>31935</v>
      </c>
      <c r="CXU293" s="72" t="s">
        <v>30047</v>
      </c>
      <c r="CXV293" s="72" t="s">
        <v>32121</v>
      </c>
      <c r="CXW293" s="72" t="s">
        <v>17059</v>
      </c>
      <c r="CXX293" s="72" t="s">
        <v>5663</v>
      </c>
      <c r="CXY293" s="72" t="s">
        <v>31936</v>
      </c>
      <c r="CXZ293" s="72" t="s">
        <v>32122</v>
      </c>
      <c r="CYA293" s="72" t="s">
        <v>6045</v>
      </c>
      <c r="CYB293" s="72" t="s">
        <v>6048</v>
      </c>
      <c r="CYC293" s="72" t="s">
        <v>6046</v>
      </c>
      <c r="CYD293" s="72" t="s">
        <v>6047</v>
      </c>
      <c r="CYE293" s="72" t="s">
        <v>30048</v>
      </c>
      <c r="CYF293" s="72" t="s">
        <v>6664</v>
      </c>
      <c r="CYG293" s="72" t="s">
        <v>12684</v>
      </c>
      <c r="CYH293" s="72" t="s">
        <v>12685</v>
      </c>
      <c r="CYI293" s="72" t="s">
        <v>6665</v>
      </c>
      <c r="CYJ293" s="72" t="s">
        <v>24830</v>
      </c>
      <c r="CYK293" s="72" t="s">
        <v>17060</v>
      </c>
      <c r="CYL293" s="72" t="s">
        <v>5664</v>
      </c>
      <c r="CYM293" s="72" t="s">
        <v>6666</v>
      </c>
      <c r="CYN293" s="72" t="s">
        <v>5665</v>
      </c>
      <c r="CYO293" s="72" t="s">
        <v>8338</v>
      </c>
      <c r="CYP293" s="72" t="s">
        <v>7956</v>
      </c>
      <c r="CYQ293" s="72" t="s">
        <v>8339</v>
      </c>
      <c r="CYR293" s="72" t="s">
        <v>31937</v>
      </c>
      <c r="CYS293" s="72" t="s">
        <v>7958</v>
      </c>
      <c r="CYT293" s="72" t="s">
        <v>32123</v>
      </c>
      <c r="CYU293" s="72" t="s">
        <v>15198</v>
      </c>
      <c r="CYV293" s="72" t="s">
        <v>24831</v>
      </c>
      <c r="CYW293" s="72" t="s">
        <v>7959</v>
      </c>
      <c r="CYX293" s="72" t="s">
        <v>7960</v>
      </c>
      <c r="CYY293" s="72" t="s">
        <v>7961</v>
      </c>
      <c r="CYZ293" s="72" t="s">
        <v>6050</v>
      </c>
      <c r="CZA293" s="72" t="s">
        <v>6051</v>
      </c>
      <c r="CZB293" s="72" t="s">
        <v>30049</v>
      </c>
      <c r="CZC293" s="72" t="s">
        <v>31938</v>
      </c>
      <c r="CZD293" s="72" t="s">
        <v>6667</v>
      </c>
      <c r="CZE293" s="72" t="s">
        <v>15199</v>
      </c>
      <c r="CZF293" s="72" t="s">
        <v>15200</v>
      </c>
      <c r="CZG293" s="72" t="s">
        <v>24832</v>
      </c>
      <c r="CZH293" s="72" t="s">
        <v>24833</v>
      </c>
      <c r="CZI293" s="72" t="s">
        <v>30050</v>
      </c>
      <c r="CZJ293" s="72" t="s">
        <v>24834</v>
      </c>
      <c r="CZK293" s="72" t="s">
        <v>12686</v>
      </c>
      <c r="CZL293" s="72" t="s">
        <v>15201</v>
      </c>
      <c r="CZM293" s="72" t="s">
        <v>15202</v>
      </c>
      <c r="CZN293" s="72" t="s">
        <v>15203</v>
      </c>
      <c r="CZO293" s="72" t="s">
        <v>24835</v>
      </c>
      <c r="CZP293" s="72" t="s">
        <v>5329</v>
      </c>
      <c r="CZQ293" s="72" t="s">
        <v>5666</v>
      </c>
      <c r="CZR293" s="72" t="s">
        <v>32124</v>
      </c>
      <c r="CZS293" s="72" t="s">
        <v>32125</v>
      </c>
      <c r="CZT293" s="72" t="s">
        <v>32126</v>
      </c>
      <c r="CZU293" s="72" t="s">
        <v>31939</v>
      </c>
      <c r="CZV293" s="72" t="s">
        <v>24836</v>
      </c>
      <c r="CZW293" s="72" t="s">
        <v>12687</v>
      </c>
      <c r="CZX293" s="72" t="s">
        <v>24837</v>
      </c>
      <c r="CZY293" s="72" t="s">
        <v>5667</v>
      </c>
      <c r="CZZ293" s="72" t="s">
        <v>6668</v>
      </c>
      <c r="DAA293" s="72" t="s">
        <v>12688</v>
      </c>
      <c r="DAB293" s="72" t="s">
        <v>6052</v>
      </c>
      <c r="DAC293" s="72" t="s">
        <v>24838</v>
      </c>
      <c r="DAD293" s="72" t="s">
        <v>5668</v>
      </c>
      <c r="DAE293" s="72" t="s">
        <v>24839</v>
      </c>
      <c r="DAF293" s="72" t="s">
        <v>15204</v>
      </c>
      <c r="DAG293" s="72" t="s">
        <v>5669</v>
      </c>
      <c r="DAH293" s="72" t="s">
        <v>8340</v>
      </c>
      <c r="DAI293" s="72" t="s">
        <v>6669</v>
      </c>
      <c r="DAJ293" s="72" t="s">
        <v>8341</v>
      </c>
      <c r="DAK293" s="72" t="s">
        <v>30051</v>
      </c>
      <c r="DAL293" s="72" t="s">
        <v>24840</v>
      </c>
      <c r="DAM293" s="72" t="s">
        <v>24841</v>
      </c>
      <c r="DAN293" s="72" t="s">
        <v>15205</v>
      </c>
      <c r="DAO293" s="72" t="s">
        <v>24842</v>
      </c>
      <c r="DAP293" s="72" t="s">
        <v>15206</v>
      </c>
      <c r="DAQ293" s="72" t="s">
        <v>24843</v>
      </c>
      <c r="DAR293" s="72" t="s">
        <v>15207</v>
      </c>
      <c r="DAS293" s="72" t="s">
        <v>24844</v>
      </c>
      <c r="DAT293" s="72" t="s">
        <v>24845</v>
      </c>
      <c r="DAU293" s="72" t="s">
        <v>24846</v>
      </c>
      <c r="DAV293" s="72" t="s">
        <v>24847</v>
      </c>
      <c r="DAW293" s="72" t="s">
        <v>24848</v>
      </c>
      <c r="DAX293" s="72" t="s">
        <v>24849</v>
      </c>
      <c r="DAY293" s="72" t="s">
        <v>24850</v>
      </c>
      <c r="DAZ293" s="72" t="s">
        <v>24851</v>
      </c>
      <c r="DBA293" s="72" t="s">
        <v>15208</v>
      </c>
      <c r="DBB293" s="72" t="s">
        <v>31941</v>
      </c>
      <c r="DBC293" s="72" t="s">
        <v>31942</v>
      </c>
      <c r="DBD293" s="72" t="s">
        <v>24852</v>
      </c>
      <c r="DBE293" s="72" t="s">
        <v>6053</v>
      </c>
      <c r="DBF293" s="72" t="s">
        <v>15209</v>
      </c>
      <c r="DBG293" s="72" t="s">
        <v>32127</v>
      </c>
      <c r="DBH293" s="72" t="s">
        <v>24853</v>
      </c>
      <c r="DBI293" s="72" t="s">
        <v>6054</v>
      </c>
      <c r="DBJ293" s="72" t="s">
        <v>12689</v>
      </c>
      <c r="DBK293" s="72" t="s">
        <v>17061</v>
      </c>
      <c r="DBL293" s="72" t="s">
        <v>30052</v>
      </c>
      <c r="DBM293" s="72" t="s">
        <v>31943</v>
      </c>
      <c r="DBN293" s="72" t="s">
        <v>30053</v>
      </c>
      <c r="DBO293" s="72" t="s">
        <v>5670</v>
      </c>
      <c r="DBP293" s="72" t="s">
        <v>6670</v>
      </c>
      <c r="DBQ293" s="72" t="s">
        <v>6671</v>
      </c>
      <c r="DBR293" s="72" t="s">
        <v>5671</v>
      </c>
      <c r="DBS293" s="72" t="s">
        <v>30054</v>
      </c>
      <c r="DBT293" s="72" t="s">
        <v>30055</v>
      </c>
      <c r="DBU293" s="72" t="s">
        <v>32129</v>
      </c>
      <c r="DBV293" s="72" t="s">
        <v>6672</v>
      </c>
      <c r="DBW293" s="72" t="s">
        <v>24854</v>
      </c>
      <c r="DBX293" s="72" t="s">
        <v>8342</v>
      </c>
      <c r="DBY293" s="72" t="s">
        <v>17062</v>
      </c>
      <c r="DBZ293" s="72" t="s">
        <v>24855</v>
      </c>
      <c r="DCA293" s="72" t="s">
        <v>24856</v>
      </c>
      <c r="DCB293" s="72" t="s">
        <v>12690</v>
      </c>
      <c r="DCC293" s="72" t="s">
        <v>15210</v>
      </c>
      <c r="DCD293" s="72" t="s">
        <v>15211</v>
      </c>
      <c r="DCE293" s="72" t="s">
        <v>17063</v>
      </c>
      <c r="DCF293" s="72" t="s">
        <v>7962</v>
      </c>
      <c r="DCG293" s="72" t="s">
        <v>30056</v>
      </c>
      <c r="DCH293" s="72" t="s">
        <v>5672</v>
      </c>
      <c r="DCI293" s="72" t="s">
        <v>30057</v>
      </c>
      <c r="DCJ293" s="72" t="s">
        <v>5673</v>
      </c>
      <c r="DCK293" s="72" t="s">
        <v>24857</v>
      </c>
      <c r="DCL293" s="72" t="s">
        <v>12691</v>
      </c>
      <c r="DCM293" s="72" t="s">
        <v>17064</v>
      </c>
      <c r="DCN293" s="72" t="s">
        <v>8343</v>
      </c>
      <c r="DCO293" s="72" t="s">
        <v>8344</v>
      </c>
      <c r="DCP293" s="72" t="s">
        <v>8345</v>
      </c>
      <c r="DCQ293" s="72" t="s">
        <v>31944</v>
      </c>
      <c r="DCR293" s="72" t="s">
        <v>15212</v>
      </c>
      <c r="DCS293" s="72" t="s">
        <v>31945</v>
      </c>
      <c r="DCT293" s="72" t="s">
        <v>8099</v>
      </c>
      <c r="DCU293" s="72" t="s">
        <v>2412</v>
      </c>
      <c r="DCV293" s="72" t="s">
        <v>8346</v>
      </c>
      <c r="DCW293" s="72" t="s">
        <v>15213</v>
      </c>
      <c r="DCX293" s="72" t="s">
        <v>12693</v>
      </c>
      <c r="DCY293" s="72" t="s">
        <v>17065</v>
      </c>
      <c r="DCZ293" s="72" t="s">
        <v>32130</v>
      </c>
      <c r="DDA293" s="72" t="s">
        <v>6055</v>
      </c>
      <c r="DDB293" s="72" t="s">
        <v>6673</v>
      </c>
      <c r="DDC293" s="72" t="s">
        <v>5674</v>
      </c>
      <c r="DDD293" s="72" t="s">
        <v>5674</v>
      </c>
      <c r="DDE293" s="72" t="s">
        <v>30058</v>
      </c>
      <c r="DDF293" s="72" t="s">
        <v>1611</v>
      </c>
      <c r="DDG293" s="72" t="s">
        <v>8347</v>
      </c>
      <c r="DDH293" s="72" t="s">
        <v>12694</v>
      </c>
      <c r="DDI293" s="72" t="s">
        <v>6674</v>
      </c>
      <c r="DDJ293" s="72" t="s">
        <v>6675</v>
      </c>
      <c r="DDK293" s="72" t="s">
        <v>6676</v>
      </c>
      <c r="DDL293" s="72" t="s">
        <v>15214</v>
      </c>
      <c r="DDM293" s="72" t="s">
        <v>30059</v>
      </c>
      <c r="DDN293" s="72" t="s">
        <v>31946</v>
      </c>
      <c r="DDO293" s="72" t="s">
        <v>12695</v>
      </c>
      <c r="DDP293" s="72" t="s">
        <v>12696</v>
      </c>
      <c r="DDQ293" s="72" t="s">
        <v>6056</v>
      </c>
      <c r="DDR293" s="72" t="s">
        <v>8348</v>
      </c>
      <c r="DDS293" s="72" t="s">
        <v>12697</v>
      </c>
      <c r="DDT293" s="72" t="s">
        <v>12698</v>
      </c>
      <c r="DDU293" s="72" t="s">
        <v>15215</v>
      </c>
      <c r="DDV293" s="72" t="s">
        <v>7963</v>
      </c>
      <c r="DDW293" s="72" t="s">
        <v>32131</v>
      </c>
      <c r="DDX293" s="72" t="s">
        <v>7964</v>
      </c>
      <c r="DDY293" s="72" t="s">
        <v>32132</v>
      </c>
      <c r="DDZ293" s="72" t="s">
        <v>15216</v>
      </c>
      <c r="DEA293" s="72" t="s">
        <v>15217</v>
      </c>
      <c r="DEB293" s="72" t="s">
        <v>6678</v>
      </c>
      <c r="DEC293" s="72" t="s">
        <v>24858</v>
      </c>
      <c r="DED293" s="72" t="s">
        <v>17066</v>
      </c>
      <c r="DEE293" s="72" t="s">
        <v>8349</v>
      </c>
      <c r="DEF293" s="72" t="s">
        <v>32133</v>
      </c>
      <c r="DEG293" s="72" t="s">
        <v>8350</v>
      </c>
      <c r="DEH293" s="72" t="s">
        <v>6679</v>
      </c>
      <c r="DEI293" s="72" t="s">
        <v>8351</v>
      </c>
      <c r="DEJ293" s="72" t="s">
        <v>8352</v>
      </c>
      <c r="DEK293" s="72" t="s">
        <v>15218</v>
      </c>
      <c r="DEL293" s="72" t="s">
        <v>8353</v>
      </c>
      <c r="DEM293" s="72" t="s">
        <v>32134</v>
      </c>
      <c r="DEN293" s="72" t="s">
        <v>6680</v>
      </c>
      <c r="DEO293" s="72" t="s">
        <v>6680</v>
      </c>
      <c r="DEP293" s="72" t="s">
        <v>6680</v>
      </c>
      <c r="DEQ293" s="72" t="s">
        <v>24859</v>
      </c>
      <c r="DER293" s="72" t="s">
        <v>5676</v>
      </c>
      <c r="DES293" s="72" t="s">
        <v>15219</v>
      </c>
      <c r="DET293" s="72" t="s">
        <v>17067</v>
      </c>
      <c r="DEU293" s="72" t="s">
        <v>31947</v>
      </c>
      <c r="DEV293" s="72" t="s">
        <v>17068</v>
      </c>
      <c r="DEW293" s="72" t="s">
        <v>12701</v>
      </c>
      <c r="DEX293" s="72" t="s">
        <v>7965</v>
      </c>
      <c r="DEY293" s="72" t="s">
        <v>30062</v>
      </c>
      <c r="DEZ293" s="72" t="s">
        <v>6058</v>
      </c>
      <c r="DFA293" s="72" t="s">
        <v>15220</v>
      </c>
      <c r="DFB293" s="72" t="s">
        <v>4360</v>
      </c>
      <c r="DFC293" s="72" t="s">
        <v>4360</v>
      </c>
      <c r="DFD293" s="72" t="s">
        <v>6059</v>
      </c>
      <c r="DFE293" s="72" t="s">
        <v>6059</v>
      </c>
      <c r="DFF293" s="72" t="s">
        <v>5678</v>
      </c>
      <c r="DFG293" s="72" t="s">
        <v>6060</v>
      </c>
      <c r="DFH293" s="72" t="s">
        <v>8355</v>
      </c>
      <c r="DFI293" s="72" t="s">
        <v>1195</v>
      </c>
      <c r="DFJ293" s="72" t="s">
        <v>31948</v>
      </c>
      <c r="DFK293" s="72" t="s">
        <v>5679</v>
      </c>
      <c r="DFL293" s="72" t="s">
        <v>30063</v>
      </c>
      <c r="DFM293" s="72" t="s">
        <v>12702</v>
      </c>
      <c r="DFN293" s="72" t="s">
        <v>24860</v>
      </c>
      <c r="DFO293" s="72" t="s">
        <v>24861</v>
      </c>
      <c r="DFP293" s="72" t="s">
        <v>31949</v>
      </c>
      <c r="DFQ293" s="72" t="s">
        <v>6061</v>
      </c>
      <c r="DFR293" s="72" t="s">
        <v>15221</v>
      </c>
      <c r="DFS293" s="72" t="s">
        <v>12703</v>
      </c>
      <c r="DFT293" s="72" t="s">
        <v>6062</v>
      </c>
      <c r="DFU293" s="72" t="s">
        <v>30064</v>
      </c>
      <c r="DFV293" s="72" t="s">
        <v>12704</v>
      </c>
      <c r="DFW293" s="72" t="s">
        <v>17069</v>
      </c>
      <c r="DFX293" s="72" t="s">
        <v>12705</v>
      </c>
      <c r="DFY293" s="72" t="s">
        <v>17070</v>
      </c>
      <c r="DFZ293" s="72" t="s">
        <v>8356</v>
      </c>
      <c r="DGA293" s="72" t="s">
        <v>24862</v>
      </c>
      <c r="DGB293" s="72" t="s">
        <v>12706</v>
      </c>
      <c r="DGC293" s="72" t="s">
        <v>6063</v>
      </c>
      <c r="DGD293" s="72" t="s">
        <v>24863</v>
      </c>
      <c r="DGE293" s="72" t="s">
        <v>24864</v>
      </c>
      <c r="DGF293" s="72" t="s">
        <v>24865</v>
      </c>
      <c r="DGG293" s="72" t="s">
        <v>7966</v>
      </c>
      <c r="DGH293" s="72" t="s">
        <v>7967</v>
      </c>
      <c r="DGI293" s="72" t="s">
        <v>17071</v>
      </c>
      <c r="DGJ293" s="72" t="s">
        <v>15222</v>
      </c>
      <c r="DGK293" s="72" t="s">
        <v>8357</v>
      </c>
      <c r="DGL293" s="72" t="s">
        <v>24866</v>
      </c>
      <c r="DGM293" s="72" t="s">
        <v>6064</v>
      </c>
      <c r="DGN293" s="72" t="s">
        <v>15223</v>
      </c>
      <c r="DGO293" s="72" t="s">
        <v>8358</v>
      </c>
      <c r="DGP293" s="72" t="s">
        <v>12707</v>
      </c>
      <c r="DGQ293" s="72" t="s">
        <v>15224</v>
      </c>
      <c r="DGR293" s="72" t="s">
        <v>6065</v>
      </c>
      <c r="DGS293" s="72" t="s">
        <v>31950</v>
      </c>
      <c r="DGT293" s="72" t="s">
        <v>6239</v>
      </c>
      <c r="DGU293" s="72" t="s">
        <v>24867</v>
      </c>
      <c r="DGV293" s="72" t="s">
        <v>12709</v>
      </c>
      <c r="DGW293" s="72" t="s">
        <v>8359</v>
      </c>
      <c r="DGX293" s="72" t="s">
        <v>17072</v>
      </c>
      <c r="DGY293" s="72" t="s">
        <v>31951</v>
      </c>
      <c r="DGZ293" s="72" t="s">
        <v>31952</v>
      </c>
      <c r="DHA293" s="72" t="s">
        <v>17073</v>
      </c>
      <c r="DHB293" s="72" t="s">
        <v>15225</v>
      </c>
      <c r="DHC293" s="72" t="s">
        <v>30065</v>
      </c>
      <c r="DHD293" s="72" t="s">
        <v>30066</v>
      </c>
      <c r="DHE293" s="72" t="s">
        <v>6067</v>
      </c>
      <c r="DHF293" s="72" t="s">
        <v>15468</v>
      </c>
      <c r="DHG293" s="72" t="s">
        <v>15226</v>
      </c>
      <c r="DHH293" s="72" t="s">
        <v>24868</v>
      </c>
      <c r="DHI293" s="72" t="s">
        <v>5680</v>
      </c>
      <c r="DHJ293" s="72" t="s">
        <v>5681</v>
      </c>
      <c r="DHK293" s="72" t="s">
        <v>6068</v>
      </c>
      <c r="DHL293" s="72" t="s">
        <v>24869</v>
      </c>
      <c r="DHM293" s="72" t="s">
        <v>7969</v>
      </c>
      <c r="DHN293" s="72" t="s">
        <v>17074</v>
      </c>
      <c r="DHO293" s="72" t="s">
        <v>15227</v>
      </c>
      <c r="DHP293" s="72" t="s">
        <v>15228</v>
      </c>
      <c r="DHQ293" s="72" t="s">
        <v>15229</v>
      </c>
      <c r="DHR293" s="72" t="s">
        <v>6682</v>
      </c>
      <c r="DHS293" s="72" t="s">
        <v>30067</v>
      </c>
      <c r="DHT293" s="72" t="s">
        <v>30068</v>
      </c>
      <c r="DHU293" s="72" t="s">
        <v>5682</v>
      </c>
      <c r="DHV293" s="72" t="s">
        <v>8360</v>
      </c>
      <c r="DHW293" s="72" t="s">
        <v>8361</v>
      </c>
      <c r="DHX293" s="72" t="s">
        <v>17075</v>
      </c>
      <c r="DHY293" s="72" t="s">
        <v>12286</v>
      </c>
      <c r="DHZ293" s="72" t="s">
        <v>24870</v>
      </c>
      <c r="DIA293" s="72" t="s">
        <v>15230</v>
      </c>
      <c r="DIB293" s="72" t="s">
        <v>24871</v>
      </c>
      <c r="DIC293" s="72" t="s">
        <v>24872</v>
      </c>
      <c r="DID293" s="72" t="s">
        <v>6069</v>
      </c>
      <c r="DIE293" s="72" t="s">
        <v>12711</v>
      </c>
      <c r="DIF293" s="72" t="s">
        <v>31953</v>
      </c>
      <c r="DIG293" s="72" t="s">
        <v>5683</v>
      </c>
      <c r="DIH293" s="72" t="s">
        <v>8362</v>
      </c>
      <c r="DII293" s="72" t="s">
        <v>18895</v>
      </c>
      <c r="DIJ293" s="72" t="s">
        <v>8363</v>
      </c>
      <c r="DIK293" s="72" t="s">
        <v>30069</v>
      </c>
      <c r="DIL293" s="72" t="s">
        <v>6070</v>
      </c>
      <c r="DIM293" s="72" t="s">
        <v>12712</v>
      </c>
      <c r="DIN293" s="72" t="s">
        <v>12713</v>
      </c>
      <c r="DIO293" s="72" t="s">
        <v>8364</v>
      </c>
      <c r="DIP293" s="72" t="s">
        <v>31954</v>
      </c>
      <c r="DIQ293" s="72" t="s">
        <v>30070</v>
      </c>
      <c r="DIR293" s="72" t="s">
        <v>29960</v>
      </c>
      <c r="DIS293" s="72" t="s">
        <v>8365</v>
      </c>
      <c r="DIT293" s="72" t="s">
        <v>17076</v>
      </c>
      <c r="DIU293" s="72" t="s">
        <v>12714</v>
      </c>
      <c r="DIV293" s="72" t="s">
        <v>30071</v>
      </c>
      <c r="DIW293" s="72" t="s">
        <v>30072</v>
      </c>
      <c r="DIX293" s="72" t="s">
        <v>6071</v>
      </c>
      <c r="DIY293" s="72" t="s">
        <v>12715</v>
      </c>
      <c r="DIZ293" s="72" t="s">
        <v>15231</v>
      </c>
      <c r="DJA293" s="72" t="s">
        <v>12717</v>
      </c>
      <c r="DJB293" s="72" t="s">
        <v>12717</v>
      </c>
      <c r="DJC293" s="72" t="s">
        <v>12716</v>
      </c>
      <c r="DJD293" s="72" t="s">
        <v>12718</v>
      </c>
      <c r="DJE293" s="72" t="s">
        <v>6683</v>
      </c>
      <c r="DJF293" s="72" t="s">
        <v>6072</v>
      </c>
      <c r="DJG293" s="72" t="s">
        <v>7970</v>
      </c>
      <c r="DJH293" s="72" t="s">
        <v>17077</v>
      </c>
      <c r="DJI293" s="72" t="s">
        <v>17078</v>
      </c>
      <c r="DJJ293" s="72" t="s">
        <v>5684</v>
      </c>
      <c r="DJK293" s="72" t="s">
        <v>12719</v>
      </c>
      <c r="DJL293" s="72" t="s">
        <v>15232</v>
      </c>
      <c r="DJM293" s="72" t="s">
        <v>24873</v>
      </c>
      <c r="DJN293" s="72" t="s">
        <v>6073</v>
      </c>
      <c r="DJO293" s="72" t="s">
        <v>5685</v>
      </c>
      <c r="DJP293" s="72" t="s">
        <v>8366</v>
      </c>
      <c r="DJQ293" s="72" t="s">
        <v>6074</v>
      </c>
      <c r="DJR293" s="72" t="s">
        <v>17079</v>
      </c>
      <c r="DJS293" s="72" t="s">
        <v>31956</v>
      </c>
      <c r="DJT293" s="72" t="s">
        <v>12720</v>
      </c>
      <c r="DJU293" s="72" t="s">
        <v>8367</v>
      </c>
      <c r="DJV293" s="72" t="s">
        <v>6684</v>
      </c>
      <c r="DJW293" s="72" t="s">
        <v>31957</v>
      </c>
      <c r="DJX293" s="72" t="s">
        <v>8368</v>
      </c>
      <c r="DJY293" s="72" t="s">
        <v>8368</v>
      </c>
      <c r="DJZ293" s="72" t="s">
        <v>5686</v>
      </c>
      <c r="DKA293" s="72" t="s">
        <v>24874</v>
      </c>
      <c r="DKB293" s="72" t="s">
        <v>8369</v>
      </c>
      <c r="DKC293" s="72" t="s">
        <v>5687</v>
      </c>
      <c r="DKD293" s="72" t="s">
        <v>32136</v>
      </c>
      <c r="DKE293" s="72" t="s">
        <v>31958</v>
      </c>
      <c r="DKF293" s="72" t="s">
        <v>5688</v>
      </c>
      <c r="DKG293" s="72" t="s">
        <v>31959</v>
      </c>
      <c r="DKH293" s="72" t="s">
        <v>12721</v>
      </c>
      <c r="DKI293" s="72" t="s">
        <v>17080</v>
      </c>
      <c r="DKJ293" s="72" t="s">
        <v>8371</v>
      </c>
      <c r="DKK293" s="72" t="s">
        <v>8370</v>
      </c>
      <c r="DKL293" s="72" t="s">
        <v>8372</v>
      </c>
      <c r="DKM293" s="72" t="s">
        <v>32137</v>
      </c>
      <c r="DKN293" s="72" t="s">
        <v>17081</v>
      </c>
      <c r="DKO293" s="72" t="s">
        <v>17082</v>
      </c>
      <c r="DKP293" s="72" t="s">
        <v>6075</v>
      </c>
      <c r="DKQ293" s="72" t="s">
        <v>24875</v>
      </c>
      <c r="DKR293" s="72" t="s">
        <v>30073</v>
      </c>
      <c r="DKS293" s="72" t="s">
        <v>5689</v>
      </c>
      <c r="DKT293" s="72" t="s">
        <v>5689</v>
      </c>
      <c r="DKU293" s="72" t="s">
        <v>32138</v>
      </c>
      <c r="DKV293" s="72" t="s">
        <v>15233</v>
      </c>
      <c r="DKW293" s="72" t="s">
        <v>5690</v>
      </c>
      <c r="DKX293" s="72" t="s">
        <v>6076</v>
      </c>
      <c r="DKY293" s="72" t="s">
        <v>7971</v>
      </c>
      <c r="DKZ293" s="72" t="s">
        <v>15164</v>
      </c>
      <c r="DLA293" s="72" t="s">
        <v>6685</v>
      </c>
      <c r="DLB293" s="72" t="s">
        <v>8373</v>
      </c>
      <c r="DLC293" s="72" t="s">
        <v>24876</v>
      </c>
      <c r="DLD293" s="72" t="s">
        <v>8374</v>
      </c>
      <c r="DLE293" s="72" t="s">
        <v>32139</v>
      </c>
      <c r="DLF293" s="72" t="s">
        <v>32140</v>
      </c>
      <c r="DLG293" s="72" t="s">
        <v>6686</v>
      </c>
      <c r="DLH293" s="72" t="s">
        <v>6687</v>
      </c>
      <c r="DLI293" s="72" t="s">
        <v>15234</v>
      </c>
      <c r="DLJ293" s="72" t="s">
        <v>12723</v>
      </c>
      <c r="DLK293" s="72" t="s">
        <v>12724</v>
      </c>
      <c r="DLL293" s="72" t="s">
        <v>15235</v>
      </c>
      <c r="DLM293" s="72" t="s">
        <v>12725</v>
      </c>
      <c r="DLN293" s="72" t="s">
        <v>6078</v>
      </c>
      <c r="DLO293" s="72" t="s">
        <v>5691</v>
      </c>
      <c r="DLP293" s="72" t="s">
        <v>24877</v>
      </c>
      <c r="DLQ293" s="72" t="s">
        <v>6077</v>
      </c>
      <c r="DLR293" s="72" t="s">
        <v>24878</v>
      </c>
      <c r="DLS293" s="72" t="s">
        <v>14311</v>
      </c>
      <c r="DLT293" s="72" t="s">
        <v>5692</v>
      </c>
      <c r="DLU293" s="72" t="s">
        <v>15236</v>
      </c>
      <c r="DLV293" s="72" t="s">
        <v>12727</v>
      </c>
      <c r="DLW293" s="72" t="s">
        <v>32141</v>
      </c>
      <c r="DLX293" s="72" t="s">
        <v>6079</v>
      </c>
      <c r="DLY293" s="72" t="s">
        <v>6689</v>
      </c>
      <c r="DLZ293" s="72" t="s">
        <v>7972</v>
      </c>
      <c r="DMA293" s="72" t="s">
        <v>31962</v>
      </c>
      <c r="DMB293" s="72" t="s">
        <v>31963</v>
      </c>
      <c r="DMC293" s="72" t="s">
        <v>30076</v>
      </c>
      <c r="DMD293" s="72" t="s">
        <v>12728</v>
      </c>
      <c r="DME293" s="72" t="s">
        <v>12728</v>
      </c>
      <c r="DMF293" s="72" t="s">
        <v>489</v>
      </c>
      <c r="DMG293" s="72" t="s">
        <v>6081</v>
      </c>
      <c r="DMH293" s="72" t="s">
        <v>6082</v>
      </c>
      <c r="DMI293" s="72" t="s">
        <v>17083</v>
      </c>
      <c r="DMJ293" s="72" t="s">
        <v>5694</v>
      </c>
      <c r="DMK293" s="72" t="s">
        <v>24879</v>
      </c>
      <c r="DML293" s="72" t="s">
        <v>12303</v>
      </c>
      <c r="DMM293" s="72" t="s">
        <v>12304</v>
      </c>
      <c r="DMN293" s="72" t="s">
        <v>12304</v>
      </c>
      <c r="DMO293" s="72" t="s">
        <v>24880</v>
      </c>
      <c r="DMP293" s="72" t="s">
        <v>6690</v>
      </c>
      <c r="DMQ293" s="72" t="s">
        <v>6691</v>
      </c>
      <c r="DMR293" s="72" t="s">
        <v>5347</v>
      </c>
      <c r="DMS293" s="72" t="s">
        <v>5347</v>
      </c>
      <c r="DMT293" s="72" t="s">
        <v>6084</v>
      </c>
      <c r="DMU293" s="72" t="s">
        <v>8379</v>
      </c>
      <c r="DMV293" s="72" t="s">
        <v>8378</v>
      </c>
      <c r="DMW293" s="72" t="s">
        <v>5695</v>
      </c>
      <c r="DMX293" s="72" t="s">
        <v>7973</v>
      </c>
      <c r="DMY293" s="72" t="s">
        <v>5696</v>
      </c>
      <c r="DMZ293" s="72" t="s">
        <v>31964</v>
      </c>
      <c r="DNA293" s="72" t="s">
        <v>5697</v>
      </c>
      <c r="DNB293" s="72" t="s">
        <v>17084</v>
      </c>
      <c r="DNC293" s="72" t="s">
        <v>5614</v>
      </c>
      <c r="DND293" s="72" t="s">
        <v>32143</v>
      </c>
      <c r="DNE293" s="72" t="s">
        <v>5698</v>
      </c>
      <c r="DNF293" s="72" t="s">
        <v>5699</v>
      </c>
      <c r="DNG293" s="72" t="s">
        <v>6085</v>
      </c>
      <c r="DNH293" s="72" t="s">
        <v>7974</v>
      </c>
      <c r="DNI293" s="72" t="s">
        <v>32144</v>
      </c>
      <c r="DNJ293" s="72" t="s">
        <v>32145</v>
      </c>
      <c r="DNK293" s="72" t="s">
        <v>12730</v>
      </c>
      <c r="DNL293" s="72" t="s">
        <v>8261</v>
      </c>
      <c r="DNM293" s="72" t="s">
        <v>5700</v>
      </c>
      <c r="DNN293" s="72" t="s">
        <v>5701</v>
      </c>
      <c r="DNO293" s="72" t="s">
        <v>17085</v>
      </c>
      <c r="DNP293" s="72" t="s">
        <v>6086</v>
      </c>
      <c r="DNQ293" s="72" t="s">
        <v>12731</v>
      </c>
      <c r="DNR293" s="72" t="s">
        <v>15237</v>
      </c>
      <c r="DNS293" s="72" t="s">
        <v>8380</v>
      </c>
      <c r="DNT293" s="72" t="s">
        <v>12732</v>
      </c>
      <c r="DNU293" s="72" t="s">
        <v>6692</v>
      </c>
      <c r="DNV293" s="72" t="s">
        <v>8381</v>
      </c>
      <c r="DNW293" s="72" t="s">
        <v>7975</v>
      </c>
      <c r="DNX293" s="72" t="s">
        <v>6693</v>
      </c>
      <c r="DNY293" s="72" t="s">
        <v>9421</v>
      </c>
      <c r="DNZ293" s="72" t="s">
        <v>32146</v>
      </c>
      <c r="DOA293" s="72" t="s">
        <v>8396</v>
      </c>
      <c r="DOB293" s="72" t="s">
        <v>30110</v>
      </c>
      <c r="DOC293" s="72" t="s">
        <v>24881</v>
      </c>
      <c r="DOD293" s="72" t="s">
        <v>5702</v>
      </c>
      <c r="DOE293" s="72" t="s">
        <v>6087</v>
      </c>
      <c r="DOF293" s="72" t="s">
        <v>7986</v>
      </c>
      <c r="DOG293" s="72" t="s">
        <v>7987</v>
      </c>
      <c r="DOH293" s="72" t="s">
        <v>8382</v>
      </c>
      <c r="DOI293" s="72" t="s">
        <v>15238</v>
      </c>
      <c r="DOJ293" s="72" t="s">
        <v>2906</v>
      </c>
      <c r="DOK293" s="72" t="s">
        <v>6088</v>
      </c>
      <c r="DOL293" s="72" t="s">
        <v>7988</v>
      </c>
      <c r="DOM293" s="72" t="s">
        <v>7989</v>
      </c>
      <c r="DON293" s="72" t="s">
        <v>8384</v>
      </c>
      <c r="DOO293" s="72" t="s">
        <v>8385</v>
      </c>
      <c r="DOP293" s="72" t="s">
        <v>7990</v>
      </c>
      <c r="DOQ293" s="72" t="s">
        <v>32147</v>
      </c>
      <c r="DOR293" s="72" t="s">
        <v>32148</v>
      </c>
      <c r="DOS293" s="72" t="s">
        <v>30077</v>
      </c>
      <c r="DOT293" s="72" t="s">
        <v>5704</v>
      </c>
      <c r="DOU293" s="72" t="s">
        <v>5705</v>
      </c>
      <c r="DOV293" s="72" t="s">
        <v>5703</v>
      </c>
      <c r="DOW293" s="72" t="s">
        <v>5707</v>
      </c>
      <c r="DOX293" s="72" t="s">
        <v>8386</v>
      </c>
      <c r="DOY293" s="72" t="s">
        <v>12733</v>
      </c>
      <c r="DOZ293" s="72" t="s">
        <v>8387</v>
      </c>
      <c r="DPA293" s="72" t="s">
        <v>6089</v>
      </c>
      <c r="DPB293" s="72" t="s">
        <v>15239</v>
      </c>
      <c r="DPC293" s="72" t="s">
        <v>12734</v>
      </c>
      <c r="DPD293" s="72" t="s">
        <v>12735</v>
      </c>
      <c r="DPE293" s="72" t="s">
        <v>30078</v>
      </c>
      <c r="DPF293" s="72" t="s">
        <v>12736</v>
      </c>
      <c r="DPG293" s="72" t="s">
        <v>5708</v>
      </c>
      <c r="DPH293" s="72" t="s">
        <v>1623</v>
      </c>
      <c r="DPI293" s="72" t="s">
        <v>8388</v>
      </c>
      <c r="DPJ293" s="72" t="s">
        <v>8389</v>
      </c>
      <c r="DPK293" s="72" t="s">
        <v>8390</v>
      </c>
      <c r="DPL293" s="72" t="s">
        <v>17086</v>
      </c>
      <c r="DPM293" s="72" t="s">
        <v>12737</v>
      </c>
      <c r="DPN293" s="72" t="s">
        <v>12738</v>
      </c>
      <c r="DPO293" s="72" t="s">
        <v>8391</v>
      </c>
      <c r="DPP293" s="72" t="s">
        <v>24882</v>
      </c>
      <c r="DPQ293" s="72" t="s">
        <v>8392</v>
      </c>
      <c r="DPR293" s="72" t="s">
        <v>8392</v>
      </c>
      <c r="DPS293" s="72" t="s">
        <v>1257</v>
      </c>
      <c r="DPT293" s="72" t="s">
        <v>1257</v>
      </c>
      <c r="DPU293" s="72" t="s">
        <v>12739</v>
      </c>
      <c r="DPV293" s="72" t="s">
        <v>12740</v>
      </c>
      <c r="DPW293" s="72" t="s">
        <v>8393</v>
      </c>
      <c r="DPX293" s="72" t="s">
        <v>8394</v>
      </c>
      <c r="DPY293" s="72" t="s">
        <v>12741</v>
      </c>
      <c r="DPZ293" s="72" t="s">
        <v>8395</v>
      </c>
      <c r="DQA293" s="72" t="s">
        <v>30079</v>
      </c>
      <c r="DQB293" s="72" t="s">
        <v>30080</v>
      </c>
      <c r="DQC293" s="72" t="s">
        <v>6090</v>
      </c>
      <c r="DQD293" s="72" t="s">
        <v>6090</v>
      </c>
      <c r="DQE293" s="72" t="s">
        <v>6694</v>
      </c>
      <c r="DQF293" s="72" t="s">
        <v>5709</v>
      </c>
      <c r="DQG293" s="72" t="s">
        <v>32150</v>
      </c>
      <c r="DQH293" s="72" t="s">
        <v>5710</v>
      </c>
      <c r="DQI293" s="72" t="s">
        <v>5710</v>
      </c>
      <c r="DQJ293" s="72" t="s">
        <v>5710</v>
      </c>
      <c r="DQK293" s="72" t="s">
        <v>12742</v>
      </c>
      <c r="DQL293" s="72" t="s">
        <v>7991</v>
      </c>
      <c r="DQM293" s="72" t="s">
        <v>8397</v>
      </c>
      <c r="DQN293" s="72" t="s">
        <v>7992</v>
      </c>
      <c r="DQO293" s="72" t="s">
        <v>8398</v>
      </c>
      <c r="DQP293" s="72" t="s">
        <v>12743</v>
      </c>
      <c r="DQQ293" s="72" t="s">
        <v>8399</v>
      </c>
      <c r="DQR293" s="72" t="s">
        <v>32151</v>
      </c>
      <c r="DQS293" s="72" t="s">
        <v>7993</v>
      </c>
      <c r="DQT293" s="72" t="s">
        <v>14333</v>
      </c>
      <c r="DQU293" s="72" t="s">
        <v>17087</v>
      </c>
      <c r="DQV293" s="72" t="s">
        <v>8400</v>
      </c>
      <c r="DQW293" s="72" t="s">
        <v>8401</v>
      </c>
      <c r="DQX293" s="72" t="s">
        <v>32152</v>
      </c>
      <c r="DQY293" s="72" t="s">
        <v>6695</v>
      </c>
      <c r="DQZ293" s="72" t="s">
        <v>6696</v>
      </c>
      <c r="DRA293" s="72" t="s">
        <v>1866</v>
      </c>
      <c r="DRB293" s="72" t="s">
        <v>24883</v>
      </c>
      <c r="DRC293" s="72" t="s">
        <v>5711</v>
      </c>
      <c r="DRD293" s="72" t="s">
        <v>6697</v>
      </c>
      <c r="DRE293" s="72" t="s">
        <v>32153</v>
      </c>
      <c r="DRF293" s="72" t="s">
        <v>32154</v>
      </c>
      <c r="DRG293" s="72" t="s">
        <v>6698</v>
      </c>
      <c r="DRH293" s="72" t="s">
        <v>6699</v>
      </c>
      <c r="DRI293" s="72" t="s">
        <v>6700</v>
      </c>
      <c r="DRJ293" s="72" t="s">
        <v>6701</v>
      </c>
      <c r="DRK293" s="72" t="s">
        <v>6702</v>
      </c>
      <c r="DRL293" s="72" t="s">
        <v>6091</v>
      </c>
      <c r="DRM293" s="72" t="s">
        <v>5712</v>
      </c>
      <c r="DRN293" s="72" t="s">
        <v>5712</v>
      </c>
      <c r="DRO293" s="72" t="s">
        <v>32155</v>
      </c>
      <c r="DRP293" s="72" t="s">
        <v>6092</v>
      </c>
      <c r="DRQ293" s="72" t="s">
        <v>12744</v>
      </c>
      <c r="DRR293" s="72" t="s">
        <v>12745</v>
      </c>
      <c r="DRS293" s="72" t="s">
        <v>17089</v>
      </c>
      <c r="DRT293" s="72" t="s">
        <v>8402</v>
      </c>
      <c r="DRU293" s="72" t="s">
        <v>8403</v>
      </c>
      <c r="DRV293" s="72" t="s">
        <v>8404</v>
      </c>
      <c r="DRW293" s="72" t="s">
        <v>24884</v>
      </c>
      <c r="DRX293" s="72" t="s">
        <v>8405</v>
      </c>
      <c r="DRY293" s="72" t="s">
        <v>6703</v>
      </c>
      <c r="DRZ293" s="72" t="s">
        <v>8406</v>
      </c>
      <c r="DSA293" s="72" t="s">
        <v>6093</v>
      </c>
      <c r="DSB293" s="72" t="s">
        <v>7994</v>
      </c>
      <c r="DSC293" s="72" t="s">
        <v>5358</v>
      </c>
      <c r="DSD293" s="72" t="s">
        <v>8407</v>
      </c>
      <c r="DSE293" s="72" t="s">
        <v>12746</v>
      </c>
      <c r="DSF293" s="72" t="s">
        <v>12747</v>
      </c>
      <c r="DSG293" s="72" t="s">
        <v>1629</v>
      </c>
      <c r="DSH293" s="72" t="s">
        <v>1629</v>
      </c>
      <c r="DSI293" s="72" t="s">
        <v>1629</v>
      </c>
      <c r="DSJ293" s="72" t="s">
        <v>1629</v>
      </c>
      <c r="DSK293" s="72" t="s">
        <v>12749</v>
      </c>
      <c r="DSL293" s="72" t="s">
        <v>12748</v>
      </c>
      <c r="DSM293" s="72" t="s">
        <v>30081</v>
      </c>
      <c r="DSN293" s="72" t="s">
        <v>12750</v>
      </c>
      <c r="DSO293" s="72" t="s">
        <v>6094</v>
      </c>
      <c r="DSP293" s="72" t="s">
        <v>12751</v>
      </c>
      <c r="DSQ293" s="72" t="s">
        <v>12752</v>
      </c>
      <c r="DSR293" s="72" t="s">
        <v>6095</v>
      </c>
      <c r="DSS293" s="72" t="s">
        <v>5713</v>
      </c>
      <c r="DST293" s="72" t="s">
        <v>12753</v>
      </c>
      <c r="DSU293" s="72" t="s">
        <v>6704</v>
      </c>
      <c r="DSV293" s="72" t="s">
        <v>8408</v>
      </c>
      <c r="DSW293" s="72" t="s">
        <v>2463</v>
      </c>
      <c r="DSX293" s="72" t="s">
        <v>5714</v>
      </c>
      <c r="DSY293" s="72" t="s">
        <v>1260</v>
      </c>
      <c r="DSZ293" s="72" t="s">
        <v>6096</v>
      </c>
      <c r="DTA293" s="72" t="s">
        <v>17090</v>
      </c>
      <c r="DTB293" s="72" t="s">
        <v>12754</v>
      </c>
      <c r="DTC293" s="72" t="s">
        <v>5715</v>
      </c>
      <c r="DTD293" s="72" t="s">
        <v>5715</v>
      </c>
      <c r="DTE293" s="72" t="s">
        <v>6097</v>
      </c>
      <c r="DTF293" s="72" t="s">
        <v>2045</v>
      </c>
      <c r="DTG293" s="72" t="s">
        <v>8409</v>
      </c>
      <c r="DTH293" s="72" t="s">
        <v>8410</v>
      </c>
      <c r="DTI293" s="72" t="s">
        <v>8411</v>
      </c>
      <c r="DTJ293" s="72" t="s">
        <v>15240</v>
      </c>
      <c r="DTK293" s="72" t="s">
        <v>15241</v>
      </c>
      <c r="DTL293" s="72" t="s">
        <v>15242</v>
      </c>
      <c r="DTM293" s="72" t="s">
        <v>5716</v>
      </c>
      <c r="DTN293" s="72" t="s">
        <v>8413</v>
      </c>
      <c r="DTO293" s="72" t="s">
        <v>6705</v>
      </c>
      <c r="DTP293" s="72" t="s">
        <v>6705</v>
      </c>
      <c r="DTQ293" s="72" t="s">
        <v>2464</v>
      </c>
      <c r="DTR293" s="72" t="s">
        <v>2464</v>
      </c>
      <c r="DTS293" s="72" t="s">
        <v>6098</v>
      </c>
      <c r="DTT293" s="72" t="s">
        <v>30083</v>
      </c>
      <c r="DTU293" s="72" t="s">
        <v>6706</v>
      </c>
      <c r="DTV293" s="72" t="s">
        <v>8414</v>
      </c>
      <c r="DTW293" s="72" t="s">
        <v>12756</v>
      </c>
      <c r="DTX293" s="72" t="s">
        <v>32156</v>
      </c>
      <c r="DTY293" s="72" t="s">
        <v>6099</v>
      </c>
      <c r="DTZ293" s="72" t="s">
        <v>6100</v>
      </c>
      <c r="DUA293" s="72" t="s">
        <v>6101</v>
      </c>
      <c r="DUB293" s="72" t="s">
        <v>7995</v>
      </c>
      <c r="DUC293" s="72" t="s">
        <v>7996</v>
      </c>
      <c r="DUD293" s="72" t="s">
        <v>7997</v>
      </c>
      <c r="DUE293" s="72" t="s">
        <v>7998</v>
      </c>
      <c r="DUF293" s="72" t="s">
        <v>24886</v>
      </c>
      <c r="DUG293" s="72" t="s">
        <v>8383</v>
      </c>
      <c r="DUH293" s="72" t="s">
        <v>32149</v>
      </c>
      <c r="DUI293" s="72" t="s">
        <v>17088</v>
      </c>
      <c r="DUJ293" s="72" t="s">
        <v>14338</v>
      </c>
      <c r="DUK293" s="72" t="s">
        <v>2044</v>
      </c>
      <c r="DUL293" s="72" t="s">
        <v>2044</v>
      </c>
      <c r="DUM293" s="72" t="s">
        <v>2044</v>
      </c>
      <c r="DUN293" s="72" t="s">
        <v>2044</v>
      </c>
      <c r="DUO293" s="72" t="s">
        <v>17091</v>
      </c>
      <c r="DUP293" s="72" t="s">
        <v>17092</v>
      </c>
      <c r="DUQ293" s="72" t="s">
        <v>17093</v>
      </c>
      <c r="DUR293" s="72" t="s">
        <v>24885</v>
      </c>
      <c r="DUS293" s="72" t="s">
        <v>502</v>
      </c>
      <c r="DUT293" s="72" t="s">
        <v>8412</v>
      </c>
      <c r="DUU293" s="72" t="s">
        <v>12755</v>
      </c>
      <c r="DUV293" s="72" t="s">
        <v>30084</v>
      </c>
      <c r="DUW293" s="72" t="s">
        <v>24887</v>
      </c>
      <c r="DUX293" s="72" t="s">
        <v>2472</v>
      </c>
      <c r="DUY293" s="72" t="s">
        <v>8417</v>
      </c>
      <c r="DUZ293" s="72" t="s">
        <v>8418</v>
      </c>
      <c r="DVA293" s="72" t="s">
        <v>15244</v>
      </c>
      <c r="DVB293" s="72" t="s">
        <v>6711</v>
      </c>
      <c r="DVC293" s="72" t="s">
        <v>8000</v>
      </c>
      <c r="DVD293" s="72" t="s">
        <v>8001</v>
      </c>
      <c r="DVE293" s="72" t="s">
        <v>12762</v>
      </c>
      <c r="DVF293" s="72" t="s">
        <v>6712</v>
      </c>
      <c r="DVG293" s="72" t="s">
        <v>15245</v>
      </c>
      <c r="DVH293" s="72" t="s">
        <v>8422</v>
      </c>
      <c r="DVI293" s="72" t="s">
        <v>8423</v>
      </c>
      <c r="DVJ293" s="72" t="s">
        <v>12763</v>
      </c>
      <c r="DVK293" s="72" t="s">
        <v>12764</v>
      </c>
      <c r="DVL293" s="72" t="s">
        <v>6104</v>
      </c>
      <c r="DVM293" s="72" t="s">
        <v>6104</v>
      </c>
      <c r="DVN293" s="72" t="s">
        <v>6104</v>
      </c>
      <c r="DVO293" s="72" t="s">
        <v>17098</v>
      </c>
      <c r="DVP293" s="72" t="s">
        <v>12775</v>
      </c>
      <c r="DVQ293" s="72" t="s">
        <v>8439</v>
      </c>
      <c r="DVR293" s="72" t="s">
        <v>6127</v>
      </c>
      <c r="DVS293" s="72" t="s">
        <v>17103</v>
      </c>
      <c r="DVT293" s="72" t="s">
        <v>509</v>
      </c>
      <c r="DVU293" s="72" t="s">
        <v>6707</v>
      </c>
      <c r="DVV293" s="72" t="s">
        <v>8458</v>
      </c>
      <c r="DVW293" s="72" t="s">
        <v>15257</v>
      </c>
      <c r="DVX293" s="72" t="s">
        <v>6130</v>
      </c>
      <c r="DVY293" s="72" t="s">
        <v>32176</v>
      </c>
      <c r="DVZ293" s="72" t="s">
        <v>6728</v>
      </c>
      <c r="DWA293" s="72" t="s">
        <v>9987</v>
      </c>
      <c r="DWB293" s="72" t="s">
        <v>17108</v>
      </c>
      <c r="DWC293" s="72" t="s">
        <v>6139</v>
      </c>
      <c r="DWD293" s="72" t="s">
        <v>12757</v>
      </c>
      <c r="DWE293" s="72" t="s">
        <v>8478</v>
      </c>
      <c r="DWF293" s="72" t="s">
        <v>8479</v>
      </c>
      <c r="DWG293" s="72" t="s">
        <v>30112</v>
      </c>
      <c r="DWH293" s="72" t="s">
        <v>8481</v>
      </c>
      <c r="DWI293" s="72" t="s">
        <v>30113</v>
      </c>
      <c r="DWJ293" s="72" t="s">
        <v>4415</v>
      </c>
      <c r="DWK293" s="72" t="s">
        <v>4415</v>
      </c>
      <c r="DWL293" s="72" t="s">
        <v>4415</v>
      </c>
      <c r="DWM293" s="72" t="s">
        <v>4415</v>
      </c>
      <c r="DWN293" s="72" t="s">
        <v>31981</v>
      </c>
      <c r="DWO293" s="72" t="s">
        <v>6154</v>
      </c>
      <c r="DWP293" s="72" t="s">
        <v>6177</v>
      </c>
      <c r="DWQ293" s="72" t="s">
        <v>5741</v>
      </c>
      <c r="DWR293" s="72" t="s">
        <v>30119</v>
      </c>
      <c r="DWS293" s="72" t="s">
        <v>5744</v>
      </c>
      <c r="DWT293" s="72" t="s">
        <v>6169</v>
      </c>
      <c r="DWU293" s="72" t="s">
        <v>24888</v>
      </c>
      <c r="DWV293" s="72" t="s">
        <v>8415</v>
      </c>
      <c r="DWW293" s="72" t="s">
        <v>8415</v>
      </c>
      <c r="DWX293" s="72" t="s">
        <v>12829</v>
      </c>
      <c r="DWY293" s="72" t="s">
        <v>6708</v>
      </c>
      <c r="DWZ293" s="72" t="s">
        <v>24889</v>
      </c>
      <c r="DXA293" s="72" t="s">
        <v>17094</v>
      </c>
      <c r="DXB293" s="72" t="s">
        <v>7999</v>
      </c>
      <c r="DXC293" s="72" t="s">
        <v>12758</v>
      </c>
      <c r="DXD293" s="72" t="s">
        <v>8416</v>
      </c>
      <c r="DXE293" s="72" t="s">
        <v>17095</v>
      </c>
      <c r="DXF293" s="72" t="s">
        <v>15243</v>
      </c>
      <c r="DXG293" s="72" t="s">
        <v>30085</v>
      </c>
      <c r="DXH293" s="72" t="s">
        <v>6709</v>
      </c>
      <c r="DXI293" s="72" t="s">
        <v>8510</v>
      </c>
      <c r="DXJ293" s="72" t="s">
        <v>1262</v>
      </c>
      <c r="DXK293" s="72" t="s">
        <v>5717</v>
      </c>
      <c r="DXL293" s="72" t="s">
        <v>17096</v>
      </c>
      <c r="DXM293" s="72" t="s">
        <v>30121</v>
      </c>
      <c r="DXN293" s="72" t="s">
        <v>12759</v>
      </c>
      <c r="DXO293" s="72" t="s">
        <v>6710</v>
      </c>
      <c r="DXP293" s="72" t="s">
        <v>24890</v>
      </c>
      <c r="DXQ293" s="72" t="s">
        <v>1637</v>
      </c>
      <c r="DXR293" s="72" t="s">
        <v>1637</v>
      </c>
      <c r="DXS293" s="72" t="s">
        <v>8419</v>
      </c>
      <c r="DXT293" s="72" t="s">
        <v>12760</v>
      </c>
      <c r="DXU293" s="72" t="s">
        <v>8420</v>
      </c>
      <c r="DXV293" s="72" t="s">
        <v>8421</v>
      </c>
      <c r="DXW293" s="72" t="s">
        <v>12761</v>
      </c>
      <c r="DXX293" s="72" t="s">
        <v>8002</v>
      </c>
      <c r="DXY293" s="72" t="s">
        <v>6102</v>
      </c>
      <c r="DXZ293" s="72" t="s">
        <v>5718</v>
      </c>
      <c r="DYA293" s="72" t="s">
        <v>5719</v>
      </c>
      <c r="DYB293" s="72" t="s">
        <v>6713</v>
      </c>
      <c r="DYC293" s="72" t="s">
        <v>8003</v>
      </c>
      <c r="DYD293" s="72" t="s">
        <v>5720</v>
      </c>
      <c r="DYE293" s="72" t="s">
        <v>8424</v>
      </c>
      <c r="DYF293" s="72" t="s">
        <v>8425</v>
      </c>
      <c r="DYG293" s="72" t="s">
        <v>8426</v>
      </c>
      <c r="DYH293" s="72" t="s">
        <v>17097</v>
      </c>
      <c r="DYI293" s="72" t="s">
        <v>8427</v>
      </c>
      <c r="DYJ293" s="72" t="s">
        <v>6103</v>
      </c>
      <c r="DYK293" s="72" t="s">
        <v>31965</v>
      </c>
      <c r="DYL293" s="72" t="s">
        <v>15246</v>
      </c>
      <c r="DYM293" s="72" t="s">
        <v>30086</v>
      </c>
      <c r="DYN293" s="72" t="s">
        <v>30087</v>
      </c>
      <c r="DYO293" s="72" t="s">
        <v>32157</v>
      </c>
      <c r="DYP293" s="72" t="s">
        <v>30088</v>
      </c>
      <c r="DYQ293" s="72" t="s">
        <v>12765</v>
      </c>
      <c r="DYR293" s="72" t="s">
        <v>12766</v>
      </c>
      <c r="DYS293" s="72" t="s">
        <v>12767</v>
      </c>
      <c r="DYT293" s="72" t="s">
        <v>12768</v>
      </c>
      <c r="DYU293" s="72" t="s">
        <v>31966</v>
      </c>
      <c r="DYV293" s="72" t="s">
        <v>32158</v>
      </c>
      <c r="DYW293" s="72" t="s">
        <v>8428</v>
      </c>
      <c r="DYX293" s="72" t="s">
        <v>6714</v>
      </c>
      <c r="DYY293" s="72" t="s">
        <v>6105</v>
      </c>
      <c r="DYZ293" s="72" t="s">
        <v>5721</v>
      </c>
      <c r="DZA293" s="72" t="s">
        <v>12769</v>
      </c>
      <c r="DZB293" s="72" t="s">
        <v>5367</v>
      </c>
      <c r="DZC293" s="72" t="s">
        <v>5367</v>
      </c>
      <c r="DZD293" s="72" t="s">
        <v>6106</v>
      </c>
      <c r="DZE293" s="72" t="s">
        <v>8429</v>
      </c>
      <c r="DZF293" s="72" t="s">
        <v>6107</v>
      </c>
      <c r="DZG293" s="72" t="s">
        <v>6108</v>
      </c>
      <c r="DZH293" s="72" t="s">
        <v>8430</v>
      </c>
      <c r="DZI293" s="72" t="s">
        <v>30089</v>
      </c>
      <c r="DZJ293" s="72" t="s">
        <v>30090</v>
      </c>
      <c r="DZK293" s="72" t="s">
        <v>6109</v>
      </c>
      <c r="DZL293" s="72" t="s">
        <v>6110</v>
      </c>
      <c r="DZM293" s="72" t="s">
        <v>6111</v>
      </c>
      <c r="DZN293" s="72" t="s">
        <v>6112</v>
      </c>
      <c r="DZO293" s="72" t="s">
        <v>8004</v>
      </c>
      <c r="DZP293" s="72" t="s">
        <v>31967</v>
      </c>
      <c r="DZQ293" s="72" t="s">
        <v>32159</v>
      </c>
      <c r="DZR293" s="72" t="s">
        <v>8005</v>
      </c>
      <c r="DZS293" s="72" t="s">
        <v>15247</v>
      </c>
      <c r="DZT293" s="72" t="s">
        <v>15248</v>
      </c>
      <c r="DZU293" s="72" t="s">
        <v>17099</v>
      </c>
      <c r="DZV293" s="72" t="s">
        <v>8431</v>
      </c>
      <c r="DZW293" s="72" t="s">
        <v>2478</v>
      </c>
      <c r="DZX293" s="72" t="s">
        <v>8006</v>
      </c>
      <c r="DZY293" s="72" t="s">
        <v>8432</v>
      </c>
      <c r="DZZ293" s="72" t="s">
        <v>12770</v>
      </c>
      <c r="EAA293" s="72" t="s">
        <v>12773</v>
      </c>
      <c r="EAB293" s="72" t="s">
        <v>30091</v>
      </c>
      <c r="EAC293" s="72" t="s">
        <v>6113</v>
      </c>
      <c r="EAD293" s="72" t="s">
        <v>6114</v>
      </c>
      <c r="EAE293" s="72" t="s">
        <v>5722</v>
      </c>
      <c r="EAF293" s="72" t="s">
        <v>8433</v>
      </c>
      <c r="EAG293" s="72" t="s">
        <v>12771</v>
      </c>
      <c r="EAH293" s="72" t="s">
        <v>6115</v>
      </c>
      <c r="EAI293" s="72" t="s">
        <v>12772</v>
      </c>
      <c r="EAJ293" s="72" t="s">
        <v>8434</v>
      </c>
      <c r="EAK293" s="72" t="s">
        <v>6116</v>
      </c>
      <c r="EAL293" s="72" t="s">
        <v>8435</v>
      </c>
      <c r="EAM293" s="72" t="s">
        <v>6715</v>
      </c>
      <c r="EAN293" s="72" t="s">
        <v>32160</v>
      </c>
      <c r="EAO293" s="72" t="s">
        <v>6716</v>
      </c>
      <c r="EAP293" s="72" t="s">
        <v>11889</v>
      </c>
      <c r="EAQ293" s="72" t="s">
        <v>11334</v>
      </c>
      <c r="EAR293" s="72" t="s">
        <v>31968</v>
      </c>
      <c r="EAS293" s="72" t="s">
        <v>8436</v>
      </c>
      <c r="EAT293" s="72" t="s">
        <v>8437</v>
      </c>
      <c r="EAU293" s="72" t="s">
        <v>32161</v>
      </c>
      <c r="EAV293" s="72" t="s">
        <v>12774</v>
      </c>
      <c r="EAW293" s="72" t="s">
        <v>24891</v>
      </c>
      <c r="EAX293" s="72" t="s">
        <v>24892</v>
      </c>
      <c r="EAY293" s="72" t="s">
        <v>24893</v>
      </c>
      <c r="EAZ293" s="72" t="s">
        <v>15249</v>
      </c>
      <c r="EBA293" s="72" t="s">
        <v>5723</v>
      </c>
      <c r="EBB293" s="72" t="s">
        <v>8007</v>
      </c>
      <c r="EBC293" s="72" t="s">
        <v>6117</v>
      </c>
      <c r="EBD293" s="72" t="s">
        <v>5724</v>
      </c>
      <c r="EBE293" s="72" t="s">
        <v>32162</v>
      </c>
      <c r="EBF293" s="72" t="s">
        <v>12776</v>
      </c>
      <c r="EBG293" s="72" t="s">
        <v>17100</v>
      </c>
      <c r="EBH293" s="72" t="s">
        <v>8438</v>
      </c>
      <c r="EBI293" s="72" t="s">
        <v>6118</v>
      </c>
      <c r="EBJ293" s="72" t="s">
        <v>6119</v>
      </c>
      <c r="EBK293" s="72" t="s">
        <v>6119</v>
      </c>
      <c r="EBL293" s="72" t="s">
        <v>6717</v>
      </c>
      <c r="EBM293" s="72" t="s">
        <v>30092</v>
      </c>
      <c r="EBN293" s="72" t="s">
        <v>8008</v>
      </c>
      <c r="EBO293" s="72" t="s">
        <v>32163</v>
      </c>
      <c r="EBP293" s="72" t="s">
        <v>8009</v>
      </c>
      <c r="EBQ293" s="72" t="s">
        <v>6718</v>
      </c>
      <c r="EBR293" s="72" t="s">
        <v>32164</v>
      </c>
      <c r="EBS293" s="72" t="s">
        <v>6719</v>
      </c>
      <c r="EBT293" s="72" t="s">
        <v>6720</v>
      </c>
      <c r="EBU293" s="72" t="s">
        <v>6721</v>
      </c>
      <c r="EBV293" s="72" t="s">
        <v>4400</v>
      </c>
      <c r="EBW293" s="72" t="s">
        <v>4400</v>
      </c>
      <c r="EBX293" s="72" t="s">
        <v>30093</v>
      </c>
      <c r="EBY293" s="72" t="s">
        <v>6722</v>
      </c>
      <c r="EBZ293" s="72" t="s">
        <v>24894</v>
      </c>
      <c r="ECA293" s="72" t="s">
        <v>6120</v>
      </c>
      <c r="ECB293" s="72" t="s">
        <v>6121</v>
      </c>
      <c r="ECC293" s="72" t="s">
        <v>8440</v>
      </c>
      <c r="ECD293" s="72" t="s">
        <v>12777</v>
      </c>
      <c r="ECE293" s="72" t="s">
        <v>8441</v>
      </c>
      <c r="ECF293" s="72" t="s">
        <v>17101</v>
      </c>
      <c r="ECG293" s="72" t="s">
        <v>15250</v>
      </c>
      <c r="ECH293" s="72" t="s">
        <v>6122</v>
      </c>
      <c r="ECI293" s="72" t="s">
        <v>24895</v>
      </c>
      <c r="ECJ293" s="72" t="s">
        <v>15251</v>
      </c>
      <c r="ECK293" s="72" t="s">
        <v>31969</v>
      </c>
      <c r="ECL293" s="72" t="s">
        <v>8442</v>
      </c>
      <c r="ECM293" s="72" t="s">
        <v>30094</v>
      </c>
      <c r="ECN293" s="72" t="s">
        <v>17102</v>
      </c>
      <c r="ECO293" s="72" t="s">
        <v>8443</v>
      </c>
      <c r="ECP293" s="72" t="s">
        <v>12778</v>
      </c>
      <c r="ECQ293" s="72" t="s">
        <v>523</v>
      </c>
      <c r="ECR293" s="72" t="s">
        <v>32165</v>
      </c>
      <c r="ECS293" s="72" t="s">
        <v>24896</v>
      </c>
      <c r="ECT293" s="72" t="s">
        <v>24897</v>
      </c>
      <c r="ECU293" s="72" t="s">
        <v>8444</v>
      </c>
      <c r="ECV293" s="72" t="s">
        <v>8445</v>
      </c>
      <c r="ECW293" s="72" t="s">
        <v>30095</v>
      </c>
      <c r="ECX293" s="72" t="s">
        <v>30096</v>
      </c>
      <c r="ECY293" s="72" t="s">
        <v>32166</v>
      </c>
      <c r="ECZ293" s="72" t="s">
        <v>6723</v>
      </c>
      <c r="EDA293" s="72" t="s">
        <v>12779</v>
      </c>
      <c r="EDB293" s="72" t="s">
        <v>15252</v>
      </c>
      <c r="EDC293" s="72" t="s">
        <v>8446</v>
      </c>
      <c r="EDD293" s="72" t="s">
        <v>8447</v>
      </c>
      <c r="EDE293" s="72" t="s">
        <v>6123</v>
      </c>
      <c r="EDF293" s="72" t="s">
        <v>8448</v>
      </c>
      <c r="EDG293" s="72" t="s">
        <v>15253</v>
      </c>
      <c r="EDH293" s="72" t="s">
        <v>8010</v>
      </c>
      <c r="EDI293" s="72" t="s">
        <v>31970</v>
      </c>
      <c r="EDJ293" s="72" t="s">
        <v>8011</v>
      </c>
      <c r="EDK293" s="72" t="s">
        <v>6724</v>
      </c>
      <c r="EDL293" s="72" t="s">
        <v>32167</v>
      </c>
      <c r="EDM293" s="72" t="s">
        <v>6725</v>
      </c>
      <c r="EDN293" s="72" t="s">
        <v>6726</v>
      </c>
      <c r="EDO293" s="72" t="s">
        <v>6727</v>
      </c>
      <c r="EDP293" s="72" t="s">
        <v>32168</v>
      </c>
      <c r="EDQ293" s="72" t="s">
        <v>8012</v>
      </c>
      <c r="EDR293" s="72" t="s">
        <v>32169</v>
      </c>
      <c r="EDS293" s="72" t="s">
        <v>529</v>
      </c>
      <c r="EDT293" s="72" t="s">
        <v>24898</v>
      </c>
      <c r="EDU293" s="72" t="s">
        <v>12330</v>
      </c>
      <c r="EDV293" s="72" t="s">
        <v>32170</v>
      </c>
      <c r="EDW293" s="72" t="s">
        <v>6124</v>
      </c>
      <c r="EDX293" s="72" t="s">
        <v>31971</v>
      </c>
      <c r="EDY293" s="72" t="s">
        <v>2914</v>
      </c>
      <c r="EDZ293" s="72" t="s">
        <v>2914</v>
      </c>
      <c r="EEA293" s="72" t="s">
        <v>24899</v>
      </c>
      <c r="EEB293" s="72" t="s">
        <v>12781</v>
      </c>
      <c r="EEC293" s="72" t="s">
        <v>5725</v>
      </c>
      <c r="EED293" s="72" t="s">
        <v>5726</v>
      </c>
      <c r="EEE293" s="72" t="s">
        <v>5727</v>
      </c>
      <c r="EEF293" s="72" t="s">
        <v>15254</v>
      </c>
      <c r="EEG293" s="72" t="s">
        <v>31972</v>
      </c>
      <c r="EEH293" s="72" t="s">
        <v>6125</v>
      </c>
      <c r="EEI293" s="72" t="s">
        <v>6126</v>
      </c>
      <c r="EEJ293" s="72" t="s">
        <v>5728</v>
      </c>
      <c r="EEK293" s="72" t="s">
        <v>5728</v>
      </c>
      <c r="EEL293" s="72" t="s">
        <v>8449</v>
      </c>
      <c r="EEM293" s="72" t="s">
        <v>8450</v>
      </c>
      <c r="EEN293" s="72" t="s">
        <v>12782</v>
      </c>
      <c r="EEO293" s="72" t="s">
        <v>12783</v>
      </c>
      <c r="EEP293" s="72" t="s">
        <v>8451</v>
      </c>
      <c r="EEQ293" s="72" t="s">
        <v>32171</v>
      </c>
      <c r="EER293" s="72" t="s">
        <v>12780</v>
      </c>
      <c r="EES293" s="72" t="s">
        <v>32172</v>
      </c>
      <c r="EET293" s="72" t="s">
        <v>30097</v>
      </c>
      <c r="EEU293" s="72" t="s">
        <v>2210</v>
      </c>
      <c r="EEV293" s="72" t="s">
        <v>2210</v>
      </c>
      <c r="EEW293" s="72" t="s">
        <v>2210</v>
      </c>
      <c r="EEX293" s="72" t="s">
        <v>8013</v>
      </c>
      <c r="EEY293" s="72" t="s">
        <v>12784</v>
      </c>
      <c r="EEZ293" s="72" t="s">
        <v>30098</v>
      </c>
      <c r="EFA293" s="72" t="s">
        <v>31973</v>
      </c>
      <c r="EFB293" s="72" t="s">
        <v>30099</v>
      </c>
      <c r="EFC293" s="72" t="s">
        <v>32173</v>
      </c>
      <c r="EFD293" s="72" t="s">
        <v>8014</v>
      </c>
      <c r="EFE293" s="72" t="s">
        <v>32174</v>
      </c>
      <c r="EFF293" s="72" t="s">
        <v>31974</v>
      </c>
      <c r="EFG293" s="72" t="s">
        <v>1645</v>
      </c>
      <c r="EFH293" s="72" t="s">
        <v>1645</v>
      </c>
      <c r="EFI293" s="72" t="s">
        <v>32175</v>
      </c>
      <c r="EFJ293" s="72" t="s">
        <v>8452</v>
      </c>
      <c r="EFK293" s="72" t="s">
        <v>8453</v>
      </c>
      <c r="EFL293" s="72" t="s">
        <v>8454</v>
      </c>
      <c r="EFM293" s="72" t="s">
        <v>30100</v>
      </c>
      <c r="EFN293" s="72" t="s">
        <v>15255</v>
      </c>
      <c r="EFO293" s="72" t="s">
        <v>12785</v>
      </c>
      <c r="EFP293" s="72" t="s">
        <v>12786</v>
      </c>
      <c r="EFQ293" s="72" t="s">
        <v>15256</v>
      </c>
      <c r="EFR293" s="72" t="s">
        <v>12787</v>
      </c>
      <c r="EFS293" s="72" t="s">
        <v>8455</v>
      </c>
      <c r="EFT293" s="72" t="s">
        <v>1647</v>
      </c>
      <c r="EFU293" s="72" t="s">
        <v>1647</v>
      </c>
      <c r="EFV293" s="72" t="s">
        <v>30101</v>
      </c>
      <c r="EFW293" s="72" t="s">
        <v>12788</v>
      </c>
      <c r="EFX293" s="72" t="s">
        <v>31975</v>
      </c>
      <c r="EFY293" s="72" t="s">
        <v>12789</v>
      </c>
      <c r="EFZ293" s="72" t="s">
        <v>12790</v>
      </c>
      <c r="EGA293" s="72" t="s">
        <v>6128</v>
      </c>
      <c r="EGB293" s="72" t="s">
        <v>8470</v>
      </c>
      <c r="EGC293" s="72" t="s">
        <v>8015</v>
      </c>
      <c r="EGD293" s="72" t="s">
        <v>8015</v>
      </c>
      <c r="EGE293" s="72" t="s">
        <v>30102</v>
      </c>
      <c r="EGF293" s="72" t="s">
        <v>30103</v>
      </c>
      <c r="EGG293" s="72" t="s">
        <v>6129</v>
      </c>
      <c r="EGH293" s="72" t="s">
        <v>8016</v>
      </c>
      <c r="EGI293" s="72" t="s">
        <v>8017</v>
      </c>
      <c r="EGJ293" s="72" t="s">
        <v>8456</v>
      </c>
      <c r="EGK293" s="72" t="s">
        <v>30104</v>
      </c>
      <c r="EGL293" s="72" t="s">
        <v>8457</v>
      </c>
      <c r="EGM293" s="72" t="s">
        <v>1267</v>
      </c>
      <c r="EGN293" s="72" t="s">
        <v>8018</v>
      </c>
      <c r="EGO293" s="72" t="s">
        <v>12791</v>
      </c>
      <c r="EGP293" s="72" t="s">
        <v>2503</v>
      </c>
      <c r="EGQ293" s="72" t="s">
        <v>2503</v>
      </c>
      <c r="EGR293" s="72" t="s">
        <v>2503</v>
      </c>
      <c r="EGS293" s="72" t="s">
        <v>8459</v>
      </c>
      <c r="EGT293" s="72" t="s">
        <v>8460</v>
      </c>
      <c r="EGU293" s="72" t="s">
        <v>6729</v>
      </c>
      <c r="EGV293" s="72" t="s">
        <v>6131</v>
      </c>
      <c r="EGW293" s="72" t="s">
        <v>8461</v>
      </c>
      <c r="EGX293" s="72" t="s">
        <v>8462</v>
      </c>
      <c r="EGY293" s="72" t="s">
        <v>6132</v>
      </c>
      <c r="EGZ293" s="72" t="s">
        <v>6730</v>
      </c>
      <c r="EHA293" s="72" t="s">
        <v>8019</v>
      </c>
      <c r="EHB293" s="72" t="s">
        <v>8020</v>
      </c>
      <c r="EHC293" s="72" t="s">
        <v>32177</v>
      </c>
      <c r="EHD293" s="72" t="s">
        <v>6133</v>
      </c>
      <c r="EHE293" s="72" t="s">
        <v>8463</v>
      </c>
      <c r="EHF293" s="72" t="s">
        <v>8021</v>
      </c>
      <c r="EHG293" s="72" t="s">
        <v>17104</v>
      </c>
      <c r="EHH293" s="72" t="s">
        <v>24900</v>
      </c>
      <c r="EHI293" s="72" t="s">
        <v>24901</v>
      </c>
      <c r="EHJ293" s="72" t="s">
        <v>6134</v>
      </c>
      <c r="EHK293" s="72" t="s">
        <v>17105</v>
      </c>
      <c r="EHL293" s="72" t="s">
        <v>30105</v>
      </c>
      <c r="EHM293" s="72" t="s">
        <v>6135</v>
      </c>
      <c r="EHN293" s="72" t="s">
        <v>8464</v>
      </c>
      <c r="EHO293" s="72" t="s">
        <v>8465</v>
      </c>
      <c r="EHP293" s="72" t="s">
        <v>15258</v>
      </c>
      <c r="EHQ293" s="72" t="s">
        <v>6136</v>
      </c>
      <c r="EHR293" s="72" t="s">
        <v>32178</v>
      </c>
      <c r="EHS293" s="72" t="s">
        <v>12793</v>
      </c>
      <c r="EHT293" s="72" t="s">
        <v>12794</v>
      </c>
      <c r="EHU293" s="72" t="s">
        <v>30106</v>
      </c>
      <c r="EHV293" s="72" t="s">
        <v>6137</v>
      </c>
      <c r="EHW293" s="72" t="s">
        <v>8466</v>
      </c>
      <c r="EHX293" s="72" t="s">
        <v>30107</v>
      </c>
      <c r="EHY293" s="72" t="s">
        <v>30108</v>
      </c>
      <c r="EHZ293" s="72" t="s">
        <v>8467</v>
      </c>
      <c r="EIA293" s="72" t="s">
        <v>15259</v>
      </c>
      <c r="EIB293" s="72" t="s">
        <v>12795</v>
      </c>
      <c r="EIC293" s="72" t="s">
        <v>17106</v>
      </c>
      <c r="EID293" s="72" t="s">
        <v>15260</v>
      </c>
      <c r="EIE293" s="72" t="s">
        <v>12796</v>
      </c>
      <c r="EIF293" s="72" t="s">
        <v>5729</v>
      </c>
      <c r="EIG293" s="72" t="s">
        <v>17505</v>
      </c>
      <c r="EIH293" s="72" t="s">
        <v>12797</v>
      </c>
      <c r="EII293" s="72" t="s">
        <v>12792</v>
      </c>
      <c r="EIJ293" s="72" t="s">
        <v>6731</v>
      </c>
      <c r="EIK293" s="72" t="s">
        <v>31977</v>
      </c>
      <c r="EIL293" s="72" t="s">
        <v>8468</v>
      </c>
      <c r="EIM293" s="72" t="s">
        <v>32179</v>
      </c>
      <c r="EIN293" s="72" t="s">
        <v>8469</v>
      </c>
      <c r="EIO293" s="72" t="s">
        <v>30109</v>
      </c>
      <c r="EIP293" s="72" t="s">
        <v>32180</v>
      </c>
      <c r="EIQ293" s="72" t="s">
        <v>17107</v>
      </c>
      <c r="EIR293" s="72" t="s">
        <v>8022</v>
      </c>
      <c r="EIS293" s="72" t="s">
        <v>6732</v>
      </c>
      <c r="EIT293" s="72" t="s">
        <v>32181</v>
      </c>
      <c r="EIU293" s="72" t="s">
        <v>5730</v>
      </c>
      <c r="EIV293" s="72" t="s">
        <v>32182</v>
      </c>
      <c r="EIW293" s="72" t="s">
        <v>17109</v>
      </c>
      <c r="EIX293" s="72" t="s">
        <v>5731</v>
      </c>
      <c r="EIY293" s="72" t="s">
        <v>31978</v>
      </c>
      <c r="EIZ293" s="72" t="s">
        <v>8024</v>
      </c>
      <c r="EJA293" s="72" t="s">
        <v>32183</v>
      </c>
      <c r="EJB293" s="72" t="s">
        <v>8023</v>
      </c>
      <c r="EJC293" s="72" t="s">
        <v>15261</v>
      </c>
      <c r="EJD293" s="72" t="s">
        <v>17110</v>
      </c>
      <c r="EJE293" s="72" t="s">
        <v>30111</v>
      </c>
      <c r="EJF293" s="72" t="s">
        <v>32184</v>
      </c>
      <c r="EJG293" s="72" t="s">
        <v>8471</v>
      </c>
      <c r="EJH293" s="72" t="s">
        <v>8472</v>
      </c>
      <c r="EJI293" s="72" t="s">
        <v>5732</v>
      </c>
      <c r="EJJ293" s="72" t="s">
        <v>5732</v>
      </c>
      <c r="EJK293" s="72" t="s">
        <v>5732</v>
      </c>
      <c r="EJL293" s="72" t="s">
        <v>5732</v>
      </c>
      <c r="EJM293" s="72" t="s">
        <v>6138</v>
      </c>
      <c r="EJN293" s="72" t="s">
        <v>12798</v>
      </c>
      <c r="EJO293" s="72" t="s">
        <v>8473</v>
      </c>
      <c r="EJP293" s="72" t="s">
        <v>8474</v>
      </c>
      <c r="EJQ293" s="72" t="s">
        <v>12799</v>
      </c>
      <c r="EJR293" s="72" t="s">
        <v>12800</v>
      </c>
      <c r="EJS293" s="72" t="s">
        <v>8025</v>
      </c>
      <c r="EJT293" s="72" t="s">
        <v>5734</v>
      </c>
      <c r="EJU293" s="72" t="s">
        <v>6733</v>
      </c>
      <c r="EJV293" s="72" t="s">
        <v>8026</v>
      </c>
      <c r="EJW293" s="72" t="s">
        <v>6734</v>
      </c>
      <c r="EJX293" s="72" t="s">
        <v>3686</v>
      </c>
      <c r="EJY293" s="72" t="s">
        <v>6735</v>
      </c>
      <c r="EJZ293" s="72" t="s">
        <v>1269</v>
      </c>
      <c r="EKA293" s="72" t="s">
        <v>1269</v>
      </c>
      <c r="EKB293" s="72" t="s">
        <v>12801</v>
      </c>
      <c r="EKC293" s="72" t="s">
        <v>8475</v>
      </c>
      <c r="EKD293" s="72" t="s">
        <v>12802</v>
      </c>
      <c r="EKE293" s="72" t="s">
        <v>12804</v>
      </c>
      <c r="EKF293" s="72" t="s">
        <v>8476</v>
      </c>
      <c r="EKG293" s="72" t="s">
        <v>12803</v>
      </c>
      <c r="EKH293" s="72" t="s">
        <v>8027</v>
      </c>
      <c r="EKI293" s="72" t="s">
        <v>8477</v>
      </c>
      <c r="EKJ293" s="72" t="s">
        <v>15262</v>
      </c>
      <c r="EKK293" s="72" t="s">
        <v>8028</v>
      </c>
      <c r="EKL293" s="72" t="s">
        <v>12805</v>
      </c>
      <c r="EKM293" s="72" t="s">
        <v>6140</v>
      </c>
      <c r="EKN293" s="72" t="s">
        <v>8480</v>
      </c>
      <c r="EKO293" s="72" t="s">
        <v>17111</v>
      </c>
      <c r="EKP293" s="72" t="s">
        <v>8029</v>
      </c>
      <c r="EKQ293" s="72" t="s">
        <v>8030</v>
      </c>
      <c r="EKR293" s="72" t="s">
        <v>6141</v>
      </c>
      <c r="EKS293" s="72" t="s">
        <v>6142</v>
      </c>
      <c r="EKT293" s="72" t="s">
        <v>32185</v>
      </c>
      <c r="EKU293" s="72" t="s">
        <v>1654</v>
      </c>
      <c r="EKV293" s="72" t="s">
        <v>1654</v>
      </c>
      <c r="EKW293" s="72" t="s">
        <v>6143</v>
      </c>
      <c r="EKX293" s="72" t="s">
        <v>6144</v>
      </c>
      <c r="EKY293" s="72" t="s">
        <v>5735</v>
      </c>
      <c r="EKZ293" s="72" t="s">
        <v>6145</v>
      </c>
      <c r="ELA293" s="72" t="s">
        <v>8482</v>
      </c>
      <c r="ELB293" s="72" t="s">
        <v>15263</v>
      </c>
      <c r="ELC293" s="72" t="s">
        <v>6736</v>
      </c>
      <c r="ELD293" s="72" t="s">
        <v>6737</v>
      </c>
      <c r="ELE293" s="72" t="s">
        <v>8483</v>
      </c>
      <c r="ELF293" s="72" t="s">
        <v>8484</v>
      </c>
      <c r="ELG293" s="72" t="s">
        <v>12806</v>
      </c>
      <c r="ELH293" s="72" t="s">
        <v>6146</v>
      </c>
      <c r="ELI293" s="72" t="s">
        <v>24364</v>
      </c>
      <c r="ELJ293" s="72" t="s">
        <v>24364</v>
      </c>
      <c r="ELK293" s="72" t="s">
        <v>6738</v>
      </c>
      <c r="ELL293" s="72" t="s">
        <v>8031</v>
      </c>
      <c r="ELM293" s="72" t="s">
        <v>8485</v>
      </c>
      <c r="ELN293" s="72" t="s">
        <v>17112</v>
      </c>
      <c r="ELO293" s="72" t="s">
        <v>8486</v>
      </c>
      <c r="ELP293" s="72" t="s">
        <v>17113</v>
      </c>
      <c r="ELQ293" s="72" t="s">
        <v>6739</v>
      </c>
      <c r="ELR293" s="72" t="s">
        <v>8487</v>
      </c>
      <c r="ELS293" s="72" t="s">
        <v>6740</v>
      </c>
      <c r="ELT293" s="72" t="s">
        <v>6740</v>
      </c>
      <c r="ELU293" s="72" t="s">
        <v>8033</v>
      </c>
      <c r="ELV293" s="72" t="s">
        <v>6741</v>
      </c>
      <c r="ELW293" s="72" t="s">
        <v>6742</v>
      </c>
      <c r="ELX293" s="72" t="s">
        <v>8032</v>
      </c>
      <c r="ELY293" s="72" t="s">
        <v>17114</v>
      </c>
      <c r="ELZ293" s="72" t="s">
        <v>6743</v>
      </c>
      <c r="EMA293" s="72" t="s">
        <v>6743</v>
      </c>
      <c r="EMB293" s="72" t="s">
        <v>6743</v>
      </c>
      <c r="EMC293" s="72" t="s">
        <v>8488</v>
      </c>
      <c r="EMD293" s="72" t="s">
        <v>15264</v>
      </c>
      <c r="EME293" s="72" t="s">
        <v>30114</v>
      </c>
      <c r="EMF293" s="72" t="s">
        <v>8489</v>
      </c>
      <c r="EMG293" s="72" t="s">
        <v>15265</v>
      </c>
      <c r="EMH293" s="72" t="s">
        <v>8490</v>
      </c>
      <c r="EMI293" s="72" t="s">
        <v>24902</v>
      </c>
      <c r="EMJ293" s="72" t="s">
        <v>24903</v>
      </c>
      <c r="EMK293" s="72" t="s">
        <v>15266</v>
      </c>
      <c r="EML293" s="72" t="s">
        <v>8491</v>
      </c>
      <c r="EMM293" s="72" t="s">
        <v>17115</v>
      </c>
      <c r="EMN293" s="72" t="s">
        <v>12807</v>
      </c>
      <c r="EMO293" s="72" t="s">
        <v>12808</v>
      </c>
      <c r="EMP293" s="72" t="s">
        <v>12809</v>
      </c>
      <c r="EMQ293" s="72" t="s">
        <v>12810</v>
      </c>
      <c r="EMR293" s="72" t="s">
        <v>8036</v>
      </c>
      <c r="EMS293" s="72" t="s">
        <v>8034</v>
      </c>
      <c r="EMT293" s="72" t="s">
        <v>6147</v>
      </c>
      <c r="EMU293" s="72" t="s">
        <v>12811</v>
      </c>
      <c r="EMV293" s="72" t="s">
        <v>12812</v>
      </c>
      <c r="EMW293" s="72" t="s">
        <v>17116</v>
      </c>
      <c r="EMX293" s="72" t="s">
        <v>8492</v>
      </c>
      <c r="EMY293" s="72" t="s">
        <v>17117</v>
      </c>
      <c r="EMZ293" s="72" t="s">
        <v>8493</v>
      </c>
      <c r="ENA293" s="72" t="s">
        <v>8494</v>
      </c>
      <c r="ENB293" s="72" t="s">
        <v>8035</v>
      </c>
      <c r="ENC293" s="72" t="s">
        <v>6148</v>
      </c>
      <c r="END293" s="72" t="s">
        <v>6149</v>
      </c>
      <c r="ENE293" s="72" t="s">
        <v>31979</v>
      </c>
      <c r="ENF293" s="72" t="s">
        <v>12813</v>
      </c>
      <c r="ENG293" s="72" t="s">
        <v>30115</v>
      </c>
      <c r="ENH293" s="72" t="s">
        <v>31980</v>
      </c>
      <c r="ENI293" s="72" t="s">
        <v>8495</v>
      </c>
      <c r="ENJ293" s="72" t="s">
        <v>24904</v>
      </c>
      <c r="ENK293" s="72" t="s">
        <v>6150</v>
      </c>
      <c r="ENL293" s="72" t="s">
        <v>5103</v>
      </c>
      <c r="ENM293" s="72" t="s">
        <v>6151</v>
      </c>
      <c r="ENN293" s="72" t="s">
        <v>8037</v>
      </c>
      <c r="ENO293" s="72" t="s">
        <v>17118</v>
      </c>
      <c r="ENP293" s="72" t="s">
        <v>30116</v>
      </c>
      <c r="ENQ293" s="72" t="s">
        <v>8496</v>
      </c>
      <c r="ENR293" s="72" t="s">
        <v>6152</v>
      </c>
      <c r="ENS293" s="72" t="s">
        <v>5736</v>
      </c>
      <c r="ENT293" s="72" t="s">
        <v>2522</v>
      </c>
      <c r="ENU293" s="72" t="s">
        <v>6744</v>
      </c>
      <c r="ENV293" s="72" t="s">
        <v>8038</v>
      </c>
      <c r="ENW293" s="72" t="s">
        <v>8039</v>
      </c>
      <c r="ENX293" s="72" t="s">
        <v>8497</v>
      </c>
      <c r="ENY293" s="72" t="s">
        <v>32186</v>
      </c>
      <c r="ENZ293" s="72" t="s">
        <v>8040</v>
      </c>
      <c r="EOA293" s="72" t="s">
        <v>32187</v>
      </c>
      <c r="EOB293" s="72" t="s">
        <v>32188</v>
      </c>
      <c r="EOC293" s="72" t="s">
        <v>2523</v>
      </c>
      <c r="EOD293" s="72" t="s">
        <v>8498</v>
      </c>
      <c r="EOE293" s="72" t="s">
        <v>5737</v>
      </c>
      <c r="EOF293" s="72" t="s">
        <v>6153</v>
      </c>
      <c r="EOG293" s="72" t="s">
        <v>12814</v>
      </c>
      <c r="EOH293" s="72" t="s">
        <v>12815</v>
      </c>
      <c r="EOI293" s="72" t="s">
        <v>5739</v>
      </c>
      <c r="EOJ293" s="72" t="s">
        <v>17119</v>
      </c>
      <c r="EOK293" s="72" t="s">
        <v>8041</v>
      </c>
      <c r="EOL293" s="72" t="s">
        <v>5738</v>
      </c>
      <c r="EOM293" s="72" t="s">
        <v>8499</v>
      </c>
      <c r="EON293" s="72" t="s">
        <v>8500</v>
      </c>
      <c r="EOO293" s="72" t="s">
        <v>544</v>
      </c>
      <c r="EOP293" s="72" t="s">
        <v>544</v>
      </c>
      <c r="EOQ293" s="72" t="s">
        <v>544</v>
      </c>
      <c r="EOR293" s="72" t="s">
        <v>31982</v>
      </c>
      <c r="EOS293" s="72" t="s">
        <v>6745</v>
      </c>
      <c r="EOT293" s="72" t="s">
        <v>6745</v>
      </c>
      <c r="EOU293" s="72" t="s">
        <v>6155</v>
      </c>
      <c r="EOV293" s="72" t="s">
        <v>5740</v>
      </c>
      <c r="EOW293" s="72" t="s">
        <v>5740</v>
      </c>
      <c r="EOX293" s="72" t="s">
        <v>6157</v>
      </c>
      <c r="EOY293" s="72" t="s">
        <v>8501</v>
      </c>
      <c r="EOZ293" s="72" t="s">
        <v>8502</v>
      </c>
      <c r="EPA293" s="72" t="s">
        <v>12816</v>
      </c>
      <c r="EPB293" s="72" t="s">
        <v>17120</v>
      </c>
      <c r="EPC293" s="72" t="s">
        <v>6156</v>
      </c>
      <c r="EPD293" s="72" t="s">
        <v>30117</v>
      </c>
      <c r="EPE293" s="72" t="s">
        <v>30118</v>
      </c>
      <c r="EPF293" s="72" t="s">
        <v>6746</v>
      </c>
      <c r="EPG293" s="72" t="s">
        <v>17121</v>
      </c>
      <c r="EPH293" s="72" t="s">
        <v>17122</v>
      </c>
      <c r="EPI293" s="72" t="s">
        <v>5384</v>
      </c>
      <c r="EPJ293" s="72" t="s">
        <v>6158</v>
      </c>
      <c r="EPK293" s="72" t="s">
        <v>8503</v>
      </c>
      <c r="EPL293" s="72" t="s">
        <v>6159</v>
      </c>
      <c r="EPM293" s="72" t="s">
        <v>6159</v>
      </c>
      <c r="EPN293" s="72" t="s">
        <v>2062</v>
      </c>
      <c r="EPO293" s="72" t="s">
        <v>2062</v>
      </c>
      <c r="EPP293" s="72" t="s">
        <v>6160</v>
      </c>
      <c r="EPQ293" s="72" t="s">
        <v>17123</v>
      </c>
      <c r="EPR293" s="72" t="s">
        <v>12817</v>
      </c>
      <c r="EPS293" s="72" t="s">
        <v>8504</v>
      </c>
      <c r="EPT293" s="72" t="s">
        <v>12818</v>
      </c>
      <c r="EPU293" s="72" t="s">
        <v>12818</v>
      </c>
      <c r="EPV293" s="72" t="s">
        <v>6161</v>
      </c>
      <c r="EPW293" s="72" t="s">
        <v>31984</v>
      </c>
      <c r="EPX293" s="72" t="s">
        <v>8042</v>
      </c>
      <c r="EPY293" s="72" t="s">
        <v>31985</v>
      </c>
      <c r="EPZ293" s="72" t="s">
        <v>12819</v>
      </c>
      <c r="EQA293" s="72" t="s">
        <v>2529</v>
      </c>
      <c r="EQB293" s="72" t="s">
        <v>6747</v>
      </c>
      <c r="EQC293" s="72" t="s">
        <v>12820</v>
      </c>
      <c r="EQD293" s="72" t="s">
        <v>12821</v>
      </c>
      <c r="EQE293" s="72" t="s">
        <v>12822</v>
      </c>
      <c r="EQF293" s="72" t="s">
        <v>6162</v>
      </c>
      <c r="EQG293" s="72" t="s">
        <v>8505</v>
      </c>
      <c r="EQH293" s="72" t="s">
        <v>12823</v>
      </c>
      <c r="EQI293" s="72" t="s">
        <v>12824</v>
      </c>
      <c r="EQJ293" s="72" t="s">
        <v>15267</v>
      </c>
      <c r="EQK293" s="72" t="s">
        <v>6163</v>
      </c>
      <c r="EQL293" s="72" t="s">
        <v>5742</v>
      </c>
      <c r="EQM293" s="72" t="s">
        <v>8506</v>
      </c>
      <c r="EQN293" s="72" t="s">
        <v>6164</v>
      </c>
      <c r="EQO293" s="72" t="s">
        <v>6165</v>
      </c>
      <c r="EQP293" s="72" t="s">
        <v>8043</v>
      </c>
      <c r="EQQ293" s="72" t="s">
        <v>8044</v>
      </c>
      <c r="EQR293" s="72" t="s">
        <v>8045</v>
      </c>
      <c r="EQS293" s="72" t="s">
        <v>8046</v>
      </c>
      <c r="EQT293" s="72" t="s">
        <v>5743</v>
      </c>
      <c r="EQU293" s="72" t="s">
        <v>1278</v>
      </c>
      <c r="EQV293" s="72" t="s">
        <v>6166</v>
      </c>
      <c r="EQW293" s="72" t="s">
        <v>6167</v>
      </c>
      <c r="EQX293" s="72" t="s">
        <v>15825</v>
      </c>
      <c r="EQY293" s="72" t="s">
        <v>6748</v>
      </c>
      <c r="EQZ293" s="72" t="s">
        <v>6168</v>
      </c>
      <c r="ERA293" s="72" t="s">
        <v>1665</v>
      </c>
      <c r="ERB293" s="72" t="s">
        <v>1665</v>
      </c>
      <c r="ERC293" s="72" t="s">
        <v>32189</v>
      </c>
      <c r="ERD293" s="72" t="s">
        <v>6749</v>
      </c>
      <c r="ERE293" s="72" t="s">
        <v>32190</v>
      </c>
      <c r="ERF293" s="72" t="s">
        <v>6170</v>
      </c>
      <c r="ERG293" s="72" t="s">
        <v>5745</v>
      </c>
      <c r="ERH293" s="72" t="s">
        <v>12825</v>
      </c>
      <c r="ERI293" s="72" t="s">
        <v>12826</v>
      </c>
      <c r="ERJ293" s="72" t="s">
        <v>8507</v>
      </c>
      <c r="ERK293" s="72" t="s">
        <v>12827</v>
      </c>
      <c r="ERL293" s="72" t="s">
        <v>8508</v>
      </c>
      <c r="ERM293" s="72" t="s">
        <v>6171</v>
      </c>
      <c r="ERN293" s="72" t="s">
        <v>5746</v>
      </c>
      <c r="ERO293" s="72" t="s">
        <v>8509</v>
      </c>
      <c r="ERP293" s="72" t="s">
        <v>12828</v>
      </c>
      <c r="ERQ293" s="72" t="s">
        <v>32191</v>
      </c>
      <c r="ERR293" s="72" t="s">
        <v>8047</v>
      </c>
      <c r="ERS293" s="72" t="s">
        <v>8048</v>
      </c>
      <c r="ERT293" s="72" t="s">
        <v>6750</v>
      </c>
      <c r="ERU293" s="72" t="s">
        <v>8049</v>
      </c>
      <c r="ERV293" s="72" t="s">
        <v>32192</v>
      </c>
      <c r="ERW293" s="72" t="s">
        <v>5107</v>
      </c>
      <c r="ERX293" s="72" t="s">
        <v>2530</v>
      </c>
      <c r="ERY293" s="72" t="s">
        <v>17124</v>
      </c>
      <c r="ERZ293" s="72" t="s">
        <v>6464</v>
      </c>
      <c r="ESA293" s="72" t="s">
        <v>6464</v>
      </c>
      <c r="ESB293" s="72" t="s">
        <v>32193</v>
      </c>
      <c r="ESC293" s="72" t="s">
        <v>6172</v>
      </c>
      <c r="ESD293" s="72" t="s">
        <v>12830</v>
      </c>
      <c r="ESE293" s="72" t="s">
        <v>6173</v>
      </c>
      <c r="ESF293" s="72" t="s">
        <v>17125</v>
      </c>
      <c r="ESG293" s="72" t="s">
        <v>6174</v>
      </c>
      <c r="ESH293" s="72" t="s">
        <v>5747</v>
      </c>
      <c r="ESI293" s="72" t="s">
        <v>30120</v>
      </c>
      <c r="ESJ293" s="72" t="s">
        <v>8050</v>
      </c>
      <c r="ESK293" s="72" t="s">
        <v>6751</v>
      </c>
      <c r="ESL293" s="72" t="s">
        <v>1667</v>
      </c>
      <c r="ESM293" s="72" t="s">
        <v>8051</v>
      </c>
      <c r="ESN293" s="72" t="s">
        <v>6752</v>
      </c>
      <c r="ESO293" s="72" t="s">
        <v>32194</v>
      </c>
      <c r="ESP293" s="72" t="s">
        <v>11915</v>
      </c>
      <c r="ESQ293" s="72" t="s">
        <v>8511</v>
      </c>
      <c r="ESR293" s="72" t="s">
        <v>8512</v>
      </c>
      <c r="ESS293" s="72" t="s">
        <v>17126</v>
      </c>
      <c r="EST293" s="72" t="s">
        <v>12831</v>
      </c>
      <c r="ESU293" s="72" t="s">
        <v>12831</v>
      </c>
      <c r="ESV293" s="72" t="s">
        <v>12832</v>
      </c>
      <c r="ESW293" s="72" t="s">
        <v>15268</v>
      </c>
      <c r="ESX293" s="72" t="s">
        <v>8513</v>
      </c>
      <c r="ESY293" s="72" t="s">
        <v>30122</v>
      </c>
      <c r="ESZ293" s="72" t="s">
        <v>8514</v>
      </c>
      <c r="ETA293" s="72" t="s">
        <v>8515</v>
      </c>
      <c r="ETB293" s="72" t="s">
        <v>17127</v>
      </c>
      <c r="ETC293" s="72" t="s">
        <v>32195</v>
      </c>
      <c r="ETD293" s="72" t="s">
        <v>6175</v>
      </c>
      <c r="ETE293" s="72" t="s">
        <v>6175</v>
      </c>
      <c r="ETF293" s="72" t="s">
        <v>12833</v>
      </c>
      <c r="ETG293" s="72" t="s">
        <v>12834</v>
      </c>
      <c r="ETH293" s="72" t="s">
        <v>12835</v>
      </c>
      <c r="ETI293" s="72" t="s">
        <v>6176</v>
      </c>
      <c r="ETJ293" s="72" t="s">
        <v>15269</v>
      </c>
      <c r="ETK293" s="72" t="s">
        <v>6753</v>
      </c>
      <c r="ETL293" s="72" t="s">
        <v>8052</v>
      </c>
      <c r="ETM293" s="72" t="s">
        <v>32196</v>
      </c>
      <c r="ETN293" s="72" t="s">
        <v>6754</v>
      </c>
      <c r="ETO293" s="72" t="s">
        <v>8053</v>
      </c>
      <c r="ETP293" s="72" t="s">
        <v>32197</v>
      </c>
      <c r="ETQ293" s="72" t="s">
        <v>5748</v>
      </c>
      <c r="ETR293" s="72" t="s">
        <v>12836</v>
      </c>
      <c r="ETS293" s="72" t="s">
        <v>12837</v>
      </c>
      <c r="ETT293" s="72" t="s">
        <v>31986</v>
      </c>
      <c r="ETU293" s="72" t="s">
        <v>30123</v>
      </c>
      <c r="ETV293" s="72" t="s">
        <v>31987</v>
      </c>
      <c r="ETW293" s="72" t="s">
        <v>8516</v>
      </c>
      <c r="ETX293" s="72" t="s">
        <v>12838</v>
      </c>
      <c r="ETY293" s="72" t="s">
        <v>6178</v>
      </c>
      <c r="ETZ293" s="72" t="s">
        <v>24905</v>
      </c>
      <c r="EUA293" s="72" t="s">
        <v>6179</v>
      </c>
      <c r="EUB293" s="72" t="s">
        <v>8517</v>
      </c>
      <c r="EUC293" s="72" t="s">
        <v>6180</v>
      </c>
      <c r="EUD293" s="72" t="s">
        <v>12839</v>
      </c>
      <c r="EUE293" s="72" t="s">
        <v>12840</v>
      </c>
      <c r="EUF293" s="72" t="s">
        <v>12840</v>
      </c>
      <c r="EUG293" s="72" t="s">
        <v>12840</v>
      </c>
      <c r="EUH293" s="72" t="s">
        <v>5749</v>
      </c>
      <c r="EUI293" s="72" t="s">
        <v>5750</v>
      </c>
      <c r="EUJ293" s="72" t="s">
        <v>8518</v>
      </c>
      <c r="EUK293" s="72" t="s">
        <v>5751</v>
      </c>
      <c r="EUL293" s="72" t="s">
        <v>5752</v>
      </c>
      <c r="EUM293" s="72" t="s">
        <v>24906</v>
      </c>
      <c r="EUN293" s="72" t="s">
        <v>24907</v>
      </c>
      <c r="EUO293" s="72" t="s">
        <v>6181</v>
      </c>
      <c r="EUP293" s="72" t="s">
        <v>3698</v>
      </c>
      <c r="EUQ293" s="72" t="s">
        <v>6755</v>
      </c>
      <c r="EUR293" s="72" t="s">
        <v>15270</v>
      </c>
      <c r="EUS293" s="72" t="s">
        <v>17128</v>
      </c>
      <c r="EUT293" s="72" t="s">
        <v>24908</v>
      </c>
      <c r="EUU293" s="72" t="s">
        <v>31988</v>
      </c>
      <c r="EUV293" s="72" t="s">
        <v>12842</v>
      </c>
      <c r="EUW293" s="72" t="s">
        <v>24909</v>
      </c>
      <c r="EUX293" s="72" t="s">
        <v>15271</v>
      </c>
      <c r="EUY293" s="72" t="s">
        <v>7976</v>
      </c>
      <c r="EUZ293" s="72" t="s">
        <v>30124</v>
      </c>
      <c r="EVA293" s="72" t="s">
        <v>31989</v>
      </c>
      <c r="EVB293" s="72" t="s">
        <v>15272</v>
      </c>
      <c r="EVC293" s="72" t="s">
        <v>7977</v>
      </c>
      <c r="EVD293" s="72" t="s">
        <v>24910</v>
      </c>
      <c r="EVE293" s="72" t="s">
        <v>8519</v>
      </c>
      <c r="EVF293" s="72" t="s">
        <v>8520</v>
      </c>
      <c r="EVG293" s="72" t="s">
        <v>8521</v>
      </c>
      <c r="EVH293" s="72" t="s">
        <v>24911</v>
      </c>
      <c r="EVI293" s="72" t="s">
        <v>6756</v>
      </c>
      <c r="EVJ293" s="72" t="s">
        <v>24912</v>
      </c>
      <c r="EVK293" s="72" t="s">
        <v>8522</v>
      </c>
      <c r="EVL293" s="72" t="s">
        <v>15273</v>
      </c>
      <c r="EVM293" s="72" t="s">
        <v>15274</v>
      </c>
      <c r="EVN293" s="72" t="s">
        <v>6757</v>
      </c>
      <c r="EVO293" s="72" t="s">
        <v>15275</v>
      </c>
      <c r="EVP293" s="72" t="s">
        <v>24913</v>
      </c>
      <c r="EVQ293" s="72" t="s">
        <v>15276</v>
      </c>
      <c r="EVR293" s="72" t="s">
        <v>15277</v>
      </c>
      <c r="EVS293" s="72" t="s">
        <v>12843</v>
      </c>
      <c r="EVT293" s="72" t="s">
        <v>24914</v>
      </c>
      <c r="EVU293" s="72" t="s">
        <v>15278</v>
      </c>
      <c r="EVV293" s="72" t="s">
        <v>15279</v>
      </c>
      <c r="EVW293" s="72" t="s">
        <v>12844</v>
      </c>
      <c r="EVX293" s="72" t="s">
        <v>24915</v>
      </c>
      <c r="EVY293" s="72" t="s">
        <v>6182</v>
      </c>
      <c r="EVZ293" s="72" t="s">
        <v>31990</v>
      </c>
      <c r="EWA293" s="72" t="s">
        <v>5753</v>
      </c>
      <c r="EWB293" s="72" t="s">
        <v>24916</v>
      </c>
      <c r="EWC293" s="72" t="s">
        <v>17129</v>
      </c>
      <c r="EWD293" s="72" t="s">
        <v>17130</v>
      </c>
      <c r="EWE293" s="72" t="s">
        <v>12845</v>
      </c>
      <c r="EWF293" s="72" t="s">
        <v>30125</v>
      </c>
      <c r="EWG293" s="72" t="s">
        <v>8523</v>
      </c>
      <c r="EWH293" s="72" t="s">
        <v>12846</v>
      </c>
      <c r="EWI293" s="72" t="s">
        <v>5754</v>
      </c>
      <c r="EWJ293" s="72" t="s">
        <v>17131</v>
      </c>
      <c r="EWK293" s="72" t="s">
        <v>24917</v>
      </c>
      <c r="EWL293" s="72" t="s">
        <v>24918</v>
      </c>
      <c r="EWM293" s="72" t="s">
        <v>24919</v>
      </c>
      <c r="EWN293" s="72" t="s">
        <v>12848</v>
      </c>
      <c r="EWO293" s="72" t="s">
        <v>17135</v>
      </c>
      <c r="EWP293" s="72" t="s">
        <v>17136</v>
      </c>
      <c r="EWQ293" s="72" t="s">
        <v>12359</v>
      </c>
      <c r="EWR293" s="72" t="s">
        <v>32199</v>
      </c>
      <c r="EWS293" s="72" t="s">
        <v>5755</v>
      </c>
      <c r="EWT293" s="72" t="s">
        <v>30126</v>
      </c>
      <c r="EWU293" s="72" t="s">
        <v>7979</v>
      </c>
      <c r="EWV293" s="72" t="s">
        <v>4435</v>
      </c>
      <c r="EWW293" s="72" t="s">
        <v>17137</v>
      </c>
      <c r="EWX293" s="72" t="s">
        <v>12849</v>
      </c>
      <c r="EWY293" s="72" t="s">
        <v>8524</v>
      </c>
      <c r="EWZ293" s="72" t="s">
        <v>8525</v>
      </c>
      <c r="EXA293" s="72" t="s">
        <v>8526</v>
      </c>
      <c r="EXB293" s="72" t="s">
        <v>8527</v>
      </c>
      <c r="EXC293" s="72" t="s">
        <v>17138</v>
      </c>
      <c r="EXD293" s="72" t="s">
        <v>31991</v>
      </c>
      <c r="EXE293" s="72" t="s">
        <v>31992</v>
      </c>
      <c r="EXF293" s="72" t="s">
        <v>31993</v>
      </c>
      <c r="EXG293" s="72" t="s">
        <v>8528</v>
      </c>
      <c r="EXH293" s="72" t="s">
        <v>30127</v>
      </c>
      <c r="EXI293" s="72" t="s">
        <v>30128</v>
      </c>
      <c r="EXJ293" s="72" t="s">
        <v>31994</v>
      </c>
      <c r="EXK293" s="72" t="s">
        <v>24920</v>
      </c>
      <c r="EXL293" s="72" t="s">
        <v>30129</v>
      </c>
      <c r="EXM293" s="72" t="s">
        <v>30130</v>
      </c>
      <c r="EXN293" s="72" t="s">
        <v>24921</v>
      </c>
      <c r="EXO293" s="72" t="s">
        <v>24922</v>
      </c>
      <c r="EXP293" s="72" t="s">
        <v>17139</v>
      </c>
      <c r="EXQ293" s="72" t="s">
        <v>5756</v>
      </c>
      <c r="EXR293" s="72" t="s">
        <v>5756</v>
      </c>
      <c r="EXS293" s="72" t="s">
        <v>5756</v>
      </c>
      <c r="EXT293" s="72" t="s">
        <v>6758</v>
      </c>
      <c r="EXU293" s="72" t="s">
        <v>6183</v>
      </c>
      <c r="EXV293" s="72" t="s">
        <v>15280</v>
      </c>
      <c r="EXW293" s="72" t="s">
        <v>6759</v>
      </c>
      <c r="EXX293" s="72" t="s">
        <v>30131</v>
      </c>
      <c r="EXY293" s="72" t="s">
        <v>17140</v>
      </c>
      <c r="EXZ293" s="72" t="s">
        <v>24923</v>
      </c>
      <c r="EYA293" s="72" t="s">
        <v>12850</v>
      </c>
      <c r="EYB293" s="72" t="s">
        <v>6184</v>
      </c>
      <c r="EYC293" s="72" t="s">
        <v>6185</v>
      </c>
      <c r="EYD293" s="72" t="s">
        <v>6186</v>
      </c>
      <c r="EYE293" s="72" t="s">
        <v>8529</v>
      </c>
      <c r="EYF293" s="72" t="s">
        <v>12851</v>
      </c>
      <c r="EYG293" s="72" t="s">
        <v>12851</v>
      </c>
      <c r="EYH293" s="72" t="s">
        <v>17141</v>
      </c>
      <c r="EYI293" s="72" t="s">
        <v>31983</v>
      </c>
      <c r="EYJ293" s="72" t="s">
        <v>30132</v>
      </c>
      <c r="EYK293" s="72" t="s">
        <v>6760</v>
      </c>
      <c r="EYL293" s="72" t="s">
        <v>32200</v>
      </c>
      <c r="EYM293" s="72" t="s">
        <v>8530</v>
      </c>
      <c r="EYN293" s="72" t="s">
        <v>17142</v>
      </c>
      <c r="EYO293" s="72" t="s">
        <v>17143</v>
      </c>
      <c r="EYP293" s="72" t="s">
        <v>23127</v>
      </c>
      <c r="EYQ293" s="72" t="s">
        <v>6761</v>
      </c>
      <c r="EYR293" s="72" t="s">
        <v>7980</v>
      </c>
      <c r="EYS293" s="72" t="s">
        <v>24924</v>
      </c>
      <c r="EYT293" s="72" t="s">
        <v>8531</v>
      </c>
      <c r="EYU293" s="72" t="s">
        <v>15282</v>
      </c>
      <c r="EYV293" s="72" t="s">
        <v>15283</v>
      </c>
      <c r="EYW293" s="72" t="s">
        <v>24925</v>
      </c>
      <c r="EYX293" s="72" t="s">
        <v>24926</v>
      </c>
      <c r="EYY293" s="72" t="s">
        <v>5757</v>
      </c>
      <c r="EYZ293" s="72" t="s">
        <v>8532</v>
      </c>
      <c r="EZA293" s="72" t="s">
        <v>6762</v>
      </c>
      <c r="EZB293" s="72" t="s">
        <v>24928</v>
      </c>
      <c r="EZC293" s="72" t="s">
        <v>24927</v>
      </c>
      <c r="EZD293" s="72" t="s">
        <v>31995</v>
      </c>
      <c r="EZE293" s="72" t="s">
        <v>6763</v>
      </c>
      <c r="EZF293" s="72" t="s">
        <v>17144</v>
      </c>
      <c r="EZG293" s="72" t="s">
        <v>15284</v>
      </c>
      <c r="EZH293" s="72" t="s">
        <v>6188</v>
      </c>
      <c r="EZI293" s="72" t="s">
        <v>15285</v>
      </c>
      <c r="EZJ293" s="72" t="s">
        <v>12852</v>
      </c>
      <c r="EZK293" s="72" t="s">
        <v>5758</v>
      </c>
      <c r="EZL293" s="72" t="s">
        <v>8533</v>
      </c>
      <c r="EZM293" s="72" t="s">
        <v>31996</v>
      </c>
      <c r="EZN293" s="72" t="s">
        <v>12853</v>
      </c>
      <c r="EZO293" s="72" t="s">
        <v>24929</v>
      </c>
      <c r="EZP293" s="72" t="s">
        <v>8534</v>
      </c>
      <c r="EZQ293" s="72" t="s">
        <v>15286</v>
      </c>
      <c r="EZR293" s="72" t="s">
        <v>8535</v>
      </c>
      <c r="EZS293" s="72" t="s">
        <v>6764</v>
      </c>
      <c r="EZT293" s="72" t="s">
        <v>8536</v>
      </c>
      <c r="EZU293" s="72" t="s">
        <v>8537</v>
      </c>
      <c r="EZV293" s="72" t="s">
        <v>5759</v>
      </c>
      <c r="EZW293" s="72" t="s">
        <v>24930</v>
      </c>
      <c r="EZX293" s="72" t="s">
        <v>31997</v>
      </c>
      <c r="EZY293" s="72" t="s">
        <v>15287</v>
      </c>
      <c r="EZZ293" s="72" t="s">
        <v>32201</v>
      </c>
      <c r="FAA293" s="72" t="s">
        <v>31998</v>
      </c>
      <c r="FAB293" s="72" t="s">
        <v>30133</v>
      </c>
      <c r="FAC293" s="72" t="s">
        <v>4442</v>
      </c>
      <c r="FAD293" s="72" t="s">
        <v>15288</v>
      </c>
      <c r="FAE293" s="72" t="s">
        <v>12377</v>
      </c>
      <c r="FAF293" s="72" t="s">
        <v>15289</v>
      </c>
      <c r="FAG293" s="72" t="s">
        <v>15290</v>
      </c>
      <c r="FAH293" s="72" t="s">
        <v>8538</v>
      </c>
      <c r="FAI293" s="72" t="s">
        <v>6765</v>
      </c>
      <c r="FAJ293" s="72" t="s">
        <v>15291</v>
      </c>
      <c r="FAK293" s="72" t="s">
        <v>17145</v>
      </c>
      <c r="FAL293" s="72" t="s">
        <v>31999</v>
      </c>
      <c r="FAM293" s="72" t="s">
        <v>6189</v>
      </c>
      <c r="FAN293" s="72" t="s">
        <v>6190</v>
      </c>
      <c r="FAO293" s="72" t="s">
        <v>7982</v>
      </c>
      <c r="FAP293" s="72" t="s">
        <v>6766</v>
      </c>
      <c r="FAQ293" s="72" t="s">
        <v>16280</v>
      </c>
      <c r="FAR293" s="72" t="s">
        <v>8539</v>
      </c>
      <c r="FAS293" s="72" t="s">
        <v>6767</v>
      </c>
      <c r="FAT293" s="72" t="s">
        <v>5760</v>
      </c>
      <c r="FAU293" s="72" t="s">
        <v>12854</v>
      </c>
      <c r="FAV293" s="72" t="s">
        <v>8540</v>
      </c>
      <c r="FAW293" s="72" t="s">
        <v>12855</v>
      </c>
      <c r="FAX293" s="72" t="s">
        <v>6191</v>
      </c>
      <c r="FAY293" s="72" t="s">
        <v>7983</v>
      </c>
      <c r="FAZ293" s="72" t="s">
        <v>17146</v>
      </c>
      <c r="FBA293" s="72" t="s">
        <v>6192</v>
      </c>
      <c r="FBB293" s="72" t="s">
        <v>24931</v>
      </c>
      <c r="FBC293" s="72" t="s">
        <v>15292</v>
      </c>
      <c r="FBD293" s="72" t="s">
        <v>24932</v>
      </c>
      <c r="FBE293" s="72" t="s">
        <v>6768</v>
      </c>
      <c r="FBF293" s="72" t="s">
        <v>8541</v>
      </c>
      <c r="FBG293" s="72" t="s">
        <v>6193</v>
      </c>
      <c r="FBH293" s="72" t="s">
        <v>7984</v>
      </c>
      <c r="FBI293" s="72" t="s">
        <v>12856</v>
      </c>
      <c r="FBJ293" s="72" t="s">
        <v>12857</v>
      </c>
      <c r="FBK293" s="72" t="s">
        <v>15293</v>
      </c>
      <c r="FBL293" s="72" t="s">
        <v>30134</v>
      </c>
      <c r="FBM293" s="72" t="s">
        <v>5761</v>
      </c>
      <c r="FBN293" s="72" t="s">
        <v>5761</v>
      </c>
      <c r="FBO293" s="72" t="s">
        <v>5762</v>
      </c>
      <c r="FBP293" s="72" t="s">
        <v>5763</v>
      </c>
      <c r="FBQ293" s="72" t="s">
        <v>24933</v>
      </c>
      <c r="FBR293" s="72" t="s">
        <v>32202</v>
      </c>
      <c r="FBS293" s="72" t="s">
        <v>6194</v>
      </c>
      <c r="FBT293" s="72" t="s">
        <v>30135</v>
      </c>
      <c r="FBU293" s="72" t="s">
        <v>30135</v>
      </c>
      <c r="FBV293" s="72" t="s">
        <v>5764</v>
      </c>
      <c r="FBW293" s="72" t="s">
        <v>24934</v>
      </c>
      <c r="FBX293" s="72" t="s">
        <v>24935</v>
      </c>
      <c r="FBY293" s="72" t="s">
        <v>32203</v>
      </c>
      <c r="FBZ293" s="72" t="s">
        <v>24936</v>
      </c>
      <c r="FCA293" s="72" t="s">
        <v>12858</v>
      </c>
      <c r="FCB293" s="72" t="s">
        <v>24937</v>
      </c>
      <c r="FCC293" s="72" t="s">
        <v>6195</v>
      </c>
      <c r="FCD293" s="72" t="s">
        <v>6196</v>
      </c>
      <c r="FCE293" s="72" t="s">
        <v>6196</v>
      </c>
      <c r="FCF293" s="72" t="s">
        <v>12860</v>
      </c>
      <c r="FCG293" s="72" t="s">
        <v>5766</v>
      </c>
      <c r="FCH293" s="72" t="s">
        <v>30136</v>
      </c>
      <c r="FCI293" s="72" t="s">
        <v>12861</v>
      </c>
      <c r="FCJ293" s="72" t="s">
        <v>12862</v>
      </c>
      <c r="FCK293" s="72" t="s">
        <v>15294</v>
      </c>
      <c r="FCL293" s="72" t="s">
        <v>6197</v>
      </c>
      <c r="FCM293" s="72" t="s">
        <v>8542</v>
      </c>
      <c r="FCN293" s="72" t="s">
        <v>6198</v>
      </c>
      <c r="FCO293" s="72" t="s">
        <v>5767</v>
      </c>
      <c r="FCP293" s="72" t="s">
        <v>8054</v>
      </c>
      <c r="FCQ293" s="72" t="s">
        <v>24938</v>
      </c>
      <c r="FCR293" s="72" t="s">
        <v>12863</v>
      </c>
      <c r="FCS293" s="72" t="s">
        <v>6769</v>
      </c>
      <c r="FCT293" s="72" t="s">
        <v>12864</v>
      </c>
      <c r="FCU293" s="72" t="s">
        <v>15295</v>
      </c>
      <c r="FCV293" s="72" t="s">
        <v>24939</v>
      </c>
      <c r="FCW293" s="72" t="s">
        <v>24940</v>
      </c>
      <c r="FCX293" s="72" t="s">
        <v>15296</v>
      </c>
      <c r="FCY293" s="72" t="s">
        <v>6199</v>
      </c>
      <c r="FCZ293" s="72" t="s">
        <v>12865</v>
      </c>
      <c r="FDA293" s="72" t="s">
        <v>12866</v>
      </c>
      <c r="FDB293" s="72" t="s">
        <v>4448</v>
      </c>
      <c r="FDC293" s="72" t="s">
        <v>8543</v>
      </c>
      <c r="FDD293" s="72" t="s">
        <v>8544</v>
      </c>
      <c r="FDE293" s="72" t="s">
        <v>32000</v>
      </c>
      <c r="FDF293" s="72" t="s">
        <v>8055</v>
      </c>
      <c r="FDG293" s="72" t="s">
        <v>15297</v>
      </c>
      <c r="FDH293" s="72" t="s">
        <v>6200</v>
      </c>
      <c r="FDI293" s="72" t="s">
        <v>15529</v>
      </c>
      <c r="FDJ293" s="72" t="s">
        <v>8545</v>
      </c>
      <c r="FDK293" s="72" t="s">
        <v>32204</v>
      </c>
      <c r="FDL293" s="72" t="s">
        <v>6201</v>
      </c>
      <c r="FDM293" s="72" t="s">
        <v>30138</v>
      </c>
      <c r="FDN293" s="72" t="s">
        <v>15298</v>
      </c>
      <c r="FDO293" s="72" t="s">
        <v>12870</v>
      </c>
      <c r="FDP293" s="72" t="s">
        <v>8546</v>
      </c>
      <c r="FDQ293" s="72" t="s">
        <v>6202</v>
      </c>
      <c r="FDR293" s="72" t="s">
        <v>6203</v>
      </c>
      <c r="FDS293" s="72" t="s">
        <v>6770</v>
      </c>
      <c r="FDT293" s="72" t="s">
        <v>8056</v>
      </c>
      <c r="FDU293" s="72" t="s">
        <v>5769</v>
      </c>
      <c r="FDV293" s="72" t="s">
        <v>6204</v>
      </c>
      <c r="FDW293" s="72" t="s">
        <v>6204</v>
      </c>
      <c r="FDX293" s="72" t="s">
        <v>30139</v>
      </c>
      <c r="FDY293" s="72" t="s">
        <v>8547</v>
      </c>
      <c r="FDZ293" s="72" t="s">
        <v>6205</v>
      </c>
      <c r="FEA293" s="72" t="s">
        <v>6205</v>
      </c>
      <c r="FEB293" s="72" t="s">
        <v>1903</v>
      </c>
      <c r="FEC293" s="72" t="s">
        <v>32205</v>
      </c>
      <c r="FED293" s="72" t="s">
        <v>8548</v>
      </c>
      <c r="FEE293" s="72" t="s">
        <v>32001</v>
      </c>
      <c r="FEF293" s="72" t="s">
        <v>8549</v>
      </c>
      <c r="FEG293" s="72" t="s">
        <v>30140</v>
      </c>
      <c r="FEH293" s="72" t="s">
        <v>30141</v>
      </c>
      <c r="FEI293" s="72" t="s">
        <v>3710</v>
      </c>
      <c r="FEJ293" s="72" t="s">
        <v>30142</v>
      </c>
      <c r="FEK293" s="72" t="s">
        <v>17148</v>
      </c>
      <c r="FEL293" s="72" t="s">
        <v>32206</v>
      </c>
      <c r="FEM293" s="72" t="s">
        <v>32002</v>
      </c>
      <c r="FEN293" s="72" t="s">
        <v>32003</v>
      </c>
      <c r="FEO293" s="72" t="s">
        <v>15299</v>
      </c>
      <c r="FEP293" s="72" t="s">
        <v>30143</v>
      </c>
      <c r="FEQ293" s="72" t="s">
        <v>12871</v>
      </c>
      <c r="FER293" s="72" t="s">
        <v>12872</v>
      </c>
      <c r="FES293" s="72" t="s">
        <v>8550</v>
      </c>
      <c r="FET293" s="72" t="s">
        <v>17149</v>
      </c>
      <c r="FEU293" s="72" t="s">
        <v>6207</v>
      </c>
      <c r="FEV293" s="72" t="s">
        <v>6208</v>
      </c>
      <c r="FEW293" s="72" t="s">
        <v>17150</v>
      </c>
      <c r="FEX293" s="72" t="s">
        <v>5770</v>
      </c>
      <c r="FEY293" s="72" t="s">
        <v>6209</v>
      </c>
      <c r="FEZ293" s="72" t="s">
        <v>15300</v>
      </c>
      <c r="FFA293" s="72" t="s">
        <v>12873</v>
      </c>
      <c r="FFB293" s="72" t="s">
        <v>15301</v>
      </c>
      <c r="FFC293" s="72" t="s">
        <v>8057</v>
      </c>
      <c r="FFD293" s="72" t="s">
        <v>17151</v>
      </c>
      <c r="FFE293" s="72" t="s">
        <v>17152</v>
      </c>
      <c r="FFF293" s="72" t="s">
        <v>5771</v>
      </c>
      <c r="FFG293" s="72" t="s">
        <v>30144</v>
      </c>
      <c r="FFH293" s="72" t="s">
        <v>8552</v>
      </c>
      <c r="FFI293" s="72" t="s">
        <v>17153</v>
      </c>
      <c r="FFJ293" s="72" t="s">
        <v>5772</v>
      </c>
      <c r="FFK293" s="72" t="s">
        <v>5773</v>
      </c>
      <c r="FFL293" s="72" t="s">
        <v>5774</v>
      </c>
      <c r="FFM293" s="72" t="s">
        <v>6771</v>
      </c>
      <c r="FFN293" s="72" t="s">
        <v>30145</v>
      </c>
      <c r="FFO293" s="72" t="s">
        <v>6772</v>
      </c>
      <c r="FFP293" s="72" t="s">
        <v>8553</v>
      </c>
      <c r="FFQ293" s="72" t="s">
        <v>8554</v>
      </c>
      <c r="FFR293" s="72" t="s">
        <v>17154</v>
      </c>
      <c r="FFS293" s="72" t="s">
        <v>15302</v>
      </c>
      <c r="FFT293" s="72" t="s">
        <v>17155</v>
      </c>
      <c r="FFU293" s="72" t="s">
        <v>12875</v>
      </c>
      <c r="FFV293" s="72" t="s">
        <v>5775</v>
      </c>
      <c r="FFW293" s="72" t="s">
        <v>6212</v>
      </c>
      <c r="FFX293" s="72" t="s">
        <v>6773</v>
      </c>
      <c r="FFY293" s="72" t="s">
        <v>8058</v>
      </c>
      <c r="FFZ293" s="72" t="s">
        <v>5776</v>
      </c>
      <c r="FGA293" s="72" t="s">
        <v>24941</v>
      </c>
      <c r="FGB293" s="72" t="s">
        <v>6774</v>
      </c>
      <c r="FGC293" s="72" t="s">
        <v>6213</v>
      </c>
      <c r="FGD293" s="72" t="s">
        <v>6775</v>
      </c>
      <c r="FGE293" s="72" t="s">
        <v>6776</v>
      </c>
      <c r="FGF293" s="72" t="s">
        <v>5777</v>
      </c>
      <c r="FGG293" s="72" t="s">
        <v>8555</v>
      </c>
      <c r="FGH293" s="72" t="s">
        <v>5778</v>
      </c>
      <c r="FGI293" s="72" t="s">
        <v>5779</v>
      </c>
      <c r="FGJ293" s="72" t="s">
        <v>15303</v>
      </c>
      <c r="FGK293" s="72" t="s">
        <v>24942</v>
      </c>
      <c r="FGL293" s="72" t="s">
        <v>24943</v>
      </c>
      <c r="FGM293" s="72" t="s">
        <v>24944</v>
      </c>
      <c r="FGN293" s="72" t="s">
        <v>24945</v>
      </c>
      <c r="FGO293" s="72" t="s">
        <v>24946</v>
      </c>
      <c r="FGP293" s="72" t="s">
        <v>24947</v>
      </c>
      <c r="FGQ293" s="72" t="s">
        <v>15304</v>
      </c>
      <c r="FGR293" s="72" t="s">
        <v>24948</v>
      </c>
      <c r="FGS293" s="72" t="s">
        <v>24949</v>
      </c>
      <c r="FGT293" s="72" t="s">
        <v>24950</v>
      </c>
      <c r="FGU293" s="72" t="s">
        <v>8556</v>
      </c>
      <c r="FGV293" s="72" t="s">
        <v>6777</v>
      </c>
      <c r="FGW293" s="72" t="s">
        <v>30146</v>
      </c>
      <c r="FGX293" s="72" t="s">
        <v>30146</v>
      </c>
      <c r="FGY293" s="72" t="s">
        <v>5411</v>
      </c>
      <c r="FGZ293" s="72" t="s">
        <v>32006</v>
      </c>
      <c r="FHA293" s="72" t="s">
        <v>24951</v>
      </c>
      <c r="FHB293" s="72" t="s">
        <v>15305</v>
      </c>
      <c r="FHC293" s="72" t="s">
        <v>24952</v>
      </c>
      <c r="FHD293" s="72" t="s">
        <v>24953</v>
      </c>
      <c r="FHE293" s="72" t="s">
        <v>6778</v>
      </c>
      <c r="FHF293" s="72" t="s">
        <v>12877</v>
      </c>
      <c r="FHG293" s="72" t="s">
        <v>24954</v>
      </c>
      <c r="FHH293" s="72" t="s">
        <v>12424</v>
      </c>
      <c r="FHI293" s="72" t="s">
        <v>5599</v>
      </c>
      <c r="FHJ293" s="72" t="s">
        <v>32114</v>
      </c>
      <c r="FHK293" s="72" t="s">
        <v>31976</v>
      </c>
      <c r="FHL293" s="72" t="s">
        <v>5780</v>
      </c>
      <c r="FHM293" s="72" t="s">
        <v>8557</v>
      </c>
      <c r="FHN293" s="72" t="s">
        <v>12878</v>
      </c>
      <c r="FHO293" s="72" t="s">
        <v>6779</v>
      </c>
      <c r="FHP293" s="72" t="s">
        <v>30147</v>
      </c>
      <c r="FHQ293" s="72" t="s">
        <v>8558</v>
      </c>
      <c r="FHR293" s="72" t="s">
        <v>8059</v>
      </c>
      <c r="FHS293" s="72" t="s">
        <v>8559</v>
      </c>
      <c r="FHT293" s="72" t="s">
        <v>30148</v>
      </c>
      <c r="FHU293" s="72" t="s">
        <v>6215</v>
      </c>
      <c r="FHV293" s="72" t="s">
        <v>8560</v>
      </c>
      <c r="FHW293" s="72" t="s">
        <v>6216</v>
      </c>
      <c r="FHX293" s="72" t="s">
        <v>30150</v>
      </c>
      <c r="FHY293" s="72" t="s">
        <v>8561</v>
      </c>
      <c r="FHZ293" s="72" t="s">
        <v>6217</v>
      </c>
      <c r="FIA293" s="72" t="s">
        <v>8060</v>
      </c>
      <c r="FIB293" s="72" t="s">
        <v>8562</v>
      </c>
      <c r="FIC293" s="72" t="s">
        <v>8562</v>
      </c>
      <c r="FID293" s="72" t="s">
        <v>17156</v>
      </c>
      <c r="FIE293" s="72" t="s">
        <v>6780</v>
      </c>
      <c r="FIF293" s="72" t="s">
        <v>2082</v>
      </c>
      <c r="FIG293" s="72" t="s">
        <v>6781</v>
      </c>
      <c r="FIH293" s="72" t="s">
        <v>6218</v>
      </c>
      <c r="FII293" s="72" t="s">
        <v>30151</v>
      </c>
      <c r="FIJ293" s="72" t="s">
        <v>32207</v>
      </c>
      <c r="FIK293" s="72" t="s">
        <v>8563</v>
      </c>
      <c r="FIL293" s="72" t="s">
        <v>30152</v>
      </c>
      <c r="FIM293" s="72" t="s">
        <v>30153</v>
      </c>
      <c r="FIN293" s="72" t="s">
        <v>1706</v>
      </c>
      <c r="FIO293" s="72" t="s">
        <v>5781</v>
      </c>
      <c r="FIP293" s="72" t="s">
        <v>5782</v>
      </c>
      <c r="FIQ293" s="72" t="s">
        <v>6219</v>
      </c>
      <c r="FIR293" s="72" t="s">
        <v>32007</v>
      </c>
      <c r="FIS293" s="72" t="s">
        <v>12879</v>
      </c>
      <c r="FIT293" s="72" t="s">
        <v>12879</v>
      </c>
      <c r="FIU293" s="72" t="s">
        <v>6782</v>
      </c>
      <c r="FIV293" s="72" t="s">
        <v>6783</v>
      </c>
      <c r="FIW293" s="72" t="s">
        <v>8564</v>
      </c>
      <c r="FIX293" s="72" t="s">
        <v>32008</v>
      </c>
      <c r="FIY293" s="72" t="s">
        <v>12880</v>
      </c>
      <c r="FIZ293" s="72" t="s">
        <v>32009</v>
      </c>
      <c r="FJA293" s="72" t="s">
        <v>8565</v>
      </c>
      <c r="FJB293" s="72" t="s">
        <v>6220</v>
      </c>
      <c r="FJC293" s="72" t="s">
        <v>12881</v>
      </c>
      <c r="FJD293" s="72" t="s">
        <v>5783</v>
      </c>
      <c r="FJE293" s="72" t="s">
        <v>12882</v>
      </c>
      <c r="FJF293" s="72" t="s">
        <v>12883</v>
      </c>
      <c r="FJG293" s="72" t="s">
        <v>24955</v>
      </c>
      <c r="FJH293" s="72" t="s">
        <v>5784</v>
      </c>
      <c r="FJI293" s="72" t="s">
        <v>8566</v>
      </c>
      <c r="FJJ293" s="72" t="s">
        <v>6221</v>
      </c>
      <c r="FJK293" s="72" t="s">
        <v>6222</v>
      </c>
      <c r="FJL293" s="72" t="s">
        <v>8567</v>
      </c>
      <c r="FJM293" s="72" t="s">
        <v>8568</v>
      </c>
      <c r="FJN293" s="72" t="s">
        <v>6224</v>
      </c>
      <c r="FJO293" s="72" t="s">
        <v>8061</v>
      </c>
      <c r="FJP293" s="72" t="s">
        <v>5785</v>
      </c>
      <c r="FJQ293" s="72" t="s">
        <v>32208</v>
      </c>
      <c r="FJR293" s="72" t="s">
        <v>32209</v>
      </c>
      <c r="FJS293" s="72" t="s">
        <v>2567</v>
      </c>
      <c r="FJT293" s="72" t="s">
        <v>30154</v>
      </c>
      <c r="FJU293" s="72" t="s">
        <v>30155</v>
      </c>
      <c r="FJV293" s="72" t="s">
        <v>2992</v>
      </c>
      <c r="FJW293" s="72" t="s">
        <v>2992</v>
      </c>
      <c r="FJX293" s="72" t="s">
        <v>32010</v>
      </c>
      <c r="FJY293" s="72" t="s">
        <v>30156</v>
      </c>
      <c r="FJZ293" s="72" t="s">
        <v>15306</v>
      </c>
      <c r="FKA293" s="72" t="s">
        <v>8569</v>
      </c>
      <c r="FKB293" s="72" t="s">
        <v>17157</v>
      </c>
      <c r="FKC293" s="72" t="s">
        <v>5786</v>
      </c>
      <c r="FKD293" s="72" t="s">
        <v>12885</v>
      </c>
      <c r="FKE293" s="72" t="s">
        <v>5787</v>
      </c>
      <c r="FKF293" s="72" t="s">
        <v>5787</v>
      </c>
      <c r="FKG293" s="72" t="s">
        <v>32210</v>
      </c>
      <c r="FKH293" s="72" t="s">
        <v>5421</v>
      </c>
      <c r="FKI293" s="72" t="s">
        <v>8570</v>
      </c>
      <c r="FKJ293" s="72" t="s">
        <v>8571</v>
      </c>
      <c r="FKK293" s="72" t="s">
        <v>8572</v>
      </c>
      <c r="FKL293" s="72" t="s">
        <v>5422</v>
      </c>
      <c r="FKM293" s="72" t="s">
        <v>32011</v>
      </c>
      <c r="FKN293" s="72" t="s">
        <v>24956</v>
      </c>
      <c r="FKO293" s="72" t="s">
        <v>6784</v>
      </c>
      <c r="FKP293" s="72" t="s">
        <v>17158</v>
      </c>
      <c r="FKQ293" s="72" t="s">
        <v>5788</v>
      </c>
      <c r="FKR293" s="72" t="s">
        <v>5788</v>
      </c>
      <c r="FKS293" s="72" t="s">
        <v>15307</v>
      </c>
      <c r="FKT293" s="72" t="s">
        <v>32211</v>
      </c>
      <c r="FKU293" s="72" t="s">
        <v>32012</v>
      </c>
      <c r="FKV293" s="72" t="s">
        <v>8062</v>
      </c>
      <c r="FKW293" s="72" t="s">
        <v>32212</v>
      </c>
      <c r="FKX293" s="72" t="s">
        <v>24957</v>
      </c>
      <c r="FKY293" s="72" t="s">
        <v>24958</v>
      </c>
      <c r="FKZ293" s="72" t="s">
        <v>15309</v>
      </c>
      <c r="FLA293" s="72" t="s">
        <v>24959</v>
      </c>
      <c r="FLB293" s="72" t="s">
        <v>15310</v>
      </c>
      <c r="FLC293" s="72" t="s">
        <v>15308</v>
      </c>
      <c r="FLD293" s="72" t="s">
        <v>30158</v>
      </c>
      <c r="FLE293" s="72" t="s">
        <v>8063</v>
      </c>
      <c r="FLF293" s="72" t="s">
        <v>15311</v>
      </c>
      <c r="FLG293" s="72" t="s">
        <v>8573</v>
      </c>
      <c r="FLH293" s="72" t="s">
        <v>5790</v>
      </c>
      <c r="FLI293" s="72" t="s">
        <v>6785</v>
      </c>
      <c r="FLJ293" s="72" t="s">
        <v>8064</v>
      </c>
      <c r="FLK293" s="72" t="s">
        <v>24960</v>
      </c>
      <c r="FLL293" s="72" t="s">
        <v>5791</v>
      </c>
      <c r="FLM293" s="72" t="s">
        <v>6786</v>
      </c>
      <c r="FLN293" s="72" t="s">
        <v>12886</v>
      </c>
      <c r="FLO293" s="72" t="s">
        <v>5792</v>
      </c>
      <c r="FLP293" s="72" t="s">
        <v>8574</v>
      </c>
      <c r="FLQ293" s="72" t="s">
        <v>8575</v>
      </c>
      <c r="FLR293" s="72" t="s">
        <v>12887</v>
      </c>
      <c r="FLS293" s="72" t="s">
        <v>8065</v>
      </c>
      <c r="FLT293" s="72" t="s">
        <v>8576</v>
      </c>
      <c r="FLU293" s="72" t="s">
        <v>6225</v>
      </c>
      <c r="FLV293" s="72" t="s">
        <v>6226</v>
      </c>
      <c r="FLW293" s="72" t="s">
        <v>5793</v>
      </c>
      <c r="FLX293" s="72" t="s">
        <v>17159</v>
      </c>
      <c r="FLY293" s="72" t="s">
        <v>6228</v>
      </c>
      <c r="FLZ293" s="72" t="s">
        <v>5794</v>
      </c>
      <c r="FMA293" s="72" t="s">
        <v>32214</v>
      </c>
      <c r="FMB293" s="72" t="s">
        <v>30159</v>
      </c>
      <c r="FMC293" s="72" t="s">
        <v>8577</v>
      </c>
      <c r="FMD293" s="72" t="s">
        <v>8578</v>
      </c>
      <c r="FME293" s="72" t="s">
        <v>17160</v>
      </c>
      <c r="FMF293" s="72" t="s">
        <v>24961</v>
      </c>
      <c r="FMG293" s="72" t="s">
        <v>5795</v>
      </c>
      <c r="FMH293" s="72" t="s">
        <v>12888</v>
      </c>
      <c r="FMI293" s="72" t="s">
        <v>5796</v>
      </c>
      <c r="FMJ293" s="72" t="s">
        <v>5797</v>
      </c>
      <c r="FMK293" s="72" t="s">
        <v>30160</v>
      </c>
      <c r="FML293" s="72" t="s">
        <v>6229</v>
      </c>
      <c r="FMM293" s="72" t="s">
        <v>32015</v>
      </c>
      <c r="FMN293" s="72" t="s">
        <v>15313</v>
      </c>
      <c r="FMO293" s="72" t="s">
        <v>12889</v>
      </c>
      <c r="FMP293" s="72" t="s">
        <v>12890</v>
      </c>
      <c r="FMQ293" s="72" t="s">
        <v>600</v>
      </c>
      <c r="FMR293" s="72" t="s">
        <v>17161</v>
      </c>
      <c r="FMS293" s="72" t="s">
        <v>15314</v>
      </c>
      <c r="FMT293" s="72" t="s">
        <v>6230</v>
      </c>
      <c r="FMU293" s="72" t="s">
        <v>17162</v>
      </c>
      <c r="FMV293" s="72" t="s">
        <v>17163</v>
      </c>
      <c r="FMW293" s="72" t="s">
        <v>17164</v>
      </c>
      <c r="FMX293" s="72" t="s">
        <v>8579</v>
      </c>
      <c r="FMY293" s="72" t="s">
        <v>6231</v>
      </c>
      <c r="FMZ293" s="72" t="s">
        <v>13752</v>
      </c>
      <c r="FNA293" s="72" t="s">
        <v>6232</v>
      </c>
      <c r="FNB293" s="72" t="s">
        <v>30161</v>
      </c>
      <c r="FNC293" s="72" t="s">
        <v>30162</v>
      </c>
      <c r="FND293" s="72" t="s">
        <v>5798</v>
      </c>
      <c r="FNE293" s="72" t="s">
        <v>30163</v>
      </c>
      <c r="FNF293" s="72" t="s">
        <v>5799</v>
      </c>
      <c r="FNG293" s="72" t="s">
        <v>6233</v>
      </c>
      <c r="FNH293" s="72" t="s">
        <v>5800</v>
      </c>
      <c r="FNI293" s="72" t="s">
        <v>24962</v>
      </c>
      <c r="FNJ293" s="72" t="s">
        <v>17165</v>
      </c>
      <c r="FNK293" s="72" t="s">
        <v>12891</v>
      </c>
      <c r="FNL293" s="72" t="s">
        <v>6234</v>
      </c>
      <c r="FNM293" s="72" t="s">
        <v>12892</v>
      </c>
      <c r="FNN293" s="72" t="s">
        <v>6235</v>
      </c>
      <c r="FNO293" s="72" t="s">
        <v>5431</v>
      </c>
      <c r="FNP293" s="72" t="s">
        <v>5801</v>
      </c>
      <c r="FNQ293" s="72" t="s">
        <v>6787</v>
      </c>
      <c r="FNR293" s="72" t="s">
        <v>24963</v>
      </c>
      <c r="FNS293" s="72" t="s">
        <v>5802</v>
      </c>
      <c r="FNT293" s="72" t="s">
        <v>32016</v>
      </c>
      <c r="FNU293" s="72" t="s">
        <v>5803</v>
      </c>
      <c r="FNV293" s="72" t="s">
        <v>6236</v>
      </c>
      <c r="FNW293" s="72" t="s">
        <v>5804</v>
      </c>
      <c r="FNX293" s="72" t="s">
        <v>6237</v>
      </c>
      <c r="FNY293" s="72" t="s">
        <v>6237</v>
      </c>
      <c r="FNZ293" s="72" t="s">
        <v>30164</v>
      </c>
      <c r="FOA293" s="72" t="s">
        <v>30164</v>
      </c>
      <c r="FOB293" s="72" t="s">
        <v>32017</v>
      </c>
      <c r="FOC293" s="72" t="s">
        <v>5805</v>
      </c>
      <c r="FOD293" s="72" t="s">
        <v>30082</v>
      </c>
      <c r="FOE293" s="72" t="s">
        <v>32018</v>
      </c>
      <c r="FOF293" s="72" t="s">
        <v>32019</v>
      </c>
      <c r="FOG293" s="72" t="s">
        <v>32020</v>
      </c>
      <c r="FOH293" s="72" t="s">
        <v>6788</v>
      </c>
      <c r="FOI293" s="72" t="s">
        <v>5806</v>
      </c>
      <c r="FOJ293" s="72" t="s">
        <v>32021</v>
      </c>
      <c r="FOK293" s="72" t="s">
        <v>5807</v>
      </c>
      <c r="FOL293" s="72" t="s">
        <v>17166</v>
      </c>
      <c r="FOM293" s="72" t="s">
        <v>30165</v>
      </c>
      <c r="FON293" s="72" t="s">
        <v>5808</v>
      </c>
      <c r="FOO293" s="72" t="s">
        <v>15315</v>
      </c>
      <c r="FOP293" s="72" t="s">
        <v>15316</v>
      </c>
      <c r="FOQ293" s="72" t="s">
        <v>6789</v>
      </c>
      <c r="FOR293" s="72" t="s">
        <v>32022</v>
      </c>
      <c r="FOS293" s="72" t="s">
        <v>6238</v>
      </c>
      <c r="FOT293" s="72" t="s">
        <v>5809</v>
      </c>
      <c r="FOU293" s="72" t="s">
        <v>12893</v>
      </c>
      <c r="FOV293" s="72" t="s">
        <v>5810</v>
      </c>
      <c r="FOW293" s="72" t="s">
        <v>15317</v>
      </c>
    </row>
    <row r="294" spans="1:5155">
      <c r="A294" s="4" t="s">
        <v>33681</v>
      </c>
      <c r="B294" s="4"/>
      <c r="C294" s="4">
        <v>76</v>
      </c>
      <c r="D294" s="72" t="s">
        <v>12895</v>
      </c>
      <c r="E294" s="72" t="s">
        <v>24964</v>
      </c>
      <c r="F294" s="72" t="s">
        <v>24965</v>
      </c>
      <c r="G294" s="72" t="s">
        <v>24966</v>
      </c>
      <c r="H294" s="72" t="s">
        <v>12896</v>
      </c>
      <c r="I294" s="72" t="s">
        <v>11430</v>
      </c>
      <c r="J294" s="72" t="s">
        <v>12897</v>
      </c>
      <c r="K294" s="72" t="s">
        <v>12898</v>
      </c>
      <c r="L294" s="72" t="s">
        <v>4194</v>
      </c>
      <c r="M294" s="72" t="s">
        <v>12899</v>
      </c>
      <c r="N294" s="72" t="s">
        <v>24967</v>
      </c>
      <c r="O294" s="72" t="s">
        <v>4195</v>
      </c>
      <c r="P294" s="72" t="s">
        <v>30867</v>
      </c>
      <c r="Q294" s="72" t="s">
        <v>11108</v>
      </c>
      <c r="R294" s="72" t="s">
        <v>11987</v>
      </c>
      <c r="S294" s="72" t="s">
        <v>12900</v>
      </c>
      <c r="T294" s="72" t="s">
        <v>11431</v>
      </c>
      <c r="U294" s="72" t="s">
        <v>11432</v>
      </c>
      <c r="V294" s="72" t="s">
        <v>11109</v>
      </c>
      <c r="W294" s="72" t="s">
        <v>30868</v>
      </c>
      <c r="X294" s="72" t="s">
        <v>3023</v>
      </c>
      <c r="Y294" s="72" t="s">
        <v>11110</v>
      </c>
      <c r="Z294" s="72" t="s">
        <v>3024</v>
      </c>
      <c r="AA294" s="72" t="s">
        <v>3024</v>
      </c>
      <c r="AB294" s="72" t="s">
        <v>3024</v>
      </c>
      <c r="AC294" s="72" t="s">
        <v>3024</v>
      </c>
      <c r="AD294" s="72" t="s">
        <v>11111</v>
      </c>
      <c r="AE294" s="72" t="s">
        <v>11112</v>
      </c>
      <c r="AF294" s="72" t="s">
        <v>3772</v>
      </c>
      <c r="AG294" s="72" t="s">
        <v>3773</v>
      </c>
      <c r="AH294" s="72" t="s">
        <v>3774</v>
      </c>
      <c r="AI294" s="72" t="s">
        <v>3775</v>
      </c>
      <c r="AJ294" s="72" t="s">
        <v>11434</v>
      </c>
      <c r="AK294" s="72" t="s">
        <v>30869</v>
      </c>
      <c r="AL294" s="72" t="s">
        <v>17167</v>
      </c>
      <c r="AM294" s="72" t="s">
        <v>17168</v>
      </c>
      <c r="AN294" s="72" t="s">
        <v>3776</v>
      </c>
      <c r="AO294" s="72" t="s">
        <v>3776</v>
      </c>
      <c r="AP294" s="72" t="s">
        <v>31134</v>
      </c>
      <c r="AQ294" s="72" t="s">
        <v>30870</v>
      </c>
      <c r="AR294" s="72" t="s">
        <v>11435</v>
      </c>
      <c r="AS294" s="72" t="s">
        <v>11435</v>
      </c>
      <c r="AT294" s="72" t="s">
        <v>31135</v>
      </c>
      <c r="AU294" s="72" t="s">
        <v>3777</v>
      </c>
      <c r="AV294" s="72" t="s">
        <v>3026</v>
      </c>
      <c r="AW294" s="72" t="s">
        <v>30871</v>
      </c>
      <c r="AX294" s="72" t="s">
        <v>25380</v>
      </c>
      <c r="AY294" s="72" t="s">
        <v>11113</v>
      </c>
      <c r="AZ294" s="72" t="s">
        <v>3778</v>
      </c>
      <c r="BA294" s="72" t="s">
        <v>3027</v>
      </c>
      <c r="BB294" s="72" t="s">
        <v>30872</v>
      </c>
      <c r="BC294" s="72" t="s">
        <v>12902</v>
      </c>
      <c r="BD294" s="72" t="s">
        <v>11114</v>
      </c>
      <c r="BE294" s="72" t="s">
        <v>17169</v>
      </c>
      <c r="BF294" s="72" t="s">
        <v>3028</v>
      </c>
      <c r="BG294" s="72" t="s">
        <v>24968</v>
      </c>
      <c r="BH294" s="72" t="s">
        <v>3029</v>
      </c>
      <c r="BI294" s="72" t="s">
        <v>30873</v>
      </c>
      <c r="BJ294" s="72" t="s">
        <v>4197</v>
      </c>
      <c r="BK294" s="72" t="s">
        <v>3030</v>
      </c>
      <c r="BL294" s="72" t="s">
        <v>3030</v>
      </c>
      <c r="BM294" s="72" t="s">
        <v>4198</v>
      </c>
      <c r="BN294" s="72" t="s">
        <v>17170</v>
      </c>
      <c r="BO294" s="72" t="s">
        <v>16611</v>
      </c>
      <c r="BP294" s="72" t="s">
        <v>3031</v>
      </c>
      <c r="BQ294" s="72" t="s">
        <v>11115</v>
      </c>
      <c r="BR294" s="72" t="s">
        <v>3779</v>
      </c>
      <c r="BS294" s="72" t="s">
        <v>30874</v>
      </c>
      <c r="BT294" s="72" t="s">
        <v>11436</v>
      </c>
      <c r="BU294" s="72" t="s">
        <v>4199</v>
      </c>
      <c r="BV294" s="72" t="s">
        <v>30875</v>
      </c>
      <c r="BW294" s="72" t="s">
        <v>30876</v>
      </c>
      <c r="BX294" s="72" t="s">
        <v>25381</v>
      </c>
      <c r="BY294" s="72" t="s">
        <v>11437</v>
      </c>
      <c r="BZ294" s="72" t="s">
        <v>24969</v>
      </c>
      <c r="CA294" s="72" t="s">
        <v>30877</v>
      </c>
      <c r="CB294" s="72" t="s">
        <v>30878</v>
      </c>
      <c r="CC294" s="72" t="s">
        <v>24970</v>
      </c>
      <c r="CD294" s="72" t="s">
        <v>11116</v>
      </c>
      <c r="CE294" s="72" t="s">
        <v>24971</v>
      </c>
      <c r="CF294" s="72" t="s">
        <v>31136</v>
      </c>
      <c r="CG294" s="72" t="s">
        <v>16612</v>
      </c>
      <c r="CH294" s="72" t="s">
        <v>16613</v>
      </c>
      <c r="CI294" s="72" t="s">
        <v>16614</v>
      </c>
      <c r="CJ294" s="72" t="s">
        <v>4200</v>
      </c>
      <c r="CK294" s="72" t="s">
        <v>30879</v>
      </c>
      <c r="CL294" s="72" t="s">
        <v>24972</v>
      </c>
      <c r="CM294" s="72" t="s">
        <v>25382</v>
      </c>
      <c r="CN294" s="72" t="s">
        <v>12903</v>
      </c>
      <c r="CO294" s="72" t="s">
        <v>24973</v>
      </c>
      <c r="CP294" s="72" t="s">
        <v>11988</v>
      </c>
      <c r="CQ294" s="72" t="s">
        <v>25383</v>
      </c>
      <c r="CR294" s="72" t="s">
        <v>24974</v>
      </c>
      <c r="CS294" s="72" t="s">
        <v>24975</v>
      </c>
      <c r="CT294" s="72" t="s">
        <v>11438</v>
      </c>
      <c r="CU294" s="72" t="s">
        <v>5204</v>
      </c>
      <c r="CV294" s="72" t="s">
        <v>24976</v>
      </c>
      <c r="CW294" s="72" t="s">
        <v>24977</v>
      </c>
      <c r="CX294" s="72" t="s">
        <v>3032</v>
      </c>
      <c r="CY294" s="72" t="s">
        <v>3032</v>
      </c>
      <c r="CZ294" s="72" t="s">
        <v>17171</v>
      </c>
      <c r="DA294" s="72" t="s">
        <v>3780</v>
      </c>
      <c r="DB294" s="72" t="s">
        <v>30880</v>
      </c>
      <c r="DC294" s="72" t="s">
        <v>3033</v>
      </c>
      <c r="DD294" s="72" t="s">
        <v>3034</v>
      </c>
      <c r="DE294" s="72" t="s">
        <v>24978</v>
      </c>
      <c r="DF294" s="72" t="s">
        <v>3781</v>
      </c>
      <c r="DG294" s="72" t="s">
        <v>11118</v>
      </c>
      <c r="DH294" s="72" t="s">
        <v>11439</v>
      </c>
      <c r="DI294" s="72" t="s">
        <v>24979</v>
      </c>
      <c r="DJ294" s="72" t="s">
        <v>11989</v>
      </c>
      <c r="DK294" s="72" t="s">
        <v>11990</v>
      </c>
      <c r="DL294" s="72" t="s">
        <v>11440</v>
      </c>
      <c r="DM294" s="72" t="s">
        <v>12904</v>
      </c>
      <c r="DN294" s="72" t="s">
        <v>25384</v>
      </c>
      <c r="DO294" s="72" t="s">
        <v>16615</v>
      </c>
      <c r="DP294" s="72" t="s">
        <v>24980</v>
      </c>
      <c r="DQ294" s="72" t="s">
        <v>24981</v>
      </c>
      <c r="DR294" s="72" t="s">
        <v>24982</v>
      </c>
      <c r="DS294" s="72" t="s">
        <v>24983</v>
      </c>
      <c r="DT294" s="72" t="s">
        <v>24984</v>
      </c>
      <c r="DU294" s="72" t="s">
        <v>11441</v>
      </c>
      <c r="DV294" s="72" t="s">
        <v>11991</v>
      </c>
      <c r="DW294" s="72" t="s">
        <v>30881</v>
      </c>
      <c r="DX294" s="72" t="s">
        <v>3035</v>
      </c>
      <c r="DY294" s="72" t="s">
        <v>24985</v>
      </c>
      <c r="DZ294" s="72" t="s">
        <v>24986</v>
      </c>
      <c r="EA294" s="72" t="s">
        <v>25385</v>
      </c>
      <c r="EB294" s="72" t="s">
        <v>3782</v>
      </c>
      <c r="EC294" s="72" t="s">
        <v>12905</v>
      </c>
      <c r="ED294" s="72" t="s">
        <v>4397</v>
      </c>
      <c r="EE294" s="72" t="s">
        <v>3783</v>
      </c>
      <c r="EF294" s="72" t="s">
        <v>11119</v>
      </c>
      <c r="EG294" s="72" t="s">
        <v>11442</v>
      </c>
      <c r="EH294" s="72" t="s">
        <v>11443</v>
      </c>
      <c r="EI294" s="72" t="s">
        <v>24987</v>
      </c>
      <c r="EJ294" s="72" t="s">
        <v>30882</v>
      </c>
      <c r="EK294" s="72" t="s">
        <v>3036</v>
      </c>
      <c r="EL294" s="72" t="s">
        <v>25386</v>
      </c>
      <c r="EM294" s="72" t="s">
        <v>11444</v>
      </c>
      <c r="EN294" s="72" t="s">
        <v>11992</v>
      </c>
      <c r="EO294" s="72" t="s">
        <v>3784</v>
      </c>
      <c r="EP294" s="72" t="s">
        <v>11993</v>
      </c>
      <c r="EQ294" s="72" t="s">
        <v>4201</v>
      </c>
      <c r="ER294" s="72" t="s">
        <v>11445</v>
      </c>
      <c r="ES294" s="72" t="s">
        <v>3037</v>
      </c>
      <c r="ET294" s="72" t="s">
        <v>24988</v>
      </c>
      <c r="EU294" s="72" t="s">
        <v>11120</v>
      </c>
      <c r="EV294" s="72" t="s">
        <v>11121</v>
      </c>
      <c r="EW294" s="72" t="s">
        <v>3785</v>
      </c>
      <c r="EX294" s="72" t="s">
        <v>3785</v>
      </c>
      <c r="EY294" s="72" t="s">
        <v>3786</v>
      </c>
      <c r="EZ294" s="72" t="s">
        <v>24989</v>
      </c>
      <c r="FA294" s="72" t="s">
        <v>25183</v>
      </c>
      <c r="FB294" s="72" t="s">
        <v>11122</v>
      </c>
      <c r="FC294" s="72" t="s">
        <v>24990</v>
      </c>
      <c r="FD294" s="72" t="s">
        <v>24991</v>
      </c>
      <c r="FE294" s="72" t="s">
        <v>3038</v>
      </c>
      <c r="FF294" s="72" t="s">
        <v>11123</v>
      </c>
      <c r="FG294" s="72" t="s">
        <v>24993</v>
      </c>
      <c r="FH294" s="72" t="s">
        <v>24992</v>
      </c>
      <c r="FI294" s="72" t="s">
        <v>11994</v>
      </c>
      <c r="FJ294" s="72" t="s">
        <v>3039</v>
      </c>
      <c r="FK294" s="72" t="s">
        <v>24994</v>
      </c>
      <c r="FL294" s="72" t="s">
        <v>24995</v>
      </c>
      <c r="FM294" s="72" t="s">
        <v>30883</v>
      </c>
      <c r="FN294" s="72" t="s">
        <v>3040</v>
      </c>
      <c r="FO294" s="72" t="s">
        <v>11446</v>
      </c>
      <c r="FP294" s="72" t="s">
        <v>24996</v>
      </c>
      <c r="FQ294" s="72" t="s">
        <v>3041</v>
      </c>
      <c r="FR294" s="72" t="s">
        <v>3041</v>
      </c>
      <c r="FS294" s="72" t="s">
        <v>3041</v>
      </c>
      <c r="FT294" s="72" t="s">
        <v>3042</v>
      </c>
      <c r="FU294" s="72" t="s">
        <v>4202</v>
      </c>
      <c r="FV294" s="72" t="s">
        <v>3043</v>
      </c>
      <c r="FW294" s="72" t="s">
        <v>17172</v>
      </c>
      <c r="FX294" s="72" t="s">
        <v>17173</v>
      </c>
      <c r="FY294" s="72" t="s">
        <v>3787</v>
      </c>
      <c r="FZ294" s="72" t="s">
        <v>3044</v>
      </c>
      <c r="GA294" s="72" t="s">
        <v>11124</v>
      </c>
      <c r="GB294" s="72" t="s">
        <v>11447</v>
      </c>
      <c r="GC294" s="72" t="s">
        <v>24997</v>
      </c>
      <c r="GD294" s="72" t="s">
        <v>24998</v>
      </c>
      <c r="GE294" s="72" t="s">
        <v>12906</v>
      </c>
      <c r="GF294" s="72" t="s">
        <v>11448</v>
      </c>
      <c r="GG294" s="72" t="s">
        <v>4203</v>
      </c>
      <c r="GH294" s="72" t="s">
        <v>24999</v>
      </c>
      <c r="GI294" s="72" t="s">
        <v>12422</v>
      </c>
      <c r="GJ294" s="72" t="s">
        <v>30884</v>
      </c>
      <c r="GK294" s="72" t="s">
        <v>12907</v>
      </c>
      <c r="GL294" s="72" t="s">
        <v>16617</v>
      </c>
      <c r="GM294" s="72" t="s">
        <v>12908</v>
      </c>
      <c r="GN294" s="72" t="s">
        <v>25000</v>
      </c>
      <c r="GO294" s="72" t="s">
        <v>3045</v>
      </c>
      <c r="GP294" s="72" t="s">
        <v>25001</v>
      </c>
      <c r="GQ294" s="72" t="s">
        <v>11125</v>
      </c>
      <c r="GR294" s="72" t="s">
        <v>25002</v>
      </c>
      <c r="GS294" s="72" t="s">
        <v>11995</v>
      </c>
      <c r="GT294" s="72" t="s">
        <v>4204</v>
      </c>
      <c r="GU294" s="72" t="s">
        <v>11126</v>
      </c>
      <c r="GV294" s="72" t="s">
        <v>11127</v>
      </c>
      <c r="GW294" s="72" t="s">
        <v>11449</v>
      </c>
      <c r="GX294" s="72" t="s">
        <v>11449</v>
      </c>
      <c r="GY294" s="72" t="s">
        <v>3046</v>
      </c>
      <c r="GZ294" s="72" t="s">
        <v>11996</v>
      </c>
      <c r="HA294" s="72" t="s">
        <v>25003</v>
      </c>
      <c r="HB294" s="72" t="s">
        <v>3047</v>
      </c>
      <c r="HC294" s="72" t="s">
        <v>3048</v>
      </c>
      <c r="HD294" s="72" t="s">
        <v>11997</v>
      </c>
      <c r="HE294" s="72" t="s">
        <v>5830</v>
      </c>
      <c r="HF294" s="72" t="s">
        <v>11998</v>
      </c>
      <c r="HG294" s="72" t="s">
        <v>11128</v>
      </c>
      <c r="HH294" s="72" t="s">
        <v>16618</v>
      </c>
      <c r="HI294" s="72" t="s">
        <v>11129</v>
      </c>
      <c r="HJ294" s="72" t="s">
        <v>7831</v>
      </c>
      <c r="HK294" s="72" t="s">
        <v>7831</v>
      </c>
      <c r="HL294" s="72" t="s">
        <v>3049</v>
      </c>
      <c r="HM294" s="72" t="s">
        <v>3050</v>
      </c>
      <c r="HN294" s="72" t="s">
        <v>12909</v>
      </c>
      <c r="HO294" s="72" t="s">
        <v>12910</v>
      </c>
      <c r="HP294" s="72" t="s">
        <v>11130</v>
      </c>
      <c r="HQ294" s="72" t="s">
        <v>17174</v>
      </c>
      <c r="HR294" s="72" t="s">
        <v>3788</v>
      </c>
      <c r="HS294" s="72" t="s">
        <v>11999</v>
      </c>
      <c r="HT294" s="72" t="s">
        <v>11450</v>
      </c>
      <c r="HU294" s="72" t="s">
        <v>15026</v>
      </c>
      <c r="HV294" s="72" t="s">
        <v>12000</v>
      </c>
      <c r="HW294" s="72" t="s">
        <v>12000</v>
      </c>
      <c r="HX294" s="72" t="s">
        <v>11451</v>
      </c>
      <c r="HY294" s="72" t="s">
        <v>3789</v>
      </c>
      <c r="HZ294" s="72" t="s">
        <v>4205</v>
      </c>
      <c r="IA294" s="72" t="s">
        <v>11452</v>
      </c>
      <c r="IB294" s="72" t="s">
        <v>11453</v>
      </c>
      <c r="IC294" s="72" t="s">
        <v>25004</v>
      </c>
      <c r="ID294" s="72" t="s">
        <v>11454</v>
      </c>
      <c r="IE294" s="72" t="s">
        <v>12001</v>
      </c>
      <c r="IF294" s="72" t="s">
        <v>11455</v>
      </c>
      <c r="IG294" s="72" t="s">
        <v>17175</v>
      </c>
      <c r="IH294" s="72" t="s">
        <v>30885</v>
      </c>
      <c r="II294" s="72" t="s">
        <v>11456</v>
      </c>
      <c r="IJ294" s="72" t="s">
        <v>30886</v>
      </c>
      <c r="IK294" s="72" t="s">
        <v>11457</v>
      </c>
      <c r="IL294" s="72" t="s">
        <v>11458</v>
      </c>
      <c r="IM294" s="72" t="s">
        <v>12407</v>
      </c>
      <c r="IN294" s="72" t="s">
        <v>11459</v>
      </c>
      <c r="IO294" s="72" t="s">
        <v>11459</v>
      </c>
      <c r="IP294" s="72" t="s">
        <v>11459</v>
      </c>
      <c r="IQ294" s="72" t="s">
        <v>12911</v>
      </c>
      <c r="IR294" s="72" t="s">
        <v>16619</v>
      </c>
      <c r="IS294" s="72" t="s">
        <v>31137</v>
      </c>
      <c r="IT294" s="72" t="s">
        <v>31138</v>
      </c>
      <c r="IU294" s="72" t="s">
        <v>12002</v>
      </c>
      <c r="IV294" s="72" t="s">
        <v>11460</v>
      </c>
      <c r="IW294" s="72" t="s">
        <v>3051</v>
      </c>
      <c r="IX294" s="72" t="s">
        <v>11461</v>
      </c>
      <c r="IY294" s="72" t="s">
        <v>11462</v>
      </c>
      <c r="IZ294" s="72" t="s">
        <v>4206</v>
      </c>
      <c r="JA294" s="72" t="s">
        <v>25005</v>
      </c>
      <c r="JB294" s="72" t="s">
        <v>12912</v>
      </c>
      <c r="JC294" s="72" t="s">
        <v>12003</v>
      </c>
      <c r="JD294" s="72" t="s">
        <v>25006</v>
      </c>
      <c r="JE294" s="72" t="s">
        <v>25007</v>
      </c>
      <c r="JF294" s="72" t="s">
        <v>12004</v>
      </c>
      <c r="JG294" s="72" t="s">
        <v>25008</v>
      </c>
      <c r="JH294" s="72" t="s">
        <v>25009</v>
      </c>
      <c r="JI294" s="72" t="s">
        <v>12005</v>
      </c>
      <c r="JJ294" s="72" t="s">
        <v>11131</v>
      </c>
      <c r="JK294" s="72" t="s">
        <v>11463</v>
      </c>
      <c r="JL294" s="72" t="s">
        <v>3790</v>
      </c>
      <c r="JM294" s="72" t="s">
        <v>3052</v>
      </c>
      <c r="JN294" s="72" t="s">
        <v>3053</v>
      </c>
      <c r="JO294" s="72" t="s">
        <v>25387</v>
      </c>
      <c r="JP294" s="72" t="s">
        <v>11433</v>
      </c>
      <c r="JQ294" s="72" t="s">
        <v>12006</v>
      </c>
      <c r="JR294" s="72" t="s">
        <v>16620</v>
      </c>
      <c r="JS294" s="72" t="s">
        <v>25010</v>
      </c>
      <c r="JT294" s="72" t="s">
        <v>4207</v>
      </c>
      <c r="JU294" s="72" t="s">
        <v>25011</v>
      </c>
      <c r="JV294" s="72" t="s">
        <v>12007</v>
      </c>
      <c r="JW294" s="72" t="s">
        <v>11464</v>
      </c>
      <c r="JX294" s="72" t="s">
        <v>25012</v>
      </c>
      <c r="JY294" s="72" t="s">
        <v>25013</v>
      </c>
      <c r="JZ294" s="72" t="s">
        <v>12913</v>
      </c>
      <c r="KA294" s="72" t="s">
        <v>3791</v>
      </c>
      <c r="KB294" s="72" t="s">
        <v>12914</v>
      </c>
      <c r="KC294" s="72" t="s">
        <v>16621</v>
      </c>
      <c r="KD294" s="72" t="s">
        <v>11465</v>
      </c>
      <c r="KE294" s="72" t="s">
        <v>11466</v>
      </c>
      <c r="KF294" s="72" t="s">
        <v>17177</v>
      </c>
      <c r="KG294" s="72" t="s">
        <v>3792</v>
      </c>
      <c r="KH294" s="72" t="s">
        <v>11132</v>
      </c>
      <c r="KI294" s="72" t="s">
        <v>16622</v>
      </c>
      <c r="KJ294" s="72" t="s">
        <v>3054</v>
      </c>
      <c r="KK294" s="72" t="s">
        <v>3793</v>
      </c>
      <c r="KL294" s="72" t="s">
        <v>3793</v>
      </c>
      <c r="KM294" s="72" t="s">
        <v>11467</v>
      </c>
      <c r="KN294" s="72" t="s">
        <v>16623</v>
      </c>
      <c r="KO294" s="72" t="s">
        <v>25014</v>
      </c>
      <c r="KP294" s="72" t="s">
        <v>11468</v>
      </c>
      <c r="KQ294" s="72" t="s">
        <v>3794</v>
      </c>
      <c r="KR294" s="72" t="s">
        <v>17178</v>
      </c>
      <c r="KS294" s="72" t="s">
        <v>11133</v>
      </c>
      <c r="KT294" s="72" t="s">
        <v>25388</v>
      </c>
      <c r="KU294" s="72" t="s">
        <v>12915</v>
      </c>
      <c r="KV294" s="72" t="s">
        <v>25389</v>
      </c>
      <c r="KW294" s="72" t="s">
        <v>25390</v>
      </c>
      <c r="KX294" s="72" t="s">
        <v>12008</v>
      </c>
      <c r="KY294" s="72" t="s">
        <v>3055</v>
      </c>
      <c r="KZ294" s="72" t="s">
        <v>16624</v>
      </c>
      <c r="LA294" s="72" t="s">
        <v>3056</v>
      </c>
      <c r="LB294" s="72" t="s">
        <v>4208</v>
      </c>
      <c r="LC294" s="72" t="s">
        <v>4209</v>
      </c>
      <c r="LD294" s="72" t="s">
        <v>12916</v>
      </c>
      <c r="LE294" s="72" t="s">
        <v>12917</v>
      </c>
      <c r="LF294" s="72" t="s">
        <v>11469</v>
      </c>
      <c r="LG294" s="72" t="s">
        <v>31139</v>
      </c>
      <c r="LH294" s="72" t="s">
        <v>11470</v>
      </c>
      <c r="LI294" s="72" t="s">
        <v>4210</v>
      </c>
      <c r="LJ294" s="72" t="s">
        <v>17180</v>
      </c>
      <c r="LK294" s="72" t="s">
        <v>17181</v>
      </c>
      <c r="LL294" s="72" t="s">
        <v>25015</v>
      </c>
      <c r="LM294" s="72" t="s">
        <v>16625</v>
      </c>
      <c r="LN294" s="72" t="s">
        <v>30887</v>
      </c>
      <c r="LO294" s="72" t="s">
        <v>25391</v>
      </c>
      <c r="LP294" s="72" t="s">
        <v>25392</v>
      </c>
      <c r="LQ294" s="72" t="s">
        <v>3795</v>
      </c>
      <c r="LR294" s="72" t="s">
        <v>4245</v>
      </c>
      <c r="LS294" s="72" t="s">
        <v>25016</v>
      </c>
      <c r="LT294" s="72" t="s">
        <v>3796</v>
      </c>
      <c r="LU294" s="72" t="s">
        <v>11471</v>
      </c>
      <c r="LV294" s="72" t="s">
        <v>25017</v>
      </c>
      <c r="LW294" s="72" t="s">
        <v>25018</v>
      </c>
      <c r="LX294" s="72" t="s">
        <v>12009</v>
      </c>
      <c r="LY294" s="72" t="s">
        <v>12010</v>
      </c>
      <c r="LZ294" s="72" t="s">
        <v>31140</v>
      </c>
      <c r="MA294" s="72" t="s">
        <v>25377</v>
      </c>
      <c r="MB294" s="72" t="s">
        <v>25019</v>
      </c>
      <c r="MC294" s="72" t="s">
        <v>11472</v>
      </c>
      <c r="MD294" s="72" t="s">
        <v>3057</v>
      </c>
      <c r="ME294" s="72" t="s">
        <v>3057</v>
      </c>
      <c r="MF294" s="72" t="s">
        <v>3057</v>
      </c>
      <c r="MG294" s="72" t="s">
        <v>25020</v>
      </c>
      <c r="MH294" s="72" t="s">
        <v>11134</v>
      </c>
      <c r="MI294" s="72" t="s">
        <v>12011</v>
      </c>
      <c r="MJ294" s="72" t="s">
        <v>25021</v>
      </c>
      <c r="MK294" s="72" t="s">
        <v>30888</v>
      </c>
      <c r="ML294" s="72" t="s">
        <v>17182</v>
      </c>
      <c r="MM294" s="72" t="s">
        <v>25022</v>
      </c>
      <c r="MN294" s="72" t="s">
        <v>31141</v>
      </c>
      <c r="MO294" s="72" t="s">
        <v>8089</v>
      </c>
      <c r="MP294" s="72" t="s">
        <v>25023</v>
      </c>
      <c r="MQ294" s="72" t="s">
        <v>25025</v>
      </c>
      <c r="MR294" s="72" t="s">
        <v>12012</v>
      </c>
      <c r="MS294" s="72" t="s">
        <v>12918</v>
      </c>
      <c r="MT294" s="72" t="s">
        <v>12013</v>
      </c>
      <c r="MU294" s="72" t="s">
        <v>17183</v>
      </c>
      <c r="MV294" s="72" t="s">
        <v>25026</v>
      </c>
      <c r="MW294" s="72" t="s">
        <v>3064</v>
      </c>
      <c r="MX294" s="72" t="s">
        <v>11473</v>
      </c>
      <c r="MY294" s="72" t="s">
        <v>25027</v>
      </c>
      <c r="MZ294" s="72" t="s">
        <v>12014</v>
      </c>
      <c r="NA294" s="72" t="s">
        <v>11474</v>
      </c>
      <c r="NB294" s="72" t="s">
        <v>25028</v>
      </c>
      <c r="NC294" s="72" t="s">
        <v>25029</v>
      </c>
      <c r="ND294" s="72" t="s">
        <v>12015</v>
      </c>
      <c r="NE294" s="72" t="s">
        <v>11475</v>
      </c>
      <c r="NF294" s="72" t="s">
        <v>25030</v>
      </c>
      <c r="NG294" s="72" t="s">
        <v>25031</v>
      </c>
      <c r="NH294" s="72" t="s">
        <v>11136</v>
      </c>
      <c r="NI294" s="72" t="s">
        <v>11136</v>
      </c>
      <c r="NJ294" s="72" t="s">
        <v>25032</v>
      </c>
      <c r="NK294" s="72" t="s">
        <v>11476</v>
      </c>
      <c r="NL294" s="72" t="s">
        <v>25033</v>
      </c>
      <c r="NM294" s="72" t="s">
        <v>11477</v>
      </c>
      <c r="NN294" s="72" t="s">
        <v>11477</v>
      </c>
      <c r="NO294" s="72" t="s">
        <v>2276</v>
      </c>
      <c r="NP294" s="72" t="s">
        <v>12016</v>
      </c>
      <c r="NQ294" s="72" t="s">
        <v>2277</v>
      </c>
      <c r="NR294" s="72" t="s">
        <v>31143</v>
      </c>
      <c r="NS294" s="72" t="s">
        <v>11478</v>
      </c>
      <c r="NT294" s="72" t="s">
        <v>11479</v>
      </c>
      <c r="NU294" s="72" t="s">
        <v>11479</v>
      </c>
      <c r="NV294" s="72" t="s">
        <v>11479</v>
      </c>
      <c r="NW294" s="72" t="s">
        <v>227</v>
      </c>
      <c r="NX294" s="72" t="s">
        <v>11480</v>
      </c>
      <c r="NY294" s="72" t="s">
        <v>30889</v>
      </c>
      <c r="NZ294" s="72" t="s">
        <v>11481</v>
      </c>
      <c r="OA294" s="72" t="s">
        <v>9192</v>
      </c>
      <c r="OB294" s="72" t="s">
        <v>11482</v>
      </c>
      <c r="OC294" s="72" t="s">
        <v>12017</v>
      </c>
      <c r="OD294" s="72" t="s">
        <v>12919</v>
      </c>
      <c r="OE294" s="72" t="s">
        <v>12018</v>
      </c>
      <c r="OF294" s="72" t="s">
        <v>3065</v>
      </c>
      <c r="OG294" s="72" t="s">
        <v>3066</v>
      </c>
      <c r="OH294" s="72" t="s">
        <v>17206</v>
      </c>
      <c r="OI294" s="72" t="s">
        <v>16627</v>
      </c>
      <c r="OJ294" s="72" t="s">
        <v>25034</v>
      </c>
      <c r="OK294" s="72" t="s">
        <v>12920</v>
      </c>
      <c r="OL294" s="72" t="s">
        <v>16628</v>
      </c>
      <c r="OM294" s="72" t="s">
        <v>11483</v>
      </c>
      <c r="ON294" s="72" t="s">
        <v>11484</v>
      </c>
      <c r="OO294" s="72" t="s">
        <v>11485</v>
      </c>
      <c r="OP294" s="72" t="s">
        <v>31144</v>
      </c>
      <c r="OQ294" s="72" t="s">
        <v>3797</v>
      </c>
      <c r="OR294" s="72" t="s">
        <v>4214</v>
      </c>
      <c r="OS294" s="72" t="s">
        <v>4214</v>
      </c>
      <c r="OT294" s="72" t="s">
        <v>3798</v>
      </c>
      <c r="OU294" s="72" t="s">
        <v>3067</v>
      </c>
      <c r="OV294" s="72" t="s">
        <v>3067</v>
      </c>
      <c r="OW294" s="72" t="s">
        <v>11486</v>
      </c>
      <c r="OX294" s="72" t="s">
        <v>3799</v>
      </c>
      <c r="OY294" s="72" t="s">
        <v>16629</v>
      </c>
      <c r="OZ294" s="72" t="s">
        <v>3800</v>
      </c>
      <c r="PA294" s="72" t="s">
        <v>11137</v>
      </c>
      <c r="PB294" s="72" t="s">
        <v>11137</v>
      </c>
      <c r="PC294" s="72" t="s">
        <v>3801</v>
      </c>
      <c r="PD294" s="72" t="s">
        <v>30890</v>
      </c>
      <c r="PE294" s="72" t="s">
        <v>11487</v>
      </c>
      <c r="PF294" s="72" t="s">
        <v>30891</v>
      </c>
      <c r="PG294" s="72" t="s">
        <v>11488</v>
      </c>
      <c r="PH294" s="72" t="s">
        <v>3068</v>
      </c>
      <c r="PI294" s="72" t="s">
        <v>12019</v>
      </c>
      <c r="PJ294" s="72" t="s">
        <v>8625</v>
      </c>
      <c r="PK294" s="72" t="s">
        <v>16630</v>
      </c>
      <c r="PL294" s="72" t="s">
        <v>16631</v>
      </c>
      <c r="PM294" s="72" t="s">
        <v>4215</v>
      </c>
      <c r="PN294" s="72" t="s">
        <v>3802</v>
      </c>
      <c r="PO294" s="72" t="s">
        <v>31145</v>
      </c>
      <c r="PP294" s="72" t="s">
        <v>3803</v>
      </c>
      <c r="PQ294" s="72" t="s">
        <v>17185</v>
      </c>
      <c r="PR294" s="72" t="s">
        <v>11138</v>
      </c>
      <c r="PS294" s="72" t="s">
        <v>3804</v>
      </c>
      <c r="PT294" s="72" t="s">
        <v>3805</v>
      </c>
      <c r="PU294" s="72" t="s">
        <v>3069</v>
      </c>
      <c r="PV294" s="72" t="s">
        <v>3069</v>
      </c>
      <c r="PW294" s="72" t="s">
        <v>3070</v>
      </c>
      <c r="PX294" s="72" t="s">
        <v>3071</v>
      </c>
      <c r="PY294" s="72" t="s">
        <v>11489</v>
      </c>
      <c r="PZ294" s="72" t="s">
        <v>25035</v>
      </c>
      <c r="QA294" s="72" t="s">
        <v>11490</v>
      </c>
      <c r="QB294" s="72" t="s">
        <v>11491</v>
      </c>
      <c r="QC294" s="72" t="s">
        <v>12020</v>
      </c>
      <c r="QD294" s="72" t="s">
        <v>25036</v>
      </c>
      <c r="QE294" s="72" t="s">
        <v>12021</v>
      </c>
      <c r="QF294" s="72" t="s">
        <v>16632</v>
      </c>
      <c r="QG294" s="72" t="s">
        <v>30892</v>
      </c>
      <c r="QH294" s="72" t="s">
        <v>12921</v>
      </c>
      <c r="QI294" s="72" t="s">
        <v>5472</v>
      </c>
      <c r="QJ294" s="72" t="s">
        <v>25037</v>
      </c>
      <c r="QK294" s="72" t="s">
        <v>25038</v>
      </c>
      <c r="QL294" s="72" t="s">
        <v>25039</v>
      </c>
      <c r="QM294" s="72" t="s">
        <v>25040</v>
      </c>
      <c r="QN294" s="72" t="s">
        <v>12022</v>
      </c>
      <c r="QO294" s="72" t="s">
        <v>11139</v>
      </c>
      <c r="QP294" s="72" t="s">
        <v>12023</v>
      </c>
      <c r="QQ294" s="72" t="s">
        <v>3806</v>
      </c>
      <c r="QR294" s="72" t="s">
        <v>4216</v>
      </c>
      <c r="QS294" s="72" t="s">
        <v>30893</v>
      </c>
      <c r="QT294" s="72" t="s">
        <v>25041</v>
      </c>
      <c r="QU294" s="72" t="s">
        <v>12922</v>
      </c>
      <c r="QV294" s="72" t="s">
        <v>3807</v>
      </c>
      <c r="QW294" s="72" t="s">
        <v>11140</v>
      </c>
      <c r="QX294" s="72" t="s">
        <v>31146</v>
      </c>
      <c r="QY294" s="72" t="s">
        <v>3072</v>
      </c>
      <c r="QZ294" s="72" t="s">
        <v>11492</v>
      </c>
      <c r="RA294" s="72" t="s">
        <v>16885</v>
      </c>
      <c r="RB294" s="72" t="s">
        <v>4217</v>
      </c>
      <c r="RC294" s="72" t="s">
        <v>3073</v>
      </c>
      <c r="RD294" s="72" t="s">
        <v>16633</v>
      </c>
      <c r="RE294" s="72" t="s">
        <v>25042</v>
      </c>
      <c r="RF294" s="72" t="s">
        <v>12024</v>
      </c>
      <c r="RG294" s="72" t="s">
        <v>3074</v>
      </c>
      <c r="RH294" s="72" t="s">
        <v>3075</v>
      </c>
      <c r="RI294" s="72" t="s">
        <v>12025</v>
      </c>
      <c r="RJ294" s="72" t="s">
        <v>12026</v>
      </c>
      <c r="RK294" s="72" t="s">
        <v>25043</v>
      </c>
      <c r="RL294" s="72" t="s">
        <v>25044</v>
      </c>
      <c r="RM294" s="72" t="s">
        <v>25045</v>
      </c>
      <c r="RN294" s="72" t="s">
        <v>25046</v>
      </c>
      <c r="RO294" s="72" t="s">
        <v>3076</v>
      </c>
      <c r="RP294" s="72" t="s">
        <v>12027</v>
      </c>
      <c r="RQ294" s="72" t="s">
        <v>11141</v>
      </c>
      <c r="RR294" s="72" t="s">
        <v>12923</v>
      </c>
      <c r="RS294" s="72" t="s">
        <v>11493</v>
      </c>
      <c r="RT294" s="72" t="s">
        <v>12028</v>
      </c>
      <c r="RU294" s="72" t="s">
        <v>11142</v>
      </c>
      <c r="RV294" s="72" t="s">
        <v>12029</v>
      </c>
      <c r="RW294" s="72" t="s">
        <v>16634</v>
      </c>
      <c r="RX294" s="72" t="s">
        <v>3077</v>
      </c>
      <c r="RY294" s="72" t="s">
        <v>11494</v>
      </c>
      <c r="RZ294" s="72" t="s">
        <v>11983</v>
      </c>
      <c r="SA294" s="72" t="s">
        <v>16635</v>
      </c>
      <c r="SB294" s="72" t="s">
        <v>31147</v>
      </c>
      <c r="SC294" s="72" t="s">
        <v>12030</v>
      </c>
      <c r="SD294" s="72" t="s">
        <v>12031</v>
      </c>
      <c r="SE294" s="72" t="s">
        <v>3809</v>
      </c>
      <c r="SF294" s="72" t="s">
        <v>18635</v>
      </c>
      <c r="SG294" s="72" t="s">
        <v>3810</v>
      </c>
      <c r="SH294" s="72" t="s">
        <v>25047</v>
      </c>
      <c r="SI294" s="72" t="s">
        <v>11495</v>
      </c>
      <c r="SJ294" s="72" t="s">
        <v>11496</v>
      </c>
      <c r="SK294" s="72" t="s">
        <v>30895</v>
      </c>
      <c r="SL294" s="72" t="s">
        <v>11143</v>
      </c>
      <c r="SM294" s="72" t="s">
        <v>12032</v>
      </c>
      <c r="SN294" s="72" t="s">
        <v>16636</v>
      </c>
      <c r="SO294" s="72" t="s">
        <v>11144</v>
      </c>
      <c r="SP294" s="72" t="s">
        <v>17187</v>
      </c>
      <c r="SQ294" s="72" t="s">
        <v>30896</v>
      </c>
      <c r="SR294" s="72" t="s">
        <v>12033</v>
      </c>
      <c r="SS294" s="72" t="s">
        <v>3811</v>
      </c>
      <c r="ST294" s="72" t="s">
        <v>12034</v>
      </c>
      <c r="SU294" s="72" t="s">
        <v>11497</v>
      </c>
      <c r="SV294" s="72" t="s">
        <v>11498</v>
      </c>
      <c r="SW294" s="72" t="s">
        <v>4218</v>
      </c>
      <c r="SX294" s="72" t="s">
        <v>12924</v>
      </c>
      <c r="SY294" s="72" t="s">
        <v>5216</v>
      </c>
      <c r="SZ294" s="72" t="s">
        <v>11145</v>
      </c>
      <c r="TA294" s="72" t="s">
        <v>30897</v>
      </c>
      <c r="TB294" s="72" t="s">
        <v>11146</v>
      </c>
      <c r="TC294" s="72" t="s">
        <v>11146</v>
      </c>
      <c r="TD294" s="72" t="s">
        <v>25395</v>
      </c>
      <c r="TE294" s="72" t="s">
        <v>3078</v>
      </c>
      <c r="TF294" s="72" t="s">
        <v>3078</v>
      </c>
      <c r="TG294" s="72" t="s">
        <v>3079</v>
      </c>
      <c r="TH294" s="72" t="s">
        <v>12035</v>
      </c>
      <c r="TI294" s="72" t="s">
        <v>11499</v>
      </c>
      <c r="TJ294" s="72" t="s">
        <v>3080</v>
      </c>
      <c r="TK294" s="72" t="s">
        <v>25048</v>
      </c>
      <c r="TL294" s="72" t="s">
        <v>25049</v>
      </c>
      <c r="TM294" s="72" t="s">
        <v>8645</v>
      </c>
      <c r="TN294" s="72" t="s">
        <v>25050</v>
      </c>
      <c r="TO294" s="72" t="s">
        <v>11500</v>
      </c>
      <c r="TP294" s="72" t="s">
        <v>11501</v>
      </c>
      <c r="TQ294" s="72" t="s">
        <v>25051</v>
      </c>
      <c r="TR294" s="72" t="s">
        <v>25052</v>
      </c>
      <c r="TS294" s="72" t="s">
        <v>25053</v>
      </c>
      <c r="TT294" s="72" t="s">
        <v>24574</v>
      </c>
      <c r="TU294" s="72" t="s">
        <v>11502</v>
      </c>
      <c r="TV294" s="72" t="s">
        <v>11147</v>
      </c>
      <c r="TW294" s="72" t="s">
        <v>4219</v>
      </c>
      <c r="TX294" s="72" t="s">
        <v>3084</v>
      </c>
      <c r="TY294" s="72" t="s">
        <v>12036</v>
      </c>
      <c r="TZ294" s="72" t="s">
        <v>11148</v>
      </c>
      <c r="UA294" s="72" t="s">
        <v>31148</v>
      </c>
      <c r="UB294" s="72" t="s">
        <v>11504</v>
      </c>
      <c r="UC294" s="72" t="s">
        <v>25054</v>
      </c>
      <c r="UD294" s="72" t="s">
        <v>3812</v>
      </c>
      <c r="UE294" s="72" t="s">
        <v>25055</v>
      </c>
      <c r="UF294" s="72" t="s">
        <v>4220</v>
      </c>
      <c r="UG294" s="72" t="s">
        <v>4220</v>
      </c>
      <c r="UH294" s="72" t="s">
        <v>11149</v>
      </c>
      <c r="UI294" s="72" t="s">
        <v>3813</v>
      </c>
      <c r="UJ294" s="72" t="s">
        <v>12925</v>
      </c>
      <c r="UK294" s="72" t="s">
        <v>12037</v>
      </c>
      <c r="UL294" s="72" t="s">
        <v>25396</v>
      </c>
      <c r="UM294" s="72" t="s">
        <v>25397</v>
      </c>
      <c r="UN294" s="72" t="s">
        <v>25056</v>
      </c>
      <c r="UO294" s="72" t="s">
        <v>11505</v>
      </c>
      <c r="UP294" s="72" t="s">
        <v>11505</v>
      </c>
      <c r="UQ294" s="72" t="s">
        <v>11506</v>
      </c>
      <c r="UR294" s="72" t="s">
        <v>11150</v>
      </c>
      <c r="US294" s="72" t="s">
        <v>11151</v>
      </c>
      <c r="UT294" s="72" t="s">
        <v>25057</v>
      </c>
      <c r="UU294" s="72" t="s">
        <v>31149</v>
      </c>
      <c r="UV294" s="72" t="s">
        <v>11507</v>
      </c>
      <c r="UW294" s="72" t="s">
        <v>25399</v>
      </c>
      <c r="UX294" s="72" t="s">
        <v>17248</v>
      </c>
      <c r="UY294" s="72" t="s">
        <v>11508</v>
      </c>
      <c r="UZ294" s="72" t="s">
        <v>3814</v>
      </c>
      <c r="VA294" s="72" t="s">
        <v>3815</v>
      </c>
      <c r="VB294" s="72" t="s">
        <v>25058</v>
      </c>
      <c r="VC294" s="72" t="s">
        <v>4221</v>
      </c>
      <c r="VD294" s="72" t="s">
        <v>4221</v>
      </c>
      <c r="VE294" s="72" t="s">
        <v>25059</v>
      </c>
      <c r="VF294" s="72" t="s">
        <v>31150</v>
      </c>
      <c r="VG294" s="72" t="s">
        <v>12038</v>
      </c>
      <c r="VH294" s="72" t="s">
        <v>23320</v>
      </c>
      <c r="VI294" s="72" t="s">
        <v>4222</v>
      </c>
      <c r="VJ294" s="72" t="s">
        <v>4222</v>
      </c>
      <c r="VK294" s="72" t="s">
        <v>11509</v>
      </c>
      <c r="VL294" s="72" t="s">
        <v>3085</v>
      </c>
      <c r="VM294" s="72" t="s">
        <v>11510</v>
      </c>
      <c r="VN294" s="72" t="s">
        <v>30898</v>
      </c>
      <c r="VO294" s="72" t="s">
        <v>3817</v>
      </c>
      <c r="VP294" s="72" t="s">
        <v>11511</v>
      </c>
      <c r="VQ294" s="72" t="s">
        <v>16640</v>
      </c>
      <c r="VR294" s="72" t="s">
        <v>12927</v>
      </c>
      <c r="VS294" s="72" t="s">
        <v>11512</v>
      </c>
      <c r="VT294" s="72" t="s">
        <v>12039</v>
      </c>
      <c r="VU294" s="72" t="s">
        <v>4223</v>
      </c>
      <c r="VV294" s="72" t="s">
        <v>11152</v>
      </c>
      <c r="VW294" s="72" t="s">
        <v>11513</v>
      </c>
      <c r="VX294" s="72" t="s">
        <v>3818</v>
      </c>
      <c r="VY294" s="72" t="s">
        <v>25060</v>
      </c>
      <c r="VZ294" s="72" t="s">
        <v>4224</v>
      </c>
      <c r="WA294" s="72" t="s">
        <v>11153</v>
      </c>
      <c r="WB294" s="72" t="s">
        <v>4225</v>
      </c>
      <c r="WC294" s="72" t="s">
        <v>3086</v>
      </c>
      <c r="WD294" s="72" t="s">
        <v>3086</v>
      </c>
      <c r="WE294" s="72" t="s">
        <v>3086</v>
      </c>
      <c r="WF294" s="72" t="s">
        <v>11514</v>
      </c>
      <c r="WG294" s="72" t="s">
        <v>11154</v>
      </c>
      <c r="WH294" s="72" t="s">
        <v>12928</v>
      </c>
      <c r="WI294" s="72" t="s">
        <v>16642</v>
      </c>
      <c r="WJ294" s="72" t="s">
        <v>17190</v>
      </c>
      <c r="WK294" s="72" t="s">
        <v>256</v>
      </c>
      <c r="WL294" s="72" t="s">
        <v>31151</v>
      </c>
      <c r="WM294" s="72" t="s">
        <v>12040</v>
      </c>
      <c r="WN294" s="72" t="s">
        <v>16641</v>
      </c>
      <c r="WO294" s="72" t="s">
        <v>11515</v>
      </c>
      <c r="WP294" s="72" t="s">
        <v>3819</v>
      </c>
      <c r="WQ294" s="72" t="s">
        <v>30899</v>
      </c>
      <c r="WR294" s="72" t="s">
        <v>728</v>
      </c>
      <c r="WS294" s="72" t="s">
        <v>12929</v>
      </c>
      <c r="WT294" s="72" t="s">
        <v>11516</v>
      </c>
      <c r="WU294" s="72" t="s">
        <v>11155</v>
      </c>
      <c r="WV294" s="72" t="s">
        <v>258</v>
      </c>
      <c r="WW294" s="72" t="s">
        <v>12930</v>
      </c>
      <c r="WX294" s="72" t="s">
        <v>4226</v>
      </c>
      <c r="WY294" s="72" t="s">
        <v>4227</v>
      </c>
      <c r="WZ294" s="72" t="s">
        <v>25400</v>
      </c>
      <c r="XA294" s="72" t="s">
        <v>7853</v>
      </c>
      <c r="XB294" s="72" t="s">
        <v>4228</v>
      </c>
      <c r="XC294" s="72" t="s">
        <v>3820</v>
      </c>
      <c r="XD294" s="72" t="s">
        <v>11157</v>
      </c>
      <c r="XE294" s="72" t="s">
        <v>11156</v>
      </c>
      <c r="XF294" s="72" t="s">
        <v>30900</v>
      </c>
      <c r="XG294" s="72" t="s">
        <v>3821</v>
      </c>
      <c r="XH294" s="72" t="s">
        <v>12042</v>
      </c>
      <c r="XI294" s="72" t="s">
        <v>11517</v>
      </c>
      <c r="XJ294" s="72" t="s">
        <v>31152</v>
      </c>
      <c r="XK294" s="72" t="s">
        <v>4229</v>
      </c>
      <c r="XL294" s="72" t="s">
        <v>3823</v>
      </c>
      <c r="XM294" s="72" t="s">
        <v>25061</v>
      </c>
      <c r="XN294" s="72" t="s">
        <v>25062</v>
      </c>
      <c r="XO294" s="72" t="s">
        <v>25063</v>
      </c>
      <c r="XP294" s="72" t="s">
        <v>25064</v>
      </c>
      <c r="XQ294" s="72" t="s">
        <v>11518</v>
      </c>
      <c r="XR294" s="72" t="s">
        <v>30901</v>
      </c>
      <c r="XS294" s="72" t="s">
        <v>3087</v>
      </c>
      <c r="XT294" s="72" t="s">
        <v>30902</v>
      </c>
      <c r="XU294" s="72" t="s">
        <v>3088</v>
      </c>
      <c r="XV294" s="72" t="s">
        <v>11520</v>
      </c>
      <c r="XW294" s="72" t="s">
        <v>12931</v>
      </c>
      <c r="XX294" s="72" t="s">
        <v>25065</v>
      </c>
      <c r="XY294" s="72" t="s">
        <v>25066</v>
      </c>
      <c r="XZ294" s="72" t="s">
        <v>11521</v>
      </c>
      <c r="YA294" s="72" t="s">
        <v>11522</v>
      </c>
      <c r="YB294" s="72" t="s">
        <v>4230</v>
      </c>
      <c r="YC294" s="72" t="s">
        <v>4230</v>
      </c>
      <c r="YD294" s="72" t="s">
        <v>12043</v>
      </c>
      <c r="YE294" s="72" t="s">
        <v>25402</v>
      </c>
      <c r="YF294" s="72" t="s">
        <v>16643</v>
      </c>
      <c r="YG294" s="72" t="s">
        <v>12932</v>
      </c>
      <c r="YH294" s="72" t="s">
        <v>3824</v>
      </c>
      <c r="YI294" s="72" t="s">
        <v>11159</v>
      </c>
      <c r="YJ294" s="72" t="s">
        <v>11159</v>
      </c>
      <c r="YK294" s="72" t="s">
        <v>30903</v>
      </c>
      <c r="YL294" s="72" t="s">
        <v>3090</v>
      </c>
      <c r="YM294" s="72" t="s">
        <v>25067</v>
      </c>
      <c r="YN294" s="72" t="s">
        <v>12044</v>
      </c>
      <c r="YO294" s="72" t="s">
        <v>25068</v>
      </c>
      <c r="YP294" s="72" t="s">
        <v>12045</v>
      </c>
      <c r="YQ294" s="72" t="s">
        <v>30904</v>
      </c>
      <c r="YR294" s="72" t="s">
        <v>11524</v>
      </c>
      <c r="YS294" s="72" t="s">
        <v>16644</v>
      </c>
      <c r="YT294" s="72" t="s">
        <v>30905</v>
      </c>
      <c r="YU294" s="72" t="s">
        <v>25069</v>
      </c>
      <c r="YV294" s="72" t="s">
        <v>16645</v>
      </c>
      <c r="YW294" s="72" t="s">
        <v>16646</v>
      </c>
      <c r="YX294" s="72" t="s">
        <v>3825</v>
      </c>
      <c r="YY294" s="72" t="s">
        <v>3825</v>
      </c>
      <c r="YZ294" s="72" t="s">
        <v>12046</v>
      </c>
      <c r="ZA294" s="72" t="s">
        <v>30907</v>
      </c>
      <c r="ZB294" s="72" t="s">
        <v>11525</v>
      </c>
      <c r="ZC294" s="72" t="s">
        <v>3826</v>
      </c>
      <c r="ZD294" s="72" t="s">
        <v>3827</v>
      </c>
      <c r="ZE294" s="72" t="s">
        <v>3828</v>
      </c>
      <c r="ZF294" s="72" t="s">
        <v>16647</v>
      </c>
      <c r="ZG294" s="72" t="s">
        <v>12047</v>
      </c>
      <c r="ZH294" s="72" t="s">
        <v>11162</v>
      </c>
      <c r="ZI294" s="72" t="s">
        <v>25403</v>
      </c>
      <c r="ZJ294" s="72" t="s">
        <v>25070</v>
      </c>
      <c r="ZK294" s="72" t="s">
        <v>16648</v>
      </c>
      <c r="ZL294" s="72" t="s">
        <v>16649</v>
      </c>
      <c r="ZM294" s="72" t="s">
        <v>25071</v>
      </c>
      <c r="ZN294" s="72" t="s">
        <v>25404</v>
      </c>
      <c r="ZO294" s="72" t="s">
        <v>8132</v>
      </c>
      <c r="ZP294" s="72" t="s">
        <v>12048</v>
      </c>
      <c r="ZQ294" s="72" t="s">
        <v>25405</v>
      </c>
      <c r="ZR294" s="72" t="s">
        <v>4231</v>
      </c>
      <c r="ZS294" s="72" t="s">
        <v>4232</v>
      </c>
      <c r="ZT294" s="72" t="s">
        <v>4232</v>
      </c>
      <c r="ZU294" s="72" t="s">
        <v>16650</v>
      </c>
      <c r="ZV294" s="72" t="s">
        <v>11164</v>
      </c>
      <c r="ZW294" s="72" t="s">
        <v>3091</v>
      </c>
      <c r="ZX294" s="72" t="s">
        <v>25072</v>
      </c>
      <c r="ZY294" s="72" t="s">
        <v>3092</v>
      </c>
      <c r="ZZ294" s="72" t="s">
        <v>4233</v>
      </c>
      <c r="AAA294" s="72" t="s">
        <v>16651</v>
      </c>
      <c r="AAB294" s="72" t="s">
        <v>11526</v>
      </c>
      <c r="AAC294" s="72" t="s">
        <v>12482</v>
      </c>
      <c r="AAD294" s="72" t="s">
        <v>11527</v>
      </c>
      <c r="AAE294" s="72" t="s">
        <v>3829</v>
      </c>
      <c r="AAF294" s="72" t="s">
        <v>30908</v>
      </c>
      <c r="AAG294" s="72" t="s">
        <v>12933</v>
      </c>
      <c r="AAH294" s="72" t="s">
        <v>30906</v>
      </c>
      <c r="AAI294" s="72" t="s">
        <v>4234</v>
      </c>
      <c r="AAJ294" s="72" t="s">
        <v>16652</v>
      </c>
      <c r="AAK294" s="72" t="s">
        <v>30909</v>
      </c>
      <c r="AAL294" s="72" t="s">
        <v>30910</v>
      </c>
      <c r="AAM294" s="72" t="s">
        <v>16653</v>
      </c>
      <c r="AAN294" s="72" t="s">
        <v>25406</v>
      </c>
      <c r="AAO294" s="72" t="s">
        <v>4235</v>
      </c>
      <c r="AAP294" s="72" t="s">
        <v>3093</v>
      </c>
      <c r="AAQ294" s="72" t="s">
        <v>25073</v>
      </c>
      <c r="AAR294" s="72" t="s">
        <v>4236</v>
      </c>
      <c r="AAS294" s="72" t="s">
        <v>4236</v>
      </c>
      <c r="AAT294" s="72" t="s">
        <v>3830</v>
      </c>
      <c r="AAU294" s="72" t="s">
        <v>12934</v>
      </c>
      <c r="AAV294" s="72" t="s">
        <v>8135</v>
      </c>
      <c r="AAW294" s="72" t="s">
        <v>12049</v>
      </c>
      <c r="AAX294" s="72" t="s">
        <v>3094</v>
      </c>
      <c r="AAY294" s="72" t="s">
        <v>3831</v>
      </c>
      <c r="AAZ294" s="72" t="s">
        <v>25074</v>
      </c>
      <c r="ABA294" s="72" t="s">
        <v>25075</v>
      </c>
      <c r="ABB294" s="72" t="s">
        <v>11165</v>
      </c>
      <c r="ABC294" s="72" t="s">
        <v>25076</v>
      </c>
      <c r="ABD294" s="72" t="s">
        <v>12935</v>
      </c>
      <c r="ABE294" s="72" t="s">
        <v>3832</v>
      </c>
      <c r="ABF294" s="72" t="s">
        <v>25407</v>
      </c>
      <c r="ABG294" s="72" t="s">
        <v>4237</v>
      </c>
      <c r="ABH294" s="72" t="s">
        <v>25408</v>
      </c>
      <c r="ABI294" s="72" t="s">
        <v>31153</v>
      </c>
      <c r="ABJ294" s="72" t="s">
        <v>3833</v>
      </c>
      <c r="ABK294" s="72" t="s">
        <v>4238</v>
      </c>
      <c r="ABL294" s="72" t="s">
        <v>25077</v>
      </c>
      <c r="ABM294" s="72" t="s">
        <v>3834</v>
      </c>
      <c r="ABN294" s="72" t="s">
        <v>31154</v>
      </c>
      <c r="ABO294" s="72" t="s">
        <v>11166</v>
      </c>
      <c r="ABP294" s="72" t="s">
        <v>25409</v>
      </c>
      <c r="ABQ294" s="72" t="s">
        <v>12936</v>
      </c>
      <c r="ABR294" s="72" t="s">
        <v>11528</v>
      </c>
      <c r="ABS294" s="72" t="s">
        <v>3835</v>
      </c>
      <c r="ABT294" s="72" t="s">
        <v>3835</v>
      </c>
      <c r="ABU294" s="72" t="s">
        <v>4239</v>
      </c>
      <c r="ABV294" s="72" t="s">
        <v>25410</v>
      </c>
      <c r="ABW294" s="72" t="s">
        <v>16654</v>
      </c>
      <c r="ABX294" s="72" t="s">
        <v>11167</v>
      </c>
      <c r="ABY294" s="72" t="s">
        <v>12050</v>
      </c>
      <c r="ABZ294" s="72" t="s">
        <v>25411</v>
      </c>
      <c r="ACA294" s="72" t="s">
        <v>17295</v>
      </c>
      <c r="ACB294" s="72" t="s">
        <v>25378</v>
      </c>
      <c r="ACC294" s="72" t="s">
        <v>3095</v>
      </c>
      <c r="ACD294" s="72" t="s">
        <v>4240</v>
      </c>
      <c r="ACE294" s="72" t="s">
        <v>16655</v>
      </c>
      <c r="ACF294" s="72" t="s">
        <v>4241</v>
      </c>
      <c r="ACG294" s="72" t="s">
        <v>3836</v>
      </c>
      <c r="ACH294" s="72" t="s">
        <v>11529</v>
      </c>
      <c r="ACI294" s="72" t="s">
        <v>12937</v>
      </c>
      <c r="ACJ294" s="72" t="s">
        <v>3096</v>
      </c>
      <c r="ACK294" s="72" t="s">
        <v>25078</v>
      </c>
      <c r="ACL294" s="72" t="s">
        <v>11530</v>
      </c>
      <c r="ACM294" s="72" t="s">
        <v>11531</v>
      </c>
      <c r="ACN294" s="72" t="s">
        <v>25412</v>
      </c>
      <c r="ACO294" s="72" t="s">
        <v>16656</v>
      </c>
      <c r="ACP294" s="72" t="s">
        <v>30912</v>
      </c>
      <c r="ACQ294" s="72" t="s">
        <v>11532</v>
      </c>
      <c r="ACR294" s="72" t="s">
        <v>3097</v>
      </c>
      <c r="ACS294" s="72" t="s">
        <v>3837</v>
      </c>
      <c r="ACT294" s="72" t="s">
        <v>16657</v>
      </c>
      <c r="ACU294" s="72" t="s">
        <v>11533</v>
      </c>
      <c r="ACV294" s="72" t="s">
        <v>11169</v>
      </c>
      <c r="ACW294" s="72" t="s">
        <v>16658</v>
      </c>
      <c r="ACX294" s="72" t="s">
        <v>3098</v>
      </c>
      <c r="ACY294" s="72" t="s">
        <v>3099</v>
      </c>
      <c r="ACZ294" s="72" t="s">
        <v>12938</v>
      </c>
      <c r="ADA294" s="72" t="s">
        <v>3838</v>
      </c>
      <c r="ADB294" s="72" t="s">
        <v>16659</v>
      </c>
      <c r="ADC294" s="72" t="s">
        <v>30913</v>
      </c>
      <c r="ADD294" s="72" t="s">
        <v>30914</v>
      </c>
      <c r="ADE294" s="72" t="s">
        <v>16660</v>
      </c>
      <c r="ADF294" s="72" t="s">
        <v>11170</v>
      </c>
      <c r="ADG294" s="72" t="s">
        <v>11171</v>
      </c>
      <c r="ADH294" s="72" t="s">
        <v>3839</v>
      </c>
      <c r="ADI294" s="72" t="s">
        <v>25413</v>
      </c>
      <c r="ADJ294" s="72" t="s">
        <v>25414</v>
      </c>
      <c r="ADK294" s="72" t="s">
        <v>11534</v>
      </c>
      <c r="ADL294" s="72" t="s">
        <v>17193</v>
      </c>
      <c r="ADM294" s="72" t="s">
        <v>11535</v>
      </c>
      <c r="ADN294" s="72" t="s">
        <v>16661</v>
      </c>
      <c r="ADO294" s="72" t="s">
        <v>16661</v>
      </c>
      <c r="ADP294" s="72" t="s">
        <v>4246</v>
      </c>
      <c r="ADQ294" s="72" t="s">
        <v>11172</v>
      </c>
      <c r="ADR294" s="72" t="s">
        <v>11172</v>
      </c>
      <c r="ADS294" s="72" t="s">
        <v>12051</v>
      </c>
      <c r="ADT294" s="72" t="s">
        <v>3841</v>
      </c>
      <c r="ADU294" s="72" t="s">
        <v>4247</v>
      </c>
      <c r="ADV294" s="72" t="s">
        <v>11536</v>
      </c>
      <c r="ADW294" s="72" t="s">
        <v>11537</v>
      </c>
      <c r="ADX294" s="72" t="s">
        <v>4248</v>
      </c>
      <c r="ADY294" s="72" t="s">
        <v>4248</v>
      </c>
      <c r="ADZ294" s="72" t="s">
        <v>4248</v>
      </c>
      <c r="AEA294" s="72" t="s">
        <v>12939</v>
      </c>
      <c r="AEB294" s="72" t="s">
        <v>11538</v>
      </c>
      <c r="AEC294" s="72" t="s">
        <v>3843</v>
      </c>
      <c r="AED294" s="72" t="s">
        <v>25415</v>
      </c>
      <c r="AEE294" s="72" t="s">
        <v>25079</v>
      </c>
      <c r="AEF294" s="72" t="s">
        <v>11539</v>
      </c>
      <c r="AEG294" s="72" t="s">
        <v>31155</v>
      </c>
      <c r="AEH294" s="72" t="s">
        <v>16662</v>
      </c>
      <c r="AEI294" s="72" t="s">
        <v>11540</v>
      </c>
      <c r="AEJ294" s="72" t="s">
        <v>11541</v>
      </c>
      <c r="AEK294" s="72" t="s">
        <v>4249</v>
      </c>
      <c r="AEL294" s="72" t="s">
        <v>11542</v>
      </c>
      <c r="AEM294" s="72" t="s">
        <v>31156</v>
      </c>
      <c r="AEN294" s="72" t="s">
        <v>12055</v>
      </c>
      <c r="AEO294" s="72" t="s">
        <v>12052</v>
      </c>
      <c r="AEP294" s="72" t="s">
        <v>12053</v>
      </c>
      <c r="AEQ294" s="72" t="s">
        <v>12054</v>
      </c>
      <c r="AER294" s="72" t="s">
        <v>3844</v>
      </c>
      <c r="AES294" s="72" t="s">
        <v>3845</v>
      </c>
      <c r="AET294" s="72" t="s">
        <v>12940</v>
      </c>
      <c r="AEU294" s="72" t="s">
        <v>30916</v>
      </c>
      <c r="AEV294" s="72" t="s">
        <v>4250</v>
      </c>
      <c r="AEW294" s="72" t="s">
        <v>30917</v>
      </c>
      <c r="AEX294" s="72" t="s">
        <v>11543</v>
      </c>
      <c r="AEY294" s="72" t="s">
        <v>3101</v>
      </c>
      <c r="AEZ294" s="72" t="s">
        <v>12941</v>
      </c>
      <c r="AFA294" s="72" t="s">
        <v>25080</v>
      </c>
      <c r="AFB294" s="72" t="s">
        <v>16663</v>
      </c>
      <c r="AFC294" s="72" t="s">
        <v>4251</v>
      </c>
      <c r="AFD294" s="72" t="s">
        <v>11544</v>
      </c>
      <c r="AFE294" s="72" t="s">
        <v>25081</v>
      </c>
      <c r="AFF294" s="72" t="s">
        <v>12056</v>
      </c>
      <c r="AFG294" s="72" t="s">
        <v>11173</v>
      </c>
      <c r="AFH294" s="72" t="s">
        <v>12057</v>
      </c>
      <c r="AFI294" s="72" t="s">
        <v>25416</v>
      </c>
      <c r="AFJ294" s="72" t="s">
        <v>3846</v>
      </c>
      <c r="AFK294" s="72" t="s">
        <v>31157</v>
      </c>
      <c r="AFL294" s="72" t="s">
        <v>31158</v>
      </c>
      <c r="AFM294" s="72" t="s">
        <v>25082</v>
      </c>
      <c r="AFN294" s="72" t="s">
        <v>31159</v>
      </c>
      <c r="AFO294" s="72" t="s">
        <v>25083</v>
      </c>
      <c r="AFP294" s="72" t="s">
        <v>12058</v>
      </c>
      <c r="AFQ294" s="72" t="s">
        <v>25084</v>
      </c>
      <c r="AFR294" s="72" t="s">
        <v>3102</v>
      </c>
      <c r="AFS294" s="72" t="s">
        <v>12059</v>
      </c>
      <c r="AFT294" s="72" t="s">
        <v>11546</v>
      </c>
      <c r="AFU294" s="72" t="s">
        <v>25085</v>
      </c>
      <c r="AFV294" s="72" t="s">
        <v>12060</v>
      </c>
      <c r="AFW294" s="72" t="s">
        <v>12061</v>
      </c>
      <c r="AFX294" s="72" t="s">
        <v>3103</v>
      </c>
      <c r="AFY294" s="72" t="s">
        <v>3103</v>
      </c>
      <c r="AFZ294" s="72" t="s">
        <v>12062</v>
      </c>
      <c r="AGA294" s="72" t="s">
        <v>11547</v>
      </c>
      <c r="AGB294" s="72" t="s">
        <v>2123</v>
      </c>
      <c r="AGC294" s="72" t="s">
        <v>12063</v>
      </c>
      <c r="AGD294" s="72" t="s">
        <v>11548</v>
      </c>
      <c r="AGE294" s="72" t="s">
        <v>11549</v>
      </c>
      <c r="AGF294" s="72" t="s">
        <v>11174</v>
      </c>
      <c r="AGG294" s="72" t="s">
        <v>3104</v>
      </c>
      <c r="AGH294" s="72" t="s">
        <v>12064</v>
      </c>
      <c r="AGI294" s="72" t="s">
        <v>12065</v>
      </c>
      <c r="AGJ294" s="72" t="s">
        <v>12066</v>
      </c>
      <c r="AGK294" s="72" t="s">
        <v>748</v>
      </c>
      <c r="AGL294" s="72" t="s">
        <v>12942</v>
      </c>
      <c r="AGM294" s="72" t="s">
        <v>11550</v>
      </c>
      <c r="AGN294" s="72" t="s">
        <v>25417</v>
      </c>
      <c r="AGO294" s="72" t="s">
        <v>12067</v>
      </c>
      <c r="AGP294" s="72" t="s">
        <v>16664</v>
      </c>
      <c r="AGQ294" s="72" t="s">
        <v>11551</v>
      </c>
      <c r="AGR294" s="72" t="s">
        <v>11552</v>
      </c>
      <c r="AGS294" s="72" t="s">
        <v>11552</v>
      </c>
      <c r="AGT294" s="72" t="s">
        <v>30918</v>
      </c>
      <c r="AGU294" s="72" t="s">
        <v>3847</v>
      </c>
      <c r="AGV294" s="72" t="s">
        <v>25419</v>
      </c>
      <c r="AGW294" s="72" t="s">
        <v>25418</v>
      </c>
      <c r="AGX294" s="72" t="s">
        <v>11553</v>
      </c>
      <c r="AGY294" s="72" t="s">
        <v>751</v>
      </c>
      <c r="AGZ294" s="72" t="s">
        <v>751</v>
      </c>
      <c r="AHA294" s="72" t="s">
        <v>751</v>
      </c>
      <c r="AHB294" s="72" t="s">
        <v>3849</v>
      </c>
      <c r="AHC294" s="72" t="s">
        <v>3851</v>
      </c>
      <c r="AHD294" s="72" t="s">
        <v>3850</v>
      </c>
      <c r="AHE294" s="72" t="s">
        <v>12068</v>
      </c>
      <c r="AHF294" s="72" t="s">
        <v>31161</v>
      </c>
      <c r="AHG294" s="72" t="s">
        <v>25086</v>
      </c>
      <c r="AHH294" s="72" t="s">
        <v>11175</v>
      </c>
      <c r="AHI294" s="72" t="s">
        <v>12944</v>
      </c>
      <c r="AHJ294" s="72" t="s">
        <v>4429</v>
      </c>
      <c r="AHK294" s="72" t="s">
        <v>12069</v>
      </c>
      <c r="AHL294" s="72" t="s">
        <v>12945</v>
      </c>
      <c r="AHM294" s="72" t="s">
        <v>12946</v>
      </c>
      <c r="AHN294" s="72" t="s">
        <v>3105</v>
      </c>
      <c r="AHO294" s="72" t="s">
        <v>25087</v>
      </c>
      <c r="AHP294" s="72" t="s">
        <v>12947</v>
      </c>
      <c r="AHQ294" s="72" t="s">
        <v>3852</v>
      </c>
      <c r="AHR294" s="72" t="s">
        <v>16665</v>
      </c>
      <c r="AHS294" s="72" t="s">
        <v>3853</v>
      </c>
      <c r="AHT294" s="72" t="s">
        <v>11176</v>
      </c>
      <c r="AHU294" s="72" t="s">
        <v>3854</v>
      </c>
      <c r="AHV294" s="72" t="s">
        <v>11177</v>
      </c>
      <c r="AHW294" s="72" t="s">
        <v>3106</v>
      </c>
      <c r="AHX294" s="72" t="s">
        <v>31162</v>
      </c>
      <c r="AHY294" s="72" t="s">
        <v>31163</v>
      </c>
      <c r="AHZ294" s="72" t="s">
        <v>31164</v>
      </c>
      <c r="AIA294" s="72" t="s">
        <v>11986</v>
      </c>
      <c r="AIB294" s="72" t="s">
        <v>3855</v>
      </c>
      <c r="AIC294" s="72" t="s">
        <v>16666</v>
      </c>
      <c r="AID294" s="72" t="s">
        <v>16666</v>
      </c>
      <c r="AIE294" s="72" t="s">
        <v>3107</v>
      </c>
      <c r="AIF294" s="72" t="s">
        <v>25088</v>
      </c>
      <c r="AIG294" s="72" t="s">
        <v>11554</v>
      </c>
      <c r="AIH294" s="72" t="s">
        <v>11555</v>
      </c>
      <c r="AII294" s="72" t="s">
        <v>12070</v>
      </c>
      <c r="AIJ294" s="72" t="s">
        <v>11556</v>
      </c>
      <c r="AIK294" s="72" t="s">
        <v>3108</v>
      </c>
      <c r="AIL294" s="72" t="s">
        <v>12071</v>
      </c>
      <c r="AIM294" s="72" t="s">
        <v>25089</v>
      </c>
      <c r="AIN294" s="72" t="s">
        <v>25090</v>
      </c>
      <c r="AIO294" s="72" t="s">
        <v>11557</v>
      </c>
      <c r="AIP294" s="72" t="s">
        <v>12072</v>
      </c>
      <c r="AIQ294" s="72" t="s">
        <v>12073</v>
      </c>
      <c r="AIR294" s="72" t="s">
        <v>3109</v>
      </c>
      <c r="AIS294" s="72" t="s">
        <v>11558</v>
      </c>
      <c r="AIT294" s="72" t="s">
        <v>12949</v>
      </c>
      <c r="AIU294" s="72" t="s">
        <v>3110</v>
      </c>
      <c r="AIV294" s="72" t="s">
        <v>12074</v>
      </c>
      <c r="AIW294" s="72" t="s">
        <v>11559</v>
      </c>
      <c r="AIX294" s="72" t="s">
        <v>11560</v>
      </c>
      <c r="AIY294" s="72" t="s">
        <v>31165</v>
      </c>
      <c r="AIZ294" s="72" t="s">
        <v>12950</v>
      </c>
      <c r="AJA294" s="72" t="s">
        <v>3856</v>
      </c>
      <c r="AJB294" s="72" t="s">
        <v>3856</v>
      </c>
      <c r="AJC294" s="72" t="s">
        <v>16667</v>
      </c>
      <c r="AJD294" s="72" t="s">
        <v>12951</v>
      </c>
      <c r="AJE294" s="72" t="s">
        <v>12952</v>
      </c>
      <c r="AJF294" s="72" t="s">
        <v>12953</v>
      </c>
      <c r="AJG294" s="72" t="s">
        <v>12954</v>
      </c>
      <c r="AJH294" s="72" t="s">
        <v>3111</v>
      </c>
      <c r="AJI294" s="72" t="s">
        <v>3111</v>
      </c>
      <c r="AJJ294" s="72" t="s">
        <v>11178</v>
      </c>
      <c r="AJK294" s="72" t="s">
        <v>16668</v>
      </c>
      <c r="AJL294" s="72" t="s">
        <v>3857</v>
      </c>
      <c r="AJM294" s="72" t="s">
        <v>4254</v>
      </c>
      <c r="AJN294" s="72" t="s">
        <v>11561</v>
      </c>
      <c r="AJO294" s="72" t="s">
        <v>3858</v>
      </c>
      <c r="AJP294" s="72" t="s">
        <v>12075</v>
      </c>
      <c r="AJQ294" s="72" t="s">
        <v>25420</v>
      </c>
      <c r="AJR294" s="72" t="s">
        <v>25421</v>
      </c>
      <c r="AJS294" s="72" t="s">
        <v>3112</v>
      </c>
      <c r="AJT294" s="72" t="s">
        <v>12955</v>
      </c>
      <c r="AJU294" s="72" t="s">
        <v>3113</v>
      </c>
      <c r="AJV294" s="72" t="s">
        <v>11562</v>
      </c>
      <c r="AJW294" s="72" t="s">
        <v>12956</v>
      </c>
      <c r="AJX294" s="72" t="s">
        <v>12957</v>
      </c>
      <c r="AJY294" s="72" t="s">
        <v>30919</v>
      </c>
      <c r="AJZ294" s="72" t="s">
        <v>12958</v>
      </c>
      <c r="AKA294" s="72" t="s">
        <v>12519</v>
      </c>
      <c r="AKB294" s="72" t="s">
        <v>12076</v>
      </c>
      <c r="AKC294" s="72" t="s">
        <v>17194</v>
      </c>
      <c r="AKD294" s="72" t="s">
        <v>3859</v>
      </c>
      <c r="AKE294" s="72" t="s">
        <v>5883</v>
      </c>
      <c r="AKF294" s="72" t="s">
        <v>17195</v>
      </c>
      <c r="AKG294" s="72" t="s">
        <v>11179</v>
      </c>
      <c r="AKH294" s="72" t="s">
        <v>17196</v>
      </c>
      <c r="AKI294" s="72" t="s">
        <v>11563</v>
      </c>
      <c r="AKJ294" s="72" t="s">
        <v>17197</v>
      </c>
      <c r="AKK294" s="72" t="s">
        <v>17198</v>
      </c>
      <c r="AKL294" s="72" t="s">
        <v>17199</v>
      </c>
      <c r="AKM294" s="72" t="s">
        <v>17200</v>
      </c>
      <c r="AKN294" s="72" t="s">
        <v>3114</v>
      </c>
      <c r="AKO294" s="72" t="s">
        <v>17201</v>
      </c>
      <c r="AKP294" s="72" t="s">
        <v>17202</v>
      </c>
      <c r="AKQ294" s="72" t="s">
        <v>17203</v>
      </c>
      <c r="AKR294" s="72" t="s">
        <v>11564</v>
      </c>
      <c r="AKS294" s="72" t="s">
        <v>11565</v>
      </c>
      <c r="AKT294" s="72" t="s">
        <v>12077</v>
      </c>
      <c r="AKU294" s="72" t="s">
        <v>25091</v>
      </c>
      <c r="AKV294" s="72" t="s">
        <v>25092</v>
      </c>
      <c r="AKW294" s="72" t="s">
        <v>25093</v>
      </c>
      <c r="AKX294" s="72" t="s">
        <v>17205</v>
      </c>
      <c r="AKY294" s="72" t="s">
        <v>25094</v>
      </c>
      <c r="AKZ294" s="72" t="s">
        <v>25095</v>
      </c>
      <c r="ALA294" s="72" t="s">
        <v>11180</v>
      </c>
      <c r="ALB294" s="72" t="s">
        <v>11566</v>
      </c>
      <c r="ALC294" s="72" t="s">
        <v>11567</v>
      </c>
      <c r="ALD294" s="72" t="s">
        <v>11568</v>
      </c>
      <c r="ALE294" s="72" t="s">
        <v>11569</v>
      </c>
      <c r="ALF294" s="72" t="s">
        <v>16669</v>
      </c>
      <c r="ALG294" s="72" t="s">
        <v>25096</v>
      </c>
      <c r="ALH294" s="72" t="s">
        <v>11570</v>
      </c>
      <c r="ALI294" s="72" t="s">
        <v>11571</v>
      </c>
      <c r="ALJ294" s="72" t="s">
        <v>3860</v>
      </c>
      <c r="ALK294" s="72" t="s">
        <v>25097</v>
      </c>
      <c r="ALL294" s="72" t="s">
        <v>25422</v>
      </c>
      <c r="ALM294" s="72" t="s">
        <v>4255</v>
      </c>
      <c r="ALN294" s="72" t="s">
        <v>12959</v>
      </c>
      <c r="ALO294" s="72" t="s">
        <v>25423</v>
      </c>
      <c r="ALP294" s="72" t="s">
        <v>11572</v>
      </c>
      <c r="ALQ294" s="72" t="s">
        <v>11572</v>
      </c>
      <c r="ALR294" s="72" t="s">
        <v>25098</v>
      </c>
      <c r="ALS294" s="72" t="s">
        <v>11181</v>
      </c>
      <c r="ALT294" s="72" t="s">
        <v>1772</v>
      </c>
      <c r="ALU294" s="72" t="s">
        <v>3115</v>
      </c>
      <c r="ALV294" s="72" t="s">
        <v>11573</v>
      </c>
      <c r="ALW294" s="72" t="s">
        <v>12960</v>
      </c>
      <c r="ALX294" s="72" t="s">
        <v>12078</v>
      </c>
      <c r="ALY294" s="72" t="s">
        <v>12079</v>
      </c>
      <c r="ALZ294" s="72" t="s">
        <v>3862</v>
      </c>
      <c r="AMA294" s="72" t="s">
        <v>25424</v>
      </c>
      <c r="AMB294" s="72" t="s">
        <v>11182</v>
      </c>
      <c r="AMC294" s="72" t="s">
        <v>11183</v>
      </c>
      <c r="AMD294" s="72" t="s">
        <v>16725</v>
      </c>
      <c r="AME294" s="72" t="s">
        <v>11184</v>
      </c>
      <c r="AMF294" s="72" t="s">
        <v>25425</v>
      </c>
      <c r="AMG294" s="72" t="s">
        <v>2132</v>
      </c>
      <c r="AMH294" s="72" t="s">
        <v>11185</v>
      </c>
      <c r="AMI294" s="72" t="s">
        <v>11186</v>
      </c>
      <c r="AMJ294" s="72" t="s">
        <v>12080</v>
      </c>
      <c r="AMK294" s="72" t="s">
        <v>12961</v>
      </c>
      <c r="AML294" s="72" t="s">
        <v>5914</v>
      </c>
      <c r="AMM294" s="72" t="s">
        <v>4257</v>
      </c>
      <c r="AMN294" s="72" t="s">
        <v>11574</v>
      </c>
      <c r="AMO294" s="72" t="s">
        <v>12962</v>
      </c>
      <c r="AMP294" s="72" t="s">
        <v>11187</v>
      </c>
      <c r="AMQ294" s="72" t="s">
        <v>30920</v>
      </c>
      <c r="AMR294" s="72" t="s">
        <v>31166</v>
      </c>
      <c r="AMS294" s="72" t="s">
        <v>12963</v>
      </c>
      <c r="AMT294" s="72" t="s">
        <v>4258</v>
      </c>
      <c r="AMU294" s="72" t="s">
        <v>3863</v>
      </c>
      <c r="AMV294" s="72" t="s">
        <v>4259</v>
      </c>
      <c r="AMW294" s="72" t="s">
        <v>4260</v>
      </c>
      <c r="AMX294" s="72" t="s">
        <v>4261</v>
      </c>
      <c r="AMY294" s="72" t="s">
        <v>9247</v>
      </c>
      <c r="AMZ294" s="72" t="s">
        <v>4262</v>
      </c>
      <c r="ANA294" s="72" t="s">
        <v>3864</v>
      </c>
      <c r="ANB294" s="72" t="s">
        <v>25426</v>
      </c>
      <c r="ANC294" s="72" t="s">
        <v>16670</v>
      </c>
      <c r="AND294" s="72" t="s">
        <v>16671</v>
      </c>
      <c r="ANE294" s="72" t="s">
        <v>11188</v>
      </c>
      <c r="ANF294" s="72" t="s">
        <v>5245</v>
      </c>
      <c r="ANG294" s="72" t="s">
        <v>12081</v>
      </c>
      <c r="ANH294" s="72" t="s">
        <v>4263</v>
      </c>
      <c r="ANI294" s="72" t="s">
        <v>11189</v>
      </c>
      <c r="ANJ294" s="72" t="s">
        <v>3866</v>
      </c>
      <c r="ANK294" s="72" t="s">
        <v>3865</v>
      </c>
      <c r="ANL294" s="72" t="s">
        <v>4264</v>
      </c>
      <c r="ANM294" s="72" t="s">
        <v>11190</v>
      </c>
      <c r="ANN294" s="72" t="s">
        <v>4265</v>
      </c>
      <c r="ANO294" s="72" t="s">
        <v>3867</v>
      </c>
      <c r="ANP294" s="72" t="s">
        <v>11191</v>
      </c>
      <c r="ANQ294" s="72" t="s">
        <v>3116</v>
      </c>
      <c r="ANR294" s="72" t="s">
        <v>31167</v>
      </c>
      <c r="ANS294" s="72" t="s">
        <v>25427</v>
      </c>
      <c r="ANT294" s="72" t="s">
        <v>25428</v>
      </c>
      <c r="ANU294" s="72" t="s">
        <v>11192</v>
      </c>
      <c r="ANV294" s="72" t="s">
        <v>1776</v>
      </c>
      <c r="ANW294" s="72" t="s">
        <v>11193</v>
      </c>
      <c r="ANX294" s="72" t="s">
        <v>30921</v>
      </c>
      <c r="ANY294" s="72" t="s">
        <v>31168</v>
      </c>
      <c r="ANZ294" s="72" t="s">
        <v>16672</v>
      </c>
      <c r="AOA294" s="72" t="s">
        <v>16673</v>
      </c>
      <c r="AOB294" s="72" t="s">
        <v>11575</v>
      </c>
      <c r="AOC294" s="72" t="s">
        <v>12964</v>
      </c>
      <c r="AOD294" s="72" t="s">
        <v>25429</v>
      </c>
      <c r="AOE294" s="72" t="s">
        <v>25431</v>
      </c>
      <c r="AOF294" s="72" t="s">
        <v>25430</v>
      </c>
      <c r="AOG294" s="72" t="s">
        <v>12082</v>
      </c>
      <c r="AOH294" s="72" t="s">
        <v>11194</v>
      </c>
      <c r="AOI294" s="72" t="s">
        <v>4266</v>
      </c>
      <c r="AOJ294" s="72" t="s">
        <v>11576</v>
      </c>
      <c r="AOK294" s="72" t="s">
        <v>25432</v>
      </c>
      <c r="AOL294" s="72" t="s">
        <v>3117</v>
      </c>
      <c r="AOM294" s="72" t="s">
        <v>4268</v>
      </c>
      <c r="AON294" s="72" t="s">
        <v>3868</v>
      </c>
      <c r="AOO294" s="72" t="s">
        <v>11577</v>
      </c>
      <c r="AOP294" s="72" t="s">
        <v>3869</v>
      </c>
      <c r="AOQ294" s="72" t="s">
        <v>3118</v>
      </c>
      <c r="AOR294" s="72" t="s">
        <v>30922</v>
      </c>
      <c r="AOS294" s="72" t="s">
        <v>3870</v>
      </c>
      <c r="AOT294" s="72" t="s">
        <v>11578</v>
      </c>
      <c r="AOU294" s="72" t="s">
        <v>12965</v>
      </c>
      <c r="AOV294" s="72" t="s">
        <v>12083</v>
      </c>
      <c r="AOW294" s="72" t="s">
        <v>3871</v>
      </c>
      <c r="AOX294" s="72" t="s">
        <v>4269</v>
      </c>
      <c r="AOY294" s="72" t="s">
        <v>11579</v>
      </c>
      <c r="AOZ294" s="72" t="s">
        <v>3872</v>
      </c>
      <c r="APA294" s="72" t="s">
        <v>12966</v>
      </c>
      <c r="APB294" s="72" t="s">
        <v>12967</v>
      </c>
      <c r="APC294" s="72" t="s">
        <v>12968</v>
      </c>
      <c r="APD294" s="72" t="s">
        <v>12084</v>
      </c>
      <c r="APE294" s="72" t="s">
        <v>30923</v>
      </c>
      <c r="APF294" s="72" t="s">
        <v>11195</v>
      </c>
      <c r="APG294" s="72" t="s">
        <v>16674</v>
      </c>
      <c r="APH294" s="72" t="s">
        <v>3873</v>
      </c>
      <c r="API294" s="72" t="s">
        <v>3874</v>
      </c>
      <c r="APJ294" s="72" t="s">
        <v>12085</v>
      </c>
      <c r="APK294" s="72" t="s">
        <v>3119</v>
      </c>
      <c r="APL294" s="72" t="s">
        <v>25099</v>
      </c>
      <c r="APM294" s="72" t="s">
        <v>3876</v>
      </c>
      <c r="APN294" s="72" t="s">
        <v>3877</v>
      </c>
      <c r="APO294" s="72" t="s">
        <v>25433</v>
      </c>
      <c r="APP294" s="72" t="s">
        <v>3120</v>
      </c>
      <c r="APQ294" s="72" t="s">
        <v>8191</v>
      </c>
      <c r="APR294" s="72" t="s">
        <v>16675</v>
      </c>
      <c r="APS294" s="72" t="s">
        <v>11580</v>
      </c>
      <c r="APT294" s="72" t="s">
        <v>3121</v>
      </c>
      <c r="APU294" s="72" t="s">
        <v>4271</v>
      </c>
      <c r="APV294" s="72" t="s">
        <v>14140</v>
      </c>
      <c r="APW294" s="72" t="s">
        <v>12086</v>
      </c>
      <c r="APX294" s="72" t="s">
        <v>12087</v>
      </c>
      <c r="APY294" s="72" t="s">
        <v>16676</v>
      </c>
      <c r="APZ294" s="72" t="s">
        <v>25100</v>
      </c>
      <c r="AQA294" s="72" t="s">
        <v>16677</v>
      </c>
      <c r="AQB294" s="72" t="s">
        <v>12969</v>
      </c>
      <c r="AQC294" s="72" t="s">
        <v>4272</v>
      </c>
      <c r="AQD294" s="72" t="s">
        <v>16678</v>
      </c>
      <c r="AQE294" s="72" t="s">
        <v>11196</v>
      </c>
      <c r="AQF294" s="72" t="s">
        <v>4273</v>
      </c>
      <c r="AQG294" s="72" t="s">
        <v>4273</v>
      </c>
      <c r="AQH294" s="72" t="s">
        <v>30924</v>
      </c>
      <c r="AQI294" s="72" t="s">
        <v>16679</v>
      </c>
      <c r="AQJ294" s="72" t="s">
        <v>8195</v>
      </c>
      <c r="AQK294" s="72" t="s">
        <v>11197</v>
      </c>
      <c r="AQL294" s="72" t="s">
        <v>3878</v>
      </c>
      <c r="AQM294" s="72" t="s">
        <v>11198</v>
      </c>
      <c r="AQN294" s="72" t="s">
        <v>12972</v>
      </c>
      <c r="AQO294" s="72" t="s">
        <v>17208</v>
      </c>
      <c r="AQP294" s="72" t="s">
        <v>3879</v>
      </c>
      <c r="AQQ294" s="72" t="s">
        <v>17209</v>
      </c>
      <c r="AQR294" s="72" t="s">
        <v>3880</v>
      </c>
      <c r="AQS294" s="72" t="s">
        <v>12088</v>
      </c>
      <c r="AQT294" s="72" t="s">
        <v>11581</v>
      </c>
      <c r="AQU294" s="72" t="s">
        <v>11582</v>
      </c>
      <c r="AQV294" s="72" t="s">
        <v>17210</v>
      </c>
      <c r="AQW294" s="72" t="s">
        <v>3881</v>
      </c>
      <c r="AQX294" s="72" t="s">
        <v>31169</v>
      </c>
      <c r="AQY294" s="72" t="s">
        <v>30925</v>
      </c>
      <c r="AQZ294" s="72" t="s">
        <v>16954</v>
      </c>
      <c r="ARA294" s="72" t="s">
        <v>30926</v>
      </c>
      <c r="ARB294" s="72" t="s">
        <v>4470</v>
      </c>
      <c r="ARC294" s="72" t="s">
        <v>4275</v>
      </c>
      <c r="ARD294" s="72" t="s">
        <v>30927</v>
      </c>
      <c r="ARE294" s="72" t="s">
        <v>3882</v>
      </c>
      <c r="ARF294" s="72" t="s">
        <v>3883</v>
      </c>
      <c r="ARG294" s="72" t="s">
        <v>16680</v>
      </c>
      <c r="ARH294" s="72" t="s">
        <v>16681</v>
      </c>
      <c r="ARI294" s="72" t="s">
        <v>3122</v>
      </c>
      <c r="ARJ294" s="72" t="s">
        <v>30928</v>
      </c>
      <c r="ARK294" s="72" t="s">
        <v>3123</v>
      </c>
      <c r="ARL294" s="72" t="s">
        <v>11584</v>
      </c>
      <c r="ARM294" s="72" t="s">
        <v>3884</v>
      </c>
      <c r="ARN294" s="72" t="s">
        <v>11199</v>
      </c>
      <c r="ARO294" s="72" t="s">
        <v>4276</v>
      </c>
      <c r="ARP294" s="72" t="s">
        <v>16682</v>
      </c>
      <c r="ARQ294" s="72" t="s">
        <v>12089</v>
      </c>
      <c r="ARR294" s="72" t="s">
        <v>30929</v>
      </c>
      <c r="ARS294" s="72" t="s">
        <v>3885</v>
      </c>
      <c r="ART294" s="72" t="s">
        <v>25101</v>
      </c>
      <c r="ARU294" s="72" t="s">
        <v>11585</v>
      </c>
      <c r="ARV294" s="72" t="s">
        <v>31170</v>
      </c>
      <c r="ARW294" s="72" t="s">
        <v>12973</v>
      </c>
      <c r="ARX294" s="72" t="s">
        <v>11200</v>
      </c>
      <c r="ARY294" s="72" t="s">
        <v>11201</v>
      </c>
      <c r="ARZ294" s="72" t="s">
        <v>11202</v>
      </c>
      <c r="ASA294" s="72" t="s">
        <v>3888</v>
      </c>
      <c r="ASB294" s="72" t="s">
        <v>30930</v>
      </c>
      <c r="ASC294" s="72" t="s">
        <v>11586</v>
      </c>
      <c r="ASD294" s="72" t="s">
        <v>12546</v>
      </c>
      <c r="ASE294" s="72" t="s">
        <v>25434</v>
      </c>
      <c r="ASF294" s="72" t="s">
        <v>16683</v>
      </c>
      <c r="ASG294" s="72" t="s">
        <v>11203</v>
      </c>
      <c r="ASH294" s="72" t="s">
        <v>30931</v>
      </c>
      <c r="ASI294" s="72" t="s">
        <v>25102</v>
      </c>
      <c r="ASJ294" s="72" t="s">
        <v>3889</v>
      </c>
      <c r="ASK294" s="72" t="s">
        <v>11587</v>
      </c>
      <c r="ASL294" s="72" t="s">
        <v>3124</v>
      </c>
      <c r="ASM294" s="72" t="s">
        <v>11588</v>
      </c>
      <c r="ASN294" s="72" t="s">
        <v>4277</v>
      </c>
      <c r="ASO294" s="72" t="s">
        <v>4278</v>
      </c>
      <c r="ASP294" s="72" t="s">
        <v>12090</v>
      </c>
      <c r="ASQ294" s="72" t="s">
        <v>3890</v>
      </c>
      <c r="ASR294" s="72" t="s">
        <v>3125</v>
      </c>
      <c r="ASS294" s="72" t="s">
        <v>31171</v>
      </c>
      <c r="AST294" s="72" t="s">
        <v>12091</v>
      </c>
      <c r="ASU294" s="72" t="s">
        <v>16684</v>
      </c>
      <c r="ASV294" s="72" t="s">
        <v>12092</v>
      </c>
      <c r="ASW294" s="72" t="s">
        <v>3891</v>
      </c>
      <c r="ASX294" s="72" t="s">
        <v>16685</v>
      </c>
      <c r="ASY294" s="72" t="s">
        <v>3126</v>
      </c>
      <c r="ASZ294" s="72" t="s">
        <v>4279</v>
      </c>
      <c r="ATA294" s="72" t="s">
        <v>3127</v>
      </c>
      <c r="ATB294" s="72" t="s">
        <v>3127</v>
      </c>
      <c r="ATC294" s="72" t="s">
        <v>11204</v>
      </c>
      <c r="ATD294" s="72" t="s">
        <v>31172</v>
      </c>
      <c r="ATE294" s="72" t="s">
        <v>11589</v>
      </c>
      <c r="ATF294" s="72" t="s">
        <v>12093</v>
      </c>
      <c r="ATG294" s="72" t="s">
        <v>25436</v>
      </c>
      <c r="ATH294" s="72" t="s">
        <v>25437</v>
      </c>
      <c r="ATI294" s="72" t="s">
        <v>3892</v>
      </c>
      <c r="ATJ294" s="72" t="s">
        <v>11590</v>
      </c>
      <c r="ATK294" s="72" t="s">
        <v>12094</v>
      </c>
      <c r="ATL294" s="72" t="s">
        <v>11591</v>
      </c>
      <c r="ATM294" s="72" t="s">
        <v>3128</v>
      </c>
      <c r="ATN294" s="72" t="s">
        <v>12095</v>
      </c>
      <c r="ATO294" s="72" t="s">
        <v>3129</v>
      </c>
      <c r="ATP294" s="72" t="s">
        <v>25103</v>
      </c>
      <c r="ATQ294" s="72" t="s">
        <v>4281</v>
      </c>
      <c r="ATR294" s="72" t="s">
        <v>25438</v>
      </c>
      <c r="ATS294" s="72" t="s">
        <v>11592</v>
      </c>
      <c r="ATT294" s="72" t="s">
        <v>3130</v>
      </c>
      <c r="ATU294" s="72" t="s">
        <v>3131</v>
      </c>
      <c r="ATV294" s="72" t="s">
        <v>25439</v>
      </c>
      <c r="ATW294" s="72" t="s">
        <v>25104</v>
      </c>
      <c r="ATX294" s="72" t="s">
        <v>25105</v>
      </c>
      <c r="ATY294" s="72" t="s">
        <v>3893</v>
      </c>
      <c r="ATZ294" s="72" t="s">
        <v>11593</v>
      </c>
      <c r="AUA294" s="72" t="s">
        <v>16686</v>
      </c>
      <c r="AUB294" s="72" t="s">
        <v>4282</v>
      </c>
      <c r="AUC294" s="72" t="s">
        <v>11594</v>
      </c>
      <c r="AUD294" s="72" t="s">
        <v>25440</v>
      </c>
      <c r="AUE294" s="72" t="s">
        <v>31173</v>
      </c>
      <c r="AUF294" s="72" t="s">
        <v>25106</v>
      </c>
      <c r="AUG294" s="72" t="s">
        <v>31174</v>
      </c>
      <c r="AUH294" s="72" t="s">
        <v>3132</v>
      </c>
      <c r="AUI294" s="72" t="s">
        <v>17211</v>
      </c>
      <c r="AUJ294" s="72" t="s">
        <v>12096</v>
      </c>
      <c r="AUK294" s="72" t="s">
        <v>16687</v>
      </c>
      <c r="AUL294" s="72" t="s">
        <v>25107</v>
      </c>
      <c r="AUM294" s="72" t="s">
        <v>25108</v>
      </c>
      <c r="AUN294" s="72" t="s">
        <v>12097</v>
      </c>
      <c r="AUO294" s="72" t="s">
        <v>3133</v>
      </c>
      <c r="AUP294" s="72" t="s">
        <v>25109</v>
      </c>
      <c r="AUQ294" s="72" t="s">
        <v>25110</v>
      </c>
      <c r="AUR294" s="72" t="s">
        <v>11984</v>
      </c>
      <c r="AUS294" s="72" t="s">
        <v>3894</v>
      </c>
      <c r="AUT294" s="72" t="s">
        <v>30933</v>
      </c>
      <c r="AUU294" s="72" t="s">
        <v>30934</v>
      </c>
      <c r="AUV294" s="72" t="s">
        <v>3895</v>
      </c>
      <c r="AUW294" s="72" t="s">
        <v>16688</v>
      </c>
      <c r="AUX294" s="72" t="s">
        <v>31175</v>
      </c>
      <c r="AUY294" s="72" t="s">
        <v>4283</v>
      </c>
      <c r="AUZ294" s="72" t="s">
        <v>11595</v>
      </c>
      <c r="AVA294" s="72" t="s">
        <v>12098</v>
      </c>
      <c r="AVB294" s="72" t="s">
        <v>1964</v>
      </c>
      <c r="AVC294" s="72" t="s">
        <v>25111</v>
      </c>
      <c r="AVD294" s="72" t="s">
        <v>31176</v>
      </c>
      <c r="AVE294" s="72" t="s">
        <v>12099</v>
      </c>
      <c r="AVF294" s="72" t="s">
        <v>25112</v>
      </c>
      <c r="AVG294" s="72" t="s">
        <v>16689</v>
      </c>
      <c r="AVH294" s="72" t="s">
        <v>30935</v>
      </c>
      <c r="AVI294" s="72" t="s">
        <v>3896</v>
      </c>
      <c r="AVJ294" s="72" t="s">
        <v>11596</v>
      </c>
      <c r="AVK294" s="72" t="s">
        <v>16690</v>
      </c>
      <c r="AVL294" s="72" t="s">
        <v>4284</v>
      </c>
      <c r="AVM294" s="72" t="s">
        <v>16691</v>
      </c>
      <c r="AVN294" s="72" t="s">
        <v>3897</v>
      </c>
      <c r="AVO294" s="72" t="s">
        <v>25113</v>
      </c>
      <c r="AVP294" s="72" t="s">
        <v>31177</v>
      </c>
      <c r="AVQ294" s="72" t="s">
        <v>25442</v>
      </c>
      <c r="AVR294" s="72" t="s">
        <v>25441</v>
      </c>
      <c r="AVS294" s="72" t="s">
        <v>3134</v>
      </c>
      <c r="AVT294" s="72" t="s">
        <v>3135</v>
      </c>
      <c r="AVU294" s="72" t="s">
        <v>12974</v>
      </c>
      <c r="AVV294" s="72" t="s">
        <v>25114</v>
      </c>
      <c r="AVW294" s="72" t="s">
        <v>17212</v>
      </c>
      <c r="AVX294" s="72" t="s">
        <v>11597</v>
      </c>
      <c r="AVY294" s="72" t="s">
        <v>25443</v>
      </c>
      <c r="AVZ294" s="72" t="s">
        <v>4285</v>
      </c>
      <c r="AWA294" s="72" t="s">
        <v>4285</v>
      </c>
      <c r="AWB294" s="72" t="s">
        <v>16692</v>
      </c>
      <c r="AWC294" s="72" t="s">
        <v>12100</v>
      </c>
      <c r="AWD294" s="72" t="s">
        <v>25115</v>
      </c>
      <c r="AWE294" s="72" t="s">
        <v>11598</v>
      </c>
      <c r="AWF294" s="72" t="s">
        <v>12101</v>
      </c>
      <c r="AWG294" s="72" t="s">
        <v>25116</v>
      </c>
      <c r="AWH294" s="72" t="s">
        <v>25444</v>
      </c>
      <c r="AWI294" s="72" t="s">
        <v>11599</v>
      </c>
      <c r="AWJ294" s="72" t="s">
        <v>25117</v>
      </c>
      <c r="AWK294" s="72" t="s">
        <v>25118</v>
      </c>
      <c r="AWL294" s="72" t="s">
        <v>11205</v>
      </c>
      <c r="AWM294" s="72" t="s">
        <v>12102</v>
      </c>
      <c r="AWN294" s="72" t="s">
        <v>25119</v>
      </c>
      <c r="AWO294" s="72" t="s">
        <v>25445</v>
      </c>
      <c r="AWP294" s="72" t="s">
        <v>12103</v>
      </c>
      <c r="AWQ294" s="72" t="s">
        <v>11600</v>
      </c>
      <c r="AWR294" s="72" t="s">
        <v>25446</v>
      </c>
      <c r="AWS294" s="72" t="s">
        <v>11207</v>
      </c>
      <c r="AWT294" s="72" t="s">
        <v>3136</v>
      </c>
      <c r="AWU294" s="72" t="s">
        <v>25447</v>
      </c>
      <c r="AWV294" s="72" t="s">
        <v>3898</v>
      </c>
      <c r="AWW294" s="72" t="s">
        <v>3137</v>
      </c>
      <c r="AWX294" s="72" t="s">
        <v>3137</v>
      </c>
      <c r="AWY294" s="72" t="s">
        <v>3137</v>
      </c>
      <c r="AWZ294" s="72" t="s">
        <v>12975</v>
      </c>
      <c r="AXA294" s="72" t="s">
        <v>3899</v>
      </c>
      <c r="AXB294" s="72" t="s">
        <v>12104</v>
      </c>
      <c r="AXC294" s="72" t="s">
        <v>3900</v>
      </c>
      <c r="AXD294" s="72" t="s">
        <v>3901</v>
      </c>
      <c r="AXE294" s="72" t="s">
        <v>16693</v>
      </c>
      <c r="AXF294" s="72" t="s">
        <v>31178</v>
      </c>
      <c r="AXG294" s="72" t="s">
        <v>11602</v>
      </c>
      <c r="AXH294" s="72" t="s">
        <v>3903</v>
      </c>
      <c r="AXI294" s="72" t="s">
        <v>12558</v>
      </c>
      <c r="AXJ294" s="72" t="s">
        <v>30937</v>
      </c>
      <c r="AXK294" s="72" t="s">
        <v>17215</v>
      </c>
      <c r="AXL294" s="72" t="s">
        <v>31179</v>
      </c>
      <c r="AXM294" s="72" t="s">
        <v>2333</v>
      </c>
      <c r="AXN294" s="72" t="s">
        <v>31180</v>
      </c>
      <c r="AXO294" s="72" t="s">
        <v>30938</v>
      </c>
      <c r="AXP294" s="72" t="s">
        <v>16694</v>
      </c>
      <c r="AXQ294" s="72" t="s">
        <v>903</v>
      </c>
      <c r="AXR294" s="72" t="s">
        <v>30936</v>
      </c>
      <c r="AXS294" s="72" t="s">
        <v>12976</v>
      </c>
      <c r="AXT294" s="72" t="s">
        <v>3904</v>
      </c>
      <c r="AXU294" s="72" t="s">
        <v>25448</v>
      </c>
      <c r="AXV294" s="72" t="s">
        <v>16695</v>
      </c>
      <c r="AXW294" s="72" t="s">
        <v>3905</v>
      </c>
      <c r="AXX294" s="72" t="s">
        <v>31181</v>
      </c>
      <c r="AXY294" s="72" t="s">
        <v>30939</v>
      </c>
      <c r="AXZ294" s="72" t="s">
        <v>11604</v>
      </c>
      <c r="AYA294" s="72" t="s">
        <v>11604</v>
      </c>
      <c r="AYB294" s="72" t="s">
        <v>3906</v>
      </c>
      <c r="AYC294" s="72" t="s">
        <v>3907</v>
      </c>
      <c r="AYD294" s="72" t="s">
        <v>12977</v>
      </c>
      <c r="AYE294" s="72" t="s">
        <v>3908</v>
      </c>
      <c r="AYF294" s="72" t="s">
        <v>25120</v>
      </c>
      <c r="AYG294" s="72" t="s">
        <v>5952</v>
      </c>
      <c r="AYH294" s="72" t="s">
        <v>12978</v>
      </c>
      <c r="AYI294" s="72" t="s">
        <v>12979</v>
      </c>
      <c r="AYJ294" s="72" t="s">
        <v>3138</v>
      </c>
      <c r="AYK294" s="72" t="s">
        <v>3909</v>
      </c>
      <c r="AYL294" s="72" t="s">
        <v>3910</v>
      </c>
      <c r="AYM294" s="72" t="s">
        <v>30940</v>
      </c>
      <c r="AYN294" s="72" t="s">
        <v>11605</v>
      </c>
      <c r="AYO294" s="72" t="s">
        <v>16696</v>
      </c>
      <c r="AYP294" s="72" t="s">
        <v>25449</v>
      </c>
      <c r="AYQ294" s="72" t="s">
        <v>25450</v>
      </c>
      <c r="AYR294" s="72" t="s">
        <v>31182</v>
      </c>
      <c r="AYS294" s="72" t="s">
        <v>4286</v>
      </c>
      <c r="AYT294" s="72" t="s">
        <v>3911</v>
      </c>
      <c r="AYU294" s="72" t="s">
        <v>4287</v>
      </c>
      <c r="AYV294" s="72" t="s">
        <v>12105</v>
      </c>
      <c r="AYW294" s="72" t="s">
        <v>16698</v>
      </c>
      <c r="AYX294" s="72" t="s">
        <v>16699</v>
      </c>
      <c r="AYY294" s="72" t="s">
        <v>11208</v>
      </c>
      <c r="AYZ294" s="72" t="s">
        <v>4288</v>
      </c>
      <c r="AZA294" s="72" t="s">
        <v>12106</v>
      </c>
      <c r="AZB294" s="72" t="s">
        <v>915</v>
      </c>
      <c r="AZC294" s="72" t="s">
        <v>5954</v>
      </c>
      <c r="AZD294" s="72" t="s">
        <v>17216</v>
      </c>
      <c r="AZE294" s="72" t="s">
        <v>12980</v>
      </c>
      <c r="AZF294" s="72" t="s">
        <v>30941</v>
      </c>
      <c r="AZG294" s="72" t="s">
        <v>4289</v>
      </c>
      <c r="AZH294" s="72" t="s">
        <v>16700</v>
      </c>
      <c r="AZI294" s="72" t="s">
        <v>3912</v>
      </c>
      <c r="AZJ294" s="72" t="s">
        <v>11606</v>
      </c>
      <c r="AZK294" s="72" t="s">
        <v>4290</v>
      </c>
      <c r="AZL294" s="72" t="s">
        <v>4290</v>
      </c>
      <c r="AZM294" s="72" t="s">
        <v>3139</v>
      </c>
      <c r="AZN294" s="72" t="s">
        <v>11607</v>
      </c>
      <c r="AZO294" s="72" t="s">
        <v>11608</v>
      </c>
      <c r="AZP294" s="72" t="s">
        <v>4333</v>
      </c>
      <c r="AZQ294" s="72" t="s">
        <v>2336</v>
      </c>
      <c r="AZR294" s="72" t="s">
        <v>2336</v>
      </c>
      <c r="AZS294" s="72" t="s">
        <v>11609</v>
      </c>
      <c r="AZT294" s="72" t="s">
        <v>11209</v>
      </c>
      <c r="AZU294" s="72" t="s">
        <v>16701</v>
      </c>
      <c r="AZV294" s="72" t="s">
        <v>11210</v>
      </c>
      <c r="AZW294" s="72" t="s">
        <v>11210</v>
      </c>
      <c r="AZX294" s="72" t="s">
        <v>3913</v>
      </c>
      <c r="AZY294" s="72" t="s">
        <v>17217</v>
      </c>
      <c r="AZZ294" s="72" t="s">
        <v>11211</v>
      </c>
      <c r="BAA294" s="72" t="s">
        <v>3914</v>
      </c>
      <c r="BAB294" s="72" t="s">
        <v>11610</v>
      </c>
      <c r="BAC294" s="72" t="s">
        <v>3915</v>
      </c>
      <c r="BAD294" s="72" t="s">
        <v>12981</v>
      </c>
      <c r="BAE294" s="72" t="s">
        <v>3916</v>
      </c>
      <c r="BAF294" s="72" t="s">
        <v>3917</v>
      </c>
      <c r="BAG294" s="72" t="s">
        <v>3918</v>
      </c>
      <c r="BAH294" s="72" t="s">
        <v>25451</v>
      </c>
      <c r="BAI294" s="72" t="s">
        <v>25452</v>
      </c>
      <c r="BAJ294" s="72" t="s">
        <v>25121</v>
      </c>
      <c r="BAK294" s="72" t="s">
        <v>30915</v>
      </c>
      <c r="BAL294" s="72" t="s">
        <v>25490</v>
      </c>
      <c r="BAM294" s="72" t="s">
        <v>11611</v>
      </c>
      <c r="BAN294" s="72" t="s">
        <v>25453</v>
      </c>
      <c r="BAO294" s="72" t="s">
        <v>3140</v>
      </c>
      <c r="BAP294" s="72" t="s">
        <v>11612</v>
      </c>
      <c r="BAQ294" s="72" t="s">
        <v>11612</v>
      </c>
      <c r="BAR294" s="72" t="s">
        <v>25454</v>
      </c>
      <c r="BAS294" s="72" t="s">
        <v>11613</v>
      </c>
      <c r="BAT294" s="72" t="s">
        <v>3142</v>
      </c>
      <c r="BAU294" s="72" t="s">
        <v>12107</v>
      </c>
      <c r="BAV294" s="72" t="s">
        <v>16702</v>
      </c>
      <c r="BAW294" s="72" t="s">
        <v>17218</v>
      </c>
      <c r="BAX294" s="72" t="s">
        <v>11212</v>
      </c>
      <c r="BAY294" s="72" t="s">
        <v>3920</v>
      </c>
      <c r="BAZ294" s="72" t="s">
        <v>11213</v>
      </c>
      <c r="BBA294" s="72" t="s">
        <v>11213</v>
      </c>
      <c r="BBB294" s="72" t="s">
        <v>11614</v>
      </c>
      <c r="BBC294" s="72" t="s">
        <v>3921</v>
      </c>
      <c r="BBD294" s="72" t="s">
        <v>12982</v>
      </c>
      <c r="BBE294" s="72" t="s">
        <v>12983</v>
      </c>
      <c r="BBF294" s="72" t="s">
        <v>3922</v>
      </c>
      <c r="BBG294" s="72" t="s">
        <v>3923</v>
      </c>
      <c r="BBH294" s="72" t="s">
        <v>12984</v>
      </c>
      <c r="BBI294" s="72" t="s">
        <v>30942</v>
      </c>
      <c r="BBJ294" s="72" t="s">
        <v>17219</v>
      </c>
      <c r="BBK294" s="72" t="s">
        <v>11616</v>
      </c>
      <c r="BBL294" s="72" t="s">
        <v>11617</v>
      </c>
      <c r="BBM294" s="72" t="s">
        <v>11618</v>
      </c>
      <c r="BBN294" s="72" t="s">
        <v>16703</v>
      </c>
      <c r="BBO294" s="72" t="s">
        <v>11619</v>
      </c>
      <c r="BBP294" s="72" t="s">
        <v>30943</v>
      </c>
      <c r="BBQ294" s="72" t="s">
        <v>16704</v>
      </c>
      <c r="BBR294" s="72" t="s">
        <v>16705</v>
      </c>
      <c r="BBS294" s="72" t="s">
        <v>16706</v>
      </c>
      <c r="BBT294" s="72" t="s">
        <v>25122</v>
      </c>
      <c r="BBU294" s="72" t="s">
        <v>25123</v>
      </c>
      <c r="BBV294" s="72" t="s">
        <v>25124</v>
      </c>
      <c r="BBW294" s="72" t="s">
        <v>25125</v>
      </c>
      <c r="BBX294" s="72" t="s">
        <v>12108</v>
      </c>
      <c r="BBY294" s="72" t="s">
        <v>30945</v>
      </c>
      <c r="BBZ294" s="72" t="s">
        <v>30946</v>
      </c>
      <c r="BCA294" s="72" t="s">
        <v>11214</v>
      </c>
      <c r="BCB294" s="72" t="s">
        <v>3143</v>
      </c>
      <c r="BCC294" s="72" t="s">
        <v>11621</v>
      </c>
      <c r="BCD294" s="72" t="s">
        <v>12567</v>
      </c>
      <c r="BCE294" s="72" t="s">
        <v>12985</v>
      </c>
      <c r="BCF294" s="72" t="s">
        <v>11622</v>
      </c>
      <c r="BCG294" s="72" t="s">
        <v>11623</v>
      </c>
      <c r="BCH294" s="72" t="s">
        <v>11624</v>
      </c>
      <c r="BCI294" s="72" t="s">
        <v>11625</v>
      </c>
      <c r="BCJ294" s="72" t="s">
        <v>25455</v>
      </c>
      <c r="BCK294" s="72" t="s">
        <v>12109</v>
      </c>
      <c r="BCL294" s="72" t="s">
        <v>11626</v>
      </c>
      <c r="BCM294" s="72" t="s">
        <v>12986</v>
      </c>
      <c r="BCN294" s="72" t="s">
        <v>3144</v>
      </c>
      <c r="BCO294" s="72" t="s">
        <v>4292</v>
      </c>
      <c r="BCP294" s="72" t="s">
        <v>4292</v>
      </c>
      <c r="BCQ294" s="72" t="s">
        <v>17220</v>
      </c>
      <c r="BCR294" s="72" t="s">
        <v>16707</v>
      </c>
      <c r="BCS294" s="72" t="s">
        <v>11627</v>
      </c>
      <c r="BCT294" s="72" t="s">
        <v>11215</v>
      </c>
      <c r="BCU294" s="72" t="s">
        <v>11216</v>
      </c>
      <c r="BCV294" s="72" t="s">
        <v>30947</v>
      </c>
      <c r="BCW294" s="72" t="s">
        <v>4293</v>
      </c>
      <c r="BCX294" s="72" t="s">
        <v>11628</v>
      </c>
      <c r="BCY294" s="72" t="s">
        <v>25126</v>
      </c>
      <c r="BCZ294" s="72" t="s">
        <v>3924</v>
      </c>
      <c r="BDA294" s="72" t="s">
        <v>3925</v>
      </c>
      <c r="BDB294" s="72" t="s">
        <v>3145</v>
      </c>
      <c r="BDC294" s="72" t="s">
        <v>3145</v>
      </c>
      <c r="BDD294" s="72" t="s">
        <v>25127</v>
      </c>
      <c r="BDE294" s="72" t="s">
        <v>12987</v>
      </c>
      <c r="BDF294" s="72" t="s">
        <v>3146</v>
      </c>
      <c r="BDG294" s="72" t="s">
        <v>25128</v>
      </c>
      <c r="BDH294" s="72" t="s">
        <v>4294</v>
      </c>
      <c r="BDI294" s="72" t="s">
        <v>12110</v>
      </c>
      <c r="BDJ294" s="72" t="s">
        <v>11629</v>
      </c>
      <c r="BDK294" s="72" t="s">
        <v>3926</v>
      </c>
      <c r="BDL294" s="72" t="s">
        <v>11217</v>
      </c>
      <c r="BDM294" s="72" t="s">
        <v>3147</v>
      </c>
      <c r="BDN294" s="72" t="s">
        <v>12988</v>
      </c>
      <c r="BDO294" s="72" t="s">
        <v>11630</v>
      </c>
      <c r="BDP294" s="72" t="s">
        <v>11631</v>
      </c>
      <c r="BDQ294" s="72" t="s">
        <v>3148</v>
      </c>
      <c r="BDR294" s="72" t="s">
        <v>25129</v>
      </c>
      <c r="BDS294" s="72" t="s">
        <v>3927</v>
      </c>
      <c r="BDT294" s="72" t="s">
        <v>11632</v>
      </c>
      <c r="BDU294" s="72" t="s">
        <v>31183</v>
      </c>
      <c r="BDV294" s="72" t="s">
        <v>11633</v>
      </c>
      <c r="BDW294" s="72" t="s">
        <v>11634</v>
      </c>
      <c r="BDX294" s="72" t="s">
        <v>31184</v>
      </c>
      <c r="BDY294" s="72" t="s">
        <v>11635</v>
      </c>
      <c r="BDZ294" s="72" t="s">
        <v>11219</v>
      </c>
      <c r="BEA294" s="72" t="s">
        <v>12111</v>
      </c>
      <c r="BEB294" s="72" t="s">
        <v>30948</v>
      </c>
      <c r="BEC294" s="72" t="s">
        <v>12989</v>
      </c>
      <c r="BED294" s="72" t="s">
        <v>12989</v>
      </c>
      <c r="BEE294" s="72" t="s">
        <v>11220</v>
      </c>
      <c r="BEF294" s="72" t="s">
        <v>31185</v>
      </c>
      <c r="BEG294" s="72" t="s">
        <v>17221</v>
      </c>
      <c r="BEH294" s="72" t="s">
        <v>25130</v>
      </c>
      <c r="BEI294" s="72" t="s">
        <v>3149</v>
      </c>
      <c r="BEJ294" s="72" t="s">
        <v>12112</v>
      </c>
      <c r="BEK294" s="72" t="s">
        <v>11221</v>
      </c>
      <c r="BEL294" s="72" t="s">
        <v>11221</v>
      </c>
      <c r="BEM294" s="72" t="s">
        <v>12113</v>
      </c>
      <c r="BEN294" s="72" t="s">
        <v>11636</v>
      </c>
      <c r="BEO294" s="72" t="s">
        <v>25131</v>
      </c>
      <c r="BEP294" s="72" t="s">
        <v>25135</v>
      </c>
      <c r="BEQ294" s="72" t="s">
        <v>12114</v>
      </c>
      <c r="BER294" s="72" t="s">
        <v>25132</v>
      </c>
      <c r="BES294" s="72" t="s">
        <v>12115</v>
      </c>
      <c r="BET294" s="72" t="s">
        <v>25133</v>
      </c>
      <c r="BEU294" s="72" t="s">
        <v>12116</v>
      </c>
      <c r="BEV294" s="72" t="s">
        <v>25134</v>
      </c>
      <c r="BEW294" s="72" t="s">
        <v>12117</v>
      </c>
      <c r="BEX294" s="72" t="s">
        <v>25136</v>
      </c>
      <c r="BEY294" s="72" t="s">
        <v>11637</v>
      </c>
      <c r="BEZ294" s="72" t="s">
        <v>3150</v>
      </c>
      <c r="BFA294" s="72" t="s">
        <v>31186</v>
      </c>
      <c r="BFB294" s="72" t="s">
        <v>11222</v>
      </c>
      <c r="BFC294" s="72" t="s">
        <v>11223</v>
      </c>
      <c r="BFD294" s="72" t="s">
        <v>25137</v>
      </c>
      <c r="BFE294" s="72" t="s">
        <v>3928</v>
      </c>
      <c r="BFF294" s="72" t="s">
        <v>11224</v>
      </c>
      <c r="BFG294" s="72" t="s">
        <v>11638</v>
      </c>
      <c r="BFH294" s="72" t="s">
        <v>11638</v>
      </c>
      <c r="BFI294" s="72" t="s">
        <v>12577</v>
      </c>
      <c r="BFJ294" s="72" t="s">
        <v>12577</v>
      </c>
      <c r="BFK294" s="72" t="s">
        <v>11639</v>
      </c>
      <c r="BFL294" s="72" t="s">
        <v>11640</v>
      </c>
      <c r="BFM294" s="72" t="s">
        <v>17704</v>
      </c>
      <c r="BFN294" s="72" t="s">
        <v>25138</v>
      </c>
      <c r="BFO294" s="72" t="s">
        <v>25139</v>
      </c>
      <c r="BFP294" s="72" t="s">
        <v>25140</v>
      </c>
      <c r="BFQ294" s="72" t="s">
        <v>3151</v>
      </c>
      <c r="BFR294" s="72" t="s">
        <v>25141</v>
      </c>
      <c r="BFS294" s="72" t="s">
        <v>25142</v>
      </c>
      <c r="BFT294" s="72" t="s">
        <v>25143</v>
      </c>
      <c r="BFU294" s="72" t="s">
        <v>11641</v>
      </c>
      <c r="BFV294" s="72" t="s">
        <v>12990</v>
      </c>
      <c r="BFW294" s="72" t="s">
        <v>12991</v>
      </c>
      <c r="BFX294" s="72" t="s">
        <v>12991</v>
      </c>
      <c r="BFY294" s="72" t="s">
        <v>16708</v>
      </c>
      <c r="BFZ294" s="72" t="s">
        <v>30950</v>
      </c>
      <c r="BGA294" s="72" t="s">
        <v>31187</v>
      </c>
      <c r="BGB294" s="72" t="s">
        <v>12118</v>
      </c>
      <c r="BGC294" s="72" t="s">
        <v>12119</v>
      </c>
      <c r="BGD294" s="72" t="s">
        <v>31188</v>
      </c>
      <c r="BGE294" s="72" t="s">
        <v>3929</v>
      </c>
      <c r="BGF294" s="72" t="s">
        <v>16709</v>
      </c>
      <c r="BGG294" s="72" t="s">
        <v>3930</v>
      </c>
      <c r="BGH294" s="72" t="s">
        <v>3931</v>
      </c>
      <c r="BGI294" s="72" t="s">
        <v>16710</v>
      </c>
      <c r="BGJ294" s="72" t="s">
        <v>16711</v>
      </c>
      <c r="BGK294" s="72" t="s">
        <v>16712</v>
      </c>
      <c r="BGL294" s="72" t="s">
        <v>30951</v>
      </c>
      <c r="BGM294" s="72" t="s">
        <v>12120</v>
      </c>
      <c r="BGN294" s="72" t="s">
        <v>4295</v>
      </c>
      <c r="BGO294" s="72" t="s">
        <v>16713</v>
      </c>
      <c r="BGP294" s="72" t="s">
        <v>31189</v>
      </c>
      <c r="BGQ294" s="72" t="s">
        <v>25456</v>
      </c>
      <c r="BGR294" s="72" t="s">
        <v>31190</v>
      </c>
      <c r="BGS294" s="72" t="s">
        <v>31191</v>
      </c>
      <c r="BGT294" s="72" t="s">
        <v>4296</v>
      </c>
      <c r="BGU294" s="72" t="s">
        <v>12121</v>
      </c>
      <c r="BGV294" s="72" t="s">
        <v>25144</v>
      </c>
      <c r="BGW294" s="72" t="s">
        <v>12992</v>
      </c>
      <c r="BGX294" s="72" t="s">
        <v>16714</v>
      </c>
      <c r="BGY294" s="72" t="s">
        <v>25145</v>
      </c>
      <c r="BGZ294" s="72" t="s">
        <v>11642</v>
      </c>
      <c r="BHA294" s="72" t="s">
        <v>11643</v>
      </c>
      <c r="BHB294" s="72" t="s">
        <v>11225</v>
      </c>
      <c r="BHC294" s="72" t="s">
        <v>11644</v>
      </c>
      <c r="BHD294" s="72" t="s">
        <v>25146</v>
      </c>
      <c r="BHE294" s="72" t="s">
        <v>31192</v>
      </c>
      <c r="BHF294" s="72" t="s">
        <v>16715</v>
      </c>
      <c r="BHG294" s="72" t="s">
        <v>3152</v>
      </c>
      <c r="BHH294" s="72" t="s">
        <v>3153</v>
      </c>
      <c r="BHI294" s="72" t="s">
        <v>11645</v>
      </c>
      <c r="BHJ294" s="72" t="s">
        <v>2155</v>
      </c>
      <c r="BHK294" s="72" t="s">
        <v>25147</v>
      </c>
      <c r="BHL294" s="72" t="s">
        <v>3932</v>
      </c>
      <c r="BHM294" s="72" t="s">
        <v>11646</v>
      </c>
      <c r="BHN294" s="72" t="s">
        <v>4297</v>
      </c>
      <c r="BHO294" s="72" t="s">
        <v>12122</v>
      </c>
      <c r="BHP294" s="72" t="s">
        <v>12123</v>
      </c>
      <c r="BHQ294" s="72" t="s">
        <v>11647</v>
      </c>
      <c r="BHR294" s="72" t="s">
        <v>11648</v>
      </c>
      <c r="BHS294" s="72" t="s">
        <v>12993</v>
      </c>
      <c r="BHT294" s="72" t="s">
        <v>11649</v>
      </c>
      <c r="BHU294" s="72" t="s">
        <v>25148</v>
      </c>
      <c r="BHV294" s="72" t="s">
        <v>12994</v>
      </c>
      <c r="BHW294" s="72" t="s">
        <v>16716</v>
      </c>
      <c r="BHX294" s="72" t="s">
        <v>3933</v>
      </c>
      <c r="BHY294" s="72" t="s">
        <v>4298</v>
      </c>
      <c r="BHZ294" s="72" t="s">
        <v>31193</v>
      </c>
      <c r="BIA294" s="72" t="s">
        <v>17222</v>
      </c>
      <c r="BIB294" s="72" t="s">
        <v>17223</v>
      </c>
      <c r="BIC294" s="72" t="s">
        <v>3934</v>
      </c>
      <c r="BID294" s="72" t="s">
        <v>11650</v>
      </c>
      <c r="BIE294" s="72" t="s">
        <v>11651</v>
      </c>
      <c r="BIF294" s="72" t="s">
        <v>30952</v>
      </c>
      <c r="BIG294" s="72" t="s">
        <v>11652</v>
      </c>
      <c r="BIH294" s="72" t="s">
        <v>11652</v>
      </c>
      <c r="BII294" s="72" t="s">
        <v>16717</v>
      </c>
      <c r="BIJ294" s="72" t="s">
        <v>3935</v>
      </c>
      <c r="BIK294" s="72" t="s">
        <v>11653</v>
      </c>
      <c r="BIL294" s="72" t="s">
        <v>11654</v>
      </c>
      <c r="BIM294" s="72" t="s">
        <v>16718</v>
      </c>
      <c r="BIN294" s="72" t="s">
        <v>8245</v>
      </c>
      <c r="BIO294" s="72" t="s">
        <v>8245</v>
      </c>
      <c r="BIP294" s="72" t="s">
        <v>25149</v>
      </c>
      <c r="BIQ294" s="72" t="s">
        <v>953</v>
      </c>
      <c r="BIR294" s="72" t="s">
        <v>3936</v>
      </c>
      <c r="BIS294" s="72" t="s">
        <v>25150</v>
      </c>
      <c r="BIT294" s="72" t="s">
        <v>25151</v>
      </c>
      <c r="BIU294" s="72" t="s">
        <v>25152</v>
      </c>
      <c r="BIV294" s="72" t="s">
        <v>3154</v>
      </c>
      <c r="BIW294" s="72" t="s">
        <v>30975</v>
      </c>
      <c r="BIX294" s="72" t="s">
        <v>25153</v>
      </c>
      <c r="BIY294" s="72" t="s">
        <v>11656</v>
      </c>
      <c r="BIZ294" s="72" t="s">
        <v>12995</v>
      </c>
      <c r="BJA294" s="72" t="s">
        <v>25154</v>
      </c>
      <c r="BJB294" s="72" t="s">
        <v>25155</v>
      </c>
      <c r="BJC294" s="72" t="s">
        <v>12124</v>
      </c>
      <c r="BJD294" s="72" t="s">
        <v>25156</v>
      </c>
      <c r="BJE294" s="72" t="s">
        <v>12125</v>
      </c>
      <c r="BJF294" s="72" t="s">
        <v>25157</v>
      </c>
      <c r="BJG294" s="72" t="s">
        <v>25158</v>
      </c>
      <c r="BJH294" s="72" t="s">
        <v>12996</v>
      </c>
      <c r="BJI294" s="72" t="s">
        <v>25159</v>
      </c>
      <c r="BJJ294" s="72" t="s">
        <v>11657</v>
      </c>
      <c r="BJK294" s="72" t="s">
        <v>25160</v>
      </c>
      <c r="BJL294" s="72" t="s">
        <v>25161</v>
      </c>
      <c r="BJM294" s="72" t="s">
        <v>11658</v>
      </c>
      <c r="BJN294" s="72" t="s">
        <v>25162</v>
      </c>
      <c r="BJO294" s="72" t="s">
        <v>3937</v>
      </c>
      <c r="BJP294" s="72" t="s">
        <v>3937</v>
      </c>
      <c r="BJQ294" s="72" t="s">
        <v>25163</v>
      </c>
      <c r="BJR294" s="72" t="s">
        <v>25164</v>
      </c>
      <c r="BJS294" s="72" t="s">
        <v>3938</v>
      </c>
      <c r="BJT294" s="72" t="s">
        <v>25165</v>
      </c>
      <c r="BJU294" s="72" t="s">
        <v>11659</v>
      </c>
      <c r="BJV294" s="72" t="s">
        <v>4300</v>
      </c>
      <c r="BJW294" s="72" t="s">
        <v>17225</v>
      </c>
      <c r="BJX294" s="72" t="s">
        <v>25166</v>
      </c>
      <c r="BJY294" s="72" t="s">
        <v>12127</v>
      </c>
      <c r="BJZ294" s="72" t="s">
        <v>3157</v>
      </c>
      <c r="BKA294" s="72" t="s">
        <v>3159</v>
      </c>
      <c r="BKB294" s="72" t="s">
        <v>25167</v>
      </c>
      <c r="BKC294" s="72" t="s">
        <v>25168</v>
      </c>
      <c r="BKD294" s="72" t="s">
        <v>3158</v>
      </c>
      <c r="BKE294" s="72" t="s">
        <v>25457</v>
      </c>
      <c r="BKF294" s="72" t="s">
        <v>3160</v>
      </c>
      <c r="BKG294" s="72" t="s">
        <v>17226</v>
      </c>
      <c r="BKH294" s="72" t="s">
        <v>3940</v>
      </c>
      <c r="BKI294" s="72" t="s">
        <v>16719</v>
      </c>
      <c r="BKJ294" s="72" t="s">
        <v>16720</v>
      </c>
      <c r="BKK294" s="72" t="s">
        <v>11228</v>
      </c>
      <c r="BKL294" s="72" t="s">
        <v>11661</v>
      </c>
      <c r="BKM294" s="72" t="s">
        <v>30953</v>
      </c>
      <c r="BKN294" s="72" t="s">
        <v>25169</v>
      </c>
      <c r="BKO294" s="72" t="s">
        <v>11662</v>
      </c>
      <c r="BKP294" s="72" t="s">
        <v>25170</v>
      </c>
      <c r="BKQ294" s="72" t="s">
        <v>12132</v>
      </c>
      <c r="BKR294" s="72" t="s">
        <v>12997</v>
      </c>
      <c r="BKS294" s="72" t="s">
        <v>25171</v>
      </c>
      <c r="BKT294" s="72" t="s">
        <v>25172</v>
      </c>
      <c r="BKU294" s="72" t="s">
        <v>17227</v>
      </c>
      <c r="BKV294" s="72" t="s">
        <v>12133</v>
      </c>
      <c r="BKW294" s="72" t="s">
        <v>25173</v>
      </c>
      <c r="BKX294" s="72" t="s">
        <v>25458</v>
      </c>
      <c r="BKY294" s="72" t="s">
        <v>12998</v>
      </c>
      <c r="BKZ294" s="72" t="s">
        <v>3941</v>
      </c>
      <c r="BLA294" s="72" t="s">
        <v>3941</v>
      </c>
      <c r="BLB294" s="72" t="s">
        <v>3941</v>
      </c>
      <c r="BLC294" s="72" t="s">
        <v>11229</v>
      </c>
      <c r="BLD294" s="72" t="s">
        <v>3942</v>
      </c>
      <c r="BLE294" s="72" t="s">
        <v>30954</v>
      </c>
      <c r="BLF294" s="72" t="s">
        <v>12134</v>
      </c>
      <c r="BLG294" s="72" t="s">
        <v>6609</v>
      </c>
      <c r="BLH294" s="72" t="s">
        <v>25174</v>
      </c>
      <c r="BLI294" s="72" t="s">
        <v>12135</v>
      </c>
      <c r="BLJ294" s="72" t="s">
        <v>25459</v>
      </c>
      <c r="BLK294" s="72" t="s">
        <v>17228</v>
      </c>
      <c r="BLL294" s="72" t="s">
        <v>25175</v>
      </c>
      <c r="BLM294" s="72" t="s">
        <v>11230</v>
      </c>
      <c r="BLN294" s="72" t="s">
        <v>25176</v>
      </c>
      <c r="BLO294" s="72" t="s">
        <v>11663</v>
      </c>
      <c r="BLP294" s="72" t="s">
        <v>12136</v>
      </c>
      <c r="BLQ294" s="72" t="s">
        <v>3162</v>
      </c>
      <c r="BLR294" s="72" t="s">
        <v>12999</v>
      </c>
      <c r="BLS294" s="72" t="s">
        <v>11664</v>
      </c>
      <c r="BLT294" s="72" t="s">
        <v>11665</v>
      </c>
      <c r="BLU294" s="72" t="s">
        <v>11666</v>
      </c>
      <c r="BLV294" s="72" t="s">
        <v>25024</v>
      </c>
      <c r="BLW294" s="72" t="s">
        <v>25394</v>
      </c>
      <c r="BLX294" s="72" t="s">
        <v>3058</v>
      </c>
      <c r="BLY294" s="72" t="s">
        <v>3059</v>
      </c>
      <c r="BLZ294" s="72" t="s">
        <v>3060</v>
      </c>
      <c r="BMA294" s="72" t="s">
        <v>11135</v>
      </c>
      <c r="BMB294" s="72" t="s">
        <v>3062</v>
      </c>
      <c r="BMC294" s="72" t="s">
        <v>3061</v>
      </c>
      <c r="BMD294" s="72" t="s">
        <v>4212</v>
      </c>
      <c r="BME294" s="72" t="s">
        <v>17184</v>
      </c>
      <c r="BMF294" s="72" t="s">
        <v>4213</v>
      </c>
      <c r="BMG294" s="72" t="s">
        <v>3063</v>
      </c>
      <c r="BMH294" s="72" t="s">
        <v>3808</v>
      </c>
      <c r="BMI294" s="72" t="s">
        <v>4653</v>
      </c>
      <c r="BMJ294" s="72" t="s">
        <v>11158</v>
      </c>
      <c r="BMK294" s="72" t="s">
        <v>25401</v>
      </c>
      <c r="BML294" s="72" t="s">
        <v>11160</v>
      </c>
      <c r="BMM294" s="72" t="s">
        <v>11163</v>
      </c>
      <c r="BMN294" s="72" t="s">
        <v>17192</v>
      </c>
      <c r="BMO294" s="72" t="s">
        <v>4242</v>
      </c>
      <c r="BMP294" s="72" t="s">
        <v>4243</v>
      </c>
      <c r="BMQ294" s="72" t="s">
        <v>4244</v>
      </c>
      <c r="BMR294" s="72" t="s">
        <v>11168</v>
      </c>
      <c r="BMS294" s="72" t="s">
        <v>3840</v>
      </c>
      <c r="BMT294" s="72" t="s">
        <v>12943</v>
      </c>
      <c r="BMU294" s="72" t="s">
        <v>4252</v>
      </c>
      <c r="BMV294" s="72" t="s">
        <v>17204</v>
      </c>
      <c r="BMW294" s="72" t="s">
        <v>3875</v>
      </c>
      <c r="BMX294" s="72" t="s">
        <v>4270</v>
      </c>
      <c r="BMY294" s="72" t="s">
        <v>4274</v>
      </c>
      <c r="BMZ294" s="72" t="s">
        <v>3886</v>
      </c>
      <c r="BNA294" s="72" t="s">
        <v>3887</v>
      </c>
      <c r="BNB294" s="72" t="s">
        <v>17213</v>
      </c>
      <c r="BNC294" s="72" t="s">
        <v>17214</v>
      </c>
      <c r="BND294" s="72" t="s">
        <v>3902</v>
      </c>
      <c r="BNE294" s="72" t="s">
        <v>3919</v>
      </c>
      <c r="BNF294" s="72" t="s">
        <v>4291</v>
      </c>
      <c r="BNG294" s="72" t="s">
        <v>11226</v>
      </c>
      <c r="BNH294" s="72" t="s">
        <v>13198</v>
      </c>
      <c r="BNI294" s="72" t="s">
        <v>13015</v>
      </c>
      <c r="BNJ294" s="72" t="s">
        <v>25466</v>
      </c>
      <c r="BNK294" s="72" t="s">
        <v>4312</v>
      </c>
      <c r="BNL294" s="72" t="s">
        <v>3973</v>
      </c>
      <c r="BNM294" s="72" t="s">
        <v>11727</v>
      </c>
      <c r="BNN294" s="72" t="s">
        <v>17238</v>
      </c>
      <c r="BNO294" s="72" t="s">
        <v>3953</v>
      </c>
      <c r="BNP294" s="72" t="s">
        <v>17254</v>
      </c>
      <c r="BNQ294" s="72" t="s">
        <v>4052</v>
      </c>
      <c r="BNR294" s="72" t="s">
        <v>3955</v>
      </c>
      <c r="BNS294" s="72" t="s">
        <v>12302</v>
      </c>
      <c r="BNT294" s="72" t="s">
        <v>4380</v>
      </c>
      <c r="BNU294" s="72" t="s">
        <v>11304</v>
      </c>
      <c r="BNV294" s="72" t="s">
        <v>4381</v>
      </c>
      <c r="BNW294" s="72" t="s">
        <v>11306</v>
      </c>
      <c r="BNX294" s="72" t="s">
        <v>31269</v>
      </c>
      <c r="BNY294" s="72" t="s">
        <v>11923</v>
      </c>
      <c r="BNZ294" s="72" t="s">
        <v>4430</v>
      </c>
      <c r="BOA294" s="72" t="s">
        <v>11922</v>
      </c>
      <c r="BOB294" s="72" t="s">
        <v>13148</v>
      </c>
      <c r="BOC294" s="72" t="s">
        <v>12358</v>
      </c>
      <c r="BOD294" s="72" t="s">
        <v>31089</v>
      </c>
      <c r="BOE294" s="72" t="s">
        <v>1288</v>
      </c>
      <c r="BOF294" s="72" t="s">
        <v>4130</v>
      </c>
      <c r="BOG294" s="72" t="s">
        <v>4440</v>
      </c>
      <c r="BOH294" s="72" t="s">
        <v>17314</v>
      </c>
      <c r="BOI294" s="72" t="s">
        <v>3322</v>
      </c>
      <c r="BOJ294" s="72" t="s">
        <v>4144</v>
      </c>
      <c r="BOK294" s="72" t="s">
        <v>13166</v>
      </c>
      <c r="BOL294" s="72" t="s">
        <v>13171</v>
      </c>
      <c r="BOM294" s="72" t="s">
        <v>11418</v>
      </c>
      <c r="BON294" s="72" t="s">
        <v>6227</v>
      </c>
      <c r="BOO294" s="72" t="s">
        <v>31212</v>
      </c>
      <c r="BOP294" s="72" t="s">
        <v>12137</v>
      </c>
      <c r="BOQ294" s="72" t="s">
        <v>12138</v>
      </c>
      <c r="BOR294" s="72" t="s">
        <v>12138</v>
      </c>
      <c r="BOS294" s="72" t="s">
        <v>30955</v>
      </c>
      <c r="BOT294" s="72" t="s">
        <v>11667</v>
      </c>
      <c r="BOU294" s="72" t="s">
        <v>11668</v>
      </c>
      <c r="BOV294" s="72" t="s">
        <v>11669</v>
      </c>
      <c r="BOW294" s="72" t="s">
        <v>12139</v>
      </c>
      <c r="BOX294" s="72" t="s">
        <v>25177</v>
      </c>
      <c r="BOY294" s="72" t="s">
        <v>25178</v>
      </c>
      <c r="BOZ294" s="72" t="s">
        <v>11670</v>
      </c>
      <c r="BPA294" s="72" t="s">
        <v>11671</v>
      </c>
      <c r="BPB294" s="72" t="s">
        <v>3943</v>
      </c>
      <c r="BPC294" s="72" t="s">
        <v>30956</v>
      </c>
      <c r="BPD294" s="72" t="s">
        <v>30957</v>
      </c>
      <c r="BPE294" s="72" t="s">
        <v>31195</v>
      </c>
      <c r="BPF294" s="72" t="s">
        <v>16722</v>
      </c>
      <c r="BPG294" s="72" t="s">
        <v>31197</v>
      </c>
      <c r="BPH294" s="72" t="s">
        <v>16723</v>
      </c>
      <c r="BPI294" s="72" t="s">
        <v>3944</v>
      </c>
      <c r="BPJ294" s="72" t="s">
        <v>3945</v>
      </c>
      <c r="BPK294" s="72" t="s">
        <v>30958</v>
      </c>
      <c r="BPL294" s="72" t="s">
        <v>16724</v>
      </c>
      <c r="BPM294" s="72" t="s">
        <v>11672</v>
      </c>
      <c r="BPN294" s="72" t="s">
        <v>30959</v>
      </c>
      <c r="BPO294" s="72" t="s">
        <v>30960</v>
      </c>
      <c r="BPP294" s="72" t="s">
        <v>31196</v>
      </c>
      <c r="BPQ294" s="72" t="s">
        <v>11673</v>
      </c>
      <c r="BPR294" s="72" t="s">
        <v>12140</v>
      </c>
      <c r="BPS294" s="72" t="s">
        <v>11674</v>
      </c>
      <c r="BPT294" s="72" t="s">
        <v>16726</v>
      </c>
      <c r="BPU294" s="72" t="s">
        <v>3163</v>
      </c>
      <c r="BPV294" s="72" t="s">
        <v>25179</v>
      </c>
      <c r="BPW294" s="72" t="s">
        <v>3946</v>
      </c>
      <c r="BPX294" s="72" t="s">
        <v>11675</v>
      </c>
      <c r="BPY294" s="72" t="s">
        <v>12141</v>
      </c>
      <c r="BPZ294" s="72" t="s">
        <v>30961</v>
      </c>
      <c r="BQA294" s="72" t="s">
        <v>25180</v>
      </c>
      <c r="BQB294" s="72" t="s">
        <v>30962</v>
      </c>
      <c r="BQC294" s="72" t="s">
        <v>31198</v>
      </c>
      <c r="BQD294" s="72" t="s">
        <v>30963</v>
      </c>
      <c r="BQE294" s="72" t="s">
        <v>12142</v>
      </c>
      <c r="BQF294" s="72" t="s">
        <v>11676</v>
      </c>
      <c r="BQG294" s="72" t="s">
        <v>30964</v>
      </c>
      <c r="BQH294" s="72" t="s">
        <v>11677</v>
      </c>
      <c r="BQI294" s="72" t="s">
        <v>16727</v>
      </c>
      <c r="BQJ294" s="72" t="s">
        <v>30965</v>
      </c>
      <c r="BQK294" s="72" t="s">
        <v>16728</v>
      </c>
      <c r="BQL294" s="72" t="s">
        <v>31199</v>
      </c>
      <c r="BQM294" s="72" t="s">
        <v>16729</v>
      </c>
      <c r="BQN294" s="72" t="s">
        <v>30966</v>
      </c>
      <c r="BQO294" s="72" t="s">
        <v>30967</v>
      </c>
      <c r="BQP294" s="72" t="s">
        <v>25181</v>
      </c>
      <c r="BQQ294" s="72" t="s">
        <v>11678</v>
      </c>
      <c r="BQR294" s="72" t="s">
        <v>30968</v>
      </c>
      <c r="BQS294" s="72" t="s">
        <v>3164</v>
      </c>
      <c r="BQT294" s="72" t="s">
        <v>3164</v>
      </c>
      <c r="BQU294" s="72" t="s">
        <v>30969</v>
      </c>
      <c r="BQV294" s="72" t="s">
        <v>17229</v>
      </c>
      <c r="BQW294" s="72" t="s">
        <v>17002</v>
      </c>
      <c r="BQX294" s="72" t="s">
        <v>16730</v>
      </c>
      <c r="BQY294" s="72" t="s">
        <v>3947</v>
      </c>
      <c r="BQZ294" s="72" t="s">
        <v>13000</v>
      </c>
      <c r="BRA294" s="72" t="s">
        <v>30970</v>
      </c>
      <c r="BRB294" s="72" t="s">
        <v>31200</v>
      </c>
      <c r="BRC294" s="72" t="s">
        <v>3165</v>
      </c>
      <c r="BRD294" s="72" t="s">
        <v>31201</v>
      </c>
      <c r="BRE294" s="72" t="s">
        <v>30971</v>
      </c>
      <c r="BRF294" s="72" t="s">
        <v>4301</v>
      </c>
      <c r="BRG294" s="72" t="s">
        <v>11679</v>
      </c>
      <c r="BRH294" s="72" t="s">
        <v>30972</v>
      </c>
      <c r="BRI294" s="72" t="s">
        <v>3948</v>
      </c>
      <c r="BRJ294" s="72" t="s">
        <v>12143</v>
      </c>
      <c r="BRK294" s="72" t="s">
        <v>12144</v>
      </c>
      <c r="BRL294" s="72" t="s">
        <v>16731</v>
      </c>
      <c r="BRM294" s="72" t="s">
        <v>3949</v>
      </c>
      <c r="BRN294" s="72" t="s">
        <v>11680</v>
      </c>
      <c r="BRO294" s="72" t="s">
        <v>25182</v>
      </c>
      <c r="BRP294" s="72" t="s">
        <v>31202</v>
      </c>
      <c r="BRQ294" s="72" t="s">
        <v>11681</v>
      </c>
      <c r="BRR294" s="72" t="s">
        <v>31203</v>
      </c>
      <c r="BRS294" s="72" t="s">
        <v>13001</v>
      </c>
      <c r="BRT294" s="72" t="s">
        <v>3166</v>
      </c>
      <c r="BRU294" s="72" t="s">
        <v>3166</v>
      </c>
      <c r="BRV294" s="72" t="s">
        <v>3166</v>
      </c>
      <c r="BRW294" s="72" t="s">
        <v>3166</v>
      </c>
      <c r="BRX294" s="72" t="s">
        <v>12145</v>
      </c>
      <c r="BRY294" s="72" t="s">
        <v>16732</v>
      </c>
      <c r="BRZ294" s="72" t="s">
        <v>11682</v>
      </c>
      <c r="BSA294" s="72" t="s">
        <v>12146</v>
      </c>
      <c r="BSB294" s="72" t="s">
        <v>30973</v>
      </c>
      <c r="BSC294" s="72" t="s">
        <v>17005</v>
      </c>
      <c r="BSD294" s="72" t="s">
        <v>11683</v>
      </c>
      <c r="BSE294" s="72" t="s">
        <v>15141</v>
      </c>
      <c r="BSF294" s="72" t="s">
        <v>3950</v>
      </c>
      <c r="BSG294" s="72" t="s">
        <v>12147</v>
      </c>
      <c r="BSH294" s="72" t="s">
        <v>11684</v>
      </c>
      <c r="BSI294" s="72" t="s">
        <v>30974</v>
      </c>
      <c r="BSJ294" s="72" t="s">
        <v>31204</v>
      </c>
      <c r="BSK294" s="72" t="s">
        <v>12148</v>
      </c>
      <c r="BSL294" s="72" t="s">
        <v>4302</v>
      </c>
      <c r="BSM294" s="72" t="s">
        <v>11685</v>
      </c>
      <c r="BSN294" s="72" t="s">
        <v>12149</v>
      </c>
      <c r="BSO294" s="72" t="s">
        <v>11686</v>
      </c>
      <c r="BSP294" s="72" t="s">
        <v>12150</v>
      </c>
      <c r="BSQ294" s="72" t="s">
        <v>25184</v>
      </c>
      <c r="BSR294" s="72" t="s">
        <v>3025</v>
      </c>
      <c r="BSS294" s="72" t="s">
        <v>3951</v>
      </c>
      <c r="BST294" s="72" t="s">
        <v>4303</v>
      </c>
      <c r="BSU294" s="72" t="s">
        <v>17230</v>
      </c>
      <c r="BSV294" s="72" t="s">
        <v>12151</v>
      </c>
      <c r="BSW294" s="72" t="s">
        <v>12151</v>
      </c>
      <c r="BSX294" s="72" t="s">
        <v>12152</v>
      </c>
      <c r="BSY294" s="72" t="s">
        <v>25185</v>
      </c>
      <c r="BSZ294" s="72" t="s">
        <v>16733</v>
      </c>
      <c r="BTA294" s="72" t="s">
        <v>25379</v>
      </c>
      <c r="BTB294" s="72" t="s">
        <v>25186</v>
      </c>
      <c r="BTC294" s="72" t="s">
        <v>11687</v>
      </c>
      <c r="BTD294" s="72" t="s">
        <v>16734</v>
      </c>
      <c r="BTE294" s="72" t="s">
        <v>31205</v>
      </c>
      <c r="BTF294" s="72" t="s">
        <v>12153</v>
      </c>
      <c r="BTG294" s="72" t="s">
        <v>13002</v>
      </c>
      <c r="BTH294" s="72" t="s">
        <v>25460</v>
      </c>
      <c r="BTI294" s="72" t="s">
        <v>25187</v>
      </c>
      <c r="BTJ294" s="72" t="s">
        <v>25188</v>
      </c>
      <c r="BTK294" s="72" t="s">
        <v>11688</v>
      </c>
      <c r="BTL294" s="72" t="s">
        <v>12154</v>
      </c>
      <c r="BTM294" s="72" t="s">
        <v>25189</v>
      </c>
      <c r="BTN294" s="72" t="s">
        <v>11231</v>
      </c>
      <c r="BTO294" s="72" t="s">
        <v>30976</v>
      </c>
      <c r="BTP294" s="72" t="s">
        <v>30977</v>
      </c>
      <c r="BTQ294" s="72" t="s">
        <v>31206</v>
      </c>
      <c r="BTR294" s="72" t="s">
        <v>16735</v>
      </c>
      <c r="BTS294" s="72" t="s">
        <v>31207</v>
      </c>
      <c r="BTT294" s="72" t="s">
        <v>16736</v>
      </c>
      <c r="BTU294" s="72" t="s">
        <v>12155</v>
      </c>
      <c r="BTV294" s="72" t="s">
        <v>2792</v>
      </c>
      <c r="BTW294" s="72" t="s">
        <v>11689</v>
      </c>
      <c r="BTX294" s="72" t="s">
        <v>25190</v>
      </c>
      <c r="BTY294" s="72" t="s">
        <v>3952</v>
      </c>
      <c r="BTZ294" s="72" t="s">
        <v>11232</v>
      </c>
      <c r="BUA294" s="72" t="s">
        <v>17231</v>
      </c>
      <c r="BUB294" s="72" t="s">
        <v>25191</v>
      </c>
      <c r="BUC294" s="72" t="s">
        <v>12156</v>
      </c>
      <c r="BUD294" s="72" t="s">
        <v>25192</v>
      </c>
      <c r="BUE294" s="72" t="s">
        <v>12157</v>
      </c>
      <c r="BUF294" s="72" t="s">
        <v>12158</v>
      </c>
      <c r="BUG294" s="72" t="s">
        <v>12159</v>
      </c>
      <c r="BUH294" s="72" t="s">
        <v>3167</v>
      </c>
      <c r="BUI294" s="72" t="s">
        <v>12615</v>
      </c>
      <c r="BUJ294" s="72" t="s">
        <v>12615</v>
      </c>
      <c r="BUK294" s="72" t="s">
        <v>13003</v>
      </c>
      <c r="BUL294" s="72" t="s">
        <v>11690</v>
      </c>
      <c r="BUM294" s="72" t="s">
        <v>11233</v>
      </c>
      <c r="BUN294" s="72" t="s">
        <v>11233</v>
      </c>
      <c r="BUO294" s="72" t="s">
        <v>4304</v>
      </c>
      <c r="BUP294" s="72" t="s">
        <v>16737</v>
      </c>
      <c r="BUQ294" s="72" t="s">
        <v>4305</v>
      </c>
      <c r="BUR294" s="72" t="s">
        <v>30978</v>
      </c>
      <c r="BUS294" s="72" t="s">
        <v>3168</v>
      </c>
      <c r="BUT294" s="72" t="s">
        <v>31208</v>
      </c>
      <c r="BUU294" s="72" t="s">
        <v>3169</v>
      </c>
      <c r="BUV294" s="72" t="s">
        <v>25193</v>
      </c>
      <c r="BUW294" s="72" t="s">
        <v>11691</v>
      </c>
      <c r="BUX294" s="72" t="s">
        <v>11692</v>
      </c>
      <c r="BUY294" s="72" t="s">
        <v>3954</v>
      </c>
      <c r="BUZ294" s="72" t="s">
        <v>16738</v>
      </c>
      <c r="BVA294" s="72" t="s">
        <v>25194</v>
      </c>
      <c r="BVB294" s="72" t="s">
        <v>3170</v>
      </c>
      <c r="BVC294" s="72" t="s">
        <v>11693</v>
      </c>
      <c r="BVD294" s="72" t="s">
        <v>3171</v>
      </c>
      <c r="BVE294" s="72" t="s">
        <v>12160</v>
      </c>
      <c r="BVF294" s="72" t="s">
        <v>11694</v>
      </c>
      <c r="BVG294" s="72" t="s">
        <v>16739</v>
      </c>
      <c r="BVH294" s="72" t="s">
        <v>3172</v>
      </c>
      <c r="BVI294" s="72" t="s">
        <v>12618</v>
      </c>
      <c r="BVJ294" s="72" t="s">
        <v>3956</v>
      </c>
      <c r="BVK294" s="72" t="s">
        <v>25461</v>
      </c>
      <c r="BVL294" s="72" t="s">
        <v>16740</v>
      </c>
      <c r="BVM294" s="72" t="s">
        <v>3173</v>
      </c>
      <c r="BVN294" s="72" t="s">
        <v>11985</v>
      </c>
      <c r="BVO294" s="72" t="s">
        <v>31209</v>
      </c>
      <c r="BVP294" s="72" t="s">
        <v>12161</v>
      </c>
      <c r="BVQ294" s="72" t="s">
        <v>24743</v>
      </c>
      <c r="BVR294" s="72" t="s">
        <v>11695</v>
      </c>
      <c r="BVS294" s="72" t="s">
        <v>11695</v>
      </c>
      <c r="BVT294" s="72" t="s">
        <v>11695</v>
      </c>
      <c r="BVU294" s="72" t="s">
        <v>12162</v>
      </c>
      <c r="BVV294" s="72" t="s">
        <v>12163</v>
      </c>
      <c r="BVW294" s="72" t="s">
        <v>12164</v>
      </c>
      <c r="BVX294" s="72" t="s">
        <v>16741</v>
      </c>
      <c r="BVY294" s="72" t="s">
        <v>12165</v>
      </c>
      <c r="BVZ294" s="72" t="s">
        <v>11234</v>
      </c>
      <c r="BWA294" s="72" t="s">
        <v>3957</v>
      </c>
      <c r="BWB294" s="72" t="s">
        <v>16742</v>
      </c>
      <c r="BWC294" s="72" t="s">
        <v>25195</v>
      </c>
      <c r="BWD294" s="72" t="s">
        <v>30979</v>
      </c>
      <c r="BWE294" s="72" t="s">
        <v>30980</v>
      </c>
      <c r="BWF294" s="72" t="s">
        <v>25196</v>
      </c>
      <c r="BWG294" s="72" t="s">
        <v>25197</v>
      </c>
      <c r="BWH294" s="72" t="s">
        <v>12166</v>
      </c>
      <c r="BWI294" s="72" t="s">
        <v>12167</v>
      </c>
      <c r="BWJ294" s="72" t="s">
        <v>3174</v>
      </c>
      <c r="BWK294" s="72" t="s">
        <v>3174</v>
      </c>
      <c r="BWL294" s="72" t="s">
        <v>3958</v>
      </c>
      <c r="BWM294" s="72" t="s">
        <v>12168</v>
      </c>
      <c r="BWN294" s="72" t="s">
        <v>4306</v>
      </c>
      <c r="BWO294" s="72" t="s">
        <v>3175</v>
      </c>
      <c r="BWP294" s="72" t="s">
        <v>3959</v>
      </c>
      <c r="BWQ294" s="72" t="s">
        <v>11696</v>
      </c>
      <c r="BWR294" s="72" t="s">
        <v>16743</v>
      </c>
      <c r="BWS294" s="72" t="s">
        <v>11697</v>
      </c>
      <c r="BWT294" s="72" t="s">
        <v>25462</v>
      </c>
      <c r="BWU294" s="72" t="s">
        <v>25463</v>
      </c>
      <c r="BWV294" s="72" t="s">
        <v>25464</v>
      </c>
      <c r="BWW294" s="72" t="s">
        <v>11698</v>
      </c>
      <c r="BWX294" s="72" t="s">
        <v>16744</v>
      </c>
      <c r="BWY294" s="72" t="s">
        <v>13004</v>
      </c>
      <c r="BWZ294" s="72" t="s">
        <v>25198</v>
      </c>
      <c r="BXA294" s="72" t="s">
        <v>17232</v>
      </c>
      <c r="BXB294" s="72" t="s">
        <v>11235</v>
      </c>
      <c r="BXC294" s="72" t="s">
        <v>12169</v>
      </c>
      <c r="BXD294" s="72" t="s">
        <v>11699</v>
      </c>
      <c r="BXE294" s="72" t="s">
        <v>11700</v>
      </c>
      <c r="BXF294" s="72" t="s">
        <v>3960</v>
      </c>
      <c r="BXG294" s="72" t="s">
        <v>3961</v>
      </c>
      <c r="BXH294" s="72" t="s">
        <v>12170</v>
      </c>
      <c r="BXI294" s="72" t="s">
        <v>3962</v>
      </c>
      <c r="BXJ294" s="72" t="s">
        <v>3963</v>
      </c>
      <c r="BXK294" s="72" t="s">
        <v>13005</v>
      </c>
      <c r="BXL294" s="72" t="s">
        <v>16745</v>
      </c>
      <c r="BXM294" s="72" t="s">
        <v>13006</v>
      </c>
      <c r="BXN294" s="72" t="s">
        <v>13007</v>
      </c>
      <c r="BXO294" s="72" t="s">
        <v>11701</v>
      </c>
      <c r="BXP294" s="72" t="s">
        <v>30981</v>
      </c>
      <c r="BXQ294" s="72" t="s">
        <v>31210</v>
      </c>
      <c r="BXR294" s="72" t="s">
        <v>11702</v>
      </c>
      <c r="BXS294" s="72" t="s">
        <v>16746</v>
      </c>
      <c r="BXT294" s="72" t="s">
        <v>17234</v>
      </c>
      <c r="BXU294" s="72" t="s">
        <v>16747</v>
      </c>
      <c r="BXV294" s="72" t="s">
        <v>17235</v>
      </c>
      <c r="BXW294" s="72" t="s">
        <v>3964</v>
      </c>
      <c r="BXX294" s="72" t="s">
        <v>3964</v>
      </c>
      <c r="BXY294" s="72" t="s">
        <v>3964</v>
      </c>
      <c r="BXZ294" s="72" t="s">
        <v>11236</v>
      </c>
      <c r="BYA294" s="72" t="s">
        <v>4307</v>
      </c>
      <c r="BYB294" s="72" t="s">
        <v>11237</v>
      </c>
      <c r="BYC294" s="72" t="s">
        <v>12171</v>
      </c>
      <c r="BYD294" s="72" t="s">
        <v>8271</v>
      </c>
      <c r="BYE294" s="72" t="s">
        <v>31211</v>
      </c>
      <c r="BYF294" s="72" t="s">
        <v>3176</v>
      </c>
      <c r="BYG294" s="72" t="s">
        <v>11703</v>
      </c>
      <c r="BYH294" s="72" t="s">
        <v>12172</v>
      </c>
      <c r="BYI294" s="72" t="s">
        <v>16748</v>
      </c>
      <c r="BYJ294" s="72" t="s">
        <v>16749</v>
      </c>
      <c r="BYK294" s="72" t="s">
        <v>11704</v>
      </c>
      <c r="BYL294" s="72" t="s">
        <v>13008</v>
      </c>
      <c r="BYM294" s="72" t="s">
        <v>31213</v>
      </c>
      <c r="BYN294" s="72" t="s">
        <v>12173</v>
      </c>
      <c r="BYO294" s="72" t="s">
        <v>11705</v>
      </c>
      <c r="BYP294" s="72" t="s">
        <v>25199</v>
      </c>
      <c r="BYQ294" s="72" t="s">
        <v>25393</v>
      </c>
      <c r="BYR294" s="72" t="s">
        <v>4211</v>
      </c>
      <c r="BYS294" s="72" t="s">
        <v>16626</v>
      </c>
      <c r="BYT294" s="72" t="s">
        <v>30894</v>
      </c>
      <c r="BYU294" s="72" t="s">
        <v>17188</v>
      </c>
      <c r="BYV294" s="72" t="s">
        <v>11503</v>
      </c>
      <c r="BYW294" s="72" t="s">
        <v>11503</v>
      </c>
      <c r="BYX294" s="72" t="s">
        <v>3083</v>
      </c>
      <c r="BYY294" s="72" t="s">
        <v>3083</v>
      </c>
      <c r="BYZ294" s="72" t="s">
        <v>25398</v>
      </c>
      <c r="BZA294" s="72" t="s">
        <v>16637</v>
      </c>
      <c r="BZB294" s="72" t="s">
        <v>16638</v>
      </c>
      <c r="BZC294" s="72" t="s">
        <v>3816</v>
      </c>
      <c r="BZD294" s="72" t="s">
        <v>12926</v>
      </c>
      <c r="BZE294" s="72" t="s">
        <v>16639</v>
      </c>
      <c r="BZF294" s="72" t="s">
        <v>12041</v>
      </c>
      <c r="BZG294" s="72" t="s">
        <v>17191</v>
      </c>
      <c r="BZH294" s="72" t="s">
        <v>11519</v>
      </c>
      <c r="BZI294" s="72" t="s">
        <v>11523</v>
      </c>
      <c r="BZJ294" s="72" t="s">
        <v>11161</v>
      </c>
      <c r="BZK294" s="72" t="s">
        <v>3100</v>
      </c>
      <c r="BZL294" s="72" t="s">
        <v>11545</v>
      </c>
      <c r="BZM294" s="72" t="s">
        <v>31160</v>
      </c>
      <c r="BZN294" s="72" t="s">
        <v>12948</v>
      </c>
      <c r="BZO294" s="72" t="s">
        <v>4253</v>
      </c>
      <c r="BZP294" s="72" t="s">
        <v>4256</v>
      </c>
      <c r="BZQ294" s="72" t="s">
        <v>3861</v>
      </c>
      <c r="BZR294" s="72" t="s">
        <v>17207</v>
      </c>
      <c r="BZS294" s="72" t="s">
        <v>12970</v>
      </c>
      <c r="BZT294" s="72" t="s">
        <v>12971</v>
      </c>
      <c r="BZU294" s="72" t="s">
        <v>11583</v>
      </c>
      <c r="BZV294" s="72" t="s">
        <v>30932</v>
      </c>
      <c r="BZW294" s="72" t="s">
        <v>11601</v>
      </c>
      <c r="BZX294" s="72" t="s">
        <v>11603</v>
      </c>
      <c r="BZY294" s="72" t="s">
        <v>4280</v>
      </c>
      <c r="BZZ294" s="72" t="s">
        <v>3141</v>
      </c>
      <c r="CAA294" s="72" t="s">
        <v>11615</v>
      </c>
      <c r="CAB294" s="72" t="s">
        <v>30944</v>
      </c>
      <c r="CAC294" s="72" t="s">
        <v>11620</v>
      </c>
      <c r="CAD294" s="72" t="s">
        <v>11218</v>
      </c>
      <c r="CAE294" s="72" t="s">
        <v>30949</v>
      </c>
      <c r="CAF294" s="72" t="s">
        <v>11227</v>
      </c>
      <c r="CAG294" s="72" t="s">
        <v>11655</v>
      </c>
      <c r="CAH294" s="72" t="s">
        <v>12126</v>
      </c>
      <c r="CAI294" s="72" t="s">
        <v>17239</v>
      </c>
      <c r="CAJ294" s="72" t="s">
        <v>17240</v>
      </c>
      <c r="CAK294" s="72" t="s">
        <v>11252</v>
      </c>
      <c r="CAL294" s="72" t="s">
        <v>3197</v>
      </c>
      <c r="CAM294" s="72" t="s">
        <v>30995</v>
      </c>
      <c r="CAN294" s="72" t="s">
        <v>17243</v>
      </c>
      <c r="CAO294" s="72" t="s">
        <v>4326</v>
      </c>
      <c r="CAP294" s="72" t="s">
        <v>16776</v>
      </c>
      <c r="CAQ294" s="72" t="s">
        <v>4350</v>
      </c>
      <c r="CAR294" s="72" t="s">
        <v>25501</v>
      </c>
      <c r="CAS294" s="72" t="s">
        <v>3244</v>
      </c>
      <c r="CAT294" s="72" t="s">
        <v>1614</v>
      </c>
      <c r="CAU294" s="72" t="s">
        <v>1614</v>
      </c>
      <c r="CAV294" s="72" t="s">
        <v>11827</v>
      </c>
      <c r="CAW294" s="72" t="s">
        <v>3245</v>
      </c>
      <c r="CAX294" s="72" t="s">
        <v>11832</v>
      </c>
      <c r="CAY294" s="72" t="s">
        <v>17257</v>
      </c>
      <c r="CAZ294" s="72" t="s">
        <v>3246</v>
      </c>
      <c r="CBA294" s="72" t="s">
        <v>13072</v>
      </c>
      <c r="CBB294" s="72" t="s">
        <v>13073</v>
      </c>
      <c r="CBC294" s="72" t="s">
        <v>13078</v>
      </c>
      <c r="CBD294" s="72" t="s">
        <v>3251</v>
      </c>
      <c r="CBE294" s="72" t="s">
        <v>13082</v>
      </c>
      <c r="CBF294" s="72" t="s">
        <v>17264</v>
      </c>
      <c r="CBG294" s="72" t="s">
        <v>31050</v>
      </c>
      <c r="CBH294" s="72" t="s">
        <v>31051</v>
      </c>
      <c r="CBI294" s="72" t="s">
        <v>16812</v>
      </c>
      <c r="CBJ294" s="72" t="s">
        <v>17269</v>
      </c>
      <c r="CBK294" s="72" t="s">
        <v>31090</v>
      </c>
      <c r="CBL294" s="72" t="s">
        <v>31094</v>
      </c>
      <c r="CBM294" s="72" t="s">
        <v>25552</v>
      </c>
      <c r="CBN294" s="72" t="s">
        <v>13159</v>
      </c>
      <c r="CBO294" s="72" t="s">
        <v>25562</v>
      </c>
      <c r="CBP294" s="72" t="s">
        <v>31110</v>
      </c>
      <c r="CBQ294" s="72" t="s">
        <v>13168</v>
      </c>
      <c r="CBR294" s="72" t="s">
        <v>4453</v>
      </c>
      <c r="CBS294" s="72" t="s">
        <v>31122</v>
      </c>
      <c r="CBT294" s="72" t="s">
        <v>1711</v>
      </c>
      <c r="CBU294" s="72" t="s">
        <v>4464</v>
      </c>
      <c r="CBV294" s="72" t="s">
        <v>11423</v>
      </c>
      <c r="CBW294" s="72" t="s">
        <v>11423</v>
      </c>
      <c r="CBX294" s="72" t="s">
        <v>31129</v>
      </c>
      <c r="CBY294" s="72" t="s">
        <v>25588</v>
      </c>
      <c r="CBZ294" s="72" t="s">
        <v>12174</v>
      </c>
      <c r="CCA294" s="72" t="s">
        <v>11238</v>
      </c>
      <c r="CCB294" s="72" t="s">
        <v>12175</v>
      </c>
      <c r="CCC294" s="72" t="s">
        <v>11706</v>
      </c>
      <c r="CCD294" s="72" t="s">
        <v>30982</v>
      </c>
      <c r="CCE294" s="72" t="s">
        <v>11239</v>
      </c>
      <c r="CCF294" s="72" t="s">
        <v>4308</v>
      </c>
      <c r="CCG294" s="72" t="s">
        <v>11240</v>
      </c>
      <c r="CCH294" s="72" t="s">
        <v>11707</v>
      </c>
      <c r="CCI294" s="72" t="s">
        <v>11708</v>
      </c>
      <c r="CCJ294" s="72" t="s">
        <v>12176</v>
      </c>
      <c r="CCK294" s="72" t="s">
        <v>30983</v>
      </c>
      <c r="CCL294" s="72" t="s">
        <v>16750</v>
      </c>
      <c r="CCM294" s="72" t="s">
        <v>16751</v>
      </c>
      <c r="CCN294" s="72" t="s">
        <v>16752</v>
      </c>
      <c r="CCO294" s="72" t="s">
        <v>31214</v>
      </c>
      <c r="CCP294" s="72" t="s">
        <v>3177</v>
      </c>
      <c r="CCQ294" s="72" t="s">
        <v>3178</v>
      </c>
      <c r="CCR294" s="72" t="s">
        <v>12901</v>
      </c>
      <c r="CCS294" s="72" t="s">
        <v>4196</v>
      </c>
      <c r="CCT294" s="72" t="s">
        <v>11117</v>
      </c>
      <c r="CCU294" s="72" t="s">
        <v>11117</v>
      </c>
      <c r="CCV294" s="72" t="s">
        <v>11117</v>
      </c>
      <c r="CCW294" s="72" t="s">
        <v>16616</v>
      </c>
      <c r="CCX294" s="72" t="s">
        <v>31142</v>
      </c>
      <c r="CCY294" s="72" t="s">
        <v>17186</v>
      </c>
      <c r="CCZ294" s="72" t="s">
        <v>17189</v>
      </c>
      <c r="CDA294" s="72" t="s">
        <v>3081</v>
      </c>
      <c r="CDB294" s="72" t="s">
        <v>3082</v>
      </c>
      <c r="CDC294" s="72" t="s">
        <v>3822</v>
      </c>
      <c r="CDD294" s="72" t="s">
        <v>3089</v>
      </c>
      <c r="CDE294" s="72" t="s">
        <v>3089</v>
      </c>
      <c r="CDF294" s="72" t="s">
        <v>30911</v>
      </c>
      <c r="CDG294" s="72" t="s">
        <v>3842</v>
      </c>
      <c r="CDH294" s="72" t="s">
        <v>25435</v>
      </c>
      <c r="CDI294" s="72" t="s">
        <v>4267</v>
      </c>
      <c r="CDJ294" s="72" t="s">
        <v>17224</v>
      </c>
      <c r="CDK294" s="72" t="s">
        <v>3939</v>
      </c>
      <c r="CDL294" s="72" t="s">
        <v>3161</v>
      </c>
      <c r="CDM294" s="72" t="s">
        <v>16721</v>
      </c>
      <c r="CDN294" s="72" t="s">
        <v>17233</v>
      </c>
      <c r="CDO294" s="72" t="s">
        <v>11246</v>
      </c>
      <c r="CDP294" s="72" t="s">
        <v>3986</v>
      </c>
      <c r="CDQ294" s="72" t="s">
        <v>13024</v>
      </c>
      <c r="CDR294" s="72" t="s">
        <v>17176</v>
      </c>
      <c r="CDS294" s="72" t="s">
        <v>16822</v>
      </c>
      <c r="CDT294" s="72" t="s">
        <v>11283</v>
      </c>
      <c r="CDU294" s="72" t="s">
        <v>11283</v>
      </c>
      <c r="CDV294" s="72" t="s">
        <v>11284</v>
      </c>
      <c r="CDW294" s="72" t="s">
        <v>3252</v>
      </c>
      <c r="CDX294" s="72" t="s">
        <v>16808</v>
      </c>
      <c r="CDY294" s="72" t="s">
        <v>13092</v>
      </c>
      <c r="CDZ294" s="72" t="s">
        <v>17311</v>
      </c>
      <c r="CEA294" s="72" t="s">
        <v>2537</v>
      </c>
      <c r="CEB294" s="72" t="s">
        <v>11384</v>
      </c>
      <c r="CEC294" s="72" t="s">
        <v>11951</v>
      </c>
      <c r="CED294" s="72" t="s">
        <v>17318</v>
      </c>
      <c r="CEE294" s="72" t="s">
        <v>3179</v>
      </c>
      <c r="CEF294" s="72" t="s">
        <v>30984</v>
      </c>
      <c r="CEG294" s="72" t="s">
        <v>11709</v>
      </c>
      <c r="CEH294" s="72" t="s">
        <v>3180</v>
      </c>
      <c r="CEI294" s="72" t="s">
        <v>30985</v>
      </c>
      <c r="CEJ294" s="72" t="s">
        <v>4309</v>
      </c>
      <c r="CEK294" s="72" t="s">
        <v>25200</v>
      </c>
      <c r="CEL294" s="72" t="s">
        <v>3181</v>
      </c>
      <c r="CEM294" s="72" t="s">
        <v>13009</v>
      </c>
      <c r="CEN294" s="72" t="s">
        <v>11710</v>
      </c>
      <c r="CEO294" s="72" t="s">
        <v>3965</v>
      </c>
      <c r="CEP294" s="72" t="s">
        <v>11711</v>
      </c>
      <c r="CEQ294" s="72" t="s">
        <v>25201</v>
      </c>
      <c r="CER294" s="72" t="s">
        <v>11712</v>
      </c>
      <c r="CES294" s="72" t="s">
        <v>25465</v>
      </c>
      <c r="CET294" s="72" t="s">
        <v>11713</v>
      </c>
      <c r="CEU294" s="72" t="s">
        <v>4310</v>
      </c>
      <c r="CEV294" s="72" t="s">
        <v>11206</v>
      </c>
      <c r="CEW294" s="72" t="s">
        <v>3966</v>
      </c>
      <c r="CEX294" s="72" t="s">
        <v>3967</v>
      </c>
      <c r="CEY294" s="72" t="s">
        <v>11714</v>
      </c>
      <c r="CEZ294" s="72" t="s">
        <v>3182</v>
      </c>
      <c r="CFA294" s="72" t="s">
        <v>16753</v>
      </c>
      <c r="CFB294" s="72" t="s">
        <v>11715</v>
      </c>
      <c r="CFC294" s="72" t="s">
        <v>11241</v>
      </c>
      <c r="CFD294" s="72" t="s">
        <v>3183</v>
      </c>
      <c r="CFE294" s="72" t="s">
        <v>25202</v>
      </c>
      <c r="CFF294" s="72" t="s">
        <v>3968</v>
      </c>
      <c r="CFG294" s="72" t="s">
        <v>13010</v>
      </c>
      <c r="CFH294" s="72" t="s">
        <v>11716</v>
      </c>
      <c r="CFI294" s="72" t="s">
        <v>11716</v>
      </c>
      <c r="CFJ294" s="72" t="s">
        <v>3155</v>
      </c>
      <c r="CFK294" s="72" t="s">
        <v>25203</v>
      </c>
      <c r="CFL294" s="72" t="s">
        <v>31194</v>
      </c>
      <c r="CFM294" s="72" t="s">
        <v>16754</v>
      </c>
      <c r="CFN294" s="72" t="s">
        <v>4299</v>
      </c>
      <c r="CFO294" s="72" t="s">
        <v>3156</v>
      </c>
      <c r="CFP294" s="72" t="s">
        <v>25204</v>
      </c>
      <c r="CFQ294" s="72" t="s">
        <v>12177</v>
      </c>
      <c r="CFR294" s="72" t="s">
        <v>12178</v>
      </c>
      <c r="CFS294" s="72" t="s">
        <v>13011</v>
      </c>
      <c r="CFT294" s="72" t="s">
        <v>25205</v>
      </c>
      <c r="CFU294" s="72" t="s">
        <v>11717</v>
      </c>
      <c r="CFV294" s="72" t="s">
        <v>25206</v>
      </c>
      <c r="CFW294" s="72" t="s">
        <v>3184</v>
      </c>
      <c r="CFX294" s="72" t="s">
        <v>13012</v>
      </c>
      <c r="CFY294" s="72" t="s">
        <v>13013</v>
      </c>
      <c r="CFZ294" s="72" t="s">
        <v>12179</v>
      </c>
      <c r="CGA294" s="72" t="s">
        <v>3969</v>
      </c>
      <c r="CGB294" s="72" t="s">
        <v>13014</v>
      </c>
      <c r="CGC294" s="72" t="s">
        <v>11718</v>
      </c>
      <c r="CGD294" s="72" t="s">
        <v>3185</v>
      </c>
      <c r="CGE294" s="72" t="s">
        <v>16755</v>
      </c>
      <c r="CGF294" s="72" t="s">
        <v>3970</v>
      </c>
      <c r="CGG294" s="72" t="s">
        <v>3971</v>
      </c>
      <c r="CGH294" s="72" t="s">
        <v>16756</v>
      </c>
      <c r="CGI294" s="72" t="s">
        <v>11242</v>
      </c>
      <c r="CGJ294" s="72" t="s">
        <v>11243</v>
      </c>
      <c r="CGK294" s="72" t="s">
        <v>12128</v>
      </c>
      <c r="CGL294" s="72" t="s">
        <v>12129</v>
      </c>
      <c r="CGM294" s="72" t="s">
        <v>12130</v>
      </c>
      <c r="CGN294" s="72" t="s">
        <v>11660</v>
      </c>
      <c r="CGO294" s="72" t="s">
        <v>12131</v>
      </c>
      <c r="CGP294" s="72" t="s">
        <v>30986</v>
      </c>
      <c r="CGQ294" s="72" t="s">
        <v>3186</v>
      </c>
      <c r="CGR294" s="72" t="s">
        <v>16757</v>
      </c>
      <c r="CGS294" s="72" t="s">
        <v>16758</v>
      </c>
      <c r="CGT294" s="72" t="s">
        <v>30987</v>
      </c>
      <c r="CGU294" s="72" t="s">
        <v>4311</v>
      </c>
      <c r="CGV294" s="72" t="s">
        <v>31215</v>
      </c>
      <c r="CGW294" s="72" t="s">
        <v>25207</v>
      </c>
      <c r="CGX294" s="72" t="s">
        <v>25467</v>
      </c>
      <c r="CGY294" s="72" t="s">
        <v>25468</v>
      </c>
      <c r="CGZ294" s="72" t="s">
        <v>25469</v>
      </c>
      <c r="CHA294" s="72" t="s">
        <v>11719</v>
      </c>
      <c r="CHB294" s="72" t="s">
        <v>13016</v>
      </c>
      <c r="CHC294" s="72" t="s">
        <v>11244</v>
      </c>
      <c r="CHD294" s="72" t="s">
        <v>30988</v>
      </c>
      <c r="CHE294" s="72" t="s">
        <v>12180</v>
      </c>
      <c r="CHF294" s="72" t="s">
        <v>25208</v>
      </c>
      <c r="CHG294" s="72" t="s">
        <v>25209</v>
      </c>
      <c r="CHH294" s="72" t="s">
        <v>11720</v>
      </c>
      <c r="CHI294" s="72" t="s">
        <v>3187</v>
      </c>
      <c r="CHJ294" s="72" t="s">
        <v>3299</v>
      </c>
      <c r="CHK294" s="72" t="s">
        <v>25210</v>
      </c>
      <c r="CHL294" s="72" t="s">
        <v>25472</v>
      </c>
      <c r="CHM294" s="72" t="s">
        <v>25211</v>
      </c>
      <c r="CHN294" s="72" t="s">
        <v>3188</v>
      </c>
      <c r="CHO294" s="72" t="s">
        <v>12181</v>
      </c>
      <c r="CHP294" s="72" t="s">
        <v>3189</v>
      </c>
      <c r="CHQ294" s="72" t="s">
        <v>11721</v>
      </c>
      <c r="CHR294" s="72" t="s">
        <v>30989</v>
      </c>
      <c r="CHS294" s="72" t="s">
        <v>12182</v>
      </c>
      <c r="CHT294" s="72" t="s">
        <v>3190</v>
      </c>
      <c r="CHU294" s="72" t="s">
        <v>16759</v>
      </c>
      <c r="CHV294" s="72" t="s">
        <v>25212</v>
      </c>
      <c r="CHW294" s="72" t="s">
        <v>25213</v>
      </c>
      <c r="CHX294" s="72" t="s">
        <v>25214</v>
      </c>
      <c r="CHY294" s="72" t="s">
        <v>11722</v>
      </c>
      <c r="CHZ294" s="72" t="s">
        <v>25215</v>
      </c>
      <c r="CIA294" s="72" t="s">
        <v>25216</v>
      </c>
      <c r="CIB294" s="72" t="s">
        <v>3972</v>
      </c>
      <c r="CIC294" s="72" t="s">
        <v>12638</v>
      </c>
      <c r="CID294" s="72" t="s">
        <v>12638</v>
      </c>
      <c r="CIE294" s="72" t="s">
        <v>13017</v>
      </c>
      <c r="CIF294" s="72" t="s">
        <v>11723</v>
      </c>
      <c r="CIG294" s="72" t="s">
        <v>25217</v>
      </c>
      <c r="CIH294" s="72" t="s">
        <v>25218</v>
      </c>
      <c r="CII294" s="72" t="s">
        <v>12183</v>
      </c>
      <c r="CIJ294" s="72" t="s">
        <v>12184</v>
      </c>
      <c r="CIK294" s="72" t="s">
        <v>12185</v>
      </c>
      <c r="CIL294" s="72" t="s">
        <v>31216</v>
      </c>
      <c r="CIM294" s="72" t="s">
        <v>25219</v>
      </c>
      <c r="CIN294" s="72" t="s">
        <v>25220</v>
      </c>
      <c r="CIO294" s="72" t="s">
        <v>17236</v>
      </c>
      <c r="CIP294" s="72" t="s">
        <v>17236</v>
      </c>
      <c r="CIQ294" s="72" t="s">
        <v>4313</v>
      </c>
      <c r="CIR294" s="72" t="s">
        <v>3974</v>
      </c>
      <c r="CIS294" s="72" t="s">
        <v>3975</v>
      </c>
      <c r="CIT294" s="72" t="s">
        <v>3191</v>
      </c>
      <c r="CIU294" s="72" t="s">
        <v>16760</v>
      </c>
      <c r="CIV294" s="72" t="s">
        <v>25221</v>
      </c>
      <c r="CIW294" s="72" t="s">
        <v>4314</v>
      </c>
      <c r="CIX294" s="72" t="s">
        <v>4314</v>
      </c>
      <c r="CIY294" s="72" t="s">
        <v>4315</v>
      </c>
      <c r="CIZ294" s="72" t="s">
        <v>16761</v>
      </c>
      <c r="CJA294" s="72" t="s">
        <v>8284</v>
      </c>
      <c r="CJB294" s="72" t="s">
        <v>11724</v>
      </c>
      <c r="CJC294" s="72" t="s">
        <v>16762</v>
      </c>
      <c r="CJD294" s="72" t="s">
        <v>13018</v>
      </c>
      <c r="CJE294" s="72" t="s">
        <v>13019</v>
      </c>
      <c r="CJF294" s="72" t="s">
        <v>11956</v>
      </c>
      <c r="CJG294" s="72" t="s">
        <v>12186</v>
      </c>
      <c r="CJH294" s="72" t="s">
        <v>12187</v>
      </c>
      <c r="CJI294" s="72" t="s">
        <v>25222</v>
      </c>
      <c r="CJJ294" s="72" t="s">
        <v>11725</v>
      </c>
      <c r="CJK294" s="72" t="s">
        <v>11245</v>
      </c>
      <c r="CJL294" s="72" t="s">
        <v>11245</v>
      </c>
      <c r="CJM294" s="72" t="s">
        <v>11726</v>
      </c>
      <c r="CJN294" s="72" t="s">
        <v>25223</v>
      </c>
      <c r="CJO294" s="72" t="s">
        <v>25224</v>
      </c>
      <c r="CJP294" s="72" t="s">
        <v>7133</v>
      </c>
      <c r="CJQ294" s="72" t="s">
        <v>16763</v>
      </c>
      <c r="CJR294" s="72" t="s">
        <v>3192</v>
      </c>
      <c r="CJS294" s="72" t="s">
        <v>25225</v>
      </c>
      <c r="CJT294" s="72" t="s">
        <v>3193</v>
      </c>
      <c r="CJU294" s="72" t="s">
        <v>25226</v>
      </c>
      <c r="CJV294" s="72" t="s">
        <v>13020</v>
      </c>
      <c r="CJW294" s="72" t="s">
        <v>12188</v>
      </c>
      <c r="CJX294" s="72" t="s">
        <v>12189</v>
      </c>
      <c r="CJY294" s="72" t="s">
        <v>3976</v>
      </c>
      <c r="CJZ294" s="72" t="s">
        <v>30990</v>
      </c>
      <c r="CKA294" s="72" t="s">
        <v>12190</v>
      </c>
      <c r="CKB294" s="72" t="s">
        <v>3977</v>
      </c>
      <c r="CKC294" s="72" t="s">
        <v>30991</v>
      </c>
      <c r="CKD294" s="72" t="s">
        <v>11728</v>
      </c>
      <c r="CKE294" s="72" t="s">
        <v>3978</v>
      </c>
      <c r="CKF294" s="72" t="s">
        <v>12191</v>
      </c>
      <c r="CKG294" s="72" t="s">
        <v>31217</v>
      </c>
      <c r="CKH294" s="72" t="s">
        <v>17237</v>
      </c>
      <c r="CKI294" s="72" t="s">
        <v>3194</v>
      </c>
      <c r="CKJ294" s="72" t="s">
        <v>4316</v>
      </c>
      <c r="CKK294" s="72" t="s">
        <v>3195</v>
      </c>
      <c r="CKL294" s="72" t="s">
        <v>11247</v>
      </c>
      <c r="CKM294" s="72" t="s">
        <v>3979</v>
      </c>
      <c r="CKN294" s="72" t="s">
        <v>3980</v>
      </c>
      <c r="CKO294" s="72" t="s">
        <v>11729</v>
      </c>
      <c r="CKP294" s="72" t="s">
        <v>3981</v>
      </c>
      <c r="CKQ294" s="72" t="s">
        <v>12192</v>
      </c>
      <c r="CKR294" s="72" t="s">
        <v>12193</v>
      </c>
      <c r="CKS294" s="72" t="s">
        <v>11730</v>
      </c>
      <c r="CKT294" s="72" t="s">
        <v>11248</v>
      </c>
      <c r="CKU294" s="72" t="s">
        <v>11249</v>
      </c>
      <c r="CKV294" s="72" t="s">
        <v>1813</v>
      </c>
      <c r="CKW294" s="72" t="s">
        <v>12194</v>
      </c>
      <c r="CKX294" s="72" t="s">
        <v>4317</v>
      </c>
      <c r="CKY294" s="72" t="s">
        <v>25227</v>
      </c>
      <c r="CKZ294" s="72" t="s">
        <v>12195</v>
      </c>
      <c r="CLA294" s="72" t="s">
        <v>12196</v>
      </c>
      <c r="CLB294" s="72" t="s">
        <v>3196</v>
      </c>
      <c r="CLC294" s="72" t="s">
        <v>31218</v>
      </c>
      <c r="CLD294" s="72" t="s">
        <v>25470</v>
      </c>
      <c r="CLE294" s="72" t="s">
        <v>12197</v>
      </c>
      <c r="CLF294" s="72" t="s">
        <v>13021</v>
      </c>
      <c r="CLG294" s="72" t="s">
        <v>12198</v>
      </c>
      <c r="CLH294" s="72" t="s">
        <v>5301</v>
      </c>
      <c r="CLI294" s="72" t="s">
        <v>12199</v>
      </c>
      <c r="CLJ294" s="72" t="s">
        <v>16764</v>
      </c>
      <c r="CLK294" s="72" t="s">
        <v>4318</v>
      </c>
      <c r="CLL294" s="72" t="s">
        <v>3982</v>
      </c>
      <c r="CLM294" s="72" t="s">
        <v>12200</v>
      </c>
      <c r="CLN294" s="72" t="s">
        <v>10307</v>
      </c>
      <c r="CLO294" s="72" t="s">
        <v>12201</v>
      </c>
      <c r="CLP294" s="72" t="s">
        <v>11250</v>
      </c>
      <c r="CLQ294" s="72" t="s">
        <v>12202</v>
      </c>
      <c r="CLR294" s="72" t="s">
        <v>6011</v>
      </c>
      <c r="CLS294" s="72" t="s">
        <v>6011</v>
      </c>
      <c r="CLT294" s="72" t="s">
        <v>11731</v>
      </c>
      <c r="CLU294" s="72" t="s">
        <v>11732</v>
      </c>
      <c r="CLV294" s="72" t="s">
        <v>11733</v>
      </c>
      <c r="CLW294" s="72" t="s">
        <v>16765</v>
      </c>
      <c r="CLX294" s="72" t="s">
        <v>30992</v>
      </c>
      <c r="CLY294" s="72" t="s">
        <v>4319</v>
      </c>
      <c r="CLZ294" s="72" t="s">
        <v>11734</v>
      </c>
      <c r="CMA294" s="72" t="s">
        <v>3983</v>
      </c>
      <c r="CMB294" s="72" t="s">
        <v>25228</v>
      </c>
      <c r="CMC294" s="72" t="s">
        <v>25471</v>
      </c>
      <c r="CMD294" s="72" t="s">
        <v>2394</v>
      </c>
      <c r="CME294" s="72" t="s">
        <v>3984</v>
      </c>
      <c r="CMF294" s="72" t="s">
        <v>5631</v>
      </c>
      <c r="CMG294" s="72" t="s">
        <v>5631</v>
      </c>
      <c r="CMH294" s="72" t="s">
        <v>12203</v>
      </c>
      <c r="CMI294" s="72" t="s">
        <v>12655</v>
      </c>
      <c r="CMJ294" s="72" t="s">
        <v>12204</v>
      </c>
      <c r="CMK294" s="72" t="s">
        <v>12204</v>
      </c>
      <c r="CML294" s="72" t="s">
        <v>12204</v>
      </c>
      <c r="CMM294" s="72" t="s">
        <v>3985</v>
      </c>
      <c r="CMN294" s="72" t="s">
        <v>13022</v>
      </c>
      <c r="CMO294" s="72" t="s">
        <v>12205</v>
      </c>
      <c r="CMP294" s="72" t="s">
        <v>11735</v>
      </c>
      <c r="CMQ294" s="72" t="s">
        <v>30993</v>
      </c>
      <c r="CMR294" s="72" t="s">
        <v>16766</v>
      </c>
      <c r="CMS294" s="72" t="s">
        <v>4320</v>
      </c>
      <c r="CMT294" s="72" t="s">
        <v>11251</v>
      </c>
      <c r="CMU294" s="72" t="s">
        <v>11736</v>
      </c>
      <c r="CMV294" s="72" t="s">
        <v>11737</v>
      </c>
      <c r="CMW294" s="72" t="s">
        <v>11738</v>
      </c>
      <c r="CMX294" s="72" t="s">
        <v>4321</v>
      </c>
      <c r="CMY294" s="72" t="s">
        <v>11253</v>
      </c>
      <c r="CMZ294" s="72" t="s">
        <v>17241</v>
      </c>
      <c r="CNA294" s="72" t="s">
        <v>30994</v>
      </c>
      <c r="CNB294" s="72" t="s">
        <v>3987</v>
      </c>
      <c r="CNC294" s="72" t="s">
        <v>12206</v>
      </c>
      <c r="CND294" s="72" t="s">
        <v>12206</v>
      </c>
      <c r="CNE294" s="72" t="s">
        <v>11739</v>
      </c>
      <c r="CNF294" s="72" t="s">
        <v>16767</v>
      </c>
      <c r="CNG294" s="72" t="s">
        <v>12207</v>
      </c>
      <c r="CNH294" s="72" t="s">
        <v>13023</v>
      </c>
      <c r="CNI294" s="72" t="s">
        <v>3988</v>
      </c>
      <c r="CNJ294" s="72" t="s">
        <v>17242</v>
      </c>
      <c r="CNK294" s="72" t="s">
        <v>31219</v>
      </c>
      <c r="CNL294" s="72" t="s">
        <v>11740</v>
      </c>
      <c r="CNM294" s="72" t="s">
        <v>3989</v>
      </c>
      <c r="CNN294" s="72" t="s">
        <v>30996</v>
      </c>
      <c r="CNO294" s="72" t="s">
        <v>30997</v>
      </c>
      <c r="CNP294" s="72" t="s">
        <v>17276</v>
      </c>
      <c r="CNQ294" s="72" t="s">
        <v>3990</v>
      </c>
      <c r="CNR294" s="72" t="s">
        <v>30998</v>
      </c>
      <c r="CNS294" s="72" t="s">
        <v>11254</v>
      </c>
      <c r="CNT294" s="72" t="s">
        <v>3198</v>
      </c>
      <c r="CNU294" s="72" t="s">
        <v>12208</v>
      </c>
      <c r="CNV294" s="72" t="s">
        <v>11255</v>
      </c>
      <c r="CNW294" s="72" t="s">
        <v>25473</v>
      </c>
      <c r="CNX294" s="72" t="s">
        <v>14210</v>
      </c>
      <c r="CNY294" s="72" t="s">
        <v>25229</v>
      </c>
      <c r="CNZ294" s="72" t="s">
        <v>13025</v>
      </c>
      <c r="COA294" s="72" t="s">
        <v>25230</v>
      </c>
      <c r="COB294" s="72" t="s">
        <v>12209</v>
      </c>
      <c r="COC294" s="72" t="s">
        <v>12210</v>
      </c>
      <c r="COD294" s="72" t="s">
        <v>16185</v>
      </c>
      <c r="COE294" s="72" t="s">
        <v>12211</v>
      </c>
      <c r="COF294" s="72" t="s">
        <v>3570</v>
      </c>
      <c r="COG294" s="72" t="s">
        <v>11741</v>
      </c>
      <c r="COH294" s="72" t="s">
        <v>13026</v>
      </c>
      <c r="COI294" s="72" t="s">
        <v>25474</v>
      </c>
      <c r="COJ294" s="72" t="s">
        <v>11742</v>
      </c>
      <c r="COK294" s="72" t="s">
        <v>8295</v>
      </c>
      <c r="COL294" s="72" t="s">
        <v>8295</v>
      </c>
      <c r="COM294" s="72" t="s">
        <v>30999</v>
      </c>
      <c r="CON294" s="72" t="s">
        <v>11743</v>
      </c>
      <c r="COO294" s="72" t="s">
        <v>11256</v>
      </c>
      <c r="COP294" s="72" t="s">
        <v>11744</v>
      </c>
      <c r="COQ294" s="72" t="s">
        <v>12212</v>
      </c>
      <c r="COR294" s="72" t="s">
        <v>12212</v>
      </c>
      <c r="COS294" s="72" t="s">
        <v>25475</v>
      </c>
      <c r="COT294" s="72" t="s">
        <v>11745</v>
      </c>
      <c r="COU294" s="72" t="s">
        <v>11746</v>
      </c>
      <c r="COV294" s="72" t="s">
        <v>11746</v>
      </c>
      <c r="COW294" s="72" t="s">
        <v>11746</v>
      </c>
      <c r="COX294" s="72" t="s">
        <v>3199</v>
      </c>
      <c r="COY294" s="72" t="s">
        <v>3200</v>
      </c>
      <c r="COZ294" s="72" t="s">
        <v>11747</v>
      </c>
      <c r="CPA294" s="72" t="s">
        <v>16768</v>
      </c>
      <c r="CPB294" s="72" t="s">
        <v>16884</v>
      </c>
      <c r="CPC294" s="72" t="s">
        <v>4322</v>
      </c>
      <c r="CPD294" s="72" t="s">
        <v>11748</v>
      </c>
      <c r="CPE294" s="72" t="s">
        <v>3991</v>
      </c>
      <c r="CPF294" s="72" t="s">
        <v>16769</v>
      </c>
      <c r="CPG294" s="72" t="s">
        <v>3992</v>
      </c>
      <c r="CPH294" s="72" t="s">
        <v>31000</v>
      </c>
      <c r="CPI294" s="72" t="s">
        <v>3201</v>
      </c>
      <c r="CPJ294" s="72" t="s">
        <v>25231</v>
      </c>
      <c r="CPK294" s="72" t="s">
        <v>11749</v>
      </c>
      <c r="CPL294" s="72" t="s">
        <v>5634</v>
      </c>
      <c r="CPM294" s="72" t="s">
        <v>3993</v>
      </c>
      <c r="CPN294" s="72" t="s">
        <v>25232</v>
      </c>
      <c r="CPO294" s="72" t="s">
        <v>3994</v>
      </c>
      <c r="CPP294" s="72" t="s">
        <v>31220</v>
      </c>
      <c r="CPQ294" s="72" t="s">
        <v>16770</v>
      </c>
      <c r="CPR294" s="72" t="s">
        <v>12213</v>
      </c>
      <c r="CPS294" s="72" t="s">
        <v>11257</v>
      </c>
      <c r="CPT294" s="72" t="s">
        <v>11258</v>
      </c>
      <c r="CPU294" s="72" t="s">
        <v>4323</v>
      </c>
      <c r="CPV294" s="72" t="s">
        <v>4324</v>
      </c>
      <c r="CPW294" s="72" t="s">
        <v>11750</v>
      </c>
      <c r="CPX294" s="72" t="s">
        <v>17244</v>
      </c>
      <c r="CPY294" s="72" t="s">
        <v>11751</v>
      </c>
      <c r="CPZ294" s="72" t="s">
        <v>3202</v>
      </c>
      <c r="CQA294" s="72" t="s">
        <v>3203</v>
      </c>
      <c r="CQB294" s="72" t="s">
        <v>16771</v>
      </c>
      <c r="CQC294" s="72" t="s">
        <v>3204</v>
      </c>
      <c r="CQD294" s="72" t="s">
        <v>12214</v>
      </c>
      <c r="CQE294" s="72" t="s">
        <v>3205</v>
      </c>
      <c r="CQF294" s="72" t="s">
        <v>11752</v>
      </c>
      <c r="CQG294" s="72" t="s">
        <v>3995</v>
      </c>
      <c r="CQH294" s="72" t="s">
        <v>13027</v>
      </c>
      <c r="CQI294" s="72" t="s">
        <v>3206</v>
      </c>
      <c r="CQJ294" s="72" t="s">
        <v>25233</v>
      </c>
      <c r="CQK294" s="72" t="s">
        <v>31221</v>
      </c>
      <c r="CQL294" s="72" t="s">
        <v>11753</v>
      </c>
      <c r="CQM294" s="72" t="s">
        <v>11754</v>
      </c>
      <c r="CQN294" s="72" t="s">
        <v>11259</v>
      </c>
      <c r="CQO294" s="72" t="s">
        <v>11260</v>
      </c>
      <c r="CQP294" s="72" t="s">
        <v>16772</v>
      </c>
      <c r="CQQ294" s="72" t="s">
        <v>17245</v>
      </c>
      <c r="CQR294" s="72" t="s">
        <v>13028</v>
      </c>
      <c r="CQS294" s="72" t="s">
        <v>31001</v>
      </c>
      <c r="CQT294" s="72" t="s">
        <v>3996</v>
      </c>
      <c r="CQU294" s="72" t="s">
        <v>8304</v>
      </c>
      <c r="CQV294" s="72" t="s">
        <v>12215</v>
      </c>
      <c r="CQW294" s="72" t="s">
        <v>16773</v>
      </c>
      <c r="CQX294" s="72" t="s">
        <v>3207</v>
      </c>
      <c r="CQY294" s="72" t="s">
        <v>3208</v>
      </c>
      <c r="CQZ294" s="72" t="s">
        <v>16774</v>
      </c>
      <c r="CRA294" s="72" t="s">
        <v>31002</v>
      </c>
      <c r="CRB294" s="72" t="s">
        <v>11755</v>
      </c>
      <c r="CRC294" s="72" t="s">
        <v>11261</v>
      </c>
      <c r="CRD294" s="72" t="s">
        <v>31003</v>
      </c>
      <c r="CRE294" s="72" t="s">
        <v>25476</v>
      </c>
      <c r="CRF294" s="72" t="s">
        <v>4325</v>
      </c>
      <c r="CRG294" s="72" t="s">
        <v>13029</v>
      </c>
      <c r="CRH294" s="72" t="s">
        <v>25234</v>
      </c>
      <c r="CRI294" s="72" t="s">
        <v>31004</v>
      </c>
      <c r="CRJ294" s="72" t="s">
        <v>2402</v>
      </c>
      <c r="CRK294" s="72" t="s">
        <v>12216</v>
      </c>
      <c r="CRL294" s="72" t="s">
        <v>6024</v>
      </c>
      <c r="CRM294" s="72" t="s">
        <v>12217</v>
      </c>
      <c r="CRN294" s="72" t="s">
        <v>11756</v>
      </c>
      <c r="CRO294" s="72" t="s">
        <v>31222</v>
      </c>
      <c r="CRP294" s="72" t="s">
        <v>12218</v>
      </c>
      <c r="CRQ294" s="72" t="s">
        <v>12219</v>
      </c>
      <c r="CRR294" s="72" t="s">
        <v>31005</v>
      </c>
      <c r="CRS294" s="72" t="s">
        <v>12220</v>
      </c>
      <c r="CRT294" s="72" t="s">
        <v>3997</v>
      </c>
      <c r="CRU294" s="72" t="s">
        <v>11757</v>
      </c>
      <c r="CRV294" s="72" t="s">
        <v>3998</v>
      </c>
      <c r="CRW294" s="72" t="s">
        <v>3209</v>
      </c>
      <c r="CRX294" s="72" t="s">
        <v>3209</v>
      </c>
      <c r="CRY294" s="72" t="s">
        <v>11758</v>
      </c>
      <c r="CRZ294" s="72" t="s">
        <v>13030</v>
      </c>
      <c r="CSA294" s="72" t="s">
        <v>3999</v>
      </c>
      <c r="CSB294" s="72" t="s">
        <v>31006</v>
      </c>
      <c r="CSC294" s="72" t="s">
        <v>4000</v>
      </c>
      <c r="CSD294" s="72" t="s">
        <v>31223</v>
      </c>
      <c r="CSE294" s="72" t="s">
        <v>17246</v>
      </c>
      <c r="CSF294" s="72" t="s">
        <v>4001</v>
      </c>
      <c r="CSG294" s="72" t="s">
        <v>11759</v>
      </c>
      <c r="CSH294" s="72" t="s">
        <v>25235</v>
      </c>
      <c r="CSI294" s="72" t="s">
        <v>17247</v>
      </c>
      <c r="CSJ294" s="72" t="s">
        <v>8308</v>
      </c>
      <c r="CSK294" s="72" t="s">
        <v>8308</v>
      </c>
      <c r="CSL294" s="72" t="s">
        <v>11262</v>
      </c>
      <c r="CSM294" s="72" t="s">
        <v>11263</v>
      </c>
      <c r="CSN294" s="72" t="s">
        <v>25477</v>
      </c>
      <c r="CSO294" s="72" t="s">
        <v>4002</v>
      </c>
      <c r="CSP294" s="72" t="s">
        <v>25236</v>
      </c>
      <c r="CSQ294" s="72" t="s">
        <v>12221</v>
      </c>
      <c r="CSR294" s="72" t="s">
        <v>31224</v>
      </c>
      <c r="CSS294" s="72" t="s">
        <v>12222</v>
      </c>
      <c r="CST294" s="72" t="s">
        <v>12223</v>
      </c>
      <c r="CSU294" s="72" t="s">
        <v>12224</v>
      </c>
      <c r="CSV294" s="72" t="s">
        <v>11760</v>
      </c>
      <c r="CSW294" s="72" t="s">
        <v>12225</v>
      </c>
      <c r="CSX294" s="72" t="s">
        <v>31225</v>
      </c>
      <c r="CSY294" s="72" t="s">
        <v>12226</v>
      </c>
      <c r="CSZ294" s="72" t="s">
        <v>12227</v>
      </c>
      <c r="CTA294" s="72" t="s">
        <v>11761</v>
      </c>
      <c r="CTB294" s="72" t="s">
        <v>11762</v>
      </c>
      <c r="CTC294" s="72" t="s">
        <v>11763</v>
      </c>
      <c r="CTD294" s="72" t="s">
        <v>11764</v>
      </c>
      <c r="CTE294" s="72" t="s">
        <v>11765</v>
      </c>
      <c r="CTF294" s="72" t="s">
        <v>3210</v>
      </c>
      <c r="CTG294" s="72" t="s">
        <v>31007</v>
      </c>
      <c r="CTH294" s="72" t="s">
        <v>11766</v>
      </c>
      <c r="CTI294" s="72" t="s">
        <v>8310</v>
      </c>
      <c r="CTJ294" s="72" t="s">
        <v>12228</v>
      </c>
      <c r="CTK294" s="72" t="s">
        <v>12229</v>
      </c>
      <c r="CTL294" s="72" t="s">
        <v>12230</v>
      </c>
      <c r="CTM294" s="72" t="s">
        <v>12231</v>
      </c>
      <c r="CTN294" s="72" t="s">
        <v>12232</v>
      </c>
      <c r="CTO294" s="72" t="s">
        <v>12233</v>
      </c>
      <c r="CTP294" s="72" t="s">
        <v>25237</v>
      </c>
      <c r="CTQ294" s="72" t="s">
        <v>12234</v>
      </c>
      <c r="CTR294" s="72" t="s">
        <v>12235</v>
      </c>
      <c r="CTS294" s="72" t="s">
        <v>25238</v>
      </c>
      <c r="CTT294" s="72" t="s">
        <v>11264</v>
      </c>
      <c r="CTU294" s="72" t="s">
        <v>12236</v>
      </c>
      <c r="CTV294" s="72" t="s">
        <v>5641</v>
      </c>
      <c r="CTW294" s="72" t="s">
        <v>5641</v>
      </c>
      <c r="CTX294" s="72" t="s">
        <v>5641</v>
      </c>
      <c r="CTY294" s="72" t="s">
        <v>24812</v>
      </c>
      <c r="CTZ294" s="72" t="s">
        <v>12237</v>
      </c>
      <c r="CUA294" s="72" t="s">
        <v>13031</v>
      </c>
      <c r="CUB294" s="72" t="s">
        <v>3211</v>
      </c>
      <c r="CUC294" s="72" t="s">
        <v>11427</v>
      </c>
      <c r="CUD294" s="72" t="s">
        <v>11427</v>
      </c>
      <c r="CUE294" s="72" t="s">
        <v>4327</v>
      </c>
      <c r="CUF294" s="72" t="s">
        <v>31226</v>
      </c>
      <c r="CUG294" s="72" t="s">
        <v>31227</v>
      </c>
      <c r="CUH294" s="72" t="s">
        <v>11767</v>
      </c>
      <c r="CUI294" s="72" t="s">
        <v>3212</v>
      </c>
      <c r="CUJ294" s="72" t="s">
        <v>31228</v>
      </c>
      <c r="CUK294" s="72" t="s">
        <v>25478</v>
      </c>
      <c r="CUL294" s="72" t="s">
        <v>31229</v>
      </c>
      <c r="CUM294" s="72" t="s">
        <v>12238</v>
      </c>
      <c r="CUN294" s="72" t="s">
        <v>16775</v>
      </c>
      <c r="CUO294" s="72" t="s">
        <v>31008</v>
      </c>
      <c r="CUP294" s="72" t="s">
        <v>3213</v>
      </c>
      <c r="CUQ294" s="72" t="s">
        <v>11265</v>
      </c>
      <c r="CUR294" s="72" t="s">
        <v>13032</v>
      </c>
      <c r="CUS294" s="72" t="s">
        <v>17050</v>
      </c>
      <c r="CUT294" s="72" t="s">
        <v>17050</v>
      </c>
      <c r="CUU294" s="72" t="s">
        <v>11768</v>
      </c>
      <c r="CUV294" s="72" t="s">
        <v>11769</v>
      </c>
      <c r="CUW294" s="72" t="s">
        <v>11770</v>
      </c>
      <c r="CUX294" s="72" t="s">
        <v>31230</v>
      </c>
      <c r="CUY294" s="72" t="s">
        <v>11771</v>
      </c>
      <c r="CUZ294" s="72" t="s">
        <v>13033</v>
      </c>
      <c r="CVA294" s="72" t="s">
        <v>4003</v>
      </c>
      <c r="CVB294" s="72" t="s">
        <v>4003</v>
      </c>
      <c r="CVC294" s="72" t="s">
        <v>4003</v>
      </c>
      <c r="CVD294" s="72" t="s">
        <v>3214</v>
      </c>
      <c r="CVE294" s="72" t="s">
        <v>3214</v>
      </c>
      <c r="CVF294" s="72" t="s">
        <v>3214</v>
      </c>
      <c r="CVG294" s="72" t="s">
        <v>12239</v>
      </c>
      <c r="CVH294" s="72" t="s">
        <v>4004</v>
      </c>
      <c r="CVI294" s="72" t="s">
        <v>31231</v>
      </c>
      <c r="CVJ294" s="72" t="s">
        <v>31232</v>
      </c>
      <c r="CVK294" s="72" t="s">
        <v>4328</v>
      </c>
      <c r="CVL294" s="72" t="s">
        <v>13034</v>
      </c>
      <c r="CVM294" s="72" t="s">
        <v>3215</v>
      </c>
      <c r="CVN294" s="72" t="s">
        <v>3215</v>
      </c>
      <c r="CVO294" s="72" t="s">
        <v>11772</v>
      </c>
      <c r="CVP294" s="72" t="s">
        <v>11773</v>
      </c>
      <c r="CVQ294" s="72" t="s">
        <v>11774</v>
      </c>
      <c r="CVR294" s="72" t="s">
        <v>31233</v>
      </c>
      <c r="CVS294" s="72" t="s">
        <v>13035</v>
      </c>
      <c r="CVT294" s="72" t="s">
        <v>25479</v>
      </c>
      <c r="CVU294" s="72" t="s">
        <v>16777</v>
      </c>
      <c r="CVV294" s="72" t="s">
        <v>16777</v>
      </c>
      <c r="CVW294" s="72" t="s">
        <v>11775</v>
      </c>
      <c r="CVX294" s="72" t="s">
        <v>4005</v>
      </c>
      <c r="CVY294" s="72" t="s">
        <v>11776</v>
      </c>
      <c r="CVZ294" s="72" t="s">
        <v>16778</v>
      </c>
      <c r="CWA294" s="72" t="s">
        <v>16778</v>
      </c>
      <c r="CWB294" s="72" t="s">
        <v>1824</v>
      </c>
      <c r="CWC294" s="72" t="s">
        <v>1824</v>
      </c>
      <c r="CWD294" s="72" t="s">
        <v>11777</v>
      </c>
      <c r="CWE294" s="72" t="s">
        <v>11778</v>
      </c>
      <c r="CWF294" s="72" t="s">
        <v>16779</v>
      </c>
      <c r="CWG294" s="72" t="s">
        <v>1994</v>
      </c>
      <c r="CWH294" s="72" t="s">
        <v>16780</v>
      </c>
      <c r="CWI294" s="72" t="s">
        <v>11266</v>
      </c>
      <c r="CWJ294" s="72" t="s">
        <v>12240</v>
      </c>
      <c r="CWK294" s="72" t="s">
        <v>11779</v>
      </c>
      <c r="CWL294" s="72" t="s">
        <v>12241</v>
      </c>
      <c r="CWM294" s="72" t="s">
        <v>16781</v>
      </c>
      <c r="CWN294" s="72" t="s">
        <v>31009</v>
      </c>
      <c r="CWO294" s="72" t="s">
        <v>31010</v>
      </c>
      <c r="CWP294" s="72" t="s">
        <v>31234</v>
      </c>
      <c r="CWQ294" s="72" t="s">
        <v>12242</v>
      </c>
      <c r="CWR294" s="72" t="s">
        <v>12242</v>
      </c>
      <c r="CWS294" s="72" t="s">
        <v>12243</v>
      </c>
      <c r="CWT294" s="72" t="s">
        <v>11780</v>
      </c>
      <c r="CWU294" s="72" t="s">
        <v>3216</v>
      </c>
      <c r="CWV294" s="72" t="s">
        <v>11781</v>
      </c>
      <c r="CWW294" s="72" t="s">
        <v>3217</v>
      </c>
      <c r="CWX294" s="72" t="s">
        <v>12244</v>
      </c>
      <c r="CWY294" s="72" t="s">
        <v>4329</v>
      </c>
      <c r="CWZ294" s="72" t="s">
        <v>4329</v>
      </c>
      <c r="CXA294" s="72" t="s">
        <v>4329</v>
      </c>
      <c r="CXB294" s="72" t="s">
        <v>3218</v>
      </c>
      <c r="CXC294" s="72" t="s">
        <v>3218</v>
      </c>
      <c r="CXD294" s="72" t="s">
        <v>3218</v>
      </c>
      <c r="CXE294" s="72" t="s">
        <v>25480</v>
      </c>
      <c r="CXF294" s="72" t="s">
        <v>11782</v>
      </c>
      <c r="CXG294" s="72" t="s">
        <v>13036</v>
      </c>
      <c r="CXH294" s="72" t="s">
        <v>13036</v>
      </c>
      <c r="CXI294" s="72" t="s">
        <v>3219</v>
      </c>
      <c r="CXJ294" s="72" t="s">
        <v>25481</v>
      </c>
      <c r="CXK294" s="72" t="s">
        <v>11783</v>
      </c>
      <c r="CXL294" s="72" t="s">
        <v>11784</v>
      </c>
      <c r="CXM294" s="72" t="s">
        <v>11785</v>
      </c>
      <c r="CXN294" s="72" t="s">
        <v>12245</v>
      </c>
      <c r="CXO294" s="72" t="s">
        <v>12246</v>
      </c>
      <c r="CXP294" s="72" t="s">
        <v>16782</v>
      </c>
      <c r="CXQ294" s="72" t="s">
        <v>4330</v>
      </c>
      <c r="CXR294" s="72" t="s">
        <v>3220</v>
      </c>
      <c r="CXS294" s="72" t="s">
        <v>3220</v>
      </c>
      <c r="CXT294" s="72" t="s">
        <v>1097</v>
      </c>
      <c r="CXU294" s="72" t="s">
        <v>1097</v>
      </c>
      <c r="CXV294" s="72" t="s">
        <v>31235</v>
      </c>
      <c r="CXW294" s="72" t="s">
        <v>4006</v>
      </c>
      <c r="CXX294" s="72" t="s">
        <v>25482</v>
      </c>
      <c r="CXY294" s="72" t="s">
        <v>3221</v>
      </c>
      <c r="CXZ294" s="72" t="s">
        <v>13037</v>
      </c>
      <c r="CYA294" s="72" t="s">
        <v>4007</v>
      </c>
      <c r="CYB294" s="72" t="s">
        <v>4331</v>
      </c>
      <c r="CYC294" s="72" t="s">
        <v>11267</v>
      </c>
      <c r="CYD294" s="72" t="s">
        <v>3222</v>
      </c>
      <c r="CYE294" s="72" t="s">
        <v>3222</v>
      </c>
      <c r="CYF294" s="72" t="s">
        <v>3222</v>
      </c>
      <c r="CYG294" s="72" t="s">
        <v>3222</v>
      </c>
      <c r="CYH294" s="72" t="s">
        <v>3222</v>
      </c>
      <c r="CYI294" s="72" t="s">
        <v>11786</v>
      </c>
      <c r="CYJ294" s="72" t="s">
        <v>11787</v>
      </c>
      <c r="CYK294" s="72" t="s">
        <v>11788</v>
      </c>
      <c r="CYL294" s="72" t="s">
        <v>3223</v>
      </c>
      <c r="CYM294" s="72" t="s">
        <v>11789</v>
      </c>
      <c r="CYN294" s="72" t="s">
        <v>11790</v>
      </c>
      <c r="CYO294" s="72" t="s">
        <v>16783</v>
      </c>
      <c r="CYP294" s="72" t="s">
        <v>31011</v>
      </c>
      <c r="CYQ294" s="72" t="s">
        <v>11791</v>
      </c>
      <c r="CYR294" s="72" t="s">
        <v>4008</v>
      </c>
      <c r="CYS294" s="72" t="s">
        <v>11792</v>
      </c>
      <c r="CYT294" s="72" t="s">
        <v>4009</v>
      </c>
      <c r="CYU294" s="72" t="s">
        <v>12247</v>
      </c>
      <c r="CYV294" s="72" t="s">
        <v>8323</v>
      </c>
      <c r="CYW294" s="72" t="s">
        <v>11268</v>
      </c>
      <c r="CYX294" s="72" t="s">
        <v>4010</v>
      </c>
      <c r="CYY294" s="72" t="s">
        <v>4010</v>
      </c>
      <c r="CYZ294" s="72" t="s">
        <v>12248</v>
      </c>
      <c r="CZA294" s="72" t="s">
        <v>4011</v>
      </c>
      <c r="CZB294" s="72" t="s">
        <v>4332</v>
      </c>
      <c r="CZC294" s="72" t="s">
        <v>4012</v>
      </c>
      <c r="CZD294" s="72" t="s">
        <v>4012</v>
      </c>
      <c r="CZE294" s="72" t="s">
        <v>3224</v>
      </c>
      <c r="CZF294" s="72" t="s">
        <v>11793</v>
      </c>
      <c r="CZG294" s="72" t="s">
        <v>4013</v>
      </c>
      <c r="CZH294" s="72" t="s">
        <v>4013</v>
      </c>
      <c r="CZI294" s="72" t="s">
        <v>4013</v>
      </c>
      <c r="CZJ294" s="72" t="s">
        <v>16784</v>
      </c>
      <c r="CZK294" s="72" t="s">
        <v>25483</v>
      </c>
      <c r="CZL294" s="72" t="s">
        <v>1999</v>
      </c>
      <c r="CZM294" s="72" t="s">
        <v>11794</v>
      </c>
      <c r="CZN294" s="72" t="s">
        <v>11269</v>
      </c>
      <c r="CZO294" s="72" t="s">
        <v>25484</v>
      </c>
      <c r="CZP294" s="72" t="s">
        <v>4014</v>
      </c>
      <c r="CZQ294" s="72" t="s">
        <v>13038</v>
      </c>
      <c r="CZR294" s="72" t="s">
        <v>3225</v>
      </c>
      <c r="CZS294" s="72" t="s">
        <v>3225</v>
      </c>
      <c r="CZT294" s="72" t="s">
        <v>11795</v>
      </c>
      <c r="CZU294" s="72" t="s">
        <v>25239</v>
      </c>
      <c r="CZV294" s="72" t="s">
        <v>11796</v>
      </c>
      <c r="CZW294" s="72" t="s">
        <v>13039</v>
      </c>
      <c r="CZX294" s="72" t="s">
        <v>4334</v>
      </c>
      <c r="CZY294" s="72" t="s">
        <v>4334</v>
      </c>
      <c r="CZZ294" s="72" t="s">
        <v>11270</v>
      </c>
      <c r="DAA294" s="72" t="s">
        <v>12249</v>
      </c>
      <c r="DAB294" s="72" t="s">
        <v>31236</v>
      </c>
      <c r="DAC294" s="72" t="s">
        <v>31012</v>
      </c>
      <c r="DAD294" s="72" t="s">
        <v>11797</v>
      </c>
      <c r="DAE294" s="72" t="s">
        <v>11798</v>
      </c>
      <c r="DAF294" s="72" t="s">
        <v>2404</v>
      </c>
      <c r="DAG294" s="72" t="s">
        <v>2404</v>
      </c>
      <c r="DAH294" s="72" t="s">
        <v>16785</v>
      </c>
      <c r="DAI294" s="72" t="s">
        <v>4015</v>
      </c>
      <c r="DAJ294" s="72" t="s">
        <v>31013</v>
      </c>
      <c r="DAK294" s="72" t="s">
        <v>11799</v>
      </c>
      <c r="DAL294" s="72" t="s">
        <v>31237</v>
      </c>
      <c r="DAM294" s="72" t="s">
        <v>31014</v>
      </c>
      <c r="DAN294" s="72" t="s">
        <v>17249</v>
      </c>
      <c r="DAO294" s="72" t="s">
        <v>31015</v>
      </c>
      <c r="DAP294" s="72" t="s">
        <v>4335</v>
      </c>
      <c r="DAQ294" s="72" t="s">
        <v>4336</v>
      </c>
      <c r="DAR294" s="72" t="s">
        <v>11800</v>
      </c>
      <c r="DAS294" s="72" t="s">
        <v>3226</v>
      </c>
      <c r="DAT294" s="72" t="s">
        <v>4016</v>
      </c>
      <c r="DAU294" s="72" t="s">
        <v>25240</v>
      </c>
      <c r="DAV294" s="72" t="s">
        <v>3227</v>
      </c>
      <c r="DAW294" s="72" t="s">
        <v>31016</v>
      </c>
      <c r="DAX294" s="72" t="s">
        <v>16786</v>
      </c>
      <c r="DAY294" s="72" t="s">
        <v>4017</v>
      </c>
      <c r="DAZ294" s="72" t="s">
        <v>4337</v>
      </c>
      <c r="DBA294" s="72" t="s">
        <v>12250</v>
      </c>
      <c r="DBB294" s="72" t="s">
        <v>25485</v>
      </c>
      <c r="DBC294" s="72" t="s">
        <v>4338</v>
      </c>
      <c r="DBD294" s="72" t="s">
        <v>12251</v>
      </c>
      <c r="DBE294" s="72" t="s">
        <v>12252</v>
      </c>
      <c r="DBF294" s="72" t="s">
        <v>12673</v>
      </c>
      <c r="DBG294" s="72" t="s">
        <v>31017</v>
      </c>
      <c r="DBH294" s="72" t="s">
        <v>31018</v>
      </c>
      <c r="DBI294" s="72" t="s">
        <v>25241</v>
      </c>
      <c r="DBJ294" s="72" t="s">
        <v>13040</v>
      </c>
      <c r="DBK294" s="72" t="s">
        <v>11271</v>
      </c>
      <c r="DBL294" s="72" t="s">
        <v>31019</v>
      </c>
      <c r="DBM294" s="72" t="s">
        <v>3228</v>
      </c>
      <c r="DBN294" s="72" t="s">
        <v>3229</v>
      </c>
      <c r="DBO294" s="72" t="s">
        <v>25242</v>
      </c>
      <c r="DBP294" s="72" t="s">
        <v>4369</v>
      </c>
      <c r="DBQ294" s="72" t="s">
        <v>12253</v>
      </c>
      <c r="DBR294" s="72" t="s">
        <v>4339</v>
      </c>
      <c r="DBS294" s="72" t="s">
        <v>13041</v>
      </c>
      <c r="DBT294" s="72" t="s">
        <v>11801</v>
      </c>
      <c r="DBU294" s="72" t="s">
        <v>11802</v>
      </c>
      <c r="DBV294" s="72" t="s">
        <v>11272</v>
      </c>
      <c r="DBW294" s="72" t="s">
        <v>4018</v>
      </c>
      <c r="DBX294" s="72" t="s">
        <v>4019</v>
      </c>
      <c r="DBY294" s="72" t="s">
        <v>11803</v>
      </c>
      <c r="DBZ294" s="72" t="s">
        <v>4020</v>
      </c>
      <c r="DCA294" s="72" t="s">
        <v>4021</v>
      </c>
      <c r="DCB294" s="72" t="s">
        <v>31020</v>
      </c>
      <c r="DCC294" s="72" t="s">
        <v>31022</v>
      </c>
      <c r="DCD294" s="72" t="s">
        <v>31021</v>
      </c>
      <c r="DCE294" s="72" t="s">
        <v>4340</v>
      </c>
      <c r="DCF294" s="72" t="s">
        <v>13042</v>
      </c>
      <c r="DCG294" s="72" t="s">
        <v>25243</v>
      </c>
      <c r="DCH294" s="72" t="s">
        <v>4341</v>
      </c>
      <c r="DCI294" s="72" t="s">
        <v>31023</v>
      </c>
      <c r="DCJ294" s="72" t="s">
        <v>4342</v>
      </c>
      <c r="DCK294" s="72" t="s">
        <v>11804</v>
      </c>
      <c r="DCL294" s="72" t="s">
        <v>4343</v>
      </c>
      <c r="DCM294" s="72" t="s">
        <v>13043</v>
      </c>
      <c r="DCN294" s="72" t="s">
        <v>4344</v>
      </c>
      <c r="DCO294" s="72" t="s">
        <v>13044</v>
      </c>
      <c r="DCP294" s="72" t="s">
        <v>13045</v>
      </c>
      <c r="DCQ294" s="72" t="s">
        <v>11273</v>
      </c>
      <c r="DCR294" s="72" t="s">
        <v>16787</v>
      </c>
      <c r="DCS294" s="72" t="s">
        <v>16788</v>
      </c>
      <c r="DCT294" s="72" t="s">
        <v>31024</v>
      </c>
      <c r="DCU294" s="72" t="s">
        <v>11274</v>
      </c>
      <c r="DCV294" s="72" t="s">
        <v>25486</v>
      </c>
      <c r="DCW294" s="72" t="s">
        <v>11805</v>
      </c>
      <c r="DCX294" s="72" t="s">
        <v>4345</v>
      </c>
      <c r="DCY294" s="72" t="s">
        <v>3230</v>
      </c>
      <c r="DCZ294" s="72" t="s">
        <v>4346</v>
      </c>
      <c r="DDA294" s="72" t="s">
        <v>4022</v>
      </c>
      <c r="DDB294" s="72" t="s">
        <v>17250</v>
      </c>
      <c r="DDC294" s="72" t="s">
        <v>4347</v>
      </c>
      <c r="DDD294" s="72" t="s">
        <v>4348</v>
      </c>
      <c r="DDE294" s="72" t="s">
        <v>17251</v>
      </c>
      <c r="DDF294" s="72" t="s">
        <v>4349</v>
      </c>
      <c r="DDG294" s="72" t="s">
        <v>11275</v>
      </c>
      <c r="DDH294" s="72" t="s">
        <v>31025</v>
      </c>
      <c r="DDI294" s="72" t="s">
        <v>13046</v>
      </c>
      <c r="DDJ294" s="72" t="s">
        <v>4023</v>
      </c>
      <c r="DDK294" s="72" t="s">
        <v>13047</v>
      </c>
      <c r="DDL294" s="72" t="s">
        <v>25487</v>
      </c>
      <c r="DDM294" s="72" t="s">
        <v>31238</v>
      </c>
      <c r="DDN294" s="72" t="s">
        <v>11806</v>
      </c>
      <c r="DDO294" s="72" t="s">
        <v>11276</v>
      </c>
      <c r="DDP294" s="72" t="s">
        <v>3231</v>
      </c>
      <c r="DDQ294" s="72" t="s">
        <v>25244</v>
      </c>
      <c r="DDR294" s="72" t="s">
        <v>25245</v>
      </c>
      <c r="DDS294" s="72" t="s">
        <v>4024</v>
      </c>
      <c r="DDT294" s="72" t="s">
        <v>13048</v>
      </c>
      <c r="DDU294" s="72" t="s">
        <v>3232</v>
      </c>
      <c r="DDV294" s="72" t="s">
        <v>11277</v>
      </c>
      <c r="DDW294" s="72" t="s">
        <v>4025</v>
      </c>
      <c r="DDX294" s="72" t="s">
        <v>13049</v>
      </c>
      <c r="DDY294" s="72" t="s">
        <v>25246</v>
      </c>
      <c r="DDZ294" s="72" t="s">
        <v>11807</v>
      </c>
      <c r="DEA294" s="72" t="s">
        <v>12254</v>
      </c>
      <c r="DEB294" s="72" t="s">
        <v>12254</v>
      </c>
      <c r="DEC294" s="72" t="s">
        <v>6664</v>
      </c>
      <c r="DED294" s="72" t="s">
        <v>6665</v>
      </c>
      <c r="DEE294" s="72" t="s">
        <v>17252</v>
      </c>
      <c r="DEF294" s="72" t="s">
        <v>11808</v>
      </c>
      <c r="DEG294" s="72" t="s">
        <v>11809</v>
      </c>
      <c r="DEH294" s="72" t="s">
        <v>12255</v>
      </c>
      <c r="DEI294" s="72" t="s">
        <v>25488</v>
      </c>
      <c r="DEJ294" s="72" t="s">
        <v>31239</v>
      </c>
      <c r="DEK294" s="72" t="s">
        <v>12256</v>
      </c>
      <c r="DEL294" s="72" t="s">
        <v>11278</v>
      </c>
      <c r="DEM294" s="72" t="s">
        <v>13050</v>
      </c>
      <c r="DEN294" s="72" t="s">
        <v>11810</v>
      </c>
      <c r="DEO294" s="72" t="s">
        <v>12257</v>
      </c>
      <c r="DEP294" s="72" t="s">
        <v>25247</v>
      </c>
      <c r="DEQ294" s="72" t="s">
        <v>12258</v>
      </c>
      <c r="DER294" s="72" t="s">
        <v>16789</v>
      </c>
      <c r="DES294" s="72" t="s">
        <v>25489</v>
      </c>
      <c r="DET294" s="72" t="s">
        <v>13051</v>
      </c>
      <c r="DEU294" s="72" t="s">
        <v>11811</v>
      </c>
      <c r="DEV294" s="72" t="s">
        <v>25248</v>
      </c>
      <c r="DEW294" s="72" t="s">
        <v>13052</v>
      </c>
      <c r="DEX294" s="72" t="s">
        <v>25249</v>
      </c>
      <c r="DEY294" s="72" t="s">
        <v>25250</v>
      </c>
      <c r="DEZ294" s="72" t="s">
        <v>4351</v>
      </c>
      <c r="DFA294" s="72" t="s">
        <v>25491</v>
      </c>
      <c r="DFB294" s="72" t="s">
        <v>13053</v>
      </c>
      <c r="DFC294" s="72" t="s">
        <v>13054</v>
      </c>
      <c r="DFD294" s="72" t="s">
        <v>4352</v>
      </c>
      <c r="DFE294" s="72" t="s">
        <v>25251</v>
      </c>
      <c r="DFF294" s="72" t="s">
        <v>25492</v>
      </c>
      <c r="DFG294" s="72" t="s">
        <v>11812</v>
      </c>
      <c r="DFH294" s="72" t="s">
        <v>4353</v>
      </c>
      <c r="DFI294" s="72" t="s">
        <v>11813</v>
      </c>
      <c r="DFJ294" s="72" t="s">
        <v>25493</v>
      </c>
      <c r="DFK294" s="72" t="s">
        <v>31026</v>
      </c>
      <c r="DFL294" s="72" t="s">
        <v>12259</v>
      </c>
      <c r="DFM294" s="72" t="s">
        <v>12260</v>
      </c>
      <c r="DFN294" s="72" t="s">
        <v>25252</v>
      </c>
      <c r="DFO294" s="72" t="s">
        <v>11814</v>
      </c>
      <c r="DFP294" s="72" t="s">
        <v>25494</v>
      </c>
      <c r="DFQ294" s="72" t="s">
        <v>25253</v>
      </c>
      <c r="DFR294" s="72" t="s">
        <v>3233</v>
      </c>
      <c r="DFS294" s="72" t="s">
        <v>3234</v>
      </c>
      <c r="DFT294" s="72" t="s">
        <v>31240</v>
      </c>
      <c r="DFU294" s="72" t="s">
        <v>25254</v>
      </c>
      <c r="DFV294" s="72" t="s">
        <v>25255</v>
      </c>
      <c r="DFW294" s="72" t="s">
        <v>25256</v>
      </c>
      <c r="DFX294" s="72" t="s">
        <v>25257</v>
      </c>
      <c r="DFY294" s="72" t="s">
        <v>3235</v>
      </c>
      <c r="DFZ294" s="72" t="s">
        <v>4027</v>
      </c>
      <c r="DGA294" s="72" t="s">
        <v>12261</v>
      </c>
      <c r="DGB294" s="72" t="s">
        <v>16790</v>
      </c>
      <c r="DGC294" s="72" t="s">
        <v>3236</v>
      </c>
      <c r="DGD294" s="72" t="s">
        <v>25258</v>
      </c>
      <c r="DGE294" s="72" t="s">
        <v>11279</v>
      </c>
      <c r="DGF294" s="72" t="s">
        <v>4028</v>
      </c>
      <c r="DGG294" s="72" t="s">
        <v>25495</v>
      </c>
      <c r="DGH294" s="72" t="s">
        <v>11280</v>
      </c>
      <c r="DGI294" s="72" t="s">
        <v>3237</v>
      </c>
      <c r="DGJ294" s="72" t="s">
        <v>25259</v>
      </c>
      <c r="DGK294" s="72" t="s">
        <v>25496</v>
      </c>
      <c r="DGL294" s="72" t="s">
        <v>25260</v>
      </c>
      <c r="DGM294" s="72" t="s">
        <v>25261</v>
      </c>
      <c r="DGN294" s="72" t="s">
        <v>25262</v>
      </c>
      <c r="DGO294" s="72" t="s">
        <v>25263</v>
      </c>
      <c r="DGP294" s="72" t="s">
        <v>13055</v>
      </c>
      <c r="DGQ294" s="72" t="s">
        <v>25264</v>
      </c>
      <c r="DGR294" s="72" t="s">
        <v>25265</v>
      </c>
      <c r="DGS294" s="72" t="s">
        <v>25266</v>
      </c>
      <c r="DGT294" s="72" t="s">
        <v>25267</v>
      </c>
      <c r="DGU294" s="72" t="s">
        <v>3238</v>
      </c>
      <c r="DGV294" s="72" t="s">
        <v>25268</v>
      </c>
      <c r="DGW294" s="72" t="s">
        <v>4029</v>
      </c>
      <c r="DGX294" s="72" t="s">
        <v>25269</v>
      </c>
      <c r="DGY294" s="72" t="s">
        <v>2410</v>
      </c>
      <c r="DGZ294" s="72" t="s">
        <v>4030</v>
      </c>
      <c r="DHA294" s="72" t="s">
        <v>31027</v>
      </c>
      <c r="DHB294" s="72" t="s">
        <v>16791</v>
      </c>
      <c r="DHC294" s="72" t="s">
        <v>25270</v>
      </c>
      <c r="DHD294" s="72" t="s">
        <v>3239</v>
      </c>
      <c r="DHE294" s="72" t="s">
        <v>3239</v>
      </c>
      <c r="DHF294" s="72" t="s">
        <v>4031</v>
      </c>
      <c r="DHG294" s="72" t="s">
        <v>4032</v>
      </c>
      <c r="DHH294" s="72" t="s">
        <v>11815</v>
      </c>
      <c r="DHI294" s="72" t="s">
        <v>25497</v>
      </c>
      <c r="DHJ294" s="72" t="s">
        <v>25498</v>
      </c>
      <c r="DHK294" s="72" t="s">
        <v>13056</v>
      </c>
      <c r="DHL294" s="72" t="s">
        <v>17253</v>
      </c>
      <c r="DHM294" s="72" t="s">
        <v>12262</v>
      </c>
      <c r="DHN294" s="72" t="s">
        <v>31028</v>
      </c>
      <c r="DHO294" s="72" t="s">
        <v>4354</v>
      </c>
      <c r="DHP294" s="72" t="s">
        <v>3240</v>
      </c>
      <c r="DHQ294" s="72" t="s">
        <v>31029</v>
      </c>
      <c r="DHR294" s="72" t="s">
        <v>12263</v>
      </c>
      <c r="DHS294" s="72" t="s">
        <v>12264</v>
      </c>
      <c r="DHT294" s="72" t="s">
        <v>4033</v>
      </c>
      <c r="DHU294" s="72" t="s">
        <v>13057</v>
      </c>
      <c r="DHV294" s="72" t="s">
        <v>25271</v>
      </c>
      <c r="DHW294" s="72" t="s">
        <v>11281</v>
      </c>
      <c r="DHX294" s="72" t="s">
        <v>31030</v>
      </c>
      <c r="DHY294" s="72" t="s">
        <v>31030</v>
      </c>
      <c r="DHZ294" s="72" t="s">
        <v>13672</v>
      </c>
      <c r="DIA294" s="72" t="s">
        <v>25499</v>
      </c>
      <c r="DIB294" s="72" t="s">
        <v>12265</v>
      </c>
      <c r="DIC294" s="72" t="s">
        <v>5332</v>
      </c>
      <c r="DID294" s="72" t="s">
        <v>17255</v>
      </c>
      <c r="DIE294" s="72" t="s">
        <v>13058</v>
      </c>
      <c r="DIF294" s="72" t="s">
        <v>4355</v>
      </c>
      <c r="DIG294" s="72" t="s">
        <v>4034</v>
      </c>
      <c r="DIH294" s="72" t="s">
        <v>31031</v>
      </c>
      <c r="DII294" s="72" t="s">
        <v>12266</v>
      </c>
      <c r="DIJ294" s="72" t="s">
        <v>16792</v>
      </c>
      <c r="DIK294" s="72" t="s">
        <v>4035</v>
      </c>
      <c r="DIL294" s="72" t="s">
        <v>16793</v>
      </c>
      <c r="DIM294" s="72" t="s">
        <v>31032</v>
      </c>
      <c r="DIN294" s="72" t="s">
        <v>11816</v>
      </c>
      <c r="DIO294" s="72" t="s">
        <v>4036</v>
      </c>
      <c r="DIP294" s="72" t="s">
        <v>12267</v>
      </c>
      <c r="DIQ294" s="72" t="s">
        <v>3241</v>
      </c>
      <c r="DIR294" s="72" t="s">
        <v>11817</v>
      </c>
      <c r="DIS294" s="72" t="s">
        <v>4037</v>
      </c>
      <c r="DIT294" s="72" t="s">
        <v>31033</v>
      </c>
      <c r="DIU294" s="72" t="s">
        <v>11818</v>
      </c>
      <c r="DIV294" s="72" t="s">
        <v>11819</v>
      </c>
      <c r="DIW294" s="72" t="s">
        <v>4038</v>
      </c>
      <c r="DIX294" s="72" t="s">
        <v>13059</v>
      </c>
      <c r="DIY294" s="72" t="s">
        <v>13060</v>
      </c>
      <c r="DIZ294" s="72" t="s">
        <v>11820</v>
      </c>
      <c r="DJA294" s="72" t="s">
        <v>12268</v>
      </c>
      <c r="DJB294" s="72" t="s">
        <v>11821</v>
      </c>
      <c r="DJC294" s="72" t="s">
        <v>17256</v>
      </c>
      <c r="DJD294" s="72" t="s">
        <v>4039</v>
      </c>
      <c r="DJE294" s="72" t="s">
        <v>31034</v>
      </c>
      <c r="DJF294" s="72" t="s">
        <v>4040</v>
      </c>
      <c r="DJG294" s="72" t="s">
        <v>12269</v>
      </c>
      <c r="DJH294" s="72" t="s">
        <v>6055</v>
      </c>
      <c r="DJI294" s="72" t="s">
        <v>3242</v>
      </c>
      <c r="DJJ294" s="72" t="s">
        <v>13061</v>
      </c>
      <c r="DJK294" s="72" t="s">
        <v>12270</v>
      </c>
      <c r="DJL294" s="72" t="s">
        <v>3243</v>
      </c>
      <c r="DJM294" s="72" t="s">
        <v>16794</v>
      </c>
      <c r="DJN294" s="72" t="s">
        <v>13062</v>
      </c>
      <c r="DJO294" s="72" t="s">
        <v>25500</v>
      </c>
      <c r="DJP294" s="72" t="s">
        <v>31241</v>
      </c>
      <c r="DJQ294" s="72" t="s">
        <v>16795</v>
      </c>
      <c r="DJR294" s="72" t="s">
        <v>12271</v>
      </c>
      <c r="DJS294" s="72" t="s">
        <v>12272</v>
      </c>
      <c r="DJT294" s="72" t="s">
        <v>4356</v>
      </c>
      <c r="DJU294" s="72" t="s">
        <v>4041</v>
      </c>
      <c r="DJV294" s="72" t="s">
        <v>25272</v>
      </c>
      <c r="DJW294" s="72" t="s">
        <v>12273</v>
      </c>
      <c r="DJX294" s="72" t="s">
        <v>4042</v>
      </c>
      <c r="DJY294" s="72" t="s">
        <v>4043</v>
      </c>
      <c r="DJZ294" s="72" t="s">
        <v>31035</v>
      </c>
      <c r="DKA294" s="72" t="s">
        <v>4357</v>
      </c>
      <c r="DKB294" s="72" t="s">
        <v>11282</v>
      </c>
      <c r="DKC294" s="72" t="s">
        <v>4044</v>
      </c>
      <c r="DKD294" s="72" t="s">
        <v>25502</v>
      </c>
      <c r="DKE294" s="72" t="s">
        <v>25273</v>
      </c>
      <c r="DKF294" s="72" t="s">
        <v>4045</v>
      </c>
      <c r="DKG294" s="72" t="s">
        <v>4046</v>
      </c>
      <c r="DKH294" s="72" t="s">
        <v>25274</v>
      </c>
      <c r="DKI294" s="72" t="s">
        <v>16796</v>
      </c>
      <c r="DKJ294" s="72" t="s">
        <v>11822</v>
      </c>
      <c r="DKK294" s="72" t="s">
        <v>31036</v>
      </c>
      <c r="DKL294" s="72" t="s">
        <v>4047</v>
      </c>
      <c r="DKM294" s="72" t="s">
        <v>4047</v>
      </c>
      <c r="DKN294" s="72" t="s">
        <v>25275</v>
      </c>
      <c r="DKO294" s="72" t="s">
        <v>11823</v>
      </c>
      <c r="DKP294" s="72" t="s">
        <v>25276</v>
      </c>
      <c r="DKQ294" s="72" t="s">
        <v>12274</v>
      </c>
      <c r="DKR294" s="72" t="s">
        <v>4358</v>
      </c>
      <c r="DKS294" s="72" t="s">
        <v>12275</v>
      </c>
      <c r="DKT294" s="72" t="s">
        <v>12276</v>
      </c>
      <c r="DKU294" s="72" t="s">
        <v>11824</v>
      </c>
      <c r="DKV294" s="72" t="s">
        <v>13063</v>
      </c>
      <c r="DKW294" s="72" t="s">
        <v>13064</v>
      </c>
      <c r="DKX294" s="72" t="s">
        <v>4048</v>
      </c>
      <c r="DKY294" s="72" t="s">
        <v>25503</v>
      </c>
      <c r="DKZ294" s="72" t="s">
        <v>25504</v>
      </c>
      <c r="DLA294" s="72" t="s">
        <v>25505</v>
      </c>
      <c r="DLB294" s="72" t="s">
        <v>11825</v>
      </c>
      <c r="DLC294" s="72" t="s">
        <v>17179</v>
      </c>
      <c r="DLD294" s="72" t="s">
        <v>4359</v>
      </c>
      <c r="DLE294" s="72" t="s">
        <v>4359</v>
      </c>
      <c r="DLF294" s="72" t="s">
        <v>25277</v>
      </c>
      <c r="DLG294" s="72" t="s">
        <v>1846</v>
      </c>
      <c r="DLH294" s="72" t="s">
        <v>4049</v>
      </c>
      <c r="DLI294" s="72" t="s">
        <v>13065</v>
      </c>
      <c r="DLJ294" s="72" t="s">
        <v>25278</v>
      </c>
      <c r="DLK294" s="72" t="s">
        <v>11826</v>
      </c>
      <c r="DLL294" s="72" t="s">
        <v>13066</v>
      </c>
      <c r="DLM294" s="72" t="s">
        <v>16797</v>
      </c>
      <c r="DLN294" s="72" t="s">
        <v>11828</v>
      </c>
      <c r="DLO294" s="72" t="s">
        <v>11829</v>
      </c>
      <c r="DLP294" s="72" t="s">
        <v>25279</v>
      </c>
      <c r="DLQ294" s="72" t="s">
        <v>31242</v>
      </c>
      <c r="DLR294" s="72" t="s">
        <v>12277</v>
      </c>
      <c r="DLS294" s="72" t="s">
        <v>465</v>
      </c>
      <c r="DLT294" s="72" t="s">
        <v>11830</v>
      </c>
      <c r="DLU294" s="72" t="s">
        <v>4050</v>
      </c>
      <c r="DLV294" s="72" t="s">
        <v>4360</v>
      </c>
      <c r="DLW294" s="72" t="s">
        <v>4360</v>
      </c>
      <c r="DLX294" s="72" t="s">
        <v>11831</v>
      </c>
      <c r="DLY294" s="72" t="s">
        <v>13067</v>
      </c>
      <c r="DLZ294" s="72" t="s">
        <v>25506</v>
      </c>
      <c r="DMA294" s="72" t="s">
        <v>25507</v>
      </c>
      <c r="DMB294" s="72" t="s">
        <v>16798</v>
      </c>
      <c r="DMC294" s="72" t="s">
        <v>4051</v>
      </c>
      <c r="DMD294" s="72" t="s">
        <v>12278</v>
      </c>
      <c r="DME294" s="72" t="s">
        <v>13068</v>
      </c>
      <c r="DMF294" s="72" t="s">
        <v>11833</v>
      </c>
      <c r="DMG294" s="72" t="s">
        <v>11834</v>
      </c>
      <c r="DMH294" s="72" t="s">
        <v>11835</v>
      </c>
      <c r="DMI294" s="72" t="s">
        <v>11835</v>
      </c>
      <c r="DMJ294" s="72" t="s">
        <v>25508</v>
      </c>
      <c r="DMK294" s="72" t="s">
        <v>16799</v>
      </c>
      <c r="DML294" s="72" t="s">
        <v>4053</v>
      </c>
      <c r="DMM294" s="72" t="s">
        <v>4361</v>
      </c>
      <c r="DMN294" s="72" t="s">
        <v>13069</v>
      </c>
      <c r="DMO294" s="72" t="s">
        <v>31243</v>
      </c>
      <c r="DMP294" s="72" t="s">
        <v>1200</v>
      </c>
      <c r="DMQ294" s="72" t="s">
        <v>11836</v>
      </c>
      <c r="DMR294" s="72" t="s">
        <v>12279</v>
      </c>
      <c r="DMS294" s="72" t="s">
        <v>11285</v>
      </c>
      <c r="DMT294" s="72" t="s">
        <v>11285</v>
      </c>
      <c r="DMU294" s="72" t="s">
        <v>4054</v>
      </c>
      <c r="DMV294" s="72" t="s">
        <v>11837</v>
      </c>
      <c r="DMW294" s="72" t="s">
        <v>12280</v>
      </c>
      <c r="DMX294" s="72" t="s">
        <v>12281</v>
      </c>
      <c r="DMY294" s="72" t="s">
        <v>17258</v>
      </c>
      <c r="DMZ294" s="72" t="s">
        <v>16800</v>
      </c>
      <c r="DNA294" s="72" t="s">
        <v>31037</v>
      </c>
      <c r="DNB294" s="72" t="s">
        <v>4362</v>
      </c>
      <c r="DNC294" s="72" t="s">
        <v>25509</v>
      </c>
      <c r="DND294" s="72" t="s">
        <v>11286</v>
      </c>
      <c r="DNE294" s="72" t="s">
        <v>11287</v>
      </c>
      <c r="DNF294" s="72" t="s">
        <v>13070</v>
      </c>
      <c r="DNG294" s="72" t="s">
        <v>25510</v>
      </c>
      <c r="DNH294" s="72" t="s">
        <v>4055</v>
      </c>
      <c r="DNI294" s="72" t="s">
        <v>25511</v>
      </c>
      <c r="DNJ294" s="72" t="s">
        <v>9909</v>
      </c>
      <c r="DNK294" s="72" t="s">
        <v>11838</v>
      </c>
      <c r="DNL294" s="72" t="s">
        <v>11839</v>
      </c>
      <c r="DNM294" s="72" t="s">
        <v>11840</v>
      </c>
      <c r="DNN294" s="72" t="s">
        <v>13071</v>
      </c>
      <c r="DNO294" s="72" t="s">
        <v>4026</v>
      </c>
      <c r="DNP294" s="72" t="s">
        <v>25512</v>
      </c>
      <c r="DNQ294" s="72" t="s">
        <v>11288</v>
      </c>
      <c r="DNR294" s="72" t="s">
        <v>11841</v>
      </c>
      <c r="DNS294" s="72" t="s">
        <v>11842</v>
      </c>
      <c r="DNT294" s="72" t="s">
        <v>31038</v>
      </c>
      <c r="DNU294" s="72" t="s">
        <v>25280</v>
      </c>
      <c r="DNV294" s="72" t="s">
        <v>11289</v>
      </c>
      <c r="DNW294" s="72" t="s">
        <v>13074</v>
      </c>
      <c r="DNX294" s="72" t="s">
        <v>31039</v>
      </c>
      <c r="DNY294" s="72" t="s">
        <v>11290</v>
      </c>
      <c r="DNZ294" s="72" t="s">
        <v>25281</v>
      </c>
      <c r="DOA294" s="72" t="s">
        <v>31244</v>
      </c>
      <c r="DOB294" s="72" t="s">
        <v>17259</v>
      </c>
      <c r="DOC294" s="72" t="s">
        <v>13075</v>
      </c>
      <c r="DOD294" s="72" t="s">
        <v>4363</v>
      </c>
      <c r="DOE294" s="72" t="s">
        <v>25282</v>
      </c>
      <c r="DOF294" s="72" t="s">
        <v>25283</v>
      </c>
      <c r="DOG294" s="72" t="s">
        <v>11843</v>
      </c>
      <c r="DOH294" s="72" t="s">
        <v>12282</v>
      </c>
      <c r="DOI294" s="72" t="s">
        <v>12283</v>
      </c>
      <c r="DOJ294" s="72" t="s">
        <v>12284</v>
      </c>
      <c r="DOK294" s="72" t="s">
        <v>12285</v>
      </c>
      <c r="DOL294" s="72" t="s">
        <v>25284</v>
      </c>
      <c r="DOM294" s="72" t="s">
        <v>11844</v>
      </c>
      <c r="DON294" s="72" t="s">
        <v>11291</v>
      </c>
      <c r="DOO294" s="72" t="s">
        <v>13076</v>
      </c>
      <c r="DOP294" s="72" t="s">
        <v>13077</v>
      </c>
      <c r="DOQ294" s="72" t="s">
        <v>4056</v>
      </c>
      <c r="DOR294" s="72" t="s">
        <v>4057</v>
      </c>
      <c r="DOS294" s="72" t="s">
        <v>4058</v>
      </c>
      <c r="DOT294" s="72" t="s">
        <v>11845</v>
      </c>
      <c r="DOU294" s="72" t="s">
        <v>2422</v>
      </c>
      <c r="DOV294" s="72" t="s">
        <v>2422</v>
      </c>
      <c r="DOW294" s="72" t="s">
        <v>2422</v>
      </c>
      <c r="DOX294" s="72" t="s">
        <v>4364</v>
      </c>
      <c r="DOY294" s="72" t="s">
        <v>13079</v>
      </c>
      <c r="DOZ294" s="72" t="s">
        <v>4365</v>
      </c>
      <c r="DPA294" s="72" t="s">
        <v>13080</v>
      </c>
      <c r="DPB294" s="72" t="s">
        <v>3247</v>
      </c>
      <c r="DPC294" s="72" t="s">
        <v>3248</v>
      </c>
      <c r="DPD294" s="72" t="s">
        <v>4366</v>
      </c>
      <c r="DPE294" s="72" t="s">
        <v>6682</v>
      </c>
      <c r="DPF294" s="72" t="s">
        <v>3249</v>
      </c>
      <c r="DPG294" s="72" t="s">
        <v>25513</v>
      </c>
      <c r="DPH294" s="72" t="s">
        <v>25514</v>
      </c>
      <c r="DPI294" s="72" t="s">
        <v>31040</v>
      </c>
      <c r="DPJ294" s="72" t="s">
        <v>3250</v>
      </c>
      <c r="DPK294" s="72" t="s">
        <v>16801</v>
      </c>
      <c r="DPL294" s="72" t="s">
        <v>12286</v>
      </c>
      <c r="DPM294" s="72" t="s">
        <v>12286</v>
      </c>
      <c r="DPN294" s="72" t="s">
        <v>12287</v>
      </c>
      <c r="DPO294" s="72" t="s">
        <v>12288</v>
      </c>
      <c r="DPP294" s="72" t="s">
        <v>4059</v>
      </c>
      <c r="DPQ294" s="72" t="s">
        <v>13081</v>
      </c>
      <c r="DPR294" s="72" t="s">
        <v>16802</v>
      </c>
      <c r="DPS294" s="72" t="s">
        <v>12289</v>
      </c>
      <c r="DPT294" s="72" t="s">
        <v>11846</v>
      </c>
      <c r="DPU294" s="72" t="s">
        <v>17260</v>
      </c>
      <c r="DPV294" s="72" t="s">
        <v>4367</v>
      </c>
      <c r="DPW294" s="72" t="s">
        <v>17261</v>
      </c>
      <c r="DPX294" s="72" t="s">
        <v>4368</v>
      </c>
      <c r="DPY294" s="72" t="s">
        <v>12290</v>
      </c>
      <c r="DPZ294" s="72" t="s">
        <v>16803</v>
      </c>
      <c r="DQA294" s="72" t="s">
        <v>11847</v>
      </c>
      <c r="DQB294" s="72" t="s">
        <v>16804</v>
      </c>
      <c r="DQC294" s="72" t="s">
        <v>25515</v>
      </c>
      <c r="DQD294" s="72" t="s">
        <v>4370</v>
      </c>
      <c r="DQE294" s="72" t="s">
        <v>2427</v>
      </c>
      <c r="DQF294" s="72" t="s">
        <v>25516</v>
      </c>
      <c r="DQG294" s="72" t="s">
        <v>2017</v>
      </c>
      <c r="DQH294" s="72" t="s">
        <v>13083</v>
      </c>
      <c r="DQI294" s="72" t="s">
        <v>31041</v>
      </c>
      <c r="DQJ294" s="72" t="s">
        <v>11292</v>
      </c>
      <c r="DQK294" s="72" t="s">
        <v>4060</v>
      </c>
      <c r="DQL294" s="72" t="s">
        <v>4061</v>
      </c>
      <c r="DQM294" s="72" t="s">
        <v>13084</v>
      </c>
      <c r="DQN294" s="72" t="s">
        <v>4062</v>
      </c>
      <c r="DQO294" s="72" t="s">
        <v>13085</v>
      </c>
      <c r="DQP294" s="72" t="s">
        <v>13086</v>
      </c>
      <c r="DQQ294" s="72" t="s">
        <v>13087</v>
      </c>
      <c r="DQR294" s="72" t="s">
        <v>4063</v>
      </c>
      <c r="DQS294" s="72" t="s">
        <v>12291</v>
      </c>
      <c r="DQT294" s="72" t="s">
        <v>11293</v>
      </c>
      <c r="DQU294" s="72" t="s">
        <v>25285</v>
      </c>
      <c r="DQV294" s="72" t="s">
        <v>25286</v>
      </c>
      <c r="DQW294" s="72" t="s">
        <v>31042</v>
      </c>
      <c r="DQX294" s="72" t="s">
        <v>16805</v>
      </c>
      <c r="DQY294" s="72" t="s">
        <v>31043</v>
      </c>
      <c r="DQZ294" s="72" t="s">
        <v>12292</v>
      </c>
      <c r="DRA294" s="72" t="s">
        <v>31044</v>
      </c>
      <c r="DRB294" s="72" t="s">
        <v>31245</v>
      </c>
      <c r="DRC294" s="72" t="s">
        <v>11848</v>
      </c>
      <c r="DRD294" s="72" t="s">
        <v>25287</v>
      </c>
      <c r="DRE294" s="72" t="s">
        <v>31247</v>
      </c>
      <c r="DRF294" s="72" t="s">
        <v>31246</v>
      </c>
      <c r="DRG294" s="72" t="s">
        <v>31045</v>
      </c>
      <c r="DRH294" s="72" t="s">
        <v>16806</v>
      </c>
      <c r="DRI294" s="72" t="s">
        <v>31248</v>
      </c>
      <c r="DRJ294" s="72" t="s">
        <v>31249</v>
      </c>
      <c r="DRK294" s="72" t="s">
        <v>31046</v>
      </c>
      <c r="DRL294" s="72" t="s">
        <v>12293</v>
      </c>
      <c r="DRM294" s="72" t="s">
        <v>16807</v>
      </c>
      <c r="DRN294" s="72" t="s">
        <v>11849</v>
      </c>
      <c r="DRO294" s="72" t="s">
        <v>12294</v>
      </c>
      <c r="DRP294" s="72" t="s">
        <v>11850</v>
      </c>
      <c r="DRQ294" s="72" t="s">
        <v>25517</v>
      </c>
      <c r="DRR294" s="72" t="s">
        <v>25518</v>
      </c>
      <c r="DRS294" s="72" t="s">
        <v>13088</v>
      </c>
      <c r="DRT294" s="72" t="s">
        <v>3253</v>
      </c>
      <c r="DRU294" s="72" t="s">
        <v>5339</v>
      </c>
      <c r="DRV294" s="72" t="s">
        <v>3254</v>
      </c>
      <c r="DRW294" s="72" t="s">
        <v>4064</v>
      </c>
      <c r="DRX294" s="72" t="s">
        <v>4371</v>
      </c>
      <c r="DRY294" s="72" t="s">
        <v>11851</v>
      </c>
      <c r="DRZ294" s="72" t="s">
        <v>4065</v>
      </c>
      <c r="DSA294" s="72" t="s">
        <v>4066</v>
      </c>
      <c r="DSB294" s="72" t="s">
        <v>11294</v>
      </c>
      <c r="DSC294" s="72" t="s">
        <v>11294</v>
      </c>
      <c r="DSD294" s="72" t="s">
        <v>31047</v>
      </c>
      <c r="DSE294" s="72" t="s">
        <v>25288</v>
      </c>
      <c r="DSF294" s="72" t="s">
        <v>3255</v>
      </c>
      <c r="DSG294" s="72" t="s">
        <v>25519</v>
      </c>
      <c r="DSH294" s="72" t="s">
        <v>25520</v>
      </c>
      <c r="DSI294" s="72" t="s">
        <v>3256</v>
      </c>
      <c r="DSJ294" s="72" t="s">
        <v>4067</v>
      </c>
      <c r="DSK294" s="72" t="s">
        <v>4068</v>
      </c>
      <c r="DSL294" s="72" t="s">
        <v>11852</v>
      </c>
      <c r="DSM294" s="72" t="s">
        <v>12295</v>
      </c>
      <c r="DSN294" s="72" t="s">
        <v>16809</v>
      </c>
      <c r="DSO294" s="72" t="s">
        <v>25521</v>
      </c>
      <c r="DSP294" s="72" t="s">
        <v>31048</v>
      </c>
      <c r="DSQ294" s="72" t="s">
        <v>11853</v>
      </c>
      <c r="DSR294" s="72" t="s">
        <v>12296</v>
      </c>
      <c r="DSS294" s="72" t="s">
        <v>25522</v>
      </c>
      <c r="DST294" s="72" t="s">
        <v>31049</v>
      </c>
      <c r="DSU294" s="72" t="s">
        <v>31250</v>
      </c>
      <c r="DSV294" s="72" t="s">
        <v>12297</v>
      </c>
      <c r="DSW294" s="72" t="s">
        <v>11854</v>
      </c>
      <c r="DSX294" s="72" t="s">
        <v>4372</v>
      </c>
      <c r="DSY294" s="72" t="s">
        <v>17262</v>
      </c>
      <c r="DSZ294" s="72" t="s">
        <v>17263</v>
      </c>
      <c r="DTA294" s="72" t="s">
        <v>25289</v>
      </c>
      <c r="DTB294" s="72" t="s">
        <v>11295</v>
      </c>
      <c r="DTC294" s="72" t="s">
        <v>11855</v>
      </c>
      <c r="DTD294" s="72" t="s">
        <v>3257</v>
      </c>
      <c r="DTE294" s="72" t="s">
        <v>5342</v>
      </c>
      <c r="DTF294" s="72" t="s">
        <v>16810</v>
      </c>
      <c r="DTG294" s="72" t="s">
        <v>12298</v>
      </c>
      <c r="DTH294" s="72" t="s">
        <v>12298</v>
      </c>
      <c r="DTI294" s="72" t="s">
        <v>11296</v>
      </c>
      <c r="DTJ294" s="72" t="s">
        <v>4069</v>
      </c>
      <c r="DTK294" s="72" t="s">
        <v>4070</v>
      </c>
      <c r="DTL294" s="72" t="s">
        <v>2890</v>
      </c>
      <c r="DTM294" s="72" t="s">
        <v>4373</v>
      </c>
      <c r="DTN294" s="72" t="s">
        <v>13089</v>
      </c>
      <c r="DTO294" s="72" t="s">
        <v>11856</v>
      </c>
      <c r="DTP294" s="72" t="s">
        <v>11297</v>
      </c>
      <c r="DTQ294" s="72" t="s">
        <v>25523</v>
      </c>
      <c r="DTR294" s="72" t="s">
        <v>31251</v>
      </c>
      <c r="DTS294" s="72" t="s">
        <v>16811</v>
      </c>
      <c r="DTT294" s="72" t="s">
        <v>25524</v>
      </c>
      <c r="DTU294" s="72" t="s">
        <v>4071</v>
      </c>
      <c r="DTV294" s="72" t="s">
        <v>11298</v>
      </c>
      <c r="DTW294" s="72" t="s">
        <v>17265</v>
      </c>
      <c r="DTX294" s="72" t="s">
        <v>4072</v>
      </c>
      <c r="DTY294" s="72" t="s">
        <v>4073</v>
      </c>
      <c r="DTZ294" s="72" t="s">
        <v>4073</v>
      </c>
      <c r="DUA294" s="72" t="s">
        <v>12299</v>
      </c>
      <c r="DUB294" s="72" t="s">
        <v>11857</v>
      </c>
      <c r="DUC294" s="72" t="s">
        <v>3258</v>
      </c>
      <c r="DUD294" s="72" t="s">
        <v>11858</v>
      </c>
      <c r="DUE294" s="72" t="s">
        <v>11859</v>
      </c>
      <c r="DUF294" s="72" t="s">
        <v>4374</v>
      </c>
      <c r="DUG294" s="72" t="s">
        <v>13090</v>
      </c>
      <c r="DUH294" s="72" t="s">
        <v>17266</v>
      </c>
      <c r="DUI294" s="72" t="s">
        <v>3259</v>
      </c>
      <c r="DUJ294" s="72" t="s">
        <v>4074</v>
      </c>
      <c r="DUK294" s="72" t="s">
        <v>4075</v>
      </c>
      <c r="DUL294" s="72" t="s">
        <v>11860</v>
      </c>
      <c r="DUM294" s="72" t="s">
        <v>25525</v>
      </c>
      <c r="DUN294" s="72" t="s">
        <v>4375</v>
      </c>
      <c r="DUO294" s="72" t="s">
        <v>4375</v>
      </c>
      <c r="DUP294" s="72" t="s">
        <v>12300</v>
      </c>
      <c r="DUQ294" s="72" t="s">
        <v>17267</v>
      </c>
      <c r="DUR294" s="72" t="s">
        <v>3260</v>
      </c>
      <c r="DUS294" s="72" t="s">
        <v>11861</v>
      </c>
      <c r="DUT294" s="72" t="s">
        <v>13091</v>
      </c>
      <c r="DUU294" s="72" t="s">
        <v>24294</v>
      </c>
      <c r="DUV294" s="72" t="s">
        <v>12301</v>
      </c>
      <c r="DUW294" s="72" t="s">
        <v>4076</v>
      </c>
      <c r="DUX294" s="72" t="s">
        <v>3261</v>
      </c>
      <c r="DUY294" s="72" t="s">
        <v>25526</v>
      </c>
      <c r="DUZ294" s="72" t="s">
        <v>5692</v>
      </c>
      <c r="DVA294" s="72" t="s">
        <v>5692</v>
      </c>
      <c r="DVB294" s="72" t="s">
        <v>4376</v>
      </c>
      <c r="DVC294" s="72" t="s">
        <v>11299</v>
      </c>
      <c r="DVD294" s="72" t="s">
        <v>16813</v>
      </c>
      <c r="DVE294" s="72" t="s">
        <v>11300</v>
      </c>
      <c r="DVF294" s="72" t="s">
        <v>9408</v>
      </c>
      <c r="DVG294" s="72" t="s">
        <v>1620</v>
      </c>
      <c r="DVH294" s="72" t="s">
        <v>4377</v>
      </c>
      <c r="DVI294" s="72" t="s">
        <v>25527</v>
      </c>
      <c r="DVJ294" s="72" t="s">
        <v>4378</v>
      </c>
      <c r="DVK294" s="72" t="s">
        <v>11429</v>
      </c>
      <c r="DVL294" s="72" t="s">
        <v>4077</v>
      </c>
      <c r="DVM294" s="72" t="s">
        <v>11301</v>
      </c>
      <c r="DVN294" s="72" t="s">
        <v>13093</v>
      </c>
      <c r="DVO294" s="72" t="s">
        <v>31052</v>
      </c>
      <c r="DVP294" s="72" t="s">
        <v>13094</v>
      </c>
      <c r="DVQ294" s="72" t="s">
        <v>12303</v>
      </c>
      <c r="DVR294" s="72" t="s">
        <v>31252</v>
      </c>
      <c r="DVS294" s="72" t="s">
        <v>31053</v>
      </c>
      <c r="DVT294" s="72" t="s">
        <v>4078</v>
      </c>
      <c r="DVU294" s="72" t="s">
        <v>11302</v>
      </c>
      <c r="DVV294" s="72" t="s">
        <v>4079</v>
      </c>
      <c r="DVW294" s="72" t="s">
        <v>4080</v>
      </c>
      <c r="DVX294" s="72" t="s">
        <v>3262</v>
      </c>
      <c r="DVY294" s="72" t="s">
        <v>12304</v>
      </c>
      <c r="DVZ294" s="72" t="s">
        <v>4081</v>
      </c>
      <c r="DWA294" s="72" t="s">
        <v>4082</v>
      </c>
      <c r="DWB294" s="72" t="s">
        <v>3263</v>
      </c>
      <c r="DWC294" s="72" t="s">
        <v>11862</v>
      </c>
      <c r="DWD294" s="72" t="s">
        <v>4379</v>
      </c>
      <c r="DWE294" s="72" t="s">
        <v>12305</v>
      </c>
      <c r="DWF294" s="72" t="s">
        <v>12306</v>
      </c>
      <c r="DWG294" s="72" t="s">
        <v>11303</v>
      </c>
      <c r="DWH294" s="72" t="s">
        <v>11303</v>
      </c>
      <c r="DWI294" s="72" t="s">
        <v>12307</v>
      </c>
      <c r="DWJ294" s="72" t="s">
        <v>13095</v>
      </c>
      <c r="DWK294" s="72" t="s">
        <v>11863</v>
      </c>
      <c r="DWL294" s="72" t="s">
        <v>11863</v>
      </c>
      <c r="DWM294" s="72" t="s">
        <v>11864</v>
      </c>
      <c r="DWN294" s="72" t="s">
        <v>13096</v>
      </c>
      <c r="DWO294" s="72" t="s">
        <v>4083</v>
      </c>
      <c r="DWP294" s="72" t="s">
        <v>11865</v>
      </c>
      <c r="DWQ294" s="72" t="s">
        <v>31054</v>
      </c>
      <c r="DWR294" s="72" t="s">
        <v>2437</v>
      </c>
      <c r="DWS294" s="72" t="s">
        <v>13097</v>
      </c>
      <c r="DWT294" s="72" t="s">
        <v>31055</v>
      </c>
      <c r="DWU294" s="72" t="s">
        <v>4084</v>
      </c>
      <c r="DWV294" s="72" t="s">
        <v>11866</v>
      </c>
      <c r="DWW294" s="72" t="s">
        <v>13098</v>
      </c>
      <c r="DWX294" s="72" t="s">
        <v>5347</v>
      </c>
      <c r="DWY294" s="72" t="s">
        <v>4085</v>
      </c>
      <c r="DWZ294" s="72" t="s">
        <v>4086</v>
      </c>
      <c r="DXA294" s="72" t="s">
        <v>11867</v>
      </c>
      <c r="DXB294" s="72" t="s">
        <v>16814</v>
      </c>
      <c r="DXC294" s="72" t="s">
        <v>13099</v>
      </c>
      <c r="DXD294" s="72" t="s">
        <v>4087</v>
      </c>
      <c r="DXE294" s="72" t="s">
        <v>5348</v>
      </c>
      <c r="DXF294" s="72" t="s">
        <v>3264</v>
      </c>
      <c r="DXG294" s="72" t="s">
        <v>11868</v>
      </c>
      <c r="DXH294" s="72" t="s">
        <v>31056</v>
      </c>
      <c r="DXI294" s="72" t="s">
        <v>4382</v>
      </c>
      <c r="DXJ294" s="72" t="s">
        <v>17268</v>
      </c>
      <c r="DXK294" s="72" t="s">
        <v>11305</v>
      </c>
      <c r="DXL294" s="72" t="s">
        <v>4088</v>
      </c>
      <c r="DXM294" s="72" t="s">
        <v>4089</v>
      </c>
      <c r="DXN294" s="72" t="s">
        <v>3265</v>
      </c>
      <c r="DXO294" s="72" t="s">
        <v>12308</v>
      </c>
      <c r="DXP294" s="72" t="s">
        <v>16815</v>
      </c>
      <c r="DXQ294" s="72" t="s">
        <v>16816</v>
      </c>
      <c r="DXR294" s="72" t="s">
        <v>4383</v>
      </c>
      <c r="DXS294" s="72" t="s">
        <v>4090</v>
      </c>
      <c r="DXT294" s="72" t="s">
        <v>16817</v>
      </c>
      <c r="DXU294" s="72" t="s">
        <v>16818</v>
      </c>
      <c r="DXV294" s="72" t="s">
        <v>12309</v>
      </c>
      <c r="DXW294" s="72" t="s">
        <v>25290</v>
      </c>
      <c r="DXX294" s="72" t="s">
        <v>3266</v>
      </c>
      <c r="DXY294" s="72" t="s">
        <v>25291</v>
      </c>
      <c r="DXZ294" s="72" t="s">
        <v>12310</v>
      </c>
      <c r="DYA294" s="72" t="s">
        <v>11869</v>
      </c>
      <c r="DYB294" s="72" t="s">
        <v>11307</v>
      </c>
      <c r="DYC294" s="72" t="s">
        <v>11870</v>
      </c>
      <c r="DYD294" s="72" t="s">
        <v>25292</v>
      </c>
      <c r="DYE294" s="72" t="s">
        <v>12311</v>
      </c>
      <c r="DYF294" s="72" t="s">
        <v>25293</v>
      </c>
      <c r="DYG294" s="72" t="s">
        <v>25528</v>
      </c>
      <c r="DYH294" s="72" t="s">
        <v>5351</v>
      </c>
      <c r="DYI294" s="72" t="s">
        <v>11871</v>
      </c>
      <c r="DYJ294" s="72" t="s">
        <v>25294</v>
      </c>
      <c r="DYK294" s="72" t="s">
        <v>6693</v>
      </c>
      <c r="DYL294" s="72" t="s">
        <v>25529</v>
      </c>
      <c r="DYM294" s="72" t="s">
        <v>4398</v>
      </c>
      <c r="DYN294" s="72" t="s">
        <v>4384</v>
      </c>
      <c r="DYO294" s="72" t="s">
        <v>31057</v>
      </c>
      <c r="DYP294" s="72" t="s">
        <v>21445</v>
      </c>
      <c r="DYQ294" s="72" t="s">
        <v>2906</v>
      </c>
      <c r="DYR294" s="72" t="s">
        <v>492</v>
      </c>
      <c r="DYS294" s="72" t="s">
        <v>17270</v>
      </c>
      <c r="DYT294" s="72" t="s">
        <v>11308</v>
      </c>
      <c r="DYU294" s="72" t="s">
        <v>3267</v>
      </c>
      <c r="DYV294" s="72" t="s">
        <v>31058</v>
      </c>
      <c r="DYW294" s="72" t="s">
        <v>3268</v>
      </c>
      <c r="DYX294" s="72" t="s">
        <v>3268</v>
      </c>
      <c r="DYY294" s="72" t="s">
        <v>3268</v>
      </c>
      <c r="DYZ294" s="72" t="s">
        <v>31254</v>
      </c>
      <c r="DZA294" s="72" t="s">
        <v>4385</v>
      </c>
      <c r="DZB294" s="72" t="s">
        <v>31253</v>
      </c>
      <c r="DZC294" s="72" t="s">
        <v>31059</v>
      </c>
      <c r="DZD294" s="72" t="s">
        <v>31060</v>
      </c>
      <c r="DZE294" s="72" t="s">
        <v>6431</v>
      </c>
      <c r="DZF294" s="72" t="s">
        <v>11872</v>
      </c>
      <c r="DZG294" s="72" t="s">
        <v>11872</v>
      </c>
      <c r="DZH294" s="72" t="s">
        <v>11872</v>
      </c>
      <c r="DZI294" s="72" t="s">
        <v>11872</v>
      </c>
      <c r="DZJ294" s="72" t="s">
        <v>17271</v>
      </c>
      <c r="DZK294" s="72" t="s">
        <v>13100</v>
      </c>
      <c r="DZL294" s="72" t="s">
        <v>17272</v>
      </c>
      <c r="DZM294" s="72" t="s">
        <v>11309</v>
      </c>
      <c r="DZN294" s="72" t="s">
        <v>4386</v>
      </c>
      <c r="DZO294" s="72" t="s">
        <v>4091</v>
      </c>
      <c r="DZP294" s="72" t="s">
        <v>11310</v>
      </c>
      <c r="DZQ294" s="72" t="s">
        <v>13101</v>
      </c>
      <c r="DZR294" s="72" t="s">
        <v>11311</v>
      </c>
      <c r="DZS294" s="72" t="s">
        <v>4387</v>
      </c>
      <c r="DZT294" s="72" t="s">
        <v>11312</v>
      </c>
      <c r="DZU294" s="72" t="s">
        <v>5354</v>
      </c>
      <c r="DZV294" s="72" t="s">
        <v>2202</v>
      </c>
      <c r="DZW294" s="72" t="s">
        <v>31061</v>
      </c>
      <c r="DZX294" s="72" t="s">
        <v>31255</v>
      </c>
      <c r="DZY294" s="72" t="s">
        <v>11873</v>
      </c>
      <c r="DZZ294" s="72" t="s">
        <v>12312</v>
      </c>
      <c r="EAA294" s="72" t="s">
        <v>25530</v>
      </c>
      <c r="EAB294" s="72" t="s">
        <v>12313</v>
      </c>
      <c r="EAC294" s="72" t="s">
        <v>12313</v>
      </c>
      <c r="EAD294" s="72" t="s">
        <v>31256</v>
      </c>
      <c r="EAE294" s="72" t="s">
        <v>13102</v>
      </c>
      <c r="EAF294" s="72" t="s">
        <v>12314</v>
      </c>
      <c r="EAG294" s="72" t="s">
        <v>11874</v>
      </c>
      <c r="EAH294" s="72" t="s">
        <v>5710</v>
      </c>
      <c r="EAI294" s="72" t="s">
        <v>12316</v>
      </c>
      <c r="EAJ294" s="72" t="s">
        <v>3269</v>
      </c>
      <c r="EAK294" s="72" t="s">
        <v>11313</v>
      </c>
      <c r="EAL294" s="72" t="s">
        <v>2457</v>
      </c>
      <c r="EAM294" s="72" t="s">
        <v>13103</v>
      </c>
      <c r="EAN294" s="72" t="s">
        <v>13104</v>
      </c>
      <c r="EAO294" s="72" t="s">
        <v>13105</v>
      </c>
      <c r="EAP294" s="72" t="s">
        <v>11875</v>
      </c>
      <c r="EAQ294" s="72" t="s">
        <v>4388</v>
      </c>
      <c r="EAR294" s="72" t="s">
        <v>31257</v>
      </c>
      <c r="EAS294" s="72" t="s">
        <v>4389</v>
      </c>
      <c r="EAT294" s="72" t="s">
        <v>31062</v>
      </c>
      <c r="EAU294" s="72" t="s">
        <v>11314</v>
      </c>
      <c r="EAV294" s="72" t="s">
        <v>1866</v>
      </c>
      <c r="EAW294" s="72" t="s">
        <v>31063</v>
      </c>
      <c r="EAX294" s="72" t="s">
        <v>11876</v>
      </c>
      <c r="EAY294" s="72" t="s">
        <v>12317</v>
      </c>
      <c r="EAZ294" s="72" t="s">
        <v>17273</v>
      </c>
      <c r="EBA294" s="72" t="s">
        <v>17274</v>
      </c>
      <c r="EBB294" s="72" t="s">
        <v>11316</v>
      </c>
      <c r="EBC294" s="72" t="s">
        <v>11315</v>
      </c>
      <c r="EBD294" s="72" t="s">
        <v>11317</v>
      </c>
      <c r="EBE294" s="72" t="s">
        <v>11317</v>
      </c>
      <c r="EBF294" s="72" t="s">
        <v>11317</v>
      </c>
      <c r="EBG294" s="72" t="s">
        <v>11318</v>
      </c>
      <c r="EBH294" s="72" t="s">
        <v>16820</v>
      </c>
      <c r="EBI294" s="72" t="s">
        <v>1628</v>
      </c>
      <c r="EBJ294" s="72" t="s">
        <v>1628</v>
      </c>
      <c r="EBK294" s="72" t="s">
        <v>16821</v>
      </c>
      <c r="EBL294" s="72" t="s">
        <v>11320</v>
      </c>
      <c r="EBM294" s="72" t="s">
        <v>11877</v>
      </c>
      <c r="EBN294" s="72" t="s">
        <v>16823</v>
      </c>
      <c r="EBO294" s="72" t="s">
        <v>11321</v>
      </c>
      <c r="EBP294" s="72" t="s">
        <v>16824</v>
      </c>
      <c r="EBQ294" s="72" t="s">
        <v>17275</v>
      </c>
      <c r="EBR294" s="72" t="s">
        <v>4390</v>
      </c>
      <c r="EBS294" s="72" t="s">
        <v>13106</v>
      </c>
      <c r="EBT294" s="72" t="s">
        <v>11878</v>
      </c>
      <c r="EBU294" s="72" t="s">
        <v>11878</v>
      </c>
      <c r="EBV294" s="72" t="s">
        <v>2458</v>
      </c>
      <c r="EBW294" s="72" t="s">
        <v>11322</v>
      </c>
      <c r="EBX294" s="72" t="s">
        <v>11323</v>
      </c>
      <c r="EBY294" s="72" t="s">
        <v>1629</v>
      </c>
      <c r="EBZ294" s="72" t="s">
        <v>4391</v>
      </c>
      <c r="ECA294" s="72" t="s">
        <v>31065</v>
      </c>
      <c r="ECB294" s="72" t="s">
        <v>16021</v>
      </c>
      <c r="ECC294" s="72" t="s">
        <v>31258</v>
      </c>
      <c r="ECD294" s="72" t="s">
        <v>8408</v>
      </c>
      <c r="ECE294" s="72" t="s">
        <v>16825</v>
      </c>
      <c r="ECF294" s="72" t="s">
        <v>16826</v>
      </c>
      <c r="ECG294" s="72" t="s">
        <v>16827</v>
      </c>
      <c r="ECH294" s="72" t="s">
        <v>2463</v>
      </c>
      <c r="ECI294" s="72" t="s">
        <v>2463</v>
      </c>
      <c r="ECJ294" s="72" t="s">
        <v>12320</v>
      </c>
      <c r="ECK294" s="72" t="s">
        <v>11879</v>
      </c>
      <c r="ECL294" s="72" t="s">
        <v>1260</v>
      </c>
      <c r="ECM294" s="72" t="s">
        <v>13107</v>
      </c>
      <c r="ECN294" s="72" t="s">
        <v>4392</v>
      </c>
      <c r="ECO294" s="72" t="s">
        <v>11324</v>
      </c>
      <c r="ECP294" s="72" t="s">
        <v>4095</v>
      </c>
      <c r="ECQ294" s="72" t="s">
        <v>4096</v>
      </c>
      <c r="ECR294" s="72" t="s">
        <v>12321</v>
      </c>
      <c r="ECS294" s="72" t="s">
        <v>12321</v>
      </c>
      <c r="ECT294" s="72" t="s">
        <v>12322</v>
      </c>
      <c r="ECU294" s="72" t="s">
        <v>6705</v>
      </c>
      <c r="ECV294" s="72" t="s">
        <v>6705</v>
      </c>
      <c r="ECW294" s="72" t="s">
        <v>16828</v>
      </c>
      <c r="ECX294" s="72" t="s">
        <v>4097</v>
      </c>
      <c r="ECY294" s="72" t="s">
        <v>4097</v>
      </c>
      <c r="ECZ294" s="72" t="s">
        <v>16829</v>
      </c>
      <c r="EDA294" s="72" t="s">
        <v>17279</v>
      </c>
      <c r="EDB294" s="72" t="s">
        <v>16830</v>
      </c>
      <c r="EDC294" s="72" t="s">
        <v>11326</v>
      </c>
      <c r="EDD294" s="72" t="s">
        <v>11327</v>
      </c>
      <c r="EDE294" s="72" t="s">
        <v>13109</v>
      </c>
      <c r="EDF294" s="72" t="s">
        <v>16819</v>
      </c>
      <c r="EDG294" s="72" t="s">
        <v>5353</v>
      </c>
      <c r="EDH294" s="72" t="s">
        <v>9042</v>
      </c>
      <c r="EDI294" s="72" t="s">
        <v>12315</v>
      </c>
      <c r="EDJ294" s="72" t="s">
        <v>4092</v>
      </c>
      <c r="EDK294" s="72" t="s">
        <v>11319</v>
      </c>
      <c r="EDL294" s="72" t="s">
        <v>31064</v>
      </c>
      <c r="EDM294" s="72" t="s">
        <v>12318</v>
      </c>
      <c r="EDN294" s="72" t="s">
        <v>12319</v>
      </c>
      <c r="EDO294" s="72" t="s">
        <v>2044</v>
      </c>
      <c r="EDP294" s="72" t="s">
        <v>25531</v>
      </c>
      <c r="EDQ294" s="72" t="s">
        <v>17277</v>
      </c>
      <c r="EDR294" s="72" t="s">
        <v>4093</v>
      </c>
      <c r="EDS294" s="72" t="s">
        <v>4094</v>
      </c>
      <c r="EDT294" s="72" t="s">
        <v>502</v>
      </c>
      <c r="EDU294" s="72" t="s">
        <v>502</v>
      </c>
      <c r="EDV294" s="72" t="s">
        <v>11325</v>
      </c>
      <c r="EDW294" s="72" t="s">
        <v>13108</v>
      </c>
      <c r="EDX294" s="72" t="s">
        <v>17278</v>
      </c>
      <c r="EDY294" s="72" t="s">
        <v>3270</v>
      </c>
      <c r="EDZ294" s="72" t="s">
        <v>12323</v>
      </c>
      <c r="EEA294" s="72" t="s">
        <v>17280</v>
      </c>
      <c r="EEB294" s="72" t="s">
        <v>2472</v>
      </c>
      <c r="EEC294" s="72" t="s">
        <v>2472</v>
      </c>
      <c r="EED294" s="72" t="s">
        <v>4394</v>
      </c>
      <c r="EEE294" s="72" t="s">
        <v>4393</v>
      </c>
      <c r="EEF294" s="72" t="s">
        <v>3273</v>
      </c>
      <c r="EEG294" s="72" t="s">
        <v>11884</v>
      </c>
      <c r="EEH294" s="72" t="s">
        <v>11885</v>
      </c>
      <c r="EEI294" s="72" t="s">
        <v>6104</v>
      </c>
      <c r="EEJ294" s="72" t="s">
        <v>6104</v>
      </c>
      <c r="EEK294" s="72" t="s">
        <v>12775</v>
      </c>
      <c r="EEL294" s="72" t="s">
        <v>31261</v>
      </c>
      <c r="EEM294" s="72" t="s">
        <v>4408</v>
      </c>
      <c r="EEN294" s="72" t="s">
        <v>25540</v>
      </c>
      <c r="EEO294" s="72" t="s">
        <v>11897</v>
      </c>
      <c r="EEP294" s="72" t="s">
        <v>12324</v>
      </c>
      <c r="EEQ294" s="72" t="s">
        <v>11880</v>
      </c>
      <c r="EER294" s="72" t="s">
        <v>11881</v>
      </c>
      <c r="EES294" s="72" t="s">
        <v>12325</v>
      </c>
      <c r="EET294" s="72" t="s">
        <v>2056</v>
      </c>
      <c r="EEU294" s="72" t="s">
        <v>2056</v>
      </c>
      <c r="EEV294" s="72" t="s">
        <v>2056</v>
      </c>
      <c r="EEW294" s="72" t="s">
        <v>12338</v>
      </c>
      <c r="EEX294" s="72" t="s">
        <v>4415</v>
      </c>
      <c r="EEY294" s="72" t="s">
        <v>4415</v>
      </c>
      <c r="EEZ294" s="72" t="s">
        <v>25532</v>
      </c>
      <c r="EFA294" s="72" t="s">
        <v>3348</v>
      </c>
      <c r="EFB294" s="72" t="s">
        <v>13110</v>
      </c>
      <c r="EFC294" s="72" t="s">
        <v>13111</v>
      </c>
      <c r="EFD294" s="72" t="s">
        <v>11328</v>
      </c>
      <c r="EFE294" s="72" t="s">
        <v>11329</v>
      </c>
      <c r="EFF294" s="72" t="s">
        <v>31259</v>
      </c>
      <c r="EFG294" s="72" t="s">
        <v>17281</v>
      </c>
      <c r="EFH294" s="72" t="s">
        <v>13112</v>
      </c>
      <c r="EFI294" s="72" t="s">
        <v>17282</v>
      </c>
      <c r="EFJ294" s="72" t="s">
        <v>4120</v>
      </c>
      <c r="EFK294" s="72" t="s">
        <v>25533</v>
      </c>
      <c r="EFL294" s="72" t="s">
        <v>25534</v>
      </c>
      <c r="EFM294" s="72" t="s">
        <v>1637</v>
      </c>
      <c r="EFN294" s="72" t="s">
        <v>13113</v>
      </c>
      <c r="EFO294" s="72" t="s">
        <v>13114</v>
      </c>
      <c r="EFP294" s="72" t="s">
        <v>4395</v>
      </c>
      <c r="EFQ294" s="72" t="s">
        <v>11330</v>
      </c>
      <c r="EFR294" s="72" t="s">
        <v>3271</v>
      </c>
      <c r="EFS294" s="72" t="s">
        <v>4396</v>
      </c>
      <c r="EFT294" s="72" t="s">
        <v>3272</v>
      </c>
      <c r="EFU294" s="72" t="s">
        <v>11882</v>
      </c>
      <c r="EFV294" s="72" t="s">
        <v>11883</v>
      </c>
      <c r="EFW294" s="72" t="s">
        <v>4098</v>
      </c>
      <c r="EFX294" s="72" t="s">
        <v>11331</v>
      </c>
      <c r="EFY294" s="72" t="s">
        <v>17283</v>
      </c>
      <c r="EFZ294" s="72" t="s">
        <v>11886</v>
      </c>
      <c r="EGA294" s="72" t="s">
        <v>17284</v>
      </c>
      <c r="EGB294" s="72" t="s">
        <v>4099</v>
      </c>
      <c r="EGC294" s="72" t="s">
        <v>17286</v>
      </c>
      <c r="EGD294" s="72" t="s">
        <v>11887</v>
      </c>
      <c r="EGE294" s="72" t="s">
        <v>4100</v>
      </c>
      <c r="EGF294" s="72" t="s">
        <v>31066</v>
      </c>
      <c r="EGG294" s="72" t="s">
        <v>13115</v>
      </c>
      <c r="EGH294" s="72" t="s">
        <v>31067</v>
      </c>
      <c r="EGI294" s="72" t="s">
        <v>11888</v>
      </c>
      <c r="EGJ294" s="72" t="s">
        <v>11332</v>
      </c>
      <c r="EGK294" s="72" t="s">
        <v>13118</v>
      </c>
      <c r="EGL294" s="72" t="s">
        <v>11333</v>
      </c>
      <c r="EGM294" s="72" t="s">
        <v>13116</v>
      </c>
      <c r="EGN294" s="72" t="s">
        <v>13117</v>
      </c>
      <c r="EGO294" s="72" t="s">
        <v>25535</v>
      </c>
      <c r="EGP294" s="72" t="s">
        <v>5367</v>
      </c>
      <c r="EGQ294" s="72" t="s">
        <v>5367</v>
      </c>
      <c r="EGR294" s="72" t="s">
        <v>17287</v>
      </c>
      <c r="EGS294" s="72" t="s">
        <v>4399</v>
      </c>
      <c r="EGT294" s="72" t="s">
        <v>13119</v>
      </c>
      <c r="EGU294" s="72" t="s">
        <v>17288</v>
      </c>
      <c r="EGV294" s="72" t="s">
        <v>8433</v>
      </c>
      <c r="EGW294" s="72" t="s">
        <v>16831</v>
      </c>
      <c r="EGX294" s="72" t="s">
        <v>17289</v>
      </c>
      <c r="EGY294" s="72" t="s">
        <v>12326</v>
      </c>
      <c r="EGZ294" s="72" t="s">
        <v>11889</v>
      </c>
      <c r="EHA294" s="72" t="s">
        <v>11889</v>
      </c>
      <c r="EHB294" s="72" t="s">
        <v>11889</v>
      </c>
      <c r="EHC294" s="72" t="s">
        <v>11334</v>
      </c>
      <c r="EHD294" s="72" t="s">
        <v>13120</v>
      </c>
      <c r="EHE294" s="72" t="s">
        <v>11335</v>
      </c>
      <c r="EHF294" s="72" t="s">
        <v>8436</v>
      </c>
      <c r="EHG294" s="72" t="s">
        <v>11336</v>
      </c>
      <c r="EHH294" s="72" t="s">
        <v>3274</v>
      </c>
      <c r="EHI294" s="72" t="s">
        <v>13458</v>
      </c>
      <c r="EHJ294" s="72" t="s">
        <v>12327</v>
      </c>
      <c r="EHK294" s="72" t="s">
        <v>13121</v>
      </c>
      <c r="EHL294" s="72" t="s">
        <v>13122</v>
      </c>
      <c r="EHM294" s="72" t="s">
        <v>1643</v>
      </c>
      <c r="EHN294" s="72" t="s">
        <v>1643</v>
      </c>
      <c r="EHO294" s="72" t="s">
        <v>1643</v>
      </c>
      <c r="EHP294" s="72" t="s">
        <v>13123</v>
      </c>
      <c r="EHQ294" s="72" t="s">
        <v>11337</v>
      </c>
      <c r="EHR294" s="72" t="s">
        <v>17290</v>
      </c>
      <c r="EHS294" s="72" t="s">
        <v>11338</v>
      </c>
      <c r="EHT294" s="72" t="s">
        <v>4400</v>
      </c>
      <c r="EHU294" s="72" t="s">
        <v>4400</v>
      </c>
      <c r="EHV294" s="72" t="s">
        <v>11339</v>
      </c>
      <c r="EHW294" s="72" t="s">
        <v>11340</v>
      </c>
      <c r="EHX294" s="72" t="s">
        <v>11341</v>
      </c>
      <c r="EHY294" s="72" t="s">
        <v>4401</v>
      </c>
      <c r="EHZ294" s="72" t="s">
        <v>11890</v>
      </c>
      <c r="EIA294" s="72" t="s">
        <v>4402</v>
      </c>
      <c r="EIB294" s="72" t="s">
        <v>11891</v>
      </c>
      <c r="EIC294" s="72" t="s">
        <v>3275</v>
      </c>
      <c r="EID294" s="72" t="s">
        <v>4403</v>
      </c>
      <c r="EIE294" s="72" t="s">
        <v>4101</v>
      </c>
      <c r="EIF294" s="72" t="s">
        <v>13124</v>
      </c>
      <c r="EIG294" s="72" t="s">
        <v>11342</v>
      </c>
      <c r="EIH294" s="72" t="s">
        <v>13125</v>
      </c>
      <c r="EII294" s="72" t="s">
        <v>11343</v>
      </c>
      <c r="EIJ294" s="72" t="s">
        <v>13126</v>
      </c>
      <c r="EIK294" s="72" t="s">
        <v>13127</v>
      </c>
      <c r="EIL294" s="72" t="s">
        <v>13128</v>
      </c>
      <c r="EIM294" s="72" t="s">
        <v>16832</v>
      </c>
      <c r="EIN294" s="72" t="s">
        <v>4404</v>
      </c>
      <c r="EIO294" s="72" t="s">
        <v>31068</v>
      </c>
      <c r="EIP294" s="72" t="s">
        <v>11344</v>
      </c>
      <c r="EIQ294" s="72" t="s">
        <v>13129</v>
      </c>
      <c r="EIR294" s="72" t="s">
        <v>4102</v>
      </c>
      <c r="EIS294" s="72" t="s">
        <v>31069</v>
      </c>
      <c r="EIT294" s="72" t="s">
        <v>11345</v>
      </c>
      <c r="EIU294" s="72" t="s">
        <v>11346</v>
      </c>
      <c r="EIV294" s="72" t="s">
        <v>31070</v>
      </c>
      <c r="EIW294" s="72" t="s">
        <v>13130</v>
      </c>
      <c r="EIX294" s="72" t="s">
        <v>3277</v>
      </c>
      <c r="EIY294" s="72" t="s">
        <v>31260</v>
      </c>
      <c r="EIZ294" s="72" t="s">
        <v>4405</v>
      </c>
      <c r="EJA294" s="72" t="s">
        <v>3276</v>
      </c>
      <c r="EJB294" s="72" t="s">
        <v>3278</v>
      </c>
      <c r="EJC294" s="72" t="s">
        <v>11347</v>
      </c>
      <c r="EJD294" s="72" t="s">
        <v>11348</v>
      </c>
      <c r="EJE294" s="72" t="s">
        <v>4406</v>
      </c>
      <c r="EJF294" s="72" t="s">
        <v>17291</v>
      </c>
      <c r="EJG294" s="72" t="s">
        <v>16886</v>
      </c>
      <c r="EJH294" s="72" t="s">
        <v>25536</v>
      </c>
      <c r="EJI294" s="72" t="s">
        <v>12328</v>
      </c>
      <c r="EJJ294" s="72" t="s">
        <v>16833</v>
      </c>
      <c r="EJK294" s="72" t="s">
        <v>11892</v>
      </c>
      <c r="EJL294" s="72" t="s">
        <v>16834</v>
      </c>
      <c r="EJM294" s="72" t="s">
        <v>25537</v>
      </c>
      <c r="EJN294" s="72" t="s">
        <v>12329</v>
      </c>
      <c r="EJO294" s="72" t="s">
        <v>11893</v>
      </c>
      <c r="EJP294" s="72" t="s">
        <v>4407</v>
      </c>
      <c r="EJQ294" s="72" t="s">
        <v>4407</v>
      </c>
      <c r="EJR294" s="72" t="s">
        <v>4407</v>
      </c>
      <c r="EJS294" s="72" t="s">
        <v>11894</v>
      </c>
      <c r="EJT294" s="72" t="s">
        <v>4103</v>
      </c>
      <c r="EJU294" s="72" t="s">
        <v>7317</v>
      </c>
      <c r="EJV294" s="72" t="s">
        <v>4104</v>
      </c>
      <c r="EJW294" s="72" t="s">
        <v>11349</v>
      </c>
      <c r="EJX294" s="72" t="s">
        <v>3279</v>
      </c>
      <c r="EJY294" s="72" t="s">
        <v>11350</v>
      </c>
      <c r="EJZ294" s="72" t="s">
        <v>11351</v>
      </c>
      <c r="EKA294" s="72" t="s">
        <v>17292</v>
      </c>
      <c r="EKB294" s="72" t="s">
        <v>31071</v>
      </c>
      <c r="EKC294" s="72" t="s">
        <v>17293</v>
      </c>
      <c r="EKD294" s="72" t="s">
        <v>31072</v>
      </c>
      <c r="EKE294" s="72" t="s">
        <v>11352</v>
      </c>
      <c r="EKF294" s="72" t="s">
        <v>11895</v>
      </c>
      <c r="EKG294" s="72" t="s">
        <v>529</v>
      </c>
      <c r="EKH294" s="72" t="s">
        <v>4105</v>
      </c>
      <c r="EKI294" s="72" t="s">
        <v>11353</v>
      </c>
      <c r="EKJ294" s="72" t="s">
        <v>12330</v>
      </c>
      <c r="EKK294" s="72" t="s">
        <v>4409</v>
      </c>
      <c r="EKL294" s="72" t="s">
        <v>25295</v>
      </c>
      <c r="EKM294" s="72" t="s">
        <v>3280</v>
      </c>
      <c r="EKN294" s="72" t="s">
        <v>3280</v>
      </c>
      <c r="EKO294" s="72" t="s">
        <v>11896</v>
      </c>
      <c r="EKP294" s="72" t="s">
        <v>25296</v>
      </c>
      <c r="EKQ294" s="72" t="s">
        <v>2914</v>
      </c>
      <c r="EKR294" s="72" t="s">
        <v>11354</v>
      </c>
      <c r="EKS294" s="72" t="s">
        <v>11355</v>
      </c>
      <c r="EKT294" s="72" t="s">
        <v>25538</v>
      </c>
      <c r="EKU294" s="72" t="s">
        <v>4106</v>
      </c>
      <c r="EKV294" s="72" t="s">
        <v>25539</v>
      </c>
      <c r="EKW294" s="72" t="s">
        <v>4410</v>
      </c>
      <c r="EKX294" s="72" t="s">
        <v>17294</v>
      </c>
      <c r="EKY294" s="72" t="s">
        <v>25297</v>
      </c>
      <c r="EKZ294" s="72" t="s">
        <v>11356</v>
      </c>
      <c r="ELA294" s="72" t="s">
        <v>17296</v>
      </c>
      <c r="ELB294" s="72" t="s">
        <v>4411</v>
      </c>
      <c r="ELC294" s="72" t="s">
        <v>11357</v>
      </c>
      <c r="ELD294" s="72" t="s">
        <v>11358</v>
      </c>
      <c r="ELE294" s="72" t="s">
        <v>16835</v>
      </c>
      <c r="ELF294" s="72" t="s">
        <v>16836</v>
      </c>
      <c r="ELG294" s="72" t="s">
        <v>17297</v>
      </c>
      <c r="ELH294" s="72" t="s">
        <v>17298</v>
      </c>
      <c r="ELI294" s="72" t="s">
        <v>1645</v>
      </c>
      <c r="ELJ294" s="72" t="s">
        <v>12331</v>
      </c>
      <c r="ELK294" s="72" t="s">
        <v>4412</v>
      </c>
      <c r="ELL294" s="72" t="s">
        <v>25298</v>
      </c>
      <c r="ELM294" s="72" t="s">
        <v>31073</v>
      </c>
      <c r="ELN294" s="72" t="s">
        <v>31074</v>
      </c>
      <c r="ELO294" s="72" t="s">
        <v>3281</v>
      </c>
      <c r="ELP294" s="72" t="s">
        <v>12332</v>
      </c>
      <c r="ELQ294" s="72" t="s">
        <v>12333</v>
      </c>
      <c r="ELR294" s="72" t="s">
        <v>4107</v>
      </c>
      <c r="ELS294" s="72" t="s">
        <v>1647</v>
      </c>
      <c r="ELT294" s="72" t="s">
        <v>11898</v>
      </c>
      <c r="ELU294" s="72" t="s">
        <v>11899</v>
      </c>
      <c r="ELV294" s="72" t="s">
        <v>11900</v>
      </c>
      <c r="ELW294" s="72" t="s">
        <v>11359</v>
      </c>
      <c r="ELX294" s="72" t="s">
        <v>11901</v>
      </c>
      <c r="ELY294" s="72" t="s">
        <v>31075</v>
      </c>
      <c r="ELZ294" s="72" t="s">
        <v>11360</v>
      </c>
      <c r="EMA294" s="72" t="s">
        <v>11902</v>
      </c>
      <c r="EMB294" s="72" t="s">
        <v>4108</v>
      </c>
      <c r="EMC294" s="72" t="s">
        <v>11903</v>
      </c>
      <c r="EMD294" s="72" t="s">
        <v>25541</v>
      </c>
      <c r="EME294" s="72" t="s">
        <v>2503</v>
      </c>
      <c r="EMF294" s="72" t="s">
        <v>12334</v>
      </c>
      <c r="EMG294" s="72" t="s">
        <v>12334</v>
      </c>
      <c r="EMH294" s="72" t="s">
        <v>12335</v>
      </c>
      <c r="EMI294" s="72" t="s">
        <v>17299</v>
      </c>
      <c r="EMJ294" s="72" t="s">
        <v>3282</v>
      </c>
      <c r="EMK294" s="72" t="s">
        <v>25542</v>
      </c>
      <c r="EML294" s="72" t="s">
        <v>12336</v>
      </c>
      <c r="EMM294" s="72" t="s">
        <v>17300</v>
      </c>
      <c r="EMN294" s="72" t="s">
        <v>13131</v>
      </c>
      <c r="EMO294" s="72" t="s">
        <v>4413</v>
      </c>
      <c r="EMP294" s="72" t="s">
        <v>13132</v>
      </c>
      <c r="EMQ294" s="72" t="s">
        <v>4109</v>
      </c>
      <c r="EMR294" s="72" t="s">
        <v>11361</v>
      </c>
      <c r="EMS294" s="72" t="s">
        <v>4110</v>
      </c>
      <c r="EMT294" s="72" t="s">
        <v>3283</v>
      </c>
      <c r="EMU294" s="72" t="s">
        <v>12337</v>
      </c>
      <c r="EMV294" s="72" t="s">
        <v>16837</v>
      </c>
      <c r="EMW294" s="72" t="s">
        <v>31076</v>
      </c>
      <c r="EMX294" s="72" t="s">
        <v>4111</v>
      </c>
      <c r="EMY294" s="72" t="s">
        <v>16838</v>
      </c>
      <c r="EMZ294" s="72" t="s">
        <v>4112</v>
      </c>
      <c r="ENA294" s="72" t="s">
        <v>4113</v>
      </c>
      <c r="ENB294" s="72" t="s">
        <v>11904</v>
      </c>
      <c r="ENC294" s="72" t="s">
        <v>13133</v>
      </c>
      <c r="END294" s="72" t="s">
        <v>16839</v>
      </c>
      <c r="ENE294" s="72" t="s">
        <v>6455</v>
      </c>
      <c r="ENF294" s="72" t="s">
        <v>11362</v>
      </c>
      <c r="ENG294" s="72" t="s">
        <v>16840</v>
      </c>
      <c r="ENH294" s="72" t="s">
        <v>13134</v>
      </c>
      <c r="ENI294" s="72" t="s">
        <v>11363</v>
      </c>
      <c r="ENJ294" s="72" t="s">
        <v>5732</v>
      </c>
      <c r="ENK294" s="72" t="s">
        <v>5732</v>
      </c>
      <c r="ENL294" s="72" t="s">
        <v>5732</v>
      </c>
      <c r="ENM294" s="72" t="s">
        <v>16841</v>
      </c>
      <c r="ENN294" s="72" t="s">
        <v>16842</v>
      </c>
      <c r="ENO294" s="72" t="s">
        <v>12339</v>
      </c>
      <c r="ENP294" s="72" t="s">
        <v>1269</v>
      </c>
      <c r="ENQ294" s="72" t="s">
        <v>1269</v>
      </c>
      <c r="ENR294" s="72" t="s">
        <v>1269</v>
      </c>
      <c r="ENS294" s="72" t="s">
        <v>1269</v>
      </c>
      <c r="ENT294" s="72" t="s">
        <v>1269</v>
      </c>
      <c r="ENU294" s="72" t="s">
        <v>16843</v>
      </c>
      <c r="ENV294" s="72" t="s">
        <v>17301</v>
      </c>
      <c r="ENW294" s="72" t="s">
        <v>4114</v>
      </c>
      <c r="ENX294" s="72" t="s">
        <v>25543</v>
      </c>
      <c r="ENY294" s="72" t="s">
        <v>11364</v>
      </c>
      <c r="ENZ294" s="72" t="s">
        <v>31078</v>
      </c>
      <c r="EOA294" s="72" t="s">
        <v>31077</v>
      </c>
      <c r="EOB294" s="72" t="s">
        <v>16844</v>
      </c>
      <c r="EOC294" s="72" t="s">
        <v>12340</v>
      </c>
      <c r="EOD294" s="72" t="s">
        <v>31262</v>
      </c>
      <c r="EOE294" s="72" t="s">
        <v>11365</v>
      </c>
      <c r="EOF294" s="72" t="s">
        <v>11365</v>
      </c>
      <c r="EOG294" s="72" t="s">
        <v>4115</v>
      </c>
      <c r="EOH294" s="72" t="s">
        <v>13135</v>
      </c>
      <c r="EOI294" s="72" t="s">
        <v>13136</v>
      </c>
      <c r="EOJ294" s="72" t="s">
        <v>11366</v>
      </c>
      <c r="EOK294" s="72" t="s">
        <v>31263</v>
      </c>
      <c r="EOL294" s="72" t="s">
        <v>31264</v>
      </c>
      <c r="EOM294" s="72" t="s">
        <v>12341</v>
      </c>
      <c r="EON294" s="72" t="s">
        <v>11905</v>
      </c>
      <c r="EOO294" s="72" t="s">
        <v>12342</v>
      </c>
      <c r="EOP294" s="72" t="s">
        <v>12343</v>
      </c>
      <c r="EOQ294" s="72" t="s">
        <v>16845</v>
      </c>
      <c r="EOR294" s="72" t="s">
        <v>4116</v>
      </c>
      <c r="EOS294" s="72" t="s">
        <v>13137</v>
      </c>
      <c r="EOT294" s="72" t="s">
        <v>4414</v>
      </c>
      <c r="EOU294" s="72" t="s">
        <v>25299</v>
      </c>
      <c r="EOV294" s="72" t="s">
        <v>6743</v>
      </c>
      <c r="EOW294" s="72" t="s">
        <v>31079</v>
      </c>
      <c r="EOX294" s="72" t="s">
        <v>12344</v>
      </c>
      <c r="EOY294" s="72" t="s">
        <v>25544</v>
      </c>
      <c r="EOZ294" s="72" t="s">
        <v>3284</v>
      </c>
      <c r="EPA294" s="72" t="s">
        <v>31265</v>
      </c>
      <c r="EPB294" s="72" t="s">
        <v>16846</v>
      </c>
      <c r="EPC294" s="72" t="s">
        <v>11907</v>
      </c>
      <c r="EPD294" s="72" t="s">
        <v>4117</v>
      </c>
      <c r="EPE294" s="72" t="s">
        <v>11367</v>
      </c>
      <c r="EPF294" s="72" t="s">
        <v>13138</v>
      </c>
      <c r="EPG294" s="72" t="s">
        <v>16697</v>
      </c>
      <c r="EPH294" s="72" t="s">
        <v>11368</v>
      </c>
      <c r="EPI294" s="72" t="s">
        <v>17302</v>
      </c>
      <c r="EPJ294" s="72" t="s">
        <v>11428</v>
      </c>
      <c r="EPK294" s="72" t="s">
        <v>11906</v>
      </c>
      <c r="EPL294" s="72" t="s">
        <v>11908</v>
      </c>
      <c r="EPM294" s="72" t="s">
        <v>25300</v>
      </c>
      <c r="EPN294" s="72" t="s">
        <v>11909</v>
      </c>
      <c r="EPO294" s="72" t="s">
        <v>8491</v>
      </c>
      <c r="EPP294" s="72" t="s">
        <v>1885</v>
      </c>
      <c r="EPQ294" s="72" t="s">
        <v>12345</v>
      </c>
      <c r="EPR294" s="72" t="s">
        <v>13139</v>
      </c>
      <c r="EPS294" s="72" t="s">
        <v>11910</v>
      </c>
      <c r="EPT294" s="72" t="s">
        <v>25545</v>
      </c>
      <c r="EPU294" s="72" t="s">
        <v>17303</v>
      </c>
      <c r="EPV294" s="72" t="s">
        <v>3285</v>
      </c>
      <c r="EPW294" s="72" t="s">
        <v>4118</v>
      </c>
      <c r="EPX294" s="72" t="s">
        <v>17304</v>
      </c>
      <c r="EPY294" s="72" t="s">
        <v>31080</v>
      </c>
      <c r="EPZ294" s="72" t="s">
        <v>16887</v>
      </c>
      <c r="EQA294" s="72" t="s">
        <v>17305</v>
      </c>
      <c r="EQB294" s="72" t="s">
        <v>16847</v>
      </c>
      <c r="EQC294" s="72" t="s">
        <v>11911</v>
      </c>
      <c r="EQD294" s="72" t="s">
        <v>4119</v>
      </c>
      <c r="EQE294" s="72" t="s">
        <v>13141</v>
      </c>
      <c r="EQF294" s="72" t="s">
        <v>13140</v>
      </c>
      <c r="EQG294" s="72" t="s">
        <v>11369</v>
      </c>
      <c r="EQH294" s="72" t="s">
        <v>31266</v>
      </c>
      <c r="EQI294" s="72" t="s">
        <v>2523</v>
      </c>
      <c r="EQJ294" s="72" t="s">
        <v>11370</v>
      </c>
      <c r="EQK294" s="72" t="s">
        <v>11371</v>
      </c>
      <c r="EQL294" s="72" t="s">
        <v>17306</v>
      </c>
      <c r="EQM294" s="72" t="s">
        <v>17307</v>
      </c>
      <c r="EQN294" s="72" t="s">
        <v>16848</v>
      </c>
      <c r="EQO294" s="72" t="s">
        <v>16848</v>
      </c>
      <c r="EQP294" s="72" t="s">
        <v>12346</v>
      </c>
      <c r="EQQ294" s="72" t="s">
        <v>11372</v>
      </c>
      <c r="EQR294" s="72" t="s">
        <v>3286</v>
      </c>
      <c r="EQS294" s="72" t="s">
        <v>3287</v>
      </c>
      <c r="EQT294" s="72" t="s">
        <v>544</v>
      </c>
      <c r="EQU294" s="72" t="s">
        <v>11373</v>
      </c>
      <c r="EQV294" s="72" t="s">
        <v>11912</v>
      </c>
      <c r="EQW294" s="72" t="s">
        <v>4416</v>
      </c>
      <c r="EQX294" s="72" t="s">
        <v>17308</v>
      </c>
      <c r="EQY294" s="72" t="s">
        <v>4417</v>
      </c>
      <c r="EQZ294" s="72" t="s">
        <v>11913</v>
      </c>
      <c r="ERA294" s="72" t="s">
        <v>31081</v>
      </c>
      <c r="ERB294" s="72" t="s">
        <v>31082</v>
      </c>
      <c r="ERC294" s="72" t="s">
        <v>4418</v>
      </c>
      <c r="ERD294" s="72" t="s">
        <v>17122</v>
      </c>
      <c r="ERE294" s="72" t="s">
        <v>5384</v>
      </c>
      <c r="ERF294" s="72" t="s">
        <v>4419</v>
      </c>
      <c r="ERG294" s="72" t="s">
        <v>13142</v>
      </c>
      <c r="ERH294" s="72" t="s">
        <v>2062</v>
      </c>
      <c r="ERI294" s="72" t="s">
        <v>11374</v>
      </c>
      <c r="ERJ294" s="72" t="s">
        <v>17309</v>
      </c>
      <c r="ERK294" s="72" t="s">
        <v>17310</v>
      </c>
      <c r="ERL294" s="72" t="s">
        <v>12347</v>
      </c>
      <c r="ERM294" s="72" t="s">
        <v>12818</v>
      </c>
      <c r="ERN294" s="72" t="s">
        <v>11375</v>
      </c>
      <c r="ERO294" s="72" t="s">
        <v>13143</v>
      </c>
      <c r="ERP294" s="72" t="s">
        <v>2529</v>
      </c>
      <c r="ERQ294" s="72" t="s">
        <v>31083</v>
      </c>
      <c r="ERR294" s="72" t="s">
        <v>4420</v>
      </c>
      <c r="ERS294" s="72" t="s">
        <v>25301</v>
      </c>
      <c r="ERT294" s="72" t="s">
        <v>4421</v>
      </c>
      <c r="ERU294" s="72" t="s">
        <v>11376</v>
      </c>
      <c r="ERV294" s="72" t="s">
        <v>1278</v>
      </c>
      <c r="ERW294" s="72" t="s">
        <v>12348</v>
      </c>
      <c r="ERX294" s="72" t="s">
        <v>16849</v>
      </c>
      <c r="ERY294" s="72" t="s">
        <v>546</v>
      </c>
      <c r="ERZ294" s="72" t="s">
        <v>31084</v>
      </c>
      <c r="ESA294" s="72" t="s">
        <v>11914</v>
      </c>
      <c r="ESB294" s="72" t="s">
        <v>6464</v>
      </c>
      <c r="ESC294" s="72" t="s">
        <v>4422</v>
      </c>
      <c r="ESD294" s="72" t="s">
        <v>11377</v>
      </c>
      <c r="ESE294" s="72" t="s">
        <v>13144</v>
      </c>
      <c r="ESF294" s="72" t="s">
        <v>1280</v>
      </c>
      <c r="ESG294" s="72" t="s">
        <v>17125</v>
      </c>
      <c r="ESH294" s="72" t="s">
        <v>11380</v>
      </c>
      <c r="ESI294" s="72" t="s">
        <v>11378</v>
      </c>
      <c r="ESJ294" s="72" t="s">
        <v>4423</v>
      </c>
      <c r="ESK294" s="72" t="s">
        <v>11379</v>
      </c>
      <c r="ESL294" s="72" t="s">
        <v>3288</v>
      </c>
      <c r="ESM294" s="72" t="s">
        <v>11915</v>
      </c>
      <c r="ESN294" s="72" t="s">
        <v>31267</v>
      </c>
      <c r="ESO294" s="72" t="s">
        <v>13145</v>
      </c>
      <c r="ESP294" s="72" t="s">
        <v>13146</v>
      </c>
      <c r="ESQ294" s="72" t="s">
        <v>16850</v>
      </c>
      <c r="ESR294" s="72" t="s">
        <v>31268</v>
      </c>
      <c r="ESS294" s="72" t="s">
        <v>16851</v>
      </c>
      <c r="EST294" s="72" t="s">
        <v>3289</v>
      </c>
      <c r="ESU294" s="72" t="s">
        <v>4121</v>
      </c>
      <c r="ESV294" s="72" t="s">
        <v>31085</v>
      </c>
      <c r="ESW294" s="72" t="s">
        <v>11916</v>
      </c>
      <c r="ESX294" s="72" t="s">
        <v>13147</v>
      </c>
      <c r="ESY294" s="72" t="s">
        <v>11381</v>
      </c>
      <c r="ESZ294" s="72" t="s">
        <v>25302</v>
      </c>
      <c r="ETA294" s="72" t="s">
        <v>11917</v>
      </c>
      <c r="ETB294" s="72" t="s">
        <v>25546</v>
      </c>
      <c r="ETC294" s="72" t="s">
        <v>11918</v>
      </c>
      <c r="ETD294" s="72" t="s">
        <v>31086</v>
      </c>
      <c r="ETE294" s="72" t="s">
        <v>11919</v>
      </c>
      <c r="ETF294" s="72" t="s">
        <v>25303</v>
      </c>
      <c r="ETG294" s="72" t="s">
        <v>11382</v>
      </c>
      <c r="ETH294" s="72" t="s">
        <v>11383</v>
      </c>
      <c r="ETI294" s="72" t="s">
        <v>4122</v>
      </c>
      <c r="ETJ294" s="72" t="s">
        <v>4123</v>
      </c>
      <c r="ETK294" s="72" t="s">
        <v>12840</v>
      </c>
      <c r="ETL294" s="72" t="s">
        <v>12840</v>
      </c>
      <c r="ETM294" s="72" t="s">
        <v>25304</v>
      </c>
      <c r="ETN294" s="72" t="s">
        <v>4424</v>
      </c>
      <c r="ETO294" s="72" t="s">
        <v>4425</v>
      </c>
      <c r="ETP294" s="72" t="s">
        <v>12349</v>
      </c>
      <c r="ETQ294" s="72" t="s">
        <v>4124</v>
      </c>
      <c r="ETR294" s="72" t="s">
        <v>11920</v>
      </c>
      <c r="ETS294" s="72" t="s">
        <v>4426</v>
      </c>
      <c r="ETT294" s="72" t="s">
        <v>11921</v>
      </c>
      <c r="ETU294" s="72" t="s">
        <v>4125</v>
      </c>
      <c r="ETV294" s="72" t="s">
        <v>4427</v>
      </c>
      <c r="ETW294" s="72" t="s">
        <v>3290</v>
      </c>
      <c r="ETX294" s="72" t="s">
        <v>25547</v>
      </c>
      <c r="ETY294" s="72" t="s">
        <v>4126</v>
      </c>
      <c r="ETZ294" s="72" t="s">
        <v>31087</v>
      </c>
      <c r="EUA294" s="72" t="s">
        <v>4428</v>
      </c>
      <c r="EUB294" s="72" t="s">
        <v>4127</v>
      </c>
      <c r="EUC294" s="72" t="s">
        <v>16852</v>
      </c>
      <c r="EUD294" s="72" t="s">
        <v>4128</v>
      </c>
      <c r="EUE294" s="72" t="s">
        <v>11924</v>
      </c>
      <c r="EUF294" s="72" t="s">
        <v>12350</v>
      </c>
      <c r="EUG294" s="72" t="s">
        <v>12351</v>
      </c>
      <c r="EUH294" s="72" t="s">
        <v>11925</v>
      </c>
      <c r="EUI294" s="72" t="s">
        <v>25305</v>
      </c>
      <c r="EUJ294" s="72" t="s">
        <v>11926</v>
      </c>
      <c r="EUK294" s="72" t="s">
        <v>11385</v>
      </c>
      <c r="EUL294" s="72" t="s">
        <v>25306</v>
      </c>
      <c r="EUM294" s="72" t="s">
        <v>25548</v>
      </c>
      <c r="EUN294" s="72" t="s">
        <v>12352</v>
      </c>
      <c r="EUO294" s="72" t="s">
        <v>4431</v>
      </c>
      <c r="EUP294" s="72" t="s">
        <v>12353</v>
      </c>
      <c r="EUQ294" s="72" t="s">
        <v>12354</v>
      </c>
      <c r="EUR294" s="72" t="s">
        <v>11386</v>
      </c>
      <c r="EUS294" s="72" t="s">
        <v>25307</v>
      </c>
      <c r="EUT294" s="72" t="s">
        <v>25308</v>
      </c>
      <c r="EUU294" s="72" t="s">
        <v>25309</v>
      </c>
      <c r="EUV294" s="72" t="s">
        <v>25310</v>
      </c>
      <c r="EUW294" s="72" t="s">
        <v>12355</v>
      </c>
      <c r="EUX294" s="72" t="s">
        <v>12356</v>
      </c>
      <c r="EUY294" s="72" t="s">
        <v>25311</v>
      </c>
      <c r="EUZ294" s="72" t="s">
        <v>12357</v>
      </c>
      <c r="EVA294" s="72" t="s">
        <v>8522</v>
      </c>
      <c r="EVB294" s="72" t="s">
        <v>11927</v>
      </c>
      <c r="EVC294" s="72" t="s">
        <v>11928</v>
      </c>
      <c r="EVD294" s="72" t="s">
        <v>25312</v>
      </c>
      <c r="EVE294" s="72" t="s">
        <v>25313</v>
      </c>
      <c r="EVF294" s="72" t="s">
        <v>25314</v>
      </c>
      <c r="EVG294" s="72" t="s">
        <v>13149</v>
      </c>
      <c r="EVH294" s="72" t="s">
        <v>11929</v>
      </c>
      <c r="EVI294" s="72" t="s">
        <v>4432</v>
      </c>
      <c r="EVJ294" s="72" t="s">
        <v>4433</v>
      </c>
      <c r="EVK294" s="72" t="s">
        <v>16853</v>
      </c>
      <c r="EVL294" s="72" t="s">
        <v>1891</v>
      </c>
      <c r="EVM294" s="72" t="s">
        <v>3291</v>
      </c>
      <c r="EVN294" s="72" t="s">
        <v>13150</v>
      </c>
      <c r="EVO294" s="72" t="s">
        <v>31088</v>
      </c>
      <c r="EVP294" s="72" t="s">
        <v>11930</v>
      </c>
      <c r="EVQ294" s="72" t="s">
        <v>13151</v>
      </c>
      <c r="EVR294" s="72" t="s">
        <v>3292</v>
      </c>
      <c r="EVS294" s="72" t="s">
        <v>13152</v>
      </c>
      <c r="EVT294" s="72" t="s">
        <v>25549</v>
      </c>
      <c r="EVU294" s="72" t="s">
        <v>11387</v>
      </c>
      <c r="EVV294" s="72" t="s">
        <v>11388</v>
      </c>
      <c r="EVW294" s="72" t="s">
        <v>11388</v>
      </c>
      <c r="EVX294" s="72" t="s">
        <v>11388</v>
      </c>
      <c r="EVY294" s="72" t="s">
        <v>11388</v>
      </c>
      <c r="EVZ294" s="72" t="s">
        <v>11388</v>
      </c>
      <c r="EWA294" s="72" t="s">
        <v>11931</v>
      </c>
      <c r="EWB294" s="72" t="s">
        <v>4434</v>
      </c>
      <c r="EWC294" s="72" t="s">
        <v>12359</v>
      </c>
      <c r="EWD294" s="72" t="s">
        <v>13153</v>
      </c>
      <c r="EWE294" s="72" t="s">
        <v>12360</v>
      </c>
      <c r="EWF294" s="72" t="s">
        <v>16854</v>
      </c>
      <c r="EWG294" s="72" t="s">
        <v>11932</v>
      </c>
      <c r="EWH294" s="72" t="s">
        <v>9467</v>
      </c>
      <c r="EWI294" s="72" t="s">
        <v>9467</v>
      </c>
      <c r="EWJ294" s="72" t="s">
        <v>11933</v>
      </c>
      <c r="EWK294" s="72" t="s">
        <v>31270</v>
      </c>
      <c r="EWL294" s="72" t="s">
        <v>3293</v>
      </c>
      <c r="EWM294" s="72" t="s">
        <v>11934</v>
      </c>
      <c r="EWN294" s="72" t="s">
        <v>4435</v>
      </c>
      <c r="EWO294" s="72" t="s">
        <v>3294</v>
      </c>
      <c r="EWP294" s="72" t="s">
        <v>12361</v>
      </c>
      <c r="EWQ294" s="72" t="s">
        <v>11389</v>
      </c>
      <c r="EWR294" s="72" t="s">
        <v>11390</v>
      </c>
      <c r="EWS294" s="72" t="s">
        <v>25315</v>
      </c>
      <c r="EWT294" s="72" t="s">
        <v>12362</v>
      </c>
      <c r="EWU294" s="72" t="s">
        <v>12363</v>
      </c>
      <c r="EWV294" s="72" t="s">
        <v>4436</v>
      </c>
      <c r="EWW294" s="72" t="s">
        <v>4437</v>
      </c>
      <c r="EWX294" s="72" t="s">
        <v>11935</v>
      </c>
      <c r="EWY294" s="72" t="s">
        <v>17139</v>
      </c>
      <c r="EWZ294" s="72" t="s">
        <v>12364</v>
      </c>
      <c r="EXA294" s="72" t="s">
        <v>12365</v>
      </c>
      <c r="EXB294" s="72" t="s">
        <v>11936</v>
      </c>
      <c r="EXC294" s="72" t="s">
        <v>4438</v>
      </c>
      <c r="EXD294" s="72" t="s">
        <v>3295</v>
      </c>
      <c r="EXE294" s="72" t="s">
        <v>25316</v>
      </c>
      <c r="EXF294" s="72" t="s">
        <v>25317</v>
      </c>
      <c r="EXG294" s="72" t="s">
        <v>4129</v>
      </c>
      <c r="EXH294" s="72" t="s">
        <v>11937</v>
      </c>
      <c r="EXI294" s="72" t="s">
        <v>11938</v>
      </c>
      <c r="EXJ294" s="72" t="s">
        <v>12366</v>
      </c>
      <c r="EXK294" s="72" t="s">
        <v>3296</v>
      </c>
      <c r="EXL294" s="72" t="s">
        <v>3297</v>
      </c>
      <c r="EXM294" s="72" t="s">
        <v>31091</v>
      </c>
      <c r="EXN294" s="72" t="s">
        <v>12367</v>
      </c>
      <c r="EXO294" s="72" t="s">
        <v>25318</v>
      </c>
      <c r="EXP294" s="72" t="s">
        <v>12368</v>
      </c>
      <c r="EXQ294" s="72" t="s">
        <v>12369</v>
      </c>
      <c r="EXR294" s="72" t="s">
        <v>25319</v>
      </c>
      <c r="EXS294" s="72" t="s">
        <v>16855</v>
      </c>
      <c r="EXT294" s="72" t="s">
        <v>16856</v>
      </c>
      <c r="EXU294" s="72" t="s">
        <v>11939</v>
      </c>
      <c r="EXV294" s="72" t="s">
        <v>31092</v>
      </c>
      <c r="EXW294" s="72" t="s">
        <v>3298</v>
      </c>
      <c r="EXX294" s="72" t="s">
        <v>11391</v>
      </c>
      <c r="EXY294" s="72" t="s">
        <v>4439</v>
      </c>
      <c r="EXZ294" s="72" t="s">
        <v>11940</v>
      </c>
      <c r="EYA294" s="72" t="s">
        <v>16857</v>
      </c>
      <c r="EYB294" s="72" t="s">
        <v>31093</v>
      </c>
      <c r="EYC294" s="72" t="s">
        <v>3300</v>
      </c>
      <c r="EYD294" s="72" t="s">
        <v>3302</v>
      </c>
      <c r="EYE294" s="72" t="s">
        <v>3301</v>
      </c>
      <c r="EYF294" s="72" t="s">
        <v>25320</v>
      </c>
      <c r="EYG294" s="72" t="s">
        <v>31271</v>
      </c>
      <c r="EYH294" s="72" t="s">
        <v>11941</v>
      </c>
      <c r="EYI294" s="72" t="s">
        <v>25550</v>
      </c>
      <c r="EYJ294" s="72" t="s">
        <v>12370</v>
      </c>
      <c r="EYK294" s="72" t="s">
        <v>25321</v>
      </c>
      <c r="EYL294" s="72" t="s">
        <v>25322</v>
      </c>
      <c r="EYM294" s="72" t="s">
        <v>12371</v>
      </c>
      <c r="EYN294" s="72" t="s">
        <v>31095</v>
      </c>
      <c r="EYO294" s="72" t="s">
        <v>25324</v>
      </c>
      <c r="EYP294" s="72" t="s">
        <v>16858</v>
      </c>
      <c r="EYQ294" s="72" t="s">
        <v>16858</v>
      </c>
      <c r="EYR294" s="72" t="s">
        <v>13154</v>
      </c>
      <c r="EYS294" s="72" t="s">
        <v>11392</v>
      </c>
      <c r="EYT294" s="72" t="s">
        <v>25323</v>
      </c>
      <c r="EYU294" s="72" t="s">
        <v>25551</v>
      </c>
      <c r="EYV294" s="72" t="s">
        <v>2072</v>
      </c>
      <c r="EYW294" s="72" t="s">
        <v>3303</v>
      </c>
      <c r="EYX294" s="72" t="s">
        <v>5757</v>
      </c>
      <c r="EYY294" s="72" t="s">
        <v>562</v>
      </c>
      <c r="EYZ294" s="72" t="s">
        <v>17312</v>
      </c>
      <c r="EZA294" s="72" t="s">
        <v>13155</v>
      </c>
      <c r="EZB294" s="72" t="s">
        <v>17313</v>
      </c>
      <c r="EZC294" s="72" t="s">
        <v>11393</v>
      </c>
      <c r="EZD294" s="72" t="s">
        <v>31096</v>
      </c>
      <c r="EZE294" s="72" t="s">
        <v>4131</v>
      </c>
      <c r="EZF294" s="72" t="s">
        <v>13156</v>
      </c>
      <c r="EZG294" s="72" t="s">
        <v>4441</v>
      </c>
      <c r="EZH294" s="72" t="s">
        <v>11394</v>
      </c>
      <c r="EZI294" s="72" t="s">
        <v>11942</v>
      </c>
      <c r="EZJ294" s="72" t="s">
        <v>11943</v>
      </c>
      <c r="EZK294" s="72" t="s">
        <v>12372</v>
      </c>
      <c r="EZL294" s="72" t="s">
        <v>25325</v>
      </c>
      <c r="EZM294" s="72" t="s">
        <v>31097</v>
      </c>
      <c r="EZN294" s="72" t="s">
        <v>3304</v>
      </c>
      <c r="EZO294" s="72" t="s">
        <v>4132</v>
      </c>
      <c r="EZP294" s="72" t="s">
        <v>11944</v>
      </c>
      <c r="EZQ294" s="72" t="s">
        <v>3305</v>
      </c>
      <c r="EZR294" s="72" t="s">
        <v>12373</v>
      </c>
      <c r="EZS294" s="72" t="s">
        <v>3306</v>
      </c>
      <c r="EZT294" s="72" t="s">
        <v>25326</v>
      </c>
      <c r="EZU294" s="72" t="s">
        <v>12374</v>
      </c>
      <c r="EZV294" s="72" t="s">
        <v>12375</v>
      </c>
      <c r="EZW294" s="72" t="s">
        <v>25327</v>
      </c>
      <c r="EZX294" s="72" t="s">
        <v>5397</v>
      </c>
      <c r="EZY294" s="72" t="s">
        <v>25328</v>
      </c>
      <c r="EZZ294" s="72" t="s">
        <v>31272</v>
      </c>
      <c r="FAA294" s="72" t="s">
        <v>11945</v>
      </c>
      <c r="FAB294" s="72" t="s">
        <v>12376</v>
      </c>
      <c r="FAC294" s="72" t="s">
        <v>25329</v>
      </c>
      <c r="FAD294" s="72" t="s">
        <v>11395</v>
      </c>
      <c r="FAE294" s="72" t="s">
        <v>16859</v>
      </c>
      <c r="FAF294" s="72" t="s">
        <v>4442</v>
      </c>
      <c r="FAG294" s="72" t="s">
        <v>4133</v>
      </c>
      <c r="FAH294" s="72" t="s">
        <v>3307</v>
      </c>
      <c r="FAI294" s="72" t="s">
        <v>12377</v>
      </c>
      <c r="FAJ294" s="72" t="s">
        <v>13157</v>
      </c>
      <c r="FAK294" s="72" t="s">
        <v>25330</v>
      </c>
      <c r="FAL294" s="72" t="s">
        <v>25553</v>
      </c>
      <c r="FAM294" s="72" t="s">
        <v>31098</v>
      </c>
      <c r="FAN294" s="72" t="s">
        <v>3308</v>
      </c>
      <c r="FAO294" s="72" t="s">
        <v>25331</v>
      </c>
      <c r="FAP294" s="72" t="s">
        <v>16860</v>
      </c>
      <c r="FAQ294" s="72" t="s">
        <v>31099</v>
      </c>
      <c r="FAR294" s="72" t="s">
        <v>25554</v>
      </c>
      <c r="FAS294" s="72" t="s">
        <v>13158</v>
      </c>
      <c r="FAT294" s="72" t="s">
        <v>25332</v>
      </c>
      <c r="FAU294" s="72" t="s">
        <v>16861</v>
      </c>
      <c r="FAV294" s="72" t="s">
        <v>11396</v>
      </c>
      <c r="FAW294" s="72" t="s">
        <v>11946</v>
      </c>
      <c r="FAX294" s="72" t="s">
        <v>3309</v>
      </c>
      <c r="FAY294" s="72" t="s">
        <v>31100</v>
      </c>
      <c r="FAZ294" s="72" t="s">
        <v>25333</v>
      </c>
      <c r="FBA294" s="72" t="s">
        <v>4134</v>
      </c>
      <c r="FBB294" s="72" t="s">
        <v>4135</v>
      </c>
      <c r="FBC294" s="72" t="s">
        <v>4136</v>
      </c>
      <c r="FBD294" s="72" t="s">
        <v>16862</v>
      </c>
      <c r="FBE294" s="72" t="s">
        <v>3310</v>
      </c>
      <c r="FBF294" s="72" t="s">
        <v>4443</v>
      </c>
      <c r="FBG294" s="72" t="s">
        <v>3311</v>
      </c>
      <c r="FBH294" s="72" t="s">
        <v>4137</v>
      </c>
      <c r="FBI294" s="72" t="s">
        <v>25334</v>
      </c>
      <c r="FBJ294" s="72" t="s">
        <v>16863</v>
      </c>
      <c r="FBK294" s="72" t="s">
        <v>13160</v>
      </c>
      <c r="FBL294" s="72" t="s">
        <v>4138</v>
      </c>
      <c r="FBM294" s="72" t="s">
        <v>25555</v>
      </c>
      <c r="FBN294" s="72" t="s">
        <v>16864</v>
      </c>
      <c r="FBO294" s="72" t="s">
        <v>11397</v>
      </c>
      <c r="FBP294" s="72" t="s">
        <v>11398</v>
      </c>
      <c r="FBQ294" s="72" t="s">
        <v>25335</v>
      </c>
      <c r="FBR294" s="72" t="s">
        <v>16865</v>
      </c>
      <c r="FBS294" s="72" t="s">
        <v>3312</v>
      </c>
      <c r="FBT294" s="72" t="s">
        <v>11399</v>
      </c>
      <c r="FBU294" s="72" t="s">
        <v>3313</v>
      </c>
      <c r="FBV294" s="72" t="s">
        <v>13161</v>
      </c>
      <c r="FBW294" s="72" t="s">
        <v>3314</v>
      </c>
      <c r="FBX294" s="72" t="s">
        <v>4444</v>
      </c>
      <c r="FBY294" s="72" t="s">
        <v>3315</v>
      </c>
      <c r="FBZ294" s="72" t="s">
        <v>12378</v>
      </c>
      <c r="FCA294" s="72" t="s">
        <v>25556</v>
      </c>
      <c r="FCB294" s="72" t="s">
        <v>31101</v>
      </c>
      <c r="FCC294" s="72" t="s">
        <v>25336</v>
      </c>
      <c r="FCD294" s="72" t="s">
        <v>4139</v>
      </c>
      <c r="FCE294" s="72" t="s">
        <v>25337</v>
      </c>
      <c r="FCF294" s="72" t="s">
        <v>31102</v>
      </c>
      <c r="FCG294" s="72" t="s">
        <v>11947</v>
      </c>
      <c r="FCH294" s="72" t="s">
        <v>3316</v>
      </c>
      <c r="FCI294" s="72" t="s">
        <v>25338</v>
      </c>
      <c r="FCJ294" s="72" t="s">
        <v>25339</v>
      </c>
      <c r="FCK294" s="72" t="s">
        <v>25557</v>
      </c>
      <c r="FCL294" s="72" t="s">
        <v>25558</v>
      </c>
      <c r="FCM294" s="72" t="s">
        <v>12379</v>
      </c>
      <c r="FCN294" s="72" t="s">
        <v>12380</v>
      </c>
      <c r="FCO294" s="72" t="s">
        <v>25559</v>
      </c>
      <c r="FCP294" s="72" t="s">
        <v>12865</v>
      </c>
      <c r="FCQ294" s="72" t="s">
        <v>12865</v>
      </c>
      <c r="FCR294" s="72" t="s">
        <v>4445</v>
      </c>
      <c r="FCS294" s="72" t="s">
        <v>4446</v>
      </c>
      <c r="FCT294" s="72" t="s">
        <v>3317</v>
      </c>
      <c r="FCU294" s="72" t="s">
        <v>3318</v>
      </c>
      <c r="FCV294" s="72" t="s">
        <v>25560</v>
      </c>
      <c r="FCW294" s="72" t="s">
        <v>4140</v>
      </c>
      <c r="FCX294" s="72" t="s">
        <v>4447</v>
      </c>
      <c r="FCY294" s="72" t="s">
        <v>13162</v>
      </c>
      <c r="FCZ294" s="72" t="s">
        <v>25561</v>
      </c>
      <c r="FDA294" s="72" t="s">
        <v>11400</v>
      </c>
      <c r="FDB294" s="72" t="s">
        <v>12381</v>
      </c>
      <c r="FDC294" s="72" t="s">
        <v>4448</v>
      </c>
      <c r="FDD294" s="72" t="s">
        <v>31103</v>
      </c>
      <c r="FDE294" s="72" t="s">
        <v>3319</v>
      </c>
      <c r="FDF294" s="72" t="s">
        <v>31104</v>
      </c>
      <c r="FDG294" s="72" t="s">
        <v>4141</v>
      </c>
      <c r="FDH294" s="72" t="s">
        <v>4141</v>
      </c>
      <c r="FDI294" s="72" t="s">
        <v>12383</v>
      </c>
      <c r="FDJ294" s="72" t="s">
        <v>25563</v>
      </c>
      <c r="FDK294" s="72" t="s">
        <v>12382</v>
      </c>
      <c r="FDL294" s="72" t="s">
        <v>11948</v>
      </c>
      <c r="FDM294" s="72" t="s">
        <v>31105</v>
      </c>
      <c r="FDN294" s="72" t="s">
        <v>4142</v>
      </c>
      <c r="FDO294" s="72" t="s">
        <v>16866</v>
      </c>
      <c r="FDP294" s="72" t="s">
        <v>31106</v>
      </c>
      <c r="FDQ294" s="72" t="s">
        <v>31107</v>
      </c>
      <c r="FDR294" s="72" t="s">
        <v>13163</v>
      </c>
      <c r="FDS294" s="72" t="s">
        <v>16867</v>
      </c>
      <c r="FDT294" s="72" t="s">
        <v>31108</v>
      </c>
      <c r="FDU294" s="72" t="s">
        <v>11401</v>
      </c>
      <c r="FDV294" s="72" t="s">
        <v>25340</v>
      </c>
      <c r="FDW294" s="72" t="s">
        <v>16868</v>
      </c>
      <c r="FDX294" s="72" t="s">
        <v>16869</v>
      </c>
      <c r="FDY294" s="72" t="s">
        <v>16870</v>
      </c>
      <c r="FDZ294" s="72" t="s">
        <v>16871</v>
      </c>
      <c r="FEA294" s="72" t="s">
        <v>25341</v>
      </c>
      <c r="FEB294" s="72" t="s">
        <v>4449</v>
      </c>
      <c r="FEC294" s="72" t="s">
        <v>25564</v>
      </c>
      <c r="FED294" s="72" t="s">
        <v>4143</v>
      </c>
      <c r="FEE294" s="72" t="s">
        <v>13164</v>
      </c>
      <c r="FEF294" s="72" t="s">
        <v>11402</v>
      </c>
      <c r="FEG294" s="72" t="s">
        <v>574</v>
      </c>
      <c r="FEH294" s="72" t="s">
        <v>11403</v>
      </c>
      <c r="FEI294" s="72" t="s">
        <v>3320</v>
      </c>
      <c r="FEJ294" s="72" t="s">
        <v>12384</v>
      </c>
      <c r="FEK294" s="72" t="s">
        <v>25565</v>
      </c>
      <c r="FEL294" s="72" t="s">
        <v>25566</v>
      </c>
      <c r="FEM294" s="72" t="s">
        <v>25342</v>
      </c>
      <c r="FEN294" s="72" t="s">
        <v>25343</v>
      </c>
      <c r="FEO294" s="72" t="s">
        <v>12385</v>
      </c>
      <c r="FEP294" s="72" t="s">
        <v>3321</v>
      </c>
      <c r="FEQ294" s="72" t="s">
        <v>25344</v>
      </c>
      <c r="FER294" s="72" t="s">
        <v>12386</v>
      </c>
      <c r="FES294" s="72" t="s">
        <v>12387</v>
      </c>
      <c r="FET294" s="72" t="s">
        <v>31109</v>
      </c>
      <c r="FEU294" s="72" t="s">
        <v>25567</v>
      </c>
      <c r="FEV294" s="72" t="s">
        <v>11404</v>
      </c>
      <c r="FEW294" s="72" t="s">
        <v>25568</v>
      </c>
      <c r="FEX294" s="72" t="s">
        <v>25345</v>
      </c>
      <c r="FEY294" s="72" t="s">
        <v>31273</v>
      </c>
      <c r="FEZ294" s="72" t="s">
        <v>12388</v>
      </c>
      <c r="FFA294" s="72" t="s">
        <v>11949</v>
      </c>
      <c r="FFB294" s="72" t="s">
        <v>12389</v>
      </c>
      <c r="FFC294" s="72" t="s">
        <v>4450</v>
      </c>
      <c r="FFD294" s="72" t="s">
        <v>25569</v>
      </c>
      <c r="FFE294" s="72" t="s">
        <v>11950</v>
      </c>
      <c r="FFF294" s="72" t="s">
        <v>13165</v>
      </c>
      <c r="FFG294" s="72" t="s">
        <v>16872</v>
      </c>
      <c r="FFH294" s="72" t="s">
        <v>12390</v>
      </c>
      <c r="FFI294" s="72" t="s">
        <v>12391</v>
      </c>
      <c r="FFJ294" s="72" t="s">
        <v>25346</v>
      </c>
      <c r="FFK294" s="72" t="s">
        <v>12392</v>
      </c>
      <c r="FFL294" s="72" t="s">
        <v>11952</v>
      </c>
      <c r="FFM294" s="72" t="s">
        <v>4451</v>
      </c>
      <c r="FFN294" s="72" t="s">
        <v>4145</v>
      </c>
      <c r="FFO294" s="72" t="s">
        <v>25347</v>
      </c>
      <c r="FFP294" s="72" t="s">
        <v>25348</v>
      </c>
      <c r="FFQ294" s="72" t="s">
        <v>4146</v>
      </c>
      <c r="FFR294" s="72" t="s">
        <v>4147</v>
      </c>
      <c r="FFS294" s="72" t="s">
        <v>12393</v>
      </c>
      <c r="FFT294" s="72" t="s">
        <v>3323</v>
      </c>
      <c r="FFU294" s="72" t="s">
        <v>3324</v>
      </c>
      <c r="FFV294" s="72" t="s">
        <v>11953</v>
      </c>
      <c r="FFW294" s="72" t="s">
        <v>5774</v>
      </c>
      <c r="FFX294" s="72" t="s">
        <v>25349</v>
      </c>
      <c r="FFY294" s="72" t="s">
        <v>4148</v>
      </c>
      <c r="FFZ294" s="72" t="s">
        <v>4149</v>
      </c>
      <c r="FGA294" s="72" t="s">
        <v>12394</v>
      </c>
      <c r="FGB294" s="72" t="s">
        <v>31111</v>
      </c>
      <c r="FGC294" s="72" t="s">
        <v>31112</v>
      </c>
      <c r="FGD294" s="72" t="s">
        <v>4150</v>
      </c>
      <c r="FGE294" s="72" t="s">
        <v>25350</v>
      </c>
      <c r="FGF294" s="72" t="s">
        <v>11954</v>
      </c>
      <c r="FGG294" s="72" t="s">
        <v>11955</v>
      </c>
      <c r="FGH294" s="72" t="s">
        <v>4151</v>
      </c>
      <c r="FGI294" s="72" t="s">
        <v>31274</v>
      </c>
      <c r="FGJ294" s="72" t="s">
        <v>17315</v>
      </c>
      <c r="FGK294" s="72" t="s">
        <v>4452</v>
      </c>
      <c r="FGL294" s="72" t="s">
        <v>3325</v>
      </c>
      <c r="FGM294" s="72" t="s">
        <v>16873</v>
      </c>
      <c r="FGN294" s="72" t="s">
        <v>11405</v>
      </c>
      <c r="FGO294" s="72" t="s">
        <v>13167</v>
      </c>
      <c r="FGP294" s="72" t="s">
        <v>25570</v>
      </c>
      <c r="FGQ294" s="72" t="s">
        <v>11406</v>
      </c>
      <c r="FGR294" s="72" t="s">
        <v>31113</v>
      </c>
      <c r="FGS294" s="72" t="s">
        <v>25571</v>
      </c>
      <c r="FGT294" s="72" t="s">
        <v>4152</v>
      </c>
      <c r="FGU294" s="72" t="s">
        <v>4153</v>
      </c>
      <c r="FGV294" s="72" t="s">
        <v>25351</v>
      </c>
      <c r="FGW294" s="72" t="s">
        <v>25572</v>
      </c>
      <c r="FGX294" s="72" t="s">
        <v>12395</v>
      </c>
      <c r="FGY294" s="72" t="s">
        <v>25352</v>
      </c>
      <c r="FGZ294" s="72" t="s">
        <v>25573</v>
      </c>
      <c r="FHA294" s="72" t="s">
        <v>25353</v>
      </c>
      <c r="FHB294" s="72" t="s">
        <v>3326</v>
      </c>
      <c r="FHC294" s="72" t="s">
        <v>4154</v>
      </c>
      <c r="FHD294" s="72" t="s">
        <v>12396</v>
      </c>
      <c r="FHE294" s="72" t="s">
        <v>25354</v>
      </c>
      <c r="FHF294" s="72" t="s">
        <v>11407</v>
      </c>
      <c r="FHG294" s="72" t="s">
        <v>3327</v>
      </c>
      <c r="FHH294" s="72" t="s">
        <v>25355</v>
      </c>
      <c r="FHI294" s="72" t="s">
        <v>25356</v>
      </c>
      <c r="FHJ294" s="72" t="s">
        <v>3328</v>
      </c>
      <c r="FHK294" s="72" t="s">
        <v>3329</v>
      </c>
      <c r="FHL294" s="72" t="s">
        <v>25574</v>
      </c>
      <c r="FHM294" s="72" t="s">
        <v>11957</v>
      </c>
      <c r="FHN294" s="72" t="s">
        <v>25575</v>
      </c>
      <c r="FHO294" s="72" t="s">
        <v>12397</v>
      </c>
      <c r="FHP294" s="72" t="s">
        <v>12398</v>
      </c>
      <c r="FHQ294" s="72" t="s">
        <v>3330</v>
      </c>
      <c r="FHR294" s="72" t="s">
        <v>13169</v>
      </c>
      <c r="FHS294" s="72" t="s">
        <v>13170</v>
      </c>
      <c r="FHT294" s="72" t="s">
        <v>3331</v>
      </c>
      <c r="FHU294" s="72" t="s">
        <v>5411</v>
      </c>
      <c r="FHV294" s="72" t="s">
        <v>3332</v>
      </c>
      <c r="FHW294" s="72" t="s">
        <v>25357</v>
      </c>
      <c r="FHX294" s="72" t="s">
        <v>16874</v>
      </c>
      <c r="FHY294" s="72" t="s">
        <v>2558</v>
      </c>
      <c r="FHZ294" s="72" t="s">
        <v>11408</v>
      </c>
      <c r="FIA294" s="72" t="s">
        <v>31114</v>
      </c>
      <c r="FIB294" s="72" t="s">
        <v>5412</v>
      </c>
      <c r="FIC294" s="72" t="s">
        <v>4454</v>
      </c>
      <c r="FID294" s="72" t="s">
        <v>13172</v>
      </c>
      <c r="FIE294" s="72" t="s">
        <v>11958</v>
      </c>
      <c r="FIF294" s="72" t="s">
        <v>13173</v>
      </c>
      <c r="FIG294" s="72" t="s">
        <v>13174</v>
      </c>
      <c r="FIH294" s="72" t="s">
        <v>4455</v>
      </c>
      <c r="FII294" s="72" t="s">
        <v>31275</v>
      </c>
      <c r="FIJ294" s="72" t="s">
        <v>3848</v>
      </c>
      <c r="FIK294" s="72" t="s">
        <v>4456</v>
      </c>
      <c r="FIL294" s="72" t="s">
        <v>11959</v>
      </c>
      <c r="FIM294" s="72" t="s">
        <v>25576</v>
      </c>
      <c r="FIN294" s="72" t="s">
        <v>31115</v>
      </c>
      <c r="FIO294" s="72" t="s">
        <v>31116</v>
      </c>
      <c r="FIP294" s="72" t="s">
        <v>31276</v>
      </c>
      <c r="FIQ294" s="72" t="s">
        <v>5780</v>
      </c>
      <c r="FIR294" s="72" t="s">
        <v>31117</v>
      </c>
      <c r="FIS294" s="72" t="s">
        <v>12399</v>
      </c>
      <c r="FIT294" s="72" t="s">
        <v>11960</v>
      </c>
      <c r="FIU294" s="72" t="s">
        <v>13175</v>
      </c>
      <c r="FIV294" s="72" t="s">
        <v>13176</v>
      </c>
      <c r="FIW294" s="72" t="s">
        <v>11409</v>
      </c>
      <c r="FIX294" s="72" t="s">
        <v>11410</v>
      </c>
      <c r="FIY294" s="72" t="s">
        <v>11961</v>
      </c>
      <c r="FIZ294" s="72" t="s">
        <v>11411</v>
      </c>
      <c r="FJA294" s="72" t="s">
        <v>11412</v>
      </c>
      <c r="FJB294" s="72" t="s">
        <v>11962</v>
      </c>
      <c r="FJC294" s="72" t="s">
        <v>11413</v>
      </c>
      <c r="FJD294" s="72" t="s">
        <v>25577</v>
      </c>
      <c r="FJE294" s="72" t="s">
        <v>13177</v>
      </c>
      <c r="FJF294" s="72" t="s">
        <v>4155</v>
      </c>
      <c r="FJG294" s="72" t="s">
        <v>13178</v>
      </c>
      <c r="FJH294" s="72" t="s">
        <v>13179</v>
      </c>
      <c r="FJI294" s="72" t="s">
        <v>16875</v>
      </c>
      <c r="FJJ294" s="72" t="s">
        <v>3333</v>
      </c>
      <c r="FJK294" s="72" t="s">
        <v>4457</v>
      </c>
      <c r="FJL294" s="72" t="s">
        <v>31118</v>
      </c>
      <c r="FJM294" s="72" t="s">
        <v>16876</v>
      </c>
      <c r="FJN294" s="72" t="s">
        <v>31277</v>
      </c>
      <c r="FJO294" s="72" t="s">
        <v>8562</v>
      </c>
      <c r="FJP294" s="72" t="s">
        <v>8562</v>
      </c>
      <c r="FJQ294" s="72" t="s">
        <v>3334</v>
      </c>
      <c r="FJR294" s="72" t="s">
        <v>11963</v>
      </c>
      <c r="FJS294" s="72" t="s">
        <v>4458</v>
      </c>
      <c r="FJT294" s="72" t="s">
        <v>11414</v>
      </c>
      <c r="FJU294" s="72" t="s">
        <v>1706</v>
      </c>
      <c r="FJV294" s="72" t="s">
        <v>3335</v>
      </c>
      <c r="FJW294" s="72" t="s">
        <v>16877</v>
      </c>
      <c r="FJX294" s="72" t="s">
        <v>16878</v>
      </c>
      <c r="FJY294" s="72" t="s">
        <v>31278</v>
      </c>
      <c r="FJZ294" s="72" t="s">
        <v>3336</v>
      </c>
      <c r="FKA294" s="72" t="s">
        <v>17316</v>
      </c>
      <c r="FKB294" s="72" t="s">
        <v>31119</v>
      </c>
      <c r="FKC294" s="72" t="s">
        <v>13180</v>
      </c>
      <c r="FKD294" s="72" t="s">
        <v>13181</v>
      </c>
      <c r="FKE294" s="72" t="s">
        <v>13182</v>
      </c>
      <c r="FKF294" s="72" t="s">
        <v>11964</v>
      </c>
      <c r="FKG294" s="72" t="s">
        <v>13183</v>
      </c>
      <c r="FKH294" s="72" t="s">
        <v>11415</v>
      </c>
      <c r="FKI294" s="72" t="s">
        <v>11965</v>
      </c>
      <c r="FKJ294" s="72" t="s">
        <v>31120</v>
      </c>
      <c r="FKK294" s="72" t="s">
        <v>17285</v>
      </c>
      <c r="FKL294" s="72" t="s">
        <v>3337</v>
      </c>
      <c r="FKM294" s="72" t="s">
        <v>4156</v>
      </c>
      <c r="FKN294" s="72" t="s">
        <v>4157</v>
      </c>
      <c r="FKO294" s="72" t="s">
        <v>13184</v>
      </c>
      <c r="FKP294" s="72" t="s">
        <v>4158</v>
      </c>
      <c r="FKQ294" s="72" t="s">
        <v>31121</v>
      </c>
      <c r="FKR294" s="72" t="s">
        <v>3338</v>
      </c>
      <c r="FKS294" s="72" t="s">
        <v>4159</v>
      </c>
      <c r="FKT294" s="72" t="s">
        <v>31279</v>
      </c>
      <c r="FKU294" s="72" t="s">
        <v>11966</v>
      </c>
      <c r="FKV294" s="72" t="s">
        <v>11966</v>
      </c>
      <c r="FKW294" s="72" t="s">
        <v>11416</v>
      </c>
      <c r="FKX294" s="72" t="s">
        <v>11417</v>
      </c>
      <c r="FKY294" s="72" t="s">
        <v>12400</v>
      </c>
      <c r="FKZ294" s="72" t="s">
        <v>31280</v>
      </c>
      <c r="FLA294" s="72" t="s">
        <v>12401</v>
      </c>
      <c r="FLB294" s="72" t="s">
        <v>3339</v>
      </c>
      <c r="FLC294" s="72" t="s">
        <v>3340</v>
      </c>
      <c r="FLD294" s="72" t="s">
        <v>11967</v>
      </c>
      <c r="FLE294" s="72" t="s">
        <v>25578</v>
      </c>
      <c r="FLF294" s="72" t="s">
        <v>3341</v>
      </c>
      <c r="FLG294" s="72" t="s">
        <v>13185</v>
      </c>
      <c r="FLH294" s="72" t="s">
        <v>2992</v>
      </c>
      <c r="FLI294" s="72" t="s">
        <v>16879</v>
      </c>
      <c r="FLJ294" s="72" t="s">
        <v>4459</v>
      </c>
      <c r="FLK294" s="72" t="s">
        <v>11419</v>
      </c>
      <c r="FLL294" s="72" t="s">
        <v>4160</v>
      </c>
      <c r="FLM294" s="72" t="s">
        <v>11420</v>
      </c>
      <c r="FLN294" s="72" t="s">
        <v>4460</v>
      </c>
      <c r="FLO294" s="72" t="s">
        <v>11421</v>
      </c>
      <c r="FLP294" s="72" t="s">
        <v>4461</v>
      </c>
      <c r="FLQ294" s="72" t="s">
        <v>4462</v>
      </c>
      <c r="FLR294" s="72" t="s">
        <v>4463</v>
      </c>
      <c r="FLS294" s="72" t="s">
        <v>17317</v>
      </c>
      <c r="FLT294" s="72" t="s">
        <v>31123</v>
      </c>
      <c r="FLU294" s="72" t="s">
        <v>13186</v>
      </c>
      <c r="FLV294" s="72" t="s">
        <v>16880</v>
      </c>
      <c r="FLW294" s="72" t="s">
        <v>3342</v>
      </c>
      <c r="FLX294" s="72" t="s">
        <v>25358</v>
      </c>
      <c r="FLY294" s="72" t="s">
        <v>12402</v>
      </c>
      <c r="FLZ294" s="72" t="s">
        <v>13187</v>
      </c>
      <c r="FMA294" s="72" t="s">
        <v>11422</v>
      </c>
      <c r="FMB294" s="72" t="s">
        <v>16881</v>
      </c>
      <c r="FMC294" s="72" t="s">
        <v>25359</v>
      </c>
      <c r="FMD294" s="72" t="s">
        <v>25360</v>
      </c>
      <c r="FME294" s="72" t="s">
        <v>11968</v>
      </c>
      <c r="FMF294" s="72" t="s">
        <v>11969</v>
      </c>
      <c r="FMG294" s="72" t="s">
        <v>12403</v>
      </c>
      <c r="FMH294" s="72" t="s">
        <v>12403</v>
      </c>
      <c r="FMI294" s="72" t="s">
        <v>25361</v>
      </c>
      <c r="FMJ294" s="72" t="s">
        <v>25362</v>
      </c>
      <c r="FMK294" s="72" t="s">
        <v>25363</v>
      </c>
      <c r="FML294" s="72" t="s">
        <v>31124</v>
      </c>
      <c r="FMM294" s="72" t="s">
        <v>25364</v>
      </c>
      <c r="FMN294" s="72" t="s">
        <v>13188</v>
      </c>
      <c r="FMO294" s="72" t="s">
        <v>5179</v>
      </c>
      <c r="FMP294" s="72" t="s">
        <v>25365</v>
      </c>
      <c r="FMQ294" s="72" t="s">
        <v>25366</v>
      </c>
      <c r="FMR294" s="72" t="s">
        <v>25367</v>
      </c>
      <c r="FMS294" s="72" t="s">
        <v>11970</v>
      </c>
      <c r="FMT294" s="72" t="s">
        <v>25368</v>
      </c>
      <c r="FMU294" s="72" t="s">
        <v>4161</v>
      </c>
      <c r="FMV294" s="72" t="s">
        <v>11971</v>
      </c>
      <c r="FMW294" s="72" t="s">
        <v>31281</v>
      </c>
      <c r="FMX294" s="72" t="s">
        <v>4162</v>
      </c>
      <c r="FMY294" s="72" t="s">
        <v>4163</v>
      </c>
      <c r="FMZ294" s="72" t="s">
        <v>4164</v>
      </c>
      <c r="FNA294" s="72" t="s">
        <v>4165</v>
      </c>
      <c r="FNB294" s="72" t="s">
        <v>4166</v>
      </c>
      <c r="FNC294" s="72" t="s">
        <v>11972</v>
      </c>
      <c r="FND294" s="72" t="s">
        <v>4167</v>
      </c>
      <c r="FNE294" s="72" t="s">
        <v>4168</v>
      </c>
      <c r="FNF294" s="72" t="s">
        <v>4169</v>
      </c>
      <c r="FNG294" s="72" t="s">
        <v>4170</v>
      </c>
      <c r="FNH294" s="72" t="s">
        <v>11973</v>
      </c>
      <c r="FNI294" s="72" t="s">
        <v>11974</v>
      </c>
      <c r="FNJ294" s="72" t="s">
        <v>4171</v>
      </c>
      <c r="FNK294" s="72" t="s">
        <v>4172</v>
      </c>
      <c r="FNL294" s="72" t="s">
        <v>31282</v>
      </c>
      <c r="FNM294" s="72" t="s">
        <v>4465</v>
      </c>
      <c r="FNN294" s="72" t="s">
        <v>12404</v>
      </c>
      <c r="FNO294" s="72" t="s">
        <v>4173</v>
      </c>
      <c r="FNP294" s="72" t="s">
        <v>4174</v>
      </c>
      <c r="FNQ294" s="72" t="s">
        <v>4175</v>
      </c>
      <c r="FNR294" s="72" t="s">
        <v>4176</v>
      </c>
      <c r="FNS294" s="72" t="s">
        <v>4176</v>
      </c>
      <c r="FNT294" s="72" t="s">
        <v>12405</v>
      </c>
      <c r="FNU294" s="72" t="s">
        <v>31125</v>
      </c>
      <c r="FNV294" s="72" t="s">
        <v>25579</v>
      </c>
      <c r="FNW294" s="72" t="s">
        <v>11975</v>
      </c>
      <c r="FNX294" s="72" t="s">
        <v>4466</v>
      </c>
      <c r="FNY294" s="72" t="s">
        <v>4467</v>
      </c>
      <c r="FNZ294" s="72" t="s">
        <v>24961</v>
      </c>
      <c r="FOA294" s="72" t="s">
        <v>4177</v>
      </c>
      <c r="FOB294" s="72" t="s">
        <v>4178</v>
      </c>
      <c r="FOC294" s="72" t="s">
        <v>25369</v>
      </c>
      <c r="FOD294" s="72" t="s">
        <v>4179</v>
      </c>
      <c r="FOE294" s="72" t="s">
        <v>25580</v>
      </c>
      <c r="FOF294" s="72" t="s">
        <v>25581</v>
      </c>
      <c r="FOG294" s="72" t="s">
        <v>31283</v>
      </c>
      <c r="FOH294" s="72" t="s">
        <v>4180</v>
      </c>
      <c r="FOI294" s="72" t="s">
        <v>13189</v>
      </c>
      <c r="FOJ294" s="72" t="s">
        <v>11976</v>
      </c>
      <c r="FOK294" s="72" t="s">
        <v>25370</v>
      </c>
      <c r="FOL294" s="72" t="s">
        <v>25582</v>
      </c>
      <c r="FOM294" s="72" t="s">
        <v>4181</v>
      </c>
      <c r="FON294" s="72" t="s">
        <v>25371</v>
      </c>
      <c r="FOO294" s="72" t="s">
        <v>11977</v>
      </c>
      <c r="FOP294" s="72" t="s">
        <v>25372</v>
      </c>
      <c r="FOQ294" s="72" t="s">
        <v>25373</v>
      </c>
      <c r="FOR294" s="72" t="s">
        <v>600</v>
      </c>
      <c r="FOS294" s="72" t="s">
        <v>600</v>
      </c>
      <c r="FOT294" s="72" t="s">
        <v>25583</v>
      </c>
      <c r="FOU294" s="72" t="s">
        <v>11978</v>
      </c>
      <c r="FOV294" s="72" t="s">
        <v>3343</v>
      </c>
      <c r="FOW294" s="72" t="s">
        <v>3344</v>
      </c>
      <c r="FOX294" s="72" t="s">
        <v>3345</v>
      </c>
      <c r="FOY294" s="72" t="s">
        <v>4182</v>
      </c>
      <c r="FOZ294" s="72" t="s">
        <v>25584</v>
      </c>
      <c r="FPA294" s="72" t="s">
        <v>11979</v>
      </c>
      <c r="FPB294" s="72" t="s">
        <v>11424</v>
      </c>
      <c r="FPC294" s="72" t="s">
        <v>13190</v>
      </c>
      <c r="FPD294" s="72" t="s">
        <v>11980</v>
      </c>
      <c r="FPE294" s="72" t="s">
        <v>4183</v>
      </c>
      <c r="FPF294" s="72" t="s">
        <v>31126</v>
      </c>
      <c r="FPG294" s="72" t="s">
        <v>13191</v>
      </c>
      <c r="FPH294" s="72" t="s">
        <v>4184</v>
      </c>
      <c r="FPI294" s="72" t="s">
        <v>4185</v>
      </c>
      <c r="FPJ294" s="72" t="s">
        <v>31127</v>
      </c>
      <c r="FPK294" s="72" t="s">
        <v>11981</v>
      </c>
      <c r="FPL294" s="72" t="s">
        <v>13192</v>
      </c>
      <c r="FPM294" s="72" t="s">
        <v>11982</v>
      </c>
      <c r="FPN294" s="72" t="s">
        <v>4186</v>
      </c>
      <c r="FPO294" s="72" t="s">
        <v>4187</v>
      </c>
      <c r="FPP294" s="72" t="s">
        <v>16882</v>
      </c>
      <c r="FPQ294" s="72" t="s">
        <v>4188</v>
      </c>
      <c r="FPR294" s="72" t="s">
        <v>4189</v>
      </c>
      <c r="FPS294" s="72" t="s">
        <v>4190</v>
      </c>
      <c r="FPT294" s="72" t="s">
        <v>13193</v>
      </c>
      <c r="FPU294" s="72" t="s">
        <v>4191</v>
      </c>
      <c r="FPV294" s="72" t="s">
        <v>13194</v>
      </c>
      <c r="FPW294" s="72" t="s">
        <v>4192</v>
      </c>
      <c r="FPX294" s="72" t="s">
        <v>13195</v>
      </c>
      <c r="FPY294" s="72" t="s">
        <v>11425</v>
      </c>
      <c r="FPZ294" s="72" t="s">
        <v>4468</v>
      </c>
      <c r="FQA294" s="72" t="s">
        <v>4193</v>
      </c>
      <c r="FQB294" s="72" t="s">
        <v>25585</v>
      </c>
      <c r="FQC294" s="72" t="s">
        <v>31128</v>
      </c>
      <c r="FQD294" s="72" t="s">
        <v>25586</v>
      </c>
      <c r="FQE294" s="72" t="s">
        <v>13196</v>
      </c>
      <c r="FQF294" s="72" t="s">
        <v>13197</v>
      </c>
      <c r="FQG294" s="72" t="s">
        <v>12406</v>
      </c>
      <c r="FQH294" s="72" t="s">
        <v>3346</v>
      </c>
      <c r="FQI294" s="72" t="s">
        <v>3346</v>
      </c>
      <c r="FQJ294" s="72" t="s">
        <v>31130</v>
      </c>
      <c r="FQK294" s="72" t="s">
        <v>16883</v>
      </c>
      <c r="FQL294" s="72" t="s">
        <v>25374</v>
      </c>
      <c r="FQM294" s="72" t="s">
        <v>25375</v>
      </c>
      <c r="FQN294" s="72" t="s">
        <v>11426</v>
      </c>
      <c r="FQO294" s="72" t="s">
        <v>31131</v>
      </c>
      <c r="FQP294" s="72" t="s">
        <v>25587</v>
      </c>
      <c r="FQQ294" s="72" t="s">
        <v>31132</v>
      </c>
      <c r="FQR294" s="72" t="s">
        <v>31133</v>
      </c>
      <c r="FQS294" s="72" t="s">
        <v>3347</v>
      </c>
      <c r="FQT294" s="72" t="s">
        <v>4469</v>
      </c>
      <c r="FQU294" s="72" t="s">
        <v>25376</v>
      </c>
    </row>
    <row r="295" spans="1:5155">
      <c r="A295" s="4" t="s">
        <v>33682</v>
      </c>
      <c r="B295" s="4"/>
      <c r="C295" s="4">
        <v>84</v>
      </c>
      <c r="D295" s="72" t="s">
        <v>15568</v>
      </c>
      <c r="E295" s="72" t="s">
        <v>28295</v>
      </c>
      <c r="F295" s="72" t="s">
        <v>1414</v>
      </c>
      <c r="G295" s="72" t="s">
        <v>2250</v>
      </c>
      <c r="H295" s="72" t="s">
        <v>26455</v>
      </c>
      <c r="I295" s="72" t="s">
        <v>15872</v>
      </c>
      <c r="J295" s="72" t="s">
        <v>14025</v>
      </c>
      <c r="K295" s="72" t="s">
        <v>1415</v>
      </c>
      <c r="L295" s="72" t="s">
        <v>28039</v>
      </c>
      <c r="M295" s="72" t="s">
        <v>28040</v>
      </c>
      <c r="N295" s="72" t="s">
        <v>28041</v>
      </c>
      <c r="O295" s="72" t="s">
        <v>24021</v>
      </c>
      <c r="P295" s="72" t="s">
        <v>24021</v>
      </c>
      <c r="Q295" s="72" t="s">
        <v>15873</v>
      </c>
      <c r="R295" s="72" t="s">
        <v>2251</v>
      </c>
      <c r="S295" s="72" t="s">
        <v>15569</v>
      </c>
      <c r="T295" s="72" t="s">
        <v>28042</v>
      </c>
      <c r="U295" s="72" t="s">
        <v>28043</v>
      </c>
      <c r="V295" s="72" t="s">
        <v>28044</v>
      </c>
      <c r="W295" s="72" t="s">
        <v>1416</v>
      </c>
      <c r="X295" s="72" t="s">
        <v>28045</v>
      </c>
      <c r="Y295" s="72" t="s">
        <v>24022</v>
      </c>
      <c r="Z295" s="72" t="s">
        <v>28046</v>
      </c>
      <c r="AA295" s="72" t="s">
        <v>2252</v>
      </c>
      <c r="AB295" s="72" t="s">
        <v>2253</v>
      </c>
      <c r="AC295" s="72" t="s">
        <v>2254</v>
      </c>
      <c r="AD295" s="72" t="s">
        <v>5218</v>
      </c>
      <c r="AE295" s="72" t="s">
        <v>28048</v>
      </c>
      <c r="AF295" s="72" t="s">
        <v>28049</v>
      </c>
      <c r="AG295" s="72" t="s">
        <v>28050</v>
      </c>
      <c r="AH295" s="72" t="s">
        <v>26456</v>
      </c>
      <c r="AI295" s="72" t="s">
        <v>9152</v>
      </c>
      <c r="AJ295" s="72" t="s">
        <v>2255</v>
      </c>
      <c r="AK295" s="72" t="s">
        <v>2256</v>
      </c>
      <c r="AL295" s="72" t="s">
        <v>28296</v>
      </c>
      <c r="AM295" s="72" t="s">
        <v>28297</v>
      </c>
      <c r="AN295" s="72" t="s">
        <v>9153</v>
      </c>
      <c r="AO295" s="72" t="s">
        <v>2257</v>
      </c>
      <c r="AP295" s="72" t="s">
        <v>26457</v>
      </c>
      <c r="AQ295" s="72" t="s">
        <v>9154</v>
      </c>
      <c r="AR295" s="72" t="s">
        <v>9155</v>
      </c>
      <c r="AS295" s="72" t="s">
        <v>5197</v>
      </c>
      <c r="AT295" s="72" t="s">
        <v>15874</v>
      </c>
      <c r="AU295" s="72" t="s">
        <v>14027</v>
      </c>
      <c r="AV295" s="72" t="s">
        <v>5198</v>
      </c>
      <c r="AW295" s="72" t="s">
        <v>14028</v>
      </c>
      <c r="AX295" s="72" t="s">
        <v>28298</v>
      </c>
      <c r="AY295" s="72" t="s">
        <v>9156</v>
      </c>
      <c r="AZ295" s="72" t="s">
        <v>15875</v>
      </c>
      <c r="BA295" s="72" t="s">
        <v>15876</v>
      </c>
      <c r="BB295" s="72" t="s">
        <v>28299</v>
      </c>
      <c r="BC295" s="72" t="s">
        <v>28051</v>
      </c>
      <c r="BD295" s="72" t="s">
        <v>28300</v>
      </c>
      <c r="BE295" s="72" t="s">
        <v>5199</v>
      </c>
      <c r="BF295" s="72" t="s">
        <v>5199</v>
      </c>
      <c r="BG295" s="72" t="s">
        <v>28301</v>
      </c>
      <c r="BH295" s="72" t="s">
        <v>14029</v>
      </c>
      <c r="BI295" s="72" t="s">
        <v>203</v>
      </c>
      <c r="BJ295" s="72" t="s">
        <v>26458</v>
      </c>
      <c r="BK295" s="72" t="s">
        <v>204</v>
      </c>
      <c r="BL295" s="72" t="s">
        <v>24023</v>
      </c>
      <c r="BM295" s="72" t="s">
        <v>15570</v>
      </c>
      <c r="BN295" s="72" t="s">
        <v>28302</v>
      </c>
      <c r="BO295" s="72" t="s">
        <v>205</v>
      </c>
      <c r="BP295" s="72" t="s">
        <v>9157</v>
      </c>
      <c r="BQ295" s="72" t="s">
        <v>206</v>
      </c>
      <c r="BR295" s="72" t="s">
        <v>207</v>
      </c>
      <c r="BS295" s="72" t="s">
        <v>15571</v>
      </c>
      <c r="BT295" s="72" t="s">
        <v>26459</v>
      </c>
      <c r="BU295" s="72" t="s">
        <v>26460</v>
      </c>
      <c r="BV295" s="72" t="s">
        <v>9158</v>
      </c>
      <c r="BW295" s="72" t="s">
        <v>26461</v>
      </c>
      <c r="BX295" s="72" t="s">
        <v>2258</v>
      </c>
      <c r="BY295" s="72" t="s">
        <v>9159</v>
      </c>
      <c r="BZ295" s="72" t="s">
        <v>1417</v>
      </c>
      <c r="CA295" s="72" t="s">
        <v>5200</v>
      </c>
      <c r="CB295" s="72" t="s">
        <v>208</v>
      </c>
      <c r="CC295" s="72" t="s">
        <v>5816</v>
      </c>
      <c r="CD295" s="72" t="s">
        <v>15572</v>
      </c>
      <c r="CE295" s="72" t="s">
        <v>5201</v>
      </c>
      <c r="CF295" s="72" t="s">
        <v>5202</v>
      </c>
      <c r="CG295" s="72" t="s">
        <v>209</v>
      </c>
      <c r="CH295" s="72" t="s">
        <v>14030</v>
      </c>
      <c r="CI295" s="72" t="s">
        <v>28303</v>
      </c>
      <c r="CJ295" s="72" t="s">
        <v>28304</v>
      </c>
      <c r="CK295" s="72" t="s">
        <v>28305</v>
      </c>
      <c r="CL295" s="72" t="s">
        <v>9160</v>
      </c>
      <c r="CM295" s="72" t="s">
        <v>14031</v>
      </c>
      <c r="CN295" s="72" t="s">
        <v>2259</v>
      </c>
      <c r="CO295" s="72" t="s">
        <v>26462</v>
      </c>
      <c r="CP295" s="72" t="s">
        <v>5203</v>
      </c>
      <c r="CQ295" s="72" t="s">
        <v>14032</v>
      </c>
      <c r="CR295" s="72" t="s">
        <v>28306</v>
      </c>
      <c r="CS295" s="72" t="s">
        <v>5204</v>
      </c>
      <c r="CT295" s="72" t="s">
        <v>24025</v>
      </c>
      <c r="CU295" s="72" t="s">
        <v>2260</v>
      </c>
      <c r="CV295" s="72" t="s">
        <v>24026</v>
      </c>
      <c r="CW295" s="72" t="s">
        <v>14033</v>
      </c>
      <c r="CX295" s="72" t="s">
        <v>9161</v>
      </c>
      <c r="CY295" s="72" t="s">
        <v>24027</v>
      </c>
      <c r="CZ295" s="72" t="s">
        <v>5205</v>
      </c>
      <c r="DA295" s="72" t="s">
        <v>15573</v>
      </c>
      <c r="DB295" s="72" t="s">
        <v>14034</v>
      </c>
      <c r="DC295" s="72" t="s">
        <v>210</v>
      </c>
      <c r="DD295" s="72" t="s">
        <v>210</v>
      </c>
      <c r="DE295" s="72" t="s">
        <v>28307</v>
      </c>
      <c r="DF295" s="72" t="s">
        <v>211</v>
      </c>
      <c r="DG295" s="72" t="s">
        <v>212</v>
      </c>
      <c r="DH295" s="72" t="s">
        <v>14035</v>
      </c>
      <c r="DI295" s="72" t="s">
        <v>15877</v>
      </c>
      <c r="DJ295" s="72" t="s">
        <v>213</v>
      </c>
      <c r="DK295" s="72" t="s">
        <v>215</v>
      </c>
      <c r="DL295" s="72" t="s">
        <v>28053</v>
      </c>
      <c r="DM295" s="72" t="s">
        <v>214</v>
      </c>
      <c r="DN295" s="72" t="s">
        <v>28308</v>
      </c>
      <c r="DO295" s="72" t="s">
        <v>2261</v>
      </c>
      <c r="DP295" s="72" t="s">
        <v>28309</v>
      </c>
      <c r="DQ295" s="72" t="s">
        <v>5206</v>
      </c>
      <c r="DR295" s="72" t="s">
        <v>1418</v>
      </c>
      <c r="DS295" s="72" t="s">
        <v>15574</v>
      </c>
      <c r="DT295" s="72" t="s">
        <v>15575</v>
      </c>
      <c r="DU295" s="72" t="s">
        <v>24028</v>
      </c>
      <c r="DV295" s="72" t="s">
        <v>24029</v>
      </c>
      <c r="DW295" s="72" t="s">
        <v>2262</v>
      </c>
      <c r="DX295" s="72" t="s">
        <v>28310</v>
      </c>
      <c r="DY295" s="72" t="s">
        <v>1419</v>
      </c>
      <c r="DZ295" s="72" t="s">
        <v>28054</v>
      </c>
      <c r="EA295" s="72" t="s">
        <v>216</v>
      </c>
      <c r="EB295" s="72" t="s">
        <v>28311</v>
      </c>
      <c r="EC295" s="72" t="s">
        <v>28055</v>
      </c>
      <c r="ED295" s="72" t="s">
        <v>24030</v>
      </c>
      <c r="EE295" s="72" t="s">
        <v>2263</v>
      </c>
      <c r="EF295" s="72" t="s">
        <v>15878</v>
      </c>
      <c r="EG295" s="72" t="s">
        <v>15879</v>
      </c>
      <c r="EH295" s="72" t="s">
        <v>217</v>
      </c>
      <c r="EI295" s="72" t="s">
        <v>28312</v>
      </c>
      <c r="EJ295" s="72" t="s">
        <v>5207</v>
      </c>
      <c r="EK295" s="72" t="s">
        <v>26465</v>
      </c>
      <c r="EL295" s="72" t="s">
        <v>9162</v>
      </c>
      <c r="EM295" s="72" t="s">
        <v>5208</v>
      </c>
      <c r="EN295" s="72" t="s">
        <v>9163</v>
      </c>
      <c r="EO295" s="72" t="s">
        <v>1420</v>
      </c>
      <c r="EP295" s="72" t="s">
        <v>2264</v>
      </c>
      <c r="EQ295" s="72" t="s">
        <v>1421</v>
      </c>
      <c r="ER295" s="72" t="s">
        <v>15880</v>
      </c>
      <c r="ES295" s="72" t="s">
        <v>24031</v>
      </c>
      <c r="ET295" s="72" t="s">
        <v>218</v>
      </c>
      <c r="EU295" s="72" t="s">
        <v>14036</v>
      </c>
      <c r="EV295" s="72" t="s">
        <v>219</v>
      </c>
      <c r="EW295" s="72" t="s">
        <v>28313</v>
      </c>
      <c r="EX295" s="72" t="s">
        <v>9164</v>
      </c>
      <c r="EY295" s="72" t="s">
        <v>15576</v>
      </c>
      <c r="EZ295" s="72" t="s">
        <v>24032</v>
      </c>
      <c r="FA295" s="72" t="s">
        <v>28056</v>
      </c>
      <c r="FB295" s="72" t="s">
        <v>14037</v>
      </c>
      <c r="FC295" s="72" t="s">
        <v>220</v>
      </c>
      <c r="FD295" s="72" t="s">
        <v>2265</v>
      </c>
      <c r="FE295" s="72" t="s">
        <v>14038</v>
      </c>
      <c r="FF295" s="72" t="s">
        <v>2267</v>
      </c>
      <c r="FG295" s="72" t="s">
        <v>221</v>
      </c>
      <c r="FH295" s="72" t="s">
        <v>28057</v>
      </c>
      <c r="FI295" s="72" t="s">
        <v>15881</v>
      </c>
      <c r="FJ295" s="72" t="s">
        <v>2268</v>
      </c>
      <c r="FK295" s="72" t="s">
        <v>9165</v>
      </c>
      <c r="FL295" s="72" t="s">
        <v>14039</v>
      </c>
      <c r="FM295" s="72" t="s">
        <v>14040</v>
      </c>
      <c r="FN295" s="72" t="s">
        <v>24033</v>
      </c>
      <c r="FO295" s="72" t="s">
        <v>24034</v>
      </c>
      <c r="FP295" s="72" t="s">
        <v>2269</v>
      </c>
      <c r="FQ295" s="72" t="s">
        <v>1422</v>
      </c>
      <c r="FR295" s="72" t="s">
        <v>9166</v>
      </c>
      <c r="FS295" s="72" t="s">
        <v>24035</v>
      </c>
      <c r="FT295" s="72" t="s">
        <v>9167</v>
      </c>
      <c r="FU295" s="72" t="s">
        <v>1423</v>
      </c>
      <c r="FV295" s="72" t="s">
        <v>24036</v>
      </c>
      <c r="FW295" s="72" t="s">
        <v>24037</v>
      </c>
      <c r="FX295" s="72" t="s">
        <v>9168</v>
      </c>
      <c r="FY295" s="72" t="s">
        <v>24165</v>
      </c>
      <c r="FZ295" s="72" t="s">
        <v>24038</v>
      </c>
      <c r="GA295" s="72" t="s">
        <v>15882</v>
      </c>
      <c r="GB295" s="72" t="s">
        <v>9169</v>
      </c>
      <c r="GC295" s="72" t="s">
        <v>5209</v>
      </c>
      <c r="GD295" s="72" t="s">
        <v>24039</v>
      </c>
      <c r="GE295" s="72" t="s">
        <v>5210</v>
      </c>
      <c r="GF295" s="72" t="s">
        <v>14041</v>
      </c>
      <c r="GG295" s="72" t="s">
        <v>1424</v>
      </c>
      <c r="GH295" s="72" t="s">
        <v>28058</v>
      </c>
      <c r="GI295" s="72" t="s">
        <v>24040</v>
      </c>
      <c r="GJ295" s="72" t="s">
        <v>9171</v>
      </c>
      <c r="GK295" s="72" t="s">
        <v>15884</v>
      </c>
      <c r="GL295" s="72" t="s">
        <v>14212</v>
      </c>
      <c r="GM295" s="72" t="s">
        <v>1425</v>
      </c>
      <c r="GN295" s="72" t="s">
        <v>15885</v>
      </c>
      <c r="GO295" s="72" t="s">
        <v>24041</v>
      </c>
      <c r="GP295" s="72" t="s">
        <v>24042</v>
      </c>
      <c r="GQ295" s="72" t="s">
        <v>5211</v>
      </c>
      <c r="GR295" s="72" t="s">
        <v>15886</v>
      </c>
      <c r="GS295" s="72" t="s">
        <v>26466</v>
      </c>
      <c r="GT295" s="72" t="s">
        <v>15577</v>
      </c>
      <c r="GU295" s="72" t="s">
        <v>26467</v>
      </c>
      <c r="GV295" s="72" t="s">
        <v>1426</v>
      </c>
      <c r="GW295" s="72" t="s">
        <v>11131</v>
      </c>
      <c r="GX295" s="72" t="s">
        <v>28314</v>
      </c>
      <c r="GY295" s="72" t="s">
        <v>14043</v>
      </c>
      <c r="GZ295" s="72" t="s">
        <v>28060</v>
      </c>
      <c r="HA295" s="72" t="s">
        <v>28061</v>
      </c>
      <c r="HB295" s="72" t="s">
        <v>1427</v>
      </c>
      <c r="HC295" s="72" t="s">
        <v>24043</v>
      </c>
      <c r="HD295" s="72" t="s">
        <v>24044</v>
      </c>
      <c r="HE295" s="72" t="s">
        <v>28062</v>
      </c>
      <c r="HF295" s="72" t="s">
        <v>5212</v>
      </c>
      <c r="HG295" s="72" t="s">
        <v>28315</v>
      </c>
      <c r="HH295" s="72" t="s">
        <v>15887</v>
      </c>
      <c r="HI295" s="72" t="s">
        <v>26468</v>
      </c>
      <c r="HJ295" s="72" t="s">
        <v>5213</v>
      </c>
      <c r="HK295" s="72" t="s">
        <v>24045</v>
      </c>
      <c r="HL295" s="72" t="s">
        <v>222</v>
      </c>
      <c r="HM295" s="72" t="s">
        <v>223</v>
      </c>
      <c r="HN295" s="72" t="s">
        <v>652</v>
      </c>
      <c r="HO295" s="72" t="s">
        <v>24046</v>
      </c>
      <c r="HP295" s="72" t="s">
        <v>24046</v>
      </c>
      <c r="HQ295" s="72" t="s">
        <v>15888</v>
      </c>
      <c r="HR295" s="72" t="s">
        <v>2270</v>
      </c>
      <c r="HS295" s="72" t="s">
        <v>224</v>
      </c>
      <c r="HT295" s="72" t="s">
        <v>2271</v>
      </c>
      <c r="HU295" s="72" t="s">
        <v>15578</v>
      </c>
      <c r="HV295" s="72" t="s">
        <v>14044</v>
      </c>
      <c r="HW295" s="72" t="s">
        <v>28316</v>
      </c>
      <c r="HX295" s="72" t="s">
        <v>9172</v>
      </c>
      <c r="HY295" s="72" t="s">
        <v>225</v>
      </c>
      <c r="HZ295" s="72" t="s">
        <v>2272</v>
      </c>
      <c r="IA295" s="72" t="s">
        <v>24047</v>
      </c>
      <c r="IB295" s="72" t="s">
        <v>28064</v>
      </c>
      <c r="IC295" s="72" t="s">
        <v>1428</v>
      </c>
      <c r="ID295" s="72" t="s">
        <v>9173</v>
      </c>
      <c r="IE295" s="72" t="s">
        <v>2621</v>
      </c>
      <c r="IF295" s="72" t="s">
        <v>9174</v>
      </c>
      <c r="IG295" s="72" t="s">
        <v>15579</v>
      </c>
      <c r="IH295" s="72" t="s">
        <v>6836</v>
      </c>
      <c r="II295" s="72" t="s">
        <v>2273</v>
      </c>
      <c r="IJ295" s="72" t="s">
        <v>9175</v>
      </c>
      <c r="IK295" s="72" t="s">
        <v>1429</v>
      </c>
      <c r="IL295" s="72" t="s">
        <v>14046</v>
      </c>
      <c r="IM295" s="72" t="s">
        <v>9176</v>
      </c>
      <c r="IN295" s="72" t="s">
        <v>5214</v>
      </c>
      <c r="IO295" s="72" t="s">
        <v>9177</v>
      </c>
      <c r="IP295" s="72" t="s">
        <v>15889</v>
      </c>
      <c r="IQ295" s="72" t="s">
        <v>24048</v>
      </c>
      <c r="IR295" s="72" t="s">
        <v>12435</v>
      </c>
      <c r="IS295" s="72" t="s">
        <v>5215</v>
      </c>
      <c r="IT295" s="72" t="s">
        <v>28319</v>
      </c>
      <c r="IU295" s="72" t="s">
        <v>9178</v>
      </c>
      <c r="IV295" s="72" t="s">
        <v>1430</v>
      </c>
      <c r="IW295" s="72" t="s">
        <v>354</v>
      </c>
      <c r="IX295" s="72" t="s">
        <v>2275</v>
      </c>
      <c r="IY295" s="72" t="s">
        <v>14048</v>
      </c>
      <c r="IZ295" s="72" t="s">
        <v>14049</v>
      </c>
      <c r="JA295" s="72" t="s">
        <v>11477</v>
      </c>
      <c r="JB295" s="72" t="s">
        <v>11477</v>
      </c>
      <c r="JC295" s="72" t="s">
        <v>9184</v>
      </c>
      <c r="JD295" s="72" t="s">
        <v>1744</v>
      </c>
      <c r="JE295" s="72" t="s">
        <v>2276</v>
      </c>
      <c r="JF295" s="72" t="s">
        <v>2276</v>
      </c>
      <c r="JG295" s="72" t="s">
        <v>2276</v>
      </c>
      <c r="JH295" s="72" t="s">
        <v>2276</v>
      </c>
      <c r="JI295" s="72" t="s">
        <v>2276</v>
      </c>
      <c r="JJ295" s="72" t="s">
        <v>1431</v>
      </c>
      <c r="JK295" s="72" t="s">
        <v>2277</v>
      </c>
      <c r="JL295" s="72" t="s">
        <v>2277</v>
      </c>
      <c r="JM295" s="72" t="s">
        <v>2277</v>
      </c>
      <c r="JN295" s="72" t="s">
        <v>2277</v>
      </c>
      <c r="JO295" s="72" t="s">
        <v>9185</v>
      </c>
      <c r="JP295" s="72" t="s">
        <v>24049</v>
      </c>
      <c r="JQ295" s="72" t="s">
        <v>9186</v>
      </c>
      <c r="JR295" s="72" t="s">
        <v>9187</v>
      </c>
      <c r="JS295" s="72" t="s">
        <v>1432</v>
      </c>
      <c r="JT295" s="72" t="s">
        <v>15890</v>
      </c>
      <c r="JU295" s="72" t="s">
        <v>226</v>
      </c>
      <c r="JV295" s="72" t="s">
        <v>227</v>
      </c>
      <c r="JW295" s="72" t="s">
        <v>9188</v>
      </c>
      <c r="JX295" s="72" t="s">
        <v>24050</v>
      </c>
      <c r="JY295" s="72" t="s">
        <v>24051</v>
      </c>
      <c r="JZ295" s="72" t="s">
        <v>14050</v>
      </c>
      <c r="KA295" s="72" t="s">
        <v>9189</v>
      </c>
      <c r="KB295" s="72" t="s">
        <v>9190</v>
      </c>
      <c r="KC295" s="72" t="s">
        <v>9191</v>
      </c>
      <c r="KD295" s="72" t="s">
        <v>2278</v>
      </c>
      <c r="KE295" s="72" t="s">
        <v>14051</v>
      </c>
      <c r="KF295" s="72" t="s">
        <v>14052</v>
      </c>
      <c r="KG295" s="72" t="s">
        <v>9192</v>
      </c>
      <c r="KH295" s="72" t="s">
        <v>15891</v>
      </c>
      <c r="KI295" s="72" t="s">
        <v>15892</v>
      </c>
      <c r="KJ295" s="72" t="s">
        <v>1433</v>
      </c>
      <c r="KK295" s="72" t="s">
        <v>229</v>
      </c>
      <c r="KL295" s="72" t="s">
        <v>28067</v>
      </c>
      <c r="KM295" s="72" t="s">
        <v>9194</v>
      </c>
      <c r="KN295" s="72" t="s">
        <v>9195</v>
      </c>
      <c r="KO295" s="72" t="s">
        <v>15580</v>
      </c>
      <c r="KP295" s="72" t="s">
        <v>14053</v>
      </c>
      <c r="KQ295" s="72" t="s">
        <v>230</v>
      </c>
      <c r="KR295" s="72" t="s">
        <v>1434</v>
      </c>
      <c r="KS295" s="72" t="s">
        <v>1435</v>
      </c>
      <c r="KT295" s="72" t="s">
        <v>15581</v>
      </c>
      <c r="KU295" s="72" t="s">
        <v>28321</v>
      </c>
      <c r="KV295" s="72" t="s">
        <v>19292</v>
      </c>
      <c r="KW295" s="72" t="s">
        <v>15893</v>
      </c>
      <c r="KX295" s="72" t="s">
        <v>231</v>
      </c>
      <c r="KY295" s="72" t="s">
        <v>232</v>
      </c>
      <c r="KZ295" s="72" t="s">
        <v>228</v>
      </c>
      <c r="LA295" s="72" t="s">
        <v>8625</v>
      </c>
      <c r="LB295" s="72" t="s">
        <v>26469</v>
      </c>
      <c r="LC295" s="72" t="s">
        <v>15582</v>
      </c>
      <c r="LD295" s="72" t="s">
        <v>233</v>
      </c>
      <c r="LE295" s="72" t="s">
        <v>28068</v>
      </c>
      <c r="LF295" s="72" t="s">
        <v>9196</v>
      </c>
      <c r="LG295" s="72" t="s">
        <v>234</v>
      </c>
      <c r="LH295" s="72" t="s">
        <v>235</v>
      </c>
      <c r="LI295" s="72" t="s">
        <v>236</v>
      </c>
      <c r="LJ295" s="72" t="s">
        <v>15894</v>
      </c>
      <c r="LK295" s="72" t="s">
        <v>237</v>
      </c>
      <c r="LL295" s="72" t="s">
        <v>24052</v>
      </c>
      <c r="LM295" s="72" t="s">
        <v>28322</v>
      </c>
      <c r="LN295" s="72" t="s">
        <v>14054</v>
      </c>
      <c r="LO295" s="72" t="s">
        <v>2279</v>
      </c>
      <c r="LP295" s="72" t="s">
        <v>1436</v>
      </c>
      <c r="LQ295" s="72" t="s">
        <v>24053</v>
      </c>
      <c r="LR295" s="72" t="s">
        <v>2280</v>
      </c>
      <c r="LS295" s="72" t="s">
        <v>9197</v>
      </c>
      <c r="LT295" s="72" t="s">
        <v>9198</v>
      </c>
      <c r="LU295" s="72" t="s">
        <v>15895</v>
      </c>
      <c r="LV295" s="72" t="s">
        <v>28069</v>
      </c>
      <c r="LW295" s="72" t="s">
        <v>2281</v>
      </c>
      <c r="LX295" s="72" t="s">
        <v>1437</v>
      </c>
      <c r="LY295" s="72" t="s">
        <v>5436</v>
      </c>
      <c r="LZ295" s="72" t="s">
        <v>5436</v>
      </c>
      <c r="MA295" s="72" t="s">
        <v>24054</v>
      </c>
      <c r="MB295" s="72" t="s">
        <v>26470</v>
      </c>
      <c r="MC295" s="72" t="s">
        <v>15585</v>
      </c>
      <c r="MD295" s="72" t="s">
        <v>14055</v>
      </c>
      <c r="ME295" s="72" t="s">
        <v>1438</v>
      </c>
      <c r="MF295" s="72" t="s">
        <v>238</v>
      </c>
      <c r="MG295" s="72" t="s">
        <v>28070</v>
      </c>
      <c r="MH295" s="72" t="s">
        <v>24055</v>
      </c>
      <c r="MI295" s="72" t="s">
        <v>14056</v>
      </c>
      <c r="MJ295" s="72" t="s">
        <v>239</v>
      </c>
      <c r="MK295" s="72" t="s">
        <v>240</v>
      </c>
      <c r="ML295" s="72" t="s">
        <v>9199</v>
      </c>
      <c r="MM295" s="72" t="s">
        <v>1439</v>
      </c>
      <c r="MN295" s="72" t="s">
        <v>26471</v>
      </c>
      <c r="MO295" s="72" t="s">
        <v>2282</v>
      </c>
      <c r="MP295" s="72" t="s">
        <v>14057</v>
      </c>
      <c r="MQ295" s="72" t="s">
        <v>1440</v>
      </c>
      <c r="MR295" s="72" t="s">
        <v>241</v>
      </c>
      <c r="MS295" s="72" t="s">
        <v>28071</v>
      </c>
      <c r="MT295" s="72" t="s">
        <v>24056</v>
      </c>
      <c r="MU295" s="72" t="s">
        <v>1441</v>
      </c>
      <c r="MV295" s="72" t="s">
        <v>14058</v>
      </c>
      <c r="MW295" s="72" t="s">
        <v>24057</v>
      </c>
      <c r="MX295" s="72" t="s">
        <v>1442</v>
      </c>
      <c r="MY295" s="72" t="s">
        <v>242</v>
      </c>
      <c r="MZ295" s="72" t="s">
        <v>14059</v>
      </c>
      <c r="NA295" s="72" t="s">
        <v>1443</v>
      </c>
      <c r="NB295" s="72" t="s">
        <v>243</v>
      </c>
      <c r="NC295" s="72" t="s">
        <v>14060</v>
      </c>
      <c r="ND295" s="72" t="s">
        <v>26472</v>
      </c>
      <c r="NE295" s="72" t="s">
        <v>14061</v>
      </c>
      <c r="NF295" s="72" t="s">
        <v>15897</v>
      </c>
      <c r="NG295" s="72" t="s">
        <v>24058</v>
      </c>
      <c r="NH295" s="72" t="s">
        <v>15898</v>
      </c>
      <c r="NI295" s="72" t="s">
        <v>15899</v>
      </c>
      <c r="NJ295" s="72" t="s">
        <v>15900</v>
      </c>
      <c r="NK295" s="72" t="s">
        <v>1444</v>
      </c>
      <c r="NL295" s="72" t="s">
        <v>24059</v>
      </c>
      <c r="NM295" s="72" t="s">
        <v>28324</v>
      </c>
      <c r="NN295" s="72" t="s">
        <v>28325</v>
      </c>
      <c r="NO295" s="72" t="s">
        <v>244</v>
      </c>
      <c r="NP295" s="72" t="s">
        <v>28326</v>
      </c>
      <c r="NQ295" s="72" t="s">
        <v>15586</v>
      </c>
      <c r="NR295" s="72" t="s">
        <v>2283</v>
      </c>
      <c r="NS295" s="72" t="s">
        <v>28327</v>
      </c>
      <c r="NT295" s="72" t="s">
        <v>2284</v>
      </c>
      <c r="NU295" s="72" t="s">
        <v>420</v>
      </c>
      <c r="NV295" s="72" t="s">
        <v>5216</v>
      </c>
      <c r="NW295" s="72" t="s">
        <v>5216</v>
      </c>
      <c r="NX295" s="72" t="s">
        <v>15587</v>
      </c>
      <c r="NY295" s="72" t="s">
        <v>15588</v>
      </c>
      <c r="NZ295" s="72" t="s">
        <v>246</v>
      </c>
      <c r="OA295" s="72" t="s">
        <v>247</v>
      </c>
      <c r="OB295" s="72" t="s">
        <v>24060</v>
      </c>
      <c r="OC295" s="72" t="s">
        <v>9200</v>
      </c>
      <c r="OD295" s="72" t="s">
        <v>3080</v>
      </c>
      <c r="OE295" s="72" t="s">
        <v>28328</v>
      </c>
      <c r="OF295" s="72" t="s">
        <v>14062</v>
      </c>
      <c r="OG295" s="72" t="s">
        <v>10143</v>
      </c>
      <c r="OH295" s="72" t="s">
        <v>10143</v>
      </c>
      <c r="OI295" s="72" t="s">
        <v>28074</v>
      </c>
      <c r="OJ295" s="72" t="s">
        <v>8645</v>
      </c>
      <c r="OK295" s="72" t="s">
        <v>5483</v>
      </c>
      <c r="OL295" s="72" t="s">
        <v>28329</v>
      </c>
      <c r="OM295" s="72" t="s">
        <v>2108</v>
      </c>
      <c r="ON295" s="72" t="s">
        <v>28075</v>
      </c>
      <c r="OO295" s="72" t="s">
        <v>28076</v>
      </c>
      <c r="OP295" s="72" t="s">
        <v>2285</v>
      </c>
      <c r="OQ295" s="72" t="s">
        <v>2286</v>
      </c>
      <c r="OR295" s="72" t="s">
        <v>2286</v>
      </c>
      <c r="OS295" s="72" t="s">
        <v>24061</v>
      </c>
      <c r="OT295" s="72" t="s">
        <v>28330</v>
      </c>
      <c r="OU295" s="72" t="s">
        <v>14063</v>
      </c>
      <c r="OV295" s="72" t="s">
        <v>1445</v>
      </c>
      <c r="OW295" s="72" t="s">
        <v>1446</v>
      </c>
      <c r="OX295" s="72" t="s">
        <v>9201</v>
      </c>
      <c r="OY295" s="72" t="s">
        <v>2288</v>
      </c>
      <c r="OZ295" s="72" t="s">
        <v>24062</v>
      </c>
      <c r="PA295" s="72" t="s">
        <v>14064</v>
      </c>
      <c r="PB295" s="72" t="s">
        <v>9202</v>
      </c>
      <c r="PC295" s="72" t="s">
        <v>2289</v>
      </c>
      <c r="PD295" s="72" t="s">
        <v>248</v>
      </c>
      <c r="PE295" s="72" t="s">
        <v>1448</v>
      </c>
      <c r="PF295" s="72" t="s">
        <v>28077</v>
      </c>
      <c r="PG295" s="72" t="s">
        <v>9203</v>
      </c>
      <c r="PH295" s="72" t="s">
        <v>15589</v>
      </c>
      <c r="PI295" s="72" t="s">
        <v>9204</v>
      </c>
      <c r="PJ295" s="72" t="s">
        <v>249</v>
      </c>
      <c r="PK295" s="72" t="s">
        <v>28079</v>
      </c>
      <c r="PL295" s="72" t="s">
        <v>24064</v>
      </c>
      <c r="PM295" s="72" t="s">
        <v>9205</v>
      </c>
      <c r="PN295" s="72" t="s">
        <v>5863</v>
      </c>
      <c r="PO295" s="72" t="s">
        <v>14066</v>
      </c>
      <c r="PP295" s="72" t="s">
        <v>2290</v>
      </c>
      <c r="PQ295" s="72" t="s">
        <v>250</v>
      </c>
      <c r="PR295" s="72" t="s">
        <v>28080</v>
      </c>
      <c r="PS295" s="72" t="s">
        <v>15902</v>
      </c>
      <c r="PT295" s="72" t="s">
        <v>28332</v>
      </c>
      <c r="PU295" s="72" t="s">
        <v>9206</v>
      </c>
      <c r="PV295" s="72" t="s">
        <v>14067</v>
      </c>
      <c r="PW295" s="72" t="s">
        <v>9207</v>
      </c>
      <c r="PX295" s="72" t="s">
        <v>24065</v>
      </c>
      <c r="PY295" s="72" t="s">
        <v>15590</v>
      </c>
      <c r="PZ295" s="72" t="s">
        <v>251</v>
      </c>
      <c r="QA295" s="72" t="s">
        <v>252</v>
      </c>
      <c r="QB295" s="72" t="s">
        <v>2287</v>
      </c>
      <c r="QC295" s="72" t="s">
        <v>28081</v>
      </c>
      <c r="QD295" s="72" t="s">
        <v>5217</v>
      </c>
      <c r="QE295" s="72" t="s">
        <v>1449</v>
      </c>
      <c r="QF295" s="72" t="s">
        <v>28082</v>
      </c>
      <c r="QG295" s="72" t="s">
        <v>14068</v>
      </c>
      <c r="QH295" s="72" t="s">
        <v>1450</v>
      </c>
      <c r="QI295" s="72" t="s">
        <v>24066</v>
      </c>
      <c r="QJ295" s="72" t="s">
        <v>253</v>
      </c>
      <c r="QK295" s="72" t="s">
        <v>9208</v>
      </c>
      <c r="QL295" s="72" t="s">
        <v>24067</v>
      </c>
      <c r="QM295" s="72" t="s">
        <v>254</v>
      </c>
      <c r="QN295" s="72" t="s">
        <v>255</v>
      </c>
      <c r="QO295" s="72" t="s">
        <v>256</v>
      </c>
      <c r="QP295" s="72" t="s">
        <v>28333</v>
      </c>
      <c r="QQ295" s="72" t="s">
        <v>1451</v>
      </c>
      <c r="QR295" s="72" t="s">
        <v>14069</v>
      </c>
      <c r="QS295" s="72" t="s">
        <v>257</v>
      </c>
      <c r="QT295" s="72" t="s">
        <v>257</v>
      </c>
      <c r="QU295" s="72" t="s">
        <v>14070</v>
      </c>
      <c r="QV295" s="72" t="s">
        <v>9209</v>
      </c>
      <c r="QW295" s="72" t="s">
        <v>14071</v>
      </c>
      <c r="QX295" s="72" t="s">
        <v>5219</v>
      </c>
      <c r="QY295" s="72" t="s">
        <v>28083</v>
      </c>
      <c r="QZ295" s="72" t="s">
        <v>14072</v>
      </c>
      <c r="RA295" s="72" t="s">
        <v>15591</v>
      </c>
      <c r="RB295" s="72" t="s">
        <v>24069</v>
      </c>
      <c r="RC295" s="72" t="s">
        <v>26474</v>
      </c>
      <c r="RD295" s="72" t="s">
        <v>26475</v>
      </c>
      <c r="RE295" s="72" t="s">
        <v>258</v>
      </c>
      <c r="RF295" s="72" t="s">
        <v>258</v>
      </c>
      <c r="RG295" s="72" t="s">
        <v>259</v>
      </c>
      <c r="RH295" s="72" t="s">
        <v>15904</v>
      </c>
      <c r="RI295" s="72" t="s">
        <v>28085</v>
      </c>
      <c r="RJ295" s="72" t="s">
        <v>15905</v>
      </c>
      <c r="RK295" s="72" t="s">
        <v>28334</v>
      </c>
      <c r="RL295" s="72" t="s">
        <v>24070</v>
      </c>
      <c r="RM295" s="72" t="s">
        <v>26476</v>
      </c>
      <c r="RN295" s="72" t="s">
        <v>2291</v>
      </c>
      <c r="RO295" s="72" t="s">
        <v>7853</v>
      </c>
      <c r="RP295" s="72" t="s">
        <v>1454</v>
      </c>
      <c r="RQ295" s="72" t="s">
        <v>1455</v>
      </c>
      <c r="RR295" s="72" t="s">
        <v>26477</v>
      </c>
      <c r="RS295" s="72" t="s">
        <v>26478</v>
      </c>
      <c r="RT295" s="72" t="s">
        <v>260</v>
      </c>
      <c r="RU295" s="72" t="s">
        <v>9210</v>
      </c>
      <c r="RV295" s="72" t="s">
        <v>24072</v>
      </c>
      <c r="RW295" s="72" t="s">
        <v>15592</v>
      </c>
      <c r="RX295" s="72" t="s">
        <v>15592</v>
      </c>
      <c r="RY295" s="72" t="s">
        <v>14075</v>
      </c>
      <c r="RZ295" s="72" t="s">
        <v>15593</v>
      </c>
      <c r="SA295" s="72" t="s">
        <v>28335</v>
      </c>
      <c r="SB295" s="72" t="s">
        <v>2292</v>
      </c>
      <c r="SC295" s="72" t="s">
        <v>24073</v>
      </c>
      <c r="SD295" s="72" t="s">
        <v>1456</v>
      </c>
      <c r="SE295" s="72" t="s">
        <v>6904</v>
      </c>
      <c r="SF295" s="72" t="s">
        <v>6904</v>
      </c>
      <c r="SG295" s="72" t="s">
        <v>24074</v>
      </c>
      <c r="SH295" s="72" t="s">
        <v>15594</v>
      </c>
      <c r="SI295" s="72" t="s">
        <v>1457</v>
      </c>
      <c r="SJ295" s="72" t="s">
        <v>24075</v>
      </c>
      <c r="SK295" s="72" t="s">
        <v>26479</v>
      </c>
      <c r="SL295" s="72" t="s">
        <v>15595</v>
      </c>
      <c r="SM295" s="72" t="s">
        <v>26480</v>
      </c>
      <c r="SN295" s="72" t="s">
        <v>5220</v>
      </c>
      <c r="SO295" s="72" t="s">
        <v>5221</v>
      </c>
      <c r="SP295" s="72" t="s">
        <v>5222</v>
      </c>
      <c r="SQ295" s="72" t="s">
        <v>15906</v>
      </c>
      <c r="SR295" s="72" t="s">
        <v>5223</v>
      </c>
      <c r="SS295" s="72" t="s">
        <v>15907</v>
      </c>
      <c r="ST295" s="72" t="s">
        <v>24076</v>
      </c>
      <c r="SU295" s="72" t="s">
        <v>262</v>
      </c>
      <c r="SV295" s="72" t="s">
        <v>24077</v>
      </c>
      <c r="SW295" s="72" t="s">
        <v>3111</v>
      </c>
      <c r="SX295" s="72" t="s">
        <v>24078</v>
      </c>
      <c r="SY295" s="72" t="s">
        <v>2293</v>
      </c>
      <c r="SZ295" s="72" t="s">
        <v>15596</v>
      </c>
      <c r="TA295" s="72" t="s">
        <v>5224</v>
      </c>
      <c r="TB295" s="72" t="s">
        <v>26481</v>
      </c>
      <c r="TC295" s="72" t="s">
        <v>26482</v>
      </c>
      <c r="TD295" s="72" t="s">
        <v>28336</v>
      </c>
      <c r="TE295" s="72" t="s">
        <v>263</v>
      </c>
      <c r="TF295" s="72" t="s">
        <v>1459</v>
      </c>
      <c r="TG295" s="72" t="s">
        <v>28337</v>
      </c>
      <c r="TH295" s="72" t="s">
        <v>264</v>
      </c>
      <c r="TI295" s="72" t="s">
        <v>28338</v>
      </c>
      <c r="TJ295" s="72" t="s">
        <v>1946</v>
      </c>
      <c r="TK295" s="72" t="s">
        <v>15908</v>
      </c>
      <c r="TL295" s="72" t="s">
        <v>28086</v>
      </c>
      <c r="TM295" s="72" t="s">
        <v>1460</v>
      </c>
      <c r="TN295" s="72" t="s">
        <v>14076</v>
      </c>
      <c r="TO295" s="72" t="s">
        <v>265</v>
      </c>
      <c r="TP295" s="72" t="s">
        <v>28087</v>
      </c>
      <c r="TQ295" s="72" t="s">
        <v>24080</v>
      </c>
      <c r="TR295" s="72" t="s">
        <v>15909</v>
      </c>
      <c r="TS295" s="72" t="s">
        <v>24081</v>
      </c>
      <c r="TT295" s="72" t="s">
        <v>266</v>
      </c>
      <c r="TU295" s="72" t="s">
        <v>267</v>
      </c>
      <c r="TV295" s="72" t="s">
        <v>15598</v>
      </c>
      <c r="TW295" s="72" t="s">
        <v>5225</v>
      </c>
      <c r="TX295" s="72" t="s">
        <v>9211</v>
      </c>
      <c r="TY295" s="72" t="s">
        <v>14077</v>
      </c>
      <c r="TZ295" s="72" t="s">
        <v>24082</v>
      </c>
      <c r="UA295" s="72" t="s">
        <v>9212</v>
      </c>
      <c r="UB295" s="72" t="s">
        <v>24083</v>
      </c>
      <c r="UC295" s="72" t="s">
        <v>15910</v>
      </c>
      <c r="UD295" s="72" t="s">
        <v>15911</v>
      </c>
      <c r="UE295" s="72" t="s">
        <v>15599</v>
      </c>
      <c r="UF295" s="72" t="s">
        <v>28339</v>
      </c>
      <c r="UG295" s="72" t="s">
        <v>15600</v>
      </c>
      <c r="UH295" s="72" t="s">
        <v>15601</v>
      </c>
      <c r="UI295" s="72" t="s">
        <v>268</v>
      </c>
      <c r="UJ295" s="72" t="s">
        <v>9214</v>
      </c>
      <c r="UK295" s="72" t="s">
        <v>269</v>
      </c>
      <c r="UL295" s="72" t="s">
        <v>2294</v>
      </c>
      <c r="UM295" s="72" t="s">
        <v>270</v>
      </c>
      <c r="UN295" s="72" t="s">
        <v>5226</v>
      </c>
      <c r="UO295" s="72" t="s">
        <v>5227</v>
      </c>
      <c r="UP295" s="72" t="s">
        <v>271</v>
      </c>
      <c r="UQ295" s="72" t="s">
        <v>28088</v>
      </c>
      <c r="UR295" s="72" t="s">
        <v>272</v>
      </c>
      <c r="US295" s="72" t="s">
        <v>28340</v>
      </c>
      <c r="UT295" s="72" t="s">
        <v>15602</v>
      </c>
      <c r="UU295" s="72" t="s">
        <v>14078</v>
      </c>
      <c r="UV295" s="72" t="s">
        <v>24084</v>
      </c>
      <c r="UW295" s="72" t="s">
        <v>5228</v>
      </c>
      <c r="UX295" s="72" t="s">
        <v>14079</v>
      </c>
      <c r="UY295" s="72" t="s">
        <v>24085</v>
      </c>
      <c r="UZ295" s="72" t="s">
        <v>15913</v>
      </c>
      <c r="VA295" s="72" t="s">
        <v>9216</v>
      </c>
      <c r="VB295" s="72" t="s">
        <v>9217</v>
      </c>
      <c r="VC295" s="72" t="s">
        <v>24239</v>
      </c>
      <c r="VD295" s="72" t="s">
        <v>15604</v>
      </c>
      <c r="VE295" s="72" t="s">
        <v>1462</v>
      </c>
      <c r="VF295" s="72" t="s">
        <v>28089</v>
      </c>
      <c r="VG295" s="72" t="s">
        <v>15914</v>
      </c>
      <c r="VH295" s="72" t="s">
        <v>15605</v>
      </c>
      <c r="VI295" s="72" t="s">
        <v>1463</v>
      </c>
      <c r="VJ295" s="72" t="s">
        <v>6916</v>
      </c>
      <c r="VK295" s="72" t="s">
        <v>2296</v>
      </c>
      <c r="VL295" s="72" t="s">
        <v>24086</v>
      </c>
      <c r="VM295" s="72" t="s">
        <v>24087</v>
      </c>
      <c r="VN295" s="72" t="s">
        <v>26483</v>
      </c>
      <c r="VO295" s="72" t="s">
        <v>26484</v>
      </c>
      <c r="VP295" s="72" t="s">
        <v>24088</v>
      </c>
      <c r="VQ295" s="72" t="s">
        <v>26485</v>
      </c>
      <c r="VR295" s="72" t="s">
        <v>28341</v>
      </c>
      <c r="VS295" s="72" t="s">
        <v>28091</v>
      </c>
      <c r="VT295" s="72" t="s">
        <v>28092</v>
      </c>
      <c r="VU295" s="72" t="s">
        <v>5229</v>
      </c>
      <c r="VV295" s="72" t="s">
        <v>15916</v>
      </c>
      <c r="VW295" s="72" t="s">
        <v>24089</v>
      </c>
      <c r="VX295" s="72" t="s">
        <v>2297</v>
      </c>
      <c r="VY295" s="72" t="s">
        <v>26486</v>
      </c>
      <c r="VZ295" s="72" t="s">
        <v>273</v>
      </c>
      <c r="WA295" s="72" t="s">
        <v>28093</v>
      </c>
      <c r="WB295" s="72" t="s">
        <v>14080</v>
      </c>
      <c r="WC295" s="72" t="s">
        <v>28094</v>
      </c>
      <c r="WD295" s="72" t="s">
        <v>28342</v>
      </c>
      <c r="WE295" s="72" t="s">
        <v>15917</v>
      </c>
      <c r="WF295" s="72" t="s">
        <v>15608</v>
      </c>
      <c r="WG295" s="72" t="s">
        <v>274</v>
      </c>
      <c r="WH295" s="72" t="s">
        <v>24090</v>
      </c>
      <c r="WI295" s="72" t="s">
        <v>24091</v>
      </c>
      <c r="WJ295" s="72" t="s">
        <v>275</v>
      </c>
      <c r="WK295" s="72" t="s">
        <v>14081</v>
      </c>
      <c r="WL295" s="72" t="s">
        <v>2298</v>
      </c>
      <c r="WM295" s="72" t="s">
        <v>28095</v>
      </c>
      <c r="WN295" s="72" t="s">
        <v>15609</v>
      </c>
      <c r="WO295" s="72" t="s">
        <v>764</v>
      </c>
      <c r="WP295" s="72" t="s">
        <v>5230</v>
      </c>
      <c r="WQ295" s="72" t="s">
        <v>14083</v>
      </c>
      <c r="WR295" s="72" t="s">
        <v>14513</v>
      </c>
      <c r="WS295" s="72" t="s">
        <v>15918</v>
      </c>
      <c r="WT295" s="72" t="s">
        <v>14084</v>
      </c>
      <c r="WU295" s="72" t="s">
        <v>24092</v>
      </c>
      <c r="WV295" s="72" t="s">
        <v>276</v>
      </c>
      <c r="WW295" s="72" t="s">
        <v>28096</v>
      </c>
      <c r="WX295" s="72" t="s">
        <v>2299</v>
      </c>
      <c r="WY295" s="72" t="s">
        <v>15610</v>
      </c>
      <c r="WZ295" s="72" t="s">
        <v>2300</v>
      </c>
      <c r="XA295" s="72" t="s">
        <v>277</v>
      </c>
      <c r="XB295" s="72" t="s">
        <v>15611</v>
      </c>
      <c r="XC295" s="72" t="s">
        <v>15919</v>
      </c>
      <c r="XD295" s="72" t="s">
        <v>24093</v>
      </c>
      <c r="XE295" s="72" t="s">
        <v>9218</v>
      </c>
      <c r="XF295" s="72" t="s">
        <v>278</v>
      </c>
      <c r="XG295" s="72" t="s">
        <v>1464</v>
      </c>
      <c r="XH295" s="72" t="s">
        <v>14085</v>
      </c>
      <c r="XI295" s="72" t="s">
        <v>9219</v>
      </c>
      <c r="XJ295" s="72" t="s">
        <v>9220</v>
      </c>
      <c r="XK295" s="72" t="s">
        <v>5231</v>
      </c>
      <c r="XL295" s="72" t="s">
        <v>14086</v>
      </c>
      <c r="XM295" s="72" t="s">
        <v>15920</v>
      </c>
      <c r="XN295" s="72" t="s">
        <v>14087</v>
      </c>
      <c r="XO295" s="72" t="s">
        <v>24094</v>
      </c>
      <c r="XP295" s="72" t="s">
        <v>1465</v>
      </c>
      <c r="XQ295" s="72" t="s">
        <v>28346</v>
      </c>
      <c r="XR295" s="72" t="s">
        <v>26683</v>
      </c>
      <c r="XS295" s="72" t="s">
        <v>26488</v>
      </c>
      <c r="XT295" s="72" t="s">
        <v>1469</v>
      </c>
      <c r="XU295" s="72" t="s">
        <v>1469</v>
      </c>
      <c r="XV295" s="72" t="s">
        <v>24098</v>
      </c>
      <c r="XW295" s="72" t="s">
        <v>14091</v>
      </c>
      <c r="XX295" s="72" t="s">
        <v>14092</v>
      </c>
      <c r="XY295" s="72" t="s">
        <v>14093</v>
      </c>
      <c r="XZ295" s="72" t="s">
        <v>26489</v>
      </c>
      <c r="YA295" s="72" t="s">
        <v>24100</v>
      </c>
      <c r="YB295" s="72" t="s">
        <v>24101</v>
      </c>
      <c r="YC295" s="72" t="s">
        <v>24099</v>
      </c>
      <c r="YD295" s="72" t="s">
        <v>1470</v>
      </c>
      <c r="YE295" s="72" t="s">
        <v>9223</v>
      </c>
      <c r="YF295" s="72" t="s">
        <v>24102</v>
      </c>
      <c r="YG295" s="72" t="s">
        <v>26490</v>
      </c>
      <c r="YH295" s="72" t="s">
        <v>14094</v>
      </c>
      <c r="YI295" s="72" t="s">
        <v>280</v>
      </c>
      <c r="YJ295" s="72" t="s">
        <v>15614</v>
      </c>
      <c r="YK295" s="72" t="s">
        <v>6292</v>
      </c>
      <c r="YL295" s="72" t="s">
        <v>1471</v>
      </c>
      <c r="YM295" s="72" t="s">
        <v>5234</v>
      </c>
      <c r="YN295" s="72" t="s">
        <v>769</v>
      </c>
      <c r="YO295" s="72" t="s">
        <v>9224</v>
      </c>
      <c r="YP295" s="72" t="s">
        <v>2301</v>
      </c>
      <c r="YQ295" s="72" t="s">
        <v>2302</v>
      </c>
      <c r="YR295" s="72" t="s">
        <v>24103</v>
      </c>
      <c r="YS295" s="72" t="s">
        <v>8692</v>
      </c>
      <c r="YT295" s="72" t="s">
        <v>14095</v>
      </c>
      <c r="YU295" s="72" t="s">
        <v>281</v>
      </c>
      <c r="YV295" s="72" t="s">
        <v>9225</v>
      </c>
      <c r="YW295" s="72" t="s">
        <v>9226</v>
      </c>
      <c r="YX295" s="72" t="s">
        <v>15924</v>
      </c>
      <c r="YY295" s="72" t="s">
        <v>1472</v>
      </c>
      <c r="YZ295" s="72" t="s">
        <v>14096</v>
      </c>
      <c r="ZA295" s="72" t="s">
        <v>28347</v>
      </c>
      <c r="ZB295" s="72" t="s">
        <v>24104</v>
      </c>
      <c r="ZC295" s="72" t="s">
        <v>15925</v>
      </c>
      <c r="ZD295" s="72" t="s">
        <v>15926</v>
      </c>
      <c r="ZE295" s="72" t="s">
        <v>24105</v>
      </c>
      <c r="ZF295" s="72" t="s">
        <v>15927</v>
      </c>
      <c r="ZG295" s="72" t="s">
        <v>26491</v>
      </c>
      <c r="ZH295" s="72" t="s">
        <v>14097</v>
      </c>
      <c r="ZI295" s="72" t="s">
        <v>14097</v>
      </c>
      <c r="ZJ295" s="72" t="s">
        <v>1473</v>
      </c>
      <c r="ZK295" s="72" t="s">
        <v>14098</v>
      </c>
      <c r="ZL295" s="72" t="s">
        <v>2303</v>
      </c>
      <c r="ZM295" s="72" t="s">
        <v>26684</v>
      </c>
      <c r="ZN295" s="72" t="s">
        <v>14099</v>
      </c>
      <c r="ZO295" s="72" t="s">
        <v>13570</v>
      </c>
      <c r="ZP295" s="72" t="s">
        <v>15928</v>
      </c>
      <c r="ZQ295" s="72" t="s">
        <v>9227</v>
      </c>
      <c r="ZR295" s="72" t="s">
        <v>5235</v>
      </c>
      <c r="ZS295" s="72" t="s">
        <v>24106</v>
      </c>
      <c r="ZT295" s="72" t="s">
        <v>14100</v>
      </c>
      <c r="ZU295" s="72" t="s">
        <v>2304</v>
      </c>
      <c r="ZV295" s="72" t="s">
        <v>9228</v>
      </c>
      <c r="ZW295" s="72" t="s">
        <v>282</v>
      </c>
      <c r="ZX295" s="72" t="s">
        <v>24107</v>
      </c>
      <c r="ZY295" s="72" t="s">
        <v>6935</v>
      </c>
      <c r="ZZ295" s="72" t="s">
        <v>6935</v>
      </c>
      <c r="AAA295" s="72" t="s">
        <v>9229</v>
      </c>
      <c r="AAB295" s="72" t="s">
        <v>9230</v>
      </c>
      <c r="AAC295" s="72" t="s">
        <v>2305</v>
      </c>
      <c r="AAD295" s="72" t="s">
        <v>9232</v>
      </c>
      <c r="AAE295" s="72" t="s">
        <v>24108</v>
      </c>
      <c r="AAF295" s="72" t="s">
        <v>9231</v>
      </c>
      <c r="AAG295" s="72" t="s">
        <v>1474</v>
      </c>
      <c r="AAH295" s="72" t="s">
        <v>24109</v>
      </c>
      <c r="AAI295" s="72" t="s">
        <v>14101</v>
      </c>
      <c r="AAJ295" s="72" t="s">
        <v>28348</v>
      </c>
      <c r="AAK295" s="72" t="s">
        <v>1475</v>
      </c>
      <c r="AAL295" s="72" t="s">
        <v>24110</v>
      </c>
      <c r="AAM295" s="72" t="s">
        <v>24111</v>
      </c>
      <c r="AAN295" s="72" t="s">
        <v>1476</v>
      </c>
      <c r="AAO295" s="72" t="s">
        <v>14619</v>
      </c>
      <c r="AAP295" s="72" t="s">
        <v>1477</v>
      </c>
      <c r="AAQ295" s="72" t="s">
        <v>1478</v>
      </c>
      <c r="AAR295" s="72" t="s">
        <v>1478</v>
      </c>
      <c r="AAS295" s="72" t="s">
        <v>1478</v>
      </c>
      <c r="AAT295" s="72" t="s">
        <v>283</v>
      </c>
      <c r="AAU295" s="72" t="s">
        <v>283</v>
      </c>
      <c r="AAV295" s="72" t="s">
        <v>1479</v>
      </c>
      <c r="AAW295" s="72" t="s">
        <v>1479</v>
      </c>
      <c r="AAX295" s="72" t="s">
        <v>9233</v>
      </c>
      <c r="AAY295" s="72" t="s">
        <v>284</v>
      </c>
      <c r="AAZ295" s="72" t="s">
        <v>285</v>
      </c>
      <c r="ABA295" s="72" t="s">
        <v>9234</v>
      </c>
      <c r="ABB295" s="72" t="s">
        <v>286</v>
      </c>
      <c r="ABC295" s="72" t="s">
        <v>28349</v>
      </c>
      <c r="ABD295" s="72" t="s">
        <v>14102</v>
      </c>
      <c r="ABE295" s="72" t="s">
        <v>14103</v>
      </c>
      <c r="ABF295" s="72" t="s">
        <v>9235</v>
      </c>
      <c r="ABG295" s="72" t="s">
        <v>9236</v>
      </c>
      <c r="ABH295" s="72" t="s">
        <v>5236</v>
      </c>
      <c r="ABI295" s="72" t="s">
        <v>15929</v>
      </c>
      <c r="ABJ295" s="72" t="s">
        <v>6298</v>
      </c>
      <c r="ABK295" s="72" t="s">
        <v>24113</v>
      </c>
      <c r="ABL295" s="72" t="s">
        <v>24114</v>
      </c>
      <c r="ABM295" s="72" t="s">
        <v>26492</v>
      </c>
      <c r="ABN295" s="72" t="s">
        <v>5237</v>
      </c>
      <c r="ABO295" s="72" t="s">
        <v>15871</v>
      </c>
      <c r="ABP295" s="72" t="s">
        <v>9238</v>
      </c>
      <c r="ABQ295" s="72" t="s">
        <v>2306</v>
      </c>
      <c r="ABR295" s="72" t="s">
        <v>5238</v>
      </c>
      <c r="ABS295" s="72" t="s">
        <v>15615</v>
      </c>
      <c r="ABT295" s="72" t="s">
        <v>15930</v>
      </c>
      <c r="ABU295" s="72" t="s">
        <v>28350</v>
      </c>
      <c r="ABV295" s="72" t="s">
        <v>6301</v>
      </c>
      <c r="ABW295" s="72" t="s">
        <v>287</v>
      </c>
      <c r="ABX295" s="72" t="s">
        <v>288</v>
      </c>
      <c r="ABY295" s="72" t="s">
        <v>28351</v>
      </c>
      <c r="ABZ295" s="72" t="s">
        <v>14104</v>
      </c>
      <c r="ACA295" s="72" t="s">
        <v>24115</v>
      </c>
      <c r="ACB295" s="72" t="s">
        <v>1480</v>
      </c>
      <c r="ACC295" s="72" t="s">
        <v>289</v>
      </c>
      <c r="ACD295" s="72" t="s">
        <v>290</v>
      </c>
      <c r="ACE295" s="72" t="s">
        <v>1481</v>
      </c>
      <c r="ACF295" s="72" t="s">
        <v>26493</v>
      </c>
      <c r="ACG295" s="72" t="s">
        <v>2307</v>
      </c>
      <c r="ACH295" s="72" t="s">
        <v>5239</v>
      </c>
      <c r="ACI295" s="72" t="s">
        <v>5239</v>
      </c>
      <c r="ACJ295" s="72" t="s">
        <v>15616</v>
      </c>
      <c r="ACK295" s="72" t="s">
        <v>15617</v>
      </c>
      <c r="ACL295" s="72" t="s">
        <v>1482</v>
      </c>
      <c r="ACM295" s="72" t="s">
        <v>291</v>
      </c>
      <c r="ACN295" s="72" t="s">
        <v>292</v>
      </c>
      <c r="ACO295" s="72" t="s">
        <v>293</v>
      </c>
      <c r="ACP295" s="72" t="s">
        <v>14105</v>
      </c>
      <c r="ACQ295" s="72" t="s">
        <v>1483</v>
      </c>
      <c r="ACR295" s="72" t="s">
        <v>2308</v>
      </c>
      <c r="ACS295" s="72" t="s">
        <v>26494</v>
      </c>
      <c r="ACT295" s="72" t="s">
        <v>28352</v>
      </c>
      <c r="ACU295" s="72" t="s">
        <v>26495</v>
      </c>
      <c r="ACV295" s="72" t="s">
        <v>15618</v>
      </c>
      <c r="ACW295" s="72" t="s">
        <v>15618</v>
      </c>
      <c r="ACX295" s="72" t="s">
        <v>28353</v>
      </c>
      <c r="ACY295" s="72" t="s">
        <v>28354</v>
      </c>
      <c r="ACZ295" s="72" t="s">
        <v>15619</v>
      </c>
      <c r="ADA295" s="72" t="s">
        <v>28355</v>
      </c>
      <c r="ADB295" s="72" t="s">
        <v>26497</v>
      </c>
      <c r="ADC295" s="72" t="s">
        <v>1484</v>
      </c>
      <c r="ADD295" s="72" t="s">
        <v>28356</v>
      </c>
      <c r="ADE295" s="72" t="s">
        <v>28357</v>
      </c>
      <c r="ADF295" s="72" t="s">
        <v>294</v>
      </c>
      <c r="ADG295" s="72" t="s">
        <v>26498</v>
      </c>
      <c r="ADH295" s="72" t="s">
        <v>28358</v>
      </c>
      <c r="ADI295" s="72" t="s">
        <v>14106</v>
      </c>
      <c r="ADJ295" s="72" t="s">
        <v>14106</v>
      </c>
      <c r="ADK295" s="72" t="s">
        <v>295</v>
      </c>
      <c r="ADL295" s="72" t="s">
        <v>296</v>
      </c>
      <c r="ADM295" s="72" t="s">
        <v>5240</v>
      </c>
      <c r="ADN295" s="72" t="s">
        <v>14108</v>
      </c>
      <c r="ADO295" s="72" t="s">
        <v>1485</v>
      </c>
      <c r="ADP295" s="72" t="s">
        <v>14109</v>
      </c>
      <c r="ADQ295" s="72" t="s">
        <v>297</v>
      </c>
      <c r="ADR295" s="72" t="s">
        <v>1486</v>
      </c>
      <c r="ADS295" s="72" t="s">
        <v>14110</v>
      </c>
      <c r="ADT295" s="72" t="s">
        <v>24117</v>
      </c>
      <c r="ADU295" s="72" t="s">
        <v>28104</v>
      </c>
      <c r="ADV295" s="72" t="s">
        <v>15931</v>
      </c>
      <c r="ADW295" s="72" t="s">
        <v>2680</v>
      </c>
      <c r="ADX295" s="72" t="s">
        <v>14111</v>
      </c>
      <c r="ADY295" s="72" t="s">
        <v>28105</v>
      </c>
      <c r="ADZ295" s="72" t="s">
        <v>15620</v>
      </c>
      <c r="AEA295" s="72" t="s">
        <v>1487</v>
      </c>
      <c r="AEB295" s="72" t="s">
        <v>14112</v>
      </c>
      <c r="AEC295" s="72" t="s">
        <v>2310</v>
      </c>
      <c r="AED295" s="72" t="s">
        <v>26499</v>
      </c>
      <c r="AEE295" s="72" t="s">
        <v>28359</v>
      </c>
      <c r="AEF295" s="72" t="s">
        <v>14113</v>
      </c>
      <c r="AEG295" s="72" t="s">
        <v>15932</v>
      </c>
      <c r="AEH295" s="72" t="s">
        <v>2311</v>
      </c>
      <c r="AEI295" s="72" t="s">
        <v>14114</v>
      </c>
      <c r="AEJ295" s="72" t="s">
        <v>14115</v>
      </c>
      <c r="AEK295" s="72" t="s">
        <v>1488</v>
      </c>
      <c r="AEL295" s="72" t="s">
        <v>14116</v>
      </c>
      <c r="AEM295" s="72" t="s">
        <v>15621</v>
      </c>
      <c r="AEN295" s="72" t="s">
        <v>14117</v>
      </c>
      <c r="AEO295" s="72" t="s">
        <v>1489</v>
      </c>
      <c r="AEP295" s="72" t="s">
        <v>24118</v>
      </c>
      <c r="AEQ295" s="72" t="s">
        <v>15934</v>
      </c>
      <c r="AER295" s="72" t="s">
        <v>15622</v>
      </c>
      <c r="AES295" s="72" t="s">
        <v>298</v>
      </c>
      <c r="AET295" s="72" t="s">
        <v>26500</v>
      </c>
      <c r="AEU295" s="72" t="s">
        <v>299</v>
      </c>
      <c r="AEV295" s="72" t="s">
        <v>5528</v>
      </c>
      <c r="AEW295" s="72" t="s">
        <v>9239</v>
      </c>
      <c r="AEX295" s="72" t="s">
        <v>28360</v>
      </c>
      <c r="AEY295" s="72" t="s">
        <v>14118</v>
      </c>
      <c r="AEZ295" s="72" t="s">
        <v>26501</v>
      </c>
      <c r="AFA295" s="72" t="s">
        <v>9240</v>
      </c>
      <c r="AFB295" s="72" t="s">
        <v>5242</v>
      </c>
      <c r="AFC295" s="72" t="s">
        <v>14119</v>
      </c>
      <c r="AFD295" s="72" t="s">
        <v>24119</v>
      </c>
      <c r="AFE295" s="72" t="s">
        <v>9241</v>
      </c>
      <c r="AFF295" s="72" t="s">
        <v>15623</v>
      </c>
      <c r="AFG295" s="72" t="s">
        <v>9242</v>
      </c>
      <c r="AFH295" s="72" t="s">
        <v>24120</v>
      </c>
      <c r="AFI295" s="72" t="s">
        <v>3115</v>
      </c>
      <c r="AFJ295" s="72" t="s">
        <v>24121</v>
      </c>
      <c r="AFK295" s="72" t="s">
        <v>6962</v>
      </c>
      <c r="AFL295" s="72" t="s">
        <v>300</v>
      </c>
      <c r="AFM295" s="72" t="s">
        <v>9243</v>
      </c>
      <c r="AFN295" s="72" t="s">
        <v>14120</v>
      </c>
      <c r="AFO295" s="72" t="s">
        <v>28363</v>
      </c>
      <c r="AFP295" s="72" t="s">
        <v>9244</v>
      </c>
      <c r="AFQ295" s="72" t="s">
        <v>1490</v>
      </c>
      <c r="AFR295" s="72" t="s">
        <v>14122</v>
      </c>
      <c r="AFS295" s="72" t="s">
        <v>28106</v>
      </c>
      <c r="AFT295" s="72" t="s">
        <v>14123</v>
      </c>
      <c r="AFU295" s="72" t="s">
        <v>6306</v>
      </c>
      <c r="AFV295" s="72" t="s">
        <v>15935</v>
      </c>
      <c r="AFW295" s="72" t="s">
        <v>28107</v>
      </c>
      <c r="AFX295" s="72" t="s">
        <v>26502</v>
      </c>
      <c r="AFY295" s="72" t="s">
        <v>28108</v>
      </c>
      <c r="AFZ295" s="72" t="s">
        <v>301</v>
      </c>
      <c r="AGA295" s="72" t="s">
        <v>5243</v>
      </c>
      <c r="AGB295" s="72" t="s">
        <v>24122</v>
      </c>
      <c r="AGC295" s="72" t="s">
        <v>15936</v>
      </c>
      <c r="AGD295" s="72" t="s">
        <v>302</v>
      </c>
      <c r="AGE295" s="72" t="s">
        <v>26503</v>
      </c>
      <c r="AGF295" s="72" t="s">
        <v>28364</v>
      </c>
      <c r="AGG295" s="72" t="s">
        <v>14124</v>
      </c>
      <c r="AGH295" s="72" t="s">
        <v>1491</v>
      </c>
      <c r="AGI295" s="72" t="s">
        <v>1491</v>
      </c>
      <c r="AGJ295" s="72" t="s">
        <v>2312</v>
      </c>
      <c r="AGK295" s="72" t="s">
        <v>2313</v>
      </c>
      <c r="AGL295" s="72" t="s">
        <v>2314</v>
      </c>
      <c r="AGM295" s="72" t="s">
        <v>26707</v>
      </c>
      <c r="AGN295" s="72" t="s">
        <v>303</v>
      </c>
      <c r="AGO295" s="72" t="s">
        <v>9245</v>
      </c>
      <c r="AGP295" s="72" t="s">
        <v>5244</v>
      </c>
      <c r="AGQ295" s="72" t="s">
        <v>28365</v>
      </c>
      <c r="AGR295" s="72" t="s">
        <v>9246</v>
      </c>
      <c r="AGS295" s="72" t="s">
        <v>24123</v>
      </c>
      <c r="AGT295" s="72" t="s">
        <v>15624</v>
      </c>
      <c r="AGU295" s="72" t="s">
        <v>24124</v>
      </c>
      <c r="AGV295" s="72" t="s">
        <v>14126</v>
      </c>
      <c r="AGW295" s="72" t="s">
        <v>15625</v>
      </c>
      <c r="AGX295" s="72" t="s">
        <v>1492</v>
      </c>
      <c r="AGY295" s="72" t="s">
        <v>26685</v>
      </c>
      <c r="AGZ295" s="72" t="s">
        <v>24125</v>
      </c>
      <c r="AHA295" s="72" t="s">
        <v>9247</v>
      </c>
      <c r="AHB295" s="72" t="s">
        <v>304</v>
      </c>
      <c r="AHC295" s="72" t="s">
        <v>305</v>
      </c>
      <c r="AHD295" s="72" t="s">
        <v>5245</v>
      </c>
      <c r="AHE295" s="72" t="s">
        <v>24126</v>
      </c>
      <c r="AHF295" s="72" t="s">
        <v>24127</v>
      </c>
      <c r="AHG295" s="72" t="s">
        <v>306</v>
      </c>
      <c r="AHH295" s="72" t="s">
        <v>9248</v>
      </c>
      <c r="AHI295" s="72" t="s">
        <v>9249</v>
      </c>
      <c r="AHJ295" s="72" t="s">
        <v>26504</v>
      </c>
      <c r="AHK295" s="72" t="s">
        <v>307</v>
      </c>
      <c r="AHL295" s="72" t="s">
        <v>308</v>
      </c>
      <c r="AHM295" s="72" t="s">
        <v>28110</v>
      </c>
      <c r="AHN295" s="72" t="s">
        <v>15937</v>
      </c>
      <c r="AHO295" s="72" t="s">
        <v>28367</v>
      </c>
      <c r="AHP295" s="72" t="s">
        <v>28368</v>
      </c>
      <c r="AHQ295" s="72" t="s">
        <v>1493</v>
      </c>
      <c r="AHR295" s="72" t="s">
        <v>309</v>
      </c>
      <c r="AHS295" s="72" t="s">
        <v>310</v>
      </c>
      <c r="AHT295" s="72" t="s">
        <v>28369</v>
      </c>
      <c r="AHU295" s="72" t="s">
        <v>26686</v>
      </c>
      <c r="AHV295" s="72" t="s">
        <v>28111</v>
      </c>
      <c r="AHW295" s="72" t="s">
        <v>14127</v>
      </c>
      <c r="AHX295" s="72" t="s">
        <v>311</v>
      </c>
      <c r="AHY295" s="72" t="s">
        <v>26505</v>
      </c>
      <c r="AHZ295" s="72" t="s">
        <v>14128</v>
      </c>
      <c r="AIA295" s="72" t="s">
        <v>15626</v>
      </c>
      <c r="AIB295" s="72" t="s">
        <v>28370</v>
      </c>
      <c r="AIC295" s="72" t="s">
        <v>5246</v>
      </c>
      <c r="AID295" s="72" t="s">
        <v>14129</v>
      </c>
      <c r="AIE295" s="72" t="s">
        <v>24128</v>
      </c>
      <c r="AIF295" s="72" t="s">
        <v>312</v>
      </c>
      <c r="AIG295" s="72" t="s">
        <v>313</v>
      </c>
      <c r="AIH295" s="72" t="s">
        <v>314</v>
      </c>
      <c r="AII295" s="72" t="s">
        <v>315</v>
      </c>
      <c r="AIJ295" s="72" t="s">
        <v>2315</v>
      </c>
      <c r="AIK295" s="72" t="s">
        <v>28371</v>
      </c>
      <c r="AIL295" s="72" t="s">
        <v>9250</v>
      </c>
      <c r="AIM295" s="72" t="s">
        <v>14130</v>
      </c>
      <c r="AIN295" s="72" t="s">
        <v>9251</v>
      </c>
      <c r="AIO295" s="72" t="s">
        <v>14131</v>
      </c>
      <c r="AIP295" s="72" t="s">
        <v>14132</v>
      </c>
      <c r="AIQ295" s="72" t="s">
        <v>316</v>
      </c>
      <c r="AIR295" s="72" t="s">
        <v>1494</v>
      </c>
      <c r="AIS295" s="72" t="s">
        <v>15938</v>
      </c>
      <c r="AIT295" s="72" t="s">
        <v>15629</v>
      </c>
      <c r="AIU295" s="72" t="s">
        <v>14136</v>
      </c>
      <c r="AIV295" s="72" t="s">
        <v>15939</v>
      </c>
      <c r="AIW295" s="72" t="s">
        <v>2316</v>
      </c>
      <c r="AIX295" s="72" t="s">
        <v>24129</v>
      </c>
      <c r="AIY295" s="72" t="s">
        <v>1495</v>
      </c>
      <c r="AIZ295" s="72" t="s">
        <v>1496</v>
      </c>
      <c r="AJA295" s="72" t="s">
        <v>1497</v>
      </c>
      <c r="AJB295" s="72" t="s">
        <v>1498</v>
      </c>
      <c r="AJC295" s="72" t="s">
        <v>14137</v>
      </c>
      <c r="AJD295" s="72" t="s">
        <v>24130</v>
      </c>
      <c r="AJE295" s="72" t="s">
        <v>317</v>
      </c>
      <c r="AJF295" s="72" t="s">
        <v>24131</v>
      </c>
      <c r="AJG295" s="72" t="s">
        <v>24132</v>
      </c>
      <c r="AJH295" s="72" t="s">
        <v>24133</v>
      </c>
      <c r="AJI295" s="72" t="s">
        <v>16674</v>
      </c>
      <c r="AJJ295" s="72" t="s">
        <v>14138</v>
      </c>
      <c r="AJK295" s="72" t="s">
        <v>318</v>
      </c>
      <c r="AJL295" s="72" t="s">
        <v>26506</v>
      </c>
      <c r="AJM295" s="72" t="s">
        <v>1499</v>
      </c>
      <c r="AJN295" s="72" t="s">
        <v>15940</v>
      </c>
      <c r="AJO295" s="72" t="s">
        <v>15630</v>
      </c>
      <c r="AJP295" s="72" t="s">
        <v>2317</v>
      </c>
      <c r="AJQ295" s="72" t="s">
        <v>1500</v>
      </c>
      <c r="AJR295" s="72" t="s">
        <v>26507</v>
      </c>
      <c r="AJS295" s="72" t="s">
        <v>14139</v>
      </c>
      <c r="AJT295" s="72" t="s">
        <v>15631</v>
      </c>
      <c r="AJU295" s="72" t="s">
        <v>5247</v>
      </c>
      <c r="AJV295" s="72" t="s">
        <v>28373</v>
      </c>
      <c r="AJW295" s="72" t="s">
        <v>319</v>
      </c>
      <c r="AJX295" s="72" t="s">
        <v>28374</v>
      </c>
      <c r="AJY295" s="72" t="s">
        <v>26508</v>
      </c>
      <c r="AJZ295" s="72" t="s">
        <v>15941</v>
      </c>
      <c r="AKA295" s="72" t="s">
        <v>14140</v>
      </c>
      <c r="AKB295" s="72" t="s">
        <v>320</v>
      </c>
      <c r="AKC295" s="72" t="s">
        <v>1501</v>
      </c>
      <c r="AKD295" s="72" t="s">
        <v>15632</v>
      </c>
      <c r="AKE295" s="72" t="s">
        <v>14141</v>
      </c>
      <c r="AKF295" s="72" t="s">
        <v>28375</v>
      </c>
      <c r="AKG295" s="72" t="s">
        <v>9253</v>
      </c>
      <c r="AKH295" s="72" t="s">
        <v>1502</v>
      </c>
      <c r="AKI295" s="72" t="s">
        <v>321</v>
      </c>
      <c r="AKJ295" s="72" t="s">
        <v>9254</v>
      </c>
      <c r="AKK295" s="72" t="s">
        <v>24135</v>
      </c>
      <c r="AKL295" s="72" t="s">
        <v>28112</v>
      </c>
      <c r="AKM295" s="72" t="s">
        <v>14400</v>
      </c>
      <c r="AKN295" s="72" t="s">
        <v>1503</v>
      </c>
      <c r="AKO295" s="72" t="s">
        <v>1504</v>
      </c>
      <c r="AKP295" s="72" t="s">
        <v>24136</v>
      </c>
      <c r="AKQ295" s="72" t="s">
        <v>14142</v>
      </c>
      <c r="AKR295" s="72" t="s">
        <v>2319</v>
      </c>
      <c r="AKS295" s="72" t="s">
        <v>15633</v>
      </c>
      <c r="AKT295" s="72" t="s">
        <v>14143</v>
      </c>
      <c r="AKU295" s="72" t="s">
        <v>15942</v>
      </c>
      <c r="AKV295" s="72" t="s">
        <v>11197</v>
      </c>
      <c r="AKW295" s="72" t="s">
        <v>2320</v>
      </c>
      <c r="AKX295" s="72" t="s">
        <v>5248</v>
      </c>
      <c r="AKY295" s="72" t="s">
        <v>5249</v>
      </c>
      <c r="AKZ295" s="72" t="s">
        <v>322</v>
      </c>
      <c r="ALA295" s="72" t="s">
        <v>9255</v>
      </c>
      <c r="ALB295" s="72" t="s">
        <v>323</v>
      </c>
      <c r="ALC295" s="72" t="s">
        <v>2321</v>
      </c>
      <c r="ALD295" s="72" t="s">
        <v>28114</v>
      </c>
      <c r="ALE295" s="72" t="s">
        <v>9256</v>
      </c>
      <c r="ALF295" s="72" t="s">
        <v>28376</v>
      </c>
      <c r="ALG295" s="72" t="s">
        <v>324</v>
      </c>
      <c r="ALH295" s="72" t="s">
        <v>15943</v>
      </c>
      <c r="ALI295" s="72" t="s">
        <v>26509</v>
      </c>
      <c r="ALJ295" s="72" t="s">
        <v>15635</v>
      </c>
      <c r="ALK295" s="72" t="s">
        <v>24138</v>
      </c>
      <c r="ALL295" s="72" t="s">
        <v>14144</v>
      </c>
      <c r="ALM295" s="72" t="s">
        <v>325</v>
      </c>
      <c r="ALN295" s="72" t="s">
        <v>24139</v>
      </c>
      <c r="ALO295" s="72" t="s">
        <v>326</v>
      </c>
      <c r="ALP295" s="72" t="s">
        <v>28115</v>
      </c>
      <c r="ALQ295" s="72" t="s">
        <v>26510</v>
      </c>
      <c r="ALR295" s="72" t="s">
        <v>9257</v>
      </c>
      <c r="ALS295" s="72" t="s">
        <v>327</v>
      </c>
      <c r="ALT295" s="72" t="s">
        <v>5250</v>
      </c>
      <c r="ALU295" s="72" t="s">
        <v>15944</v>
      </c>
      <c r="ALV295" s="72" t="s">
        <v>1505</v>
      </c>
      <c r="ALW295" s="72" t="s">
        <v>28377</v>
      </c>
      <c r="ALX295" s="72" t="s">
        <v>28378</v>
      </c>
      <c r="ALY295" s="72" t="s">
        <v>328</v>
      </c>
      <c r="ALZ295" s="72" t="s">
        <v>328</v>
      </c>
      <c r="AMA295" s="72" t="s">
        <v>329</v>
      </c>
      <c r="AMB295" s="72" t="s">
        <v>24140</v>
      </c>
      <c r="AMC295" s="72" t="s">
        <v>15636</v>
      </c>
      <c r="AMD295" s="72" t="s">
        <v>2322</v>
      </c>
      <c r="AME295" s="72" t="s">
        <v>26511</v>
      </c>
      <c r="AMF295" s="72" t="s">
        <v>26512</v>
      </c>
      <c r="AMG295" s="72" t="s">
        <v>15637</v>
      </c>
      <c r="AMH295" s="72" t="s">
        <v>24141</v>
      </c>
      <c r="AMI295" s="72" t="s">
        <v>24142</v>
      </c>
      <c r="AMJ295" s="72" t="s">
        <v>2323</v>
      </c>
      <c r="AMK295" s="72" t="s">
        <v>15638</v>
      </c>
      <c r="AML295" s="72" t="s">
        <v>26687</v>
      </c>
      <c r="AMM295" s="72" t="s">
        <v>28379</v>
      </c>
      <c r="AMN295" s="72" t="s">
        <v>1506</v>
      </c>
      <c r="AMO295" s="72" t="s">
        <v>1507</v>
      </c>
      <c r="AMP295" s="72" t="s">
        <v>26513</v>
      </c>
      <c r="AMQ295" s="72" t="s">
        <v>2324</v>
      </c>
      <c r="AMR295" s="72" t="s">
        <v>1508</v>
      </c>
      <c r="AMS295" s="72" t="s">
        <v>15945</v>
      </c>
      <c r="AMT295" s="72" t="s">
        <v>28380</v>
      </c>
      <c r="AMU295" s="72" t="s">
        <v>28117</v>
      </c>
      <c r="AMV295" s="72" t="s">
        <v>1509</v>
      </c>
      <c r="AMW295" s="72" t="s">
        <v>5251</v>
      </c>
      <c r="AMX295" s="72" t="s">
        <v>2325</v>
      </c>
      <c r="AMY295" s="72" t="s">
        <v>9258</v>
      </c>
      <c r="AMZ295" s="72" t="s">
        <v>26514</v>
      </c>
      <c r="ANA295" s="72" t="s">
        <v>14145</v>
      </c>
      <c r="ANB295" s="72" t="s">
        <v>5252</v>
      </c>
      <c r="ANC295" s="72" t="s">
        <v>9259</v>
      </c>
      <c r="AND295" s="72" t="s">
        <v>28381</v>
      </c>
      <c r="ANE295" s="72" t="s">
        <v>28382</v>
      </c>
      <c r="ANF295" s="72" t="s">
        <v>1510</v>
      </c>
      <c r="ANG295" s="72" t="s">
        <v>9260</v>
      </c>
      <c r="ANH295" s="72" t="s">
        <v>330</v>
      </c>
      <c r="ANI295" s="72" t="s">
        <v>14146</v>
      </c>
      <c r="ANJ295" s="72" t="s">
        <v>14147</v>
      </c>
      <c r="ANK295" s="72" t="s">
        <v>15639</v>
      </c>
      <c r="ANL295" s="72" t="s">
        <v>14148</v>
      </c>
      <c r="ANM295" s="72" t="s">
        <v>24143</v>
      </c>
      <c r="ANN295" s="72" t="s">
        <v>28383</v>
      </c>
      <c r="ANO295" s="72" t="s">
        <v>14149</v>
      </c>
      <c r="ANP295" s="72" t="s">
        <v>14150</v>
      </c>
      <c r="ANQ295" s="72" t="s">
        <v>1511</v>
      </c>
      <c r="ANR295" s="72" t="s">
        <v>28118</v>
      </c>
      <c r="ANS295" s="72" t="s">
        <v>15946</v>
      </c>
      <c r="ANT295" s="72" t="s">
        <v>331</v>
      </c>
      <c r="ANU295" s="72" t="s">
        <v>331</v>
      </c>
      <c r="ANV295" s="72" t="s">
        <v>1512</v>
      </c>
      <c r="ANW295" s="72" t="s">
        <v>333</v>
      </c>
      <c r="ANX295" s="72" t="s">
        <v>332</v>
      </c>
      <c r="ANY295" s="72" t="s">
        <v>2326</v>
      </c>
      <c r="ANZ295" s="72" t="s">
        <v>334</v>
      </c>
      <c r="AOA295" s="72" t="s">
        <v>9261</v>
      </c>
      <c r="AOB295" s="72" t="s">
        <v>24144</v>
      </c>
      <c r="AOC295" s="72" t="s">
        <v>24145</v>
      </c>
      <c r="AOD295" s="72" t="s">
        <v>24146</v>
      </c>
      <c r="AOE295" s="72" t="s">
        <v>2327</v>
      </c>
      <c r="AOF295" s="72" t="s">
        <v>335</v>
      </c>
      <c r="AOG295" s="72" t="s">
        <v>28119</v>
      </c>
      <c r="AOH295" s="72" t="s">
        <v>28384</v>
      </c>
      <c r="AOI295" s="72" t="s">
        <v>28385</v>
      </c>
      <c r="AOJ295" s="72" t="s">
        <v>336</v>
      </c>
      <c r="AOK295" s="72" t="s">
        <v>1514</v>
      </c>
      <c r="AOL295" s="72" t="s">
        <v>26515</v>
      </c>
      <c r="AOM295" s="72" t="s">
        <v>28386</v>
      </c>
      <c r="AON295" s="72" t="s">
        <v>9683</v>
      </c>
      <c r="AOO295" s="72" t="s">
        <v>1515</v>
      </c>
      <c r="AOP295" s="72" t="s">
        <v>337</v>
      </c>
      <c r="AOQ295" s="72" t="s">
        <v>5253</v>
      </c>
      <c r="AOR295" s="72" t="s">
        <v>338</v>
      </c>
      <c r="AOS295" s="72" t="s">
        <v>28120</v>
      </c>
      <c r="AOT295" s="72" t="s">
        <v>26516</v>
      </c>
      <c r="AOU295" s="72" t="s">
        <v>28387</v>
      </c>
      <c r="AOV295" s="72" t="s">
        <v>28121</v>
      </c>
      <c r="AOW295" s="72" t="s">
        <v>15947</v>
      </c>
      <c r="AOX295" s="72" t="s">
        <v>2328</v>
      </c>
      <c r="AOY295" s="72" t="s">
        <v>1516</v>
      </c>
      <c r="AOZ295" s="72" t="s">
        <v>24147</v>
      </c>
      <c r="APA295" s="72" t="s">
        <v>24148</v>
      </c>
      <c r="APB295" s="72" t="s">
        <v>1517</v>
      </c>
      <c r="APC295" s="72" t="s">
        <v>26517</v>
      </c>
      <c r="APD295" s="72" t="s">
        <v>339</v>
      </c>
      <c r="APE295" s="72" t="s">
        <v>24149</v>
      </c>
      <c r="APF295" s="72" t="s">
        <v>1518</v>
      </c>
      <c r="APG295" s="72" t="s">
        <v>340</v>
      </c>
      <c r="APH295" s="72" t="s">
        <v>9262</v>
      </c>
      <c r="API295" s="72" t="s">
        <v>14151</v>
      </c>
      <c r="APJ295" s="72" t="s">
        <v>2329</v>
      </c>
      <c r="APK295" s="72" t="s">
        <v>14152</v>
      </c>
      <c r="APL295" s="72" t="s">
        <v>15640</v>
      </c>
      <c r="APM295" s="72" t="s">
        <v>28123</v>
      </c>
      <c r="APN295" s="72" t="s">
        <v>15641</v>
      </c>
      <c r="APO295" s="72" t="s">
        <v>26518</v>
      </c>
      <c r="APP295" s="72" t="s">
        <v>24150</v>
      </c>
      <c r="APQ295" s="72" t="s">
        <v>24151</v>
      </c>
      <c r="APR295" s="72" t="s">
        <v>24152</v>
      </c>
      <c r="APS295" s="72" t="s">
        <v>24153</v>
      </c>
      <c r="APT295" s="72" t="s">
        <v>24154</v>
      </c>
      <c r="APU295" s="72" t="s">
        <v>28388</v>
      </c>
      <c r="APV295" s="72" t="s">
        <v>26519</v>
      </c>
      <c r="APW295" s="72" t="s">
        <v>2330</v>
      </c>
      <c r="APX295" s="72" t="s">
        <v>14153</v>
      </c>
      <c r="APY295" s="72" t="s">
        <v>24155</v>
      </c>
      <c r="APZ295" s="72" t="s">
        <v>14154</v>
      </c>
      <c r="AQA295" s="72" t="s">
        <v>14154</v>
      </c>
      <c r="AQB295" s="72" t="s">
        <v>14155</v>
      </c>
      <c r="AQC295" s="72" t="s">
        <v>28047</v>
      </c>
      <c r="AQD295" s="72" t="s">
        <v>28389</v>
      </c>
      <c r="AQE295" s="72" t="s">
        <v>28124</v>
      </c>
      <c r="AQF295" s="72" t="s">
        <v>28390</v>
      </c>
      <c r="AQG295" s="72" t="s">
        <v>24156</v>
      </c>
      <c r="AQH295" s="72" t="s">
        <v>28391</v>
      </c>
      <c r="AQI295" s="72" t="s">
        <v>15642</v>
      </c>
      <c r="AQJ295" s="72" t="s">
        <v>28125</v>
      </c>
      <c r="AQK295" s="72" t="s">
        <v>9263</v>
      </c>
      <c r="AQL295" s="72" t="s">
        <v>9264</v>
      </c>
      <c r="AQM295" s="72" t="s">
        <v>5254</v>
      </c>
      <c r="AQN295" s="72" t="s">
        <v>24157</v>
      </c>
      <c r="AQO295" s="72" t="s">
        <v>1519</v>
      </c>
      <c r="AQP295" s="72" t="s">
        <v>15948</v>
      </c>
      <c r="AQQ295" s="72" t="s">
        <v>15949</v>
      </c>
      <c r="AQR295" s="72" t="s">
        <v>9265</v>
      </c>
      <c r="AQS295" s="72" t="s">
        <v>9266</v>
      </c>
      <c r="AQT295" s="72" t="s">
        <v>5255</v>
      </c>
      <c r="AQU295" s="72" t="s">
        <v>5255</v>
      </c>
      <c r="AQV295" s="72" t="s">
        <v>1520</v>
      </c>
      <c r="AQW295" s="72" t="s">
        <v>24158</v>
      </c>
      <c r="AQX295" s="72" t="s">
        <v>24159</v>
      </c>
      <c r="AQY295" s="72" t="s">
        <v>15950</v>
      </c>
      <c r="AQZ295" s="72" t="s">
        <v>15643</v>
      </c>
      <c r="ARA295" s="72" t="s">
        <v>15644</v>
      </c>
      <c r="ARB295" s="72" t="s">
        <v>28392</v>
      </c>
      <c r="ARC295" s="72" t="s">
        <v>28126</v>
      </c>
      <c r="ARD295" s="72" t="s">
        <v>9267</v>
      </c>
      <c r="ARE295" s="72" t="s">
        <v>24160</v>
      </c>
      <c r="ARF295" s="72" t="s">
        <v>24161</v>
      </c>
      <c r="ARG295" s="72" t="s">
        <v>1521</v>
      </c>
      <c r="ARH295" s="72" t="s">
        <v>1521</v>
      </c>
      <c r="ARI295" s="72" t="s">
        <v>14157</v>
      </c>
      <c r="ARJ295" s="72" t="s">
        <v>28127</v>
      </c>
      <c r="ARK295" s="72" t="s">
        <v>2331</v>
      </c>
      <c r="ARL295" s="72" t="s">
        <v>28393</v>
      </c>
      <c r="ARM295" s="72" t="s">
        <v>28394</v>
      </c>
      <c r="ARN295" s="72" t="s">
        <v>9268</v>
      </c>
      <c r="ARO295" s="72" t="s">
        <v>28395</v>
      </c>
      <c r="ARP295" s="72" t="s">
        <v>341</v>
      </c>
      <c r="ARQ295" s="72" t="s">
        <v>1522</v>
      </c>
      <c r="ARR295" s="72" t="s">
        <v>9269</v>
      </c>
      <c r="ARS295" s="72" t="s">
        <v>26520</v>
      </c>
      <c r="ART295" s="72" t="s">
        <v>28396</v>
      </c>
      <c r="ARU295" s="72" t="s">
        <v>28397</v>
      </c>
      <c r="ARV295" s="72" t="s">
        <v>342</v>
      </c>
      <c r="ARW295" s="72" t="s">
        <v>28398</v>
      </c>
      <c r="ARX295" s="72" t="s">
        <v>14158</v>
      </c>
      <c r="ARY295" s="72" t="s">
        <v>14159</v>
      </c>
      <c r="ARZ295" s="72" t="s">
        <v>9270</v>
      </c>
      <c r="ASA295" s="72" t="s">
        <v>9271</v>
      </c>
      <c r="ASB295" s="72" t="s">
        <v>9272</v>
      </c>
      <c r="ASC295" s="72" t="s">
        <v>9273</v>
      </c>
      <c r="ASD295" s="72" t="s">
        <v>9274</v>
      </c>
      <c r="ASE295" s="72" t="s">
        <v>9275</v>
      </c>
      <c r="ASF295" s="72" t="s">
        <v>14160</v>
      </c>
      <c r="ASG295" s="72" t="s">
        <v>2332</v>
      </c>
      <c r="ASH295" s="72" t="s">
        <v>343</v>
      </c>
      <c r="ASI295" s="72" t="s">
        <v>343</v>
      </c>
      <c r="ASJ295" s="72" t="s">
        <v>344</v>
      </c>
      <c r="ASK295" s="72" t="s">
        <v>345</v>
      </c>
      <c r="ASL295" s="72" t="s">
        <v>15646</v>
      </c>
      <c r="ASM295" s="72" t="s">
        <v>28399</v>
      </c>
      <c r="ASN295" s="72" t="s">
        <v>2333</v>
      </c>
      <c r="ASO295" s="72" t="s">
        <v>14161</v>
      </c>
      <c r="ASP295" s="72" t="s">
        <v>28400</v>
      </c>
      <c r="ASQ295" s="72" t="s">
        <v>24162</v>
      </c>
      <c r="ASR295" s="72" t="s">
        <v>24163</v>
      </c>
      <c r="ASS295" s="72" t="s">
        <v>9276</v>
      </c>
      <c r="AST295" s="72" t="s">
        <v>15952</v>
      </c>
      <c r="ASU295" s="72" t="s">
        <v>28401</v>
      </c>
      <c r="ASV295" s="72" t="s">
        <v>346</v>
      </c>
      <c r="ASW295" s="72" t="s">
        <v>28128</v>
      </c>
      <c r="ASX295" s="72" t="s">
        <v>28129</v>
      </c>
      <c r="ASY295" s="72" t="s">
        <v>2334</v>
      </c>
      <c r="ASZ295" s="72" t="s">
        <v>2334</v>
      </c>
      <c r="ATA295" s="72" t="s">
        <v>9277</v>
      </c>
      <c r="ATB295" s="72" t="s">
        <v>347</v>
      </c>
      <c r="ATC295" s="72" t="s">
        <v>24164</v>
      </c>
      <c r="ATD295" s="72" t="s">
        <v>9278</v>
      </c>
      <c r="ATE295" s="72" t="s">
        <v>5258</v>
      </c>
      <c r="ATF295" s="72" t="s">
        <v>1523</v>
      </c>
      <c r="ATG295" s="72" t="s">
        <v>15953</v>
      </c>
      <c r="ATH295" s="72" t="s">
        <v>28402</v>
      </c>
      <c r="ATI295" s="72" t="s">
        <v>28403</v>
      </c>
      <c r="ATJ295" s="72" t="s">
        <v>15647</v>
      </c>
      <c r="ATK295" s="72" t="s">
        <v>26688</v>
      </c>
      <c r="ATL295" s="72" t="s">
        <v>28404</v>
      </c>
      <c r="ATM295" s="72" t="s">
        <v>15648</v>
      </c>
      <c r="ATN295" s="72" t="s">
        <v>15954</v>
      </c>
      <c r="ATO295" s="72" t="s">
        <v>14163</v>
      </c>
      <c r="ATP295" s="72" t="s">
        <v>2335</v>
      </c>
      <c r="ATQ295" s="72" t="s">
        <v>348</v>
      </c>
      <c r="ATR295" s="72" t="s">
        <v>26521</v>
      </c>
      <c r="ATS295" s="72" t="s">
        <v>1525</v>
      </c>
      <c r="ATT295" s="72" t="s">
        <v>26522</v>
      </c>
      <c r="ATU295" s="72" t="s">
        <v>26523</v>
      </c>
      <c r="ATV295" s="72" t="s">
        <v>28130</v>
      </c>
      <c r="ATW295" s="72" t="s">
        <v>349</v>
      </c>
      <c r="ATX295" s="72" t="s">
        <v>2336</v>
      </c>
      <c r="ATY295" s="72" t="s">
        <v>3492</v>
      </c>
      <c r="ATZ295" s="72" t="s">
        <v>26524</v>
      </c>
      <c r="AUA295" s="72" t="s">
        <v>26525</v>
      </c>
      <c r="AUB295" s="72" t="s">
        <v>11210</v>
      </c>
      <c r="AUC295" s="72" t="s">
        <v>5259</v>
      </c>
      <c r="AUD295" s="72" t="s">
        <v>14164</v>
      </c>
      <c r="AUE295" s="72" t="s">
        <v>15955</v>
      </c>
      <c r="AUF295" s="72" t="s">
        <v>28131</v>
      </c>
      <c r="AUG295" s="72" t="s">
        <v>14166</v>
      </c>
      <c r="AUH295" s="72" t="s">
        <v>1526</v>
      </c>
      <c r="AUI295" s="72" t="s">
        <v>15650</v>
      </c>
      <c r="AUJ295" s="72" t="s">
        <v>15650</v>
      </c>
      <c r="AUK295" s="72" t="s">
        <v>24167</v>
      </c>
      <c r="AUL295" s="72" t="s">
        <v>15651</v>
      </c>
      <c r="AUM295" s="72" t="s">
        <v>350</v>
      </c>
      <c r="AUN295" s="72" t="s">
        <v>1527</v>
      </c>
      <c r="AUO295" s="72" t="s">
        <v>7060</v>
      </c>
      <c r="AUP295" s="72" t="s">
        <v>9280</v>
      </c>
      <c r="AUQ295" s="72" t="s">
        <v>28132</v>
      </c>
      <c r="AUR295" s="72" t="s">
        <v>28406</v>
      </c>
      <c r="AUS295" s="72" t="s">
        <v>28407</v>
      </c>
      <c r="AUT295" s="72" t="s">
        <v>351</v>
      </c>
      <c r="AUU295" s="72" t="s">
        <v>5260</v>
      </c>
      <c r="AUV295" s="72" t="s">
        <v>28133</v>
      </c>
      <c r="AUW295" s="72" t="s">
        <v>28134</v>
      </c>
      <c r="AUX295" s="72" t="s">
        <v>15956</v>
      </c>
      <c r="AUY295" s="72" t="s">
        <v>15957</v>
      </c>
      <c r="AUZ295" s="72" t="s">
        <v>2337</v>
      </c>
      <c r="AVA295" s="72" t="s">
        <v>5261</v>
      </c>
      <c r="AVB295" s="72" t="s">
        <v>14169</v>
      </c>
      <c r="AVC295" s="72" t="s">
        <v>26526</v>
      </c>
      <c r="AVD295" s="72" t="s">
        <v>28135</v>
      </c>
      <c r="AVE295" s="72" t="s">
        <v>14170</v>
      </c>
      <c r="AVF295" s="72" t="s">
        <v>15958</v>
      </c>
      <c r="AVG295" s="72" t="s">
        <v>15959</v>
      </c>
      <c r="AVH295" s="72" t="s">
        <v>28408</v>
      </c>
      <c r="AVI295" s="72" t="s">
        <v>1528</v>
      </c>
      <c r="AVJ295" s="72" t="s">
        <v>1529</v>
      </c>
      <c r="AVK295" s="72" t="s">
        <v>1530</v>
      </c>
      <c r="AVL295" s="72" t="s">
        <v>352</v>
      </c>
      <c r="AVM295" s="72" t="s">
        <v>24168</v>
      </c>
      <c r="AVN295" s="72" t="s">
        <v>26689</v>
      </c>
      <c r="AVO295" s="72" t="s">
        <v>7066</v>
      </c>
      <c r="AVP295" s="72" t="s">
        <v>2338</v>
      </c>
      <c r="AVQ295" s="72" t="s">
        <v>15766</v>
      </c>
      <c r="AVR295" s="72" t="s">
        <v>9282</v>
      </c>
      <c r="AVS295" s="72" t="s">
        <v>1531</v>
      </c>
      <c r="AVT295" s="72" t="s">
        <v>353</v>
      </c>
      <c r="AVU295" s="72" t="s">
        <v>355</v>
      </c>
      <c r="AVV295" s="72" t="s">
        <v>28136</v>
      </c>
      <c r="AVW295" s="72" t="s">
        <v>356</v>
      </c>
      <c r="AVX295" s="72" t="s">
        <v>9506</v>
      </c>
      <c r="AVY295" s="72" t="s">
        <v>24169</v>
      </c>
      <c r="AVZ295" s="72" t="s">
        <v>357</v>
      </c>
      <c r="AWA295" s="72" t="s">
        <v>9283</v>
      </c>
      <c r="AWB295" s="72" t="s">
        <v>24170</v>
      </c>
      <c r="AWC295" s="72" t="s">
        <v>14171</v>
      </c>
      <c r="AWD295" s="72" t="s">
        <v>28410</v>
      </c>
      <c r="AWE295" s="72" t="s">
        <v>24171</v>
      </c>
      <c r="AWF295" s="72" t="s">
        <v>9284</v>
      </c>
      <c r="AWG295" s="72" t="s">
        <v>2339</v>
      </c>
      <c r="AWH295" s="72" t="s">
        <v>2340</v>
      </c>
      <c r="AWI295" s="72" t="s">
        <v>14172</v>
      </c>
      <c r="AWJ295" s="72" t="s">
        <v>28138</v>
      </c>
      <c r="AWK295" s="72" t="s">
        <v>24172</v>
      </c>
      <c r="AWL295" s="72" t="s">
        <v>5262</v>
      </c>
      <c r="AWM295" s="72" t="s">
        <v>1532</v>
      </c>
      <c r="AWN295" s="72" t="s">
        <v>5263</v>
      </c>
      <c r="AWO295" s="72" t="s">
        <v>358</v>
      </c>
      <c r="AWP295" s="72" t="s">
        <v>26527</v>
      </c>
      <c r="AWQ295" s="72" t="s">
        <v>24173</v>
      </c>
      <c r="AWR295" s="72" t="s">
        <v>9285</v>
      </c>
      <c r="AWS295" s="72" t="s">
        <v>26528</v>
      </c>
      <c r="AWT295" s="72" t="s">
        <v>5264</v>
      </c>
      <c r="AWU295" s="72" t="s">
        <v>2341</v>
      </c>
      <c r="AWV295" s="72" t="s">
        <v>2342</v>
      </c>
      <c r="AWW295" s="72" t="s">
        <v>14173</v>
      </c>
      <c r="AWX295" s="72" t="s">
        <v>359</v>
      </c>
      <c r="AWY295" s="72" t="s">
        <v>15960</v>
      </c>
      <c r="AWZ295" s="72" t="s">
        <v>1533</v>
      </c>
      <c r="AXA295" s="72" t="s">
        <v>5265</v>
      </c>
      <c r="AXB295" s="72" t="s">
        <v>2155</v>
      </c>
      <c r="AXC295" s="72" t="s">
        <v>24176</v>
      </c>
      <c r="AXD295" s="72" t="s">
        <v>15653</v>
      </c>
      <c r="AXE295" s="72" t="s">
        <v>15654</v>
      </c>
      <c r="AXF295" s="72" t="s">
        <v>360</v>
      </c>
      <c r="AXG295" s="72" t="s">
        <v>24177</v>
      </c>
      <c r="AXH295" s="72" t="s">
        <v>24178</v>
      </c>
      <c r="AXI295" s="72" t="s">
        <v>26529</v>
      </c>
      <c r="AXJ295" s="72" t="s">
        <v>24179</v>
      </c>
      <c r="AXK295" s="72" t="s">
        <v>9287</v>
      </c>
      <c r="AXL295" s="72" t="s">
        <v>9505</v>
      </c>
      <c r="AXM295" s="72" t="s">
        <v>14175</v>
      </c>
      <c r="AXN295" s="72" t="s">
        <v>2343</v>
      </c>
      <c r="AXO295" s="72" t="s">
        <v>2344</v>
      </c>
      <c r="AXP295" s="72" t="s">
        <v>11652</v>
      </c>
      <c r="AXQ295" s="72" t="s">
        <v>14176</v>
      </c>
      <c r="AXR295" s="72" t="s">
        <v>15961</v>
      </c>
      <c r="AXS295" s="72" t="s">
        <v>14177</v>
      </c>
      <c r="AXT295" s="72" t="s">
        <v>28139</v>
      </c>
      <c r="AXU295" s="72" t="s">
        <v>14178</v>
      </c>
      <c r="AXV295" s="72" t="s">
        <v>28140</v>
      </c>
      <c r="AXW295" s="72" t="s">
        <v>28141</v>
      </c>
      <c r="AXX295" s="72" t="s">
        <v>8245</v>
      </c>
      <c r="AXY295" s="72" t="s">
        <v>26530</v>
      </c>
      <c r="AXZ295" s="72" t="s">
        <v>26531</v>
      </c>
      <c r="AYA295" s="72" t="s">
        <v>15657</v>
      </c>
      <c r="AYB295" s="72" t="s">
        <v>15658</v>
      </c>
      <c r="AYC295" s="72" t="s">
        <v>361</v>
      </c>
      <c r="AYD295" s="72" t="s">
        <v>9289</v>
      </c>
      <c r="AYE295" s="72" t="s">
        <v>7083</v>
      </c>
      <c r="AYF295" s="72" t="s">
        <v>23531</v>
      </c>
      <c r="AYG295" s="72" t="s">
        <v>362</v>
      </c>
      <c r="AYH295" s="72" t="s">
        <v>363</v>
      </c>
      <c r="AYI295" s="72" t="s">
        <v>28412</v>
      </c>
      <c r="AYJ295" s="72" t="s">
        <v>499</v>
      </c>
      <c r="AYK295" s="72" t="s">
        <v>2345</v>
      </c>
      <c r="AYL295" s="72" t="s">
        <v>28413</v>
      </c>
      <c r="AYM295" s="72" t="s">
        <v>364</v>
      </c>
      <c r="AYN295" s="72" t="s">
        <v>2346</v>
      </c>
      <c r="AYO295" s="72" t="s">
        <v>9290</v>
      </c>
      <c r="AYP295" s="72" t="s">
        <v>15659</v>
      </c>
      <c r="AYQ295" s="72" t="s">
        <v>28414</v>
      </c>
      <c r="AYR295" s="72" t="s">
        <v>28415</v>
      </c>
      <c r="AYS295" s="72" t="s">
        <v>368</v>
      </c>
      <c r="AYT295" s="72" t="s">
        <v>1566</v>
      </c>
      <c r="AYU295" s="72" t="s">
        <v>14740</v>
      </c>
      <c r="AYV295" s="72" t="s">
        <v>365</v>
      </c>
      <c r="AYW295" s="72" t="s">
        <v>28142</v>
      </c>
      <c r="AYX295" s="72" t="s">
        <v>1535</v>
      </c>
      <c r="AYY295" s="72" t="s">
        <v>9291</v>
      </c>
      <c r="AYZ295" s="72" t="s">
        <v>26534</v>
      </c>
      <c r="AZA295" s="72" t="s">
        <v>972</v>
      </c>
      <c r="AZB295" s="72" t="s">
        <v>366</v>
      </c>
      <c r="AZC295" s="72" t="s">
        <v>28416</v>
      </c>
      <c r="AZD295" s="72" t="s">
        <v>14179</v>
      </c>
      <c r="AZE295" s="72" t="s">
        <v>1536</v>
      </c>
      <c r="AZF295" s="72" t="s">
        <v>24180</v>
      </c>
      <c r="AZG295" s="72" t="s">
        <v>28143</v>
      </c>
      <c r="AZH295" s="72" t="s">
        <v>28417</v>
      </c>
      <c r="AZI295" s="72" t="s">
        <v>24181</v>
      </c>
      <c r="AZJ295" s="72" t="s">
        <v>14180</v>
      </c>
      <c r="AZK295" s="72" t="s">
        <v>14181</v>
      </c>
      <c r="AZL295" s="72" t="s">
        <v>367</v>
      </c>
      <c r="AZM295" s="72" t="s">
        <v>9292</v>
      </c>
      <c r="AZN295" s="72" t="s">
        <v>14182</v>
      </c>
      <c r="AZO295" s="72" t="s">
        <v>1537</v>
      </c>
      <c r="AZP295" s="72" t="s">
        <v>14183</v>
      </c>
      <c r="AZQ295" s="72" t="s">
        <v>1538</v>
      </c>
      <c r="AZR295" s="72" t="s">
        <v>369</v>
      </c>
      <c r="AZS295" s="72" t="s">
        <v>370</v>
      </c>
      <c r="AZT295" s="72" t="s">
        <v>371</v>
      </c>
      <c r="AZU295" s="72" t="s">
        <v>2347</v>
      </c>
      <c r="AZV295" s="72" t="s">
        <v>26535</v>
      </c>
      <c r="AZW295" s="72" t="s">
        <v>1539</v>
      </c>
      <c r="AZX295" s="72" t="s">
        <v>2348</v>
      </c>
      <c r="AZY295" s="72" t="s">
        <v>2349</v>
      </c>
      <c r="AZZ295" s="72" t="s">
        <v>2350</v>
      </c>
      <c r="BAA295" s="72" t="s">
        <v>1540</v>
      </c>
      <c r="BAB295" s="72" t="s">
        <v>24182</v>
      </c>
      <c r="BAC295" s="72" t="s">
        <v>24183</v>
      </c>
      <c r="BAD295" s="72" t="s">
        <v>14185</v>
      </c>
      <c r="BAE295" s="72" t="s">
        <v>372</v>
      </c>
      <c r="BAF295" s="72" t="s">
        <v>373</v>
      </c>
      <c r="BAG295" s="72" t="s">
        <v>14186</v>
      </c>
      <c r="BAH295" s="72" t="s">
        <v>374</v>
      </c>
      <c r="BAI295" s="72" t="s">
        <v>9293</v>
      </c>
      <c r="BAJ295" s="72" t="s">
        <v>5266</v>
      </c>
      <c r="BAK295" s="72" t="s">
        <v>28144</v>
      </c>
      <c r="BAL295" s="72" t="s">
        <v>9507</v>
      </c>
      <c r="BAM295" s="72" t="s">
        <v>5267</v>
      </c>
      <c r="BAN295" s="72" t="s">
        <v>1541</v>
      </c>
      <c r="BAO295" s="72" t="s">
        <v>14187</v>
      </c>
      <c r="BAP295" s="72" t="s">
        <v>14188</v>
      </c>
      <c r="BAQ295" s="72" t="s">
        <v>14189</v>
      </c>
      <c r="BAR295" s="72" t="s">
        <v>26536</v>
      </c>
      <c r="BAS295" s="72" t="s">
        <v>15663</v>
      </c>
      <c r="BAT295" s="72" t="s">
        <v>14190</v>
      </c>
      <c r="BAU295" s="72" t="s">
        <v>28145</v>
      </c>
      <c r="BAV295" s="72" t="s">
        <v>28146</v>
      </c>
      <c r="BAW295" s="72" t="s">
        <v>15664</v>
      </c>
      <c r="BAX295" s="72" t="s">
        <v>375</v>
      </c>
      <c r="BAY295" s="72" t="s">
        <v>376</v>
      </c>
      <c r="BAZ295" s="72" t="s">
        <v>2351</v>
      </c>
      <c r="BBA295" s="72" t="s">
        <v>2352</v>
      </c>
      <c r="BBB295" s="72" t="s">
        <v>15962</v>
      </c>
      <c r="BBC295" s="72" t="s">
        <v>15963</v>
      </c>
      <c r="BBD295" s="72" t="s">
        <v>377</v>
      </c>
      <c r="BBE295" s="72" t="s">
        <v>1542</v>
      </c>
      <c r="BBF295" s="72" t="s">
        <v>2353</v>
      </c>
      <c r="BBG295" s="72" t="s">
        <v>24184</v>
      </c>
      <c r="BBH295" s="72" t="s">
        <v>26690</v>
      </c>
      <c r="BBI295" s="72" t="s">
        <v>9294</v>
      </c>
      <c r="BBJ295" s="72" t="s">
        <v>28147</v>
      </c>
      <c r="BBK295" s="72" t="s">
        <v>26691</v>
      </c>
      <c r="BBL295" s="72" t="s">
        <v>28419</v>
      </c>
      <c r="BBM295" s="72" t="s">
        <v>15665</v>
      </c>
      <c r="BBN295" s="72" t="s">
        <v>15964</v>
      </c>
      <c r="BBO295" s="72" t="s">
        <v>378</v>
      </c>
      <c r="BBP295" s="72" t="s">
        <v>5268</v>
      </c>
      <c r="BBQ295" s="72" t="s">
        <v>5269</v>
      </c>
      <c r="BBR295" s="72" t="s">
        <v>26537</v>
      </c>
      <c r="BBS295" s="72" t="s">
        <v>2354</v>
      </c>
      <c r="BBT295" s="72" t="s">
        <v>379</v>
      </c>
      <c r="BBU295" s="72" t="s">
        <v>24185</v>
      </c>
      <c r="BBV295" s="72" t="s">
        <v>24186</v>
      </c>
      <c r="BBW295" s="72" t="s">
        <v>380</v>
      </c>
      <c r="BBX295" s="72" t="s">
        <v>26538</v>
      </c>
      <c r="BBY295" s="72" t="s">
        <v>15965</v>
      </c>
      <c r="BBZ295" s="72" t="s">
        <v>26539</v>
      </c>
      <c r="BCA295" s="72" t="s">
        <v>24187</v>
      </c>
      <c r="BCB295" s="72" t="s">
        <v>5270</v>
      </c>
      <c r="BCC295" s="72" t="s">
        <v>15666</v>
      </c>
      <c r="BCD295" s="72" t="s">
        <v>5271</v>
      </c>
      <c r="BCE295" s="72" t="s">
        <v>993</v>
      </c>
      <c r="BCF295" s="72" t="s">
        <v>2355</v>
      </c>
      <c r="BCG295" s="72" t="s">
        <v>28063</v>
      </c>
      <c r="BCH295" s="72" t="s">
        <v>28317</v>
      </c>
      <c r="BCI295" s="72" t="s">
        <v>28318</v>
      </c>
      <c r="BCJ295" s="72" t="s">
        <v>14045</v>
      </c>
      <c r="BCK295" s="72" t="s">
        <v>28065</v>
      </c>
      <c r="BCL295" s="72" t="s">
        <v>9179</v>
      </c>
      <c r="BCM295" s="72" t="s">
        <v>14047</v>
      </c>
      <c r="BCN295" s="72" t="s">
        <v>9180</v>
      </c>
      <c r="BCO295" s="72" t="s">
        <v>28066</v>
      </c>
      <c r="BCP295" s="72" t="s">
        <v>28320</v>
      </c>
      <c r="BCQ295" s="72" t="s">
        <v>9181</v>
      </c>
      <c r="BCR295" s="72" t="s">
        <v>9182</v>
      </c>
      <c r="BCS295" s="72" t="s">
        <v>9183</v>
      </c>
      <c r="BCT295" s="72" t="s">
        <v>9193</v>
      </c>
      <c r="BCU295" s="72" t="s">
        <v>15583</v>
      </c>
      <c r="BCV295" s="72" t="s">
        <v>15896</v>
      </c>
      <c r="BCW295" s="72" t="s">
        <v>28072</v>
      </c>
      <c r="BCX295" s="72" t="s">
        <v>245</v>
      </c>
      <c r="BCY295" s="72" t="s">
        <v>24063</v>
      </c>
      <c r="BCZ295" s="72" t="s">
        <v>28084</v>
      </c>
      <c r="BDA295" s="72" t="s">
        <v>14073</v>
      </c>
      <c r="BDB295" s="72" t="s">
        <v>14074</v>
      </c>
      <c r="BDC295" s="72" t="s">
        <v>261</v>
      </c>
      <c r="BDD295" s="72" t="s">
        <v>1458</v>
      </c>
      <c r="BDE295" s="72" t="s">
        <v>1458</v>
      </c>
      <c r="BDF295" s="72" t="s">
        <v>7860</v>
      </c>
      <c r="BDG295" s="72" t="s">
        <v>1461</v>
      </c>
      <c r="BDH295" s="72" t="s">
        <v>15912</v>
      </c>
      <c r="BDI295" s="72" t="s">
        <v>15603</v>
      </c>
      <c r="BDJ295" s="72" t="s">
        <v>15607</v>
      </c>
      <c r="BDK295" s="72" t="s">
        <v>28090</v>
      </c>
      <c r="BDL295" s="72" t="s">
        <v>1466</v>
      </c>
      <c r="BDM295" s="72" t="s">
        <v>1467</v>
      </c>
      <c r="BDN295" s="72" t="s">
        <v>1467</v>
      </c>
      <c r="BDO295" s="72" t="s">
        <v>24095</v>
      </c>
      <c r="BDP295" s="72" t="s">
        <v>1468</v>
      </c>
      <c r="BDQ295" s="72" t="s">
        <v>15921</v>
      </c>
      <c r="BDR295" s="72" t="s">
        <v>7498</v>
      </c>
      <c r="BDS295" s="72" t="s">
        <v>28343</v>
      </c>
      <c r="BDT295" s="72" t="s">
        <v>5232</v>
      </c>
      <c r="BDU295" s="72" t="s">
        <v>15922</v>
      </c>
      <c r="BDV295" s="72" t="s">
        <v>14088</v>
      </c>
      <c r="BDW295" s="72" t="s">
        <v>14089</v>
      </c>
      <c r="BDX295" s="72" t="s">
        <v>14090</v>
      </c>
      <c r="BDY295" s="72" t="s">
        <v>279</v>
      </c>
      <c r="BDZ295" s="72" t="s">
        <v>28097</v>
      </c>
      <c r="BEA295" s="72" t="s">
        <v>15612</v>
      </c>
      <c r="BEB295" s="72" t="s">
        <v>9221</v>
      </c>
      <c r="BEC295" s="72" t="s">
        <v>15923</v>
      </c>
      <c r="BED295" s="72" t="s">
        <v>5233</v>
      </c>
      <c r="BEE295" s="72" t="s">
        <v>24096</v>
      </c>
      <c r="BEF295" s="72" t="s">
        <v>28344</v>
      </c>
      <c r="BEG295" s="72" t="s">
        <v>28099</v>
      </c>
      <c r="BEH295" s="72" t="s">
        <v>28345</v>
      </c>
      <c r="BEI295" s="72" t="s">
        <v>26487</v>
      </c>
      <c r="BEJ295" s="72" t="s">
        <v>24097</v>
      </c>
      <c r="BEK295" s="72" t="s">
        <v>15613</v>
      </c>
      <c r="BEL295" s="72" t="s">
        <v>9222</v>
      </c>
      <c r="BEM295" s="72" t="s">
        <v>9237</v>
      </c>
      <c r="BEN295" s="72" t="s">
        <v>24112</v>
      </c>
      <c r="BEO295" s="72" t="s">
        <v>28102</v>
      </c>
      <c r="BEP295" s="72" t="s">
        <v>15933</v>
      </c>
      <c r="BEQ295" s="72" t="s">
        <v>28362</v>
      </c>
      <c r="BER295" s="72" t="s">
        <v>14125</v>
      </c>
      <c r="BES295" s="72" t="s">
        <v>28109</v>
      </c>
      <c r="BET295" s="72" t="s">
        <v>28372</v>
      </c>
      <c r="BEU295" s="72" t="s">
        <v>15628</v>
      </c>
      <c r="BEV295" s="72" t="s">
        <v>14133</v>
      </c>
      <c r="BEW295" s="72" t="s">
        <v>9252</v>
      </c>
      <c r="BEX295" s="72" t="s">
        <v>28113</v>
      </c>
      <c r="BEY295" s="72" t="s">
        <v>24137</v>
      </c>
      <c r="BEZ295" s="72" t="s">
        <v>13856</v>
      </c>
      <c r="BFA295" s="72" t="s">
        <v>1524</v>
      </c>
      <c r="BFB295" s="72" t="s">
        <v>14162</v>
      </c>
      <c r="BFC295" s="72" t="s">
        <v>28405</v>
      </c>
      <c r="BFD295" s="72" t="s">
        <v>24166</v>
      </c>
      <c r="BFE295" s="72" t="s">
        <v>14165</v>
      </c>
      <c r="BFF295" s="72" t="s">
        <v>15649</v>
      </c>
      <c r="BFG295" s="72" t="s">
        <v>14168</v>
      </c>
      <c r="BFH295" s="72" t="s">
        <v>1798</v>
      </c>
      <c r="BFI295" s="72" t="s">
        <v>9281</v>
      </c>
      <c r="BFJ295" s="72" t="s">
        <v>28137</v>
      </c>
      <c r="BFK295" s="72" t="s">
        <v>15652</v>
      </c>
      <c r="BFL295" s="72" t="s">
        <v>24174</v>
      </c>
      <c r="BFM295" s="72" t="s">
        <v>24175</v>
      </c>
      <c r="BFN295" s="72" t="s">
        <v>15655</v>
      </c>
      <c r="BFO295" s="72" t="s">
        <v>15656</v>
      </c>
      <c r="BFP295" s="72" t="s">
        <v>1534</v>
      </c>
      <c r="BFQ295" s="72" t="s">
        <v>9299</v>
      </c>
      <c r="BFR295" s="72" t="s">
        <v>28184</v>
      </c>
      <c r="BFS295" s="72" t="s">
        <v>24230</v>
      </c>
      <c r="BFT295" s="72" t="s">
        <v>5313</v>
      </c>
      <c r="BFU295" s="72" t="s">
        <v>14242</v>
      </c>
      <c r="BFV295" s="72" t="s">
        <v>9353</v>
      </c>
      <c r="BFW295" s="72" t="s">
        <v>14243</v>
      </c>
      <c r="BFX295" s="72" t="s">
        <v>9354</v>
      </c>
      <c r="BFY295" s="72" t="s">
        <v>28176</v>
      </c>
      <c r="BFZ295" s="72" t="s">
        <v>9355</v>
      </c>
      <c r="BGA295" s="72" t="s">
        <v>14244</v>
      </c>
      <c r="BGB295" s="72" t="s">
        <v>28177</v>
      </c>
      <c r="BGC295" s="72" t="s">
        <v>26572</v>
      </c>
      <c r="BGD295" s="72" t="s">
        <v>28463</v>
      </c>
      <c r="BGE295" s="72" t="s">
        <v>14247</v>
      </c>
      <c r="BGF295" s="72" t="s">
        <v>14248</v>
      </c>
      <c r="BGG295" s="72" t="s">
        <v>15710</v>
      </c>
      <c r="BGH295" s="72" t="s">
        <v>9367</v>
      </c>
      <c r="BGI295" s="72" t="s">
        <v>23015</v>
      </c>
      <c r="BGJ295" s="72" t="s">
        <v>1612</v>
      </c>
      <c r="BGK295" s="72" t="s">
        <v>14281</v>
      </c>
      <c r="BGL295" s="72" t="s">
        <v>28155</v>
      </c>
      <c r="BGM295" s="72" t="s">
        <v>28203</v>
      </c>
      <c r="BGN295" s="72" t="s">
        <v>24291</v>
      </c>
      <c r="BGO295" s="72" t="s">
        <v>9170</v>
      </c>
      <c r="BGP295" s="72" t="s">
        <v>15728</v>
      </c>
      <c r="BGQ295" s="72" t="s">
        <v>12726</v>
      </c>
      <c r="BGR295" s="72" t="s">
        <v>28488</v>
      </c>
      <c r="BGS295" s="72" t="s">
        <v>16302</v>
      </c>
      <c r="BGT295" s="72" t="s">
        <v>9404</v>
      </c>
      <c r="BGU295" s="72" t="s">
        <v>24298</v>
      </c>
      <c r="BGV295" s="72" t="s">
        <v>28489</v>
      </c>
      <c r="BGW295" s="72" t="s">
        <v>9410</v>
      </c>
      <c r="BGX295" s="72" t="s">
        <v>9411</v>
      </c>
      <c r="BGY295" s="72" t="s">
        <v>1862</v>
      </c>
      <c r="BGZ295" s="72" t="s">
        <v>1862</v>
      </c>
      <c r="BHA295" s="72" t="s">
        <v>9412</v>
      </c>
      <c r="BHB295" s="72" t="s">
        <v>14424</v>
      </c>
      <c r="BHC295" s="72" t="s">
        <v>14425</v>
      </c>
      <c r="BHD295" s="72" t="s">
        <v>12358</v>
      </c>
      <c r="BHE295" s="72" t="s">
        <v>16075</v>
      </c>
      <c r="BHF295" s="72" t="s">
        <v>5393</v>
      </c>
      <c r="BHG295" s="72" t="s">
        <v>14446</v>
      </c>
      <c r="BHH295" s="72" t="s">
        <v>2547</v>
      </c>
      <c r="BHI295" s="72" t="s">
        <v>28261</v>
      </c>
      <c r="BHJ295" s="72" t="s">
        <v>15839</v>
      </c>
      <c r="BHK295" s="72" t="s">
        <v>14453</v>
      </c>
      <c r="BHL295" s="72" t="s">
        <v>15842</v>
      </c>
      <c r="BHM295" s="72" t="s">
        <v>28264</v>
      </c>
      <c r="BHN295" s="72" t="s">
        <v>9481</v>
      </c>
      <c r="BHO295" s="72" t="s">
        <v>2230</v>
      </c>
      <c r="BHP295" s="72" t="s">
        <v>24195</v>
      </c>
      <c r="BHQ295" s="72" t="s">
        <v>26665</v>
      </c>
      <c r="BHR295" s="72" t="s">
        <v>14458</v>
      </c>
      <c r="BHS295" s="72" t="s">
        <v>15844</v>
      </c>
      <c r="BHT295" s="72" t="s">
        <v>15845</v>
      </c>
      <c r="BHU295" s="72" t="s">
        <v>581</v>
      </c>
      <c r="BHV295" s="72" t="s">
        <v>5408</v>
      </c>
      <c r="BHW295" s="72" t="s">
        <v>2235</v>
      </c>
      <c r="BHX295" s="72" t="s">
        <v>14464</v>
      </c>
      <c r="BHY295" s="72" t="s">
        <v>15847</v>
      </c>
      <c r="BHZ295" s="72" t="s">
        <v>14469</v>
      </c>
      <c r="BIA295" s="72" t="s">
        <v>15855</v>
      </c>
      <c r="BIB295" s="72" t="s">
        <v>15854</v>
      </c>
      <c r="BIC295" s="72" t="s">
        <v>28539</v>
      </c>
      <c r="BID295" s="72" t="s">
        <v>14484</v>
      </c>
      <c r="BIE295" s="72" t="s">
        <v>15862</v>
      </c>
      <c r="BIF295" s="72" t="s">
        <v>2580</v>
      </c>
      <c r="BIG295" s="72" t="s">
        <v>381</v>
      </c>
      <c r="BIH295" s="72" t="s">
        <v>2357</v>
      </c>
      <c r="BII295" s="72" t="s">
        <v>2356</v>
      </c>
      <c r="BIJ295" s="72" t="s">
        <v>2358</v>
      </c>
      <c r="BIK295" s="72" t="s">
        <v>2359</v>
      </c>
      <c r="BIL295" s="72" t="s">
        <v>2360</v>
      </c>
      <c r="BIM295" s="72" t="s">
        <v>201</v>
      </c>
      <c r="BIN295" s="72" t="s">
        <v>202</v>
      </c>
      <c r="BIO295" s="72" t="s">
        <v>5272</v>
      </c>
      <c r="BIP295" s="72" t="s">
        <v>24188</v>
      </c>
      <c r="BIQ295" s="72" t="s">
        <v>2361</v>
      </c>
      <c r="BIR295" s="72" t="s">
        <v>9295</v>
      </c>
      <c r="BIS295" s="72" t="s">
        <v>2362</v>
      </c>
      <c r="BIT295" s="72" t="s">
        <v>5273</v>
      </c>
      <c r="BIU295" s="72" t="s">
        <v>5274</v>
      </c>
      <c r="BIV295" s="72" t="s">
        <v>5275</v>
      </c>
      <c r="BIW295" s="72" t="s">
        <v>5276</v>
      </c>
      <c r="BIX295" s="72" t="s">
        <v>26540</v>
      </c>
      <c r="BIY295" s="72" t="s">
        <v>2364</v>
      </c>
      <c r="BIZ295" s="72" t="s">
        <v>2365</v>
      </c>
      <c r="BJA295" s="72" t="s">
        <v>2366</v>
      </c>
      <c r="BJB295" s="72" t="s">
        <v>2367</v>
      </c>
      <c r="BJC295" s="72" t="s">
        <v>26541</v>
      </c>
      <c r="BJD295" s="72" t="s">
        <v>9296</v>
      </c>
      <c r="BJE295" s="72" t="s">
        <v>24189</v>
      </c>
      <c r="BJF295" s="72" t="s">
        <v>5277</v>
      </c>
      <c r="BJG295" s="72" t="s">
        <v>2368</v>
      </c>
      <c r="BJH295" s="72" t="s">
        <v>2368</v>
      </c>
      <c r="BJI295" s="72" t="s">
        <v>1543</v>
      </c>
      <c r="BJJ295" s="72" t="s">
        <v>5278</v>
      </c>
      <c r="BJK295" s="72" t="s">
        <v>14191</v>
      </c>
      <c r="BJL295" s="72" t="s">
        <v>382</v>
      </c>
      <c r="BJM295" s="72" t="s">
        <v>2369</v>
      </c>
      <c r="BJN295" s="72" t="s">
        <v>28148</v>
      </c>
      <c r="BJO295" s="72" t="s">
        <v>383</v>
      </c>
      <c r="BJP295" s="72" t="s">
        <v>14026</v>
      </c>
      <c r="BJQ295" s="72" t="s">
        <v>2370</v>
      </c>
      <c r="BJR295" s="72" t="s">
        <v>1544</v>
      </c>
      <c r="BJS295" s="72" t="s">
        <v>14192</v>
      </c>
      <c r="BJT295" s="72" t="s">
        <v>2371</v>
      </c>
      <c r="BJU295" s="72" t="s">
        <v>1545</v>
      </c>
      <c r="BJV295" s="72" t="s">
        <v>2372</v>
      </c>
      <c r="BJW295" s="72" t="s">
        <v>24190</v>
      </c>
      <c r="BJX295" s="72" t="s">
        <v>15144</v>
      </c>
      <c r="BJY295" s="72" t="s">
        <v>26542</v>
      </c>
      <c r="BJZ295" s="72" t="s">
        <v>2373</v>
      </c>
      <c r="BKA295" s="72" t="s">
        <v>2374</v>
      </c>
      <c r="BKB295" s="72" t="s">
        <v>26543</v>
      </c>
      <c r="BKC295" s="72" t="s">
        <v>385</v>
      </c>
      <c r="BKD295" s="72" t="s">
        <v>5279</v>
      </c>
      <c r="BKE295" s="72" t="s">
        <v>24191</v>
      </c>
      <c r="BKF295" s="72" t="s">
        <v>15966</v>
      </c>
      <c r="BKG295" s="72" t="s">
        <v>28149</v>
      </c>
      <c r="BKH295" s="72" t="s">
        <v>15967</v>
      </c>
      <c r="BKI295" s="72" t="s">
        <v>1546</v>
      </c>
      <c r="BKJ295" s="72" t="s">
        <v>5280</v>
      </c>
      <c r="BKK295" s="72" t="s">
        <v>14193</v>
      </c>
      <c r="BKL295" s="72" t="s">
        <v>28150</v>
      </c>
      <c r="BKM295" s="72" t="s">
        <v>28151</v>
      </c>
      <c r="BKN295" s="72" t="s">
        <v>386</v>
      </c>
      <c r="BKO295" s="72" t="s">
        <v>26544</v>
      </c>
      <c r="BKP295" s="72" t="s">
        <v>15968</v>
      </c>
      <c r="BKQ295" s="72" t="s">
        <v>1547</v>
      </c>
      <c r="BKR295" s="72" t="s">
        <v>387</v>
      </c>
      <c r="BKS295" s="72" t="s">
        <v>387</v>
      </c>
      <c r="BKT295" s="72" t="s">
        <v>9297</v>
      </c>
      <c r="BKU295" s="72" t="s">
        <v>5281</v>
      </c>
      <c r="BKV295" s="72" t="s">
        <v>1548</v>
      </c>
      <c r="BKW295" s="72" t="s">
        <v>24192</v>
      </c>
      <c r="BKX295" s="72" t="s">
        <v>15969</v>
      </c>
      <c r="BKY295" s="72" t="s">
        <v>24193</v>
      </c>
      <c r="BKZ295" s="72" t="s">
        <v>26545</v>
      </c>
      <c r="BLA295" s="72" t="s">
        <v>26463</v>
      </c>
      <c r="BLB295" s="72" t="s">
        <v>2375</v>
      </c>
      <c r="BLC295" s="72" t="s">
        <v>9298</v>
      </c>
      <c r="BLD295" s="72" t="s">
        <v>2376</v>
      </c>
      <c r="BLE295" s="72" t="s">
        <v>24194</v>
      </c>
      <c r="BLF295" s="72" t="s">
        <v>5282</v>
      </c>
      <c r="BLG295" s="72" t="s">
        <v>5283</v>
      </c>
      <c r="BLH295" s="72" t="s">
        <v>28420</v>
      </c>
      <c r="BLI295" s="72" t="s">
        <v>5284</v>
      </c>
      <c r="BLJ295" s="72" t="s">
        <v>5285</v>
      </c>
      <c r="BLK295" s="72" t="s">
        <v>5285</v>
      </c>
      <c r="BLL295" s="72" t="s">
        <v>28421</v>
      </c>
      <c r="BLM295" s="72" t="s">
        <v>2377</v>
      </c>
      <c r="BLN295" s="72" t="s">
        <v>5286</v>
      </c>
      <c r="BLO295" s="72" t="s">
        <v>15970</v>
      </c>
      <c r="BLP295" s="72" t="s">
        <v>14194</v>
      </c>
      <c r="BLQ295" s="72" t="s">
        <v>9300</v>
      </c>
      <c r="BLR295" s="72" t="s">
        <v>2378</v>
      </c>
      <c r="BLS295" s="72" t="s">
        <v>14195</v>
      </c>
      <c r="BLT295" s="72" t="s">
        <v>15971</v>
      </c>
      <c r="BLU295" s="72" t="s">
        <v>14196</v>
      </c>
      <c r="BLV295" s="72" t="s">
        <v>5287</v>
      </c>
      <c r="BLW295" s="72" t="s">
        <v>15972</v>
      </c>
      <c r="BLX295" s="72" t="s">
        <v>1549</v>
      </c>
      <c r="BLY295" s="72" t="s">
        <v>5288</v>
      </c>
      <c r="BLZ295" s="72" t="s">
        <v>5289</v>
      </c>
      <c r="BMA295" s="72" t="s">
        <v>9301</v>
      </c>
      <c r="BMB295" s="72" t="s">
        <v>2379</v>
      </c>
      <c r="BMC295" s="72" t="s">
        <v>15667</v>
      </c>
      <c r="BMD295" s="72" t="s">
        <v>5290</v>
      </c>
      <c r="BME295" s="72" t="s">
        <v>2380</v>
      </c>
      <c r="BMF295" s="72" t="s">
        <v>2381</v>
      </c>
      <c r="BMG295" s="72" t="s">
        <v>2382</v>
      </c>
      <c r="BMH295" s="72" t="s">
        <v>1550</v>
      </c>
      <c r="BMI295" s="72" t="s">
        <v>388</v>
      </c>
      <c r="BMJ295" s="72" t="s">
        <v>15973</v>
      </c>
      <c r="BMK295" s="72" t="s">
        <v>15974</v>
      </c>
      <c r="BML295" s="72" t="s">
        <v>15668</v>
      </c>
      <c r="BMM295" s="72" t="s">
        <v>2274</v>
      </c>
      <c r="BMN295" s="72" t="s">
        <v>15584</v>
      </c>
      <c r="BMO295" s="72" t="s">
        <v>28323</v>
      </c>
      <c r="BMP295" s="72" t="s">
        <v>28073</v>
      </c>
      <c r="BMQ295" s="72" t="s">
        <v>26473</v>
      </c>
      <c r="BMR295" s="72" t="s">
        <v>5486</v>
      </c>
      <c r="BMS295" s="72" t="s">
        <v>1447</v>
      </c>
      <c r="BMT295" s="72" t="s">
        <v>28331</v>
      </c>
      <c r="BMU295" s="72" t="s">
        <v>15901</v>
      </c>
      <c r="BMV295" s="72" t="s">
        <v>14065</v>
      </c>
      <c r="BMW295" s="72" t="s">
        <v>28078</v>
      </c>
      <c r="BMX295" s="72" t="s">
        <v>1452</v>
      </c>
      <c r="BMY295" s="72" t="s">
        <v>1453</v>
      </c>
      <c r="BMZ295" s="72" t="s">
        <v>1453</v>
      </c>
      <c r="BNA295" s="72" t="s">
        <v>24068</v>
      </c>
      <c r="BNB295" s="72" t="s">
        <v>15903</v>
      </c>
      <c r="BNC295" s="72" t="s">
        <v>2112</v>
      </c>
      <c r="BND295" s="72" t="s">
        <v>24071</v>
      </c>
      <c r="BNE295" s="72" t="s">
        <v>24079</v>
      </c>
      <c r="BNF295" s="72" t="s">
        <v>15597</v>
      </c>
      <c r="BNG295" s="72" t="s">
        <v>9213</v>
      </c>
      <c r="BNH295" s="72" t="s">
        <v>9215</v>
      </c>
      <c r="BNI295" s="72" t="s">
        <v>2295</v>
      </c>
      <c r="BNJ295" s="72" t="s">
        <v>15606</v>
      </c>
      <c r="BNK295" s="72" t="s">
        <v>15915</v>
      </c>
      <c r="BNL295" s="72" t="s">
        <v>14082</v>
      </c>
      <c r="BNM295" s="72" t="s">
        <v>28100</v>
      </c>
      <c r="BNN295" s="72" t="s">
        <v>28101</v>
      </c>
      <c r="BNO295" s="72" t="s">
        <v>24116</v>
      </c>
      <c r="BNP295" s="72" t="s">
        <v>2309</v>
      </c>
      <c r="BNQ295" s="72" t="s">
        <v>14107</v>
      </c>
      <c r="BNR295" s="72" t="s">
        <v>5241</v>
      </c>
      <c r="BNS295" s="72" t="s">
        <v>15627</v>
      </c>
      <c r="BNT295" s="72" t="s">
        <v>24134</v>
      </c>
      <c r="BNU295" s="72" t="s">
        <v>2318</v>
      </c>
      <c r="BNV295" s="72" t="s">
        <v>15634</v>
      </c>
      <c r="BNW295" s="72" t="s">
        <v>1513</v>
      </c>
      <c r="BNX295" s="72" t="s">
        <v>5256</v>
      </c>
      <c r="BNY295" s="72" t="s">
        <v>5257</v>
      </c>
      <c r="BNZ295" s="72" t="s">
        <v>14167</v>
      </c>
      <c r="BOA295" s="72" t="s">
        <v>28411</v>
      </c>
      <c r="BOB295" s="72" t="s">
        <v>14174</v>
      </c>
      <c r="BOC295" s="72" t="s">
        <v>9286</v>
      </c>
      <c r="BOD295" s="72" t="s">
        <v>5977</v>
      </c>
      <c r="BOE295" s="72" t="s">
        <v>2363</v>
      </c>
      <c r="BOF295" s="72" t="s">
        <v>15983</v>
      </c>
      <c r="BOG295" s="72" t="s">
        <v>1572</v>
      </c>
      <c r="BOH295" s="72" t="s">
        <v>1573</v>
      </c>
      <c r="BOI295" s="72" t="s">
        <v>15988</v>
      </c>
      <c r="BOJ295" s="72" t="s">
        <v>24229</v>
      </c>
      <c r="BOK295" s="72" t="s">
        <v>14227</v>
      </c>
      <c r="BOL295" s="72" t="s">
        <v>5316</v>
      </c>
      <c r="BOM295" s="72" t="s">
        <v>5316</v>
      </c>
      <c r="BON295" s="72" t="s">
        <v>432</v>
      </c>
      <c r="BOO295" s="72" t="s">
        <v>1591</v>
      </c>
      <c r="BOP295" s="72" t="s">
        <v>14246</v>
      </c>
      <c r="BOQ295" s="72" t="s">
        <v>2007</v>
      </c>
      <c r="BOR295" s="72" t="s">
        <v>14274</v>
      </c>
      <c r="BOS295" s="72" t="s">
        <v>14276</v>
      </c>
      <c r="BOT295" s="72" t="s">
        <v>9364</v>
      </c>
      <c r="BOU295" s="72" t="s">
        <v>14280</v>
      </c>
      <c r="BOV295" s="72" t="s">
        <v>26580</v>
      </c>
      <c r="BOW295" s="72" t="s">
        <v>16000</v>
      </c>
      <c r="BOX295" s="72" t="s">
        <v>28480</v>
      </c>
      <c r="BOY295" s="72" t="s">
        <v>1614</v>
      </c>
      <c r="BOZ295" s="72" t="s">
        <v>1614</v>
      </c>
      <c r="BPA295" s="72" t="s">
        <v>2416</v>
      </c>
      <c r="BPB295" s="72" t="s">
        <v>466</v>
      </c>
      <c r="BPC295" s="72" t="s">
        <v>9377</v>
      </c>
      <c r="BPD295" s="72" t="s">
        <v>9378</v>
      </c>
      <c r="BPE295" s="72" t="s">
        <v>9379</v>
      </c>
      <c r="BPF295" s="72" t="s">
        <v>9380</v>
      </c>
      <c r="BPG295" s="72" t="s">
        <v>384</v>
      </c>
      <c r="BPH295" s="72" t="s">
        <v>14292</v>
      </c>
      <c r="BPI295" s="72" t="s">
        <v>14292</v>
      </c>
      <c r="BPJ295" s="72" t="s">
        <v>14294</v>
      </c>
      <c r="BPK295" s="72" t="s">
        <v>28196</v>
      </c>
      <c r="BPL295" s="72" t="s">
        <v>2421</v>
      </c>
      <c r="BPM295" s="72" t="s">
        <v>16005</v>
      </c>
      <c r="BPN295" s="72" t="s">
        <v>24286</v>
      </c>
      <c r="BPO295" s="72" t="s">
        <v>28486</v>
      </c>
      <c r="BPP295" s="72" t="s">
        <v>5435</v>
      </c>
      <c r="BPQ295" s="72" t="s">
        <v>2438</v>
      </c>
      <c r="BPR295" s="72" t="s">
        <v>28511</v>
      </c>
      <c r="BPS295" s="72" t="s">
        <v>14426</v>
      </c>
      <c r="BPT295" s="72" t="s">
        <v>2551</v>
      </c>
      <c r="BPU295" s="72" t="s">
        <v>1686</v>
      </c>
      <c r="BPV295" s="72" t="s">
        <v>14459</v>
      </c>
      <c r="BPW295" s="72" t="s">
        <v>5409</v>
      </c>
      <c r="BPX295" s="72" t="s">
        <v>5416</v>
      </c>
      <c r="BPY295" s="72" t="s">
        <v>28278</v>
      </c>
      <c r="BPZ295" s="72" t="s">
        <v>1711</v>
      </c>
      <c r="BQA295" s="72" t="s">
        <v>1711</v>
      </c>
      <c r="BQB295" s="72" t="s">
        <v>24424</v>
      </c>
      <c r="BQC295" s="72" t="s">
        <v>14485</v>
      </c>
      <c r="BQD295" s="72" t="s">
        <v>1714</v>
      </c>
      <c r="BQE295" s="72" t="s">
        <v>5428</v>
      </c>
      <c r="BQF295" s="72" t="s">
        <v>1718</v>
      </c>
      <c r="BQG295" s="72" t="s">
        <v>389</v>
      </c>
      <c r="BQH295" s="72" t="s">
        <v>26546</v>
      </c>
      <c r="BQI295" s="72" t="s">
        <v>15669</v>
      </c>
      <c r="BQJ295" s="72" t="s">
        <v>390</v>
      </c>
      <c r="BQK295" s="72" t="s">
        <v>24196</v>
      </c>
      <c r="BQL295" s="72" t="s">
        <v>15975</v>
      </c>
      <c r="BQM295" s="72" t="s">
        <v>2383</v>
      </c>
      <c r="BQN295" s="72" t="s">
        <v>2383</v>
      </c>
      <c r="BQO295" s="72" t="s">
        <v>24197</v>
      </c>
      <c r="BQP295" s="72" t="s">
        <v>1551</v>
      </c>
      <c r="BQQ295" s="72" t="s">
        <v>9302</v>
      </c>
      <c r="BQR295" s="72" t="s">
        <v>391</v>
      </c>
      <c r="BQS295" s="72" t="s">
        <v>15670</v>
      </c>
      <c r="BQT295" s="72" t="s">
        <v>2384</v>
      </c>
      <c r="BQU295" s="72" t="s">
        <v>26547</v>
      </c>
      <c r="BQV295" s="72" t="s">
        <v>14197</v>
      </c>
      <c r="BQW295" s="72" t="s">
        <v>9303</v>
      </c>
      <c r="BQX295" s="72" t="s">
        <v>15976</v>
      </c>
      <c r="BQY295" s="72" t="s">
        <v>28152</v>
      </c>
      <c r="BQZ295" s="72" t="s">
        <v>15671</v>
      </c>
      <c r="BRA295" s="72" t="s">
        <v>14023</v>
      </c>
      <c r="BRB295" s="72" t="s">
        <v>14024</v>
      </c>
      <c r="BRC295" s="72" t="s">
        <v>28052</v>
      </c>
      <c r="BRD295" s="72" t="s">
        <v>24024</v>
      </c>
      <c r="BRE295" s="72" t="s">
        <v>26464</v>
      </c>
      <c r="BRF295" s="72" t="s">
        <v>2266</v>
      </c>
      <c r="BRG295" s="72" t="s">
        <v>28059</v>
      </c>
      <c r="BRH295" s="72" t="s">
        <v>14042</v>
      </c>
      <c r="BRI295" s="72" t="s">
        <v>28238</v>
      </c>
      <c r="BRJ295" s="72" t="s">
        <v>28098</v>
      </c>
      <c r="BRK295" s="72" t="s">
        <v>28103</v>
      </c>
      <c r="BRL295" s="72" t="s">
        <v>26496</v>
      </c>
      <c r="BRM295" s="72" t="s">
        <v>28361</v>
      </c>
      <c r="BRN295" s="72" t="s">
        <v>28366</v>
      </c>
      <c r="BRO295" s="72" t="s">
        <v>14134</v>
      </c>
      <c r="BRP295" s="72" t="s">
        <v>14135</v>
      </c>
      <c r="BRQ295" s="72" t="s">
        <v>28116</v>
      </c>
      <c r="BRR295" s="72" t="s">
        <v>28122</v>
      </c>
      <c r="BRS295" s="72" t="s">
        <v>14156</v>
      </c>
      <c r="BRT295" s="72" t="s">
        <v>15951</v>
      </c>
      <c r="BRU295" s="72" t="s">
        <v>28409</v>
      </c>
      <c r="BRV295" s="72" t="s">
        <v>9288</v>
      </c>
      <c r="BRW295" s="72" t="s">
        <v>26532</v>
      </c>
      <c r="BRX295" s="72" t="s">
        <v>26533</v>
      </c>
      <c r="BRY295" s="72" t="s">
        <v>28418</v>
      </c>
      <c r="BRZ295" s="72" t="s">
        <v>28156</v>
      </c>
      <c r="BSA295" s="72" t="s">
        <v>24215</v>
      </c>
      <c r="BSB295" s="72" t="s">
        <v>24216</v>
      </c>
      <c r="BSC295" s="72" t="s">
        <v>28163</v>
      </c>
      <c r="BSD295" s="72" t="s">
        <v>444</v>
      </c>
      <c r="BSE295" s="72" t="s">
        <v>15705</v>
      </c>
      <c r="BSF295" s="72" t="s">
        <v>28474</v>
      </c>
      <c r="BSG295" s="72" t="s">
        <v>2408</v>
      </c>
      <c r="BSH295" s="72" t="s">
        <v>26576</v>
      </c>
      <c r="BSI295" s="72" t="s">
        <v>9374</v>
      </c>
      <c r="BSJ295" s="72" t="s">
        <v>24280</v>
      </c>
      <c r="BSK295" s="72" t="s">
        <v>9391</v>
      </c>
      <c r="BSL295" s="72" t="s">
        <v>14313</v>
      </c>
      <c r="BSM295" s="72" t="s">
        <v>2537</v>
      </c>
      <c r="BSN295" s="72" t="s">
        <v>15831</v>
      </c>
      <c r="BSO295" s="72" t="s">
        <v>26600</v>
      </c>
      <c r="BSP295" s="72" t="s">
        <v>5404</v>
      </c>
      <c r="BSQ295" s="72" t="s">
        <v>9480</v>
      </c>
      <c r="BSR295" s="72" t="s">
        <v>9482</v>
      </c>
      <c r="BSS295" s="72" t="s">
        <v>2565</v>
      </c>
      <c r="BST295" s="72" t="s">
        <v>16090</v>
      </c>
      <c r="BSU295" s="72" t="s">
        <v>28542</v>
      </c>
      <c r="BSV295" s="72" t="s">
        <v>16100</v>
      </c>
      <c r="BSW295" s="72" t="s">
        <v>28422</v>
      </c>
      <c r="BSX295" s="72" t="s">
        <v>28153</v>
      </c>
      <c r="BSY295" s="72" t="s">
        <v>392</v>
      </c>
      <c r="BSZ295" s="72" t="s">
        <v>9304</v>
      </c>
      <c r="BTA295" s="72" t="s">
        <v>2385</v>
      </c>
      <c r="BTB295" s="72" t="s">
        <v>1552</v>
      </c>
      <c r="BTC295" s="72" t="s">
        <v>26548</v>
      </c>
      <c r="BTD295" s="72" t="s">
        <v>15645</v>
      </c>
      <c r="BTE295" s="72" t="s">
        <v>5291</v>
      </c>
      <c r="BTF295" s="72" t="s">
        <v>393</v>
      </c>
      <c r="BTG295" s="72" t="s">
        <v>5292</v>
      </c>
      <c r="BTH295" s="72" t="s">
        <v>14198</v>
      </c>
      <c r="BTI295" s="72" t="s">
        <v>394</v>
      </c>
      <c r="BTJ295" s="72" t="s">
        <v>5293</v>
      </c>
      <c r="BTK295" s="72" t="s">
        <v>15672</v>
      </c>
      <c r="BTL295" s="72" t="s">
        <v>24198</v>
      </c>
      <c r="BTM295" s="72" t="s">
        <v>395</v>
      </c>
      <c r="BTN295" s="72" t="s">
        <v>15660</v>
      </c>
      <c r="BTO295" s="72" t="s">
        <v>15661</v>
      </c>
      <c r="BTP295" s="72" t="s">
        <v>15662</v>
      </c>
      <c r="BTQ295" s="72" t="s">
        <v>396</v>
      </c>
      <c r="BTR295" s="72" t="s">
        <v>26549</v>
      </c>
      <c r="BTS295" s="72" t="s">
        <v>1553</v>
      </c>
      <c r="BTT295" s="72" t="s">
        <v>14199</v>
      </c>
      <c r="BTU295" s="72" t="s">
        <v>5294</v>
      </c>
      <c r="BTV295" s="72" t="s">
        <v>1554</v>
      </c>
      <c r="BTW295" s="72" t="s">
        <v>26550</v>
      </c>
      <c r="BTX295" s="72" t="s">
        <v>1555</v>
      </c>
      <c r="BTY295" s="72" t="s">
        <v>26551</v>
      </c>
      <c r="BTZ295" s="72" t="s">
        <v>24199</v>
      </c>
      <c r="BUA295" s="72" t="s">
        <v>2386</v>
      </c>
      <c r="BUB295" s="72" t="s">
        <v>14184</v>
      </c>
      <c r="BUC295" s="72" t="s">
        <v>3186</v>
      </c>
      <c r="BUD295" s="72" t="s">
        <v>24200</v>
      </c>
      <c r="BUE295" s="72" t="s">
        <v>26552</v>
      </c>
      <c r="BUF295" s="72" t="s">
        <v>14200</v>
      </c>
      <c r="BUG295" s="72" t="s">
        <v>9305</v>
      </c>
      <c r="BUH295" s="72" t="s">
        <v>397</v>
      </c>
      <c r="BUI295" s="72" t="s">
        <v>1556</v>
      </c>
      <c r="BUJ295" s="72" t="s">
        <v>26553</v>
      </c>
      <c r="BUK295" s="72" t="s">
        <v>28154</v>
      </c>
      <c r="BUL295" s="72" t="s">
        <v>28423</v>
      </c>
      <c r="BUM295" s="72" t="s">
        <v>398</v>
      </c>
      <c r="BUN295" s="72" t="s">
        <v>399</v>
      </c>
      <c r="BUO295" s="72" t="s">
        <v>14201</v>
      </c>
      <c r="BUP295" s="72" t="s">
        <v>26554</v>
      </c>
      <c r="BUQ295" s="72" t="s">
        <v>26555</v>
      </c>
      <c r="BUR295" s="72" t="s">
        <v>5295</v>
      </c>
      <c r="BUS295" s="72" t="s">
        <v>15673</v>
      </c>
      <c r="BUT295" s="72" t="s">
        <v>1557</v>
      </c>
      <c r="BUU295" s="72" t="s">
        <v>9306</v>
      </c>
      <c r="BUV295" s="72" t="s">
        <v>15977</v>
      </c>
      <c r="BUW295" s="72" t="s">
        <v>28424</v>
      </c>
      <c r="BUX295" s="72" t="s">
        <v>2387</v>
      </c>
      <c r="BUY295" s="72" t="s">
        <v>24201</v>
      </c>
      <c r="BUZ295" s="72" t="s">
        <v>1558</v>
      </c>
      <c r="BVA295" s="72" t="s">
        <v>15978</v>
      </c>
      <c r="BVB295" s="72" t="s">
        <v>1559</v>
      </c>
      <c r="BVC295" s="72" t="s">
        <v>1560</v>
      </c>
      <c r="BVD295" s="72" t="s">
        <v>1561</v>
      </c>
      <c r="BVE295" s="72" t="s">
        <v>28425</v>
      </c>
      <c r="BVF295" s="72" t="s">
        <v>400</v>
      </c>
      <c r="BVG295" s="72" t="s">
        <v>26556</v>
      </c>
      <c r="BVH295" s="72" t="s">
        <v>15979</v>
      </c>
      <c r="BVI295" s="72" t="s">
        <v>26557</v>
      </c>
      <c r="BVJ295" s="72" t="s">
        <v>9307</v>
      </c>
      <c r="BVK295" s="72" t="s">
        <v>7131</v>
      </c>
      <c r="BVL295" s="72" t="s">
        <v>28426</v>
      </c>
      <c r="BVM295" s="72" t="s">
        <v>24202</v>
      </c>
      <c r="BVN295" s="72" t="s">
        <v>5297</v>
      </c>
      <c r="BVO295" s="72" t="s">
        <v>28427</v>
      </c>
      <c r="BVP295" s="72" t="s">
        <v>28428</v>
      </c>
      <c r="BVQ295" s="72" t="s">
        <v>28429</v>
      </c>
      <c r="BVR295" s="72" t="s">
        <v>14202</v>
      </c>
      <c r="BVS295" s="72" t="s">
        <v>1562</v>
      </c>
      <c r="BVT295" s="72" t="s">
        <v>15674</v>
      </c>
      <c r="BVU295" s="72" t="s">
        <v>401</v>
      </c>
      <c r="BVV295" s="72" t="s">
        <v>1563</v>
      </c>
      <c r="BVW295" s="72" t="s">
        <v>15675</v>
      </c>
      <c r="BVX295" s="72" t="s">
        <v>15676</v>
      </c>
      <c r="BVY295" s="72" t="s">
        <v>1564</v>
      </c>
      <c r="BVZ295" s="72" t="s">
        <v>9308</v>
      </c>
      <c r="BWA295" s="72" t="s">
        <v>2388</v>
      </c>
      <c r="BWB295" s="72" t="s">
        <v>7929</v>
      </c>
      <c r="BWC295" s="72" t="s">
        <v>24203</v>
      </c>
      <c r="BWD295" s="72" t="s">
        <v>14203</v>
      </c>
      <c r="BWE295" s="72" t="s">
        <v>2389</v>
      </c>
      <c r="BWF295" s="72" t="s">
        <v>28430</v>
      </c>
      <c r="BWG295" s="72" t="s">
        <v>26558</v>
      </c>
      <c r="BWH295" s="72" t="s">
        <v>15677</v>
      </c>
      <c r="BWI295" s="72" t="s">
        <v>15678</v>
      </c>
      <c r="BWJ295" s="72" t="s">
        <v>28431</v>
      </c>
      <c r="BWK295" s="72" t="s">
        <v>15679</v>
      </c>
      <c r="BWL295" s="72" t="s">
        <v>5298</v>
      </c>
      <c r="BWM295" s="72" t="s">
        <v>24204</v>
      </c>
      <c r="BWN295" s="72" t="s">
        <v>28432</v>
      </c>
      <c r="BWO295" s="72" t="s">
        <v>1565</v>
      </c>
      <c r="BWP295" s="72" t="s">
        <v>15680</v>
      </c>
      <c r="BWQ295" s="72" t="s">
        <v>402</v>
      </c>
      <c r="BWR295" s="72" t="s">
        <v>403</v>
      </c>
      <c r="BWS295" s="72" t="s">
        <v>15681</v>
      </c>
      <c r="BWT295" s="72" t="s">
        <v>404</v>
      </c>
      <c r="BWU295" s="72" t="s">
        <v>2390</v>
      </c>
      <c r="BWV295" s="72" t="s">
        <v>9309</v>
      </c>
      <c r="BWW295" s="72" t="s">
        <v>24205</v>
      </c>
      <c r="BWX295" s="72" t="s">
        <v>5299</v>
      </c>
      <c r="BWY295" s="72" t="s">
        <v>2391</v>
      </c>
      <c r="BWZ295" s="72" t="s">
        <v>1567</v>
      </c>
      <c r="BXA295" s="72" t="s">
        <v>24206</v>
      </c>
      <c r="BXB295" s="72" t="s">
        <v>9310</v>
      </c>
      <c r="BXC295" s="72" t="s">
        <v>15682</v>
      </c>
      <c r="BXD295" s="72" t="s">
        <v>14204</v>
      </c>
      <c r="BXE295" s="72" t="s">
        <v>15980</v>
      </c>
      <c r="BXF295" s="72" t="s">
        <v>15981</v>
      </c>
      <c r="BXG295" s="72" t="s">
        <v>15982</v>
      </c>
      <c r="BXH295" s="72" t="s">
        <v>9311</v>
      </c>
      <c r="BXI295" s="72" t="s">
        <v>5300</v>
      </c>
      <c r="BXJ295" s="72" t="s">
        <v>24207</v>
      </c>
      <c r="BXK295" s="72" t="s">
        <v>28433</v>
      </c>
      <c r="BXL295" s="72" t="s">
        <v>405</v>
      </c>
      <c r="BXM295" s="72" t="s">
        <v>9312</v>
      </c>
      <c r="BXN295" s="72" t="s">
        <v>24208</v>
      </c>
      <c r="BXO295" s="72" t="s">
        <v>406</v>
      </c>
      <c r="BXP295" s="72" t="s">
        <v>24209</v>
      </c>
      <c r="BXQ295" s="72" t="s">
        <v>407</v>
      </c>
      <c r="BXR295" s="72" t="s">
        <v>28435</v>
      </c>
      <c r="BXS295" s="72" t="s">
        <v>28434</v>
      </c>
      <c r="BXT295" s="72" t="s">
        <v>1568</v>
      </c>
      <c r="BXU295" s="72" t="s">
        <v>1568</v>
      </c>
      <c r="BXV295" s="72" t="s">
        <v>15683</v>
      </c>
      <c r="BXW295" s="72" t="s">
        <v>408</v>
      </c>
      <c r="BXX295" s="72" t="s">
        <v>26559</v>
      </c>
      <c r="BXY295" s="72" t="s">
        <v>5301</v>
      </c>
      <c r="BXZ295" s="72" t="s">
        <v>9313</v>
      </c>
      <c r="BYA295" s="72" t="s">
        <v>14205</v>
      </c>
      <c r="BYB295" s="72" t="s">
        <v>28157</v>
      </c>
      <c r="BYC295" s="72" t="s">
        <v>24210</v>
      </c>
      <c r="BYD295" s="72" t="s">
        <v>1569</v>
      </c>
      <c r="BYE295" s="72" t="s">
        <v>14206</v>
      </c>
      <c r="BYF295" s="72" t="s">
        <v>26560</v>
      </c>
      <c r="BYG295" s="72" t="s">
        <v>15684</v>
      </c>
      <c r="BYH295" s="72" t="s">
        <v>15685</v>
      </c>
      <c r="BYI295" s="72" t="s">
        <v>5302</v>
      </c>
      <c r="BYJ295" s="72" t="s">
        <v>14207</v>
      </c>
      <c r="BYK295" s="72" t="s">
        <v>2392</v>
      </c>
      <c r="BYL295" s="72" t="s">
        <v>1815</v>
      </c>
      <c r="BYM295" s="72" t="s">
        <v>1052</v>
      </c>
      <c r="BYN295" s="72" t="s">
        <v>26561</v>
      </c>
      <c r="BYO295" s="72" t="s">
        <v>6010</v>
      </c>
      <c r="BYP295" s="72" t="s">
        <v>24211</v>
      </c>
      <c r="BYQ295" s="72" t="s">
        <v>28436</v>
      </c>
      <c r="BYR295" s="72" t="s">
        <v>15686</v>
      </c>
      <c r="BYS295" s="72" t="s">
        <v>9314</v>
      </c>
      <c r="BYT295" s="72" t="s">
        <v>2393</v>
      </c>
      <c r="BYU295" s="72" t="s">
        <v>9315</v>
      </c>
      <c r="BYV295" s="72" t="s">
        <v>28437</v>
      </c>
      <c r="BYW295" s="72" t="s">
        <v>409</v>
      </c>
      <c r="BYX295" s="72" t="s">
        <v>1570</v>
      </c>
      <c r="BYY295" s="72" t="s">
        <v>28438</v>
      </c>
      <c r="BYZ295" s="72" t="s">
        <v>28439</v>
      </c>
      <c r="BZA295" s="72" t="s">
        <v>15687</v>
      </c>
      <c r="BZB295" s="72" t="s">
        <v>24212</v>
      </c>
      <c r="BZC295" s="72" t="s">
        <v>1571</v>
      </c>
      <c r="BZD295" s="72" t="s">
        <v>15688</v>
      </c>
      <c r="BZE295" s="72" t="s">
        <v>410</v>
      </c>
      <c r="BZF295" s="72" t="s">
        <v>28441</v>
      </c>
      <c r="BZG295" s="72" t="s">
        <v>5303</v>
      </c>
      <c r="BZH295" s="72" t="s">
        <v>14208</v>
      </c>
      <c r="BZI295" s="72" t="s">
        <v>28442</v>
      </c>
      <c r="BZJ295" s="72" t="s">
        <v>15689</v>
      </c>
      <c r="BZK295" s="72" t="s">
        <v>2394</v>
      </c>
      <c r="BZL295" s="72" t="s">
        <v>2394</v>
      </c>
      <c r="BZM295" s="72" t="s">
        <v>24213</v>
      </c>
      <c r="BZN295" s="72" t="s">
        <v>9316</v>
      </c>
      <c r="BZO295" s="72" t="s">
        <v>24214</v>
      </c>
      <c r="BZP295" s="72" t="s">
        <v>9317</v>
      </c>
      <c r="BZQ295" s="72" t="s">
        <v>411</v>
      </c>
      <c r="BZR295" s="72" t="s">
        <v>28158</v>
      </c>
      <c r="BZS295" s="72" t="s">
        <v>412</v>
      </c>
      <c r="BZT295" s="72" t="s">
        <v>24217</v>
      </c>
      <c r="BZU295" s="72" t="s">
        <v>5304</v>
      </c>
      <c r="BZV295" s="72" t="s">
        <v>14209</v>
      </c>
      <c r="BZW295" s="72" t="s">
        <v>413</v>
      </c>
      <c r="BZX295" s="72" t="s">
        <v>414</v>
      </c>
      <c r="BZY295" s="72" t="s">
        <v>7164</v>
      </c>
      <c r="BZZ295" s="72" t="s">
        <v>28443</v>
      </c>
      <c r="CAA295" s="72" t="s">
        <v>415</v>
      </c>
      <c r="CAB295" s="72" t="s">
        <v>14210</v>
      </c>
      <c r="CAC295" s="72" t="s">
        <v>5305</v>
      </c>
      <c r="CAD295" s="72" t="s">
        <v>5306</v>
      </c>
      <c r="CAE295" s="72" t="s">
        <v>5307</v>
      </c>
      <c r="CAF295" s="72" t="s">
        <v>2395</v>
      </c>
      <c r="CAG295" s="72" t="s">
        <v>24218</v>
      </c>
      <c r="CAH295" s="72" t="s">
        <v>28444</v>
      </c>
      <c r="CAI295" s="72" t="s">
        <v>2396</v>
      </c>
      <c r="CAJ295" s="72" t="s">
        <v>2396</v>
      </c>
      <c r="CAK295" s="72" t="s">
        <v>14211</v>
      </c>
      <c r="CAL295" s="72" t="s">
        <v>2397</v>
      </c>
      <c r="CAM295" s="72" t="s">
        <v>24219</v>
      </c>
      <c r="CAN295" s="72" t="s">
        <v>15985</v>
      </c>
      <c r="CAO295" s="72" t="s">
        <v>1574</v>
      </c>
      <c r="CAP295" s="72" t="s">
        <v>15984</v>
      </c>
      <c r="CAQ295" s="72" t="s">
        <v>15986</v>
      </c>
      <c r="CAR295" s="72" t="s">
        <v>1575</v>
      </c>
      <c r="CAS295" s="72" t="s">
        <v>24220</v>
      </c>
      <c r="CAT295" s="72" t="s">
        <v>5308</v>
      </c>
      <c r="CAU295" s="72" t="s">
        <v>1576</v>
      </c>
      <c r="CAV295" s="72" t="s">
        <v>26562</v>
      </c>
      <c r="CAW295" s="72" t="s">
        <v>24221</v>
      </c>
      <c r="CAX295" s="72" t="s">
        <v>28445</v>
      </c>
      <c r="CAY295" s="72" t="s">
        <v>28446</v>
      </c>
      <c r="CAZ295" s="72" t="s">
        <v>24222</v>
      </c>
      <c r="CBA295" s="72" t="s">
        <v>1577</v>
      </c>
      <c r="CBB295" s="72" t="s">
        <v>28447</v>
      </c>
      <c r="CBC295" s="72" t="s">
        <v>1578</v>
      </c>
      <c r="CBD295" s="72" t="s">
        <v>416</v>
      </c>
      <c r="CBE295" s="72" t="s">
        <v>24223</v>
      </c>
      <c r="CBF295" s="72" t="s">
        <v>5309</v>
      </c>
      <c r="CBG295" s="72" t="s">
        <v>24224</v>
      </c>
      <c r="CBH295" s="72" t="s">
        <v>9318</v>
      </c>
      <c r="CBI295" s="72" t="s">
        <v>14213</v>
      </c>
      <c r="CBJ295" s="72" t="s">
        <v>28449</v>
      </c>
      <c r="CBK295" s="72" t="s">
        <v>28450</v>
      </c>
      <c r="CBL295" s="72" t="s">
        <v>28448</v>
      </c>
      <c r="CBM295" s="72" t="s">
        <v>5310</v>
      </c>
      <c r="CBN295" s="72" t="s">
        <v>6648</v>
      </c>
      <c r="CBO295" s="72" t="s">
        <v>2398</v>
      </c>
      <c r="CBP295" s="72" t="s">
        <v>9319</v>
      </c>
      <c r="CBQ295" s="72" t="s">
        <v>28159</v>
      </c>
      <c r="CBR295" s="72" t="s">
        <v>1579</v>
      </c>
      <c r="CBS295" s="72" t="s">
        <v>417</v>
      </c>
      <c r="CBT295" s="72" t="s">
        <v>9320</v>
      </c>
      <c r="CBU295" s="72" t="s">
        <v>14214</v>
      </c>
      <c r="CBV295" s="72" t="s">
        <v>15690</v>
      </c>
      <c r="CBW295" s="72" t="s">
        <v>28160</v>
      </c>
      <c r="CBX295" s="72" t="s">
        <v>28451</v>
      </c>
      <c r="CBY295" s="72" t="s">
        <v>1580</v>
      </c>
      <c r="CBZ295" s="72" t="s">
        <v>24225</v>
      </c>
      <c r="CCA295" s="72" t="s">
        <v>28452</v>
      </c>
      <c r="CCB295" s="72" t="s">
        <v>26563</v>
      </c>
      <c r="CCC295" s="72" t="s">
        <v>418</v>
      </c>
      <c r="CCD295" s="72" t="s">
        <v>9321</v>
      </c>
      <c r="CCE295" s="72" t="s">
        <v>419</v>
      </c>
      <c r="CCF295" s="72" t="s">
        <v>14215</v>
      </c>
      <c r="CCG295" s="72" t="s">
        <v>2399</v>
      </c>
      <c r="CCH295" s="72" t="s">
        <v>14216</v>
      </c>
      <c r="CCI295" s="72" t="s">
        <v>14217</v>
      </c>
      <c r="CCJ295" s="72" t="s">
        <v>28161</v>
      </c>
      <c r="CCK295" s="72" t="s">
        <v>26564</v>
      </c>
      <c r="CCL295" s="72" t="s">
        <v>2400</v>
      </c>
      <c r="CCM295" s="72" t="s">
        <v>14218</v>
      </c>
      <c r="CCN295" s="72" t="s">
        <v>28453</v>
      </c>
      <c r="CCO295" s="72" t="s">
        <v>26692</v>
      </c>
      <c r="CCP295" s="72" t="s">
        <v>24226</v>
      </c>
      <c r="CCQ295" s="72" t="s">
        <v>15987</v>
      </c>
      <c r="CCR295" s="72" t="s">
        <v>421</v>
      </c>
      <c r="CCS295" s="72" t="s">
        <v>2401</v>
      </c>
      <c r="CCT295" s="72" t="s">
        <v>28454</v>
      </c>
      <c r="CCU295" s="72" t="s">
        <v>422</v>
      </c>
      <c r="CCV295" s="72" t="s">
        <v>7183</v>
      </c>
      <c r="CCW295" s="72" t="s">
        <v>28455</v>
      </c>
      <c r="CCX295" s="72" t="s">
        <v>423</v>
      </c>
      <c r="CCY295" s="72" t="s">
        <v>26693</v>
      </c>
      <c r="CCZ295" s="72" t="s">
        <v>2402</v>
      </c>
      <c r="CDA295" s="72" t="s">
        <v>9322</v>
      </c>
      <c r="CDB295" s="72" t="s">
        <v>9323</v>
      </c>
      <c r="CDC295" s="72" t="s">
        <v>24227</v>
      </c>
      <c r="CDD295" s="72" t="s">
        <v>11757</v>
      </c>
      <c r="CDE295" s="72" t="s">
        <v>424</v>
      </c>
      <c r="CDF295" s="72" t="s">
        <v>424</v>
      </c>
      <c r="CDG295" s="72" t="s">
        <v>14219</v>
      </c>
      <c r="CDH295" s="72" t="s">
        <v>14220</v>
      </c>
      <c r="CDI295" s="72" t="s">
        <v>9324</v>
      </c>
      <c r="CDJ295" s="72" t="s">
        <v>9325</v>
      </c>
      <c r="CDK295" s="72" t="s">
        <v>425</v>
      </c>
      <c r="CDL295" s="72" t="s">
        <v>15691</v>
      </c>
      <c r="CDM295" s="72" t="s">
        <v>14221</v>
      </c>
      <c r="CDN295" s="72" t="s">
        <v>28162</v>
      </c>
      <c r="CDO295" s="72" t="s">
        <v>426</v>
      </c>
      <c r="CDP295" s="72" t="s">
        <v>14222</v>
      </c>
      <c r="CDQ295" s="72" t="s">
        <v>14223</v>
      </c>
      <c r="CDR295" s="72" t="s">
        <v>26565</v>
      </c>
      <c r="CDS295" s="72" t="s">
        <v>24228</v>
      </c>
      <c r="CDT295" s="72" t="s">
        <v>14224</v>
      </c>
      <c r="CDU295" s="72" t="s">
        <v>5311</v>
      </c>
      <c r="CDV295" s="72" t="s">
        <v>1581</v>
      </c>
      <c r="CDW295" s="72" t="s">
        <v>9326</v>
      </c>
      <c r="CDX295" s="72" t="s">
        <v>1582</v>
      </c>
      <c r="CDY295" s="72" t="s">
        <v>5312</v>
      </c>
      <c r="CDZ295" s="72" t="s">
        <v>1583</v>
      </c>
      <c r="CEA295" s="72" t="s">
        <v>1583</v>
      </c>
      <c r="CEB295" s="72" t="s">
        <v>14225</v>
      </c>
      <c r="CEC295" s="72" t="s">
        <v>14226</v>
      </c>
      <c r="CED295" s="72" t="s">
        <v>1584</v>
      </c>
      <c r="CEE295" s="72" t="s">
        <v>1585</v>
      </c>
      <c r="CEF295" s="72" t="s">
        <v>15989</v>
      </c>
      <c r="CEG295" s="72" t="s">
        <v>15990</v>
      </c>
      <c r="CEH295" s="72" t="s">
        <v>15991</v>
      </c>
      <c r="CEI295" s="72" t="s">
        <v>28456</v>
      </c>
      <c r="CEJ295" s="72" t="s">
        <v>5641</v>
      </c>
      <c r="CEK295" s="72" t="s">
        <v>26566</v>
      </c>
      <c r="CEL295" s="72" t="s">
        <v>14228</v>
      </c>
      <c r="CEM295" s="72" t="s">
        <v>427</v>
      </c>
      <c r="CEN295" s="72" t="s">
        <v>12669</v>
      </c>
      <c r="CEO295" s="72" t="s">
        <v>428</v>
      </c>
      <c r="CEP295" s="72" t="s">
        <v>428</v>
      </c>
      <c r="CEQ295" s="72" t="s">
        <v>28164</v>
      </c>
      <c r="CER295" s="72" t="s">
        <v>15692</v>
      </c>
      <c r="CES295" s="72" t="s">
        <v>15692</v>
      </c>
      <c r="CET295" s="72" t="s">
        <v>15692</v>
      </c>
      <c r="CEU295" s="72" t="s">
        <v>28457</v>
      </c>
      <c r="CEV295" s="72" t="s">
        <v>1586</v>
      </c>
      <c r="CEW295" s="72" t="s">
        <v>1587</v>
      </c>
      <c r="CEX295" s="72" t="s">
        <v>24231</v>
      </c>
      <c r="CEY295" s="72" t="s">
        <v>7946</v>
      </c>
      <c r="CEZ295" s="72" t="s">
        <v>28165</v>
      </c>
      <c r="CFA295" s="72" t="s">
        <v>28166</v>
      </c>
      <c r="CFB295" s="72" t="s">
        <v>14229</v>
      </c>
      <c r="CFC295" s="72" t="s">
        <v>26694</v>
      </c>
      <c r="CFD295" s="72" t="s">
        <v>429</v>
      </c>
      <c r="CFE295" s="72" t="s">
        <v>15693</v>
      </c>
      <c r="CFF295" s="72" t="s">
        <v>9327</v>
      </c>
      <c r="CFG295" s="72" t="s">
        <v>13033</v>
      </c>
      <c r="CFH295" s="72" t="s">
        <v>9328</v>
      </c>
      <c r="CFI295" s="72" t="s">
        <v>1588</v>
      </c>
      <c r="CFJ295" s="72" t="s">
        <v>14230</v>
      </c>
      <c r="CFK295" s="72" t="s">
        <v>9329</v>
      </c>
      <c r="CFL295" s="72" t="s">
        <v>5314</v>
      </c>
      <c r="CFM295" s="72" t="s">
        <v>15694</v>
      </c>
      <c r="CFN295" s="72" t="s">
        <v>9330</v>
      </c>
      <c r="CFO295" s="72" t="s">
        <v>9331</v>
      </c>
      <c r="CFP295" s="72" t="s">
        <v>14231</v>
      </c>
      <c r="CFQ295" s="72" t="s">
        <v>430</v>
      </c>
      <c r="CFR295" s="72" t="s">
        <v>24232</v>
      </c>
      <c r="CFS295" s="72" t="s">
        <v>24232</v>
      </c>
      <c r="CFT295" s="72" t="s">
        <v>431</v>
      </c>
      <c r="CFU295" s="72" t="s">
        <v>14232</v>
      </c>
      <c r="CFV295" s="72" t="s">
        <v>15695</v>
      </c>
      <c r="CFW295" s="72" t="s">
        <v>5315</v>
      </c>
      <c r="CFX295" s="72" t="s">
        <v>9332</v>
      </c>
      <c r="CFY295" s="72" t="s">
        <v>15992</v>
      </c>
      <c r="CFZ295" s="72" t="s">
        <v>9333</v>
      </c>
      <c r="CGA295" s="72" t="s">
        <v>1589</v>
      </c>
      <c r="CGB295" s="72" t="s">
        <v>14233</v>
      </c>
      <c r="CGC295" s="72" t="s">
        <v>24233</v>
      </c>
      <c r="CGD295" s="72" t="s">
        <v>1590</v>
      </c>
      <c r="CGE295" s="72" t="s">
        <v>24234</v>
      </c>
      <c r="CGF295" s="72" t="s">
        <v>9334</v>
      </c>
      <c r="CGG295" s="72" t="s">
        <v>9335</v>
      </c>
      <c r="CGH295" s="72" t="s">
        <v>9336</v>
      </c>
      <c r="CGI295" s="72" t="s">
        <v>28167</v>
      </c>
      <c r="CGJ295" s="72" t="s">
        <v>14234</v>
      </c>
      <c r="CGK295" s="72" t="s">
        <v>14235</v>
      </c>
      <c r="CGL295" s="72" t="s">
        <v>15993</v>
      </c>
      <c r="CGM295" s="72" t="s">
        <v>24235</v>
      </c>
      <c r="CGN295" s="72" t="s">
        <v>9337</v>
      </c>
      <c r="CGO295" s="72" t="s">
        <v>14236</v>
      </c>
      <c r="CGP295" s="72" t="s">
        <v>9338</v>
      </c>
      <c r="CGQ295" s="72" t="s">
        <v>28168</v>
      </c>
      <c r="CGR295" s="72" t="s">
        <v>28169</v>
      </c>
      <c r="CGS295" s="72" t="s">
        <v>5317</v>
      </c>
      <c r="CGT295" s="72" t="s">
        <v>9339</v>
      </c>
      <c r="CGU295" s="72" t="s">
        <v>433</v>
      </c>
      <c r="CGV295" s="72" t="s">
        <v>28170</v>
      </c>
      <c r="CGW295" s="72" t="s">
        <v>1592</v>
      </c>
      <c r="CGX295" s="72" t="s">
        <v>9340</v>
      </c>
      <c r="CGY295" s="72" t="s">
        <v>9341</v>
      </c>
      <c r="CGZ295" s="72" t="s">
        <v>9342</v>
      </c>
      <c r="CHA295" s="72" t="s">
        <v>1593</v>
      </c>
      <c r="CHB295" s="72" t="s">
        <v>434</v>
      </c>
      <c r="CHC295" s="72" t="s">
        <v>1594</v>
      </c>
      <c r="CHD295" s="72" t="s">
        <v>9343</v>
      </c>
      <c r="CHE295" s="72" t="s">
        <v>26567</v>
      </c>
      <c r="CHF295" s="72" t="s">
        <v>28171</v>
      </c>
      <c r="CHG295" s="72" t="s">
        <v>435</v>
      </c>
      <c r="CHH295" s="72" t="s">
        <v>9344</v>
      </c>
      <c r="CHI295" s="72" t="s">
        <v>9345</v>
      </c>
      <c r="CHJ295" s="72" t="s">
        <v>2000</v>
      </c>
      <c r="CHK295" s="72" t="s">
        <v>5318</v>
      </c>
      <c r="CHL295" s="72" t="s">
        <v>9346</v>
      </c>
      <c r="CHM295" s="72" t="s">
        <v>1595</v>
      </c>
      <c r="CHN295" s="72" t="s">
        <v>1596</v>
      </c>
      <c r="CHO295" s="72" t="s">
        <v>24236</v>
      </c>
      <c r="CHP295" s="72" t="s">
        <v>4334</v>
      </c>
      <c r="CHQ295" s="72" t="s">
        <v>2403</v>
      </c>
      <c r="CHR295" s="72" t="s">
        <v>436</v>
      </c>
      <c r="CHS295" s="72" t="s">
        <v>2404</v>
      </c>
      <c r="CHT295" s="72" t="s">
        <v>437</v>
      </c>
      <c r="CHU295" s="72" t="s">
        <v>9347</v>
      </c>
      <c r="CHV295" s="72" t="s">
        <v>15994</v>
      </c>
      <c r="CHW295" s="72" t="s">
        <v>14237</v>
      </c>
      <c r="CHX295" s="72" t="s">
        <v>438</v>
      </c>
      <c r="CHY295" s="72" t="s">
        <v>28172</v>
      </c>
      <c r="CHZ295" s="72" t="s">
        <v>9348</v>
      </c>
      <c r="CIA295" s="72" t="s">
        <v>28458</v>
      </c>
      <c r="CIB295" s="72" t="s">
        <v>26568</v>
      </c>
      <c r="CIC295" s="72" t="s">
        <v>15696</v>
      </c>
      <c r="CID295" s="72" t="s">
        <v>26569</v>
      </c>
      <c r="CIE295" s="72" t="s">
        <v>1115</v>
      </c>
      <c r="CIF295" s="72" t="s">
        <v>5319</v>
      </c>
      <c r="CIG295" s="72" t="s">
        <v>28173</v>
      </c>
      <c r="CIH295" s="72" t="s">
        <v>28459</v>
      </c>
      <c r="CII295" s="72" t="s">
        <v>9349</v>
      </c>
      <c r="CIJ295" s="72" t="s">
        <v>2405</v>
      </c>
      <c r="CIK295" s="72" t="s">
        <v>14238</v>
      </c>
      <c r="CIL295" s="72" t="s">
        <v>15995</v>
      </c>
      <c r="CIM295" s="72" t="s">
        <v>28174</v>
      </c>
      <c r="CIN295" s="72" t="s">
        <v>9350</v>
      </c>
      <c r="CIO295" s="72" t="s">
        <v>15697</v>
      </c>
      <c r="CIP295" s="72" t="s">
        <v>28175</v>
      </c>
      <c r="CIQ295" s="72" t="s">
        <v>5320</v>
      </c>
      <c r="CIR295" s="72" t="s">
        <v>1597</v>
      </c>
      <c r="CIS295" s="72" t="s">
        <v>26570</v>
      </c>
      <c r="CIT295" s="72" t="s">
        <v>14239</v>
      </c>
      <c r="CIU295" s="72" t="s">
        <v>9351</v>
      </c>
      <c r="CIV295" s="72" t="s">
        <v>14240</v>
      </c>
      <c r="CIW295" s="72" t="s">
        <v>14241</v>
      </c>
      <c r="CIX295" s="72" t="s">
        <v>24237</v>
      </c>
      <c r="CIY295" s="72" t="s">
        <v>28460</v>
      </c>
      <c r="CIZ295" s="72" t="s">
        <v>15698</v>
      </c>
      <c r="CJA295" s="72" t="s">
        <v>9352</v>
      </c>
      <c r="CJB295" s="72" t="s">
        <v>26571</v>
      </c>
      <c r="CJC295" s="72" t="s">
        <v>28461</v>
      </c>
      <c r="CJD295" s="72" t="s">
        <v>14245</v>
      </c>
      <c r="CJE295" s="72" t="s">
        <v>28178</v>
      </c>
      <c r="CJF295" s="72" t="s">
        <v>15996</v>
      </c>
      <c r="CJG295" s="72" t="s">
        <v>1122</v>
      </c>
      <c r="CJH295" s="72" t="s">
        <v>24238</v>
      </c>
      <c r="CJI295" s="72" t="s">
        <v>5321</v>
      </c>
      <c r="CJJ295" s="72" t="s">
        <v>9356</v>
      </c>
      <c r="CJK295" s="72" t="s">
        <v>5322</v>
      </c>
      <c r="CJL295" s="72" t="s">
        <v>28179</v>
      </c>
      <c r="CJM295" s="72" t="s">
        <v>28180</v>
      </c>
      <c r="CJN295" s="72" t="s">
        <v>28462</v>
      </c>
      <c r="CJO295" s="72" t="s">
        <v>24240</v>
      </c>
      <c r="CJP295" s="72" t="s">
        <v>1598</v>
      </c>
      <c r="CJQ295" s="72" t="s">
        <v>1598</v>
      </c>
      <c r="CJR295" s="72" t="s">
        <v>24241</v>
      </c>
      <c r="CJS295" s="72" t="s">
        <v>9357</v>
      </c>
      <c r="CJT295" s="72" t="s">
        <v>28464</v>
      </c>
      <c r="CJU295" s="72" t="s">
        <v>14249</v>
      </c>
      <c r="CJV295" s="72" t="s">
        <v>14250</v>
      </c>
      <c r="CJW295" s="72" t="s">
        <v>24242</v>
      </c>
      <c r="CJX295" s="72" t="s">
        <v>440</v>
      </c>
      <c r="CJY295" s="72" t="s">
        <v>28465</v>
      </c>
      <c r="CJZ295" s="72" t="s">
        <v>28181</v>
      </c>
      <c r="CKA295" s="72" t="s">
        <v>1599</v>
      </c>
      <c r="CKB295" s="72" t="s">
        <v>28182</v>
      </c>
      <c r="CKC295" s="72" t="s">
        <v>28466</v>
      </c>
      <c r="CKD295" s="72" t="s">
        <v>15699</v>
      </c>
      <c r="CKE295" s="72" t="s">
        <v>28467</v>
      </c>
      <c r="CKF295" s="72" t="s">
        <v>14251</v>
      </c>
      <c r="CKG295" s="72" t="s">
        <v>14252</v>
      </c>
      <c r="CKH295" s="72" t="s">
        <v>441</v>
      </c>
      <c r="CKI295" s="72" t="s">
        <v>5323</v>
      </c>
      <c r="CKJ295" s="72" t="s">
        <v>1600</v>
      </c>
      <c r="CKK295" s="72" t="s">
        <v>5324</v>
      </c>
      <c r="CKL295" s="72" t="s">
        <v>1601</v>
      </c>
      <c r="CKM295" s="72" t="s">
        <v>28468</v>
      </c>
      <c r="CKN295" s="72" t="s">
        <v>15700</v>
      </c>
      <c r="CKO295" s="72" t="s">
        <v>24243</v>
      </c>
      <c r="CKP295" s="72" t="s">
        <v>1602</v>
      </c>
      <c r="CKQ295" s="72" t="s">
        <v>28469</v>
      </c>
      <c r="CKR295" s="72" t="s">
        <v>15701</v>
      </c>
      <c r="CKS295" s="72" t="s">
        <v>24244</v>
      </c>
      <c r="CKT295" s="72" t="s">
        <v>15702</v>
      </c>
      <c r="CKU295" s="72" t="s">
        <v>24245</v>
      </c>
      <c r="CKV295" s="72" t="s">
        <v>24246</v>
      </c>
      <c r="CKW295" s="72" t="s">
        <v>1603</v>
      </c>
      <c r="CKX295" s="72" t="s">
        <v>1604</v>
      </c>
      <c r="CKY295" s="72" t="s">
        <v>15703</v>
      </c>
      <c r="CKZ295" s="72" t="s">
        <v>1605</v>
      </c>
      <c r="CLA295" s="72" t="s">
        <v>5325</v>
      </c>
      <c r="CLB295" s="72" t="s">
        <v>28470</v>
      </c>
      <c r="CLC295" s="72" t="s">
        <v>5326</v>
      </c>
      <c r="CLD295" s="72" t="s">
        <v>6663</v>
      </c>
      <c r="CLE295" s="72" t="s">
        <v>442</v>
      </c>
      <c r="CLF295" s="72" t="s">
        <v>443</v>
      </c>
      <c r="CLG295" s="72" t="s">
        <v>26573</v>
      </c>
      <c r="CLH295" s="72" t="s">
        <v>1606</v>
      </c>
      <c r="CLI295" s="72" t="s">
        <v>28471</v>
      </c>
      <c r="CLJ295" s="72" t="s">
        <v>445</v>
      </c>
      <c r="CLK295" s="72" t="s">
        <v>5327</v>
      </c>
      <c r="CLL295" s="72" t="s">
        <v>446</v>
      </c>
      <c r="CLM295" s="72" t="s">
        <v>14254</v>
      </c>
      <c r="CLN295" s="72" t="s">
        <v>447</v>
      </c>
      <c r="CLO295" s="72" t="s">
        <v>1607</v>
      </c>
      <c r="CLP295" s="72" t="s">
        <v>15704</v>
      </c>
      <c r="CLQ295" s="72" t="s">
        <v>24247</v>
      </c>
      <c r="CLR295" s="72" t="s">
        <v>24248</v>
      </c>
      <c r="CLS295" s="72" t="s">
        <v>15706</v>
      </c>
      <c r="CLT295" s="72" t="s">
        <v>15707</v>
      </c>
      <c r="CLU295" s="72" t="s">
        <v>24249</v>
      </c>
      <c r="CLV295" s="72" t="s">
        <v>28472</v>
      </c>
      <c r="CLW295" s="72" t="s">
        <v>2406</v>
      </c>
      <c r="CLX295" s="72" t="s">
        <v>28183</v>
      </c>
      <c r="CLY295" s="72" t="s">
        <v>15708</v>
      </c>
      <c r="CLZ295" s="72" t="s">
        <v>14255</v>
      </c>
      <c r="CMA295" s="72" t="s">
        <v>14256</v>
      </c>
      <c r="CMB295" s="72" t="s">
        <v>14257</v>
      </c>
      <c r="CMC295" s="72" t="s">
        <v>28185</v>
      </c>
      <c r="CMD295" s="72" t="s">
        <v>14258</v>
      </c>
      <c r="CME295" s="72" t="s">
        <v>28186</v>
      </c>
      <c r="CMF295" s="72" t="s">
        <v>28187</v>
      </c>
      <c r="CMG295" s="72" t="s">
        <v>24250</v>
      </c>
      <c r="CMH295" s="72" t="s">
        <v>28188</v>
      </c>
      <c r="CMI295" s="72" t="s">
        <v>28473</v>
      </c>
      <c r="CMJ295" s="72" t="s">
        <v>1608</v>
      </c>
      <c r="CMK295" s="72" t="s">
        <v>14259</v>
      </c>
      <c r="CML295" s="72" t="s">
        <v>2407</v>
      </c>
      <c r="CMM295" s="72" t="s">
        <v>439</v>
      </c>
      <c r="CMN295" s="72" t="s">
        <v>9358</v>
      </c>
      <c r="CMO295" s="72" t="s">
        <v>26574</v>
      </c>
      <c r="CMP295" s="72" t="s">
        <v>26575</v>
      </c>
      <c r="CMQ295" s="72" t="s">
        <v>24251</v>
      </c>
      <c r="CMR295" s="72" t="s">
        <v>24252</v>
      </c>
      <c r="CMS295" s="72" t="s">
        <v>24253</v>
      </c>
      <c r="CMT295" s="72" t="s">
        <v>24254</v>
      </c>
      <c r="CMU295" s="72" t="s">
        <v>9359</v>
      </c>
      <c r="CMV295" s="72" t="s">
        <v>5328</v>
      </c>
      <c r="CMW295" s="72" t="s">
        <v>448</v>
      </c>
      <c r="CMX295" s="72" t="s">
        <v>28475</v>
      </c>
      <c r="CMY295" s="72" t="s">
        <v>28189</v>
      </c>
      <c r="CMZ295" s="72" t="s">
        <v>14260</v>
      </c>
      <c r="CNA295" s="72" t="s">
        <v>5329</v>
      </c>
      <c r="CNB295" s="72" t="s">
        <v>24255</v>
      </c>
      <c r="CNC295" s="72" t="s">
        <v>24256</v>
      </c>
      <c r="CND295" s="72" t="s">
        <v>28476</v>
      </c>
      <c r="CNE295" s="72" t="s">
        <v>9360</v>
      </c>
      <c r="CNF295" s="72" t="s">
        <v>24257</v>
      </c>
      <c r="CNG295" s="72" t="s">
        <v>24258</v>
      </c>
      <c r="CNH295" s="72" t="s">
        <v>449</v>
      </c>
      <c r="CNI295" s="72" t="s">
        <v>28190</v>
      </c>
      <c r="CNJ295" s="72" t="s">
        <v>2409</v>
      </c>
      <c r="CNK295" s="72" t="s">
        <v>9361</v>
      </c>
      <c r="CNL295" s="72" t="s">
        <v>14261</v>
      </c>
      <c r="CNM295" s="72" t="s">
        <v>24259</v>
      </c>
      <c r="CNN295" s="72" t="s">
        <v>26577</v>
      </c>
      <c r="CNO295" s="72" t="s">
        <v>14262</v>
      </c>
      <c r="CNP295" s="72" t="s">
        <v>450</v>
      </c>
      <c r="CNQ295" s="72" t="s">
        <v>14263</v>
      </c>
      <c r="CNR295" s="72" t="s">
        <v>15709</v>
      </c>
      <c r="CNS295" s="72" t="s">
        <v>15997</v>
      </c>
      <c r="CNT295" s="72" t="s">
        <v>14264</v>
      </c>
      <c r="CNU295" s="72" t="s">
        <v>26578</v>
      </c>
      <c r="CNV295" s="72" t="s">
        <v>9362</v>
      </c>
      <c r="CNW295" s="72" t="s">
        <v>26579</v>
      </c>
      <c r="CNX295" s="72" t="s">
        <v>451</v>
      </c>
      <c r="CNY295" s="72" t="s">
        <v>14265</v>
      </c>
      <c r="CNZ295" s="72" t="s">
        <v>452</v>
      </c>
      <c r="COA295" s="72" t="s">
        <v>14266</v>
      </c>
      <c r="COB295" s="72" t="s">
        <v>14267</v>
      </c>
      <c r="COC295" s="72" t="s">
        <v>453</v>
      </c>
      <c r="COD295" s="72" t="s">
        <v>2410</v>
      </c>
      <c r="COE295" s="72" t="s">
        <v>14268</v>
      </c>
      <c r="COF295" s="72" t="s">
        <v>2411</v>
      </c>
      <c r="COG295" s="72" t="s">
        <v>5330</v>
      </c>
      <c r="COH295" s="72" t="s">
        <v>14269</v>
      </c>
      <c r="COI295" s="72" t="s">
        <v>14270</v>
      </c>
      <c r="COJ295" s="72" t="s">
        <v>24260</v>
      </c>
      <c r="COK295" s="72" t="s">
        <v>28191</v>
      </c>
      <c r="COL295" s="72" t="s">
        <v>15711</v>
      </c>
      <c r="COM295" s="72" t="s">
        <v>14271</v>
      </c>
      <c r="CON295" s="72" t="s">
        <v>15712</v>
      </c>
      <c r="COO295" s="72" t="s">
        <v>14272</v>
      </c>
      <c r="COP295" s="72" t="s">
        <v>1609</v>
      </c>
      <c r="COQ295" s="72" t="s">
        <v>1610</v>
      </c>
      <c r="COR295" s="72" t="s">
        <v>454</v>
      </c>
      <c r="COS295" s="72" t="s">
        <v>24261</v>
      </c>
      <c r="COT295" s="72" t="s">
        <v>24262</v>
      </c>
      <c r="COU295" s="72" t="s">
        <v>24263</v>
      </c>
      <c r="COV295" s="72" t="s">
        <v>15713</v>
      </c>
      <c r="COW295" s="72" t="s">
        <v>5331</v>
      </c>
      <c r="COX295" s="72" t="s">
        <v>14273</v>
      </c>
      <c r="COY295" s="72" t="s">
        <v>9363</v>
      </c>
      <c r="COZ295" s="72" t="s">
        <v>455</v>
      </c>
      <c r="CPA295" s="72" t="s">
        <v>24264</v>
      </c>
      <c r="CPB295" s="72" t="s">
        <v>14275</v>
      </c>
      <c r="CPC295" s="72" t="s">
        <v>27499</v>
      </c>
      <c r="CPD295" s="72" t="s">
        <v>5332</v>
      </c>
      <c r="CPE295" s="72" t="s">
        <v>5332</v>
      </c>
      <c r="CPF295" s="72" t="s">
        <v>15998</v>
      </c>
      <c r="CPG295" s="72" t="s">
        <v>5333</v>
      </c>
      <c r="CPH295" s="72" t="s">
        <v>15714</v>
      </c>
      <c r="CPI295" s="72" t="s">
        <v>2412</v>
      </c>
      <c r="CPJ295" s="72" t="s">
        <v>2413</v>
      </c>
      <c r="CPK295" s="72" t="s">
        <v>15999</v>
      </c>
      <c r="CPL295" s="72" t="s">
        <v>28477</v>
      </c>
      <c r="CPM295" s="72" t="s">
        <v>28192</v>
      </c>
      <c r="CPN295" s="72" t="s">
        <v>14277</v>
      </c>
      <c r="CPO295" s="72" t="s">
        <v>9365</v>
      </c>
      <c r="CPP295" s="72" t="s">
        <v>15715</v>
      </c>
      <c r="CPQ295" s="72" t="s">
        <v>9366</v>
      </c>
      <c r="CPR295" s="72" t="s">
        <v>14278</v>
      </c>
      <c r="CPS295" s="72" t="s">
        <v>14279</v>
      </c>
      <c r="CPT295" s="72" t="s">
        <v>2414</v>
      </c>
      <c r="CPU295" s="72" t="s">
        <v>24265</v>
      </c>
      <c r="CPV295" s="72" t="s">
        <v>24266</v>
      </c>
      <c r="CPW295" s="72" t="s">
        <v>15716</v>
      </c>
      <c r="CPX295" s="72" t="s">
        <v>1611</v>
      </c>
      <c r="CPY295" s="72" t="s">
        <v>456</v>
      </c>
      <c r="CPZ295" s="72" t="s">
        <v>457</v>
      </c>
      <c r="CQA295" s="72" t="s">
        <v>458</v>
      </c>
      <c r="CQB295" s="72" t="s">
        <v>24267</v>
      </c>
      <c r="CQC295" s="72" t="s">
        <v>15717</v>
      </c>
      <c r="CQD295" s="72" t="s">
        <v>459</v>
      </c>
      <c r="CQE295" s="72" t="s">
        <v>24268</v>
      </c>
      <c r="CQF295" s="72" t="s">
        <v>28478</v>
      </c>
      <c r="CQG295" s="72" t="s">
        <v>28479</v>
      </c>
      <c r="CQH295" s="72" t="s">
        <v>24269</v>
      </c>
      <c r="CQI295" s="72" t="s">
        <v>24270</v>
      </c>
      <c r="CQJ295" s="72" t="s">
        <v>24271</v>
      </c>
      <c r="CQK295" s="72" t="s">
        <v>2415</v>
      </c>
      <c r="CQL295" s="72" t="s">
        <v>460</v>
      </c>
      <c r="CQM295" s="72" t="s">
        <v>461</v>
      </c>
      <c r="CQN295" s="72" t="s">
        <v>9368</v>
      </c>
      <c r="CQO295" s="72" t="s">
        <v>9369</v>
      </c>
      <c r="CQP295" s="72" t="s">
        <v>5334</v>
      </c>
      <c r="CQQ295" s="72" t="s">
        <v>462</v>
      </c>
      <c r="CQR295" s="72" t="s">
        <v>24272</v>
      </c>
      <c r="CQS295" s="72" t="s">
        <v>9370</v>
      </c>
      <c r="CQT295" s="72" t="s">
        <v>9371</v>
      </c>
      <c r="CQU295" s="72" t="s">
        <v>26581</v>
      </c>
      <c r="CQV295" s="72" t="s">
        <v>14282</v>
      </c>
      <c r="CQW295" s="72" t="s">
        <v>1613</v>
      </c>
      <c r="CQX295" s="72" t="s">
        <v>5335</v>
      </c>
      <c r="CQY295" s="72" t="s">
        <v>9372</v>
      </c>
      <c r="CQZ295" s="72" t="s">
        <v>9373</v>
      </c>
      <c r="CRA295" s="72" t="s">
        <v>24273</v>
      </c>
      <c r="CRB295" s="72" t="s">
        <v>15718</v>
      </c>
      <c r="CRC295" s="72" t="s">
        <v>16001</v>
      </c>
      <c r="CRD295" s="72" t="s">
        <v>14283</v>
      </c>
      <c r="CRE295" s="72" t="s">
        <v>24274</v>
      </c>
      <c r="CRF295" s="72" t="s">
        <v>463</v>
      </c>
      <c r="CRG295" s="72" t="s">
        <v>14284</v>
      </c>
      <c r="CRH295" s="72" t="s">
        <v>464</v>
      </c>
      <c r="CRI295" s="72" t="s">
        <v>465</v>
      </c>
      <c r="CRJ295" s="72" t="s">
        <v>9375</v>
      </c>
      <c r="CRK295" s="72" t="s">
        <v>14285</v>
      </c>
      <c r="CRL295" s="72" t="s">
        <v>28193</v>
      </c>
      <c r="CRM295" s="72" t="s">
        <v>7251</v>
      </c>
      <c r="CRN295" s="72" t="s">
        <v>28194</v>
      </c>
      <c r="CRO295" s="72" t="s">
        <v>9376</v>
      </c>
      <c r="CRP295" s="72" t="s">
        <v>15719</v>
      </c>
      <c r="CRQ295" s="72" t="s">
        <v>2417</v>
      </c>
      <c r="CRR295" s="72" t="s">
        <v>2418</v>
      </c>
      <c r="CRS295" s="72" t="s">
        <v>24275</v>
      </c>
      <c r="CRT295" s="72" t="s">
        <v>5336</v>
      </c>
      <c r="CRU295" s="72" t="s">
        <v>1615</v>
      </c>
      <c r="CRV295" s="72" t="s">
        <v>14286</v>
      </c>
      <c r="CRW295" s="72" t="s">
        <v>28481</v>
      </c>
      <c r="CRX295" s="72" t="s">
        <v>26582</v>
      </c>
      <c r="CRY295" s="72" t="s">
        <v>14287</v>
      </c>
      <c r="CRZ295" s="72" t="s">
        <v>6061</v>
      </c>
      <c r="CSA295" s="72" t="s">
        <v>467</v>
      </c>
      <c r="CSB295" s="72" t="s">
        <v>468</v>
      </c>
      <c r="CSC295" s="72" t="s">
        <v>26583</v>
      </c>
      <c r="CSD295" s="72" t="s">
        <v>5337</v>
      </c>
      <c r="CSE295" s="72" t="s">
        <v>26584</v>
      </c>
      <c r="CSF295" s="72" t="s">
        <v>9381</v>
      </c>
      <c r="CSG295" s="72" t="s">
        <v>14288</v>
      </c>
      <c r="CSH295" s="72" t="s">
        <v>1200</v>
      </c>
      <c r="CSI295" s="72" t="s">
        <v>1200</v>
      </c>
      <c r="CSJ295" s="72" t="s">
        <v>14289</v>
      </c>
      <c r="CSK295" s="72" t="s">
        <v>469</v>
      </c>
      <c r="CSL295" s="72" t="s">
        <v>15720</v>
      </c>
      <c r="CSM295" s="72" t="s">
        <v>9382</v>
      </c>
      <c r="CSN295" s="72" t="s">
        <v>9383</v>
      </c>
      <c r="CSO295" s="72" t="s">
        <v>14290</v>
      </c>
      <c r="CSP295" s="72" t="s">
        <v>9384</v>
      </c>
      <c r="CSQ295" s="72" t="s">
        <v>28195</v>
      </c>
      <c r="CSR295" s="72" t="s">
        <v>24276</v>
      </c>
      <c r="CSS295" s="72" t="s">
        <v>14291</v>
      </c>
      <c r="CST295" s="72" t="s">
        <v>26585</v>
      </c>
      <c r="CSU295" s="72" t="s">
        <v>470</v>
      </c>
      <c r="CSV295" s="72" t="s">
        <v>9385</v>
      </c>
      <c r="CSW295" s="72" t="s">
        <v>14293</v>
      </c>
      <c r="CSX295" s="72" t="s">
        <v>2419</v>
      </c>
      <c r="CSY295" s="72" t="s">
        <v>9386</v>
      </c>
      <c r="CSZ295" s="72" t="s">
        <v>471</v>
      </c>
      <c r="CTA295" s="72" t="s">
        <v>472</v>
      </c>
      <c r="CTB295" s="72" t="s">
        <v>24277</v>
      </c>
      <c r="CTC295" s="72" t="s">
        <v>14296</v>
      </c>
      <c r="CTD295" s="72" t="s">
        <v>14295</v>
      </c>
      <c r="CTE295" s="72" t="s">
        <v>24278</v>
      </c>
      <c r="CTF295" s="72" t="s">
        <v>16002</v>
      </c>
      <c r="CTG295" s="72" t="s">
        <v>14297</v>
      </c>
      <c r="CTH295" s="72" t="s">
        <v>473</v>
      </c>
      <c r="CTI295" s="72" t="s">
        <v>9387</v>
      </c>
      <c r="CTJ295" s="72" t="s">
        <v>9388</v>
      </c>
      <c r="CTK295" s="72" t="s">
        <v>474</v>
      </c>
      <c r="CTL295" s="72" t="s">
        <v>475</v>
      </c>
      <c r="CTM295" s="72" t="s">
        <v>26586</v>
      </c>
      <c r="CTN295" s="72" t="s">
        <v>15721</v>
      </c>
      <c r="CTO295" s="72" t="s">
        <v>15722</v>
      </c>
      <c r="CTP295" s="72" t="s">
        <v>15723</v>
      </c>
      <c r="CTQ295" s="72" t="s">
        <v>26587</v>
      </c>
      <c r="CTR295" s="72" t="s">
        <v>2420</v>
      </c>
      <c r="CTS295" s="72" t="s">
        <v>24279</v>
      </c>
      <c r="CTT295" s="72" t="s">
        <v>1616</v>
      </c>
      <c r="CTU295" s="72" t="s">
        <v>9389</v>
      </c>
      <c r="CTV295" s="72" t="s">
        <v>9390</v>
      </c>
      <c r="CTW295" s="72" t="s">
        <v>16003</v>
      </c>
      <c r="CTX295" s="72" t="s">
        <v>2422</v>
      </c>
      <c r="CTY295" s="72" t="s">
        <v>2422</v>
      </c>
      <c r="CTZ295" s="72" t="s">
        <v>5338</v>
      </c>
      <c r="CUA295" s="72" t="s">
        <v>6682</v>
      </c>
      <c r="CUB295" s="72" t="s">
        <v>2423</v>
      </c>
      <c r="CUC295" s="72" t="s">
        <v>28197</v>
      </c>
      <c r="CUD295" s="72" t="s">
        <v>15724</v>
      </c>
      <c r="CUE295" s="72" t="s">
        <v>2424</v>
      </c>
      <c r="CUF295" s="72" t="s">
        <v>28482</v>
      </c>
      <c r="CUG295" s="72" t="s">
        <v>2425</v>
      </c>
      <c r="CUH295" s="72" t="s">
        <v>14298</v>
      </c>
      <c r="CUI295" s="72" t="s">
        <v>15725</v>
      </c>
      <c r="CUJ295" s="72" t="s">
        <v>476</v>
      </c>
      <c r="CUK295" s="72" t="s">
        <v>1617</v>
      </c>
      <c r="CUL295" s="72" t="s">
        <v>477</v>
      </c>
      <c r="CUM295" s="72" t="s">
        <v>16004</v>
      </c>
      <c r="CUN295" s="72" t="s">
        <v>14890</v>
      </c>
      <c r="CUO295" s="72" t="s">
        <v>28198</v>
      </c>
      <c r="CUP295" s="72" t="s">
        <v>14299</v>
      </c>
      <c r="CUQ295" s="72" t="s">
        <v>14300</v>
      </c>
      <c r="CUR295" s="72" t="s">
        <v>478</v>
      </c>
      <c r="CUS295" s="72" t="s">
        <v>479</v>
      </c>
      <c r="CUT295" s="72" t="s">
        <v>14301</v>
      </c>
      <c r="CUU295" s="72" t="s">
        <v>18414</v>
      </c>
      <c r="CUV295" s="72" t="s">
        <v>2426</v>
      </c>
      <c r="CUW295" s="72" t="s">
        <v>24281</v>
      </c>
      <c r="CUX295" s="72" t="s">
        <v>24282</v>
      </c>
      <c r="CUY295" s="72" t="s">
        <v>9392</v>
      </c>
      <c r="CUZ295" s="72" t="s">
        <v>26588</v>
      </c>
      <c r="CVA295" s="72" t="s">
        <v>14302</v>
      </c>
      <c r="CVB295" s="72" t="s">
        <v>2427</v>
      </c>
      <c r="CVC295" s="72" t="s">
        <v>2427</v>
      </c>
      <c r="CVD295" s="72" t="s">
        <v>2017</v>
      </c>
      <c r="CVE295" s="72" t="s">
        <v>28483</v>
      </c>
      <c r="CVF295" s="72" t="s">
        <v>480</v>
      </c>
      <c r="CVG295" s="72" t="s">
        <v>28199</v>
      </c>
      <c r="CVH295" s="72" t="s">
        <v>24283</v>
      </c>
      <c r="CVI295" s="72" t="s">
        <v>26695</v>
      </c>
      <c r="CVJ295" s="72" t="s">
        <v>9393</v>
      </c>
      <c r="CVK295" s="72" t="s">
        <v>28200</v>
      </c>
      <c r="CVL295" s="72" t="s">
        <v>24284</v>
      </c>
      <c r="CVM295" s="72" t="s">
        <v>24285</v>
      </c>
      <c r="CVN295" s="72" t="s">
        <v>9394</v>
      </c>
      <c r="CVO295" s="72" t="s">
        <v>14303</v>
      </c>
      <c r="CVP295" s="72" t="s">
        <v>28201</v>
      </c>
      <c r="CVQ295" s="72" t="s">
        <v>14304</v>
      </c>
      <c r="CVR295" s="72" t="s">
        <v>24287</v>
      </c>
      <c r="CVS295" s="72" t="s">
        <v>16006</v>
      </c>
      <c r="CVT295" s="72" t="s">
        <v>5339</v>
      </c>
      <c r="CVU295" s="72" t="s">
        <v>26589</v>
      </c>
      <c r="CVV295" s="72" t="s">
        <v>14305</v>
      </c>
      <c r="CVW295" s="72" t="s">
        <v>26590</v>
      </c>
      <c r="CVX295" s="72" t="s">
        <v>1618</v>
      </c>
      <c r="CVY295" s="72" t="s">
        <v>28484</v>
      </c>
      <c r="CVZ295" s="72" t="s">
        <v>2428</v>
      </c>
      <c r="CWA295" s="72" t="s">
        <v>5340</v>
      </c>
      <c r="CWB295" s="72" t="s">
        <v>481</v>
      </c>
      <c r="CWC295" s="72" t="s">
        <v>482</v>
      </c>
      <c r="CWD295" s="72" t="s">
        <v>26591</v>
      </c>
      <c r="CWE295" s="72" t="s">
        <v>24288</v>
      </c>
      <c r="CWF295" s="72" t="s">
        <v>28202</v>
      </c>
      <c r="CWG295" s="72" t="s">
        <v>9395</v>
      </c>
      <c r="CWH295" s="72" t="s">
        <v>16007</v>
      </c>
      <c r="CWI295" s="72" t="s">
        <v>5341</v>
      </c>
      <c r="CWJ295" s="72" t="s">
        <v>16008</v>
      </c>
      <c r="CWK295" s="72" t="s">
        <v>24289</v>
      </c>
      <c r="CWL295" s="72" t="s">
        <v>14306</v>
      </c>
      <c r="CWM295" s="72" t="s">
        <v>9396</v>
      </c>
      <c r="CWN295" s="72" t="s">
        <v>9397</v>
      </c>
      <c r="CWO295" s="72" t="s">
        <v>26592</v>
      </c>
      <c r="CWP295" s="72" t="s">
        <v>15726</v>
      </c>
      <c r="CWQ295" s="72" t="s">
        <v>24290</v>
      </c>
      <c r="CWR295" s="72" t="s">
        <v>28485</v>
      </c>
      <c r="CWS295" s="72" t="s">
        <v>5342</v>
      </c>
      <c r="CWT295" s="72" t="s">
        <v>9398</v>
      </c>
      <c r="CWU295" s="72" t="s">
        <v>483</v>
      </c>
      <c r="CWV295" s="72" t="s">
        <v>9399</v>
      </c>
      <c r="CWW295" s="72" t="s">
        <v>14307</v>
      </c>
      <c r="CWX295" s="72" t="s">
        <v>15727</v>
      </c>
      <c r="CWY295" s="72" t="s">
        <v>14308</v>
      </c>
      <c r="CWZ295" s="72" t="s">
        <v>24292</v>
      </c>
      <c r="CXA295" s="72" t="s">
        <v>484</v>
      </c>
      <c r="CXB295" s="72" t="s">
        <v>16009</v>
      </c>
      <c r="CXC295" s="72" t="s">
        <v>1619</v>
      </c>
      <c r="CXD295" s="72" t="s">
        <v>11856</v>
      </c>
      <c r="CXE295" s="72" t="s">
        <v>14309</v>
      </c>
      <c r="CXF295" s="72" t="s">
        <v>14310</v>
      </c>
      <c r="CXG295" s="72" t="s">
        <v>485</v>
      </c>
      <c r="CXH295" s="72" t="s">
        <v>486</v>
      </c>
      <c r="CXI295" s="72" t="s">
        <v>487</v>
      </c>
      <c r="CXJ295" s="72" t="s">
        <v>28487</v>
      </c>
      <c r="CXK295" s="72" t="s">
        <v>5343</v>
      </c>
      <c r="CXL295" s="72" t="s">
        <v>2429</v>
      </c>
      <c r="CXM295" s="72" t="s">
        <v>488</v>
      </c>
      <c r="CXN295" s="72" t="s">
        <v>26696</v>
      </c>
      <c r="CXO295" s="72" t="s">
        <v>9400</v>
      </c>
      <c r="CXP295" s="72" t="s">
        <v>24293</v>
      </c>
      <c r="CXQ295" s="72" t="s">
        <v>5344</v>
      </c>
      <c r="CXR295" s="72" t="s">
        <v>9401</v>
      </c>
      <c r="CXS295" s="72" t="s">
        <v>15729</v>
      </c>
      <c r="CXT295" s="72" t="s">
        <v>16010</v>
      </c>
      <c r="CXU295" s="72" t="s">
        <v>24294</v>
      </c>
      <c r="CXV295" s="72" t="s">
        <v>15730</v>
      </c>
      <c r="CXW295" s="72" t="s">
        <v>15731</v>
      </c>
      <c r="CXX295" s="72" t="s">
        <v>26593</v>
      </c>
      <c r="CXY295" s="72" t="s">
        <v>14311</v>
      </c>
      <c r="CXZ295" s="72" t="s">
        <v>26594</v>
      </c>
      <c r="CYA295" s="72" t="s">
        <v>15732</v>
      </c>
      <c r="CYB295" s="72" t="s">
        <v>5345</v>
      </c>
      <c r="CYC295" s="72" t="s">
        <v>14312</v>
      </c>
      <c r="CYD295" s="72" t="s">
        <v>14312</v>
      </c>
      <c r="CYE295" s="72" t="s">
        <v>9402</v>
      </c>
      <c r="CYF295" s="72" t="s">
        <v>2032</v>
      </c>
      <c r="CYG295" s="72" t="s">
        <v>24295</v>
      </c>
      <c r="CYH295" s="72" t="s">
        <v>9403</v>
      </c>
      <c r="CYI295" s="72" t="s">
        <v>2430</v>
      </c>
      <c r="CYJ295" s="72" t="s">
        <v>24296</v>
      </c>
      <c r="CYK295" s="72" t="s">
        <v>16011</v>
      </c>
      <c r="CYL295" s="72" t="s">
        <v>6079</v>
      </c>
      <c r="CYM295" s="72" t="s">
        <v>9405</v>
      </c>
      <c r="CYN295" s="72" t="s">
        <v>24297</v>
      </c>
      <c r="CYO295" s="72" t="s">
        <v>9406</v>
      </c>
      <c r="CYP295" s="72" t="s">
        <v>9407</v>
      </c>
      <c r="CYQ295" s="72" t="s">
        <v>9408</v>
      </c>
      <c r="CYR295" s="72" t="s">
        <v>15733</v>
      </c>
      <c r="CYS295" s="72" t="s">
        <v>2431</v>
      </c>
      <c r="CYT295" s="72" t="s">
        <v>2432</v>
      </c>
      <c r="CYU295" s="72" t="s">
        <v>2433</v>
      </c>
      <c r="CYV295" s="72" t="s">
        <v>9409</v>
      </c>
      <c r="CYW295" s="72" t="s">
        <v>2434</v>
      </c>
      <c r="CYX295" s="72" t="s">
        <v>26595</v>
      </c>
      <c r="CYY295" s="72" t="s">
        <v>14314</v>
      </c>
      <c r="CYZ295" s="72" t="s">
        <v>1620</v>
      </c>
      <c r="CZA295" s="72" t="s">
        <v>1620</v>
      </c>
      <c r="CZB295" s="72" t="s">
        <v>5346</v>
      </c>
      <c r="CZC295" s="72" t="s">
        <v>28204</v>
      </c>
      <c r="CZD295" s="72" t="s">
        <v>2435</v>
      </c>
      <c r="CZE295" s="72" t="s">
        <v>15734</v>
      </c>
      <c r="CZF295" s="72" t="s">
        <v>14315</v>
      </c>
      <c r="CZG295" s="72" t="s">
        <v>24299</v>
      </c>
      <c r="CZH295" s="72" t="s">
        <v>14316</v>
      </c>
      <c r="CZI295" s="72" t="s">
        <v>489</v>
      </c>
      <c r="CZJ295" s="72" t="s">
        <v>9413</v>
      </c>
      <c r="CZK295" s="72" t="s">
        <v>9414</v>
      </c>
      <c r="CZL295" s="72" t="s">
        <v>2436</v>
      </c>
      <c r="CZM295" s="72" t="s">
        <v>1621</v>
      </c>
      <c r="CZN295" s="72" t="s">
        <v>1622</v>
      </c>
      <c r="CZO295" s="72" t="s">
        <v>26596</v>
      </c>
      <c r="CZP295" s="72" t="s">
        <v>26597</v>
      </c>
      <c r="CZQ295" s="72" t="s">
        <v>2437</v>
      </c>
      <c r="CZR295" s="72" t="s">
        <v>2437</v>
      </c>
      <c r="CZS295" s="72" t="s">
        <v>490</v>
      </c>
      <c r="CZT295" s="72" t="s">
        <v>28205</v>
      </c>
      <c r="CZU295" s="72" t="s">
        <v>9415</v>
      </c>
      <c r="CZV295" s="72" t="s">
        <v>5347</v>
      </c>
      <c r="CZW295" s="72" t="s">
        <v>5348</v>
      </c>
      <c r="CZX295" s="72" t="s">
        <v>9416</v>
      </c>
      <c r="CZY295" s="72" t="s">
        <v>9417</v>
      </c>
      <c r="CZZ295" s="72" t="s">
        <v>9418</v>
      </c>
      <c r="DAA295" s="72" t="s">
        <v>14317</v>
      </c>
      <c r="DAB295" s="72" t="s">
        <v>5349</v>
      </c>
      <c r="DAC295" s="72" t="s">
        <v>14318</v>
      </c>
      <c r="DAD295" s="72" t="s">
        <v>14319</v>
      </c>
      <c r="DAE295" s="72" t="s">
        <v>24300</v>
      </c>
      <c r="DAF295" s="72" t="s">
        <v>14320</v>
      </c>
      <c r="DAG295" s="72" t="s">
        <v>9419</v>
      </c>
      <c r="DAH295" s="72" t="s">
        <v>15735</v>
      </c>
      <c r="DAI295" s="72" t="s">
        <v>15736</v>
      </c>
      <c r="DAJ295" s="72" t="s">
        <v>491</v>
      </c>
      <c r="DAK295" s="72" t="s">
        <v>28206</v>
      </c>
      <c r="DAL295" s="72" t="s">
        <v>23850</v>
      </c>
      <c r="DAM295" s="72" t="s">
        <v>2439</v>
      </c>
      <c r="DAN295" s="72" t="s">
        <v>14321</v>
      </c>
      <c r="DAO295" s="72" t="s">
        <v>5350</v>
      </c>
      <c r="DAP295" s="72" t="s">
        <v>2440</v>
      </c>
      <c r="DAQ295" s="72" t="s">
        <v>12731</v>
      </c>
      <c r="DAR295" s="72" t="s">
        <v>2441</v>
      </c>
      <c r="DAS295" s="72" t="s">
        <v>9420</v>
      </c>
      <c r="DAT295" s="72" t="s">
        <v>5351</v>
      </c>
      <c r="DAU295" s="72" t="s">
        <v>9421</v>
      </c>
      <c r="DAV295" s="72" t="s">
        <v>24301</v>
      </c>
      <c r="DAW295" s="72" t="s">
        <v>15737</v>
      </c>
      <c r="DAX295" s="72" t="s">
        <v>15738</v>
      </c>
      <c r="DAY295" s="72" t="s">
        <v>26598</v>
      </c>
      <c r="DAZ295" s="72" t="s">
        <v>14329</v>
      </c>
      <c r="DBA295" s="72" t="s">
        <v>9422</v>
      </c>
      <c r="DBB295" s="72" t="s">
        <v>14322</v>
      </c>
      <c r="DBC295" s="72" t="s">
        <v>24303</v>
      </c>
      <c r="DBD295" s="72" t="s">
        <v>2442</v>
      </c>
      <c r="DBE295" s="72" t="s">
        <v>492</v>
      </c>
      <c r="DBF295" s="72" t="s">
        <v>2445</v>
      </c>
      <c r="DBG295" s="72" t="s">
        <v>2443</v>
      </c>
      <c r="DBH295" s="72" t="s">
        <v>28207</v>
      </c>
      <c r="DBI295" s="72" t="s">
        <v>14323</v>
      </c>
      <c r="DBJ295" s="72" t="s">
        <v>28209</v>
      </c>
      <c r="DBK295" s="72" t="s">
        <v>28208</v>
      </c>
      <c r="DBL295" s="72" t="s">
        <v>14324</v>
      </c>
      <c r="DBM295" s="72" t="s">
        <v>2444</v>
      </c>
      <c r="DBN295" s="72" t="s">
        <v>15741</v>
      </c>
      <c r="DBO295" s="72" t="s">
        <v>28210</v>
      </c>
      <c r="DBP295" s="72" t="s">
        <v>14325</v>
      </c>
      <c r="DBQ295" s="72" t="s">
        <v>24304</v>
      </c>
      <c r="DBR295" s="72" t="s">
        <v>24305</v>
      </c>
      <c r="DBS295" s="72" t="s">
        <v>5352</v>
      </c>
      <c r="DBT295" s="72" t="s">
        <v>24306</v>
      </c>
      <c r="DBU295" s="72" t="s">
        <v>24307</v>
      </c>
      <c r="DBV295" s="72" t="s">
        <v>9423</v>
      </c>
      <c r="DBW295" s="72" t="s">
        <v>9423</v>
      </c>
      <c r="DBX295" s="72" t="s">
        <v>2446</v>
      </c>
      <c r="DBY295" s="72" t="s">
        <v>2447</v>
      </c>
      <c r="DBZ295" s="72" t="s">
        <v>2448</v>
      </c>
      <c r="DCA295" s="72" t="s">
        <v>26604</v>
      </c>
      <c r="DCB295" s="72" t="s">
        <v>11872</v>
      </c>
      <c r="DCC295" s="72" t="s">
        <v>15742</v>
      </c>
      <c r="DCD295" s="72" t="s">
        <v>493</v>
      </c>
      <c r="DCE295" s="72" t="s">
        <v>28490</v>
      </c>
      <c r="DCF295" s="72" t="s">
        <v>16012</v>
      </c>
      <c r="DCG295" s="72" t="s">
        <v>494</v>
      </c>
      <c r="DCH295" s="72" t="s">
        <v>2449</v>
      </c>
      <c r="DCI295" s="72" t="s">
        <v>495</v>
      </c>
      <c r="DCJ295" s="72" t="s">
        <v>14326</v>
      </c>
      <c r="DCK295" s="72" t="s">
        <v>2450</v>
      </c>
      <c r="DCL295" s="72" t="s">
        <v>2451</v>
      </c>
      <c r="DCM295" s="72" t="s">
        <v>26605</v>
      </c>
      <c r="DCN295" s="72" t="s">
        <v>496</v>
      </c>
      <c r="DCO295" s="72" t="s">
        <v>24308</v>
      </c>
      <c r="DCP295" s="72" t="s">
        <v>14327</v>
      </c>
      <c r="DCQ295" s="72" t="s">
        <v>15743</v>
      </c>
      <c r="DCR295" s="72" t="s">
        <v>497</v>
      </c>
      <c r="DCS295" s="72" t="s">
        <v>1623</v>
      </c>
      <c r="DCT295" s="72" t="s">
        <v>1623</v>
      </c>
      <c r="DCU295" s="72" t="s">
        <v>24309</v>
      </c>
      <c r="DCV295" s="72" t="s">
        <v>5354</v>
      </c>
      <c r="DCW295" s="72" t="s">
        <v>2452</v>
      </c>
      <c r="DCX295" s="72" t="s">
        <v>26606</v>
      </c>
      <c r="DCY295" s="72" t="s">
        <v>14330</v>
      </c>
      <c r="DCZ295" s="72" t="s">
        <v>14330</v>
      </c>
      <c r="DDA295" s="72" t="s">
        <v>16013</v>
      </c>
      <c r="DDB295" s="72" t="s">
        <v>16014</v>
      </c>
      <c r="DDC295" s="72" t="s">
        <v>14331</v>
      </c>
      <c r="DDD295" s="72" t="s">
        <v>9424</v>
      </c>
      <c r="DDE295" s="72" t="s">
        <v>1624</v>
      </c>
      <c r="DDF295" s="72" t="s">
        <v>14332</v>
      </c>
      <c r="DDG295" s="72" t="s">
        <v>16015</v>
      </c>
      <c r="DDH295" s="72" t="s">
        <v>5710</v>
      </c>
      <c r="DDI295" s="72" t="s">
        <v>5710</v>
      </c>
      <c r="DDJ295" s="72" t="s">
        <v>28211</v>
      </c>
      <c r="DDK295" s="72" t="s">
        <v>24310</v>
      </c>
      <c r="DDL295" s="72" t="s">
        <v>28212</v>
      </c>
      <c r="DDM295" s="72" t="s">
        <v>9425</v>
      </c>
      <c r="DDN295" s="72" t="s">
        <v>14333</v>
      </c>
      <c r="DDO295" s="72" t="s">
        <v>14334</v>
      </c>
      <c r="DDP295" s="72" t="s">
        <v>9426</v>
      </c>
      <c r="DDQ295" s="72" t="s">
        <v>2454</v>
      </c>
      <c r="DDR295" s="72" t="s">
        <v>2453</v>
      </c>
      <c r="DDS295" s="72" t="s">
        <v>2455</v>
      </c>
      <c r="DDT295" s="72" t="s">
        <v>15744</v>
      </c>
      <c r="DDU295" s="72" t="s">
        <v>2456</v>
      </c>
      <c r="DDV295" s="72" t="s">
        <v>14335</v>
      </c>
      <c r="DDW295" s="72" t="s">
        <v>14336</v>
      </c>
      <c r="DDX295" s="72" t="s">
        <v>2457</v>
      </c>
      <c r="DDY295" s="72" t="s">
        <v>16016</v>
      </c>
      <c r="DDZ295" s="72" t="s">
        <v>16016</v>
      </c>
      <c r="DEA295" s="72" t="s">
        <v>498</v>
      </c>
      <c r="DEB295" s="72" t="s">
        <v>9427</v>
      </c>
      <c r="DEC295" s="72" t="s">
        <v>16017</v>
      </c>
      <c r="DED295" s="72" t="s">
        <v>500</v>
      </c>
      <c r="DEE295" s="72" t="s">
        <v>500</v>
      </c>
      <c r="DEF295" s="72" t="s">
        <v>28213</v>
      </c>
      <c r="DEG295" s="72" t="s">
        <v>2204</v>
      </c>
      <c r="DEH295" s="72" t="s">
        <v>14337</v>
      </c>
      <c r="DEI295" s="72" t="s">
        <v>14339</v>
      </c>
      <c r="DEJ295" s="72" t="s">
        <v>5355</v>
      </c>
      <c r="DEK295" s="72" t="s">
        <v>1625</v>
      </c>
      <c r="DEL295" s="72" t="s">
        <v>26697</v>
      </c>
      <c r="DEM295" s="72" t="s">
        <v>1626</v>
      </c>
      <c r="DEN295" s="72" t="s">
        <v>5356</v>
      </c>
      <c r="DEO295" s="72" t="s">
        <v>26607</v>
      </c>
      <c r="DEP295" s="72" t="s">
        <v>15745</v>
      </c>
      <c r="DEQ295" s="72" t="s">
        <v>9428</v>
      </c>
      <c r="DER295" s="72" t="s">
        <v>24311</v>
      </c>
      <c r="DES295" s="72" t="s">
        <v>24312</v>
      </c>
      <c r="DET295" s="72" t="s">
        <v>15746</v>
      </c>
      <c r="DEU295" s="72" t="s">
        <v>15747</v>
      </c>
      <c r="DEV295" s="72" t="s">
        <v>16018</v>
      </c>
      <c r="DEW295" s="72" t="s">
        <v>24313</v>
      </c>
      <c r="DEX295" s="72" t="s">
        <v>15748</v>
      </c>
      <c r="DEY295" s="72" t="s">
        <v>26608</v>
      </c>
      <c r="DEZ295" s="72" t="s">
        <v>24314</v>
      </c>
      <c r="DFA295" s="72" t="s">
        <v>24315</v>
      </c>
      <c r="DFB295" s="72" t="s">
        <v>1627</v>
      </c>
      <c r="DFC295" s="72" t="s">
        <v>28214</v>
      </c>
      <c r="DFD295" s="72" t="s">
        <v>14340</v>
      </c>
      <c r="DFE295" s="72" t="s">
        <v>1628</v>
      </c>
      <c r="DFF295" s="72" t="s">
        <v>8404</v>
      </c>
      <c r="DFG295" s="72" t="s">
        <v>28215</v>
      </c>
      <c r="DFH295" s="72" t="s">
        <v>28491</v>
      </c>
      <c r="DFI295" s="72" t="s">
        <v>5357</v>
      </c>
      <c r="DFJ295" s="72" t="s">
        <v>5358</v>
      </c>
      <c r="DFK295" s="72" t="s">
        <v>15749</v>
      </c>
      <c r="DFL295" s="72" t="s">
        <v>501</v>
      </c>
      <c r="DFM295" s="72" t="s">
        <v>14341</v>
      </c>
      <c r="DFN295" s="72" t="s">
        <v>15750</v>
      </c>
      <c r="DFO295" s="72" t="s">
        <v>2458</v>
      </c>
      <c r="DFP295" s="72" t="s">
        <v>1629</v>
      </c>
      <c r="DFQ295" s="72" t="s">
        <v>1629</v>
      </c>
      <c r="DFR295" s="72" t="s">
        <v>1629</v>
      </c>
      <c r="DFS295" s="72" t="s">
        <v>16019</v>
      </c>
      <c r="DFT295" s="72" t="s">
        <v>14342</v>
      </c>
      <c r="DFU295" s="72" t="s">
        <v>9429</v>
      </c>
      <c r="DFV295" s="72" t="s">
        <v>16020</v>
      </c>
      <c r="DFW295" s="72" t="s">
        <v>14343</v>
      </c>
      <c r="DFX295" s="72" t="s">
        <v>2459</v>
      </c>
      <c r="DFY295" s="72" t="s">
        <v>2460</v>
      </c>
      <c r="DFZ295" s="72" t="s">
        <v>16021</v>
      </c>
      <c r="DGA295" s="72" t="s">
        <v>5359</v>
      </c>
      <c r="DGB295" s="72" t="s">
        <v>5360</v>
      </c>
      <c r="DGC295" s="72" t="s">
        <v>2461</v>
      </c>
      <c r="DGD295" s="72" t="s">
        <v>2462</v>
      </c>
      <c r="DGE295" s="72" t="s">
        <v>24317</v>
      </c>
      <c r="DGF295" s="72" t="s">
        <v>2463</v>
      </c>
      <c r="DGG295" s="72" t="s">
        <v>14344</v>
      </c>
      <c r="DGH295" s="72" t="s">
        <v>14345</v>
      </c>
      <c r="DGI295" s="72" t="s">
        <v>14346</v>
      </c>
      <c r="DGJ295" s="72" t="s">
        <v>1260</v>
      </c>
      <c r="DGK295" s="72" t="s">
        <v>1260</v>
      </c>
      <c r="DGL295" s="72" t="s">
        <v>1260</v>
      </c>
      <c r="DGM295" s="72" t="s">
        <v>24319</v>
      </c>
      <c r="DGN295" s="72" t="s">
        <v>24318</v>
      </c>
      <c r="DGO295" s="72" t="s">
        <v>26609</v>
      </c>
      <c r="DGP295" s="72" t="s">
        <v>26610</v>
      </c>
      <c r="DGQ295" s="72" t="s">
        <v>26611</v>
      </c>
      <c r="DGR295" s="72" t="s">
        <v>28216</v>
      </c>
      <c r="DGS295" s="72" t="s">
        <v>5361</v>
      </c>
      <c r="DGT295" s="72" t="s">
        <v>6705</v>
      </c>
      <c r="DGU295" s="72" t="s">
        <v>2464</v>
      </c>
      <c r="DGV295" s="72" t="s">
        <v>26613</v>
      </c>
      <c r="DGW295" s="72" t="s">
        <v>15753</v>
      </c>
      <c r="DGX295" s="72" t="s">
        <v>15754</v>
      </c>
      <c r="DGY295" s="72" t="s">
        <v>26614</v>
      </c>
      <c r="DGZ295" s="72" t="s">
        <v>15755</v>
      </c>
      <c r="DHA295" s="72" t="s">
        <v>26615</v>
      </c>
      <c r="DHB295" s="72" t="s">
        <v>503</v>
      </c>
      <c r="DHC295" s="72" t="s">
        <v>24320</v>
      </c>
      <c r="DHD295" s="72" t="s">
        <v>15756</v>
      </c>
      <c r="DHE295" s="72" t="s">
        <v>505</v>
      </c>
      <c r="DHF295" s="72" t="s">
        <v>504</v>
      </c>
      <c r="DHG295" s="72" t="s">
        <v>15757</v>
      </c>
      <c r="DHH295" s="72" t="s">
        <v>2465</v>
      </c>
      <c r="DHI295" s="72" t="s">
        <v>1630</v>
      </c>
      <c r="DHJ295" s="72" t="s">
        <v>26616</v>
      </c>
      <c r="DHK295" s="72" t="s">
        <v>16022</v>
      </c>
      <c r="DHL295" s="72" t="s">
        <v>506</v>
      </c>
      <c r="DHM295" s="72" t="s">
        <v>14347</v>
      </c>
      <c r="DHN295" s="72" t="s">
        <v>507</v>
      </c>
      <c r="DHO295" s="72" t="s">
        <v>14348</v>
      </c>
      <c r="DHP295" s="72" t="s">
        <v>1631</v>
      </c>
      <c r="DHQ295" s="72" t="s">
        <v>16023</v>
      </c>
      <c r="DHR295" s="72" t="s">
        <v>1632</v>
      </c>
      <c r="DHS295" s="72" t="s">
        <v>2466</v>
      </c>
      <c r="DHT295" s="72" t="s">
        <v>26617</v>
      </c>
      <c r="DHU295" s="72" t="s">
        <v>26618</v>
      </c>
      <c r="DHV295" s="72" t="s">
        <v>508</v>
      </c>
      <c r="DHW295" s="72" t="s">
        <v>16024</v>
      </c>
      <c r="DHX295" s="72" t="s">
        <v>15758</v>
      </c>
      <c r="DHY295" s="72" t="s">
        <v>24321</v>
      </c>
      <c r="DHZ295" s="72" t="s">
        <v>24322</v>
      </c>
      <c r="DIA295" s="72" t="s">
        <v>9430</v>
      </c>
      <c r="DIB295" s="72" t="s">
        <v>24323</v>
      </c>
      <c r="DIC295" s="72" t="s">
        <v>9431</v>
      </c>
      <c r="DID295" s="72" t="s">
        <v>24302</v>
      </c>
      <c r="DIE295" s="72" t="s">
        <v>15739</v>
      </c>
      <c r="DIF295" s="72" t="s">
        <v>15740</v>
      </c>
      <c r="DIG295" s="72" t="s">
        <v>2200</v>
      </c>
      <c r="DIH295" s="72" t="s">
        <v>5353</v>
      </c>
      <c r="DII295" s="72" t="s">
        <v>14328</v>
      </c>
      <c r="DIJ295" s="72" t="s">
        <v>14338</v>
      </c>
      <c r="DIK295" s="72" t="s">
        <v>23863</v>
      </c>
      <c r="DIL295" s="72" t="s">
        <v>23863</v>
      </c>
      <c r="DIM295" s="72" t="s">
        <v>24316</v>
      </c>
      <c r="DIN295" s="72" t="s">
        <v>2044</v>
      </c>
      <c r="DIO295" s="72" t="s">
        <v>15751</v>
      </c>
      <c r="DIP295" s="72" t="s">
        <v>26612</v>
      </c>
      <c r="DIQ295" s="72" t="s">
        <v>502</v>
      </c>
      <c r="DIR295" s="72" t="s">
        <v>502</v>
      </c>
      <c r="DIS295" s="72" t="s">
        <v>15752</v>
      </c>
      <c r="DIT295" s="72" t="s">
        <v>16028</v>
      </c>
      <c r="DIU295" s="72" t="s">
        <v>2472</v>
      </c>
      <c r="DIV295" s="72" t="s">
        <v>2472</v>
      </c>
      <c r="DIW295" s="72" t="s">
        <v>9432</v>
      </c>
      <c r="DIX295" s="72" t="s">
        <v>513</v>
      </c>
      <c r="DIY295" s="72" t="s">
        <v>9433</v>
      </c>
      <c r="DIZ295" s="72" t="s">
        <v>16030</v>
      </c>
      <c r="DJA295" s="72" t="s">
        <v>26623</v>
      </c>
      <c r="DJB295" s="72" t="s">
        <v>26624</v>
      </c>
      <c r="DJC295" s="72" t="s">
        <v>15762</v>
      </c>
      <c r="DJD295" s="72" t="s">
        <v>28218</v>
      </c>
      <c r="DJE295" s="72" t="s">
        <v>14349</v>
      </c>
      <c r="DJF295" s="72" t="s">
        <v>28224</v>
      </c>
      <c r="DJG295" s="72" t="s">
        <v>28225</v>
      </c>
      <c r="DJH295" s="72" t="s">
        <v>9436</v>
      </c>
      <c r="DJI295" s="72" t="s">
        <v>526</v>
      </c>
      <c r="DJJ295" s="72" t="s">
        <v>509</v>
      </c>
      <c r="DJK295" s="72" t="s">
        <v>1633</v>
      </c>
      <c r="DJL295" s="72" t="s">
        <v>24324</v>
      </c>
      <c r="DJM295" s="72" t="s">
        <v>24325</v>
      </c>
      <c r="DJN295" s="72" t="s">
        <v>14376</v>
      </c>
      <c r="DJO295" s="72" t="s">
        <v>16051</v>
      </c>
      <c r="DJP295" s="72" t="s">
        <v>2502</v>
      </c>
      <c r="DJQ295" s="72" t="s">
        <v>2056</v>
      </c>
      <c r="DJR295" s="72" t="s">
        <v>14379</v>
      </c>
      <c r="DJS295" s="72" t="s">
        <v>28235</v>
      </c>
      <c r="DJT295" s="72" t="s">
        <v>28236</v>
      </c>
      <c r="DJU295" s="72" t="s">
        <v>14380</v>
      </c>
      <c r="DJV295" s="72" t="s">
        <v>1634</v>
      </c>
      <c r="DJW295" s="72" t="s">
        <v>541</v>
      </c>
      <c r="DJX295" s="72" t="s">
        <v>26648</v>
      </c>
      <c r="DJY295" s="72" t="s">
        <v>27109</v>
      </c>
      <c r="DJZ295" s="72" t="s">
        <v>16066</v>
      </c>
      <c r="DKA295" s="72" t="s">
        <v>1666</v>
      </c>
      <c r="DKB295" s="72" t="s">
        <v>15759</v>
      </c>
      <c r="DKC295" s="72" t="s">
        <v>5362</v>
      </c>
      <c r="DKD295" s="72" t="s">
        <v>2467</v>
      </c>
      <c r="DKE295" s="72" t="s">
        <v>5363</v>
      </c>
      <c r="DKF295" s="72" t="s">
        <v>5365</v>
      </c>
      <c r="DKG295" s="72" t="s">
        <v>14350</v>
      </c>
      <c r="DKH295" s="72" t="s">
        <v>28217</v>
      </c>
      <c r="DKI295" s="72" t="s">
        <v>2468</v>
      </c>
      <c r="DKJ295" s="72" t="s">
        <v>2469</v>
      </c>
      <c r="DKK295" s="72" t="s">
        <v>5364</v>
      </c>
      <c r="DKL295" s="72" t="s">
        <v>14351</v>
      </c>
      <c r="DKM295" s="72" t="s">
        <v>24326</v>
      </c>
      <c r="DKN295" s="72" t="s">
        <v>2470</v>
      </c>
      <c r="DKO295" s="72" t="s">
        <v>26619</v>
      </c>
      <c r="DKP295" s="72" t="s">
        <v>2471</v>
      </c>
      <c r="DKQ295" s="72" t="s">
        <v>1635</v>
      </c>
      <c r="DKR295" s="72" t="s">
        <v>510</v>
      </c>
      <c r="DKS295" s="72" t="s">
        <v>16025</v>
      </c>
      <c r="DKT295" s="72" t="s">
        <v>16026</v>
      </c>
      <c r="DKU295" s="72" t="s">
        <v>26620</v>
      </c>
      <c r="DKV295" s="72" t="s">
        <v>15760</v>
      </c>
      <c r="DKW295" s="72" t="s">
        <v>16027</v>
      </c>
      <c r="DKX295" s="72" t="s">
        <v>511</v>
      </c>
      <c r="DKY295" s="72" t="s">
        <v>512</v>
      </c>
      <c r="DKZ295" s="72" t="s">
        <v>24327</v>
      </c>
      <c r="DLA295" s="72" t="s">
        <v>27557</v>
      </c>
      <c r="DLB295" s="72" t="s">
        <v>28492</v>
      </c>
      <c r="DLC295" s="72" t="s">
        <v>1636</v>
      </c>
      <c r="DLD295" s="72" t="s">
        <v>2473</v>
      </c>
      <c r="DLE295" s="72" t="s">
        <v>1637</v>
      </c>
      <c r="DLF295" s="72" t="s">
        <v>1637</v>
      </c>
      <c r="DLG295" s="72" t="s">
        <v>28493</v>
      </c>
      <c r="DLH295" s="72" t="s">
        <v>16029</v>
      </c>
      <c r="DLI295" s="72" t="s">
        <v>24328</v>
      </c>
      <c r="DLJ295" s="72" t="s">
        <v>9434</v>
      </c>
      <c r="DLK295" s="72" t="s">
        <v>24329</v>
      </c>
      <c r="DLL295" s="72" t="s">
        <v>5366</v>
      </c>
      <c r="DLM295" s="72" t="s">
        <v>5366</v>
      </c>
      <c r="DLN295" s="72" t="s">
        <v>26621</v>
      </c>
      <c r="DLO295" s="72" t="s">
        <v>26622</v>
      </c>
      <c r="DLP295" s="72" t="s">
        <v>15761</v>
      </c>
      <c r="DLQ295" s="72" t="s">
        <v>2474</v>
      </c>
      <c r="DLR295" s="72" t="s">
        <v>28219</v>
      </c>
      <c r="DLS295" s="72" t="s">
        <v>28220</v>
      </c>
      <c r="DLT295" s="72" t="s">
        <v>28221</v>
      </c>
      <c r="DLU295" s="72" t="s">
        <v>5720</v>
      </c>
      <c r="DLV295" s="72" t="s">
        <v>15763</v>
      </c>
      <c r="DLW295" s="72" t="s">
        <v>24330</v>
      </c>
      <c r="DLX295" s="72" t="s">
        <v>24331</v>
      </c>
      <c r="DLY295" s="72" t="s">
        <v>24332</v>
      </c>
      <c r="DLZ295" s="72" t="s">
        <v>24333</v>
      </c>
      <c r="DMA295" s="72" t="s">
        <v>24334</v>
      </c>
      <c r="DMB295" s="72" t="s">
        <v>1638</v>
      </c>
      <c r="DMC295" s="72" t="s">
        <v>2475</v>
      </c>
      <c r="DMD295" s="72" t="s">
        <v>2476</v>
      </c>
      <c r="DME295" s="72" t="s">
        <v>15764</v>
      </c>
      <c r="DMF295" s="72" t="s">
        <v>15765</v>
      </c>
      <c r="DMG295" s="72" t="s">
        <v>16031</v>
      </c>
      <c r="DMH295" s="72" t="s">
        <v>26625</v>
      </c>
      <c r="DMI295" s="72" t="s">
        <v>26626</v>
      </c>
      <c r="DMJ295" s="72" t="s">
        <v>26627</v>
      </c>
      <c r="DMK295" s="72" t="s">
        <v>514</v>
      </c>
      <c r="DML295" s="72" t="s">
        <v>515</v>
      </c>
      <c r="DMM295" s="72" t="s">
        <v>28222</v>
      </c>
      <c r="DMN295" s="72" t="s">
        <v>14352</v>
      </c>
      <c r="DMO295" s="72" t="s">
        <v>14353</v>
      </c>
      <c r="DMP295" s="72" t="s">
        <v>5367</v>
      </c>
      <c r="DMQ295" s="72" t="s">
        <v>16032</v>
      </c>
      <c r="DMR295" s="72" t="s">
        <v>15767</v>
      </c>
      <c r="DMS295" s="72" t="s">
        <v>14354</v>
      </c>
      <c r="DMT295" s="72" t="s">
        <v>24335</v>
      </c>
      <c r="DMU295" s="72" t="s">
        <v>26628</v>
      </c>
      <c r="DMV295" s="72" t="s">
        <v>14355</v>
      </c>
      <c r="DMW295" s="72" t="s">
        <v>28223</v>
      </c>
      <c r="DMX295" s="72" t="s">
        <v>15768</v>
      </c>
      <c r="DMY295" s="72" t="s">
        <v>15769</v>
      </c>
      <c r="DMZ295" s="72" t="s">
        <v>16033</v>
      </c>
      <c r="DNA295" s="72" t="s">
        <v>2477</v>
      </c>
      <c r="DNB295" s="72" t="s">
        <v>24336</v>
      </c>
      <c r="DNC295" s="72" t="s">
        <v>516</v>
      </c>
      <c r="DND295" s="72" t="s">
        <v>1639</v>
      </c>
      <c r="DNE295" s="72" t="s">
        <v>1640</v>
      </c>
      <c r="DNF295" s="72" t="s">
        <v>2478</v>
      </c>
      <c r="DNG295" s="72" t="s">
        <v>26629</v>
      </c>
      <c r="DNH295" s="72" t="s">
        <v>517</v>
      </c>
      <c r="DNI295" s="72" t="s">
        <v>1642</v>
      </c>
      <c r="DNJ295" s="72" t="s">
        <v>1641</v>
      </c>
      <c r="DNK295" s="72" t="s">
        <v>15770</v>
      </c>
      <c r="DNL295" s="72" t="s">
        <v>16034</v>
      </c>
      <c r="DNM295" s="72" t="s">
        <v>15771</v>
      </c>
      <c r="DNN295" s="72" t="s">
        <v>24338</v>
      </c>
      <c r="DNO295" s="72" t="s">
        <v>518</v>
      </c>
      <c r="DNP295" s="72" t="s">
        <v>15772</v>
      </c>
      <c r="DNQ295" s="72" t="s">
        <v>24339</v>
      </c>
      <c r="DNR295" s="72" t="s">
        <v>26630</v>
      </c>
      <c r="DNS295" s="72" t="s">
        <v>24337</v>
      </c>
      <c r="DNT295" s="72" t="s">
        <v>519</v>
      </c>
      <c r="DNU295" s="72" t="s">
        <v>28494</v>
      </c>
      <c r="DNV295" s="72" t="s">
        <v>16035</v>
      </c>
      <c r="DNW295" s="72" t="s">
        <v>5368</v>
      </c>
      <c r="DNX295" s="72" t="s">
        <v>11334</v>
      </c>
      <c r="DNY295" s="72" t="s">
        <v>24340</v>
      </c>
      <c r="DNZ295" s="72" t="s">
        <v>28495</v>
      </c>
      <c r="DOA295" s="72" t="s">
        <v>24341</v>
      </c>
      <c r="DOB295" s="72" t="s">
        <v>9435</v>
      </c>
      <c r="DOC295" s="72" t="s">
        <v>24342</v>
      </c>
      <c r="DOD295" s="72" t="s">
        <v>2479</v>
      </c>
      <c r="DOE295" s="72" t="s">
        <v>28496</v>
      </c>
      <c r="DOF295" s="72" t="s">
        <v>14356</v>
      </c>
      <c r="DOG295" s="72" t="s">
        <v>16036</v>
      </c>
      <c r="DOH295" s="72" t="s">
        <v>15773</v>
      </c>
      <c r="DOI295" s="72" t="s">
        <v>15774</v>
      </c>
      <c r="DOJ295" s="72" t="s">
        <v>15775</v>
      </c>
      <c r="DOK295" s="72" t="s">
        <v>24343</v>
      </c>
      <c r="DOL295" s="72" t="s">
        <v>1643</v>
      </c>
      <c r="DOM295" s="72" t="s">
        <v>1643</v>
      </c>
      <c r="DON295" s="72" t="s">
        <v>1643</v>
      </c>
      <c r="DOO295" s="72" t="s">
        <v>1643</v>
      </c>
      <c r="DOP295" s="72" t="s">
        <v>15776</v>
      </c>
      <c r="DOQ295" s="72" t="s">
        <v>14357</v>
      </c>
      <c r="DOR295" s="72" t="s">
        <v>14358</v>
      </c>
      <c r="DOS295" s="72" t="s">
        <v>14359</v>
      </c>
      <c r="DOT295" s="72" t="s">
        <v>24344</v>
      </c>
      <c r="DOU295" s="72" t="s">
        <v>24345</v>
      </c>
      <c r="DOV295" s="72" t="s">
        <v>15777</v>
      </c>
      <c r="DOW295" s="72" t="s">
        <v>4400</v>
      </c>
      <c r="DOX295" s="72" t="s">
        <v>14360</v>
      </c>
      <c r="DOY295" s="72" t="s">
        <v>16037</v>
      </c>
      <c r="DOZ295" s="72" t="s">
        <v>24346</v>
      </c>
      <c r="DPA295" s="72" t="s">
        <v>26631</v>
      </c>
      <c r="DPB295" s="72" t="s">
        <v>5369</v>
      </c>
      <c r="DPC295" s="72" t="s">
        <v>16038</v>
      </c>
      <c r="DPD295" s="72" t="s">
        <v>14361</v>
      </c>
      <c r="DPE295" s="72" t="s">
        <v>24347</v>
      </c>
      <c r="DPF295" s="72" t="s">
        <v>2480</v>
      </c>
      <c r="DPG295" s="72" t="s">
        <v>26632</v>
      </c>
      <c r="DPH295" s="72" t="s">
        <v>5370</v>
      </c>
      <c r="DPI295" s="72" t="s">
        <v>15778</v>
      </c>
      <c r="DPJ295" s="72" t="s">
        <v>2481</v>
      </c>
      <c r="DPK295" s="72" t="s">
        <v>26633</v>
      </c>
      <c r="DPL295" s="72" t="s">
        <v>28226</v>
      </c>
      <c r="DPM295" s="72" t="s">
        <v>28227</v>
      </c>
      <c r="DPN295" s="72" t="s">
        <v>16039</v>
      </c>
      <c r="DPO295" s="72" t="s">
        <v>28497</v>
      </c>
      <c r="DPP295" s="72" t="s">
        <v>14362</v>
      </c>
      <c r="DPQ295" s="72" t="s">
        <v>28228</v>
      </c>
      <c r="DPR295" s="72" t="s">
        <v>14363</v>
      </c>
      <c r="DPS295" s="72" t="s">
        <v>28229</v>
      </c>
      <c r="DPT295" s="72" t="s">
        <v>28230</v>
      </c>
      <c r="DPU295" s="72" t="s">
        <v>520</v>
      </c>
      <c r="DPV295" s="72" t="s">
        <v>28231</v>
      </c>
      <c r="DPW295" s="72" t="s">
        <v>28232</v>
      </c>
      <c r="DPX295" s="72" t="s">
        <v>14364</v>
      </c>
      <c r="DPY295" s="72" t="s">
        <v>2482</v>
      </c>
      <c r="DPZ295" s="72" t="s">
        <v>16040</v>
      </c>
      <c r="DQA295" s="72" t="s">
        <v>521</v>
      </c>
      <c r="DQB295" s="72" t="s">
        <v>28498</v>
      </c>
      <c r="DQC295" s="72" t="s">
        <v>24349</v>
      </c>
      <c r="DQD295" s="72" t="s">
        <v>14365</v>
      </c>
      <c r="DQE295" s="72" t="s">
        <v>26634</v>
      </c>
      <c r="DQF295" s="72" t="s">
        <v>28499</v>
      </c>
      <c r="DQG295" s="72" t="s">
        <v>522</v>
      </c>
      <c r="DQH295" s="72" t="s">
        <v>26635</v>
      </c>
      <c r="DQI295" s="72" t="s">
        <v>14366</v>
      </c>
      <c r="DQJ295" s="72" t="s">
        <v>14367</v>
      </c>
      <c r="DQK295" s="72" t="s">
        <v>24348</v>
      </c>
      <c r="DQL295" s="72" t="s">
        <v>9437</v>
      </c>
      <c r="DQM295" s="72" t="s">
        <v>24350</v>
      </c>
      <c r="DQN295" s="72" t="s">
        <v>26636</v>
      </c>
      <c r="DQO295" s="72" t="s">
        <v>16041</v>
      </c>
      <c r="DQP295" s="72" t="s">
        <v>15779</v>
      </c>
      <c r="DQQ295" s="72" t="s">
        <v>2483</v>
      </c>
      <c r="DQR295" s="72" t="s">
        <v>523</v>
      </c>
      <c r="DQS295" s="72" t="s">
        <v>523</v>
      </c>
      <c r="DQT295" s="72" t="s">
        <v>2484</v>
      </c>
      <c r="DQU295" s="72" t="s">
        <v>24351</v>
      </c>
      <c r="DQV295" s="72" t="s">
        <v>15780</v>
      </c>
      <c r="DQW295" s="72" t="s">
        <v>15781</v>
      </c>
      <c r="DQX295" s="72" t="s">
        <v>524</v>
      </c>
      <c r="DQY295" s="72" t="s">
        <v>525</v>
      </c>
      <c r="DQZ295" s="72" t="s">
        <v>28500</v>
      </c>
      <c r="DRA295" s="72" t="s">
        <v>28233</v>
      </c>
      <c r="DRB295" s="72" t="s">
        <v>2485</v>
      </c>
      <c r="DRC295" s="72" t="s">
        <v>2486</v>
      </c>
      <c r="DRD295" s="72" t="s">
        <v>16042</v>
      </c>
      <c r="DRE295" s="72" t="s">
        <v>15782</v>
      </c>
      <c r="DRF295" s="72" t="s">
        <v>28501</v>
      </c>
      <c r="DRG295" s="72" t="s">
        <v>15783</v>
      </c>
      <c r="DRH295" s="72" t="s">
        <v>14368</v>
      </c>
      <c r="DRI295" s="72" t="s">
        <v>2487</v>
      </c>
      <c r="DRJ295" s="72" t="s">
        <v>7317</v>
      </c>
      <c r="DRK295" s="72" t="s">
        <v>2488</v>
      </c>
      <c r="DRL295" s="72" t="s">
        <v>16043</v>
      </c>
      <c r="DRM295" s="72" t="s">
        <v>16044</v>
      </c>
      <c r="DRN295" s="72" t="s">
        <v>24352</v>
      </c>
      <c r="DRO295" s="72" t="s">
        <v>14369</v>
      </c>
      <c r="DRP295" s="72" t="s">
        <v>14370</v>
      </c>
      <c r="DRQ295" s="72" t="s">
        <v>16045</v>
      </c>
      <c r="DRR295" s="72" t="s">
        <v>5371</v>
      </c>
      <c r="DRS295" s="72" t="s">
        <v>15784</v>
      </c>
      <c r="DRT295" s="72" t="s">
        <v>2489</v>
      </c>
      <c r="DRU295" s="72" t="s">
        <v>16046</v>
      </c>
      <c r="DRV295" s="72" t="s">
        <v>2490</v>
      </c>
      <c r="DRW295" s="72" t="s">
        <v>28502</v>
      </c>
      <c r="DRX295" s="72" t="s">
        <v>9438</v>
      </c>
      <c r="DRY295" s="72" t="s">
        <v>2491</v>
      </c>
      <c r="DRZ295" s="72" t="s">
        <v>9439</v>
      </c>
      <c r="DSA295" s="72" t="s">
        <v>2492</v>
      </c>
      <c r="DSB295" s="72" t="s">
        <v>24353</v>
      </c>
      <c r="DSC295" s="72" t="s">
        <v>15785</v>
      </c>
      <c r="DSD295" s="72" t="s">
        <v>2493</v>
      </c>
      <c r="DSE295" s="72" t="s">
        <v>16047</v>
      </c>
      <c r="DSF295" s="72" t="s">
        <v>15786</v>
      </c>
      <c r="DSG295" s="72" t="s">
        <v>28234</v>
      </c>
      <c r="DSH295" s="72" t="s">
        <v>24354</v>
      </c>
      <c r="DSI295" s="72" t="s">
        <v>26637</v>
      </c>
      <c r="DSJ295" s="72" t="s">
        <v>527</v>
      </c>
      <c r="DSK295" s="72" t="s">
        <v>528</v>
      </c>
      <c r="DSL295" s="72" t="s">
        <v>2494</v>
      </c>
      <c r="DSM295" s="72" t="s">
        <v>529</v>
      </c>
      <c r="DSN295" s="72" t="s">
        <v>529</v>
      </c>
      <c r="DSO295" s="72" t="s">
        <v>14371</v>
      </c>
      <c r="DSP295" s="72" t="s">
        <v>2495</v>
      </c>
      <c r="DSQ295" s="72" t="s">
        <v>26638</v>
      </c>
      <c r="DSR295" s="72" t="s">
        <v>14372</v>
      </c>
      <c r="DSS295" s="72" t="s">
        <v>15787</v>
      </c>
      <c r="DST295" s="72" t="s">
        <v>15788</v>
      </c>
      <c r="DSU295" s="72" t="s">
        <v>15789</v>
      </c>
      <c r="DSV295" s="72" t="s">
        <v>16048</v>
      </c>
      <c r="DSW295" s="72" t="s">
        <v>16049</v>
      </c>
      <c r="DSX295" s="72" t="s">
        <v>15816</v>
      </c>
      <c r="DSY295" s="72" t="s">
        <v>26639</v>
      </c>
      <c r="DSZ295" s="72" t="s">
        <v>2496</v>
      </c>
      <c r="DTA295" s="72" t="s">
        <v>14373</v>
      </c>
      <c r="DTB295" s="72" t="s">
        <v>24355</v>
      </c>
      <c r="DTC295" s="72" t="s">
        <v>2914</v>
      </c>
      <c r="DTD295" s="72" t="s">
        <v>16050</v>
      </c>
      <c r="DTE295" s="72" t="s">
        <v>26640</v>
      </c>
      <c r="DTF295" s="72" t="s">
        <v>26641</v>
      </c>
      <c r="DTG295" s="72" t="s">
        <v>26698</v>
      </c>
      <c r="DTH295" s="72" t="s">
        <v>26642</v>
      </c>
      <c r="DTI295" s="72" t="s">
        <v>9440</v>
      </c>
      <c r="DTJ295" s="72" t="s">
        <v>2497</v>
      </c>
      <c r="DTK295" s="72" t="s">
        <v>14374</v>
      </c>
      <c r="DTL295" s="72" t="s">
        <v>14375</v>
      </c>
      <c r="DTM295" s="72" t="s">
        <v>9441</v>
      </c>
      <c r="DTN295" s="72" t="s">
        <v>15790</v>
      </c>
      <c r="DTO295" s="72" t="s">
        <v>2498</v>
      </c>
      <c r="DTP295" s="72" t="s">
        <v>15791</v>
      </c>
      <c r="DTQ295" s="72" t="s">
        <v>2499</v>
      </c>
      <c r="DTR295" s="72" t="s">
        <v>530</v>
      </c>
      <c r="DTS295" s="72" t="s">
        <v>2210</v>
      </c>
      <c r="DTT295" s="72" t="s">
        <v>15792</v>
      </c>
      <c r="DTU295" s="72" t="s">
        <v>1644</v>
      </c>
      <c r="DTV295" s="72" t="s">
        <v>1645</v>
      </c>
      <c r="DTW295" s="72" t="s">
        <v>1646</v>
      </c>
      <c r="DTX295" s="72" t="s">
        <v>1647</v>
      </c>
      <c r="DTY295" s="72" t="s">
        <v>1647</v>
      </c>
      <c r="DTZ295" s="72" t="s">
        <v>24356</v>
      </c>
      <c r="DUA295" s="72" t="s">
        <v>26643</v>
      </c>
      <c r="DUB295" s="72" t="s">
        <v>5372</v>
      </c>
      <c r="DUC295" s="72" t="s">
        <v>531</v>
      </c>
      <c r="DUD295" s="72" t="s">
        <v>531</v>
      </c>
      <c r="DUE295" s="72" t="s">
        <v>14377</v>
      </c>
      <c r="DUF295" s="72" t="s">
        <v>2500</v>
      </c>
      <c r="DUG295" s="72" t="s">
        <v>15793</v>
      </c>
      <c r="DUH295" s="72" t="s">
        <v>15794</v>
      </c>
      <c r="DUI295" s="72" t="s">
        <v>1649</v>
      </c>
      <c r="DUJ295" s="72" t="s">
        <v>1648</v>
      </c>
      <c r="DUK295" s="72" t="s">
        <v>26644</v>
      </c>
      <c r="DUL295" s="72" t="s">
        <v>2501</v>
      </c>
      <c r="DUM295" s="72" t="s">
        <v>9442</v>
      </c>
      <c r="DUN295" s="72" t="s">
        <v>9443</v>
      </c>
      <c r="DUO295" s="72" t="s">
        <v>14378</v>
      </c>
      <c r="DUP295" s="72" t="s">
        <v>15795</v>
      </c>
      <c r="DUQ295" s="72" t="s">
        <v>2503</v>
      </c>
      <c r="DUR295" s="72" t="s">
        <v>2503</v>
      </c>
      <c r="DUS295" s="72" t="s">
        <v>28503</v>
      </c>
      <c r="DUT295" s="72" t="s">
        <v>5373</v>
      </c>
      <c r="DUU295" s="72" t="s">
        <v>9444</v>
      </c>
      <c r="DUV295" s="72" t="s">
        <v>28237</v>
      </c>
      <c r="DUW295" s="72" t="s">
        <v>2504</v>
      </c>
      <c r="DUX295" s="72" t="s">
        <v>532</v>
      </c>
      <c r="DUY295" s="72" t="s">
        <v>14381</v>
      </c>
      <c r="DUZ295" s="72" t="s">
        <v>16052</v>
      </c>
      <c r="DVA295" s="72" t="s">
        <v>14121</v>
      </c>
      <c r="DVB295" s="72" t="s">
        <v>28239</v>
      </c>
      <c r="DVC295" s="72" t="s">
        <v>1650</v>
      </c>
      <c r="DVD295" s="72" t="s">
        <v>24357</v>
      </c>
      <c r="DVE295" s="72" t="s">
        <v>24358</v>
      </c>
      <c r="DVF295" s="72" t="s">
        <v>15796</v>
      </c>
      <c r="DVG295" s="72" t="s">
        <v>2505</v>
      </c>
      <c r="DVH295" s="72" t="s">
        <v>14382</v>
      </c>
      <c r="DVI295" s="72" t="s">
        <v>14383</v>
      </c>
      <c r="DVJ295" s="72" t="s">
        <v>24359</v>
      </c>
      <c r="DVK295" s="72" t="s">
        <v>533</v>
      </c>
      <c r="DVL295" s="72" t="s">
        <v>534</v>
      </c>
      <c r="DVM295" s="72" t="s">
        <v>14384</v>
      </c>
      <c r="DVN295" s="72" t="s">
        <v>26645</v>
      </c>
      <c r="DVO295" s="72" t="s">
        <v>9445</v>
      </c>
      <c r="DVP295" s="72" t="s">
        <v>1651</v>
      </c>
      <c r="DVQ295" s="72" t="s">
        <v>15797</v>
      </c>
      <c r="DVR295" s="72" t="s">
        <v>15798</v>
      </c>
      <c r="DVS295" s="72" t="s">
        <v>535</v>
      </c>
      <c r="DVT295" s="72" t="s">
        <v>9446</v>
      </c>
      <c r="DVU295" s="72" t="s">
        <v>15799</v>
      </c>
      <c r="DVV295" s="72" t="s">
        <v>14385</v>
      </c>
      <c r="DVW295" s="72" t="s">
        <v>5374</v>
      </c>
      <c r="DVX295" s="72" t="s">
        <v>28240</v>
      </c>
      <c r="DVY295" s="72" t="s">
        <v>2506</v>
      </c>
      <c r="DVZ295" s="72" t="s">
        <v>5375</v>
      </c>
      <c r="DWA295" s="72" t="s">
        <v>5376</v>
      </c>
      <c r="DWB295" s="72" t="s">
        <v>18929</v>
      </c>
      <c r="DWC295" s="72" t="s">
        <v>2507</v>
      </c>
      <c r="DWD295" s="72" t="s">
        <v>536</v>
      </c>
      <c r="DWE295" s="72" t="s">
        <v>537</v>
      </c>
      <c r="DWF295" s="72" t="s">
        <v>16053</v>
      </c>
      <c r="DWG295" s="72" t="s">
        <v>538</v>
      </c>
      <c r="DWH295" s="72" t="s">
        <v>28241</v>
      </c>
      <c r="DWI295" s="72" t="s">
        <v>2508</v>
      </c>
      <c r="DWJ295" s="72" t="s">
        <v>2509</v>
      </c>
      <c r="DWK295" s="72" t="s">
        <v>15800</v>
      </c>
      <c r="DWL295" s="72" t="s">
        <v>14386</v>
      </c>
      <c r="DWM295" s="72" t="s">
        <v>14387</v>
      </c>
      <c r="DWN295" s="72" t="s">
        <v>24360</v>
      </c>
      <c r="DWO295" s="72" t="s">
        <v>26646</v>
      </c>
      <c r="DWP295" s="72" t="s">
        <v>9447</v>
      </c>
      <c r="DWQ295" s="72" t="s">
        <v>11363</v>
      </c>
      <c r="DWR295" s="72" t="s">
        <v>9448</v>
      </c>
      <c r="DWS295" s="72" t="s">
        <v>15801</v>
      </c>
      <c r="DWT295" s="72" t="s">
        <v>2510</v>
      </c>
      <c r="DWU295" s="72" t="s">
        <v>1652</v>
      </c>
      <c r="DWV295" s="72" t="s">
        <v>2511</v>
      </c>
      <c r="DWW295" s="72" t="s">
        <v>2512</v>
      </c>
      <c r="DWX295" s="72" t="s">
        <v>2513</v>
      </c>
      <c r="DWY295" s="72" t="s">
        <v>28242</v>
      </c>
      <c r="DWZ295" s="72" t="s">
        <v>14388</v>
      </c>
      <c r="DXA295" s="72" t="s">
        <v>14389</v>
      </c>
      <c r="DXB295" s="72" t="s">
        <v>14390</v>
      </c>
      <c r="DXC295" s="72" t="s">
        <v>15802</v>
      </c>
      <c r="DXD295" s="72" t="s">
        <v>9449</v>
      </c>
      <c r="DXE295" s="72" t="s">
        <v>2514</v>
      </c>
      <c r="DXF295" s="72" t="s">
        <v>14391</v>
      </c>
      <c r="DXG295" s="72" t="s">
        <v>24361</v>
      </c>
      <c r="DXH295" s="72" t="s">
        <v>9450</v>
      </c>
      <c r="DXI295" s="72" t="s">
        <v>9451</v>
      </c>
      <c r="DXJ295" s="72" t="s">
        <v>14392</v>
      </c>
      <c r="DXK295" s="72" t="s">
        <v>24362</v>
      </c>
      <c r="DXL295" s="72" t="s">
        <v>14393</v>
      </c>
      <c r="DXM295" s="72" t="s">
        <v>1653</v>
      </c>
      <c r="DXN295" s="72" t="s">
        <v>3688</v>
      </c>
      <c r="DXO295" s="72" t="s">
        <v>26647</v>
      </c>
      <c r="DXP295" s="72" t="s">
        <v>15803</v>
      </c>
      <c r="DXQ295" s="72" t="s">
        <v>14394</v>
      </c>
      <c r="DXR295" s="72" t="s">
        <v>539</v>
      </c>
      <c r="DXS295" s="72" t="s">
        <v>540</v>
      </c>
      <c r="DXT295" s="72" t="s">
        <v>15804</v>
      </c>
      <c r="DXU295" s="72" t="s">
        <v>28243</v>
      </c>
      <c r="DXV295" s="72" t="s">
        <v>14395</v>
      </c>
      <c r="DXW295" s="72" t="s">
        <v>24363</v>
      </c>
      <c r="DXX295" s="72" t="s">
        <v>24363</v>
      </c>
      <c r="DXY295" s="72" t="s">
        <v>28244</v>
      </c>
      <c r="DXZ295" s="72" t="s">
        <v>1654</v>
      </c>
      <c r="DYA295" s="72" t="s">
        <v>16054</v>
      </c>
      <c r="DYB295" s="72" t="s">
        <v>16055</v>
      </c>
      <c r="DYC295" s="72" t="s">
        <v>16056</v>
      </c>
      <c r="DYD295" s="72" t="s">
        <v>8482</v>
      </c>
      <c r="DYE295" s="72" t="s">
        <v>14396</v>
      </c>
      <c r="DYF295" s="72" t="s">
        <v>9452</v>
      </c>
      <c r="DYG295" s="72" t="s">
        <v>24364</v>
      </c>
      <c r="DYH295" s="72" t="s">
        <v>6743</v>
      </c>
      <c r="DYI295" s="72" t="s">
        <v>5378</v>
      </c>
      <c r="DYJ295" s="72" t="s">
        <v>5377</v>
      </c>
      <c r="DYK295" s="72" t="s">
        <v>16057</v>
      </c>
      <c r="DYL295" s="72" t="s">
        <v>542</v>
      </c>
      <c r="DYM295" s="72" t="s">
        <v>14397</v>
      </c>
      <c r="DYN295" s="72" t="s">
        <v>15805</v>
      </c>
      <c r="DYO295" s="72" t="s">
        <v>14398</v>
      </c>
      <c r="DYP295" s="72" t="s">
        <v>15806</v>
      </c>
      <c r="DYQ295" s="72" t="s">
        <v>28504</v>
      </c>
      <c r="DYR295" s="72" t="s">
        <v>15807</v>
      </c>
      <c r="DYS295" s="72" t="s">
        <v>15808</v>
      </c>
      <c r="DYT295" s="72" t="s">
        <v>16058</v>
      </c>
      <c r="DYU295" s="72" t="s">
        <v>2515</v>
      </c>
      <c r="DYV295" s="72" t="s">
        <v>14399</v>
      </c>
      <c r="DYW295" s="72" t="s">
        <v>9453</v>
      </c>
      <c r="DYX295" s="72" t="s">
        <v>28245</v>
      </c>
      <c r="DYY295" s="72" t="s">
        <v>9454</v>
      </c>
      <c r="DYZ295" s="72" t="s">
        <v>2516</v>
      </c>
      <c r="DZA295" s="72" t="s">
        <v>1885</v>
      </c>
      <c r="DZB295" s="72" t="s">
        <v>24365</v>
      </c>
      <c r="DZC295" s="72" t="s">
        <v>28246</v>
      </c>
      <c r="DZD295" s="72" t="s">
        <v>28247</v>
      </c>
      <c r="DZE295" s="72" t="s">
        <v>28248</v>
      </c>
      <c r="DZF295" s="72" t="s">
        <v>15809</v>
      </c>
      <c r="DZG295" s="72" t="s">
        <v>14401</v>
      </c>
      <c r="DZH295" s="72" t="s">
        <v>26699</v>
      </c>
      <c r="DZI295" s="72" t="s">
        <v>14402</v>
      </c>
      <c r="DZJ295" s="72" t="s">
        <v>14403</v>
      </c>
      <c r="DZK295" s="72" t="s">
        <v>2517</v>
      </c>
      <c r="DZL295" s="72" t="s">
        <v>28249</v>
      </c>
      <c r="DZM295" s="72" t="s">
        <v>28250</v>
      </c>
      <c r="DZN295" s="72" t="s">
        <v>14404</v>
      </c>
      <c r="DZO295" s="72" t="s">
        <v>14405</v>
      </c>
      <c r="DZP295" s="72" t="s">
        <v>14406</v>
      </c>
      <c r="DZQ295" s="72" t="s">
        <v>14406</v>
      </c>
      <c r="DZR295" s="72" t="s">
        <v>28251</v>
      </c>
      <c r="DZS295" s="72" t="s">
        <v>16059</v>
      </c>
      <c r="DZT295" s="72" t="s">
        <v>28505</v>
      </c>
      <c r="DZU295" s="72" t="s">
        <v>16060</v>
      </c>
      <c r="DZV295" s="72" t="s">
        <v>24366</v>
      </c>
      <c r="DZW295" s="72" t="s">
        <v>15810</v>
      </c>
      <c r="DZX295" s="72" t="s">
        <v>26649</v>
      </c>
      <c r="DZY295" s="72" t="s">
        <v>2518</v>
      </c>
      <c r="DZZ295" s="72" t="s">
        <v>1655</v>
      </c>
      <c r="EAA295" s="72" t="s">
        <v>24367</v>
      </c>
      <c r="EAB295" s="72" t="s">
        <v>24368</v>
      </c>
      <c r="EAC295" s="72" t="s">
        <v>2519</v>
      </c>
      <c r="EAD295" s="72" t="s">
        <v>2520</v>
      </c>
      <c r="EAE295" s="72" t="s">
        <v>2521</v>
      </c>
      <c r="EAF295" s="72" t="s">
        <v>1656</v>
      </c>
      <c r="EAG295" s="72" t="s">
        <v>15811</v>
      </c>
      <c r="EAH295" s="72" t="s">
        <v>5379</v>
      </c>
      <c r="EAI295" s="72" t="s">
        <v>1886</v>
      </c>
      <c r="EAJ295" s="72" t="s">
        <v>1657</v>
      </c>
      <c r="EAK295" s="72" t="s">
        <v>1658</v>
      </c>
      <c r="EAL295" s="72" t="s">
        <v>1659</v>
      </c>
      <c r="EAM295" s="72" t="s">
        <v>16061</v>
      </c>
      <c r="EAN295" s="72" t="s">
        <v>16062</v>
      </c>
      <c r="EAO295" s="72" t="s">
        <v>2522</v>
      </c>
      <c r="EAP295" s="72" t="s">
        <v>2522</v>
      </c>
      <c r="EAQ295" s="72" t="s">
        <v>24369</v>
      </c>
      <c r="EAR295" s="72" t="s">
        <v>1660</v>
      </c>
      <c r="EAS295" s="72" t="s">
        <v>24370</v>
      </c>
      <c r="EAT295" s="72" t="s">
        <v>15812</v>
      </c>
      <c r="EAU295" s="72" t="s">
        <v>1661</v>
      </c>
      <c r="EAV295" s="72" t="s">
        <v>15813</v>
      </c>
      <c r="EAW295" s="72" t="s">
        <v>15814</v>
      </c>
      <c r="EAX295" s="72" t="s">
        <v>15815</v>
      </c>
      <c r="EAY295" s="72" t="s">
        <v>14407</v>
      </c>
      <c r="EAZ295" s="72" t="s">
        <v>2523</v>
      </c>
      <c r="EBA295" s="72" t="s">
        <v>16063</v>
      </c>
      <c r="EBB295" s="72" t="s">
        <v>16064</v>
      </c>
      <c r="EBC295" s="72" t="s">
        <v>1662</v>
      </c>
      <c r="EBD295" s="72" t="s">
        <v>1662</v>
      </c>
      <c r="EBE295" s="72" t="s">
        <v>5380</v>
      </c>
      <c r="EBF295" s="72" t="s">
        <v>14408</v>
      </c>
      <c r="EBG295" s="72" t="s">
        <v>14409</v>
      </c>
      <c r="EBH295" s="72" t="s">
        <v>24371</v>
      </c>
      <c r="EBI295" s="72" t="s">
        <v>24372</v>
      </c>
      <c r="EBJ295" s="72" t="s">
        <v>9455</v>
      </c>
      <c r="EBK295" s="72" t="s">
        <v>543</v>
      </c>
      <c r="EBL295" s="72" t="s">
        <v>15817</v>
      </c>
      <c r="EBM295" s="72" t="s">
        <v>2524</v>
      </c>
      <c r="EBN295" s="72" t="s">
        <v>544</v>
      </c>
      <c r="EBO295" s="72" t="s">
        <v>24373</v>
      </c>
      <c r="EBP295" s="72" t="s">
        <v>24374</v>
      </c>
      <c r="EBQ295" s="72" t="s">
        <v>5381</v>
      </c>
      <c r="EBR295" s="72" t="s">
        <v>28252</v>
      </c>
      <c r="EBS295" s="72" t="s">
        <v>1663</v>
      </c>
      <c r="EBT295" s="72" t="s">
        <v>24375</v>
      </c>
      <c r="EBU295" s="72" t="s">
        <v>9456</v>
      </c>
      <c r="EBV295" s="72" t="s">
        <v>15818</v>
      </c>
      <c r="EBW295" s="72" t="s">
        <v>5740</v>
      </c>
      <c r="EBX295" s="72" t="s">
        <v>26650</v>
      </c>
      <c r="EBY295" s="72" t="s">
        <v>2525</v>
      </c>
      <c r="EBZ295" s="72" t="s">
        <v>14410</v>
      </c>
      <c r="ECA295" s="72" t="s">
        <v>2526</v>
      </c>
      <c r="ECB295" s="72" t="s">
        <v>26651</v>
      </c>
      <c r="ECC295" s="72" t="s">
        <v>14411</v>
      </c>
      <c r="ECD295" s="72" t="s">
        <v>15819</v>
      </c>
      <c r="ECE295" s="72" t="s">
        <v>26652</v>
      </c>
      <c r="ECF295" s="72" t="s">
        <v>26653</v>
      </c>
      <c r="ECG295" s="72" t="s">
        <v>15820</v>
      </c>
      <c r="ECH295" s="72" t="s">
        <v>16065</v>
      </c>
      <c r="ECI295" s="72" t="s">
        <v>15821</v>
      </c>
      <c r="ECJ295" s="72" t="s">
        <v>15822</v>
      </c>
      <c r="ECK295" s="72" t="s">
        <v>15823</v>
      </c>
      <c r="ECL295" s="72" t="s">
        <v>9457</v>
      </c>
      <c r="ECM295" s="72" t="s">
        <v>14412</v>
      </c>
      <c r="ECN295" s="72" t="s">
        <v>24376</v>
      </c>
      <c r="ECO295" s="72" t="s">
        <v>5382</v>
      </c>
      <c r="ECP295" s="72" t="s">
        <v>5383</v>
      </c>
      <c r="ECQ295" s="72" t="s">
        <v>5384</v>
      </c>
      <c r="ECR295" s="72" t="s">
        <v>5384</v>
      </c>
      <c r="ECS295" s="72" t="s">
        <v>5385</v>
      </c>
      <c r="ECT295" s="72" t="s">
        <v>24377</v>
      </c>
      <c r="ECU295" s="72" t="s">
        <v>2062</v>
      </c>
      <c r="ECV295" s="72" t="s">
        <v>2527</v>
      </c>
      <c r="ECW295" s="72" t="s">
        <v>2528</v>
      </c>
      <c r="ECX295" s="72" t="s">
        <v>9458</v>
      </c>
      <c r="ECY295" s="72" t="s">
        <v>15824</v>
      </c>
      <c r="ECZ295" s="72" t="s">
        <v>9459</v>
      </c>
      <c r="EDA295" s="72" t="s">
        <v>24378</v>
      </c>
      <c r="EDB295" s="72" t="s">
        <v>1664</v>
      </c>
      <c r="EDC295" s="72" t="s">
        <v>12818</v>
      </c>
      <c r="EDD295" s="72" t="s">
        <v>8042</v>
      </c>
      <c r="EDE295" s="72" t="s">
        <v>2529</v>
      </c>
      <c r="EDF295" s="72" t="s">
        <v>16565</v>
      </c>
      <c r="EDG295" s="72" t="s">
        <v>14413</v>
      </c>
      <c r="EDH295" s="72" t="s">
        <v>1278</v>
      </c>
      <c r="EDI295" s="72" t="s">
        <v>28506</v>
      </c>
      <c r="EDJ295" s="72" t="s">
        <v>15825</v>
      </c>
      <c r="EDK295" s="72" t="s">
        <v>26654</v>
      </c>
      <c r="EDL295" s="72" t="s">
        <v>28253</v>
      </c>
      <c r="EDM295" s="72" t="s">
        <v>14414</v>
      </c>
      <c r="EDN295" s="72" t="s">
        <v>14415</v>
      </c>
      <c r="EDO295" s="72" t="s">
        <v>545</v>
      </c>
      <c r="EDP295" s="72" t="s">
        <v>9460</v>
      </c>
      <c r="EDQ295" s="72" t="s">
        <v>1665</v>
      </c>
      <c r="EDR295" s="72" t="s">
        <v>546</v>
      </c>
      <c r="EDS295" s="72" t="s">
        <v>546</v>
      </c>
      <c r="EDT295" s="72" t="s">
        <v>546</v>
      </c>
      <c r="EDU295" s="72" t="s">
        <v>14416</v>
      </c>
      <c r="EDV295" s="72" t="s">
        <v>2530</v>
      </c>
      <c r="EDW295" s="72" t="s">
        <v>2530</v>
      </c>
      <c r="EDX295" s="72" t="s">
        <v>24379</v>
      </c>
      <c r="EDY295" s="72" t="s">
        <v>15826</v>
      </c>
      <c r="EDZ295" s="72" t="s">
        <v>2532</v>
      </c>
      <c r="EEA295" s="72" t="s">
        <v>26700</v>
      </c>
      <c r="EEB295" s="72" t="s">
        <v>2531</v>
      </c>
      <c r="EEC295" s="72" t="s">
        <v>26655</v>
      </c>
      <c r="EED295" s="72" t="s">
        <v>14417</v>
      </c>
      <c r="EEE295" s="72" t="s">
        <v>28254</v>
      </c>
      <c r="EEF295" s="72" t="s">
        <v>9461</v>
      </c>
      <c r="EEG295" s="72" t="s">
        <v>15827</v>
      </c>
      <c r="EEH295" s="72" t="s">
        <v>2533</v>
      </c>
      <c r="EEI295" s="72" t="s">
        <v>15828</v>
      </c>
      <c r="EEJ295" s="72" t="s">
        <v>547</v>
      </c>
      <c r="EEK295" s="72" t="s">
        <v>548</v>
      </c>
      <c r="EEL295" s="72" t="s">
        <v>5386</v>
      </c>
      <c r="EEM295" s="72" t="s">
        <v>9462</v>
      </c>
      <c r="EEN295" s="72" t="s">
        <v>5747</v>
      </c>
      <c r="EEO295" s="72" t="s">
        <v>16067</v>
      </c>
      <c r="EEP295" s="72" t="s">
        <v>14418</v>
      </c>
      <c r="EEQ295" s="72" t="s">
        <v>14418</v>
      </c>
      <c r="EER295" s="72" t="s">
        <v>16068</v>
      </c>
      <c r="EES295" s="72" t="s">
        <v>1667</v>
      </c>
      <c r="EET295" s="72" t="s">
        <v>1667</v>
      </c>
      <c r="EEU295" s="72" t="s">
        <v>1667</v>
      </c>
      <c r="EEV295" s="72" t="s">
        <v>14419</v>
      </c>
      <c r="EEW295" s="72" t="s">
        <v>14420</v>
      </c>
      <c r="EEX295" s="72" t="s">
        <v>24380</v>
      </c>
      <c r="EEY295" s="72" t="s">
        <v>16069</v>
      </c>
      <c r="EEZ295" s="72" t="s">
        <v>24381</v>
      </c>
      <c r="EFA295" s="72" t="s">
        <v>16070</v>
      </c>
      <c r="EFB295" s="72" t="s">
        <v>15829</v>
      </c>
      <c r="EFC295" s="72" t="s">
        <v>16071</v>
      </c>
      <c r="EFD295" s="72" t="s">
        <v>11915</v>
      </c>
      <c r="EFE295" s="72" t="s">
        <v>11915</v>
      </c>
      <c r="EFF295" s="72" t="s">
        <v>2534</v>
      </c>
      <c r="EFG295" s="72" t="s">
        <v>15830</v>
      </c>
      <c r="EFH295" s="72" t="s">
        <v>2535</v>
      </c>
      <c r="EFI295" s="72" t="s">
        <v>14421</v>
      </c>
      <c r="EFJ295" s="72" t="s">
        <v>26656</v>
      </c>
      <c r="EFK295" s="72" t="s">
        <v>5387</v>
      </c>
      <c r="EFL295" s="72" t="s">
        <v>9508</v>
      </c>
      <c r="EFM295" s="72" t="s">
        <v>28255</v>
      </c>
      <c r="EFN295" s="72" t="s">
        <v>1668</v>
      </c>
      <c r="EFO295" s="72" t="s">
        <v>549</v>
      </c>
      <c r="EFP295" s="72" t="s">
        <v>1669</v>
      </c>
      <c r="EFQ295" s="72" t="s">
        <v>24382</v>
      </c>
      <c r="EFR295" s="72" t="s">
        <v>14422</v>
      </c>
      <c r="EFS295" s="72" t="s">
        <v>14423</v>
      </c>
      <c r="EFT295" s="72" t="s">
        <v>2536</v>
      </c>
      <c r="EFU295" s="72" t="s">
        <v>550</v>
      </c>
      <c r="EFV295" s="72" t="s">
        <v>5388</v>
      </c>
      <c r="EFW295" s="72" t="s">
        <v>28507</v>
      </c>
      <c r="EFX295" s="72" t="s">
        <v>9463</v>
      </c>
      <c r="EFY295" s="72" t="s">
        <v>9463</v>
      </c>
      <c r="EFZ295" s="72" t="s">
        <v>1670</v>
      </c>
      <c r="EGA295" s="72" t="s">
        <v>5389</v>
      </c>
      <c r="EGB295" s="72" t="s">
        <v>28256</v>
      </c>
      <c r="EGC295" s="72" t="s">
        <v>28508</v>
      </c>
      <c r="EGD295" s="72" t="s">
        <v>24383</v>
      </c>
      <c r="EGE295" s="72" t="s">
        <v>28509</v>
      </c>
      <c r="EGF295" s="72" t="s">
        <v>26599</v>
      </c>
      <c r="EGG295" s="72" t="s">
        <v>9464</v>
      </c>
      <c r="EGH295" s="72" t="s">
        <v>15832</v>
      </c>
      <c r="EGI295" s="72" t="s">
        <v>15833</v>
      </c>
      <c r="EGJ295" s="72" t="s">
        <v>16072</v>
      </c>
      <c r="EGK295" s="72" t="s">
        <v>28510</v>
      </c>
      <c r="EGL295" s="72" t="s">
        <v>551</v>
      </c>
      <c r="EGM295" s="72" t="s">
        <v>2538</v>
      </c>
      <c r="EGN295" s="72" t="s">
        <v>552</v>
      </c>
      <c r="EGO295" s="72" t="s">
        <v>2539</v>
      </c>
      <c r="EGP295" s="72" t="s">
        <v>5390</v>
      </c>
      <c r="EGQ295" s="72" t="s">
        <v>5391</v>
      </c>
      <c r="EGR295" s="72" t="s">
        <v>16073</v>
      </c>
      <c r="EGS295" s="72" t="s">
        <v>1671</v>
      </c>
      <c r="EGT295" s="72" t="s">
        <v>9465</v>
      </c>
      <c r="EGU295" s="72" t="s">
        <v>14427</v>
      </c>
      <c r="EGV295" s="72" t="s">
        <v>18933</v>
      </c>
      <c r="EGW295" s="72" t="s">
        <v>14428</v>
      </c>
      <c r="EGX295" s="72" t="s">
        <v>24384</v>
      </c>
      <c r="EGY295" s="72" t="s">
        <v>2540</v>
      </c>
      <c r="EGZ295" s="72" t="s">
        <v>14429</v>
      </c>
      <c r="EHA295" s="72" t="s">
        <v>26701</v>
      </c>
      <c r="EHB295" s="72" t="s">
        <v>26702</v>
      </c>
      <c r="EHC295" s="72" t="s">
        <v>2541</v>
      </c>
      <c r="EHD295" s="72" t="s">
        <v>14430</v>
      </c>
      <c r="EHE295" s="72" t="s">
        <v>16074</v>
      </c>
      <c r="EHF295" s="72" t="s">
        <v>9466</v>
      </c>
      <c r="EHG295" s="72" t="s">
        <v>1672</v>
      </c>
      <c r="EHH295" s="72" t="s">
        <v>553</v>
      </c>
      <c r="EHI295" s="72" t="s">
        <v>1673</v>
      </c>
      <c r="EHJ295" s="72" t="s">
        <v>24385</v>
      </c>
      <c r="EHK295" s="72" t="s">
        <v>24386</v>
      </c>
      <c r="EHL295" s="72" t="s">
        <v>24387</v>
      </c>
      <c r="EHM295" s="72" t="s">
        <v>24388</v>
      </c>
      <c r="EHN295" s="72" t="s">
        <v>24389</v>
      </c>
      <c r="EHO295" s="72" t="s">
        <v>1674</v>
      </c>
      <c r="EHP295" s="72" t="s">
        <v>15834</v>
      </c>
      <c r="EHQ295" s="72" t="s">
        <v>5392</v>
      </c>
      <c r="EHR295" s="72" t="s">
        <v>554</v>
      </c>
      <c r="EHS295" s="72" t="s">
        <v>24390</v>
      </c>
      <c r="EHT295" s="72" t="s">
        <v>24391</v>
      </c>
      <c r="EHU295" s="72" t="s">
        <v>24392</v>
      </c>
      <c r="EHV295" s="72" t="s">
        <v>9467</v>
      </c>
      <c r="EHW295" s="72" t="s">
        <v>2542</v>
      </c>
      <c r="EHX295" s="72" t="s">
        <v>14431</v>
      </c>
      <c r="EHY295" s="72" t="s">
        <v>9468</v>
      </c>
      <c r="EHZ295" s="72" t="s">
        <v>7979</v>
      </c>
      <c r="EIA295" s="72" t="s">
        <v>555</v>
      </c>
      <c r="EIB295" s="72" t="s">
        <v>555</v>
      </c>
      <c r="EIC295" s="72" t="s">
        <v>17974</v>
      </c>
      <c r="EID295" s="72" t="s">
        <v>17974</v>
      </c>
      <c r="EIE295" s="72" t="s">
        <v>28512</v>
      </c>
      <c r="EIF295" s="72" t="s">
        <v>24393</v>
      </c>
      <c r="EIG295" s="72" t="s">
        <v>1675</v>
      </c>
      <c r="EIH295" s="72" t="s">
        <v>2543</v>
      </c>
      <c r="EII295" s="72" t="s">
        <v>28513</v>
      </c>
      <c r="EIJ295" s="72" t="s">
        <v>28514</v>
      </c>
      <c r="EIK295" s="72" t="s">
        <v>28515</v>
      </c>
      <c r="EIL295" s="72" t="s">
        <v>2544</v>
      </c>
      <c r="EIM295" s="72" t="s">
        <v>14432</v>
      </c>
      <c r="EIN295" s="72" t="s">
        <v>9469</v>
      </c>
      <c r="EIO295" s="72" t="s">
        <v>28257</v>
      </c>
      <c r="EIP295" s="72" t="s">
        <v>556</v>
      </c>
      <c r="EIQ295" s="72" t="s">
        <v>5394</v>
      </c>
      <c r="EIR295" s="72" t="s">
        <v>557</v>
      </c>
      <c r="EIS295" s="72" t="s">
        <v>16076</v>
      </c>
      <c r="EIT295" s="72" t="s">
        <v>14433</v>
      </c>
      <c r="EIU295" s="72" t="s">
        <v>16077</v>
      </c>
      <c r="EIV295" s="72" t="s">
        <v>5395</v>
      </c>
      <c r="EIW295" s="72" t="s">
        <v>14434</v>
      </c>
      <c r="EIX295" s="72" t="s">
        <v>1676</v>
      </c>
      <c r="EIY295" s="72" t="s">
        <v>14435</v>
      </c>
      <c r="EIZ295" s="72" t="s">
        <v>26703</v>
      </c>
      <c r="EJA295" s="72" t="s">
        <v>558</v>
      </c>
      <c r="EJB295" s="72" t="s">
        <v>5396</v>
      </c>
      <c r="EJC295" s="72" t="s">
        <v>24394</v>
      </c>
      <c r="EJD295" s="72" t="s">
        <v>14436</v>
      </c>
      <c r="EJE295" s="72" t="s">
        <v>559</v>
      </c>
      <c r="EJF295" s="72" t="s">
        <v>14437</v>
      </c>
      <c r="EJG295" s="72" t="s">
        <v>28516</v>
      </c>
      <c r="EJH295" s="72" t="s">
        <v>14253</v>
      </c>
      <c r="EJI295" s="72" t="s">
        <v>2545</v>
      </c>
      <c r="EJJ295" s="72" t="s">
        <v>560</v>
      </c>
      <c r="EJK295" s="72" t="s">
        <v>28258</v>
      </c>
      <c r="EJL295" s="72" t="s">
        <v>561</v>
      </c>
      <c r="EJM295" s="72" t="s">
        <v>24395</v>
      </c>
      <c r="EJN295" s="72" t="s">
        <v>562</v>
      </c>
      <c r="EJO295" s="72" t="s">
        <v>9470</v>
      </c>
      <c r="EJP295" s="72" t="s">
        <v>563</v>
      </c>
      <c r="EJQ295" s="72" t="s">
        <v>1677</v>
      </c>
      <c r="EJR295" s="72" t="s">
        <v>28517</v>
      </c>
      <c r="EJS295" s="72" t="s">
        <v>1678</v>
      </c>
      <c r="EJT295" s="72" t="s">
        <v>15835</v>
      </c>
      <c r="EJU295" s="72" t="s">
        <v>28518</v>
      </c>
      <c r="EJV295" s="72" t="s">
        <v>24396</v>
      </c>
      <c r="EJW295" s="72" t="s">
        <v>28519</v>
      </c>
      <c r="EJX295" s="72" t="s">
        <v>564</v>
      </c>
      <c r="EJY295" s="72" t="s">
        <v>564</v>
      </c>
      <c r="EJZ295" s="72" t="s">
        <v>14438</v>
      </c>
      <c r="EKA295" s="72" t="s">
        <v>14439</v>
      </c>
      <c r="EKB295" s="72" t="s">
        <v>14440</v>
      </c>
      <c r="EKC295" s="72" t="s">
        <v>28520</v>
      </c>
      <c r="EKD295" s="72" t="s">
        <v>16078</v>
      </c>
      <c r="EKE295" s="72" t="s">
        <v>14441</v>
      </c>
      <c r="EKF295" s="72" t="s">
        <v>14442</v>
      </c>
      <c r="EKG295" s="72" t="s">
        <v>2546</v>
      </c>
      <c r="EKH295" s="72" t="s">
        <v>14443</v>
      </c>
      <c r="EKI295" s="72" t="s">
        <v>28521</v>
      </c>
      <c r="EKJ295" s="72" t="s">
        <v>26704</v>
      </c>
      <c r="EKK295" s="72" t="s">
        <v>565</v>
      </c>
      <c r="EKL295" s="72" t="s">
        <v>14444</v>
      </c>
      <c r="EKM295" s="72" t="s">
        <v>24397</v>
      </c>
      <c r="EKN295" s="72" t="s">
        <v>5397</v>
      </c>
      <c r="EKO295" s="72" t="s">
        <v>28522</v>
      </c>
      <c r="EKP295" s="72" t="s">
        <v>26705</v>
      </c>
      <c r="EKQ295" s="72" t="s">
        <v>9151</v>
      </c>
      <c r="EKR295" s="72" t="s">
        <v>9471</v>
      </c>
      <c r="EKS295" s="72" t="s">
        <v>14445</v>
      </c>
      <c r="EKT295" s="72" t="s">
        <v>15836</v>
      </c>
      <c r="EKU295" s="72" t="s">
        <v>16079</v>
      </c>
      <c r="EKV295" s="72" t="s">
        <v>16080</v>
      </c>
      <c r="EKW295" s="72" t="s">
        <v>24398</v>
      </c>
      <c r="EKX295" s="72" t="s">
        <v>28259</v>
      </c>
      <c r="EKY295" s="72" t="s">
        <v>14447</v>
      </c>
      <c r="EKZ295" s="72" t="s">
        <v>28260</v>
      </c>
      <c r="ELA295" s="72" t="s">
        <v>566</v>
      </c>
      <c r="ELB295" s="72" t="s">
        <v>1679</v>
      </c>
      <c r="ELC295" s="72" t="s">
        <v>2074</v>
      </c>
      <c r="ELD295" s="72" t="s">
        <v>26601</v>
      </c>
      <c r="ELE295" s="72" t="s">
        <v>567</v>
      </c>
      <c r="ELF295" s="72" t="s">
        <v>5398</v>
      </c>
      <c r="ELG295" s="72" t="s">
        <v>26602</v>
      </c>
      <c r="ELH295" s="72" t="s">
        <v>5399</v>
      </c>
      <c r="ELI295" s="72" t="s">
        <v>9472</v>
      </c>
      <c r="ELJ295" s="72" t="s">
        <v>14448</v>
      </c>
      <c r="ELK295" s="72" t="s">
        <v>15837</v>
      </c>
      <c r="ELL295" s="72" t="s">
        <v>1680</v>
      </c>
      <c r="ELM295" s="72" t="s">
        <v>26603</v>
      </c>
      <c r="ELN295" s="72" t="s">
        <v>9473</v>
      </c>
      <c r="ELO295" s="72" t="s">
        <v>2548</v>
      </c>
      <c r="ELP295" s="72" t="s">
        <v>14449</v>
      </c>
      <c r="ELQ295" s="72" t="s">
        <v>24399</v>
      </c>
      <c r="ELR295" s="72" t="s">
        <v>568</v>
      </c>
      <c r="ELS295" s="72" t="s">
        <v>24400</v>
      </c>
      <c r="ELT295" s="72" t="s">
        <v>569</v>
      </c>
      <c r="ELU295" s="72" t="s">
        <v>15838</v>
      </c>
      <c r="ELV295" s="72" t="s">
        <v>1681</v>
      </c>
      <c r="ELW295" s="72" t="s">
        <v>14450</v>
      </c>
      <c r="ELX295" s="72" t="s">
        <v>570</v>
      </c>
      <c r="ELY295" s="72" t="s">
        <v>9475</v>
      </c>
      <c r="ELZ295" s="72" t="s">
        <v>9474</v>
      </c>
      <c r="EMA295" s="72" t="s">
        <v>16081</v>
      </c>
      <c r="EMB295" s="72" t="s">
        <v>9476</v>
      </c>
      <c r="EMC295" s="72" t="s">
        <v>2549</v>
      </c>
      <c r="EMD295" s="72" t="s">
        <v>571</v>
      </c>
      <c r="EME295" s="72" t="s">
        <v>5400</v>
      </c>
      <c r="EMF295" s="72" t="s">
        <v>24401</v>
      </c>
      <c r="EMG295" s="72" t="s">
        <v>28524</v>
      </c>
      <c r="EMH295" s="72" t="s">
        <v>26657</v>
      </c>
      <c r="EMI295" s="72" t="s">
        <v>5401</v>
      </c>
      <c r="EMJ295" s="72" t="s">
        <v>28525</v>
      </c>
      <c r="EMK295" s="72" t="s">
        <v>26658</v>
      </c>
      <c r="EML295" s="72" t="s">
        <v>26659</v>
      </c>
      <c r="EMM295" s="72" t="s">
        <v>15840</v>
      </c>
      <c r="EMN295" s="72" t="s">
        <v>1682</v>
      </c>
      <c r="EMO295" s="72" t="s">
        <v>15841</v>
      </c>
      <c r="EMP295" s="72" t="s">
        <v>26660</v>
      </c>
      <c r="EMQ295" s="72" t="s">
        <v>9477</v>
      </c>
      <c r="EMR295" s="72" t="s">
        <v>2550</v>
      </c>
      <c r="EMS295" s="72" t="s">
        <v>24402</v>
      </c>
      <c r="EMT295" s="72" t="s">
        <v>1683</v>
      </c>
      <c r="EMU295" s="72" t="s">
        <v>14451</v>
      </c>
      <c r="EMV295" s="72" t="s">
        <v>24403</v>
      </c>
      <c r="EMW295" s="72" t="s">
        <v>3319</v>
      </c>
      <c r="EMX295" s="72" t="s">
        <v>1684</v>
      </c>
      <c r="EMY295" s="72" t="s">
        <v>5402</v>
      </c>
      <c r="EMZ295" s="72" t="s">
        <v>5403</v>
      </c>
      <c r="ENA295" s="72" t="s">
        <v>572</v>
      </c>
      <c r="ENB295" s="72" t="s">
        <v>16082</v>
      </c>
      <c r="ENC295" s="72" t="s">
        <v>14452</v>
      </c>
      <c r="END295" s="72" t="s">
        <v>1685</v>
      </c>
      <c r="ENE295" s="72" t="s">
        <v>28262</v>
      </c>
      <c r="ENF295" s="72" t="s">
        <v>26661</v>
      </c>
      <c r="ENG295" s="72" t="s">
        <v>24404</v>
      </c>
      <c r="ENH295" s="72" t="s">
        <v>15529</v>
      </c>
      <c r="ENI295" s="72" t="s">
        <v>9478</v>
      </c>
      <c r="ENJ295" s="72" t="s">
        <v>9479</v>
      </c>
      <c r="ENK295" s="72" t="s">
        <v>26662</v>
      </c>
      <c r="ENL295" s="72" t="s">
        <v>15843</v>
      </c>
      <c r="ENM295" s="72" t="s">
        <v>28263</v>
      </c>
      <c r="ENN295" s="72" t="s">
        <v>1687</v>
      </c>
      <c r="ENO295" s="72" t="s">
        <v>14454</v>
      </c>
      <c r="ENP295" s="72" t="s">
        <v>573</v>
      </c>
      <c r="ENQ295" s="72" t="s">
        <v>1688</v>
      </c>
      <c r="ENR295" s="72" t="s">
        <v>24405</v>
      </c>
      <c r="ENS295" s="72" t="s">
        <v>5405</v>
      </c>
      <c r="ENT295" s="72" t="s">
        <v>574</v>
      </c>
      <c r="ENU295" s="72" t="s">
        <v>24406</v>
      </c>
      <c r="ENV295" s="72" t="s">
        <v>1689</v>
      </c>
      <c r="ENW295" s="72" t="s">
        <v>26663</v>
      </c>
      <c r="ENX295" s="72" t="s">
        <v>14455</v>
      </c>
      <c r="ENY295" s="72" t="s">
        <v>575</v>
      </c>
      <c r="ENZ295" s="72" t="s">
        <v>575</v>
      </c>
      <c r="EOA295" s="72" t="s">
        <v>576</v>
      </c>
      <c r="EOB295" s="72" t="s">
        <v>28527</v>
      </c>
      <c r="EOC295" s="72" t="s">
        <v>28528</v>
      </c>
      <c r="EOD295" s="72" t="s">
        <v>28529</v>
      </c>
      <c r="EOE295" s="72" t="s">
        <v>16083</v>
      </c>
      <c r="EOF295" s="72" t="s">
        <v>28530</v>
      </c>
      <c r="EOG295" s="72" t="s">
        <v>2552</v>
      </c>
      <c r="EOH295" s="72" t="s">
        <v>2553</v>
      </c>
      <c r="EOI295" s="72" t="s">
        <v>24407</v>
      </c>
      <c r="EOJ295" s="72" t="s">
        <v>26664</v>
      </c>
      <c r="EOK295" s="72" t="s">
        <v>28531</v>
      </c>
      <c r="EOL295" s="72" t="s">
        <v>28526</v>
      </c>
      <c r="EOM295" s="72" t="s">
        <v>28265</v>
      </c>
      <c r="EON295" s="72" t="s">
        <v>14456</v>
      </c>
      <c r="EOO295" s="72" t="s">
        <v>16084</v>
      </c>
      <c r="EOP295" s="72" t="s">
        <v>5406</v>
      </c>
      <c r="EOQ295" s="72" t="s">
        <v>14457</v>
      </c>
      <c r="EOR295" s="72" t="s">
        <v>577</v>
      </c>
      <c r="EOS295" s="72" t="s">
        <v>16085</v>
      </c>
      <c r="EOT295" s="72" t="s">
        <v>24408</v>
      </c>
      <c r="EOU295" s="72" t="s">
        <v>1690</v>
      </c>
      <c r="EOV295" s="72" t="s">
        <v>578</v>
      </c>
      <c r="EOW295" s="72" t="s">
        <v>2554</v>
      </c>
      <c r="EOX295" s="72" t="s">
        <v>1691</v>
      </c>
      <c r="EOY295" s="72" t="s">
        <v>4451</v>
      </c>
      <c r="EOZ295" s="72" t="s">
        <v>28266</v>
      </c>
      <c r="EPA295" s="72" t="s">
        <v>2555</v>
      </c>
      <c r="EPB295" s="72" t="s">
        <v>28267</v>
      </c>
      <c r="EPC295" s="72" t="s">
        <v>24409</v>
      </c>
      <c r="EPD295" s="72" t="s">
        <v>24410</v>
      </c>
      <c r="EPE295" s="72" t="s">
        <v>26706</v>
      </c>
      <c r="EPF295" s="72" t="s">
        <v>579</v>
      </c>
      <c r="EPG295" s="72" t="s">
        <v>26666</v>
      </c>
      <c r="EPH295" s="72" t="s">
        <v>28268</v>
      </c>
      <c r="EPI295" s="72" t="s">
        <v>24411</v>
      </c>
      <c r="EPJ295" s="72" t="s">
        <v>14460</v>
      </c>
      <c r="EPK295" s="72" t="s">
        <v>580</v>
      </c>
      <c r="EPL295" s="72" t="s">
        <v>1692</v>
      </c>
      <c r="EPM295" s="72" t="s">
        <v>14461</v>
      </c>
      <c r="EPN295" s="72" t="s">
        <v>1693</v>
      </c>
      <c r="EPO295" s="72" t="s">
        <v>15846</v>
      </c>
      <c r="EPP295" s="72" t="s">
        <v>14462</v>
      </c>
      <c r="EPQ295" s="72" t="s">
        <v>5407</v>
      </c>
      <c r="EPR295" s="72" t="s">
        <v>24412</v>
      </c>
      <c r="EPS295" s="72" t="s">
        <v>14463</v>
      </c>
      <c r="EPT295" s="72" t="s">
        <v>9483</v>
      </c>
      <c r="EPU295" s="72" t="s">
        <v>28269</v>
      </c>
      <c r="EPV295" s="72" t="s">
        <v>1694</v>
      </c>
      <c r="EPW295" s="72" t="s">
        <v>11406</v>
      </c>
      <c r="EPX295" s="72" t="s">
        <v>28270</v>
      </c>
      <c r="EPY295" s="72" t="s">
        <v>1695</v>
      </c>
      <c r="EPZ295" s="72" t="s">
        <v>583</v>
      </c>
      <c r="EQA295" s="72" t="s">
        <v>1696</v>
      </c>
      <c r="EQB295" s="72" t="s">
        <v>24413</v>
      </c>
      <c r="EQC295" s="72" t="s">
        <v>9484</v>
      </c>
      <c r="EQD295" s="72" t="s">
        <v>5410</v>
      </c>
      <c r="EQE295" s="72" t="s">
        <v>1697</v>
      </c>
      <c r="EQF295" s="72" t="s">
        <v>9485</v>
      </c>
      <c r="EQG295" s="72" t="s">
        <v>9486</v>
      </c>
      <c r="EQH295" s="72" t="s">
        <v>14465</v>
      </c>
      <c r="EQI295" s="72" t="s">
        <v>26667</v>
      </c>
      <c r="EQJ295" s="72" t="s">
        <v>2556</v>
      </c>
      <c r="EQK295" s="72" t="s">
        <v>28271</v>
      </c>
      <c r="EQL295" s="72" t="s">
        <v>15848</v>
      </c>
      <c r="EQM295" s="72" t="s">
        <v>15849</v>
      </c>
      <c r="EQN295" s="72" t="s">
        <v>9487</v>
      </c>
      <c r="EQO295" s="72" t="s">
        <v>15850</v>
      </c>
      <c r="EQP295" s="72" t="s">
        <v>1698</v>
      </c>
      <c r="EQQ295" s="72" t="s">
        <v>2557</v>
      </c>
      <c r="EQR295" s="72" t="s">
        <v>28532</v>
      </c>
      <c r="EQS295" s="72" t="s">
        <v>5411</v>
      </c>
      <c r="EQT295" s="72" t="s">
        <v>1699</v>
      </c>
      <c r="EQU295" s="72" t="s">
        <v>24414</v>
      </c>
      <c r="EQV295" s="72" t="s">
        <v>15851</v>
      </c>
      <c r="EQW295" s="72" t="s">
        <v>2558</v>
      </c>
      <c r="EQX295" s="72" t="s">
        <v>5412</v>
      </c>
      <c r="EQY295" s="72" t="s">
        <v>9488</v>
      </c>
      <c r="EQZ295" s="72" t="s">
        <v>28533</v>
      </c>
      <c r="ERA295" s="72" t="s">
        <v>2559</v>
      </c>
      <c r="ERB295" s="72" t="s">
        <v>3722</v>
      </c>
      <c r="ERC295" s="72" t="s">
        <v>5296</v>
      </c>
      <c r="ERD295" s="72" t="s">
        <v>28440</v>
      </c>
      <c r="ERE295" s="72" t="s">
        <v>9489</v>
      </c>
      <c r="ERF295" s="72" t="s">
        <v>24415</v>
      </c>
      <c r="ERG295" s="72" t="s">
        <v>14466</v>
      </c>
      <c r="ERH295" s="72" t="s">
        <v>24416</v>
      </c>
      <c r="ERI295" s="72" t="s">
        <v>28523</v>
      </c>
      <c r="ERJ295" s="72" t="s">
        <v>28272</v>
      </c>
      <c r="ERK295" s="72" t="s">
        <v>9490</v>
      </c>
      <c r="ERL295" s="72" t="s">
        <v>15852</v>
      </c>
      <c r="ERM295" s="72" t="s">
        <v>584</v>
      </c>
      <c r="ERN295" s="72" t="s">
        <v>5780</v>
      </c>
      <c r="ERO295" s="72" t="s">
        <v>14467</v>
      </c>
      <c r="ERP295" s="72" t="s">
        <v>14468</v>
      </c>
      <c r="ERQ295" s="72" t="s">
        <v>5413</v>
      </c>
      <c r="ERR295" s="72" t="s">
        <v>15853</v>
      </c>
      <c r="ERS295" s="72" t="s">
        <v>2560</v>
      </c>
      <c r="ERT295" s="72" t="s">
        <v>1700</v>
      </c>
      <c r="ERU295" s="72" t="s">
        <v>1701</v>
      </c>
      <c r="ERV295" s="72" t="s">
        <v>14470</v>
      </c>
      <c r="ERW295" s="72" t="s">
        <v>5414</v>
      </c>
      <c r="ERX295" s="72" t="s">
        <v>28534</v>
      </c>
      <c r="ERY295" s="72" t="s">
        <v>3725</v>
      </c>
      <c r="ERZ295" s="72" t="s">
        <v>28273</v>
      </c>
      <c r="ESA295" s="72" t="s">
        <v>1702</v>
      </c>
      <c r="ESB295" s="72" t="s">
        <v>2561</v>
      </c>
      <c r="ESC295" s="72" t="s">
        <v>28535</v>
      </c>
      <c r="ESD295" s="72" t="s">
        <v>9279</v>
      </c>
      <c r="ESE295" s="72" t="s">
        <v>28274</v>
      </c>
      <c r="ESF295" s="72" t="s">
        <v>9491</v>
      </c>
      <c r="ESG295" s="72" t="s">
        <v>16086</v>
      </c>
      <c r="ESH295" s="72" t="s">
        <v>582</v>
      </c>
      <c r="ESI295" s="72" t="s">
        <v>16087</v>
      </c>
      <c r="ESJ295" s="72" t="s">
        <v>2562</v>
      </c>
      <c r="ESK295" s="72" t="s">
        <v>26668</v>
      </c>
      <c r="ESL295" s="72" t="s">
        <v>16088</v>
      </c>
      <c r="ESM295" s="72" t="s">
        <v>5415</v>
      </c>
      <c r="ESN295" s="72" t="s">
        <v>2563</v>
      </c>
      <c r="ESO295" s="72" t="s">
        <v>24417</v>
      </c>
      <c r="ESP295" s="72" t="s">
        <v>585</v>
      </c>
      <c r="ESQ295" s="72" t="s">
        <v>2564</v>
      </c>
      <c r="ESR295" s="72" t="s">
        <v>28536</v>
      </c>
      <c r="ESS295" s="72" t="s">
        <v>14471</v>
      </c>
      <c r="EST295" s="72" t="s">
        <v>586</v>
      </c>
      <c r="ESU295" s="72" t="s">
        <v>14472</v>
      </c>
      <c r="ESV295" s="72" t="s">
        <v>16089</v>
      </c>
      <c r="ESW295" s="72" t="s">
        <v>1703</v>
      </c>
      <c r="ESX295" s="72" t="s">
        <v>24418</v>
      </c>
      <c r="ESY295" s="72" t="s">
        <v>1704</v>
      </c>
      <c r="ESZ295" s="72" t="s">
        <v>24419</v>
      </c>
      <c r="ETA295" s="72" t="s">
        <v>24420</v>
      </c>
      <c r="ETB295" s="72" t="s">
        <v>14473</v>
      </c>
      <c r="ETC295" s="72" t="s">
        <v>9492</v>
      </c>
      <c r="ETD295" s="72" t="s">
        <v>14474</v>
      </c>
      <c r="ETE295" s="72" t="s">
        <v>2566</v>
      </c>
      <c r="ETF295" s="72" t="s">
        <v>26669</v>
      </c>
      <c r="ETG295" s="72" t="s">
        <v>14475</v>
      </c>
      <c r="ETH295" s="72" t="s">
        <v>14476</v>
      </c>
      <c r="ETI295" s="72" t="s">
        <v>14477</v>
      </c>
      <c r="ETJ295" s="72" t="s">
        <v>23950</v>
      </c>
      <c r="ETK295" s="72" t="s">
        <v>26670</v>
      </c>
      <c r="ETL295" s="72" t="s">
        <v>14478</v>
      </c>
      <c r="ETM295" s="72" t="s">
        <v>1705</v>
      </c>
      <c r="ETN295" s="72" t="s">
        <v>9493</v>
      </c>
      <c r="ETO295" s="72" t="s">
        <v>1706</v>
      </c>
      <c r="ETP295" s="72" t="s">
        <v>26671</v>
      </c>
      <c r="ETQ295" s="72" t="s">
        <v>587</v>
      </c>
      <c r="ETR295" s="72" t="s">
        <v>26672</v>
      </c>
      <c r="ETS295" s="72" t="s">
        <v>16091</v>
      </c>
      <c r="ETT295" s="72" t="s">
        <v>1707</v>
      </c>
      <c r="ETU295" s="72" t="s">
        <v>15856</v>
      </c>
      <c r="ETV295" s="72" t="s">
        <v>15857</v>
      </c>
      <c r="ETW295" s="72" t="s">
        <v>5417</v>
      </c>
      <c r="ETX295" s="72" t="s">
        <v>5418</v>
      </c>
      <c r="ETY295" s="72" t="s">
        <v>28537</v>
      </c>
      <c r="ETZ295" s="72" t="s">
        <v>14479</v>
      </c>
      <c r="EUA295" s="72" t="s">
        <v>5419</v>
      </c>
      <c r="EUB295" s="72" t="s">
        <v>1708</v>
      </c>
      <c r="EUC295" s="72" t="s">
        <v>1709</v>
      </c>
      <c r="EUD295" s="72" t="s">
        <v>15858</v>
      </c>
      <c r="EUE295" s="72" t="s">
        <v>14480</v>
      </c>
      <c r="EUF295" s="72" t="s">
        <v>26673</v>
      </c>
      <c r="EUG295" s="72" t="s">
        <v>10077</v>
      </c>
      <c r="EUH295" s="72" t="s">
        <v>14481</v>
      </c>
      <c r="EUI295" s="72" t="s">
        <v>24421</v>
      </c>
      <c r="EUJ295" s="72" t="s">
        <v>1917</v>
      </c>
      <c r="EUK295" s="72" t="s">
        <v>16092</v>
      </c>
      <c r="EUL295" s="72" t="s">
        <v>28275</v>
      </c>
      <c r="EUM295" s="72" t="s">
        <v>15859</v>
      </c>
      <c r="EUN295" s="72" t="s">
        <v>28538</v>
      </c>
      <c r="EUO295" s="72" t="s">
        <v>9494</v>
      </c>
      <c r="EUP295" s="72" t="s">
        <v>9495</v>
      </c>
      <c r="EUQ295" s="72" t="s">
        <v>9496</v>
      </c>
      <c r="EUR295" s="72" t="s">
        <v>28276</v>
      </c>
      <c r="EUS295" s="72" t="s">
        <v>28277</v>
      </c>
      <c r="EUT295" s="72" t="s">
        <v>16093</v>
      </c>
      <c r="EUU295" s="72" t="s">
        <v>24422</v>
      </c>
      <c r="EUV295" s="72" t="s">
        <v>16094</v>
      </c>
      <c r="EUW295" s="72" t="s">
        <v>15860</v>
      </c>
      <c r="EUX295" s="72" t="s">
        <v>588</v>
      </c>
      <c r="EUY295" s="72" t="s">
        <v>26674</v>
      </c>
      <c r="EUZ295" s="72" t="s">
        <v>14482</v>
      </c>
      <c r="EVA295" s="72" t="s">
        <v>16095</v>
      </c>
      <c r="EVB295" s="72" t="s">
        <v>26675</v>
      </c>
      <c r="EVC295" s="72" t="s">
        <v>1710</v>
      </c>
      <c r="EVD295" s="72" t="s">
        <v>24423</v>
      </c>
      <c r="EVE295" s="72" t="s">
        <v>24425</v>
      </c>
      <c r="EVF295" s="72" t="s">
        <v>1712</v>
      </c>
      <c r="EVG295" s="72" t="s">
        <v>24426</v>
      </c>
      <c r="EVH295" s="72" t="s">
        <v>14483</v>
      </c>
      <c r="EVI295" s="72" t="s">
        <v>5420</v>
      </c>
      <c r="EVJ295" s="72" t="s">
        <v>2567</v>
      </c>
      <c r="EVK295" s="72" t="s">
        <v>2568</v>
      </c>
      <c r="EVL295" s="72" t="s">
        <v>589</v>
      </c>
      <c r="EVM295" s="72" t="s">
        <v>2569</v>
      </c>
      <c r="EVN295" s="72" t="s">
        <v>1713</v>
      </c>
      <c r="EVO295" s="72" t="s">
        <v>9497</v>
      </c>
      <c r="EVP295" s="72" t="s">
        <v>28279</v>
      </c>
      <c r="EVQ295" s="72" t="s">
        <v>2992</v>
      </c>
      <c r="EVR295" s="72" t="s">
        <v>15861</v>
      </c>
      <c r="EVS295" s="72" t="s">
        <v>16879</v>
      </c>
      <c r="EVT295" s="72" t="s">
        <v>590</v>
      </c>
      <c r="EVU295" s="72" t="s">
        <v>591</v>
      </c>
      <c r="EVV295" s="72" t="s">
        <v>591</v>
      </c>
      <c r="EVW295" s="72" t="s">
        <v>9498</v>
      </c>
      <c r="EVX295" s="72" t="s">
        <v>24427</v>
      </c>
      <c r="EVY295" s="72" t="s">
        <v>28280</v>
      </c>
      <c r="EVZ295" s="72" t="s">
        <v>24428</v>
      </c>
      <c r="EWA295" s="72" t="s">
        <v>14486</v>
      </c>
      <c r="EWB295" s="72" t="s">
        <v>592</v>
      </c>
      <c r="EWC295" s="72" t="s">
        <v>9499</v>
      </c>
      <c r="EWD295" s="72" t="s">
        <v>593</v>
      </c>
      <c r="EWE295" s="72" t="s">
        <v>594</v>
      </c>
      <c r="EWF295" s="72" t="s">
        <v>2570</v>
      </c>
      <c r="EWG295" s="72" t="s">
        <v>28540</v>
      </c>
      <c r="EWH295" s="72" t="s">
        <v>14487</v>
      </c>
      <c r="EWI295" s="72" t="s">
        <v>2571</v>
      </c>
      <c r="EWJ295" s="72" t="s">
        <v>24429</v>
      </c>
      <c r="EWK295" s="72" t="s">
        <v>28541</v>
      </c>
      <c r="EWL295" s="72" t="s">
        <v>5421</v>
      </c>
      <c r="EWM295" s="72" t="s">
        <v>14488</v>
      </c>
      <c r="EWN295" s="72" t="s">
        <v>5422</v>
      </c>
      <c r="EWO295" s="72" t="s">
        <v>5423</v>
      </c>
      <c r="EWP295" s="72" t="s">
        <v>5424</v>
      </c>
      <c r="EWQ295" s="72" t="s">
        <v>14489</v>
      </c>
      <c r="EWR295" s="72" t="s">
        <v>16096</v>
      </c>
      <c r="EWS295" s="72" t="s">
        <v>24430</v>
      </c>
      <c r="EWT295" s="72" t="s">
        <v>1715</v>
      </c>
      <c r="EWU295" s="72" t="s">
        <v>24431</v>
      </c>
      <c r="EWV295" s="72" t="s">
        <v>1716</v>
      </c>
      <c r="EWW295" s="72" t="s">
        <v>5425</v>
      </c>
      <c r="EWX295" s="72" t="s">
        <v>16097</v>
      </c>
      <c r="EWY295" s="72" t="s">
        <v>5426</v>
      </c>
      <c r="EWZ295" s="72" t="s">
        <v>5427</v>
      </c>
      <c r="EXA295" s="72" t="s">
        <v>16098</v>
      </c>
      <c r="EXB295" s="72" t="s">
        <v>14490</v>
      </c>
      <c r="EXC295" s="72" t="s">
        <v>596</v>
      </c>
      <c r="EXD295" s="72" t="s">
        <v>595</v>
      </c>
      <c r="EXE295" s="72" t="s">
        <v>1717</v>
      </c>
      <c r="EXF295" s="72" t="s">
        <v>14491</v>
      </c>
      <c r="EXG295" s="72" t="s">
        <v>14492</v>
      </c>
      <c r="EXH295" s="72" t="s">
        <v>8065</v>
      </c>
      <c r="EXI295" s="72" t="s">
        <v>14493</v>
      </c>
      <c r="EXJ295" s="72" t="s">
        <v>14494</v>
      </c>
      <c r="EXK295" s="72" t="s">
        <v>28281</v>
      </c>
      <c r="EXL295" s="72" t="s">
        <v>28282</v>
      </c>
      <c r="EXM295" s="72" t="s">
        <v>14495</v>
      </c>
      <c r="EXN295" s="72" t="s">
        <v>14496</v>
      </c>
      <c r="EXO295" s="72" t="s">
        <v>14497</v>
      </c>
      <c r="EXP295" s="72" t="s">
        <v>14498</v>
      </c>
      <c r="EXQ295" s="72" t="s">
        <v>28283</v>
      </c>
      <c r="EXR295" s="72" t="s">
        <v>28284</v>
      </c>
      <c r="EXS295" s="72" t="s">
        <v>28285</v>
      </c>
      <c r="EXT295" s="72" t="s">
        <v>28286</v>
      </c>
      <c r="EXU295" s="72" t="s">
        <v>28287</v>
      </c>
      <c r="EXV295" s="72" t="s">
        <v>28288</v>
      </c>
      <c r="EXW295" s="72" t="s">
        <v>28289</v>
      </c>
      <c r="EXX295" s="72" t="s">
        <v>8576</v>
      </c>
      <c r="EXY295" s="72" t="s">
        <v>597</v>
      </c>
      <c r="EXZ295" s="72" t="s">
        <v>28543</v>
      </c>
      <c r="EYA295" s="72" t="s">
        <v>598</v>
      </c>
      <c r="EYB295" s="72" t="s">
        <v>9500</v>
      </c>
      <c r="EYC295" s="72" t="s">
        <v>1719</v>
      </c>
      <c r="EYD295" s="72" t="s">
        <v>26676</v>
      </c>
      <c r="EYE295" s="72" t="s">
        <v>5429</v>
      </c>
      <c r="EYF295" s="72" t="s">
        <v>28544</v>
      </c>
      <c r="EYG295" s="72" t="s">
        <v>14499</v>
      </c>
      <c r="EYH295" s="72" t="s">
        <v>1720</v>
      </c>
      <c r="EYI295" s="72" t="s">
        <v>9501</v>
      </c>
      <c r="EYJ295" s="72" t="s">
        <v>26677</v>
      </c>
      <c r="EYK295" s="72" t="s">
        <v>28545</v>
      </c>
      <c r="EYL295" s="72" t="s">
        <v>14500</v>
      </c>
      <c r="EYM295" s="72" t="s">
        <v>15863</v>
      </c>
      <c r="EYN295" s="72" t="s">
        <v>599</v>
      </c>
      <c r="EYO295" s="72" t="s">
        <v>600</v>
      </c>
      <c r="EYP295" s="72" t="s">
        <v>600</v>
      </c>
      <c r="EYQ295" s="72" t="s">
        <v>16099</v>
      </c>
      <c r="EYR295" s="72" t="s">
        <v>2572</v>
      </c>
      <c r="EYS295" s="72" t="s">
        <v>14501</v>
      </c>
      <c r="EYT295" s="72" t="s">
        <v>24432</v>
      </c>
      <c r="EYU295" s="72" t="s">
        <v>1721</v>
      </c>
      <c r="EYV295" s="72" t="s">
        <v>9502</v>
      </c>
      <c r="EYW295" s="72" t="s">
        <v>15864</v>
      </c>
      <c r="EYX295" s="72" t="s">
        <v>601</v>
      </c>
      <c r="EYY295" s="72" t="s">
        <v>15865</v>
      </c>
      <c r="EYZ295" s="72" t="s">
        <v>602</v>
      </c>
      <c r="EZA295" s="72" t="s">
        <v>14502</v>
      </c>
      <c r="EZB295" s="72" t="s">
        <v>26678</v>
      </c>
      <c r="EZC295" s="72" t="s">
        <v>14503</v>
      </c>
      <c r="EZD295" s="72" t="s">
        <v>14504</v>
      </c>
      <c r="EZE295" s="72" t="s">
        <v>603</v>
      </c>
      <c r="EZF295" s="72" t="s">
        <v>26679</v>
      </c>
      <c r="EZG295" s="72" t="s">
        <v>2573</v>
      </c>
      <c r="EZH295" s="72" t="s">
        <v>26680</v>
      </c>
      <c r="EZI295" s="72" t="s">
        <v>604</v>
      </c>
      <c r="EZJ295" s="72" t="s">
        <v>24433</v>
      </c>
      <c r="EZK295" s="72" t="s">
        <v>28546</v>
      </c>
      <c r="EZL295" s="72" t="s">
        <v>28547</v>
      </c>
      <c r="EZM295" s="72" t="s">
        <v>28290</v>
      </c>
      <c r="EZN295" s="72" t="s">
        <v>14505</v>
      </c>
      <c r="EZO295" s="72" t="s">
        <v>2574</v>
      </c>
      <c r="EZP295" s="72" t="s">
        <v>9503</v>
      </c>
      <c r="EZQ295" s="72" t="s">
        <v>24434</v>
      </c>
      <c r="EZR295" s="72" t="s">
        <v>28548</v>
      </c>
      <c r="EZS295" s="72" t="s">
        <v>2575</v>
      </c>
      <c r="EZT295" s="72" t="s">
        <v>15866</v>
      </c>
      <c r="EZU295" s="72" t="s">
        <v>2576</v>
      </c>
      <c r="EZV295" s="72" t="s">
        <v>28291</v>
      </c>
      <c r="EZW295" s="72" t="s">
        <v>1722</v>
      </c>
      <c r="EZX295" s="72" t="s">
        <v>5430</v>
      </c>
      <c r="EZY295" s="72" t="s">
        <v>605</v>
      </c>
      <c r="EZZ295" s="72" t="s">
        <v>15867</v>
      </c>
      <c r="FAA295" s="72" t="s">
        <v>14506</v>
      </c>
      <c r="FAB295" s="72" t="s">
        <v>606</v>
      </c>
      <c r="FAC295" s="72" t="s">
        <v>607</v>
      </c>
      <c r="FAD295" s="72" t="s">
        <v>15868</v>
      </c>
      <c r="FAE295" s="72" t="s">
        <v>608</v>
      </c>
      <c r="FAF295" s="72" t="s">
        <v>14507</v>
      </c>
      <c r="FAG295" s="72" t="s">
        <v>24435</v>
      </c>
      <c r="FAH295" s="72" t="s">
        <v>15002</v>
      </c>
      <c r="FAI295" s="72" t="s">
        <v>24436</v>
      </c>
      <c r="FAJ295" s="72" t="s">
        <v>15883</v>
      </c>
      <c r="FAK295" s="72" t="s">
        <v>5431</v>
      </c>
      <c r="FAL295" s="72" t="s">
        <v>5431</v>
      </c>
      <c r="FAM295" s="72" t="s">
        <v>1723</v>
      </c>
      <c r="FAN295" s="72" t="s">
        <v>28550</v>
      </c>
      <c r="FAO295" s="72" t="s">
        <v>28549</v>
      </c>
      <c r="FAP295" s="72" t="s">
        <v>15869</v>
      </c>
      <c r="FAQ295" s="72" t="s">
        <v>24437</v>
      </c>
      <c r="FAR295" s="72" t="s">
        <v>2577</v>
      </c>
      <c r="FAS295" s="72" t="s">
        <v>28292</v>
      </c>
      <c r="FAT295" s="72" t="s">
        <v>14508</v>
      </c>
      <c r="FAU295" s="72" t="s">
        <v>2578</v>
      </c>
      <c r="FAV295" s="72" t="s">
        <v>24438</v>
      </c>
      <c r="FAW295" s="72" t="s">
        <v>28293</v>
      </c>
      <c r="FAX295" s="72" t="s">
        <v>2579</v>
      </c>
      <c r="FAY295" s="72" t="s">
        <v>24439</v>
      </c>
      <c r="FAZ295" s="72" t="s">
        <v>14509</v>
      </c>
      <c r="FBA295" s="72" t="s">
        <v>14510</v>
      </c>
      <c r="FBB295" s="72" t="s">
        <v>24440</v>
      </c>
      <c r="FBC295" s="72" t="s">
        <v>24441</v>
      </c>
      <c r="FBD295" s="72" t="s">
        <v>9504</v>
      </c>
      <c r="FBE295" s="72" t="s">
        <v>24442</v>
      </c>
      <c r="FBF295" s="72" t="s">
        <v>609</v>
      </c>
      <c r="FBG295" s="72" t="s">
        <v>610</v>
      </c>
      <c r="FBH295" s="72" t="s">
        <v>14511</v>
      </c>
      <c r="FBI295" s="72" t="s">
        <v>16101</v>
      </c>
      <c r="FBJ295" s="72" t="s">
        <v>15870</v>
      </c>
      <c r="FBK295" s="72" t="s">
        <v>15870</v>
      </c>
      <c r="FBL295" s="72" t="s">
        <v>14512</v>
      </c>
      <c r="FBM295" s="72" t="s">
        <v>26681</v>
      </c>
      <c r="FBN295" s="72" t="s">
        <v>1724</v>
      </c>
      <c r="FBO295" s="72" t="s">
        <v>28551</v>
      </c>
      <c r="FBP295" s="72" t="s">
        <v>28552</v>
      </c>
      <c r="FBQ295" s="72" t="s">
        <v>5432</v>
      </c>
      <c r="FBR295" s="72" t="s">
        <v>28294</v>
      </c>
      <c r="FBS295" s="72" t="s">
        <v>1725</v>
      </c>
      <c r="FBT295" s="72" t="s">
        <v>5433</v>
      </c>
      <c r="FBU295" s="72" t="s">
        <v>24443</v>
      </c>
      <c r="FBV295" s="72" t="s">
        <v>24444</v>
      </c>
      <c r="FBW295" s="72" t="s">
        <v>24445</v>
      </c>
      <c r="FBX295" s="72" t="s">
        <v>16102</v>
      </c>
      <c r="FBY295" s="72" t="s">
        <v>5434</v>
      </c>
      <c r="FBZ295" s="72" t="s">
        <v>28553</v>
      </c>
      <c r="FCA295" s="72" t="s">
        <v>26682</v>
      </c>
      <c r="FCB295" s="72" t="s">
        <v>1726</v>
      </c>
    </row>
    <row r="296" spans="1:5155">
      <c r="A296" s="4" t="s">
        <v>33683</v>
      </c>
      <c r="B296" s="4"/>
      <c r="C296" s="4">
        <v>93</v>
      </c>
      <c r="D296" s="72" t="s">
        <v>1924</v>
      </c>
      <c r="E296" s="72" t="s">
        <v>1727</v>
      </c>
      <c r="F296" s="72" t="s">
        <v>1727</v>
      </c>
      <c r="G296" s="72" t="s">
        <v>1925</v>
      </c>
      <c r="H296" s="72" t="s">
        <v>31285</v>
      </c>
      <c r="I296" s="72" t="s">
        <v>4471</v>
      </c>
      <c r="J296" s="72" t="s">
        <v>4472</v>
      </c>
      <c r="K296" s="72" t="s">
        <v>4473</v>
      </c>
      <c r="L296" s="72" t="s">
        <v>1728</v>
      </c>
      <c r="M296" s="72" t="s">
        <v>1729</v>
      </c>
      <c r="N296" s="72" t="s">
        <v>1730</v>
      </c>
      <c r="O296" s="72" t="s">
        <v>31422</v>
      </c>
      <c r="P296" s="72" t="s">
        <v>2090</v>
      </c>
      <c r="Q296" s="72" t="s">
        <v>31286</v>
      </c>
      <c r="R296" s="72" t="s">
        <v>1926</v>
      </c>
      <c r="S296" s="72" t="s">
        <v>2091</v>
      </c>
      <c r="T296" s="72" t="s">
        <v>1731</v>
      </c>
      <c r="U296" s="72" t="s">
        <v>1732</v>
      </c>
      <c r="V296" s="72" t="s">
        <v>31423</v>
      </c>
      <c r="W296" s="72" t="s">
        <v>2092</v>
      </c>
      <c r="X296" s="72" t="s">
        <v>31424</v>
      </c>
      <c r="Y296" s="72" t="s">
        <v>1733</v>
      </c>
      <c r="Z296" s="72" t="s">
        <v>4474</v>
      </c>
      <c r="AA296" s="72" t="s">
        <v>31288</v>
      </c>
      <c r="AB296" s="72" t="s">
        <v>3041</v>
      </c>
      <c r="AC296" s="72" t="s">
        <v>1928</v>
      </c>
      <c r="AD296" s="72" t="s">
        <v>2093</v>
      </c>
      <c r="AE296" s="72" t="s">
        <v>1929</v>
      </c>
      <c r="AF296" s="72" t="s">
        <v>1929</v>
      </c>
      <c r="AG296" s="72" t="s">
        <v>1930</v>
      </c>
      <c r="AH296" s="72" t="s">
        <v>1931</v>
      </c>
      <c r="AI296" s="72" t="s">
        <v>4475</v>
      </c>
      <c r="AJ296" s="72" t="s">
        <v>1734</v>
      </c>
      <c r="AK296" s="72" t="s">
        <v>31425</v>
      </c>
      <c r="AL296" s="72" t="s">
        <v>1735</v>
      </c>
      <c r="AM296" s="72" t="s">
        <v>31289</v>
      </c>
      <c r="AN296" s="72" t="s">
        <v>4476</v>
      </c>
      <c r="AO296" s="72" t="s">
        <v>9169</v>
      </c>
      <c r="AP296" s="72" t="s">
        <v>31426</v>
      </c>
      <c r="AQ296" s="72" t="s">
        <v>2094</v>
      </c>
      <c r="AR296" s="72" t="s">
        <v>4477</v>
      </c>
      <c r="AS296" s="72" t="s">
        <v>4478</v>
      </c>
      <c r="AT296" s="72" t="s">
        <v>1736</v>
      </c>
      <c r="AU296" s="72" t="s">
        <v>2095</v>
      </c>
      <c r="AV296" s="72" t="s">
        <v>1737</v>
      </c>
      <c r="AW296" s="72" t="s">
        <v>1932</v>
      </c>
      <c r="AX296" s="72" t="s">
        <v>31427</v>
      </c>
      <c r="AY296" s="72" t="s">
        <v>31290</v>
      </c>
      <c r="AZ296" s="72" t="s">
        <v>2096</v>
      </c>
      <c r="BA296" s="72" t="s">
        <v>31291</v>
      </c>
      <c r="BB296" s="72" t="s">
        <v>1738</v>
      </c>
      <c r="BC296" s="72" t="s">
        <v>1933</v>
      </c>
      <c r="BD296" s="72" t="s">
        <v>4480</v>
      </c>
      <c r="BE296" s="72" t="s">
        <v>1739</v>
      </c>
      <c r="BF296" s="72" t="s">
        <v>1934</v>
      </c>
      <c r="BG296" s="72" t="s">
        <v>31292</v>
      </c>
      <c r="BH296" s="72" t="s">
        <v>31293</v>
      </c>
      <c r="BI296" s="72" t="s">
        <v>31294</v>
      </c>
      <c r="BJ296" s="72" t="s">
        <v>1740</v>
      </c>
      <c r="BK296" s="72" t="s">
        <v>1741</v>
      </c>
      <c r="BL296" s="72" t="s">
        <v>1742</v>
      </c>
      <c r="BM296" s="72" t="s">
        <v>1935</v>
      </c>
      <c r="BN296" s="72" t="s">
        <v>31295</v>
      </c>
      <c r="BO296" s="72" t="s">
        <v>31296</v>
      </c>
      <c r="BP296" s="72" t="s">
        <v>1743</v>
      </c>
      <c r="BQ296" s="72" t="s">
        <v>1744</v>
      </c>
      <c r="BR296" s="72" t="s">
        <v>2098</v>
      </c>
      <c r="BS296" s="72" t="s">
        <v>31432</v>
      </c>
      <c r="BT296" s="72" t="s">
        <v>31433</v>
      </c>
      <c r="BU296" s="72" t="s">
        <v>31434</v>
      </c>
      <c r="BV296" s="72" t="s">
        <v>31435</v>
      </c>
      <c r="BW296" s="72" t="s">
        <v>4482</v>
      </c>
      <c r="BX296" s="72" t="s">
        <v>2099</v>
      </c>
      <c r="BY296" s="72" t="s">
        <v>1745</v>
      </c>
      <c r="BZ296" s="72" t="s">
        <v>31436</v>
      </c>
      <c r="CA296" s="72" t="s">
        <v>31437</v>
      </c>
      <c r="CB296" s="72" t="s">
        <v>4483</v>
      </c>
      <c r="CC296" s="72" t="s">
        <v>31298</v>
      </c>
      <c r="CD296" s="72" t="s">
        <v>1746</v>
      </c>
      <c r="CE296" s="72" t="s">
        <v>2100</v>
      </c>
      <c r="CF296" s="72" t="s">
        <v>2101</v>
      </c>
      <c r="CG296" s="72" t="s">
        <v>2102</v>
      </c>
      <c r="CH296" s="72" t="s">
        <v>4484</v>
      </c>
      <c r="CI296" s="72" t="s">
        <v>31299</v>
      </c>
      <c r="CJ296" s="72" t="s">
        <v>2103</v>
      </c>
      <c r="CK296" s="72" t="s">
        <v>1747</v>
      </c>
      <c r="CL296" s="72" t="s">
        <v>1748</v>
      </c>
      <c r="CM296" s="72" t="s">
        <v>2104</v>
      </c>
      <c r="CN296" s="72" t="s">
        <v>2105</v>
      </c>
      <c r="CO296" s="72" t="s">
        <v>2106</v>
      </c>
      <c r="CP296" s="72" t="s">
        <v>31438</v>
      </c>
      <c r="CQ296" s="72" t="s">
        <v>1749</v>
      </c>
      <c r="CR296" s="72" t="s">
        <v>31439</v>
      </c>
      <c r="CS296" s="72" t="s">
        <v>31440</v>
      </c>
      <c r="CT296" s="72" t="s">
        <v>2108</v>
      </c>
      <c r="CU296" s="72" t="s">
        <v>31300</v>
      </c>
      <c r="CV296" s="72" t="s">
        <v>4485</v>
      </c>
      <c r="CW296" s="72" t="s">
        <v>4487</v>
      </c>
      <c r="CX296" s="72" t="s">
        <v>2109</v>
      </c>
      <c r="CY296" s="72" t="s">
        <v>31441</v>
      </c>
      <c r="CZ296" s="72" t="s">
        <v>31302</v>
      </c>
      <c r="DA296" s="72" t="s">
        <v>1750</v>
      </c>
      <c r="DB296" s="72" t="s">
        <v>1751</v>
      </c>
      <c r="DC296" s="72" t="s">
        <v>2110</v>
      </c>
      <c r="DD296" s="72" t="s">
        <v>31303</v>
      </c>
      <c r="DE296" s="72" t="s">
        <v>1941</v>
      </c>
      <c r="DF296" s="72" t="s">
        <v>1942</v>
      </c>
      <c r="DG296" s="72" t="s">
        <v>2111</v>
      </c>
      <c r="DH296" s="72" t="s">
        <v>31304</v>
      </c>
      <c r="DI296" s="72" t="s">
        <v>31305</v>
      </c>
      <c r="DJ296" s="72" t="s">
        <v>1943</v>
      </c>
      <c r="DK296" s="72" t="s">
        <v>1754</v>
      </c>
      <c r="DL296" s="72" t="s">
        <v>1944</v>
      </c>
      <c r="DM296" s="72" t="s">
        <v>31442</v>
      </c>
      <c r="DN296" s="72" t="s">
        <v>31443</v>
      </c>
      <c r="DO296" s="72" t="s">
        <v>4488</v>
      </c>
      <c r="DP296" s="72" t="s">
        <v>31306</v>
      </c>
      <c r="DQ296" s="72" t="s">
        <v>31444</v>
      </c>
      <c r="DR296" s="72" t="s">
        <v>31445</v>
      </c>
      <c r="DS296" s="72" t="s">
        <v>4489</v>
      </c>
      <c r="DT296" s="72" t="s">
        <v>2113</v>
      </c>
      <c r="DU296" s="72" t="s">
        <v>31446</v>
      </c>
      <c r="DV296" s="72" t="s">
        <v>31447</v>
      </c>
      <c r="DW296" s="72" t="s">
        <v>4490</v>
      </c>
      <c r="DX296" s="72" t="s">
        <v>2114</v>
      </c>
      <c r="DY296" s="72" t="s">
        <v>2115</v>
      </c>
      <c r="DZ296" s="72" t="s">
        <v>31448</v>
      </c>
      <c r="EA296" s="72" t="s">
        <v>31308</v>
      </c>
      <c r="EB296" s="72" t="s">
        <v>12048</v>
      </c>
      <c r="EC296" s="72" t="s">
        <v>31449</v>
      </c>
      <c r="ED296" s="72" t="s">
        <v>31309</v>
      </c>
      <c r="EE296" s="72" t="s">
        <v>2116</v>
      </c>
      <c r="EF296" s="72" t="s">
        <v>2118</v>
      </c>
      <c r="EG296" s="72" t="s">
        <v>2119</v>
      </c>
      <c r="EH296" s="72" t="s">
        <v>31311</v>
      </c>
      <c r="EI296" s="72" t="s">
        <v>31312</v>
      </c>
      <c r="EJ296" s="72" t="s">
        <v>4587</v>
      </c>
      <c r="EK296" s="72" t="s">
        <v>31450</v>
      </c>
      <c r="EL296" s="72" t="s">
        <v>31451</v>
      </c>
      <c r="EM296" s="72" t="s">
        <v>31313</v>
      </c>
      <c r="EN296" s="72" t="s">
        <v>2120</v>
      </c>
      <c r="EO296" s="72" t="s">
        <v>4491</v>
      </c>
      <c r="EP296" s="72" t="s">
        <v>31452</v>
      </c>
      <c r="EQ296" s="72" t="s">
        <v>4492</v>
      </c>
      <c r="ER296" s="72" t="s">
        <v>2121</v>
      </c>
      <c r="ES296" s="72" t="s">
        <v>1757</v>
      </c>
      <c r="ET296" s="72" t="s">
        <v>2122</v>
      </c>
      <c r="EU296" s="72" t="s">
        <v>31453</v>
      </c>
      <c r="EV296" s="72" t="s">
        <v>1760</v>
      </c>
      <c r="EW296" s="72" t="s">
        <v>2123</v>
      </c>
      <c r="EX296" s="72" t="s">
        <v>31454</v>
      </c>
      <c r="EY296" s="72" t="s">
        <v>2124</v>
      </c>
      <c r="EZ296" s="72" t="s">
        <v>31455</v>
      </c>
      <c r="FA296" s="72" t="s">
        <v>31314</v>
      </c>
      <c r="FB296" s="72" t="s">
        <v>1945</v>
      </c>
      <c r="FC296" s="72" t="s">
        <v>1762</v>
      </c>
      <c r="FD296" s="72" t="s">
        <v>1946</v>
      </c>
      <c r="FE296" s="72" t="s">
        <v>4493</v>
      </c>
      <c r="FF296" s="72" t="s">
        <v>1947</v>
      </c>
      <c r="FG296" s="72" t="s">
        <v>1948</v>
      </c>
      <c r="FH296" s="72" t="s">
        <v>1949</v>
      </c>
      <c r="FI296" s="72" t="s">
        <v>1950</v>
      </c>
      <c r="FJ296" s="72" t="s">
        <v>1764</v>
      </c>
      <c r="FK296" s="72" t="s">
        <v>1951</v>
      </c>
      <c r="FL296" s="72" t="s">
        <v>4494</v>
      </c>
      <c r="FM296" s="72" t="s">
        <v>1765</v>
      </c>
      <c r="FN296" s="72" t="s">
        <v>9228</v>
      </c>
      <c r="FO296" s="72" t="s">
        <v>1766</v>
      </c>
      <c r="FP296" s="72" t="s">
        <v>31456</v>
      </c>
      <c r="FQ296" s="72" t="s">
        <v>2127</v>
      </c>
      <c r="FR296" s="72" t="s">
        <v>1952</v>
      </c>
      <c r="FS296" s="72" t="s">
        <v>31457</v>
      </c>
      <c r="FT296" s="72" t="s">
        <v>2125</v>
      </c>
      <c r="FU296" s="72" t="s">
        <v>4495</v>
      </c>
      <c r="FV296" s="72" t="s">
        <v>4496</v>
      </c>
      <c r="FW296" s="72" t="s">
        <v>1767</v>
      </c>
      <c r="FX296" s="72" t="s">
        <v>1768</v>
      </c>
      <c r="FY296" s="72" t="s">
        <v>2126</v>
      </c>
      <c r="FZ296" s="72" t="s">
        <v>1769</v>
      </c>
      <c r="GA296" s="72" t="s">
        <v>4497</v>
      </c>
      <c r="GB296" s="72" t="s">
        <v>1953</v>
      </c>
      <c r="GC296" s="72" t="s">
        <v>31315</v>
      </c>
      <c r="GD296" s="72" t="s">
        <v>1954</v>
      </c>
      <c r="GE296" s="72" t="s">
        <v>1954</v>
      </c>
      <c r="GF296" s="72" t="s">
        <v>1955</v>
      </c>
      <c r="GG296" s="72" t="s">
        <v>1770</v>
      </c>
      <c r="GH296" s="72" t="s">
        <v>1956</v>
      </c>
      <c r="GI296" s="72" t="s">
        <v>31458</v>
      </c>
      <c r="GJ296" s="72" t="s">
        <v>1957</v>
      </c>
      <c r="GK296" s="72" t="s">
        <v>2128</v>
      </c>
      <c r="GL296" s="72" t="s">
        <v>1771</v>
      </c>
      <c r="GM296" s="72" t="s">
        <v>2129</v>
      </c>
      <c r="GN296" s="72" t="s">
        <v>1772</v>
      </c>
      <c r="GO296" s="72" t="s">
        <v>31316</v>
      </c>
      <c r="GP296" s="72" t="s">
        <v>1773</v>
      </c>
      <c r="GQ296" s="72" t="s">
        <v>2130</v>
      </c>
      <c r="GR296" s="72" t="s">
        <v>31317</v>
      </c>
      <c r="GS296" s="72" t="s">
        <v>31318</v>
      </c>
      <c r="GT296" s="72" t="s">
        <v>2132</v>
      </c>
      <c r="GU296" s="72" t="s">
        <v>1774</v>
      </c>
      <c r="GV296" s="72" t="s">
        <v>2133</v>
      </c>
      <c r="GW296" s="72" t="s">
        <v>31319</v>
      </c>
      <c r="GX296" s="72" t="s">
        <v>2134</v>
      </c>
      <c r="GY296" s="72" t="s">
        <v>2135</v>
      </c>
      <c r="GZ296" s="72" t="s">
        <v>1776</v>
      </c>
      <c r="HA296" s="72" t="s">
        <v>4499</v>
      </c>
      <c r="HB296" s="72" t="s">
        <v>31320</v>
      </c>
      <c r="HC296" s="72" t="s">
        <v>31321</v>
      </c>
      <c r="HD296" s="72" t="s">
        <v>4586</v>
      </c>
      <c r="HE296" s="72" t="s">
        <v>2136</v>
      </c>
      <c r="HF296" s="72" t="s">
        <v>2137</v>
      </c>
      <c r="HG296" s="72" t="s">
        <v>31459</v>
      </c>
      <c r="HH296" s="72" t="s">
        <v>31460</v>
      </c>
      <c r="HI296" s="72" t="s">
        <v>1959</v>
      </c>
      <c r="HJ296" s="72" t="s">
        <v>31461</v>
      </c>
      <c r="HK296" s="72" t="s">
        <v>1960</v>
      </c>
      <c r="HL296" s="72" t="s">
        <v>1777</v>
      </c>
      <c r="HM296" s="72" t="s">
        <v>31462</v>
      </c>
      <c r="HN296" s="72" t="s">
        <v>2139</v>
      </c>
      <c r="HO296" s="72" t="s">
        <v>31324</v>
      </c>
      <c r="HP296" s="72" t="s">
        <v>4500</v>
      </c>
      <c r="HQ296" s="72" t="s">
        <v>1778</v>
      </c>
      <c r="HR296" s="72" t="s">
        <v>1779</v>
      </c>
      <c r="HS296" s="72" t="s">
        <v>2140</v>
      </c>
      <c r="HT296" s="72" t="s">
        <v>1780</v>
      </c>
      <c r="HU296" s="72" t="s">
        <v>1781</v>
      </c>
      <c r="HV296" s="72" t="s">
        <v>2046</v>
      </c>
      <c r="HW296" s="72" t="s">
        <v>1782</v>
      </c>
      <c r="HX296" s="72" t="s">
        <v>31325</v>
      </c>
      <c r="HY296" s="72" t="s">
        <v>1783</v>
      </c>
      <c r="HZ296" s="72" t="s">
        <v>2141</v>
      </c>
      <c r="IA296" s="72" t="s">
        <v>2142</v>
      </c>
      <c r="IB296" s="72" t="s">
        <v>4502</v>
      </c>
      <c r="IC296" s="72" t="s">
        <v>1961</v>
      </c>
      <c r="ID296" s="72" t="s">
        <v>1784</v>
      </c>
      <c r="IE296" s="72" t="s">
        <v>4503</v>
      </c>
      <c r="IF296" s="72" t="s">
        <v>1785</v>
      </c>
      <c r="IG296" s="72" t="s">
        <v>31463</v>
      </c>
      <c r="IH296" s="72" t="s">
        <v>2143</v>
      </c>
      <c r="II296" s="72" t="s">
        <v>31326</v>
      </c>
      <c r="IJ296" s="72" t="s">
        <v>31464</v>
      </c>
      <c r="IK296" s="72" t="s">
        <v>1786</v>
      </c>
      <c r="IL296" s="72" t="s">
        <v>1787</v>
      </c>
      <c r="IM296" s="72" t="s">
        <v>1788</v>
      </c>
      <c r="IN296" s="72" t="s">
        <v>1962</v>
      </c>
      <c r="IO296" s="72" t="s">
        <v>2145</v>
      </c>
      <c r="IP296" s="72" t="s">
        <v>1964</v>
      </c>
      <c r="IQ296" s="72" t="s">
        <v>1964</v>
      </c>
      <c r="IR296" s="72" t="s">
        <v>1790</v>
      </c>
      <c r="IS296" s="72" t="s">
        <v>1965</v>
      </c>
      <c r="IT296" s="72" t="s">
        <v>1791</v>
      </c>
      <c r="IU296" s="72" t="s">
        <v>1966</v>
      </c>
      <c r="IV296" s="72" t="s">
        <v>31327</v>
      </c>
      <c r="IW296" s="72" t="s">
        <v>4504</v>
      </c>
      <c r="IX296" s="72" t="s">
        <v>1967</v>
      </c>
      <c r="IY296" s="72" t="s">
        <v>4505</v>
      </c>
      <c r="IZ296" s="72" t="s">
        <v>4506</v>
      </c>
      <c r="JA296" s="72" t="s">
        <v>2146</v>
      </c>
      <c r="JB296" s="72" t="s">
        <v>2147</v>
      </c>
      <c r="JC296" s="72" t="s">
        <v>31465</v>
      </c>
      <c r="JD296" s="72" t="s">
        <v>1793</v>
      </c>
      <c r="JE296" s="72" t="s">
        <v>1792</v>
      </c>
      <c r="JF296" s="72" t="s">
        <v>31329</v>
      </c>
      <c r="JG296" s="72" t="s">
        <v>31330</v>
      </c>
      <c r="JH296" s="72" t="s">
        <v>31466</v>
      </c>
      <c r="JI296" s="72" t="s">
        <v>31331</v>
      </c>
      <c r="JJ296" s="72" t="s">
        <v>31332</v>
      </c>
      <c r="JK296" s="72" t="s">
        <v>31547</v>
      </c>
      <c r="JL296" s="72" t="s">
        <v>2149</v>
      </c>
      <c r="JM296" s="72" t="s">
        <v>1794</v>
      </c>
      <c r="JN296" s="72" t="s">
        <v>4508</v>
      </c>
      <c r="JO296" s="72" t="s">
        <v>31333</v>
      </c>
      <c r="JP296" s="72" t="s">
        <v>1795</v>
      </c>
      <c r="JQ296" s="72" t="s">
        <v>1971</v>
      </c>
      <c r="JR296" s="72" t="s">
        <v>4509</v>
      </c>
      <c r="JS296" s="72" t="s">
        <v>1972</v>
      </c>
      <c r="JT296" s="72" t="s">
        <v>31334</v>
      </c>
      <c r="JU296" s="72" t="s">
        <v>1973</v>
      </c>
      <c r="JV296" s="72" t="s">
        <v>31335</v>
      </c>
      <c r="JW296" s="72" t="s">
        <v>1975</v>
      </c>
      <c r="JX296" s="72" t="s">
        <v>4510</v>
      </c>
      <c r="JY296" s="72" t="s">
        <v>1797</v>
      </c>
      <c r="JZ296" s="72" t="s">
        <v>1976</v>
      </c>
      <c r="KA296" s="72" t="s">
        <v>4511</v>
      </c>
      <c r="KB296" s="72" t="s">
        <v>1968</v>
      </c>
      <c r="KC296" s="72" t="s">
        <v>31337</v>
      </c>
      <c r="KD296" s="72" t="s">
        <v>11633</v>
      </c>
      <c r="KE296" s="72" t="s">
        <v>2150</v>
      </c>
      <c r="KF296" s="72" t="s">
        <v>31338</v>
      </c>
      <c r="KG296" s="72" t="s">
        <v>2151</v>
      </c>
      <c r="KH296" s="72" t="s">
        <v>4512</v>
      </c>
      <c r="KI296" s="72" t="s">
        <v>12991</v>
      </c>
      <c r="KJ296" s="72" t="s">
        <v>4513</v>
      </c>
      <c r="KK296" s="72" t="s">
        <v>31467</v>
      </c>
      <c r="KL296" s="72" t="s">
        <v>1799</v>
      </c>
      <c r="KM296" s="72" t="s">
        <v>2153</v>
      </c>
      <c r="KN296" s="72" t="s">
        <v>31339</v>
      </c>
      <c r="KO296" s="72" t="s">
        <v>31340</v>
      </c>
      <c r="KP296" s="72" t="s">
        <v>2154</v>
      </c>
      <c r="KQ296" s="72" t="s">
        <v>31468</v>
      </c>
      <c r="KR296" s="72" t="s">
        <v>31469</v>
      </c>
      <c r="KS296" s="72" t="s">
        <v>2155</v>
      </c>
      <c r="KT296" s="72" t="s">
        <v>31470</v>
      </c>
      <c r="KU296" s="72" t="s">
        <v>4514</v>
      </c>
      <c r="KV296" s="72" t="s">
        <v>2156</v>
      </c>
      <c r="KW296" s="72" t="s">
        <v>4515</v>
      </c>
      <c r="KX296" s="72" t="s">
        <v>4516</v>
      </c>
      <c r="KY296" s="72" t="s">
        <v>2157</v>
      </c>
      <c r="KZ296" s="72" t="s">
        <v>1800</v>
      </c>
      <c r="LA296" s="72" t="s">
        <v>31471</v>
      </c>
      <c r="LB296" s="72" t="s">
        <v>31341</v>
      </c>
      <c r="LC296" s="72" t="s">
        <v>2158</v>
      </c>
      <c r="LD296" s="72" t="s">
        <v>1980</v>
      </c>
      <c r="LE296" s="72" t="s">
        <v>1869</v>
      </c>
      <c r="LF296" s="72" t="s">
        <v>31342</v>
      </c>
      <c r="LG296" s="72" t="s">
        <v>2159</v>
      </c>
      <c r="LH296" s="72" t="s">
        <v>2160</v>
      </c>
      <c r="LI296" s="72" t="s">
        <v>4517</v>
      </c>
      <c r="LJ296" s="72" t="s">
        <v>1982</v>
      </c>
      <c r="LK296" s="72" t="s">
        <v>1802</v>
      </c>
      <c r="LL296" s="72" t="s">
        <v>31473</v>
      </c>
      <c r="LM296" s="72" t="s">
        <v>3941</v>
      </c>
      <c r="LN296" s="72" t="s">
        <v>31474</v>
      </c>
      <c r="LO296" s="72" t="s">
        <v>4518</v>
      </c>
      <c r="LP296" s="72" t="s">
        <v>4479</v>
      </c>
      <c r="LQ296" s="72" t="s">
        <v>25394</v>
      </c>
      <c r="LR296" s="72" t="s">
        <v>31429</v>
      </c>
      <c r="LS296" s="72" t="s">
        <v>31430</v>
      </c>
      <c r="LT296" s="72" t="s">
        <v>1936</v>
      </c>
      <c r="LU296" s="72" t="s">
        <v>1937</v>
      </c>
      <c r="LV296" s="72" t="s">
        <v>1938</v>
      </c>
      <c r="LW296" s="72" t="s">
        <v>1939</v>
      </c>
      <c r="LX296" s="72" t="s">
        <v>2107</v>
      </c>
      <c r="LY296" s="72" t="s">
        <v>4486</v>
      </c>
      <c r="LZ296" s="72" t="s">
        <v>1752</v>
      </c>
      <c r="MA296" s="72" t="s">
        <v>2248</v>
      </c>
      <c r="MB296" s="72" t="s">
        <v>1753</v>
      </c>
      <c r="MC296" s="72" t="s">
        <v>31307</v>
      </c>
      <c r="MD296" s="72" t="s">
        <v>1458</v>
      </c>
      <c r="ME296" s="72" t="s">
        <v>1979</v>
      </c>
      <c r="MF296" s="72" t="s">
        <v>4498</v>
      </c>
      <c r="MG296" s="72" t="s">
        <v>2131</v>
      </c>
      <c r="MH296" s="72" t="s">
        <v>1775</v>
      </c>
      <c r="MI296" s="72" t="s">
        <v>31322</v>
      </c>
      <c r="MJ296" s="72" t="s">
        <v>2138</v>
      </c>
      <c r="MK296" s="72" t="s">
        <v>31323</v>
      </c>
      <c r="ML296" s="72" t="s">
        <v>4501</v>
      </c>
      <c r="MM296" s="72" t="s">
        <v>1969</v>
      </c>
      <c r="MN296" s="72" t="s">
        <v>4507</v>
      </c>
      <c r="MO296" s="72" t="s">
        <v>31328</v>
      </c>
      <c r="MP296" s="72" t="s">
        <v>1970</v>
      </c>
      <c r="MQ296" s="72" t="s">
        <v>1974</v>
      </c>
      <c r="MR296" s="72" t="s">
        <v>1798</v>
      </c>
      <c r="MS296" s="72" t="s">
        <v>1798</v>
      </c>
      <c r="MT296" s="72" t="s">
        <v>31336</v>
      </c>
      <c r="MU296" s="72" t="s">
        <v>2152</v>
      </c>
      <c r="MV296" s="72" t="s">
        <v>1978</v>
      </c>
      <c r="MW296" s="72" t="s">
        <v>1981</v>
      </c>
      <c r="MX296" s="72" t="s">
        <v>1803</v>
      </c>
      <c r="MY296" s="72" t="s">
        <v>31344</v>
      </c>
      <c r="MZ296" s="72" t="s">
        <v>31347</v>
      </c>
      <c r="NA296" s="72" t="s">
        <v>31352</v>
      </c>
      <c r="NB296" s="72" t="s">
        <v>7606</v>
      </c>
      <c r="NC296" s="72" t="s">
        <v>31498</v>
      </c>
      <c r="ND296" s="72" t="s">
        <v>1831</v>
      </c>
      <c r="NE296" s="72" t="s">
        <v>2002</v>
      </c>
      <c r="NF296" s="72" t="s">
        <v>1833</v>
      </c>
      <c r="NG296" s="72" t="s">
        <v>1841</v>
      </c>
      <c r="NH296" s="72" t="s">
        <v>2180</v>
      </c>
      <c r="NI296" s="72" t="s">
        <v>4540</v>
      </c>
      <c r="NJ296" s="72" t="s">
        <v>2014</v>
      </c>
      <c r="NK296" s="72" t="s">
        <v>1860</v>
      </c>
      <c r="NL296" s="72" t="s">
        <v>2033</v>
      </c>
      <c r="NM296" s="72" t="s">
        <v>2034</v>
      </c>
      <c r="NN296" s="72" t="s">
        <v>1861</v>
      </c>
      <c r="NO296" s="72" t="s">
        <v>1862</v>
      </c>
      <c r="NP296" s="72" t="s">
        <v>1862</v>
      </c>
      <c r="NQ296" s="72" t="s">
        <v>31512</v>
      </c>
      <c r="NR296" s="72" t="s">
        <v>31377</v>
      </c>
      <c r="NS296" s="72" t="s">
        <v>4554</v>
      </c>
      <c r="NT296" s="72" t="s">
        <v>2194</v>
      </c>
      <c r="NU296" s="72" t="s">
        <v>31378</v>
      </c>
      <c r="NV296" s="72" t="s">
        <v>31513</v>
      </c>
      <c r="NW296" s="72" t="s">
        <v>2195</v>
      </c>
      <c r="NX296" s="72" t="s">
        <v>2196</v>
      </c>
      <c r="NY296" s="72" t="s">
        <v>2067</v>
      </c>
      <c r="NZ296" s="72" t="s">
        <v>2068</v>
      </c>
      <c r="OA296" s="72" t="s">
        <v>31393</v>
      </c>
      <c r="OB296" s="72" t="s">
        <v>2230</v>
      </c>
      <c r="OC296" s="72" t="s">
        <v>31541</v>
      </c>
      <c r="OD296" s="72" t="s">
        <v>2235</v>
      </c>
      <c r="OE296" s="72" t="s">
        <v>2236</v>
      </c>
      <c r="OF296" s="72" t="s">
        <v>31411</v>
      </c>
      <c r="OG296" s="72" t="s">
        <v>31413</v>
      </c>
      <c r="OH296" s="72" t="s">
        <v>13000</v>
      </c>
      <c r="OI296" s="72" t="s">
        <v>31475</v>
      </c>
      <c r="OJ296" s="72" t="s">
        <v>31476</v>
      </c>
      <c r="OK296" s="72" t="s">
        <v>31477</v>
      </c>
      <c r="OL296" s="72" t="s">
        <v>31478</v>
      </c>
      <c r="OM296" s="72" t="s">
        <v>4519</v>
      </c>
      <c r="ON296" s="72" t="s">
        <v>4520</v>
      </c>
      <c r="OO296" s="72" t="s">
        <v>1804</v>
      </c>
      <c r="OP296" s="72" t="s">
        <v>31479</v>
      </c>
      <c r="OQ296" s="72" t="s">
        <v>4521</v>
      </c>
      <c r="OR296" s="72" t="s">
        <v>2161</v>
      </c>
      <c r="OS296" s="72" t="s">
        <v>31480</v>
      </c>
      <c r="OT296" s="72" t="s">
        <v>1983</v>
      </c>
      <c r="OU296" s="72" t="s">
        <v>1984</v>
      </c>
      <c r="OV296" s="72" t="s">
        <v>1805</v>
      </c>
      <c r="OW296" s="72" t="s">
        <v>1927</v>
      </c>
      <c r="OX296" s="72" t="s">
        <v>31481</v>
      </c>
      <c r="OY296" s="72" t="s">
        <v>1985</v>
      </c>
      <c r="OZ296" s="72" t="s">
        <v>1986</v>
      </c>
      <c r="PA296" s="72" t="s">
        <v>31428</v>
      </c>
      <c r="PB296" s="72" t="s">
        <v>2097</v>
      </c>
      <c r="PC296" s="72" t="s">
        <v>31431</v>
      </c>
      <c r="PD296" s="72" t="s">
        <v>31297</v>
      </c>
      <c r="PE296" s="72" t="s">
        <v>1940</v>
      </c>
      <c r="PF296" s="72" t="s">
        <v>31301</v>
      </c>
      <c r="PG296" s="72" t="s">
        <v>2112</v>
      </c>
      <c r="PH296" s="72" t="s">
        <v>1755</v>
      </c>
      <c r="PI296" s="72" t="s">
        <v>1756</v>
      </c>
      <c r="PJ296" s="72" t="s">
        <v>2117</v>
      </c>
      <c r="PK296" s="72" t="s">
        <v>31310</v>
      </c>
      <c r="PL296" s="72" t="s">
        <v>1758</v>
      </c>
      <c r="PM296" s="72" t="s">
        <v>1759</v>
      </c>
      <c r="PN296" s="72" t="s">
        <v>1759</v>
      </c>
      <c r="PO296" s="72" t="s">
        <v>1763</v>
      </c>
      <c r="PP296" s="72" t="s">
        <v>1796</v>
      </c>
      <c r="PQ296" s="72" t="s">
        <v>1977</v>
      </c>
      <c r="PR296" s="72" t="s">
        <v>1806</v>
      </c>
      <c r="PS296" s="72" t="s">
        <v>31343</v>
      </c>
      <c r="PT296" s="72" t="s">
        <v>31346</v>
      </c>
      <c r="PU296" s="72" t="s">
        <v>2168</v>
      </c>
      <c r="PV296" s="72" t="s">
        <v>1992</v>
      </c>
      <c r="PW296" s="72" t="s">
        <v>31356</v>
      </c>
      <c r="PX296" s="72" t="s">
        <v>2007</v>
      </c>
      <c r="PY296" s="72" t="s">
        <v>31364</v>
      </c>
      <c r="PZ296" s="72" t="s">
        <v>2015</v>
      </c>
      <c r="QA296" s="72" t="s">
        <v>28196</v>
      </c>
      <c r="QB296" s="72" t="s">
        <v>31368</v>
      </c>
      <c r="QC296" s="72" t="s">
        <v>4550</v>
      </c>
      <c r="QD296" s="72" t="s">
        <v>31373</v>
      </c>
      <c r="QE296" s="72" t="s">
        <v>2199</v>
      </c>
      <c r="QF296" s="72" t="s">
        <v>4557</v>
      </c>
      <c r="QG296" s="72" t="s">
        <v>2064</v>
      </c>
      <c r="QH296" s="72" t="s">
        <v>2069</v>
      </c>
      <c r="QI296" s="72" t="s">
        <v>4578</v>
      </c>
      <c r="QJ296" s="72" t="s">
        <v>31540</v>
      </c>
      <c r="QK296" s="72" t="s">
        <v>31403</v>
      </c>
      <c r="QL296" s="72" t="s">
        <v>2226</v>
      </c>
      <c r="QM296" s="72" t="s">
        <v>31410</v>
      </c>
      <c r="QN296" s="72" t="s">
        <v>1711</v>
      </c>
      <c r="QO296" s="72" t="s">
        <v>1963</v>
      </c>
      <c r="QP296" s="72" t="s">
        <v>31284</v>
      </c>
      <c r="QQ296" s="72" t="s">
        <v>31287</v>
      </c>
      <c r="QR296" s="72" t="s">
        <v>4481</v>
      </c>
      <c r="QS296" s="72" t="s">
        <v>1958</v>
      </c>
      <c r="QT296" s="72" t="s">
        <v>2148</v>
      </c>
      <c r="QU296" s="72" t="s">
        <v>31348</v>
      </c>
      <c r="QV296" s="72" t="s">
        <v>1817</v>
      </c>
      <c r="QW296" s="72" t="s">
        <v>2174</v>
      </c>
      <c r="QX296" s="72" t="s">
        <v>1837</v>
      </c>
      <c r="QY296" s="72" t="s">
        <v>2010</v>
      </c>
      <c r="QZ296" s="72" t="s">
        <v>4541</v>
      </c>
      <c r="RA296" s="72" t="s">
        <v>31389</v>
      </c>
      <c r="RB296" s="72" t="s">
        <v>1907</v>
      </c>
      <c r="RC296" s="72" t="s">
        <v>2085</v>
      </c>
      <c r="RD296" s="72" t="s">
        <v>1789</v>
      </c>
      <c r="RE296" s="72" t="s">
        <v>2144</v>
      </c>
      <c r="RF296" s="72" t="s">
        <v>1987</v>
      </c>
      <c r="RG296" s="72" t="s">
        <v>2162</v>
      </c>
      <c r="RH296" s="72" t="s">
        <v>1801</v>
      </c>
      <c r="RI296" s="72" t="s">
        <v>2163</v>
      </c>
      <c r="RJ296" s="72" t="s">
        <v>1807</v>
      </c>
      <c r="RK296" s="72" t="s">
        <v>31482</v>
      </c>
      <c r="RL296" s="72" t="s">
        <v>31472</v>
      </c>
      <c r="RM296" s="72" t="s">
        <v>31345</v>
      </c>
      <c r="RN296" s="72" t="s">
        <v>31483</v>
      </c>
      <c r="RO296" s="72" t="s">
        <v>31484</v>
      </c>
      <c r="RP296" s="72" t="s">
        <v>2164</v>
      </c>
      <c r="RQ296" s="72" t="s">
        <v>1808</v>
      </c>
      <c r="RR296" s="72" t="s">
        <v>4522</v>
      </c>
      <c r="RS296" s="72" t="s">
        <v>1809</v>
      </c>
      <c r="RT296" s="72" t="s">
        <v>31485</v>
      </c>
      <c r="RU296" s="72" t="s">
        <v>2165</v>
      </c>
      <c r="RV296" s="72" t="s">
        <v>31486</v>
      </c>
      <c r="RW296" s="72" t="s">
        <v>1810</v>
      </c>
      <c r="RX296" s="72" t="s">
        <v>1811</v>
      </c>
      <c r="RY296" s="72" t="s">
        <v>1812</v>
      </c>
      <c r="RZ296" s="72" t="s">
        <v>4523</v>
      </c>
      <c r="SA296" s="72" t="s">
        <v>2166</v>
      </c>
      <c r="SB296" s="72" t="s">
        <v>1813</v>
      </c>
      <c r="SC296" s="72" t="s">
        <v>1814</v>
      </c>
      <c r="SD296" s="72" t="s">
        <v>1988</v>
      </c>
      <c r="SE296" s="72" t="s">
        <v>1815</v>
      </c>
      <c r="SF296" s="72" t="s">
        <v>2167</v>
      </c>
      <c r="SG296" s="72" t="s">
        <v>4524</v>
      </c>
      <c r="SH296" s="72" t="s">
        <v>4525</v>
      </c>
      <c r="SI296" s="72" t="s">
        <v>4526</v>
      </c>
      <c r="SJ296" s="72" t="s">
        <v>4527</v>
      </c>
      <c r="SK296" s="72" t="s">
        <v>2169</v>
      </c>
      <c r="SL296" s="72" t="s">
        <v>14210</v>
      </c>
      <c r="SM296" s="72" t="s">
        <v>4528</v>
      </c>
      <c r="SN296" s="72" t="s">
        <v>31487</v>
      </c>
      <c r="SO296" s="72" t="s">
        <v>31349</v>
      </c>
      <c r="SP296" s="72" t="s">
        <v>1816</v>
      </c>
      <c r="SQ296" s="72" t="s">
        <v>1818</v>
      </c>
      <c r="SR296" s="72" t="s">
        <v>31488</v>
      </c>
      <c r="SS296" s="72" t="s">
        <v>2170</v>
      </c>
      <c r="ST296" s="72" t="s">
        <v>1855</v>
      </c>
      <c r="SU296" s="72" t="s">
        <v>31350</v>
      </c>
      <c r="SV296" s="72" t="s">
        <v>1989</v>
      </c>
      <c r="SW296" s="72" t="s">
        <v>31489</v>
      </c>
      <c r="SX296" s="72" t="s">
        <v>31490</v>
      </c>
      <c r="SY296" s="72" t="s">
        <v>4529</v>
      </c>
      <c r="SZ296" s="72" t="s">
        <v>4530</v>
      </c>
      <c r="TA296" s="72" t="s">
        <v>1820</v>
      </c>
      <c r="TB296" s="72" t="s">
        <v>4532</v>
      </c>
      <c r="TC296" s="72" t="s">
        <v>1821</v>
      </c>
      <c r="TD296" s="72" t="s">
        <v>1821</v>
      </c>
      <c r="TE296" s="72" t="s">
        <v>4533</v>
      </c>
      <c r="TF296" s="72" t="s">
        <v>1822</v>
      </c>
      <c r="TG296" s="72" t="s">
        <v>31491</v>
      </c>
      <c r="TH296" s="72" t="s">
        <v>31351</v>
      </c>
      <c r="TI296" s="72" t="s">
        <v>1990</v>
      </c>
      <c r="TJ296" s="72" t="s">
        <v>4534</v>
      </c>
      <c r="TK296" s="72" t="s">
        <v>31492</v>
      </c>
      <c r="TL296" s="72" t="s">
        <v>1991</v>
      </c>
      <c r="TM296" s="72" t="s">
        <v>31493</v>
      </c>
      <c r="TN296" s="72" t="s">
        <v>5641</v>
      </c>
      <c r="TO296" s="72" t="s">
        <v>1823</v>
      </c>
      <c r="TP296" s="72" t="s">
        <v>31353</v>
      </c>
      <c r="TQ296" s="72" t="s">
        <v>1993</v>
      </c>
      <c r="TR296" s="72" t="s">
        <v>1824</v>
      </c>
      <c r="TS296" s="72" t="s">
        <v>1994</v>
      </c>
      <c r="TT296" s="72" t="s">
        <v>1995</v>
      </c>
      <c r="TU296" s="72" t="s">
        <v>31494</v>
      </c>
      <c r="TV296" s="72" t="s">
        <v>14236</v>
      </c>
      <c r="TW296" s="72" t="s">
        <v>1825</v>
      </c>
      <c r="TX296" s="72" t="s">
        <v>31354</v>
      </c>
      <c r="TY296" s="72" t="s">
        <v>1826</v>
      </c>
      <c r="TZ296" s="72" t="s">
        <v>1996</v>
      </c>
      <c r="UA296" s="72" t="s">
        <v>1997</v>
      </c>
      <c r="UB296" s="72" t="s">
        <v>1998</v>
      </c>
      <c r="UC296" s="72" t="s">
        <v>1827</v>
      </c>
      <c r="UD296" s="72" t="s">
        <v>1828</v>
      </c>
      <c r="UE296" s="72" t="s">
        <v>1999</v>
      </c>
      <c r="UF296" s="72" t="s">
        <v>31355</v>
      </c>
      <c r="UG296" s="72" t="s">
        <v>2000</v>
      </c>
      <c r="UH296" s="72" t="s">
        <v>2001</v>
      </c>
      <c r="UI296" s="72" t="s">
        <v>1829</v>
      </c>
      <c r="UJ296" s="72" t="s">
        <v>31495</v>
      </c>
      <c r="UK296" s="72" t="s">
        <v>1830</v>
      </c>
      <c r="UL296" s="72" t="s">
        <v>31496</v>
      </c>
      <c r="UM296" s="72" t="s">
        <v>31497</v>
      </c>
      <c r="UN296" s="72" t="s">
        <v>2171</v>
      </c>
      <c r="UO296" s="72" t="s">
        <v>2172</v>
      </c>
      <c r="UP296" s="72" t="s">
        <v>2173</v>
      </c>
      <c r="UQ296" s="72" t="s">
        <v>4535</v>
      </c>
      <c r="UR296" s="72" t="s">
        <v>1832</v>
      </c>
      <c r="US296" s="72" t="s">
        <v>2003</v>
      </c>
      <c r="UT296" s="72" t="s">
        <v>13659</v>
      </c>
      <c r="UU296" s="72" t="s">
        <v>31357</v>
      </c>
      <c r="UV296" s="72" t="s">
        <v>2004</v>
      </c>
      <c r="UW296" s="72" t="s">
        <v>31358</v>
      </c>
      <c r="UX296" s="72" t="s">
        <v>2005</v>
      </c>
      <c r="UY296" s="72" t="s">
        <v>1834</v>
      </c>
      <c r="UZ296" s="72" t="s">
        <v>2175</v>
      </c>
      <c r="VA296" s="72" t="s">
        <v>1835</v>
      </c>
      <c r="VB296" s="72" t="s">
        <v>2006</v>
      </c>
      <c r="VC296" s="72" t="s">
        <v>4536</v>
      </c>
      <c r="VD296" s="72" t="s">
        <v>1836</v>
      </c>
      <c r="VE296" s="72" t="s">
        <v>31359</v>
      </c>
      <c r="VF296" s="72" t="s">
        <v>31360</v>
      </c>
      <c r="VG296" s="72" t="s">
        <v>1838</v>
      </c>
      <c r="VH296" s="72" t="s">
        <v>2176</v>
      </c>
      <c r="VI296" s="72" t="s">
        <v>31499</v>
      </c>
      <c r="VJ296" s="72" t="s">
        <v>1839</v>
      </c>
      <c r="VK296" s="72" t="s">
        <v>1840</v>
      </c>
      <c r="VL296" s="72" t="s">
        <v>31500</v>
      </c>
      <c r="VM296" s="72" t="s">
        <v>2008</v>
      </c>
      <c r="VN296" s="72" t="s">
        <v>4537</v>
      </c>
      <c r="VO296" s="72" t="s">
        <v>2009</v>
      </c>
      <c r="VP296" s="72" t="s">
        <v>2011</v>
      </c>
      <c r="VQ296" s="72" t="s">
        <v>4538</v>
      </c>
      <c r="VR296" s="72" t="s">
        <v>2177</v>
      </c>
      <c r="VS296" s="72" t="s">
        <v>2178</v>
      </c>
      <c r="VT296" s="72" t="s">
        <v>2179</v>
      </c>
      <c r="VU296" s="72" t="s">
        <v>1842</v>
      </c>
      <c r="VV296" s="72" t="s">
        <v>4539</v>
      </c>
      <c r="VW296" s="72" t="s">
        <v>2012</v>
      </c>
      <c r="VX296" s="72" t="s">
        <v>2013</v>
      </c>
      <c r="VY296" s="72" t="s">
        <v>2181</v>
      </c>
      <c r="VZ296" s="72" t="s">
        <v>31501</v>
      </c>
      <c r="WA296" s="72" t="s">
        <v>31502</v>
      </c>
      <c r="WB296" s="72" t="s">
        <v>2182</v>
      </c>
      <c r="WC296" s="72" t="s">
        <v>4542</v>
      </c>
      <c r="WD296" s="72" t="s">
        <v>4543</v>
      </c>
      <c r="WE296" s="72" t="s">
        <v>31503</v>
      </c>
      <c r="WF296" s="72" t="s">
        <v>4544</v>
      </c>
      <c r="WG296" s="72" t="s">
        <v>1843</v>
      </c>
      <c r="WH296" s="72" t="s">
        <v>1844</v>
      </c>
      <c r="WI296" s="72" t="s">
        <v>1845</v>
      </c>
      <c r="WJ296" s="72" t="s">
        <v>2183</v>
      </c>
      <c r="WK296" s="72" t="s">
        <v>2184</v>
      </c>
      <c r="WL296" s="72" t="s">
        <v>31361</v>
      </c>
      <c r="WM296" s="72" t="s">
        <v>1846</v>
      </c>
      <c r="WN296" s="72" t="s">
        <v>1847</v>
      </c>
      <c r="WO296" s="72" t="s">
        <v>31362</v>
      </c>
      <c r="WP296" s="72" t="s">
        <v>31504</v>
      </c>
      <c r="WQ296" s="72" t="s">
        <v>31363</v>
      </c>
      <c r="WR296" s="72" t="s">
        <v>4545</v>
      </c>
      <c r="WS296" s="72" t="s">
        <v>4546</v>
      </c>
      <c r="WT296" s="72" t="s">
        <v>2016</v>
      </c>
      <c r="WU296" s="72" t="s">
        <v>31365</v>
      </c>
      <c r="WV296" s="72" t="s">
        <v>1848</v>
      </c>
      <c r="WW296" s="72" t="s">
        <v>4547</v>
      </c>
      <c r="WX296" s="72" t="s">
        <v>4548</v>
      </c>
      <c r="WY296" s="72" t="s">
        <v>31366</v>
      </c>
      <c r="WZ296" s="72" t="s">
        <v>31367</v>
      </c>
      <c r="XA296" s="72" t="s">
        <v>1849</v>
      </c>
      <c r="XB296" s="72" t="s">
        <v>2017</v>
      </c>
      <c r="XC296" s="72" t="s">
        <v>31505</v>
      </c>
      <c r="XD296" s="72" t="s">
        <v>2185</v>
      </c>
      <c r="XE296" s="72" t="s">
        <v>31369</v>
      </c>
      <c r="XF296" s="72" t="s">
        <v>2186</v>
      </c>
      <c r="XG296" s="72" t="s">
        <v>31370</v>
      </c>
      <c r="XH296" s="72" t="s">
        <v>1850</v>
      </c>
      <c r="XI296" s="72" t="s">
        <v>1851</v>
      </c>
      <c r="XJ296" s="72" t="s">
        <v>4549</v>
      </c>
      <c r="XK296" s="72" t="s">
        <v>31506</v>
      </c>
      <c r="XL296" s="72" t="s">
        <v>2018</v>
      </c>
      <c r="XM296" s="72" t="s">
        <v>2019</v>
      </c>
      <c r="XN296" s="72" t="s">
        <v>2020</v>
      </c>
      <c r="XO296" s="72" t="s">
        <v>2021</v>
      </c>
      <c r="XP296" s="72" t="s">
        <v>2022</v>
      </c>
      <c r="XQ296" s="72" t="s">
        <v>31507</v>
      </c>
      <c r="XR296" s="72" t="s">
        <v>1852</v>
      </c>
      <c r="XS296" s="72" t="s">
        <v>2023</v>
      </c>
      <c r="XT296" s="72" t="s">
        <v>31371</v>
      </c>
      <c r="XU296" s="72" t="s">
        <v>2024</v>
      </c>
      <c r="XV296" s="72" t="s">
        <v>31508</v>
      </c>
      <c r="XW296" s="72" t="s">
        <v>31419</v>
      </c>
      <c r="XX296" s="72" t="s">
        <v>2025</v>
      </c>
      <c r="XY296" s="72" t="s">
        <v>1853</v>
      </c>
      <c r="XZ296" s="72" t="s">
        <v>31372</v>
      </c>
      <c r="YA296" s="72" t="s">
        <v>1854</v>
      </c>
      <c r="YB296" s="72" t="s">
        <v>2026</v>
      </c>
      <c r="YC296" s="72" t="s">
        <v>2027</v>
      </c>
      <c r="YD296" s="72" t="s">
        <v>1856</v>
      </c>
      <c r="YE296" s="72" t="s">
        <v>1857</v>
      </c>
      <c r="YF296" s="72" t="s">
        <v>2187</v>
      </c>
      <c r="YG296" s="72" t="s">
        <v>1858</v>
      </c>
      <c r="YH296" s="72" t="s">
        <v>6427</v>
      </c>
      <c r="YI296" s="72" t="s">
        <v>2028</v>
      </c>
      <c r="YJ296" s="72" t="s">
        <v>31374</v>
      </c>
      <c r="YK296" s="72" t="s">
        <v>31509</v>
      </c>
      <c r="YL296" s="72" t="s">
        <v>1859</v>
      </c>
      <c r="YM296" s="72" t="s">
        <v>2188</v>
      </c>
      <c r="YN296" s="72" t="s">
        <v>2189</v>
      </c>
      <c r="YO296" s="72" t="s">
        <v>2030</v>
      </c>
      <c r="YP296" s="72" t="s">
        <v>2031</v>
      </c>
      <c r="YQ296" s="72" t="s">
        <v>31510</v>
      </c>
      <c r="YR296" s="72" t="s">
        <v>31511</v>
      </c>
      <c r="YS296" s="72" t="s">
        <v>31375</v>
      </c>
      <c r="YT296" s="72" t="s">
        <v>2032</v>
      </c>
      <c r="YU296" s="72" t="s">
        <v>4551</v>
      </c>
      <c r="YV296" s="72" t="s">
        <v>4552</v>
      </c>
      <c r="YW296" s="72" t="s">
        <v>4553</v>
      </c>
      <c r="YX296" s="72" t="s">
        <v>2190</v>
      </c>
      <c r="YY296" s="72" t="s">
        <v>2191</v>
      </c>
      <c r="YZ296" s="72" t="s">
        <v>31376</v>
      </c>
      <c r="ZA296" s="72" t="s">
        <v>4555</v>
      </c>
      <c r="ZB296" s="72" t="s">
        <v>2192</v>
      </c>
      <c r="ZC296" s="72" t="s">
        <v>2193</v>
      </c>
      <c r="ZD296" s="72" t="s">
        <v>4556</v>
      </c>
      <c r="ZE296" s="72" t="s">
        <v>2035</v>
      </c>
      <c r="ZF296" s="72" t="s">
        <v>2197</v>
      </c>
      <c r="ZG296" s="72" t="s">
        <v>31379</v>
      </c>
      <c r="ZH296" s="72" t="s">
        <v>1863</v>
      </c>
      <c r="ZI296" s="72" t="s">
        <v>1864</v>
      </c>
      <c r="ZJ296" s="72" t="s">
        <v>2198</v>
      </c>
      <c r="ZK296" s="72" t="s">
        <v>2036</v>
      </c>
      <c r="ZL296" s="72" t="s">
        <v>2036</v>
      </c>
      <c r="ZM296" s="72" t="s">
        <v>14317</v>
      </c>
      <c r="ZN296" s="72" t="s">
        <v>31514</v>
      </c>
      <c r="ZO296" s="72" t="s">
        <v>31515</v>
      </c>
      <c r="ZP296" s="72" t="s">
        <v>31516</v>
      </c>
      <c r="ZQ296" s="72" t="s">
        <v>4558</v>
      </c>
      <c r="ZR296" s="72" t="s">
        <v>2201</v>
      </c>
      <c r="ZS296" s="72" t="s">
        <v>2037</v>
      </c>
      <c r="ZT296" s="72" t="s">
        <v>2038</v>
      </c>
      <c r="ZU296" s="72" t="s">
        <v>1865</v>
      </c>
      <c r="ZV296" s="72" t="s">
        <v>2202</v>
      </c>
      <c r="ZW296" s="72" t="s">
        <v>31421</v>
      </c>
      <c r="ZX296" s="72" t="s">
        <v>4559</v>
      </c>
      <c r="ZY296" s="72" t="s">
        <v>2039</v>
      </c>
      <c r="ZZ296" s="72" t="s">
        <v>2203</v>
      </c>
      <c r="AAA296" s="72" t="s">
        <v>2040</v>
      </c>
      <c r="AAB296" s="72" t="s">
        <v>1866</v>
      </c>
      <c r="AAC296" s="72" t="s">
        <v>2204</v>
      </c>
      <c r="AAD296" s="72" t="s">
        <v>2041</v>
      </c>
      <c r="AAE296" s="72" t="s">
        <v>4560</v>
      </c>
      <c r="AAF296" s="72" t="s">
        <v>2205</v>
      </c>
      <c r="AAG296" s="72" t="s">
        <v>2042</v>
      </c>
      <c r="AAH296" s="72" t="s">
        <v>4561</v>
      </c>
      <c r="AAI296" s="72" t="s">
        <v>2458</v>
      </c>
      <c r="AAJ296" s="72" t="s">
        <v>2043</v>
      </c>
      <c r="AAK296" s="72" t="s">
        <v>2045</v>
      </c>
      <c r="AAL296" s="72" t="s">
        <v>31381</v>
      </c>
      <c r="AAM296" s="72" t="s">
        <v>2206</v>
      </c>
      <c r="AAN296" s="72" t="s">
        <v>7309</v>
      </c>
      <c r="AAO296" s="72" t="s">
        <v>2200</v>
      </c>
      <c r="AAP296" s="72" t="s">
        <v>31380</v>
      </c>
      <c r="AAQ296" s="72" t="s">
        <v>31517</v>
      </c>
      <c r="AAR296" s="72" t="s">
        <v>2044</v>
      </c>
      <c r="AAS296" s="72" t="s">
        <v>1867</v>
      </c>
      <c r="AAT296" s="72" t="s">
        <v>1868</v>
      </c>
      <c r="AAU296" s="72" t="s">
        <v>2056</v>
      </c>
      <c r="AAV296" s="72" t="s">
        <v>31383</v>
      </c>
      <c r="AAW296" s="72" t="s">
        <v>4565</v>
      </c>
      <c r="AAX296" s="72" t="s">
        <v>4562</v>
      </c>
      <c r="AAY296" s="72" t="s">
        <v>2207</v>
      </c>
      <c r="AAZ296" s="72" t="s">
        <v>4563</v>
      </c>
      <c r="ABA296" s="72" t="s">
        <v>2047</v>
      </c>
      <c r="ABB296" s="72" t="s">
        <v>1870</v>
      </c>
      <c r="ABC296" s="72" t="s">
        <v>1887</v>
      </c>
      <c r="ABD296" s="72" t="s">
        <v>2048</v>
      </c>
      <c r="ABE296" s="72" t="s">
        <v>2049</v>
      </c>
      <c r="ABF296" s="72" t="s">
        <v>1871</v>
      </c>
      <c r="ABG296" s="72" t="s">
        <v>31518</v>
      </c>
      <c r="ABH296" s="72" t="s">
        <v>1872</v>
      </c>
      <c r="ABI296" s="72" t="s">
        <v>2050</v>
      </c>
      <c r="ABJ296" s="72" t="s">
        <v>2208</v>
      </c>
      <c r="ABK296" s="72" t="s">
        <v>1873</v>
      </c>
      <c r="ABL296" s="72" t="s">
        <v>1873</v>
      </c>
      <c r="ABM296" s="72" t="s">
        <v>2051</v>
      </c>
      <c r="ABN296" s="72" t="s">
        <v>7317</v>
      </c>
      <c r="ABO296" s="72" t="s">
        <v>1874</v>
      </c>
      <c r="ABP296" s="72" t="s">
        <v>1875</v>
      </c>
      <c r="ABQ296" s="72" t="s">
        <v>2052</v>
      </c>
      <c r="ABR296" s="72" t="s">
        <v>2053</v>
      </c>
      <c r="ABS296" s="72" t="s">
        <v>1876</v>
      </c>
      <c r="ABT296" s="72" t="s">
        <v>2054</v>
      </c>
      <c r="ABU296" s="72" t="s">
        <v>2209</v>
      </c>
      <c r="ABV296" s="72" t="s">
        <v>1877</v>
      </c>
      <c r="ABW296" s="72" t="s">
        <v>2210</v>
      </c>
      <c r="ABX296" s="72" t="s">
        <v>31519</v>
      </c>
      <c r="ABY296" s="72" t="s">
        <v>2055</v>
      </c>
      <c r="ABZ296" s="72" t="s">
        <v>1878</v>
      </c>
      <c r="ACA296" s="72" t="s">
        <v>1879</v>
      </c>
      <c r="ACB296" s="72" t="s">
        <v>31420</v>
      </c>
      <c r="ACC296" s="72" t="s">
        <v>31520</v>
      </c>
      <c r="ACD296" s="72" t="s">
        <v>4564</v>
      </c>
      <c r="ACE296" s="72" t="s">
        <v>1880</v>
      </c>
      <c r="ACF296" s="72" t="s">
        <v>31521</v>
      </c>
      <c r="ACG296" s="72" t="s">
        <v>4566</v>
      </c>
      <c r="ACH296" s="72" t="s">
        <v>31522</v>
      </c>
      <c r="ACI296" s="72" t="s">
        <v>2211</v>
      </c>
      <c r="ACJ296" s="72" t="s">
        <v>31382</v>
      </c>
      <c r="ACK296" s="72" t="s">
        <v>2057</v>
      </c>
      <c r="ACL296" s="72" t="s">
        <v>2212</v>
      </c>
      <c r="ACM296" s="72" t="s">
        <v>1881</v>
      </c>
      <c r="ACN296" s="72" t="s">
        <v>1882</v>
      </c>
      <c r="ACO296" s="72" t="s">
        <v>2213</v>
      </c>
      <c r="ACP296" s="72" t="s">
        <v>2058</v>
      </c>
      <c r="ACQ296" s="72" t="s">
        <v>31384</v>
      </c>
      <c r="ACR296" s="72" t="s">
        <v>2059</v>
      </c>
      <c r="ACS296" s="72" t="s">
        <v>1883</v>
      </c>
      <c r="ACT296" s="72" t="s">
        <v>4567</v>
      </c>
      <c r="ACU296" s="72" t="s">
        <v>16845</v>
      </c>
      <c r="ACV296" s="72" t="s">
        <v>2214</v>
      </c>
      <c r="ACW296" s="72" t="s">
        <v>31385</v>
      </c>
      <c r="ACX296" s="72" t="s">
        <v>4568</v>
      </c>
      <c r="ACY296" s="72" t="s">
        <v>1884</v>
      </c>
      <c r="ACZ296" s="72" t="s">
        <v>1885</v>
      </c>
      <c r="ADA296" s="72" t="s">
        <v>2061</v>
      </c>
      <c r="ADB296" s="72" t="s">
        <v>2060</v>
      </c>
      <c r="ADC296" s="72" t="s">
        <v>4531</v>
      </c>
      <c r="ADD296" s="72" t="s">
        <v>31523</v>
      </c>
      <c r="ADE296" s="72" t="s">
        <v>1886</v>
      </c>
      <c r="ADF296" s="72" t="s">
        <v>8500</v>
      </c>
      <c r="ADG296" s="72" t="s">
        <v>4569</v>
      </c>
      <c r="ADH296" s="72" t="s">
        <v>31524</v>
      </c>
      <c r="ADI296" s="72" t="s">
        <v>31525</v>
      </c>
      <c r="ADJ296" s="72" t="s">
        <v>31526</v>
      </c>
      <c r="ADK296" s="72" t="s">
        <v>31527</v>
      </c>
      <c r="ADL296" s="72" t="s">
        <v>2062</v>
      </c>
      <c r="ADM296" s="72" t="s">
        <v>2215</v>
      </c>
      <c r="ADN296" s="72" t="s">
        <v>4570</v>
      </c>
      <c r="ADO296" s="72" t="s">
        <v>31528</v>
      </c>
      <c r="ADP296" s="72" t="s">
        <v>31386</v>
      </c>
      <c r="ADQ296" s="72" t="s">
        <v>2216</v>
      </c>
      <c r="ADR296" s="72" t="s">
        <v>2063</v>
      </c>
      <c r="ADS296" s="72" t="s">
        <v>4571</v>
      </c>
      <c r="ADT296" s="72" t="s">
        <v>1888</v>
      </c>
      <c r="ADU296" s="72" t="s">
        <v>1889</v>
      </c>
      <c r="ADV296" s="72" t="s">
        <v>31387</v>
      </c>
      <c r="ADW296" s="72" t="s">
        <v>2065</v>
      </c>
      <c r="ADX296" s="72" t="s">
        <v>2066</v>
      </c>
      <c r="ADY296" s="72" t="s">
        <v>31388</v>
      </c>
      <c r="ADZ296" s="72" t="s">
        <v>1890</v>
      </c>
      <c r="AEA296" s="72" t="s">
        <v>2217</v>
      </c>
      <c r="AEB296" s="72" t="s">
        <v>4572</v>
      </c>
      <c r="AEC296" s="72" t="s">
        <v>31390</v>
      </c>
      <c r="AED296" s="72" t="s">
        <v>31529</v>
      </c>
      <c r="AEE296" s="72" t="s">
        <v>2218</v>
      </c>
      <c r="AEF296" s="72" t="s">
        <v>31530</v>
      </c>
      <c r="AEG296" s="72" t="s">
        <v>31531</v>
      </c>
      <c r="AEH296" s="72" t="s">
        <v>1891</v>
      </c>
      <c r="AEI296" s="72" t="s">
        <v>31532</v>
      </c>
      <c r="AEJ296" s="72" t="s">
        <v>1892</v>
      </c>
      <c r="AEK296" s="72" t="s">
        <v>4573</v>
      </c>
      <c r="AEL296" s="72" t="s">
        <v>2219</v>
      </c>
      <c r="AEM296" s="72" t="s">
        <v>2070</v>
      </c>
      <c r="AEN296" s="72" t="s">
        <v>31533</v>
      </c>
      <c r="AEO296" s="72" t="s">
        <v>2071</v>
      </c>
      <c r="AEP296" s="72" t="s">
        <v>31534</v>
      </c>
      <c r="AEQ296" s="72" t="s">
        <v>31391</v>
      </c>
      <c r="AER296" s="72" t="s">
        <v>31392</v>
      </c>
      <c r="AES296" s="72" t="s">
        <v>1893</v>
      </c>
      <c r="AET296" s="72" t="s">
        <v>4574</v>
      </c>
      <c r="AEU296" s="72" t="s">
        <v>1894</v>
      </c>
      <c r="AEV296" s="72" t="s">
        <v>4575</v>
      </c>
      <c r="AEW296" s="72" t="s">
        <v>2220</v>
      </c>
      <c r="AEX296" s="72" t="s">
        <v>31535</v>
      </c>
      <c r="AEY296" s="72" t="s">
        <v>2072</v>
      </c>
      <c r="AEZ296" s="72" t="s">
        <v>1895</v>
      </c>
      <c r="AFA296" s="72" t="s">
        <v>2221</v>
      </c>
      <c r="AFB296" s="72" t="s">
        <v>31394</v>
      </c>
      <c r="AFC296" s="72" t="s">
        <v>1896</v>
      </c>
      <c r="AFD296" s="72" t="s">
        <v>2073</v>
      </c>
      <c r="AFE296" s="72" t="s">
        <v>1897</v>
      </c>
      <c r="AFF296" s="72" t="s">
        <v>1897</v>
      </c>
      <c r="AFG296" s="72" t="s">
        <v>31395</v>
      </c>
      <c r="AFH296" s="72" t="s">
        <v>4576</v>
      </c>
      <c r="AFI296" s="72" t="s">
        <v>1898</v>
      </c>
      <c r="AFJ296" s="72" t="s">
        <v>1899</v>
      </c>
      <c r="AFK296" s="72" t="s">
        <v>31536</v>
      </c>
      <c r="AFL296" s="72" t="s">
        <v>31396</v>
      </c>
      <c r="AFM296" s="72" t="s">
        <v>1900</v>
      </c>
      <c r="AFN296" s="72" t="s">
        <v>31397</v>
      </c>
      <c r="AFO296" s="72" t="s">
        <v>31398</v>
      </c>
      <c r="AFP296" s="72" t="s">
        <v>31399</v>
      </c>
      <c r="AFQ296" s="72" t="s">
        <v>2074</v>
      </c>
      <c r="AFR296" s="72" t="s">
        <v>31537</v>
      </c>
      <c r="AFS296" s="72" t="s">
        <v>2222</v>
      </c>
      <c r="AFT296" s="72" t="s">
        <v>1901</v>
      </c>
      <c r="AFU296" s="72" t="s">
        <v>2223</v>
      </c>
      <c r="AFV296" s="72" t="s">
        <v>31538</v>
      </c>
      <c r="AFW296" s="72" t="s">
        <v>31539</v>
      </c>
      <c r="AFX296" s="72" t="s">
        <v>2075</v>
      </c>
      <c r="AFY296" s="72" t="s">
        <v>31400</v>
      </c>
      <c r="AFZ296" s="72" t="s">
        <v>31401</v>
      </c>
      <c r="AGA296" s="72" t="s">
        <v>4577</v>
      </c>
      <c r="AGB296" s="72" t="s">
        <v>1902</v>
      </c>
      <c r="AGC296" s="72" t="s">
        <v>31402</v>
      </c>
      <c r="AGD296" s="72" t="s">
        <v>2249</v>
      </c>
      <c r="AGE296" s="72" t="s">
        <v>2224</v>
      </c>
      <c r="AGF296" s="72" t="s">
        <v>2076</v>
      </c>
      <c r="AGG296" s="72" t="s">
        <v>1903</v>
      </c>
      <c r="AGH296" s="72" t="s">
        <v>2225</v>
      </c>
      <c r="AGI296" s="72" t="s">
        <v>1904</v>
      </c>
      <c r="AGJ296" s="72" t="s">
        <v>1905</v>
      </c>
      <c r="AGK296" s="72" t="s">
        <v>1906</v>
      </c>
      <c r="AGL296" s="72" t="s">
        <v>2227</v>
      </c>
      <c r="AGM296" s="72" t="s">
        <v>2228</v>
      </c>
      <c r="AGN296" s="72" t="s">
        <v>2229</v>
      </c>
      <c r="AGO296" s="72" t="s">
        <v>31404</v>
      </c>
      <c r="AGP296" s="72" t="s">
        <v>2231</v>
      </c>
      <c r="AGQ296" s="72" t="s">
        <v>2232</v>
      </c>
      <c r="AGR296" s="72" t="s">
        <v>2233</v>
      </c>
      <c r="AGS296" s="72" t="s">
        <v>31405</v>
      </c>
      <c r="AGT296" s="72" t="s">
        <v>2234</v>
      </c>
      <c r="AGU296" s="72" t="s">
        <v>31406</v>
      </c>
      <c r="AGV296" s="72" t="s">
        <v>31407</v>
      </c>
      <c r="AGW296" s="72" t="s">
        <v>31408</v>
      </c>
      <c r="AGX296" s="72" t="s">
        <v>31542</v>
      </c>
      <c r="AGY296" s="72" t="s">
        <v>2077</v>
      </c>
      <c r="AGZ296" s="72" t="s">
        <v>4579</v>
      </c>
      <c r="AHA296" s="72" t="s">
        <v>31409</v>
      </c>
      <c r="AHB296" s="72" t="s">
        <v>1908</v>
      </c>
      <c r="AHC296" s="72" t="s">
        <v>1909</v>
      </c>
      <c r="AHD296" s="72" t="s">
        <v>31543</v>
      </c>
      <c r="AHE296" s="72" t="s">
        <v>2078</v>
      </c>
      <c r="AHF296" s="72" t="s">
        <v>2237</v>
      </c>
      <c r="AHG296" s="72" t="s">
        <v>1910</v>
      </c>
      <c r="AHH296" s="72" t="s">
        <v>1911</v>
      </c>
      <c r="AHI296" s="72" t="s">
        <v>31544</v>
      </c>
      <c r="AHJ296" s="72" t="s">
        <v>31545</v>
      </c>
      <c r="AHK296" s="72" t="s">
        <v>2029</v>
      </c>
      <c r="AHL296" s="72" t="s">
        <v>1819</v>
      </c>
      <c r="AHM296" s="72" t="s">
        <v>1912</v>
      </c>
      <c r="AHN296" s="72" t="s">
        <v>1913</v>
      </c>
      <c r="AHO296" s="72" t="s">
        <v>2238</v>
      </c>
      <c r="AHP296" s="72" t="s">
        <v>2239</v>
      </c>
      <c r="AHQ296" s="72" t="s">
        <v>1761</v>
      </c>
      <c r="AHR296" s="72" t="s">
        <v>2240</v>
      </c>
      <c r="AHS296" s="72" t="s">
        <v>2079</v>
      </c>
      <c r="AHT296" s="72" t="s">
        <v>1914</v>
      </c>
      <c r="AHU296" s="72" t="s">
        <v>1915</v>
      </c>
      <c r="AHV296" s="72" t="s">
        <v>2241</v>
      </c>
      <c r="AHW296" s="72" t="s">
        <v>2080</v>
      </c>
      <c r="AHX296" s="72" t="s">
        <v>31546</v>
      </c>
      <c r="AHY296" s="72" t="s">
        <v>2081</v>
      </c>
      <c r="AHZ296" s="72" t="s">
        <v>31412</v>
      </c>
      <c r="AIA296" s="72" t="s">
        <v>2082</v>
      </c>
      <c r="AIB296" s="72" t="s">
        <v>31548</v>
      </c>
      <c r="AIC296" s="72" t="s">
        <v>1916</v>
      </c>
      <c r="AID296" s="72" t="s">
        <v>4580</v>
      </c>
      <c r="AIE296" s="72" t="s">
        <v>31549</v>
      </c>
      <c r="AIF296" s="72" t="s">
        <v>4581</v>
      </c>
      <c r="AIG296" s="72" t="s">
        <v>31550</v>
      </c>
      <c r="AIH296" s="72" t="s">
        <v>2242</v>
      </c>
      <c r="AII296" s="72" t="s">
        <v>31551</v>
      </c>
      <c r="AIJ296" s="72" t="s">
        <v>2243</v>
      </c>
      <c r="AIK296" s="72" t="s">
        <v>4582</v>
      </c>
      <c r="AIL296" s="72" t="s">
        <v>4583</v>
      </c>
      <c r="AIM296" s="72" t="s">
        <v>2083</v>
      </c>
      <c r="AIN296" s="72" t="s">
        <v>1917</v>
      </c>
      <c r="AIO296" s="72" t="s">
        <v>1918</v>
      </c>
      <c r="AIP296" s="72" t="s">
        <v>1919</v>
      </c>
      <c r="AIQ296" s="72" t="s">
        <v>31414</v>
      </c>
      <c r="AIR296" s="72" t="s">
        <v>4584</v>
      </c>
      <c r="AIS296" s="72" t="s">
        <v>4585</v>
      </c>
      <c r="AIT296" s="72" t="s">
        <v>2084</v>
      </c>
      <c r="AIU296" s="72" t="s">
        <v>31415</v>
      </c>
      <c r="AIV296" s="72" t="s">
        <v>31552</v>
      </c>
      <c r="AIW296" s="72" t="s">
        <v>2086</v>
      </c>
      <c r="AIX296" s="72" t="s">
        <v>2087</v>
      </c>
      <c r="AIY296" s="72" t="s">
        <v>8576</v>
      </c>
      <c r="AIZ296" s="72" t="s">
        <v>2088</v>
      </c>
      <c r="AJA296" s="72" t="s">
        <v>1920</v>
      </c>
      <c r="AJB296" s="72" t="s">
        <v>2244</v>
      </c>
      <c r="AJC296" s="72" t="s">
        <v>31416</v>
      </c>
      <c r="AJD296" s="72" t="s">
        <v>5429</v>
      </c>
      <c r="AJE296" s="72" t="s">
        <v>2245</v>
      </c>
      <c r="AJF296" s="72" t="s">
        <v>31553</v>
      </c>
      <c r="AJG296" s="72" t="s">
        <v>1921</v>
      </c>
      <c r="AJH296" s="72" t="s">
        <v>600</v>
      </c>
      <c r="AJI296" s="72" t="s">
        <v>2246</v>
      </c>
      <c r="AJJ296" s="72" t="s">
        <v>2247</v>
      </c>
      <c r="AJK296" s="72" t="s">
        <v>31554</v>
      </c>
      <c r="AJL296" s="72" t="s">
        <v>31417</v>
      </c>
      <c r="AJM296" s="72" t="s">
        <v>31418</v>
      </c>
      <c r="AJN296" s="72" t="s">
        <v>31555</v>
      </c>
      <c r="AJO296" s="72" t="s">
        <v>31556</v>
      </c>
      <c r="AJP296" s="72" t="s">
        <v>2089</v>
      </c>
      <c r="AJQ296" s="72" t="s">
        <v>2089</v>
      </c>
      <c r="AJR296" s="72" t="s">
        <v>31557</v>
      </c>
      <c r="AJS296" s="72" t="s">
        <v>1922</v>
      </c>
      <c r="AJT296" s="72" t="s">
        <v>1923</v>
      </c>
    </row>
    <row r="297" spans="1:5155">
      <c r="A297" s="4" t="s">
        <v>33684</v>
      </c>
      <c r="B297" s="4"/>
      <c r="C297" s="4">
        <v>94</v>
      </c>
      <c r="D297" s="72" t="s">
        <v>10748</v>
      </c>
      <c r="E297" s="72" t="s">
        <v>10872</v>
      </c>
      <c r="F297" s="72" t="s">
        <v>10873</v>
      </c>
      <c r="G297" s="72" t="s">
        <v>10749</v>
      </c>
      <c r="H297" s="72" t="s">
        <v>10874</v>
      </c>
      <c r="I297" s="72" t="s">
        <v>10750</v>
      </c>
      <c r="J297" s="72" t="s">
        <v>10875</v>
      </c>
      <c r="K297" s="72" t="s">
        <v>10751</v>
      </c>
      <c r="L297" s="72" t="s">
        <v>10876</v>
      </c>
      <c r="M297" s="72" t="s">
        <v>10877</v>
      </c>
      <c r="N297" s="72" t="s">
        <v>10752</v>
      </c>
      <c r="O297" s="72" t="s">
        <v>10878</v>
      </c>
      <c r="P297" s="72" t="s">
        <v>10879</v>
      </c>
      <c r="Q297" s="72" t="s">
        <v>10753</v>
      </c>
      <c r="R297" s="72" t="s">
        <v>10880</v>
      </c>
      <c r="S297" s="72" t="s">
        <v>10881</v>
      </c>
      <c r="T297" s="72" t="s">
        <v>10754</v>
      </c>
      <c r="U297" s="72" t="s">
        <v>10755</v>
      </c>
      <c r="V297" s="72" t="s">
        <v>10756</v>
      </c>
      <c r="W297" s="72" t="s">
        <v>10882</v>
      </c>
      <c r="X297" s="72" t="s">
        <v>10757</v>
      </c>
      <c r="Y297" s="72" t="s">
        <v>10758</v>
      </c>
      <c r="Z297" s="72" t="s">
        <v>10883</v>
      </c>
      <c r="AA297" s="72" t="s">
        <v>10759</v>
      </c>
      <c r="AB297" s="72" t="s">
        <v>10884</v>
      </c>
      <c r="AC297" s="72" t="s">
        <v>10760</v>
      </c>
      <c r="AD297" s="72" t="s">
        <v>10761</v>
      </c>
      <c r="AE297" s="72" t="s">
        <v>10762</v>
      </c>
      <c r="AF297" s="72" t="s">
        <v>10885</v>
      </c>
      <c r="AG297" s="72" t="s">
        <v>10886</v>
      </c>
      <c r="AH297" s="72" t="s">
        <v>10763</v>
      </c>
      <c r="AI297" s="72" t="s">
        <v>10764</v>
      </c>
      <c r="AJ297" s="72" t="s">
        <v>10887</v>
      </c>
      <c r="AK297" s="72" t="s">
        <v>10888</v>
      </c>
      <c r="AL297" s="72" t="s">
        <v>10765</v>
      </c>
      <c r="AM297" s="72" t="s">
        <v>10889</v>
      </c>
      <c r="AN297" s="72" t="s">
        <v>10890</v>
      </c>
      <c r="AO297" s="72" t="s">
        <v>10766</v>
      </c>
      <c r="AP297" s="72" t="s">
        <v>10891</v>
      </c>
      <c r="AQ297" s="72" t="s">
        <v>10767</v>
      </c>
      <c r="AR297" s="72" t="s">
        <v>10768</v>
      </c>
      <c r="AS297" s="72" t="s">
        <v>10892</v>
      </c>
      <c r="AT297" s="72" t="s">
        <v>10893</v>
      </c>
      <c r="AU297" s="72" t="s">
        <v>10894</v>
      </c>
      <c r="AV297" s="72" t="s">
        <v>10895</v>
      </c>
      <c r="AW297" s="72" t="s">
        <v>10896</v>
      </c>
      <c r="AX297" s="72" t="s">
        <v>10769</v>
      </c>
      <c r="AY297" s="72" t="s">
        <v>10897</v>
      </c>
      <c r="AZ297" s="72" t="s">
        <v>10898</v>
      </c>
      <c r="BA297" s="72" t="s">
        <v>10899</v>
      </c>
      <c r="BB297" s="72" t="s">
        <v>10900</v>
      </c>
      <c r="BC297" s="72" t="s">
        <v>10901</v>
      </c>
      <c r="BD297" s="72" t="s">
        <v>10902</v>
      </c>
      <c r="BE297" s="72" t="s">
        <v>10903</v>
      </c>
      <c r="BF297" s="72" t="s">
        <v>10770</v>
      </c>
      <c r="BG297" s="72" t="s">
        <v>10904</v>
      </c>
      <c r="BH297" s="72" t="s">
        <v>10905</v>
      </c>
      <c r="BI297" s="72" t="s">
        <v>10906</v>
      </c>
      <c r="BJ297" s="72" t="s">
        <v>10771</v>
      </c>
      <c r="BK297" s="72" t="s">
        <v>10772</v>
      </c>
      <c r="BL297" s="72" t="s">
        <v>10773</v>
      </c>
      <c r="BM297" s="72" t="s">
        <v>10907</v>
      </c>
      <c r="BN297" s="72" t="s">
        <v>10774</v>
      </c>
      <c r="BO297" s="72" t="s">
        <v>10775</v>
      </c>
      <c r="BP297" s="72" t="s">
        <v>10776</v>
      </c>
      <c r="BQ297" s="72" t="s">
        <v>10908</v>
      </c>
      <c r="BR297" s="72" t="s">
        <v>10909</v>
      </c>
      <c r="BS297" s="72" t="s">
        <v>10910</v>
      </c>
      <c r="BT297" s="72" t="s">
        <v>10777</v>
      </c>
      <c r="BU297" s="72" t="s">
        <v>10778</v>
      </c>
      <c r="BV297" s="72" t="s">
        <v>10911</v>
      </c>
      <c r="BW297" s="72" t="s">
        <v>10912</v>
      </c>
      <c r="BX297" s="72" t="s">
        <v>10913</v>
      </c>
      <c r="BY297" s="72" t="s">
        <v>10914</v>
      </c>
      <c r="BZ297" s="72" t="s">
        <v>10915</v>
      </c>
      <c r="CA297" s="72" t="s">
        <v>10916</v>
      </c>
      <c r="CB297" s="72" t="s">
        <v>10917</v>
      </c>
      <c r="CC297" s="72" t="s">
        <v>10918</v>
      </c>
      <c r="CD297" s="72" t="s">
        <v>10919</v>
      </c>
      <c r="CE297" s="72" t="s">
        <v>10920</v>
      </c>
      <c r="CF297" s="72" t="s">
        <v>10921</v>
      </c>
      <c r="CG297" s="72" t="s">
        <v>10922</v>
      </c>
      <c r="CH297" s="72" t="s">
        <v>10779</v>
      </c>
      <c r="CI297" s="72" t="s">
        <v>10923</v>
      </c>
      <c r="CJ297" s="72" t="s">
        <v>10924</v>
      </c>
      <c r="CK297" s="72" t="s">
        <v>10925</v>
      </c>
      <c r="CL297" s="72" t="s">
        <v>11107</v>
      </c>
      <c r="CM297" s="72" t="s">
        <v>10780</v>
      </c>
      <c r="CN297" s="72" t="s">
        <v>10781</v>
      </c>
      <c r="CO297" s="72" t="s">
        <v>10782</v>
      </c>
      <c r="CP297" s="72" t="s">
        <v>10783</v>
      </c>
      <c r="CQ297" s="72" t="s">
        <v>10926</v>
      </c>
      <c r="CR297" s="72" t="s">
        <v>10784</v>
      </c>
      <c r="CS297" s="72" t="s">
        <v>10927</v>
      </c>
      <c r="CT297" s="72" t="s">
        <v>10928</v>
      </c>
      <c r="CU297" s="72" t="s">
        <v>10929</v>
      </c>
      <c r="CV297" s="72" t="s">
        <v>10785</v>
      </c>
      <c r="CW297" s="72" t="s">
        <v>10786</v>
      </c>
      <c r="CX297" s="72" t="s">
        <v>10787</v>
      </c>
      <c r="CY297" s="72" t="s">
        <v>10930</v>
      </c>
      <c r="CZ297" s="72" t="s">
        <v>10931</v>
      </c>
      <c r="DA297" s="72" t="s">
        <v>10788</v>
      </c>
      <c r="DB297" s="72" t="s">
        <v>10789</v>
      </c>
      <c r="DC297" s="72" t="s">
        <v>10932</v>
      </c>
      <c r="DD297" s="72" t="s">
        <v>10933</v>
      </c>
      <c r="DE297" s="72" t="s">
        <v>10934</v>
      </c>
      <c r="DF297" s="72" t="s">
        <v>10790</v>
      </c>
      <c r="DG297" s="72" t="s">
        <v>10935</v>
      </c>
      <c r="DH297" s="72" t="s">
        <v>10936</v>
      </c>
      <c r="DI297" s="72" t="s">
        <v>10937</v>
      </c>
      <c r="DJ297" s="72" t="s">
        <v>10938</v>
      </c>
      <c r="DK297" s="72" t="s">
        <v>10939</v>
      </c>
      <c r="DL297" s="72" t="s">
        <v>10791</v>
      </c>
      <c r="DM297" s="72" t="s">
        <v>10792</v>
      </c>
      <c r="DN297" s="72" t="s">
        <v>10940</v>
      </c>
      <c r="DO297" s="72" t="s">
        <v>10793</v>
      </c>
      <c r="DP297" s="72" t="s">
        <v>10794</v>
      </c>
      <c r="DQ297" s="72" t="s">
        <v>10795</v>
      </c>
      <c r="DR297" s="72" t="s">
        <v>10941</v>
      </c>
      <c r="DS297" s="72" t="s">
        <v>10942</v>
      </c>
      <c r="DT297" s="72" t="s">
        <v>10943</v>
      </c>
      <c r="DU297" s="72" t="s">
        <v>10944</v>
      </c>
      <c r="DV297" s="72" t="s">
        <v>10945</v>
      </c>
      <c r="DW297" s="72" t="s">
        <v>10946</v>
      </c>
      <c r="DX297" s="72" t="s">
        <v>10947</v>
      </c>
      <c r="DY297" s="72" t="s">
        <v>10796</v>
      </c>
      <c r="DZ297" s="72" t="s">
        <v>10797</v>
      </c>
      <c r="EA297" s="72" t="s">
        <v>10798</v>
      </c>
      <c r="EB297" s="72" t="s">
        <v>10799</v>
      </c>
      <c r="EC297" s="72" t="s">
        <v>10800</v>
      </c>
      <c r="ED297" s="72" t="s">
        <v>10801</v>
      </c>
      <c r="EE297" s="72" t="s">
        <v>10802</v>
      </c>
      <c r="EF297" s="72" t="s">
        <v>10949</v>
      </c>
      <c r="EG297" s="72" t="s">
        <v>11031</v>
      </c>
      <c r="EH297" s="72" t="s">
        <v>10950</v>
      </c>
      <c r="EI297" s="72" t="s">
        <v>10951</v>
      </c>
      <c r="EJ297" s="72" t="s">
        <v>10952</v>
      </c>
      <c r="EK297" s="72" t="s">
        <v>10803</v>
      </c>
      <c r="EL297" s="72" t="s">
        <v>10953</v>
      </c>
      <c r="EM297" s="72" t="s">
        <v>10804</v>
      </c>
      <c r="EN297" s="72" t="s">
        <v>10805</v>
      </c>
      <c r="EO297" s="72" t="s">
        <v>10948</v>
      </c>
      <c r="EP297" s="72" t="s">
        <v>10954</v>
      </c>
      <c r="EQ297" s="72" t="s">
        <v>10806</v>
      </c>
      <c r="ER297" s="72" t="s">
        <v>10955</v>
      </c>
      <c r="ES297" s="72" t="s">
        <v>10807</v>
      </c>
      <c r="ET297" s="72" t="s">
        <v>10956</v>
      </c>
      <c r="EU297" s="72" t="s">
        <v>10957</v>
      </c>
      <c r="EV297" s="72" t="s">
        <v>10958</v>
      </c>
      <c r="EW297" s="72" t="s">
        <v>10959</v>
      </c>
      <c r="EX297" s="72" t="s">
        <v>10960</v>
      </c>
      <c r="EY297" s="72" t="s">
        <v>10961</v>
      </c>
      <c r="EZ297" s="72" t="s">
        <v>10808</v>
      </c>
      <c r="FA297" s="72" t="s">
        <v>10962</v>
      </c>
      <c r="FB297" s="72" t="s">
        <v>10963</v>
      </c>
      <c r="FC297" s="72" t="s">
        <v>10964</v>
      </c>
      <c r="FD297" s="72" t="s">
        <v>10809</v>
      </c>
      <c r="FE297" s="72" t="s">
        <v>10965</v>
      </c>
      <c r="FF297" s="72" t="s">
        <v>10810</v>
      </c>
      <c r="FG297" s="72" t="s">
        <v>10966</v>
      </c>
      <c r="FH297" s="72" t="s">
        <v>10967</v>
      </c>
      <c r="FI297" s="72" t="s">
        <v>10811</v>
      </c>
      <c r="FJ297" s="72" t="s">
        <v>10968</v>
      </c>
      <c r="FK297" s="72" t="s">
        <v>10969</v>
      </c>
      <c r="FL297" s="72" t="s">
        <v>10970</v>
      </c>
      <c r="FM297" s="72" t="s">
        <v>10971</v>
      </c>
      <c r="FN297" s="72" t="s">
        <v>10972</v>
      </c>
      <c r="FO297" s="72" t="s">
        <v>10973</v>
      </c>
      <c r="FP297" s="72" t="s">
        <v>10974</v>
      </c>
      <c r="FQ297" s="72" t="s">
        <v>10975</v>
      </c>
      <c r="FR297" s="72" t="s">
        <v>10976</v>
      </c>
      <c r="FS297" s="72" t="s">
        <v>10977</v>
      </c>
      <c r="FT297" s="72" t="s">
        <v>10812</v>
      </c>
      <c r="FU297" s="72" t="s">
        <v>10978</v>
      </c>
      <c r="FV297" s="72" t="s">
        <v>10979</v>
      </c>
      <c r="FW297" s="72" t="s">
        <v>10980</v>
      </c>
      <c r="FX297" s="72" t="s">
        <v>10981</v>
      </c>
      <c r="FY297" s="72" t="s">
        <v>10982</v>
      </c>
      <c r="FZ297" s="72" t="s">
        <v>10983</v>
      </c>
      <c r="GA297" s="72" t="s">
        <v>10813</v>
      </c>
      <c r="GB297" s="72" t="s">
        <v>10984</v>
      </c>
      <c r="GC297" s="72" t="s">
        <v>10985</v>
      </c>
      <c r="GD297" s="72" t="s">
        <v>10986</v>
      </c>
      <c r="GE297" s="72" t="s">
        <v>10987</v>
      </c>
      <c r="GF297" s="72" t="s">
        <v>10814</v>
      </c>
      <c r="GG297" s="72" t="s">
        <v>10988</v>
      </c>
      <c r="GH297" s="72" t="s">
        <v>10989</v>
      </c>
      <c r="GI297" s="72" t="s">
        <v>10815</v>
      </c>
      <c r="GJ297" s="72" t="s">
        <v>10990</v>
      </c>
      <c r="GK297" s="72" t="s">
        <v>10816</v>
      </c>
      <c r="GL297" s="72" t="s">
        <v>10991</v>
      </c>
      <c r="GM297" s="72" t="s">
        <v>10992</v>
      </c>
      <c r="GN297" s="72" t="s">
        <v>10993</v>
      </c>
      <c r="GO297" s="72" t="s">
        <v>10994</v>
      </c>
      <c r="GP297" s="72" t="s">
        <v>10817</v>
      </c>
      <c r="GQ297" s="72" t="s">
        <v>10818</v>
      </c>
      <c r="GR297" s="72" t="s">
        <v>10819</v>
      </c>
      <c r="GS297" s="72" t="s">
        <v>10995</v>
      </c>
      <c r="GT297" s="72" t="s">
        <v>10820</v>
      </c>
      <c r="GU297" s="72" t="s">
        <v>10996</v>
      </c>
      <c r="GV297" s="72" t="s">
        <v>10997</v>
      </c>
      <c r="GW297" s="72" t="s">
        <v>10821</v>
      </c>
      <c r="GX297" s="72" t="s">
        <v>10822</v>
      </c>
      <c r="GY297" s="72" t="s">
        <v>10998</v>
      </c>
      <c r="GZ297" s="72" t="s">
        <v>10999</v>
      </c>
      <c r="HA297" s="72" t="s">
        <v>11000</v>
      </c>
      <c r="HB297" s="72" t="s">
        <v>11001</v>
      </c>
      <c r="HC297" s="72" t="s">
        <v>10823</v>
      </c>
      <c r="HD297" s="72" t="s">
        <v>11002</v>
      </c>
      <c r="HE297" s="72" t="s">
        <v>10824</v>
      </c>
      <c r="HF297" s="72" t="s">
        <v>10825</v>
      </c>
      <c r="HG297" s="72" t="s">
        <v>11003</v>
      </c>
      <c r="HH297" s="72" t="s">
        <v>11004</v>
      </c>
      <c r="HI297" s="72" t="s">
        <v>10826</v>
      </c>
      <c r="HJ297" s="72" t="s">
        <v>11005</v>
      </c>
      <c r="HK297" s="72" t="s">
        <v>11006</v>
      </c>
      <c r="HL297" s="72" t="s">
        <v>11007</v>
      </c>
      <c r="HM297" s="72" t="s">
        <v>11008</v>
      </c>
      <c r="HN297" s="72" t="s">
        <v>11009</v>
      </c>
      <c r="HO297" s="72" t="s">
        <v>11010</v>
      </c>
      <c r="HP297" s="72" t="s">
        <v>11011</v>
      </c>
      <c r="HQ297" s="72" t="s">
        <v>11013</v>
      </c>
      <c r="HR297" s="72" t="s">
        <v>11014</v>
      </c>
      <c r="HS297" s="72" t="s">
        <v>11012</v>
      </c>
      <c r="HT297" s="72" t="s">
        <v>11015</v>
      </c>
      <c r="HU297" s="72" t="s">
        <v>11016</v>
      </c>
      <c r="HV297" s="72" t="s">
        <v>10827</v>
      </c>
      <c r="HW297" s="72" t="s">
        <v>11017</v>
      </c>
      <c r="HX297" s="72" t="s">
        <v>11018</v>
      </c>
      <c r="HY297" s="72" t="s">
        <v>11019</v>
      </c>
      <c r="HZ297" s="72" t="s">
        <v>10828</v>
      </c>
      <c r="IA297" s="72" t="s">
        <v>11020</v>
      </c>
      <c r="IB297" s="72" t="s">
        <v>11021</v>
      </c>
      <c r="IC297" s="72" t="s">
        <v>11022</v>
      </c>
      <c r="ID297" s="72" t="s">
        <v>11023</v>
      </c>
      <c r="IE297" s="72" t="s">
        <v>11024</v>
      </c>
      <c r="IF297" s="72" t="s">
        <v>11025</v>
      </c>
      <c r="IG297" s="72" t="s">
        <v>10829</v>
      </c>
      <c r="IH297" s="72" t="s">
        <v>11026</v>
      </c>
      <c r="II297" s="72" t="s">
        <v>11027</v>
      </c>
      <c r="IJ297" s="72" t="s">
        <v>11028</v>
      </c>
      <c r="IK297" s="72" t="s">
        <v>11029</v>
      </c>
      <c r="IL297" s="72" t="s">
        <v>11030</v>
      </c>
      <c r="IM297" s="72" t="s">
        <v>10830</v>
      </c>
      <c r="IN297" s="72" t="s">
        <v>11032</v>
      </c>
      <c r="IO297" s="72" t="s">
        <v>10831</v>
      </c>
      <c r="IP297" s="72" t="s">
        <v>11033</v>
      </c>
      <c r="IQ297" s="72" t="s">
        <v>11034</v>
      </c>
      <c r="IR297" s="72" t="s">
        <v>11035</v>
      </c>
      <c r="IS297" s="72" t="s">
        <v>10832</v>
      </c>
      <c r="IT297" s="72" t="s">
        <v>10833</v>
      </c>
      <c r="IU297" s="72" t="s">
        <v>11036</v>
      </c>
      <c r="IV297" s="72" t="s">
        <v>11037</v>
      </c>
      <c r="IW297" s="72" t="s">
        <v>11038</v>
      </c>
      <c r="IX297" s="72" t="s">
        <v>10834</v>
      </c>
      <c r="IY297" s="72" t="s">
        <v>10835</v>
      </c>
      <c r="IZ297" s="72" t="s">
        <v>11039</v>
      </c>
      <c r="JA297" s="72" t="s">
        <v>11040</v>
      </c>
      <c r="JB297" s="72" t="s">
        <v>10836</v>
      </c>
      <c r="JC297" s="72" t="s">
        <v>11041</v>
      </c>
      <c r="JD297" s="72" t="s">
        <v>11042</v>
      </c>
      <c r="JE297" s="72" t="s">
        <v>11043</v>
      </c>
      <c r="JF297" s="72" t="s">
        <v>10852</v>
      </c>
      <c r="JG297" s="72" t="s">
        <v>11061</v>
      </c>
      <c r="JH297" s="72" t="s">
        <v>10837</v>
      </c>
      <c r="JI297" s="72" t="s">
        <v>11044</v>
      </c>
      <c r="JJ297" s="72" t="s">
        <v>10838</v>
      </c>
      <c r="JK297" s="72" t="s">
        <v>11060</v>
      </c>
      <c r="JL297" s="72" t="s">
        <v>11062</v>
      </c>
      <c r="JM297" s="72" t="s">
        <v>10851</v>
      </c>
      <c r="JN297" s="72" t="s">
        <v>11106</v>
      </c>
      <c r="JO297" s="72" t="s">
        <v>11063</v>
      </c>
      <c r="JP297" s="72" t="s">
        <v>11064</v>
      </c>
      <c r="JQ297" s="72" t="s">
        <v>11065</v>
      </c>
      <c r="JR297" s="72" t="s">
        <v>11066</v>
      </c>
      <c r="JS297" s="72" t="s">
        <v>11067</v>
      </c>
      <c r="JT297" s="72" t="s">
        <v>11072</v>
      </c>
      <c r="JU297" s="72" t="s">
        <v>11068</v>
      </c>
      <c r="JV297" s="72" t="s">
        <v>11069</v>
      </c>
      <c r="JW297" s="72" t="s">
        <v>11070</v>
      </c>
      <c r="JX297" s="72" t="s">
        <v>10853</v>
      </c>
      <c r="JY297" s="72" t="s">
        <v>11071</v>
      </c>
      <c r="JZ297" s="72" t="s">
        <v>10854</v>
      </c>
      <c r="KA297" s="72" t="s">
        <v>11057</v>
      </c>
      <c r="KB297" s="72" t="s">
        <v>11058</v>
      </c>
      <c r="KC297" s="72" t="s">
        <v>10850</v>
      </c>
      <c r="KD297" s="72" t="s">
        <v>11059</v>
      </c>
      <c r="KE297" s="72" t="s">
        <v>11075</v>
      </c>
      <c r="KF297" s="72" t="s">
        <v>11076</v>
      </c>
      <c r="KG297" s="72" t="s">
        <v>11073</v>
      </c>
      <c r="KH297" s="72" t="s">
        <v>11074</v>
      </c>
      <c r="KI297" s="72" t="s">
        <v>10840</v>
      </c>
      <c r="KJ297" s="72" t="s">
        <v>10839</v>
      </c>
      <c r="KK297" s="72" t="s">
        <v>10841</v>
      </c>
      <c r="KL297" s="72" t="s">
        <v>10842</v>
      </c>
      <c r="KM297" s="72" t="s">
        <v>11045</v>
      </c>
      <c r="KN297" s="72" t="s">
        <v>11046</v>
      </c>
      <c r="KO297" s="72" t="s">
        <v>11047</v>
      </c>
      <c r="KP297" s="72" t="s">
        <v>10843</v>
      </c>
      <c r="KQ297" s="72" t="s">
        <v>11048</v>
      </c>
      <c r="KR297" s="72" t="s">
        <v>10844</v>
      </c>
      <c r="KS297" s="72" t="s">
        <v>10845</v>
      </c>
      <c r="KT297" s="72" t="s">
        <v>11049</v>
      </c>
      <c r="KU297" s="72" t="s">
        <v>11050</v>
      </c>
      <c r="KV297" s="72" t="s">
        <v>10846</v>
      </c>
      <c r="KW297" s="72" t="s">
        <v>11051</v>
      </c>
      <c r="KX297" s="72" t="s">
        <v>10847</v>
      </c>
      <c r="KY297" s="72" t="s">
        <v>10848</v>
      </c>
      <c r="KZ297" s="72" t="s">
        <v>11052</v>
      </c>
      <c r="LA297" s="72" t="s">
        <v>11053</v>
      </c>
      <c r="LB297" s="72" t="s">
        <v>10849</v>
      </c>
      <c r="LC297" s="72" t="s">
        <v>11054</v>
      </c>
      <c r="LD297" s="72" t="s">
        <v>11055</v>
      </c>
      <c r="LE297" s="72" t="s">
        <v>11056</v>
      </c>
      <c r="LF297" s="72" t="s">
        <v>11077</v>
      </c>
      <c r="LG297" s="72" t="s">
        <v>11078</v>
      </c>
      <c r="LH297" s="72" t="s">
        <v>11079</v>
      </c>
      <c r="LI297" s="72" t="s">
        <v>11080</v>
      </c>
      <c r="LJ297" s="72" t="s">
        <v>10855</v>
      </c>
      <c r="LK297" s="72" t="s">
        <v>10856</v>
      </c>
      <c r="LL297" s="72" t="s">
        <v>10857</v>
      </c>
      <c r="LM297" s="72" t="s">
        <v>10858</v>
      </c>
      <c r="LN297" s="72" t="s">
        <v>11081</v>
      </c>
      <c r="LO297" s="72" t="s">
        <v>11082</v>
      </c>
      <c r="LP297" s="72" t="s">
        <v>11083</v>
      </c>
      <c r="LQ297" s="72" t="s">
        <v>10859</v>
      </c>
      <c r="LR297" s="72" t="s">
        <v>10860</v>
      </c>
      <c r="LS297" s="72" t="s">
        <v>11084</v>
      </c>
      <c r="LT297" s="72" t="s">
        <v>11085</v>
      </c>
      <c r="LU297" s="72" t="s">
        <v>11086</v>
      </c>
      <c r="LV297" s="72" t="s">
        <v>11087</v>
      </c>
      <c r="LW297" s="72" t="s">
        <v>10861</v>
      </c>
      <c r="LX297" s="72" t="s">
        <v>11088</v>
      </c>
      <c r="LY297" s="72" t="s">
        <v>11089</v>
      </c>
      <c r="LZ297" s="72" t="s">
        <v>11090</v>
      </c>
      <c r="MA297" s="72" t="s">
        <v>11091</v>
      </c>
      <c r="MB297" s="72" t="s">
        <v>11092</v>
      </c>
      <c r="MC297" s="72" t="s">
        <v>11093</v>
      </c>
      <c r="MD297" s="72" t="s">
        <v>11094</v>
      </c>
      <c r="ME297" s="72" t="s">
        <v>11095</v>
      </c>
      <c r="MF297" s="72" t="s">
        <v>10862</v>
      </c>
      <c r="MG297" s="72" t="s">
        <v>11096</v>
      </c>
      <c r="MH297" s="72" t="s">
        <v>11097</v>
      </c>
      <c r="MI297" s="72" t="s">
        <v>10863</v>
      </c>
      <c r="MJ297" s="72" t="s">
        <v>10864</v>
      </c>
      <c r="MK297" s="72" t="s">
        <v>11098</v>
      </c>
      <c r="ML297" s="72" t="s">
        <v>10865</v>
      </c>
      <c r="MM297" s="72" t="s">
        <v>11099</v>
      </c>
      <c r="MN297" s="72" t="s">
        <v>11100</v>
      </c>
      <c r="MO297" s="72" t="s">
        <v>11101</v>
      </c>
      <c r="MP297" s="72" t="s">
        <v>11102</v>
      </c>
      <c r="MQ297" s="72" t="s">
        <v>11103</v>
      </c>
      <c r="MR297" s="72" t="s">
        <v>10866</v>
      </c>
      <c r="MS297" s="72" t="s">
        <v>10867</v>
      </c>
      <c r="MT297" s="72" t="s">
        <v>10868</v>
      </c>
      <c r="MU297" s="72" t="s">
        <v>10869</v>
      </c>
      <c r="MV297" s="72" t="s">
        <v>11104</v>
      </c>
      <c r="MW297" s="72" t="s">
        <v>10870</v>
      </c>
      <c r="MX297" s="72" t="s">
        <v>10871</v>
      </c>
      <c r="MY297" s="72" t="s">
        <v>11105</v>
      </c>
    </row>
    <row r="298" spans="1:5155">
      <c r="A298" s="4"/>
      <c r="B298" s="4"/>
      <c r="F298" s="4"/>
      <c r="G298" s="4"/>
      <c r="H298" s="4"/>
      <c r="I298" s="4"/>
    </row>
    <row r="299" spans="1:5155">
      <c r="A299" s="4"/>
      <c r="B299" s="4"/>
      <c r="F299" s="4"/>
      <c r="G299" s="4"/>
      <c r="H299" s="4"/>
      <c r="I299" s="4"/>
    </row>
    <row r="300" spans="1:5155">
      <c r="A300" s="72" t="s">
        <v>24446</v>
      </c>
      <c r="B300" s="4"/>
      <c r="F300" s="4"/>
      <c r="G300" s="4"/>
      <c r="H300" s="4"/>
      <c r="I300" s="4"/>
    </row>
    <row r="301" spans="1:5155">
      <c r="A301" s="72" t="s">
        <v>19792</v>
      </c>
      <c r="B301" s="4"/>
      <c r="F301" s="4"/>
      <c r="G301" s="4"/>
      <c r="H301" s="4"/>
      <c r="I301" s="4"/>
    </row>
    <row r="302" spans="1:5155">
      <c r="A302" s="72" t="s">
        <v>21518</v>
      </c>
      <c r="B302" s="4"/>
      <c r="F302" s="4"/>
      <c r="G302" s="4"/>
      <c r="H302" s="4"/>
      <c r="I302" s="4"/>
    </row>
    <row r="303" spans="1:5155">
      <c r="A303" s="72" t="s">
        <v>21518</v>
      </c>
      <c r="B303" s="4"/>
    </row>
    <row r="304" spans="1:5155">
      <c r="A304" s="72" t="s">
        <v>19238</v>
      </c>
      <c r="B304" s="4"/>
    </row>
    <row r="305" spans="1:2">
      <c r="A305" s="72" t="s">
        <v>19793</v>
      </c>
      <c r="B305" s="4"/>
    </row>
    <row r="306" spans="1:2">
      <c r="A306" s="72" t="s">
        <v>8580</v>
      </c>
      <c r="B306" s="4"/>
    </row>
    <row r="307" spans="1:2">
      <c r="A307" s="72" t="s">
        <v>8581</v>
      </c>
      <c r="B307" s="4"/>
    </row>
    <row r="308" spans="1:2">
      <c r="A308" s="72" t="s">
        <v>16103</v>
      </c>
      <c r="B308" s="4"/>
    </row>
    <row r="309" spans="1:2">
      <c r="A309" s="72" t="s">
        <v>22147</v>
      </c>
      <c r="B309" s="4"/>
    </row>
    <row r="310" spans="1:2">
      <c r="A310" s="72" t="s">
        <v>611</v>
      </c>
      <c r="B310" s="4"/>
    </row>
    <row r="311" spans="1:2">
      <c r="A311" s="72" t="s">
        <v>8582</v>
      </c>
      <c r="B311" s="4"/>
    </row>
    <row r="312" spans="1:2">
      <c r="A312" s="72" t="s">
        <v>30166</v>
      </c>
      <c r="B312" s="4"/>
    </row>
    <row r="313" spans="1:2">
      <c r="A313" s="72" t="s">
        <v>33118</v>
      </c>
      <c r="B313" s="4"/>
    </row>
    <row r="314" spans="1:2">
      <c r="A314" s="72" t="s">
        <v>19239</v>
      </c>
      <c r="B314" s="4"/>
    </row>
    <row r="315" spans="1:2">
      <c r="A315" s="72" t="s">
        <v>8583</v>
      </c>
      <c r="B315" s="4"/>
    </row>
    <row r="316" spans="1:2">
      <c r="A316" s="72" t="s">
        <v>22148</v>
      </c>
      <c r="B316" s="4"/>
    </row>
    <row r="317" spans="1:2">
      <c r="A317" s="72" t="s">
        <v>12895</v>
      </c>
      <c r="B317" s="4"/>
    </row>
    <row r="318" spans="1:2">
      <c r="A318" s="72" t="s">
        <v>26708</v>
      </c>
      <c r="B318" s="4"/>
    </row>
    <row r="319" spans="1:2">
      <c r="A319" s="72" t="s">
        <v>24447</v>
      </c>
      <c r="B319" s="4"/>
    </row>
    <row r="320" spans="1:2">
      <c r="A320" s="72" t="s">
        <v>14514</v>
      </c>
      <c r="B320" s="4"/>
    </row>
    <row r="321" spans="1:2">
      <c r="A321" s="72" t="s">
        <v>14515</v>
      </c>
      <c r="B321" s="4"/>
    </row>
    <row r="322" spans="1:2">
      <c r="A322" s="72" t="s">
        <v>14516</v>
      </c>
      <c r="B322" s="4"/>
    </row>
    <row r="323" spans="1:2">
      <c r="A323" s="72" t="s">
        <v>14517</v>
      </c>
      <c r="B323" s="4"/>
    </row>
    <row r="324" spans="1:2">
      <c r="A324" s="72" t="s">
        <v>24448</v>
      </c>
      <c r="B324" s="4"/>
    </row>
    <row r="325" spans="1:2">
      <c r="A325" s="72" t="s">
        <v>13755</v>
      </c>
      <c r="B325" s="4"/>
    </row>
    <row r="326" spans="1:2">
      <c r="A326" s="72" t="s">
        <v>24449</v>
      </c>
      <c r="B326" s="4"/>
    </row>
    <row r="327" spans="1:2">
      <c r="A327" s="72" t="s">
        <v>8068</v>
      </c>
      <c r="B327" s="4"/>
    </row>
    <row r="328" spans="1:2">
      <c r="A328" s="72" t="s">
        <v>30167</v>
      </c>
      <c r="B328" s="4"/>
    </row>
    <row r="329" spans="1:2">
      <c r="A329" s="72" t="s">
        <v>23162</v>
      </c>
      <c r="B329" s="4"/>
    </row>
    <row r="330" spans="1:2">
      <c r="A330" s="72" t="s">
        <v>23163</v>
      </c>
      <c r="B330" s="4"/>
    </row>
    <row r="331" spans="1:2">
      <c r="A331" s="72" t="s">
        <v>18034</v>
      </c>
      <c r="B331" s="4"/>
    </row>
    <row r="332" spans="1:2">
      <c r="A332" s="72" t="s">
        <v>33400</v>
      </c>
      <c r="B332" s="4"/>
    </row>
    <row r="333" spans="1:2">
      <c r="A333" s="72" t="s">
        <v>29675</v>
      </c>
      <c r="B333" s="4"/>
    </row>
    <row r="334" spans="1:2">
      <c r="A334" s="72" t="s">
        <v>4588</v>
      </c>
      <c r="B334" s="4"/>
    </row>
    <row r="335" spans="1:2">
      <c r="A335" s="72" t="s">
        <v>33357</v>
      </c>
      <c r="B335" s="4"/>
    </row>
    <row r="336" spans="1:2">
      <c r="A336" s="72" t="s">
        <v>15568</v>
      </c>
      <c r="B336" s="4"/>
    </row>
    <row r="337" spans="1:2">
      <c r="A337" s="72" t="s">
        <v>19240</v>
      </c>
      <c r="B337" s="4"/>
    </row>
    <row r="338" spans="1:2">
      <c r="A338" s="72" t="s">
        <v>19240</v>
      </c>
      <c r="B338" s="4"/>
    </row>
    <row r="339" spans="1:2">
      <c r="A339" s="72" t="s">
        <v>26709</v>
      </c>
      <c r="B339" s="4"/>
    </row>
    <row r="340" spans="1:2">
      <c r="A340" s="72" t="s">
        <v>20532</v>
      </c>
      <c r="B340" s="4"/>
    </row>
    <row r="341" spans="1:2">
      <c r="A341" s="72" t="s">
        <v>28295</v>
      </c>
      <c r="B341" s="4"/>
    </row>
    <row r="342" spans="1:2">
      <c r="A342" s="72" t="s">
        <v>10098</v>
      </c>
      <c r="B342" s="4"/>
    </row>
    <row r="343" spans="1:2">
      <c r="A343" s="72" t="s">
        <v>24450</v>
      </c>
      <c r="B343" s="4"/>
    </row>
    <row r="344" spans="1:2">
      <c r="A344" s="72" t="s">
        <v>20533</v>
      </c>
      <c r="B344" s="4"/>
    </row>
    <row r="345" spans="1:2">
      <c r="A345" s="72" t="s">
        <v>1414</v>
      </c>
      <c r="B345" s="72"/>
    </row>
    <row r="346" spans="1:2">
      <c r="A346" s="72" t="s">
        <v>1924</v>
      </c>
      <c r="B346" s="4"/>
    </row>
    <row r="347" spans="1:2">
      <c r="A347" s="72" t="s">
        <v>21519</v>
      </c>
      <c r="B347" s="72"/>
    </row>
    <row r="348" spans="1:2">
      <c r="A348" s="72" t="s">
        <v>5437</v>
      </c>
      <c r="B348" s="4"/>
    </row>
    <row r="349" spans="1:2">
      <c r="A349" s="72" t="s">
        <v>5437</v>
      </c>
      <c r="B349" s="72"/>
    </row>
    <row r="350" spans="1:2">
      <c r="A350" s="72" t="s">
        <v>8584</v>
      </c>
      <c r="B350" s="72"/>
    </row>
    <row r="351" spans="1:2">
      <c r="A351" s="72" t="s">
        <v>32672</v>
      </c>
      <c r="B351" s="72"/>
    </row>
    <row r="352" spans="1:2">
      <c r="A352" s="72" t="s">
        <v>2250</v>
      </c>
      <c r="B352" s="72"/>
    </row>
    <row r="353" spans="1:2">
      <c r="A353" s="72" t="s">
        <v>24451</v>
      </c>
      <c r="B353" s="4"/>
    </row>
    <row r="354" spans="1:2">
      <c r="A354" s="72" t="s">
        <v>20534</v>
      </c>
      <c r="B354" s="4"/>
    </row>
    <row r="355" spans="1:2">
      <c r="A355" s="72" t="s">
        <v>20535</v>
      </c>
      <c r="B355" s="72"/>
    </row>
    <row r="356" spans="1:2">
      <c r="A356" s="72" t="s">
        <v>25589</v>
      </c>
      <c r="B356" s="4"/>
    </row>
    <row r="357" spans="1:2">
      <c r="A357" s="72" t="s">
        <v>6242</v>
      </c>
      <c r="B357" s="4"/>
    </row>
    <row r="358" spans="1:2">
      <c r="A358" s="72" t="s">
        <v>6242</v>
      </c>
      <c r="B358" s="72"/>
    </row>
    <row r="359" spans="1:2">
      <c r="A359" s="72" t="s">
        <v>29214</v>
      </c>
      <c r="B359" s="72"/>
    </row>
    <row r="360" spans="1:2">
      <c r="A360" s="72" t="s">
        <v>612</v>
      </c>
      <c r="B360" s="72"/>
    </row>
    <row r="361" spans="1:2">
      <c r="A361" s="72" t="s">
        <v>30168</v>
      </c>
      <c r="B361" s="4"/>
    </row>
    <row r="362" spans="1:2">
      <c r="A362" s="72" t="s">
        <v>30169</v>
      </c>
      <c r="B362" s="72"/>
    </row>
    <row r="363" spans="1:2">
      <c r="A363" s="72" t="s">
        <v>23164</v>
      </c>
      <c r="B363" s="72"/>
    </row>
    <row r="364" spans="1:2">
      <c r="A364" s="72" t="s">
        <v>26710</v>
      </c>
      <c r="B364" s="72"/>
    </row>
    <row r="365" spans="1:2">
      <c r="A365" s="72" t="s">
        <v>23165</v>
      </c>
      <c r="B365" s="72"/>
    </row>
    <row r="366" spans="1:2">
      <c r="A366" s="72" t="s">
        <v>23166</v>
      </c>
      <c r="B366" s="72"/>
    </row>
    <row r="367" spans="1:2">
      <c r="A367" s="72" t="s">
        <v>23167</v>
      </c>
      <c r="B367" s="72"/>
    </row>
    <row r="368" spans="1:2">
      <c r="A368" s="72" t="s">
        <v>21242</v>
      </c>
      <c r="B368" s="72"/>
    </row>
    <row r="369" spans="1:2">
      <c r="A369" s="72" t="s">
        <v>22149</v>
      </c>
      <c r="B369" s="4"/>
    </row>
    <row r="370" spans="1:2">
      <c r="A370" s="72" t="s">
        <v>13199</v>
      </c>
      <c r="B370" s="4"/>
    </row>
    <row r="371" spans="1:2">
      <c r="A371" s="72" t="s">
        <v>9509</v>
      </c>
      <c r="B371" s="72"/>
    </row>
    <row r="372" spans="1:2">
      <c r="A372" s="72" t="s">
        <v>9510</v>
      </c>
      <c r="B372" s="72"/>
    </row>
    <row r="373" spans="1:2">
      <c r="A373" s="4" t="s">
        <v>33650</v>
      </c>
      <c r="B373" s="4"/>
    </row>
    <row r="374" spans="1:2">
      <c r="A374" s="72" t="s">
        <v>23168</v>
      </c>
      <c r="B374" s="72"/>
    </row>
    <row r="375" spans="1:2">
      <c r="A375" s="72" t="s">
        <v>4589</v>
      </c>
      <c r="B375" s="72"/>
    </row>
    <row r="376" spans="1:2">
      <c r="A376" s="72" t="s">
        <v>4589</v>
      </c>
      <c r="B376" s="72"/>
    </row>
    <row r="377" spans="1:2">
      <c r="A377" s="72" t="s">
        <v>9511</v>
      </c>
      <c r="B377" s="4"/>
    </row>
    <row r="378" spans="1:2">
      <c r="A378" s="72" t="s">
        <v>23169</v>
      </c>
      <c r="B378" s="4"/>
    </row>
    <row r="379" spans="1:2">
      <c r="A379" s="4" t="s">
        <v>613</v>
      </c>
      <c r="B379" s="72"/>
    </row>
    <row r="380" spans="1:2">
      <c r="A380" s="72" t="s">
        <v>22150</v>
      </c>
      <c r="B380" s="4"/>
    </row>
    <row r="381" spans="1:2">
      <c r="A381" s="72" t="s">
        <v>2581</v>
      </c>
      <c r="B381" s="72"/>
    </row>
    <row r="382" spans="1:2">
      <c r="A382" s="72" t="s">
        <v>20536</v>
      </c>
      <c r="B382" s="72"/>
    </row>
    <row r="383" spans="1:2">
      <c r="A383" s="72" t="s">
        <v>29676</v>
      </c>
      <c r="B383" s="4"/>
    </row>
    <row r="384" spans="1:2">
      <c r="A384" s="72" t="s">
        <v>8585</v>
      </c>
      <c r="B384" s="72"/>
    </row>
    <row r="385" spans="1:2">
      <c r="A385" s="72" t="s">
        <v>8586</v>
      </c>
      <c r="B385" s="72"/>
    </row>
    <row r="386" spans="1:2">
      <c r="A386" s="72" t="s">
        <v>25590</v>
      </c>
      <c r="B386" s="4"/>
    </row>
    <row r="387" spans="1:2">
      <c r="A387" s="72" t="s">
        <v>24964</v>
      </c>
      <c r="B387" s="72"/>
    </row>
    <row r="388" spans="1:2">
      <c r="A388" s="72" t="s">
        <v>24965</v>
      </c>
      <c r="B388" s="72"/>
    </row>
    <row r="389" spans="1:2">
      <c r="A389" s="72" t="s">
        <v>20537</v>
      </c>
      <c r="B389" s="72"/>
    </row>
    <row r="390" spans="1:2">
      <c r="A390" s="72" t="s">
        <v>26711</v>
      </c>
      <c r="B390" s="72"/>
    </row>
    <row r="391" spans="1:2">
      <c r="A391" s="72" t="s">
        <v>24966</v>
      </c>
      <c r="B391" s="4"/>
    </row>
    <row r="392" spans="1:2">
      <c r="A392" s="72" t="s">
        <v>29905</v>
      </c>
      <c r="B392" s="72"/>
    </row>
    <row r="393" spans="1:2">
      <c r="A393" s="72" t="s">
        <v>23170</v>
      </c>
      <c r="B393" s="72"/>
    </row>
    <row r="394" spans="1:2">
      <c r="A394" s="72" t="s">
        <v>12896</v>
      </c>
      <c r="B394" s="72"/>
    </row>
    <row r="395" spans="1:2">
      <c r="A395" s="72" t="s">
        <v>16305</v>
      </c>
      <c r="B395" s="72"/>
    </row>
    <row r="396" spans="1:2">
      <c r="A396" s="72" t="s">
        <v>31801</v>
      </c>
      <c r="B396" s="72"/>
    </row>
    <row r="397" spans="1:2">
      <c r="A397" s="72" t="s">
        <v>10748</v>
      </c>
      <c r="B397" s="72"/>
    </row>
    <row r="398" spans="1:2">
      <c r="A398" s="72" t="s">
        <v>6518</v>
      </c>
      <c r="B398" s="72"/>
    </row>
    <row r="399" spans="1:2">
      <c r="A399" s="72" t="s">
        <v>19241</v>
      </c>
      <c r="B399" s="4"/>
    </row>
    <row r="400" spans="1:2">
      <c r="A400" s="72" t="s">
        <v>26455</v>
      </c>
      <c r="B400" s="4"/>
    </row>
    <row r="401" spans="1:2">
      <c r="A401" s="72" t="s">
        <v>19242</v>
      </c>
      <c r="B401" s="72"/>
    </row>
    <row r="402" spans="1:2">
      <c r="A402" s="72" t="s">
        <v>23171</v>
      </c>
      <c r="B402" s="72"/>
    </row>
    <row r="403" spans="1:2">
      <c r="A403" s="72" t="s">
        <v>11430</v>
      </c>
      <c r="B403" s="72"/>
    </row>
    <row r="404" spans="1:2">
      <c r="A404" s="72" t="s">
        <v>12897</v>
      </c>
      <c r="B404" s="72"/>
    </row>
    <row r="405" spans="1:2">
      <c r="A405" s="72" t="s">
        <v>12898</v>
      </c>
      <c r="B405" s="72"/>
    </row>
    <row r="406" spans="1:2">
      <c r="A406" s="72" t="s">
        <v>16888</v>
      </c>
      <c r="B406" s="4"/>
    </row>
    <row r="407" spans="1:2">
      <c r="A407" s="72" t="s">
        <v>6790</v>
      </c>
      <c r="B407" s="4"/>
    </row>
    <row r="408" spans="1:2">
      <c r="A408" s="72" t="s">
        <v>4194</v>
      </c>
      <c r="B408" s="72"/>
    </row>
    <row r="409" spans="1:2">
      <c r="A409" s="72" t="s">
        <v>30170</v>
      </c>
      <c r="B409" s="72"/>
    </row>
    <row r="410" spans="1:2">
      <c r="A410" s="72" t="s">
        <v>30171</v>
      </c>
      <c r="B410" s="72"/>
    </row>
    <row r="411" spans="1:2">
      <c r="A411" s="72" t="s">
        <v>18599</v>
      </c>
      <c r="B411" s="72"/>
    </row>
    <row r="412" spans="1:2">
      <c r="A412" s="72" t="s">
        <v>6791</v>
      </c>
      <c r="B412" s="72"/>
    </row>
    <row r="413" spans="1:2">
      <c r="A413" s="72" t="s">
        <v>10872</v>
      </c>
      <c r="B413" s="72"/>
    </row>
    <row r="414" spans="1:2">
      <c r="A414" s="72" t="s">
        <v>19243</v>
      </c>
      <c r="B414" s="4"/>
    </row>
    <row r="415" spans="1:2">
      <c r="A415" s="72" t="s">
        <v>16889</v>
      </c>
      <c r="B415" s="72"/>
    </row>
    <row r="416" spans="1:2">
      <c r="A416" s="72" t="s">
        <v>16890</v>
      </c>
      <c r="B416" s="72"/>
    </row>
    <row r="417" spans="1:2">
      <c r="A417" s="72" t="s">
        <v>15872</v>
      </c>
      <c r="B417" s="72"/>
    </row>
    <row r="418" spans="1:2">
      <c r="A418" s="72" t="s">
        <v>17557</v>
      </c>
      <c r="B418" s="72"/>
    </row>
    <row r="419" spans="1:2">
      <c r="A419" s="72" t="s">
        <v>22152</v>
      </c>
      <c r="B419" s="72"/>
    </row>
    <row r="420" spans="1:2">
      <c r="A420" s="72" t="s">
        <v>23172</v>
      </c>
      <c r="B420" s="72"/>
    </row>
    <row r="421" spans="1:2">
      <c r="A421" s="72" t="s">
        <v>614</v>
      </c>
      <c r="B421" s="72"/>
    </row>
    <row r="422" spans="1:2">
      <c r="A422" s="72" t="s">
        <v>23173</v>
      </c>
      <c r="B422" s="72"/>
    </row>
    <row r="423" spans="1:2">
      <c r="A423" s="72" t="s">
        <v>14025</v>
      </c>
      <c r="B423" s="72"/>
    </row>
    <row r="424" spans="1:2">
      <c r="A424" s="72" t="s">
        <v>24452</v>
      </c>
      <c r="B424" s="4"/>
    </row>
    <row r="425" spans="1:2">
      <c r="A425" s="72" t="s">
        <v>23174</v>
      </c>
      <c r="B425" s="72"/>
    </row>
    <row r="426" spans="1:2">
      <c r="A426" s="72" t="s">
        <v>8069</v>
      </c>
      <c r="B426" s="72"/>
    </row>
    <row r="427" spans="1:2">
      <c r="A427" s="72" t="s">
        <v>17558</v>
      </c>
      <c r="B427" s="4"/>
    </row>
    <row r="428" spans="1:2">
      <c r="A428" s="72" t="s">
        <v>12899</v>
      </c>
      <c r="B428" s="72"/>
    </row>
    <row r="429" spans="1:2">
      <c r="A429" s="72" t="s">
        <v>1415</v>
      </c>
      <c r="B429" s="72"/>
    </row>
    <row r="430" spans="1:2">
      <c r="A430" s="72" t="s">
        <v>24967</v>
      </c>
      <c r="B430" s="72"/>
    </row>
    <row r="431" spans="1:2">
      <c r="A431" s="72" t="s">
        <v>5439</v>
      </c>
      <c r="B431" s="4"/>
    </row>
    <row r="432" spans="1:2">
      <c r="A432" s="72" t="s">
        <v>5811</v>
      </c>
      <c r="B432" s="72"/>
    </row>
    <row r="433" spans="1:2">
      <c r="A433" s="72" t="s">
        <v>4195</v>
      </c>
      <c r="B433" s="4"/>
    </row>
    <row r="434" spans="1:2">
      <c r="A434" s="72" t="s">
        <v>615</v>
      </c>
      <c r="B434" s="72"/>
    </row>
    <row r="435" spans="1:2">
      <c r="A435" s="72" t="s">
        <v>30867</v>
      </c>
      <c r="B435" s="72"/>
    </row>
    <row r="436" spans="1:2">
      <c r="A436" s="72" t="s">
        <v>4590</v>
      </c>
      <c r="B436" s="4"/>
    </row>
    <row r="437" spans="1:2">
      <c r="A437" s="72" t="s">
        <v>24453</v>
      </c>
      <c r="B437" s="4"/>
    </row>
    <row r="438" spans="1:2">
      <c r="A438" s="72" t="s">
        <v>24454</v>
      </c>
      <c r="B438" s="4"/>
    </row>
    <row r="439" spans="1:2">
      <c r="A439" s="72" t="s">
        <v>32216</v>
      </c>
      <c r="B439" s="4"/>
    </row>
    <row r="440" spans="1:2">
      <c r="A440" s="72" t="s">
        <v>19000</v>
      </c>
      <c r="B440" s="72"/>
    </row>
    <row r="441" spans="1:2">
      <c r="A441" s="72" t="s">
        <v>7824</v>
      </c>
      <c r="B441" s="72"/>
    </row>
    <row r="442" spans="1:2">
      <c r="A442" s="72" t="s">
        <v>6792</v>
      </c>
      <c r="B442" s="72"/>
    </row>
    <row r="443" spans="1:2">
      <c r="A443" s="72" t="s">
        <v>21520</v>
      </c>
      <c r="B443" s="4"/>
    </row>
    <row r="444" spans="1:2">
      <c r="A444" s="72" t="s">
        <v>8587</v>
      </c>
      <c r="B444" s="72"/>
    </row>
    <row r="445" spans="1:2">
      <c r="A445" s="72" t="s">
        <v>24455</v>
      </c>
      <c r="B445" s="72"/>
    </row>
    <row r="446" spans="1:2">
      <c r="A446" s="72" t="s">
        <v>29906</v>
      </c>
      <c r="B446" s="72"/>
    </row>
    <row r="447" spans="1:2">
      <c r="A447" s="72" t="s">
        <v>11108</v>
      </c>
      <c r="B447" s="72"/>
    </row>
    <row r="448" spans="1:2">
      <c r="A448" s="72" t="s">
        <v>2582</v>
      </c>
      <c r="B448" s="72"/>
    </row>
    <row r="449" spans="1:2">
      <c r="A449" s="72" t="s">
        <v>14518</v>
      </c>
      <c r="B449" s="4"/>
    </row>
    <row r="450" spans="1:2">
      <c r="A450" s="72" t="s">
        <v>9512</v>
      </c>
      <c r="B450" s="72"/>
    </row>
    <row r="451" spans="1:2">
      <c r="A451" s="72" t="s">
        <v>1727</v>
      </c>
      <c r="B451" s="72"/>
    </row>
    <row r="452" spans="1:2">
      <c r="A452" s="72" t="s">
        <v>1727</v>
      </c>
      <c r="B452" s="72"/>
    </row>
    <row r="453" spans="1:2">
      <c r="A453" s="72" t="s">
        <v>11987</v>
      </c>
      <c r="B453" s="72"/>
    </row>
    <row r="454" spans="1:2">
      <c r="A454" s="72" t="s">
        <v>6793</v>
      </c>
      <c r="B454" s="72"/>
    </row>
    <row r="455" spans="1:2">
      <c r="A455" s="72" t="s">
        <v>12900</v>
      </c>
      <c r="B455" s="72"/>
    </row>
    <row r="456" spans="1:2">
      <c r="A456" s="72" t="s">
        <v>27702</v>
      </c>
      <c r="B456" s="72"/>
    </row>
    <row r="457" spans="1:2">
      <c r="A457" s="72" t="s">
        <v>4591</v>
      </c>
      <c r="B457" s="4"/>
    </row>
    <row r="458" spans="1:2">
      <c r="A458" s="72" t="s">
        <v>11431</v>
      </c>
      <c r="B458" s="72"/>
    </row>
    <row r="459" spans="1:2">
      <c r="A459" s="72" t="s">
        <v>5440</v>
      </c>
      <c r="B459" s="72"/>
    </row>
    <row r="460" spans="1:2">
      <c r="A460" s="72" t="s">
        <v>30172</v>
      </c>
      <c r="B460" s="72"/>
    </row>
    <row r="461" spans="1:2">
      <c r="A461" s="72" t="s">
        <v>18036</v>
      </c>
      <c r="B461" s="72"/>
    </row>
    <row r="462" spans="1:2">
      <c r="A462" s="72" t="s">
        <v>29907</v>
      </c>
      <c r="B462" s="72"/>
    </row>
    <row r="463" spans="1:2">
      <c r="A463" s="72" t="s">
        <v>5441</v>
      </c>
      <c r="B463" s="72"/>
    </row>
    <row r="464" spans="1:2">
      <c r="A464" s="72" t="s">
        <v>11432</v>
      </c>
      <c r="B464" s="72"/>
    </row>
    <row r="465" spans="1:2">
      <c r="A465" s="72" t="s">
        <v>5812</v>
      </c>
      <c r="B465" s="4"/>
    </row>
    <row r="466" spans="1:2">
      <c r="A466" s="72" t="s">
        <v>16104</v>
      </c>
      <c r="B466" s="72"/>
    </row>
    <row r="467" spans="1:2">
      <c r="A467" s="72" t="s">
        <v>11109</v>
      </c>
      <c r="B467" s="72"/>
    </row>
    <row r="468" spans="1:2">
      <c r="A468" s="72" t="s">
        <v>11109</v>
      </c>
      <c r="B468" s="72"/>
    </row>
    <row r="469" spans="1:2">
      <c r="A469" s="72" t="s">
        <v>11109</v>
      </c>
      <c r="B469" s="72"/>
    </row>
    <row r="470" spans="1:2">
      <c r="A470" s="72" t="s">
        <v>11109</v>
      </c>
      <c r="B470" s="72"/>
    </row>
    <row r="471" spans="1:2">
      <c r="A471" s="72" t="s">
        <v>28039</v>
      </c>
      <c r="B471" s="4"/>
    </row>
    <row r="472" spans="1:2">
      <c r="A472" s="72" t="s">
        <v>28040</v>
      </c>
      <c r="B472" s="72"/>
    </row>
    <row r="473" spans="1:2">
      <c r="A473" s="72" t="s">
        <v>28041</v>
      </c>
      <c r="B473" s="72"/>
    </row>
    <row r="474" spans="1:2">
      <c r="A474" s="72" t="s">
        <v>30868</v>
      </c>
      <c r="B474" s="72"/>
    </row>
    <row r="475" spans="1:2">
      <c r="A475" s="72" t="s">
        <v>24021</v>
      </c>
      <c r="B475" s="72"/>
    </row>
    <row r="476" spans="1:2">
      <c r="A476" s="72" t="s">
        <v>24021</v>
      </c>
      <c r="B476" s="72"/>
    </row>
    <row r="477" spans="1:2">
      <c r="A477" s="72" t="s">
        <v>3023</v>
      </c>
      <c r="B477" s="4"/>
    </row>
    <row r="478" spans="1:2">
      <c r="A478" s="72" t="s">
        <v>11110</v>
      </c>
      <c r="B478" s="72"/>
    </row>
    <row r="479" spans="1:2">
      <c r="A479" s="72" t="s">
        <v>3024</v>
      </c>
      <c r="B479" s="4"/>
    </row>
    <row r="480" spans="1:2">
      <c r="A480" s="72" t="s">
        <v>3024</v>
      </c>
      <c r="B480" s="4"/>
    </row>
    <row r="481" spans="1:2">
      <c r="A481" s="72" t="s">
        <v>3024</v>
      </c>
      <c r="B481" s="72"/>
    </row>
    <row r="482" spans="1:2">
      <c r="A482" s="72" t="s">
        <v>3024</v>
      </c>
      <c r="B482" s="72"/>
    </row>
    <row r="483" spans="1:2">
      <c r="A483" s="72" t="s">
        <v>11111</v>
      </c>
      <c r="B483" s="4"/>
    </row>
    <row r="484" spans="1:2">
      <c r="A484" s="72" t="s">
        <v>15873</v>
      </c>
      <c r="B484" s="72"/>
    </row>
    <row r="485" spans="1:2">
      <c r="A485" s="72" t="s">
        <v>1925</v>
      </c>
      <c r="B485" s="72"/>
    </row>
    <row r="486" spans="1:2">
      <c r="A486" s="72" t="s">
        <v>16891</v>
      </c>
      <c r="B486" s="72"/>
    </row>
    <row r="487" spans="1:2">
      <c r="A487" s="72" t="s">
        <v>31285</v>
      </c>
      <c r="B487" s="72"/>
    </row>
    <row r="488" spans="1:2">
      <c r="A488" s="72" t="s">
        <v>13537</v>
      </c>
      <c r="B488" s="72"/>
    </row>
    <row r="489" spans="1:2">
      <c r="A489" s="72" t="s">
        <v>2251</v>
      </c>
      <c r="B489" s="72"/>
    </row>
    <row r="490" spans="1:2">
      <c r="A490" s="72" t="s">
        <v>16306</v>
      </c>
      <c r="B490" s="4"/>
    </row>
    <row r="491" spans="1:2">
      <c r="A491" s="72" t="s">
        <v>32673</v>
      </c>
      <c r="B491" s="72"/>
    </row>
    <row r="492" spans="1:2">
      <c r="A492" s="72" t="s">
        <v>12408</v>
      </c>
      <c r="B492" s="72"/>
    </row>
    <row r="493" spans="1:2">
      <c r="A493" s="72" t="s">
        <v>15569</v>
      </c>
      <c r="B493" s="72"/>
    </row>
    <row r="494" spans="1:2">
      <c r="A494" s="72" t="s">
        <v>26712</v>
      </c>
      <c r="B494" s="72"/>
    </row>
    <row r="495" spans="1:2">
      <c r="A495" s="72" t="s">
        <v>3349</v>
      </c>
      <c r="B495" s="72"/>
    </row>
    <row r="496" spans="1:2">
      <c r="A496" s="72" t="s">
        <v>26713</v>
      </c>
      <c r="B496" s="72"/>
    </row>
    <row r="497" spans="1:2">
      <c r="A497" s="72" t="s">
        <v>18600</v>
      </c>
      <c r="B497" s="72"/>
    </row>
    <row r="498" spans="1:2">
      <c r="A498" s="72" t="s">
        <v>27703</v>
      </c>
      <c r="B498" s="72"/>
    </row>
    <row r="499" spans="1:2">
      <c r="A499" s="72" t="s">
        <v>26714</v>
      </c>
      <c r="B499" s="72"/>
    </row>
    <row r="500" spans="1:2">
      <c r="A500" s="72" t="s">
        <v>28042</v>
      </c>
      <c r="B500" s="72"/>
    </row>
    <row r="501" spans="1:2">
      <c r="A501" s="72" t="s">
        <v>28043</v>
      </c>
      <c r="B501" s="4"/>
    </row>
    <row r="502" spans="1:2">
      <c r="A502" s="72" t="s">
        <v>9513</v>
      </c>
      <c r="B502" s="72"/>
    </row>
    <row r="503" spans="1:2">
      <c r="A503" s="72" t="s">
        <v>30173</v>
      </c>
      <c r="B503" s="4"/>
    </row>
    <row r="504" spans="1:2">
      <c r="A504" s="72" t="s">
        <v>30174</v>
      </c>
      <c r="B504" s="72"/>
    </row>
    <row r="505" spans="1:2">
      <c r="A505" s="72" t="s">
        <v>30175</v>
      </c>
      <c r="B505" s="72"/>
    </row>
    <row r="506" spans="1:2">
      <c r="A506" s="72" t="s">
        <v>11112</v>
      </c>
      <c r="B506" s="72"/>
    </row>
    <row r="507" spans="1:2">
      <c r="A507" s="72" t="s">
        <v>28044</v>
      </c>
      <c r="B507" s="72"/>
    </row>
    <row r="508" spans="1:2">
      <c r="A508" s="4" t="s">
        <v>1416</v>
      </c>
      <c r="B508" s="72"/>
    </row>
    <row r="509" spans="1:2">
      <c r="A509" s="72" t="s">
        <v>6243</v>
      </c>
      <c r="B509" s="72"/>
    </row>
    <row r="510" spans="1:2">
      <c r="A510" s="72" t="s">
        <v>24456</v>
      </c>
      <c r="B510" s="72"/>
    </row>
    <row r="511" spans="1:2">
      <c r="A511" s="72" t="s">
        <v>33401</v>
      </c>
      <c r="B511" s="72"/>
    </row>
    <row r="512" spans="1:2">
      <c r="A512" s="72" t="s">
        <v>19794</v>
      </c>
      <c r="B512" s="4"/>
    </row>
    <row r="513" spans="1:2">
      <c r="A513" s="72" t="s">
        <v>19244</v>
      </c>
      <c r="B513" s="72"/>
    </row>
    <row r="514" spans="1:2">
      <c r="A514" s="72" t="s">
        <v>32217</v>
      </c>
      <c r="B514" s="72"/>
    </row>
    <row r="515" spans="1:2">
      <c r="A515" s="72" t="s">
        <v>18601</v>
      </c>
      <c r="B515" s="72"/>
    </row>
    <row r="516" spans="1:2">
      <c r="A516" s="72" t="s">
        <v>24457</v>
      </c>
      <c r="B516" s="72"/>
    </row>
    <row r="517" spans="1:2">
      <c r="A517" s="72" t="s">
        <v>24458</v>
      </c>
      <c r="B517" s="72"/>
    </row>
    <row r="518" spans="1:2">
      <c r="A518" s="72" t="s">
        <v>24459</v>
      </c>
      <c r="B518" s="72"/>
    </row>
    <row r="519" spans="1:2">
      <c r="A519" s="72" t="s">
        <v>26715</v>
      </c>
      <c r="B519" s="4"/>
    </row>
    <row r="520" spans="1:2">
      <c r="A520" s="72" t="s">
        <v>26715</v>
      </c>
      <c r="B520" s="4"/>
    </row>
    <row r="521" spans="1:2">
      <c r="A521" s="72" t="s">
        <v>30176</v>
      </c>
      <c r="B521" s="72"/>
    </row>
    <row r="522" spans="1:2">
      <c r="A522" s="72" t="s">
        <v>4592</v>
      </c>
      <c r="B522" s="72"/>
    </row>
    <row r="523" spans="1:2">
      <c r="A523" s="72" t="s">
        <v>2583</v>
      </c>
      <c r="B523" s="4"/>
    </row>
    <row r="524" spans="1:2">
      <c r="A524" s="72" t="s">
        <v>17559</v>
      </c>
      <c r="B524" s="72"/>
    </row>
    <row r="525" spans="1:2">
      <c r="A525" s="72" t="s">
        <v>15009</v>
      </c>
      <c r="B525" s="72"/>
    </row>
    <row r="526" spans="1:2">
      <c r="A526" s="72" t="s">
        <v>23175</v>
      </c>
      <c r="B526" s="72"/>
    </row>
    <row r="527" spans="1:2">
      <c r="A527" s="72" t="s">
        <v>22153</v>
      </c>
      <c r="B527" s="72"/>
    </row>
    <row r="528" spans="1:2">
      <c r="A528" s="72" t="s">
        <v>23176</v>
      </c>
      <c r="B528" s="72"/>
    </row>
    <row r="529" spans="1:2">
      <c r="A529" s="72" t="s">
        <v>23177</v>
      </c>
      <c r="B529" s="72"/>
    </row>
    <row r="530" spans="1:2">
      <c r="A530" s="72" t="s">
        <v>3772</v>
      </c>
      <c r="B530" s="72"/>
    </row>
    <row r="531" spans="1:2">
      <c r="A531" s="72" t="s">
        <v>29908</v>
      </c>
      <c r="B531" s="72"/>
    </row>
    <row r="532" spans="1:2">
      <c r="A532" s="72" t="s">
        <v>6794</v>
      </c>
      <c r="B532" s="4"/>
    </row>
    <row r="533" spans="1:2">
      <c r="A533" s="72" t="s">
        <v>26716</v>
      </c>
      <c r="B533" s="4"/>
    </row>
    <row r="534" spans="1:2">
      <c r="A534" s="72" t="s">
        <v>6795</v>
      </c>
      <c r="B534" s="72"/>
    </row>
    <row r="535" spans="1:2">
      <c r="A535" s="72" t="s">
        <v>616</v>
      </c>
      <c r="B535" s="72"/>
    </row>
    <row r="536" spans="1:2">
      <c r="A536" s="72" t="s">
        <v>8588</v>
      </c>
      <c r="B536" s="72"/>
    </row>
    <row r="537" spans="1:2">
      <c r="A537" s="72" t="s">
        <v>6796</v>
      </c>
      <c r="B537" s="72"/>
    </row>
    <row r="538" spans="1:2">
      <c r="A538" s="72" t="s">
        <v>32674</v>
      </c>
      <c r="B538" s="72"/>
    </row>
    <row r="539" spans="1:2">
      <c r="A539" s="72" t="s">
        <v>10873</v>
      </c>
      <c r="B539" s="4"/>
    </row>
    <row r="540" spans="1:2">
      <c r="A540" s="72" t="s">
        <v>28045</v>
      </c>
      <c r="B540" s="72"/>
    </row>
    <row r="541" spans="1:2">
      <c r="A541" s="72" t="s">
        <v>6519</v>
      </c>
      <c r="B541" s="72"/>
    </row>
    <row r="542" spans="1:2">
      <c r="A542" s="72" t="s">
        <v>6519</v>
      </c>
      <c r="B542" s="72"/>
    </row>
    <row r="543" spans="1:2">
      <c r="A543" s="72" t="s">
        <v>23178</v>
      </c>
      <c r="B543" s="72"/>
    </row>
    <row r="544" spans="1:2">
      <c r="A544" s="72" t="s">
        <v>23179</v>
      </c>
      <c r="B544" s="72"/>
    </row>
    <row r="545" spans="1:2">
      <c r="A545" s="72" t="s">
        <v>4471</v>
      </c>
      <c r="B545" s="72"/>
    </row>
    <row r="546" spans="1:2">
      <c r="A546" s="72" t="s">
        <v>32023</v>
      </c>
      <c r="B546" s="72"/>
    </row>
    <row r="547" spans="1:2">
      <c r="A547" s="72" t="s">
        <v>24022</v>
      </c>
      <c r="B547" s="72"/>
    </row>
    <row r="548" spans="1:2">
      <c r="A548" s="72" t="s">
        <v>28046</v>
      </c>
      <c r="B548" s="72"/>
    </row>
    <row r="549" spans="1:2">
      <c r="A549" s="72" t="s">
        <v>23180</v>
      </c>
      <c r="B549" s="72"/>
    </row>
    <row r="550" spans="1:2">
      <c r="A550" s="72" t="s">
        <v>3350</v>
      </c>
      <c r="B550" s="72"/>
    </row>
    <row r="551" spans="1:2">
      <c r="A551" s="72" t="s">
        <v>2252</v>
      </c>
      <c r="B551" s="72"/>
    </row>
    <row r="552" spans="1:2">
      <c r="A552" s="72" t="s">
        <v>18602</v>
      </c>
      <c r="B552" s="72"/>
    </row>
    <row r="553" spans="1:2">
      <c r="A553" s="72" t="s">
        <v>13538</v>
      </c>
      <c r="B553" s="72"/>
    </row>
    <row r="554" spans="1:2">
      <c r="A554" s="72" t="s">
        <v>30177</v>
      </c>
      <c r="B554" s="72"/>
    </row>
    <row r="555" spans="1:2">
      <c r="A555" s="72" t="s">
        <v>30178</v>
      </c>
      <c r="B555" s="72"/>
    </row>
    <row r="556" spans="1:2">
      <c r="A556" s="72" t="s">
        <v>617</v>
      </c>
      <c r="B556" s="72"/>
    </row>
    <row r="557" spans="1:2">
      <c r="A557" s="72" t="s">
        <v>31560</v>
      </c>
      <c r="B557" s="72"/>
    </row>
    <row r="558" spans="1:2">
      <c r="A558" s="72" t="s">
        <v>9514</v>
      </c>
      <c r="B558" s="4"/>
    </row>
    <row r="559" spans="1:2">
      <c r="A559" s="72" t="s">
        <v>618</v>
      </c>
      <c r="B559" s="72"/>
    </row>
    <row r="560" spans="1:2">
      <c r="A560" s="72" t="s">
        <v>3773</v>
      </c>
      <c r="B560" s="72"/>
    </row>
    <row r="561" spans="1:2">
      <c r="A561" s="72" t="s">
        <v>10749</v>
      </c>
      <c r="B561" s="72"/>
    </row>
    <row r="562" spans="1:2">
      <c r="A562" s="72" t="s">
        <v>7825</v>
      </c>
      <c r="B562" s="72"/>
    </row>
    <row r="563" spans="1:2">
      <c r="A563" s="72" t="s">
        <v>8070</v>
      </c>
      <c r="B563" s="72"/>
    </row>
    <row r="564" spans="1:2">
      <c r="A564" s="72" t="s">
        <v>20538</v>
      </c>
      <c r="B564" s="4"/>
    </row>
    <row r="565" spans="1:2">
      <c r="A565" s="72" t="s">
        <v>2253</v>
      </c>
      <c r="B565" s="72"/>
    </row>
    <row r="566" spans="1:2">
      <c r="A566" s="72" t="s">
        <v>3774</v>
      </c>
      <c r="B566" s="72"/>
    </row>
    <row r="567" spans="1:2">
      <c r="A567" s="72" t="s">
        <v>619</v>
      </c>
      <c r="B567" s="72"/>
    </row>
    <row r="568" spans="1:2">
      <c r="A568" s="72" t="s">
        <v>619</v>
      </c>
      <c r="B568" s="72"/>
    </row>
    <row r="569" spans="1:2">
      <c r="A569" s="72" t="s">
        <v>20539</v>
      </c>
      <c r="B569" s="72"/>
    </row>
    <row r="570" spans="1:2">
      <c r="A570" s="72" t="s">
        <v>3775</v>
      </c>
      <c r="B570" s="72"/>
    </row>
    <row r="571" spans="1:2">
      <c r="A571" s="72" t="s">
        <v>11434</v>
      </c>
      <c r="B571" s="72"/>
    </row>
    <row r="572" spans="1:2">
      <c r="A572" s="72" t="s">
        <v>10874</v>
      </c>
      <c r="B572" s="4"/>
    </row>
    <row r="573" spans="1:2">
      <c r="A573" s="72" t="s">
        <v>10750</v>
      </c>
      <c r="B573" s="72"/>
    </row>
    <row r="574" spans="1:2">
      <c r="A574" s="72" t="s">
        <v>2254</v>
      </c>
      <c r="B574" s="4"/>
    </row>
    <row r="575" spans="1:2">
      <c r="A575" s="72" t="s">
        <v>30869</v>
      </c>
      <c r="B575" s="72"/>
    </row>
    <row r="576" spans="1:2">
      <c r="A576" s="72" t="s">
        <v>17167</v>
      </c>
      <c r="B576" s="4"/>
    </row>
    <row r="577" spans="1:2">
      <c r="A577" s="72" t="s">
        <v>17168</v>
      </c>
      <c r="B577" s="72"/>
    </row>
    <row r="578" spans="1:2">
      <c r="A578" s="72" t="s">
        <v>3776</v>
      </c>
      <c r="B578" s="72"/>
    </row>
    <row r="579" spans="1:2">
      <c r="A579" s="72" t="s">
        <v>3776</v>
      </c>
      <c r="B579" s="72"/>
    </row>
    <row r="580" spans="1:2">
      <c r="A580" s="72" t="s">
        <v>25591</v>
      </c>
      <c r="B580" s="72"/>
    </row>
    <row r="581" spans="1:2">
      <c r="A581" s="72" t="s">
        <v>31134</v>
      </c>
      <c r="B581" s="72"/>
    </row>
    <row r="582" spans="1:2">
      <c r="A582" s="72" t="s">
        <v>5218</v>
      </c>
      <c r="B582" s="4"/>
    </row>
    <row r="583" spans="1:2">
      <c r="A583" s="72" t="s">
        <v>30179</v>
      </c>
      <c r="B583" s="72"/>
    </row>
    <row r="584" spans="1:2">
      <c r="A584" s="72" t="s">
        <v>10875</v>
      </c>
      <c r="B584" s="72"/>
    </row>
    <row r="585" spans="1:2">
      <c r="A585" s="72" t="s">
        <v>28048</v>
      </c>
      <c r="B585" s="72"/>
    </row>
    <row r="586" spans="1:2">
      <c r="A586" s="72" t="s">
        <v>20540</v>
      </c>
      <c r="B586" s="72"/>
    </row>
    <row r="587" spans="1:2">
      <c r="A587" s="72" t="s">
        <v>30870</v>
      </c>
      <c r="B587" s="72"/>
    </row>
    <row r="588" spans="1:2">
      <c r="A588" s="72" t="s">
        <v>11435</v>
      </c>
      <c r="B588" s="72"/>
    </row>
    <row r="589" spans="1:2">
      <c r="A589" s="72" t="s">
        <v>11435</v>
      </c>
      <c r="B589" s="72"/>
    </row>
    <row r="590" spans="1:2">
      <c r="A590" s="72" t="s">
        <v>31135</v>
      </c>
      <c r="B590" s="72"/>
    </row>
    <row r="591" spans="1:2">
      <c r="A591" s="72" t="s">
        <v>3777</v>
      </c>
      <c r="B591" s="72"/>
    </row>
    <row r="592" spans="1:2">
      <c r="A592" s="72" t="s">
        <v>3026</v>
      </c>
      <c r="B592" s="72"/>
    </row>
    <row r="593" spans="1:2">
      <c r="A593" s="72" t="s">
        <v>28049</v>
      </c>
      <c r="B593" s="72"/>
    </row>
    <row r="594" spans="1:2">
      <c r="A594" s="72" t="s">
        <v>28050</v>
      </c>
      <c r="B594" s="72"/>
    </row>
    <row r="595" spans="1:2">
      <c r="A595" s="72" t="s">
        <v>6520</v>
      </c>
      <c r="B595" s="72"/>
    </row>
    <row r="596" spans="1:2">
      <c r="A596" s="72" t="s">
        <v>26456</v>
      </c>
      <c r="B596" s="4"/>
    </row>
    <row r="597" spans="1:2">
      <c r="A597" s="72" t="s">
        <v>30871</v>
      </c>
      <c r="B597" s="4"/>
    </row>
    <row r="598" spans="1:2">
      <c r="A598" s="72" t="s">
        <v>10751</v>
      </c>
      <c r="B598" s="4"/>
    </row>
    <row r="599" spans="1:2">
      <c r="A599" s="72" t="s">
        <v>9152</v>
      </c>
      <c r="B599" s="72"/>
    </row>
    <row r="600" spans="1:2">
      <c r="A600" s="72" t="s">
        <v>2255</v>
      </c>
      <c r="B600" s="72"/>
    </row>
    <row r="601" spans="1:2">
      <c r="A601" s="72" t="s">
        <v>2256</v>
      </c>
      <c r="B601" s="72"/>
    </row>
    <row r="602" spans="1:2">
      <c r="A602" s="72" t="s">
        <v>6521</v>
      </c>
      <c r="B602" s="4"/>
    </row>
    <row r="603" spans="1:2">
      <c r="A603" s="72" t="s">
        <v>28296</v>
      </c>
      <c r="B603" s="4"/>
    </row>
    <row r="604" spans="1:2">
      <c r="A604" s="72" t="s">
        <v>24460</v>
      </c>
      <c r="B604" s="72"/>
    </row>
    <row r="605" spans="1:2">
      <c r="A605" s="72" t="s">
        <v>24461</v>
      </c>
      <c r="B605" s="72"/>
    </row>
    <row r="606" spans="1:2">
      <c r="A606" s="72" t="s">
        <v>23181</v>
      </c>
      <c r="B606" s="72"/>
    </row>
    <row r="607" spans="1:2">
      <c r="A607" s="72" t="s">
        <v>22781</v>
      </c>
      <c r="B607" s="4"/>
    </row>
    <row r="608" spans="1:2">
      <c r="A608" s="72" t="s">
        <v>25380</v>
      </c>
      <c r="B608" s="72"/>
    </row>
    <row r="609" spans="1:2">
      <c r="A609" s="72" t="s">
        <v>10876</v>
      </c>
      <c r="B609" s="72"/>
    </row>
    <row r="610" spans="1:2">
      <c r="A610" s="72" t="s">
        <v>11113</v>
      </c>
      <c r="B610" s="4"/>
    </row>
    <row r="611" spans="1:2">
      <c r="A611" s="72" t="s">
        <v>3778</v>
      </c>
      <c r="B611" s="72"/>
    </row>
    <row r="612" spans="1:2">
      <c r="A612" s="72" t="s">
        <v>23182</v>
      </c>
      <c r="B612" s="72"/>
    </row>
    <row r="613" spans="1:2">
      <c r="A613" s="72" t="s">
        <v>3027</v>
      </c>
      <c r="B613" s="72"/>
    </row>
    <row r="614" spans="1:2">
      <c r="A614" s="72" t="s">
        <v>28297</v>
      </c>
      <c r="B614" s="72"/>
    </row>
    <row r="615" spans="1:2">
      <c r="A615" s="72" t="s">
        <v>19001</v>
      </c>
      <c r="B615" s="72"/>
    </row>
    <row r="616" spans="1:2">
      <c r="A616" s="72" t="s">
        <v>9153</v>
      </c>
      <c r="B616" s="72"/>
    </row>
    <row r="617" spans="1:2">
      <c r="A617" s="72" t="s">
        <v>33358</v>
      </c>
      <c r="B617" s="72"/>
    </row>
    <row r="618" spans="1:2">
      <c r="A618" s="72" t="s">
        <v>10877</v>
      </c>
      <c r="B618" s="72"/>
    </row>
    <row r="619" spans="1:2">
      <c r="A619" s="72" t="s">
        <v>30872</v>
      </c>
      <c r="B619" s="4"/>
    </row>
    <row r="620" spans="1:2">
      <c r="A620" s="72" t="s">
        <v>26100</v>
      </c>
      <c r="B620" s="72"/>
    </row>
    <row r="621" spans="1:2">
      <c r="A621" s="72" t="s">
        <v>20541</v>
      </c>
      <c r="B621" s="72"/>
    </row>
    <row r="622" spans="1:2">
      <c r="A622" s="72" t="s">
        <v>14519</v>
      </c>
      <c r="B622" s="72"/>
    </row>
    <row r="623" spans="1:2">
      <c r="A623" s="72" t="s">
        <v>12902</v>
      </c>
      <c r="B623" s="72"/>
    </row>
    <row r="624" spans="1:2">
      <c r="A624" s="72" t="s">
        <v>2584</v>
      </c>
      <c r="B624" s="72"/>
    </row>
    <row r="625" spans="1:2">
      <c r="A625" s="72" t="s">
        <v>23183</v>
      </c>
      <c r="B625" s="4"/>
    </row>
    <row r="626" spans="1:2">
      <c r="A626" s="72" t="s">
        <v>6797</v>
      </c>
      <c r="B626" s="72"/>
    </row>
    <row r="627" spans="1:2">
      <c r="A627" s="72" t="s">
        <v>2257</v>
      </c>
      <c r="B627" s="4"/>
    </row>
    <row r="628" spans="1:2">
      <c r="A628" s="72" t="s">
        <v>26457</v>
      </c>
      <c r="B628" s="72"/>
    </row>
    <row r="629" spans="1:2">
      <c r="A629" s="72" t="s">
        <v>9154</v>
      </c>
      <c r="B629" s="72"/>
    </row>
    <row r="630" spans="1:2">
      <c r="A630" s="72" t="s">
        <v>9515</v>
      </c>
      <c r="B630" s="72"/>
    </row>
    <row r="631" spans="1:2">
      <c r="A631" s="72" t="s">
        <v>19245</v>
      </c>
      <c r="B631" s="72"/>
    </row>
    <row r="632" spans="1:2">
      <c r="A632" s="72" t="s">
        <v>30180</v>
      </c>
      <c r="B632" s="72"/>
    </row>
    <row r="633" spans="1:2">
      <c r="A633" s="72" t="s">
        <v>10099</v>
      </c>
      <c r="B633" s="72"/>
    </row>
    <row r="634" spans="1:2">
      <c r="A634" s="72" t="s">
        <v>10100</v>
      </c>
      <c r="B634" s="4"/>
    </row>
    <row r="635" spans="1:2">
      <c r="A635" s="72" t="s">
        <v>10100</v>
      </c>
      <c r="B635" s="72"/>
    </row>
    <row r="636" spans="1:2">
      <c r="A636" s="72" t="s">
        <v>20289</v>
      </c>
      <c r="B636" s="72"/>
    </row>
    <row r="637" spans="1:2">
      <c r="A637" s="72" t="s">
        <v>19246</v>
      </c>
      <c r="B637" s="4"/>
    </row>
    <row r="638" spans="1:2">
      <c r="A638" s="72" t="s">
        <v>19247</v>
      </c>
      <c r="B638" s="72"/>
    </row>
    <row r="639" spans="1:2">
      <c r="A639" s="72" t="s">
        <v>9155</v>
      </c>
      <c r="B639" s="72"/>
    </row>
    <row r="640" spans="1:2">
      <c r="A640" s="72" t="s">
        <v>5197</v>
      </c>
      <c r="B640" s="72"/>
    </row>
    <row r="641" spans="1:2">
      <c r="A641" s="72" t="s">
        <v>2585</v>
      </c>
      <c r="B641" s="72"/>
    </row>
    <row r="642" spans="1:2">
      <c r="A642" s="72" t="s">
        <v>32218</v>
      </c>
      <c r="B642" s="72"/>
    </row>
    <row r="643" spans="1:2">
      <c r="A643" s="72" t="s">
        <v>5814</v>
      </c>
      <c r="B643" s="72"/>
    </row>
    <row r="644" spans="1:2">
      <c r="A644" s="72" t="s">
        <v>5815</v>
      </c>
      <c r="B644" s="72"/>
    </row>
    <row r="645" spans="1:2">
      <c r="A645" s="72" t="s">
        <v>8072</v>
      </c>
      <c r="B645" s="4"/>
    </row>
    <row r="646" spans="1:2">
      <c r="A646" s="72" t="s">
        <v>6522</v>
      </c>
      <c r="B646" s="4"/>
    </row>
    <row r="647" spans="1:2">
      <c r="A647" s="72" t="s">
        <v>4472</v>
      </c>
      <c r="B647" s="72"/>
    </row>
    <row r="648" spans="1:2">
      <c r="A648" s="72" t="s">
        <v>15874</v>
      </c>
      <c r="B648" s="4"/>
    </row>
    <row r="649" spans="1:2">
      <c r="A649" s="72" t="s">
        <v>11114</v>
      </c>
      <c r="B649" s="72"/>
    </row>
    <row r="650" spans="1:2">
      <c r="A650" s="72" t="s">
        <v>4473</v>
      </c>
      <c r="B650" s="72"/>
    </row>
    <row r="651" spans="1:2">
      <c r="A651" s="72" t="s">
        <v>1728</v>
      </c>
      <c r="B651" s="72"/>
    </row>
    <row r="652" spans="1:2">
      <c r="A652" s="72" t="s">
        <v>18037</v>
      </c>
      <c r="B652" s="72"/>
    </row>
    <row r="653" spans="1:2">
      <c r="A653" s="72" t="s">
        <v>8073</v>
      </c>
      <c r="B653" s="72"/>
    </row>
    <row r="654" spans="1:2">
      <c r="A654" s="72" t="s">
        <v>16892</v>
      </c>
      <c r="B654" s="72"/>
    </row>
    <row r="655" spans="1:2">
      <c r="A655" s="72" t="s">
        <v>620</v>
      </c>
      <c r="B655" s="72"/>
    </row>
    <row r="656" spans="1:2">
      <c r="A656" s="72" t="s">
        <v>620</v>
      </c>
      <c r="B656" s="72"/>
    </row>
    <row r="657" spans="1:2">
      <c r="A657" s="72" t="s">
        <v>14027</v>
      </c>
      <c r="B657" s="4"/>
    </row>
    <row r="658" spans="1:2">
      <c r="A658" s="72" t="s">
        <v>30181</v>
      </c>
      <c r="B658" s="72"/>
    </row>
    <row r="659" spans="1:2">
      <c r="A659" s="72" t="s">
        <v>17169</v>
      </c>
      <c r="B659" s="72"/>
    </row>
    <row r="660" spans="1:2">
      <c r="A660" s="72" t="s">
        <v>8589</v>
      </c>
      <c r="B660" s="4"/>
    </row>
    <row r="661" spans="1:2">
      <c r="A661" s="72" t="s">
        <v>21521</v>
      </c>
      <c r="B661" s="72"/>
    </row>
    <row r="662" spans="1:2">
      <c r="A662" s="72" t="s">
        <v>6798</v>
      </c>
      <c r="B662" s="72"/>
    </row>
    <row r="663" spans="1:2">
      <c r="A663" s="72" t="s">
        <v>27212</v>
      </c>
      <c r="B663" s="72"/>
    </row>
    <row r="664" spans="1:2">
      <c r="A664" s="72" t="s">
        <v>27213</v>
      </c>
      <c r="B664" s="72"/>
    </row>
    <row r="665" spans="1:2">
      <c r="A665" s="72" t="s">
        <v>30182</v>
      </c>
      <c r="B665" s="72"/>
    </row>
    <row r="666" spans="1:2">
      <c r="A666" s="72" t="s">
        <v>8071</v>
      </c>
      <c r="B666" s="72"/>
    </row>
    <row r="667" spans="1:2">
      <c r="A667" s="72" t="s">
        <v>5198</v>
      </c>
      <c r="B667" s="72"/>
    </row>
    <row r="668" spans="1:2">
      <c r="A668" s="72" t="s">
        <v>14028</v>
      </c>
      <c r="B668" s="72"/>
    </row>
    <row r="669" spans="1:2">
      <c r="A669" s="72" t="s">
        <v>28298</v>
      </c>
      <c r="B669" s="72"/>
    </row>
    <row r="670" spans="1:2">
      <c r="A670" s="72" t="s">
        <v>9156</v>
      </c>
      <c r="B670" s="72"/>
    </row>
    <row r="671" spans="1:2">
      <c r="A671" s="72" t="s">
        <v>15875</v>
      </c>
      <c r="B671" s="72"/>
    </row>
    <row r="672" spans="1:2">
      <c r="A672" s="72" t="s">
        <v>15876</v>
      </c>
      <c r="B672" s="72"/>
    </row>
    <row r="673" spans="1:2">
      <c r="A673" s="72" t="s">
        <v>6523</v>
      </c>
      <c r="B673" s="72"/>
    </row>
    <row r="674" spans="1:2">
      <c r="A674" s="72" t="s">
        <v>6523</v>
      </c>
      <c r="B674" s="72"/>
    </row>
    <row r="675" spans="1:2">
      <c r="A675" s="72" t="s">
        <v>16893</v>
      </c>
      <c r="B675" s="4"/>
    </row>
    <row r="676" spans="1:2">
      <c r="A676" s="72" t="s">
        <v>18038</v>
      </c>
      <c r="B676" s="72"/>
    </row>
    <row r="677" spans="1:2">
      <c r="A677" s="72" t="s">
        <v>3028</v>
      </c>
      <c r="B677" s="72"/>
    </row>
    <row r="678" spans="1:2">
      <c r="A678" s="72" t="s">
        <v>3351</v>
      </c>
      <c r="B678" s="72"/>
    </row>
    <row r="679" spans="1:2">
      <c r="A679" s="72" t="s">
        <v>18603</v>
      </c>
      <c r="B679" s="72"/>
    </row>
    <row r="680" spans="1:2">
      <c r="A680" s="72" t="s">
        <v>24968</v>
      </c>
      <c r="B680" s="72"/>
    </row>
    <row r="681" spans="1:2">
      <c r="A681" s="72" t="s">
        <v>3029</v>
      </c>
      <c r="B681" s="72"/>
    </row>
    <row r="682" spans="1:2">
      <c r="A682" s="72" t="s">
        <v>21243</v>
      </c>
      <c r="B682" s="72"/>
    </row>
    <row r="683" spans="1:2">
      <c r="A683" s="72" t="s">
        <v>21244</v>
      </c>
      <c r="B683" s="72"/>
    </row>
    <row r="684" spans="1:2">
      <c r="A684" s="72" t="s">
        <v>7466</v>
      </c>
      <c r="B684" s="72"/>
    </row>
    <row r="685" spans="1:2">
      <c r="A685" s="72" t="s">
        <v>28299</v>
      </c>
      <c r="B685" s="72"/>
    </row>
    <row r="686" spans="1:2">
      <c r="A686" s="72" t="s">
        <v>6245</v>
      </c>
      <c r="B686" s="72"/>
    </row>
    <row r="687" spans="1:2">
      <c r="A687" s="72" t="s">
        <v>8591</v>
      </c>
      <c r="B687" s="72"/>
    </row>
    <row r="688" spans="1:2">
      <c r="A688" s="72" t="s">
        <v>28051</v>
      </c>
      <c r="B688" s="72"/>
    </row>
    <row r="689" spans="1:2">
      <c r="A689" s="72" t="s">
        <v>19248</v>
      </c>
      <c r="B689" s="72"/>
    </row>
    <row r="690" spans="1:2">
      <c r="A690" s="72" t="s">
        <v>22154</v>
      </c>
      <c r="B690" s="72"/>
    </row>
    <row r="691" spans="1:2">
      <c r="A691" s="72" t="s">
        <v>22154</v>
      </c>
      <c r="B691" s="72"/>
    </row>
    <row r="692" spans="1:2">
      <c r="A692" s="72" t="s">
        <v>10101</v>
      </c>
      <c r="B692" s="72"/>
    </row>
    <row r="693" spans="1:2">
      <c r="A693" s="72" t="s">
        <v>10101</v>
      </c>
      <c r="B693" s="72"/>
    </row>
    <row r="694" spans="1:2">
      <c r="A694" s="72" t="s">
        <v>10101</v>
      </c>
      <c r="B694" s="72"/>
    </row>
    <row r="695" spans="1:2">
      <c r="A695" s="72" t="s">
        <v>1729</v>
      </c>
      <c r="B695" s="4"/>
    </row>
    <row r="696" spans="1:2">
      <c r="A696" s="72" t="s">
        <v>1729</v>
      </c>
      <c r="B696" s="72"/>
    </row>
    <row r="697" spans="1:2">
      <c r="A697" s="72" t="s">
        <v>30183</v>
      </c>
      <c r="B697" s="72"/>
    </row>
    <row r="698" spans="1:2">
      <c r="A698" s="72" t="s">
        <v>28300</v>
      </c>
      <c r="B698" s="72"/>
    </row>
    <row r="699" spans="1:2">
      <c r="A699" s="72" t="s">
        <v>1730</v>
      </c>
      <c r="B699" s="4"/>
    </row>
    <row r="700" spans="1:2">
      <c r="A700" s="72" t="s">
        <v>23184</v>
      </c>
      <c r="B700" s="72"/>
    </row>
    <row r="701" spans="1:2">
      <c r="A701" s="72" t="s">
        <v>5442</v>
      </c>
      <c r="B701" s="72"/>
    </row>
    <row r="702" spans="1:2">
      <c r="A702" s="72" t="s">
        <v>6246</v>
      </c>
      <c r="B702" s="72"/>
    </row>
    <row r="703" spans="1:2">
      <c r="A703" s="72" t="s">
        <v>28555</v>
      </c>
      <c r="B703" s="72"/>
    </row>
    <row r="704" spans="1:2">
      <c r="A704" s="72" t="s">
        <v>21245</v>
      </c>
      <c r="B704" s="72"/>
    </row>
    <row r="705" spans="1:2">
      <c r="A705" s="72" t="s">
        <v>10102</v>
      </c>
      <c r="B705" s="4"/>
    </row>
    <row r="706" spans="1:2">
      <c r="A706" s="72" t="s">
        <v>5199</v>
      </c>
      <c r="B706" s="72"/>
    </row>
    <row r="707" spans="1:2">
      <c r="A707" s="72" t="s">
        <v>5199</v>
      </c>
      <c r="B707" s="72"/>
    </row>
    <row r="708" spans="1:2">
      <c r="A708" s="72" t="s">
        <v>30873</v>
      </c>
      <c r="B708" s="4"/>
    </row>
    <row r="709" spans="1:2">
      <c r="A709" s="72" t="s">
        <v>22782</v>
      </c>
      <c r="B709" s="4"/>
    </row>
    <row r="710" spans="1:2">
      <c r="A710" s="72" t="s">
        <v>4197</v>
      </c>
      <c r="B710" s="72"/>
    </row>
    <row r="711" spans="1:2">
      <c r="A711" s="72" t="s">
        <v>3030</v>
      </c>
      <c r="B711" s="72"/>
    </row>
    <row r="712" spans="1:2">
      <c r="A712" s="72" t="s">
        <v>3030</v>
      </c>
      <c r="B712" s="4"/>
    </row>
    <row r="713" spans="1:2">
      <c r="A713" s="72" t="s">
        <v>24462</v>
      </c>
      <c r="B713" s="72"/>
    </row>
    <row r="714" spans="1:2">
      <c r="A714" s="72" t="s">
        <v>6799</v>
      </c>
      <c r="B714" s="72"/>
    </row>
    <row r="715" spans="1:2">
      <c r="A715" s="72" t="s">
        <v>23185</v>
      </c>
      <c r="B715" s="72"/>
    </row>
    <row r="716" spans="1:2">
      <c r="A716" s="72" t="s">
        <v>4198</v>
      </c>
      <c r="B716" s="72"/>
    </row>
    <row r="717" spans="1:2">
      <c r="A717" s="72" t="s">
        <v>20542</v>
      </c>
      <c r="B717" s="72"/>
    </row>
    <row r="718" spans="1:2">
      <c r="A718" s="72" t="s">
        <v>10752</v>
      </c>
      <c r="B718" s="72"/>
    </row>
    <row r="719" spans="1:2">
      <c r="A719" s="72" t="s">
        <v>25593</v>
      </c>
      <c r="B719" s="72"/>
    </row>
    <row r="720" spans="1:2">
      <c r="A720" s="72" t="s">
        <v>26101</v>
      </c>
      <c r="B720" s="4"/>
    </row>
    <row r="721" spans="1:2">
      <c r="A721" s="72" t="s">
        <v>25594</v>
      </c>
      <c r="B721" s="4"/>
    </row>
    <row r="722" spans="1:2">
      <c r="A722" s="72" t="s">
        <v>31422</v>
      </c>
      <c r="B722" s="4"/>
    </row>
    <row r="723" spans="1:2">
      <c r="A723" s="72" t="s">
        <v>10878</v>
      </c>
      <c r="B723" s="4"/>
    </row>
    <row r="724" spans="1:2">
      <c r="A724" s="72" t="s">
        <v>17170</v>
      </c>
      <c r="B724" s="4"/>
    </row>
    <row r="725" spans="1:2">
      <c r="A725" s="72" t="s">
        <v>6524</v>
      </c>
      <c r="B725" s="72"/>
    </row>
    <row r="726" spans="1:2">
      <c r="A726" s="72" t="s">
        <v>26102</v>
      </c>
      <c r="B726" s="72"/>
    </row>
    <row r="727" spans="1:2">
      <c r="A727" s="72" t="s">
        <v>25595</v>
      </c>
      <c r="B727" s="4"/>
    </row>
    <row r="728" spans="1:2">
      <c r="A728" s="72" t="s">
        <v>20543</v>
      </c>
      <c r="B728" s="72"/>
    </row>
    <row r="729" spans="1:2">
      <c r="A729" s="72" t="s">
        <v>20544</v>
      </c>
      <c r="B729" s="4"/>
    </row>
    <row r="730" spans="1:2">
      <c r="A730" s="72" t="s">
        <v>25596</v>
      </c>
      <c r="B730" s="4"/>
    </row>
    <row r="731" spans="1:2">
      <c r="A731" s="72" t="s">
        <v>27214</v>
      </c>
      <c r="B731" s="72"/>
    </row>
    <row r="732" spans="1:2">
      <c r="A732" s="72" t="s">
        <v>16611</v>
      </c>
      <c r="B732" s="72"/>
    </row>
    <row r="733" spans="1:2">
      <c r="A733" s="72" t="s">
        <v>28556</v>
      </c>
      <c r="B733" s="72"/>
    </row>
    <row r="734" spans="1:2">
      <c r="A734" s="72" t="s">
        <v>3031</v>
      </c>
      <c r="B734" s="72"/>
    </row>
    <row r="735" spans="1:2">
      <c r="A735" s="72" t="s">
        <v>10879</v>
      </c>
      <c r="B735" s="72"/>
    </row>
    <row r="736" spans="1:2">
      <c r="A736" s="72" t="s">
        <v>20545</v>
      </c>
      <c r="B736" s="72"/>
    </row>
    <row r="737" spans="1:2">
      <c r="A737" s="72" t="s">
        <v>11115</v>
      </c>
      <c r="B737" s="72"/>
    </row>
    <row r="738" spans="1:2">
      <c r="A738" s="72" t="s">
        <v>3779</v>
      </c>
      <c r="B738" s="72"/>
    </row>
    <row r="739" spans="1:2">
      <c r="A739" s="72" t="s">
        <v>26717</v>
      </c>
      <c r="B739" s="72"/>
    </row>
    <row r="740" spans="1:2">
      <c r="A740" s="72" t="s">
        <v>2586</v>
      </c>
      <c r="B740" s="72"/>
    </row>
    <row r="741" spans="1:2">
      <c r="A741" s="72" t="s">
        <v>8592</v>
      </c>
      <c r="B741" s="72"/>
    </row>
    <row r="742" spans="1:2">
      <c r="A742" s="72" t="s">
        <v>29909</v>
      </c>
      <c r="B742" s="4"/>
    </row>
    <row r="743" spans="1:2">
      <c r="A743" s="72" t="s">
        <v>3352</v>
      </c>
      <c r="B743" s="72"/>
    </row>
    <row r="744" spans="1:2">
      <c r="A744" s="72" t="s">
        <v>3352</v>
      </c>
      <c r="B744" s="72"/>
    </row>
    <row r="745" spans="1:2">
      <c r="A745" s="72" t="s">
        <v>3352</v>
      </c>
      <c r="B745" s="72"/>
    </row>
    <row r="746" spans="1:2">
      <c r="A746" s="72" t="s">
        <v>8593</v>
      </c>
      <c r="B746" s="72"/>
    </row>
    <row r="747" spans="1:2">
      <c r="A747" s="72" t="s">
        <v>28301</v>
      </c>
      <c r="B747" s="72"/>
    </row>
    <row r="748" spans="1:2">
      <c r="A748" s="72" t="s">
        <v>14520</v>
      </c>
      <c r="B748" s="72"/>
    </row>
    <row r="749" spans="1:2">
      <c r="A749" s="72" t="s">
        <v>13200</v>
      </c>
      <c r="B749" s="72"/>
    </row>
    <row r="750" spans="1:2">
      <c r="A750" s="72" t="s">
        <v>19795</v>
      </c>
      <c r="B750" s="72"/>
    </row>
    <row r="751" spans="1:2">
      <c r="A751" s="72" t="s">
        <v>20546</v>
      </c>
      <c r="B751" s="72"/>
    </row>
    <row r="752" spans="1:2">
      <c r="A752" s="72" t="s">
        <v>27215</v>
      </c>
      <c r="B752" s="72"/>
    </row>
    <row r="753" spans="1:2">
      <c r="A753" s="72" t="s">
        <v>30874</v>
      </c>
      <c r="B753" s="72"/>
    </row>
    <row r="754" spans="1:2">
      <c r="A754" s="72" t="s">
        <v>8594</v>
      </c>
      <c r="B754" s="72"/>
    </row>
    <row r="755" spans="1:2">
      <c r="A755" s="72" t="s">
        <v>4593</v>
      </c>
      <c r="B755" s="72"/>
    </row>
    <row r="756" spans="1:2">
      <c r="A756" s="72" t="s">
        <v>4594</v>
      </c>
      <c r="B756" s="72"/>
    </row>
    <row r="757" spans="1:2">
      <c r="A757" s="72" t="s">
        <v>21246</v>
      </c>
      <c r="B757" s="72"/>
    </row>
    <row r="758" spans="1:2">
      <c r="A758" s="72" t="s">
        <v>32219</v>
      </c>
      <c r="B758" s="72"/>
    </row>
    <row r="759" spans="1:2">
      <c r="A759" s="72" t="s">
        <v>12409</v>
      </c>
      <c r="B759" s="72"/>
    </row>
    <row r="760" spans="1:2">
      <c r="A760" s="72" t="s">
        <v>11436</v>
      </c>
      <c r="B760" s="72"/>
    </row>
    <row r="761" spans="1:2">
      <c r="A761" s="72" t="s">
        <v>32024</v>
      </c>
      <c r="B761" s="72"/>
    </row>
    <row r="762" spans="1:2">
      <c r="A762" s="72" t="s">
        <v>14029</v>
      </c>
      <c r="B762" s="72"/>
    </row>
    <row r="763" spans="1:2">
      <c r="A763" s="72" t="s">
        <v>9516</v>
      </c>
      <c r="B763" s="72"/>
    </row>
    <row r="764" spans="1:2">
      <c r="A764" s="72" t="s">
        <v>5443</v>
      </c>
      <c r="B764" s="72"/>
    </row>
    <row r="765" spans="1:2">
      <c r="A765" s="4" t="s">
        <v>203</v>
      </c>
      <c r="B765" s="72"/>
    </row>
    <row r="766" spans="1:2">
      <c r="A766" s="72" t="s">
        <v>26458</v>
      </c>
      <c r="B766" s="4"/>
    </row>
    <row r="767" spans="1:2">
      <c r="A767" s="4" t="s">
        <v>204</v>
      </c>
      <c r="B767" s="72"/>
    </row>
    <row r="768" spans="1:2">
      <c r="A768" s="72" t="s">
        <v>5444</v>
      </c>
      <c r="B768" s="72"/>
    </row>
    <row r="769" spans="1:2">
      <c r="A769" s="72" t="s">
        <v>31802</v>
      </c>
      <c r="B769" s="72"/>
    </row>
    <row r="770" spans="1:2">
      <c r="A770" s="72" t="s">
        <v>24023</v>
      </c>
      <c r="B770" s="72"/>
    </row>
    <row r="771" spans="1:2">
      <c r="A771" s="72" t="s">
        <v>12410</v>
      </c>
      <c r="B771" s="72"/>
    </row>
    <row r="772" spans="1:2">
      <c r="A772" s="72" t="s">
        <v>4199</v>
      </c>
      <c r="B772" s="4"/>
    </row>
    <row r="773" spans="1:2">
      <c r="A773" s="72" t="s">
        <v>30875</v>
      </c>
      <c r="B773" s="72"/>
    </row>
    <row r="774" spans="1:2">
      <c r="A774" s="72" t="s">
        <v>10753</v>
      </c>
      <c r="B774" s="72"/>
    </row>
    <row r="775" spans="1:2">
      <c r="A775" s="72" t="s">
        <v>15570</v>
      </c>
      <c r="B775" s="72"/>
    </row>
    <row r="776" spans="1:2">
      <c r="A776" s="72" t="s">
        <v>26718</v>
      </c>
      <c r="B776" s="72"/>
    </row>
    <row r="777" spans="1:2">
      <c r="A777" s="72" t="s">
        <v>13756</v>
      </c>
      <c r="B777" s="4"/>
    </row>
    <row r="778" spans="1:2">
      <c r="A778" s="72" t="s">
        <v>28302</v>
      </c>
      <c r="B778" s="72"/>
    </row>
    <row r="779" spans="1:2">
      <c r="A779" s="72" t="s">
        <v>22155</v>
      </c>
      <c r="B779" s="72"/>
    </row>
    <row r="780" spans="1:2">
      <c r="A780" s="72" t="s">
        <v>26719</v>
      </c>
      <c r="B780" s="4"/>
    </row>
    <row r="781" spans="1:2">
      <c r="A781" s="4" t="s">
        <v>621</v>
      </c>
      <c r="B781" s="4"/>
    </row>
    <row r="782" spans="1:2">
      <c r="A782" s="4" t="s">
        <v>205</v>
      </c>
      <c r="B782" s="4"/>
    </row>
    <row r="783" spans="1:2">
      <c r="A783" s="72" t="s">
        <v>23186</v>
      </c>
      <c r="B783" s="72"/>
    </row>
    <row r="784" spans="1:2">
      <c r="A784" s="72" t="s">
        <v>5445</v>
      </c>
      <c r="B784" s="4"/>
    </row>
    <row r="785" spans="1:2">
      <c r="A785" s="72" t="s">
        <v>5445</v>
      </c>
      <c r="B785" s="4"/>
    </row>
    <row r="786" spans="1:2">
      <c r="A786" s="72" t="s">
        <v>4595</v>
      </c>
      <c r="B786" s="72"/>
    </row>
    <row r="787" spans="1:2">
      <c r="A787" s="72" t="s">
        <v>15318</v>
      </c>
      <c r="B787" s="72"/>
    </row>
    <row r="788" spans="1:2">
      <c r="A788" s="72" t="s">
        <v>2587</v>
      </c>
      <c r="B788" s="72"/>
    </row>
    <row r="789" spans="1:2">
      <c r="A789" s="72" t="s">
        <v>19796</v>
      </c>
      <c r="B789" s="4"/>
    </row>
    <row r="790" spans="1:2">
      <c r="A790" s="72" t="s">
        <v>13757</v>
      </c>
      <c r="B790" s="72"/>
    </row>
    <row r="791" spans="1:2">
      <c r="A791" s="72" t="s">
        <v>20290</v>
      </c>
      <c r="B791" s="4"/>
    </row>
    <row r="792" spans="1:2">
      <c r="A792" s="72" t="s">
        <v>9157</v>
      </c>
      <c r="B792" s="4"/>
    </row>
    <row r="793" spans="1:2">
      <c r="A793" s="72" t="s">
        <v>18039</v>
      </c>
      <c r="B793" s="72"/>
    </row>
    <row r="794" spans="1:2">
      <c r="A794" s="72" t="s">
        <v>18604</v>
      </c>
      <c r="B794" s="72"/>
    </row>
    <row r="795" spans="1:2">
      <c r="A795" s="72" t="s">
        <v>13539</v>
      </c>
      <c r="B795" s="72"/>
    </row>
    <row r="796" spans="1:2">
      <c r="A796" s="72" t="s">
        <v>30876</v>
      </c>
      <c r="B796" s="72"/>
    </row>
    <row r="797" spans="1:2">
      <c r="A797" s="72" t="s">
        <v>23187</v>
      </c>
      <c r="B797" s="72"/>
    </row>
    <row r="798" spans="1:2">
      <c r="A798" s="4" t="s">
        <v>622</v>
      </c>
      <c r="B798" s="72"/>
    </row>
    <row r="799" spans="1:2">
      <c r="A799" s="72" t="s">
        <v>18040</v>
      </c>
      <c r="B799" s="72"/>
    </row>
    <row r="800" spans="1:2">
      <c r="A800" s="72" t="s">
        <v>19002</v>
      </c>
      <c r="B800" s="72"/>
    </row>
    <row r="801" spans="1:2">
      <c r="A801" s="72" t="s">
        <v>23188</v>
      </c>
      <c r="B801" s="4"/>
    </row>
    <row r="802" spans="1:2">
      <c r="A802" s="4" t="s">
        <v>206</v>
      </c>
      <c r="B802" s="72"/>
    </row>
    <row r="803" spans="1:2">
      <c r="A803" s="72" t="s">
        <v>6525</v>
      </c>
      <c r="B803" s="72"/>
    </row>
    <row r="804" spans="1:2">
      <c r="A804" s="72" t="s">
        <v>28557</v>
      </c>
      <c r="B804" s="4"/>
    </row>
    <row r="805" spans="1:2">
      <c r="A805" s="72" t="s">
        <v>16894</v>
      </c>
      <c r="B805" s="4"/>
    </row>
    <row r="806" spans="1:2">
      <c r="A806" s="4" t="s">
        <v>207</v>
      </c>
      <c r="B806" s="72"/>
    </row>
    <row r="807" spans="1:2">
      <c r="A807" s="72" t="s">
        <v>9517</v>
      </c>
      <c r="B807" s="4"/>
    </row>
    <row r="808" spans="1:2">
      <c r="A808" s="72" t="s">
        <v>20547</v>
      </c>
      <c r="B808" s="72"/>
    </row>
    <row r="809" spans="1:2">
      <c r="A809" s="72" t="s">
        <v>25381</v>
      </c>
      <c r="B809" s="72"/>
    </row>
    <row r="810" spans="1:2">
      <c r="A810" s="72" t="s">
        <v>19797</v>
      </c>
      <c r="B810" s="72"/>
    </row>
    <row r="811" spans="1:2">
      <c r="A811" s="72" t="s">
        <v>24463</v>
      </c>
      <c r="B811" s="72"/>
    </row>
    <row r="812" spans="1:2">
      <c r="A812" s="72" t="s">
        <v>19249</v>
      </c>
      <c r="B812" s="72"/>
    </row>
    <row r="813" spans="1:2">
      <c r="A813" s="72" t="s">
        <v>33402</v>
      </c>
      <c r="B813" s="72"/>
    </row>
    <row r="814" spans="1:2">
      <c r="A814" s="72" t="s">
        <v>23189</v>
      </c>
      <c r="B814" s="72"/>
    </row>
    <row r="815" spans="1:2">
      <c r="A815" s="72" t="s">
        <v>23190</v>
      </c>
      <c r="B815" s="72"/>
    </row>
    <row r="816" spans="1:2">
      <c r="A816" s="72" t="s">
        <v>27216</v>
      </c>
      <c r="B816" s="72"/>
    </row>
    <row r="817" spans="1:2">
      <c r="A817" s="72" t="s">
        <v>32220</v>
      </c>
      <c r="B817" s="72"/>
    </row>
    <row r="818" spans="1:2">
      <c r="A818" s="72" t="s">
        <v>4596</v>
      </c>
      <c r="B818" s="4"/>
    </row>
    <row r="819" spans="1:2">
      <c r="A819" s="72" t="s">
        <v>28558</v>
      </c>
      <c r="B819" s="72"/>
    </row>
    <row r="820" spans="1:2">
      <c r="A820" s="72" t="s">
        <v>9519</v>
      </c>
      <c r="B820" s="72"/>
    </row>
    <row r="821" spans="1:2">
      <c r="A821" s="72" t="s">
        <v>9519</v>
      </c>
      <c r="B821" s="4"/>
    </row>
    <row r="822" spans="1:2">
      <c r="A822" s="72" t="s">
        <v>9518</v>
      </c>
      <c r="B822" s="4"/>
    </row>
    <row r="823" spans="1:2">
      <c r="A823" s="72" t="s">
        <v>9520</v>
      </c>
      <c r="B823" s="72"/>
    </row>
    <row r="824" spans="1:2">
      <c r="A824" s="72" t="s">
        <v>9521</v>
      </c>
      <c r="B824" s="72"/>
    </row>
    <row r="825" spans="1:2">
      <c r="A825" s="72" t="s">
        <v>21522</v>
      </c>
      <c r="B825" s="4"/>
    </row>
    <row r="826" spans="1:2">
      <c r="A826" s="72" t="s">
        <v>30184</v>
      </c>
      <c r="B826" s="72"/>
    </row>
    <row r="827" spans="1:2">
      <c r="A827" s="4" t="s">
        <v>623</v>
      </c>
      <c r="B827" s="72"/>
    </row>
    <row r="828" spans="1:2">
      <c r="A828" s="72" t="s">
        <v>17560</v>
      </c>
      <c r="B828" s="72"/>
    </row>
    <row r="829" spans="1:2">
      <c r="A829" s="4" t="s">
        <v>624</v>
      </c>
      <c r="B829" s="72"/>
    </row>
    <row r="830" spans="1:2">
      <c r="A830" s="72" t="s">
        <v>29215</v>
      </c>
      <c r="B830" s="72"/>
    </row>
    <row r="831" spans="1:2">
      <c r="A831" s="72" t="s">
        <v>10103</v>
      </c>
      <c r="B831" s="72"/>
    </row>
    <row r="832" spans="1:2">
      <c r="A832" s="72" t="s">
        <v>10103</v>
      </c>
      <c r="B832" s="72"/>
    </row>
    <row r="833" spans="1:2">
      <c r="A833" s="72" t="s">
        <v>15571</v>
      </c>
      <c r="B833" s="72"/>
    </row>
    <row r="834" spans="1:2">
      <c r="A834" s="72" t="s">
        <v>2090</v>
      </c>
      <c r="B834" s="4"/>
    </row>
    <row r="835" spans="1:2">
      <c r="A835" s="72" t="s">
        <v>26103</v>
      </c>
      <c r="B835" s="72"/>
    </row>
    <row r="836" spans="1:2">
      <c r="A836" s="72" t="s">
        <v>27704</v>
      </c>
      <c r="B836" s="72"/>
    </row>
    <row r="837" spans="1:2">
      <c r="A837" s="72" t="s">
        <v>20548</v>
      </c>
      <c r="B837" s="4"/>
    </row>
    <row r="838" spans="1:2">
      <c r="A838" s="72" t="s">
        <v>26720</v>
      </c>
      <c r="B838" s="72"/>
    </row>
    <row r="839" spans="1:2">
      <c r="A839" s="72" t="s">
        <v>8595</v>
      </c>
      <c r="B839" s="72"/>
    </row>
    <row r="840" spans="1:2">
      <c r="A840" s="72" t="s">
        <v>26721</v>
      </c>
      <c r="B840" s="72"/>
    </row>
    <row r="841" spans="1:2">
      <c r="A841" s="72" t="s">
        <v>24464</v>
      </c>
      <c r="B841" s="72"/>
    </row>
    <row r="842" spans="1:2">
      <c r="A842" s="72" t="s">
        <v>15010</v>
      </c>
      <c r="B842" s="72"/>
    </row>
    <row r="843" spans="1:2">
      <c r="A843" s="72" t="s">
        <v>6800</v>
      </c>
      <c r="B843" s="72"/>
    </row>
    <row r="844" spans="1:2">
      <c r="A844" s="72" t="s">
        <v>6801</v>
      </c>
      <c r="B844" s="72"/>
    </row>
    <row r="845" spans="1:2">
      <c r="A845" s="72" t="s">
        <v>26459</v>
      </c>
      <c r="B845" s="72"/>
    </row>
    <row r="846" spans="1:2">
      <c r="A846" s="72" t="s">
        <v>23191</v>
      </c>
      <c r="B846" s="72"/>
    </row>
    <row r="847" spans="1:2">
      <c r="A847" s="72" t="s">
        <v>19003</v>
      </c>
      <c r="B847" s="72"/>
    </row>
    <row r="848" spans="1:2">
      <c r="A848" s="72" t="s">
        <v>29216</v>
      </c>
      <c r="B848" s="4"/>
    </row>
    <row r="849" spans="1:2">
      <c r="A849" s="72" t="s">
        <v>10880</v>
      </c>
      <c r="B849" s="72"/>
    </row>
    <row r="850" spans="1:2">
      <c r="A850" s="72" t="s">
        <v>26460</v>
      </c>
      <c r="B850" s="72"/>
    </row>
    <row r="851" spans="1:2">
      <c r="A851" s="72" t="s">
        <v>31286</v>
      </c>
      <c r="B851" s="72"/>
    </row>
    <row r="852" spans="1:2">
      <c r="A852" s="72" t="s">
        <v>29910</v>
      </c>
      <c r="B852" s="4"/>
    </row>
    <row r="853" spans="1:2">
      <c r="A853" s="72" t="s">
        <v>22156</v>
      </c>
      <c r="B853" s="72"/>
    </row>
    <row r="854" spans="1:2">
      <c r="A854" s="72" t="s">
        <v>5446</v>
      </c>
      <c r="B854" s="72"/>
    </row>
    <row r="855" spans="1:2">
      <c r="A855" s="72" t="s">
        <v>5446</v>
      </c>
      <c r="B855" s="72"/>
    </row>
    <row r="856" spans="1:2">
      <c r="A856" s="72" t="s">
        <v>11437</v>
      </c>
      <c r="B856" s="4"/>
    </row>
    <row r="857" spans="1:2">
      <c r="A857" s="72" t="s">
        <v>24465</v>
      </c>
      <c r="B857" s="4"/>
    </row>
    <row r="858" spans="1:2">
      <c r="A858" s="72" t="s">
        <v>28559</v>
      </c>
      <c r="B858" s="72"/>
    </row>
    <row r="859" spans="1:2">
      <c r="A859" s="72" t="s">
        <v>1926</v>
      </c>
      <c r="B859" s="4"/>
    </row>
    <row r="860" spans="1:2">
      <c r="A860" s="72" t="s">
        <v>19798</v>
      </c>
      <c r="B860" s="72"/>
    </row>
    <row r="861" spans="1:2">
      <c r="A861" s="72" t="s">
        <v>16105</v>
      </c>
      <c r="B861" s="72"/>
    </row>
    <row r="862" spans="1:2">
      <c r="A862" s="72" t="s">
        <v>19799</v>
      </c>
      <c r="B862" s="72"/>
    </row>
    <row r="863" spans="1:2">
      <c r="A863" s="72" t="s">
        <v>19799</v>
      </c>
      <c r="B863" s="4"/>
    </row>
    <row r="864" spans="1:2">
      <c r="A864" s="72" t="s">
        <v>19250</v>
      </c>
      <c r="B864" s="4"/>
    </row>
    <row r="865" spans="1:2">
      <c r="A865" s="72" t="s">
        <v>6802</v>
      </c>
      <c r="B865" s="72"/>
    </row>
    <row r="866" spans="1:2">
      <c r="A866" s="72" t="s">
        <v>2588</v>
      </c>
      <c r="B866" s="72"/>
    </row>
    <row r="867" spans="1:2">
      <c r="A867" s="72" t="s">
        <v>13758</v>
      </c>
      <c r="B867" s="72"/>
    </row>
    <row r="868" spans="1:2">
      <c r="A868" s="72" t="s">
        <v>13758</v>
      </c>
      <c r="B868" s="72"/>
    </row>
    <row r="869" spans="1:2">
      <c r="A869" s="72" t="s">
        <v>26722</v>
      </c>
      <c r="B869" s="72"/>
    </row>
    <row r="870" spans="1:2">
      <c r="A870" s="4" t="s">
        <v>625</v>
      </c>
      <c r="B870" s="72"/>
    </row>
    <row r="871" spans="1:2">
      <c r="A871" s="72" t="s">
        <v>26723</v>
      </c>
      <c r="B871" s="72"/>
    </row>
    <row r="872" spans="1:2">
      <c r="A872" s="72" t="s">
        <v>27705</v>
      </c>
      <c r="B872" s="72"/>
    </row>
    <row r="873" spans="1:2">
      <c r="A873" s="72" t="s">
        <v>24969</v>
      </c>
      <c r="B873" s="72"/>
    </row>
    <row r="874" spans="1:2">
      <c r="A874" s="72" t="s">
        <v>9158</v>
      </c>
      <c r="B874" s="72"/>
    </row>
    <row r="875" spans="1:2">
      <c r="A875" s="72" t="s">
        <v>28560</v>
      </c>
      <c r="B875" s="72"/>
    </row>
    <row r="876" spans="1:2">
      <c r="A876" s="72" t="s">
        <v>28561</v>
      </c>
      <c r="B876" s="4"/>
    </row>
    <row r="877" spans="1:2">
      <c r="A877" s="72" t="s">
        <v>28562</v>
      </c>
      <c r="B877" s="72"/>
    </row>
    <row r="878" spans="1:2">
      <c r="A878" s="72" t="s">
        <v>28563</v>
      </c>
      <c r="B878" s="4"/>
    </row>
    <row r="879" spans="1:2">
      <c r="A879" s="72" t="s">
        <v>17561</v>
      </c>
      <c r="B879" s="72"/>
    </row>
    <row r="880" spans="1:2">
      <c r="A880" s="72" t="s">
        <v>4597</v>
      </c>
      <c r="B880" s="72"/>
    </row>
    <row r="881" spans="1:2">
      <c r="A881" s="72" t="s">
        <v>17562</v>
      </c>
      <c r="B881" s="72"/>
    </row>
    <row r="882" spans="1:2">
      <c r="A882" s="72" t="s">
        <v>26461</v>
      </c>
      <c r="B882" s="72"/>
    </row>
    <row r="883" spans="1:2">
      <c r="A883" s="72" t="s">
        <v>20549</v>
      </c>
      <c r="B883" s="72"/>
    </row>
    <row r="884" spans="1:2">
      <c r="A884" s="72" t="s">
        <v>32675</v>
      </c>
      <c r="B884" s="72"/>
    </row>
    <row r="885" spans="1:2">
      <c r="A885" s="72" t="s">
        <v>32676</v>
      </c>
      <c r="B885" s="4"/>
    </row>
    <row r="886" spans="1:2">
      <c r="A886" s="72" t="s">
        <v>30185</v>
      </c>
      <c r="B886" s="72"/>
    </row>
    <row r="887" spans="1:2">
      <c r="A887" s="72" t="s">
        <v>2258</v>
      </c>
      <c r="B887" s="72"/>
    </row>
    <row r="888" spans="1:2">
      <c r="A888" s="72" t="s">
        <v>9159</v>
      </c>
      <c r="B888" s="72"/>
    </row>
    <row r="889" spans="1:2">
      <c r="A889" s="72" t="s">
        <v>9522</v>
      </c>
      <c r="B889" s="72"/>
    </row>
    <row r="890" spans="1:2">
      <c r="A890" s="72" t="s">
        <v>30186</v>
      </c>
      <c r="B890" s="72"/>
    </row>
    <row r="891" spans="1:2">
      <c r="A891" s="72" t="s">
        <v>7467</v>
      </c>
      <c r="B891" s="4"/>
    </row>
    <row r="892" spans="1:2">
      <c r="A892" s="72" t="s">
        <v>626</v>
      </c>
      <c r="B892" s="72"/>
    </row>
    <row r="893" spans="1:2">
      <c r="A893" s="4" t="s">
        <v>1417</v>
      </c>
      <c r="B893" s="72"/>
    </row>
    <row r="894" spans="1:2">
      <c r="A894" s="72" t="s">
        <v>26724</v>
      </c>
      <c r="B894" s="72"/>
    </row>
    <row r="895" spans="1:2">
      <c r="A895" s="72" t="s">
        <v>26725</v>
      </c>
      <c r="B895" s="72"/>
    </row>
    <row r="896" spans="1:2">
      <c r="A896" s="72" t="s">
        <v>5200</v>
      </c>
      <c r="B896" s="72"/>
    </row>
    <row r="897" spans="1:2">
      <c r="A897" s="72" t="s">
        <v>33026</v>
      </c>
      <c r="B897" s="72"/>
    </row>
    <row r="898" spans="1:2">
      <c r="A898" s="72" t="s">
        <v>18605</v>
      </c>
      <c r="B898" s="72"/>
    </row>
    <row r="899" spans="1:2">
      <c r="A899" s="72" t="s">
        <v>14521</v>
      </c>
      <c r="B899" s="72"/>
    </row>
    <row r="900" spans="1:2">
      <c r="A900" s="72" t="s">
        <v>14522</v>
      </c>
      <c r="B900" s="72"/>
    </row>
    <row r="901" spans="1:2">
      <c r="A901" s="72" t="s">
        <v>29678</v>
      </c>
      <c r="B901" s="72"/>
    </row>
    <row r="902" spans="1:2">
      <c r="A902" s="72" t="s">
        <v>19800</v>
      </c>
      <c r="B902" s="72"/>
    </row>
    <row r="903" spans="1:2">
      <c r="A903" s="72" t="s">
        <v>12411</v>
      </c>
      <c r="B903" s="72"/>
    </row>
    <row r="904" spans="1:2">
      <c r="A904" s="72" t="s">
        <v>19251</v>
      </c>
      <c r="B904" s="4"/>
    </row>
    <row r="905" spans="1:2">
      <c r="A905" s="4" t="s">
        <v>208</v>
      </c>
      <c r="B905" s="72"/>
    </row>
    <row r="906" spans="1:2">
      <c r="A906" s="72" t="s">
        <v>22157</v>
      </c>
      <c r="B906" s="72"/>
    </row>
    <row r="907" spans="1:2">
      <c r="A907" s="72" t="s">
        <v>30877</v>
      </c>
      <c r="B907" s="72"/>
    </row>
    <row r="908" spans="1:2">
      <c r="A908" s="72" t="s">
        <v>5816</v>
      </c>
      <c r="B908" s="72"/>
    </row>
    <row r="909" spans="1:2">
      <c r="A909" s="72" t="s">
        <v>5816</v>
      </c>
      <c r="B909" s="72"/>
    </row>
    <row r="910" spans="1:2">
      <c r="A910" s="72" t="s">
        <v>5816</v>
      </c>
      <c r="B910" s="72"/>
    </row>
    <row r="911" spans="1:2">
      <c r="A911" s="72" t="s">
        <v>5816</v>
      </c>
      <c r="B911" s="4"/>
    </row>
    <row r="912" spans="1:2">
      <c r="A912" s="72" t="s">
        <v>18606</v>
      </c>
      <c r="B912" s="72"/>
    </row>
    <row r="913" spans="1:2">
      <c r="A913" s="72" t="s">
        <v>16895</v>
      </c>
      <c r="B913" s="72"/>
    </row>
    <row r="914" spans="1:2">
      <c r="A914" s="72" t="s">
        <v>25597</v>
      </c>
      <c r="B914" s="72"/>
    </row>
    <row r="915" spans="1:2">
      <c r="A915" s="72" t="s">
        <v>24466</v>
      </c>
      <c r="B915" s="72"/>
    </row>
    <row r="916" spans="1:2">
      <c r="A916" s="72" t="s">
        <v>26105</v>
      </c>
      <c r="B916" s="72"/>
    </row>
    <row r="917" spans="1:2">
      <c r="A917" s="72" t="s">
        <v>2091</v>
      </c>
      <c r="B917" s="72"/>
    </row>
    <row r="918" spans="1:2">
      <c r="A918" s="72" t="s">
        <v>16307</v>
      </c>
      <c r="B918" s="72"/>
    </row>
    <row r="919" spans="1:2">
      <c r="A919" s="72" t="s">
        <v>26726</v>
      </c>
      <c r="B919" s="4"/>
    </row>
    <row r="920" spans="1:2">
      <c r="A920" s="72" t="s">
        <v>19004</v>
      </c>
      <c r="B920" s="72"/>
    </row>
    <row r="921" spans="1:2">
      <c r="A921" s="72" t="s">
        <v>13201</v>
      </c>
      <c r="B921" s="72"/>
    </row>
    <row r="922" spans="1:2">
      <c r="A922" s="72" t="s">
        <v>30878</v>
      </c>
      <c r="B922" s="72"/>
    </row>
    <row r="923" spans="1:2">
      <c r="A923" s="72" t="s">
        <v>24467</v>
      </c>
      <c r="B923" s="72"/>
    </row>
    <row r="924" spans="1:2">
      <c r="A924" s="72" t="s">
        <v>23192</v>
      </c>
      <c r="B924" s="72"/>
    </row>
    <row r="925" spans="1:2">
      <c r="A925" s="72" t="s">
        <v>24970</v>
      </c>
      <c r="B925" s="72"/>
    </row>
    <row r="926" spans="1:2">
      <c r="A926" s="72" t="s">
        <v>29679</v>
      </c>
      <c r="B926" s="72"/>
    </row>
    <row r="927" spans="1:2">
      <c r="A927" s="72" t="s">
        <v>29217</v>
      </c>
      <c r="B927" s="72"/>
    </row>
    <row r="928" spans="1:2">
      <c r="A928" s="72" t="s">
        <v>15572</v>
      </c>
      <c r="B928" s="4"/>
    </row>
    <row r="929" spans="1:2">
      <c r="A929" s="72" t="s">
        <v>32677</v>
      </c>
      <c r="B929" s="72"/>
    </row>
    <row r="930" spans="1:2">
      <c r="A930" s="72" t="s">
        <v>11116</v>
      </c>
      <c r="B930" s="4"/>
    </row>
    <row r="931" spans="1:2">
      <c r="A931" s="72" t="s">
        <v>24971</v>
      </c>
      <c r="B931" s="72"/>
    </row>
    <row r="932" spans="1:2">
      <c r="A932" s="72" t="s">
        <v>10104</v>
      </c>
      <c r="B932" s="72"/>
    </row>
    <row r="933" spans="1:2">
      <c r="A933" s="72" t="s">
        <v>24468</v>
      </c>
      <c r="B933" s="72"/>
    </row>
    <row r="934" spans="1:2">
      <c r="A934" s="72" t="s">
        <v>15319</v>
      </c>
      <c r="B934" s="72"/>
    </row>
    <row r="935" spans="1:2">
      <c r="A935" s="72" t="s">
        <v>5447</v>
      </c>
      <c r="B935" s="72"/>
    </row>
    <row r="936" spans="1:2">
      <c r="A936" s="72" t="s">
        <v>5448</v>
      </c>
      <c r="B936" s="72"/>
    </row>
    <row r="937" spans="1:2">
      <c r="A937" s="72" t="s">
        <v>2589</v>
      </c>
      <c r="B937" s="4"/>
    </row>
    <row r="938" spans="1:2">
      <c r="A938" s="72" t="s">
        <v>5449</v>
      </c>
      <c r="B938" s="72"/>
    </row>
    <row r="939" spans="1:2">
      <c r="A939" s="72" t="s">
        <v>32678</v>
      </c>
      <c r="B939" s="72"/>
    </row>
    <row r="940" spans="1:2">
      <c r="A940" s="72" t="s">
        <v>33027</v>
      </c>
      <c r="B940" s="72"/>
    </row>
    <row r="941" spans="1:2">
      <c r="A941" s="72" t="s">
        <v>17321</v>
      </c>
      <c r="B941" s="72"/>
    </row>
    <row r="942" spans="1:2">
      <c r="A942" s="72" t="s">
        <v>4598</v>
      </c>
      <c r="B942" s="4"/>
    </row>
    <row r="943" spans="1:2">
      <c r="A943" s="72" t="s">
        <v>4598</v>
      </c>
      <c r="B943" s="72"/>
    </row>
    <row r="944" spans="1:2">
      <c r="A944" s="72" t="s">
        <v>28564</v>
      </c>
      <c r="B944" s="4"/>
    </row>
    <row r="945" spans="1:2">
      <c r="A945" s="72" t="s">
        <v>9524</v>
      </c>
      <c r="B945" s="4"/>
    </row>
    <row r="946" spans="1:2">
      <c r="A946" s="72" t="s">
        <v>28565</v>
      </c>
      <c r="B946" s="4"/>
    </row>
    <row r="947" spans="1:2">
      <c r="A947" s="72" t="s">
        <v>28566</v>
      </c>
      <c r="B947" s="72"/>
    </row>
    <row r="948" spans="1:2">
      <c r="A948" s="72" t="s">
        <v>33119</v>
      </c>
      <c r="B948" s="72"/>
    </row>
    <row r="949" spans="1:2">
      <c r="A949" s="72" t="s">
        <v>31136</v>
      </c>
      <c r="B949" s="72"/>
    </row>
    <row r="950" spans="1:2">
      <c r="A950" s="72" t="s">
        <v>20550</v>
      </c>
      <c r="B950" s="4"/>
    </row>
    <row r="951" spans="1:2">
      <c r="A951" s="72" t="s">
        <v>22158</v>
      </c>
      <c r="B951" s="4"/>
    </row>
    <row r="952" spans="1:2">
      <c r="A952" s="72" t="s">
        <v>28567</v>
      </c>
      <c r="B952" s="72"/>
    </row>
    <row r="953" spans="1:2">
      <c r="A953" s="72" t="s">
        <v>26727</v>
      </c>
      <c r="B953" s="72"/>
    </row>
    <row r="954" spans="1:2">
      <c r="A954" s="72" t="s">
        <v>22159</v>
      </c>
      <c r="B954" s="4"/>
    </row>
    <row r="955" spans="1:2">
      <c r="A955" s="72" t="s">
        <v>12412</v>
      </c>
      <c r="B955" s="72"/>
    </row>
    <row r="956" spans="1:2">
      <c r="A956" s="72" t="s">
        <v>5201</v>
      </c>
      <c r="B956" s="72"/>
    </row>
    <row r="957" spans="1:2">
      <c r="A957" s="72" t="s">
        <v>5202</v>
      </c>
      <c r="B957" s="72"/>
    </row>
    <row r="958" spans="1:2">
      <c r="A958" s="72" t="s">
        <v>16612</v>
      </c>
      <c r="B958" s="4"/>
    </row>
    <row r="959" spans="1:2">
      <c r="A959" s="72" t="s">
        <v>16613</v>
      </c>
      <c r="B959" s="72"/>
    </row>
    <row r="960" spans="1:2">
      <c r="A960" s="72" t="s">
        <v>16614</v>
      </c>
      <c r="B960" s="4"/>
    </row>
    <row r="961" spans="1:2">
      <c r="A961" s="72" t="s">
        <v>4200</v>
      </c>
      <c r="B961" s="72"/>
    </row>
    <row r="962" spans="1:2">
      <c r="A962" s="4" t="s">
        <v>209</v>
      </c>
      <c r="B962" s="72"/>
    </row>
    <row r="963" spans="1:2">
      <c r="A963" s="72" t="s">
        <v>32221</v>
      </c>
      <c r="B963" s="4"/>
    </row>
    <row r="964" spans="1:2">
      <c r="A964" s="72" t="s">
        <v>1731</v>
      </c>
      <c r="B964" s="72"/>
    </row>
    <row r="965" spans="1:2">
      <c r="A965" s="72" t="s">
        <v>1731</v>
      </c>
      <c r="B965" s="4"/>
    </row>
    <row r="966" spans="1:2">
      <c r="A966" s="72" t="s">
        <v>30879</v>
      </c>
      <c r="B966" s="72"/>
    </row>
    <row r="967" spans="1:2">
      <c r="A967" s="72" t="s">
        <v>28568</v>
      </c>
      <c r="B967" s="4"/>
    </row>
    <row r="968" spans="1:2">
      <c r="A968" s="72" t="s">
        <v>28569</v>
      </c>
      <c r="B968" s="72"/>
    </row>
    <row r="969" spans="1:2">
      <c r="A969" s="72" t="s">
        <v>31803</v>
      </c>
      <c r="B969" s="72"/>
    </row>
    <row r="970" spans="1:2">
      <c r="A970" s="72" t="s">
        <v>24469</v>
      </c>
      <c r="B970" s="72"/>
    </row>
    <row r="971" spans="1:2">
      <c r="A971" s="72" t="s">
        <v>5817</v>
      </c>
      <c r="B971" s="4"/>
    </row>
    <row r="972" spans="1:2">
      <c r="A972" s="72" t="s">
        <v>5817</v>
      </c>
      <c r="B972" s="72"/>
    </row>
    <row r="973" spans="1:2">
      <c r="A973" s="72" t="s">
        <v>18041</v>
      </c>
      <c r="B973" s="4"/>
    </row>
    <row r="974" spans="1:2">
      <c r="A974" s="72" t="s">
        <v>27217</v>
      </c>
      <c r="B974" s="4"/>
    </row>
    <row r="975" spans="1:2">
      <c r="A975" s="72" t="s">
        <v>18042</v>
      </c>
      <c r="B975" s="72"/>
    </row>
    <row r="976" spans="1:2">
      <c r="A976" s="72" t="s">
        <v>8074</v>
      </c>
      <c r="B976" s="72"/>
    </row>
    <row r="977" spans="1:2">
      <c r="A977" s="72" t="s">
        <v>19252</v>
      </c>
      <c r="B977" s="4"/>
    </row>
    <row r="978" spans="1:2">
      <c r="A978" s="72" t="s">
        <v>24972</v>
      </c>
      <c r="B978" s="72"/>
    </row>
    <row r="979" spans="1:2">
      <c r="A979" s="72" t="s">
        <v>5450</v>
      </c>
      <c r="B979" s="72"/>
    </row>
    <row r="980" spans="1:2">
      <c r="A980" s="72" t="s">
        <v>5818</v>
      </c>
      <c r="B980" s="72"/>
    </row>
    <row r="981" spans="1:2">
      <c r="A981" s="72" t="s">
        <v>15011</v>
      </c>
      <c r="B981" s="72"/>
    </row>
    <row r="982" spans="1:2">
      <c r="A982" s="72" t="s">
        <v>24470</v>
      </c>
      <c r="B982" s="72"/>
    </row>
    <row r="983" spans="1:2">
      <c r="A983" s="72" t="s">
        <v>25382</v>
      </c>
      <c r="B983" s="72"/>
    </row>
    <row r="984" spans="1:2">
      <c r="A984" s="72" t="s">
        <v>4599</v>
      </c>
      <c r="B984" s="72"/>
    </row>
    <row r="985" spans="1:2">
      <c r="A985" s="72" t="s">
        <v>23193</v>
      </c>
      <c r="B985" s="72"/>
    </row>
    <row r="986" spans="1:2">
      <c r="A986" s="72" t="s">
        <v>15012</v>
      </c>
      <c r="B986" s="72"/>
    </row>
    <row r="987" spans="1:2">
      <c r="A987" s="72" t="s">
        <v>17322</v>
      </c>
      <c r="B987" s="72"/>
    </row>
    <row r="988" spans="1:2">
      <c r="A988" s="72" t="s">
        <v>627</v>
      </c>
      <c r="B988" s="72"/>
    </row>
    <row r="989" spans="1:2">
      <c r="A989" s="72" t="s">
        <v>22160</v>
      </c>
      <c r="B989" s="72"/>
    </row>
    <row r="990" spans="1:2">
      <c r="A990" s="72" t="s">
        <v>24471</v>
      </c>
      <c r="B990" s="4"/>
    </row>
    <row r="991" spans="1:2">
      <c r="A991" s="72" t="s">
        <v>21523</v>
      </c>
      <c r="B991" s="72"/>
    </row>
    <row r="992" spans="1:2">
      <c r="A992" s="72" t="s">
        <v>12903</v>
      </c>
      <c r="B992" s="72"/>
    </row>
    <row r="993" spans="1:2">
      <c r="A993" s="72" t="s">
        <v>21524</v>
      </c>
      <c r="B993" s="72"/>
    </row>
    <row r="994" spans="1:2">
      <c r="A994" s="72" t="s">
        <v>4601</v>
      </c>
      <c r="B994" s="72"/>
    </row>
    <row r="995" spans="1:2">
      <c r="A995" s="4" t="s">
        <v>628</v>
      </c>
      <c r="B995" s="72"/>
    </row>
    <row r="996" spans="1:2">
      <c r="A996" s="72" t="s">
        <v>26728</v>
      </c>
      <c r="B996" s="72"/>
    </row>
    <row r="997" spans="1:2">
      <c r="A997" s="72" t="s">
        <v>14030</v>
      </c>
      <c r="B997" s="4"/>
    </row>
    <row r="998" spans="1:2">
      <c r="A998" s="72" t="s">
        <v>13540</v>
      </c>
      <c r="B998" s="72"/>
    </row>
    <row r="999" spans="1:2">
      <c r="A999" s="72" t="s">
        <v>33028</v>
      </c>
      <c r="B999" s="72"/>
    </row>
    <row r="1000" spans="1:2">
      <c r="A1000" s="72" t="s">
        <v>24973</v>
      </c>
      <c r="B1000" s="72"/>
    </row>
    <row r="1001" spans="1:2">
      <c r="A1001" s="72" t="s">
        <v>21247</v>
      </c>
      <c r="B1001" s="72"/>
    </row>
    <row r="1002" spans="1:2">
      <c r="A1002" s="72" t="s">
        <v>8075</v>
      </c>
      <c r="B1002" s="72"/>
    </row>
    <row r="1003" spans="1:2">
      <c r="A1003" s="72" t="s">
        <v>21248</v>
      </c>
      <c r="B1003" s="72"/>
    </row>
    <row r="1004" spans="1:2">
      <c r="A1004" s="72" t="s">
        <v>21248</v>
      </c>
      <c r="B1004" s="72"/>
    </row>
    <row r="1005" spans="1:2">
      <c r="A1005" s="72" t="s">
        <v>32679</v>
      </c>
      <c r="B1005" s="72"/>
    </row>
    <row r="1006" spans="1:2">
      <c r="A1006" s="72" t="s">
        <v>32680</v>
      </c>
      <c r="B1006" s="72"/>
    </row>
    <row r="1007" spans="1:2">
      <c r="A1007" s="72" t="s">
        <v>4602</v>
      </c>
      <c r="B1007" s="72"/>
    </row>
    <row r="1008" spans="1:2">
      <c r="A1008" s="72" t="s">
        <v>28303</v>
      </c>
      <c r="B1008" s="4"/>
    </row>
    <row r="1009" spans="1:2">
      <c r="A1009" s="72" t="s">
        <v>28304</v>
      </c>
      <c r="B1009" s="72"/>
    </row>
    <row r="1010" spans="1:2">
      <c r="A1010" s="72" t="s">
        <v>2590</v>
      </c>
      <c r="B1010" s="4"/>
    </row>
    <row r="1011" spans="1:2">
      <c r="A1011" s="72" t="s">
        <v>28305</v>
      </c>
      <c r="B1011" s="72"/>
    </row>
    <row r="1012" spans="1:2">
      <c r="A1012" s="72" t="s">
        <v>32681</v>
      </c>
      <c r="B1012" s="4"/>
    </row>
    <row r="1013" spans="1:2">
      <c r="A1013" s="72" t="s">
        <v>5819</v>
      </c>
      <c r="B1013" s="72"/>
    </row>
    <row r="1014" spans="1:2">
      <c r="A1014" s="72" t="s">
        <v>23194</v>
      </c>
      <c r="B1014" s="72"/>
    </row>
    <row r="1015" spans="1:2">
      <c r="A1015" s="72" t="s">
        <v>8076</v>
      </c>
      <c r="B1015" s="72"/>
    </row>
    <row r="1016" spans="1:2">
      <c r="A1016" s="72" t="s">
        <v>29218</v>
      </c>
      <c r="B1016" s="72"/>
    </row>
    <row r="1017" spans="1:2">
      <c r="A1017" s="72" t="s">
        <v>21526</v>
      </c>
      <c r="B1017" s="4"/>
    </row>
    <row r="1018" spans="1:2">
      <c r="A1018" s="72" t="s">
        <v>28572</v>
      </c>
      <c r="B1018" s="72"/>
    </row>
    <row r="1019" spans="1:2">
      <c r="A1019" s="72" t="s">
        <v>17563</v>
      </c>
      <c r="B1019" s="72"/>
    </row>
    <row r="1020" spans="1:2">
      <c r="A1020" s="72" t="s">
        <v>18607</v>
      </c>
      <c r="B1020" s="72"/>
    </row>
    <row r="1021" spans="1:2">
      <c r="A1021" s="72" t="s">
        <v>17564</v>
      </c>
      <c r="B1021" s="4"/>
    </row>
    <row r="1022" spans="1:2">
      <c r="A1022" s="72" t="s">
        <v>28571</v>
      </c>
      <c r="B1022" s="4"/>
    </row>
    <row r="1023" spans="1:2">
      <c r="A1023" s="72" t="s">
        <v>9160</v>
      </c>
      <c r="B1023" s="72"/>
    </row>
    <row r="1024" spans="1:2">
      <c r="A1024" s="72" t="s">
        <v>5820</v>
      </c>
      <c r="B1024" s="72"/>
    </row>
    <row r="1025" spans="1:2">
      <c r="A1025" s="72" t="s">
        <v>23195</v>
      </c>
      <c r="B1025" s="72"/>
    </row>
    <row r="1026" spans="1:2">
      <c r="A1026" s="72" t="s">
        <v>21527</v>
      </c>
      <c r="B1026" s="72"/>
    </row>
    <row r="1027" spans="1:2">
      <c r="A1027" s="72" t="s">
        <v>14523</v>
      </c>
      <c r="B1027" s="72"/>
    </row>
    <row r="1028" spans="1:2">
      <c r="A1028" s="72" t="s">
        <v>629</v>
      </c>
      <c r="B1028" s="72"/>
    </row>
    <row r="1029" spans="1:2">
      <c r="A1029" s="72" t="s">
        <v>14031</v>
      </c>
      <c r="B1029" s="72"/>
    </row>
    <row r="1030" spans="1:2">
      <c r="A1030" s="72" t="s">
        <v>6247</v>
      </c>
      <c r="B1030" s="72"/>
    </row>
    <row r="1031" spans="1:2">
      <c r="A1031" s="72" t="s">
        <v>2259</v>
      </c>
      <c r="B1031" s="72"/>
    </row>
    <row r="1032" spans="1:2">
      <c r="A1032" s="72" t="s">
        <v>18608</v>
      </c>
      <c r="B1032" s="4"/>
    </row>
    <row r="1033" spans="1:2">
      <c r="A1033" s="72" t="s">
        <v>1732</v>
      </c>
      <c r="B1033" s="72"/>
    </row>
    <row r="1034" spans="1:2">
      <c r="A1034" s="72" t="s">
        <v>28573</v>
      </c>
      <c r="B1034" s="72"/>
    </row>
    <row r="1035" spans="1:2">
      <c r="A1035" s="72" t="s">
        <v>32682</v>
      </c>
      <c r="B1035" s="72"/>
    </row>
    <row r="1036" spans="1:2">
      <c r="A1036" s="72" t="s">
        <v>17565</v>
      </c>
      <c r="B1036" s="72"/>
    </row>
    <row r="1037" spans="1:2">
      <c r="A1037" s="72" t="s">
        <v>21528</v>
      </c>
      <c r="B1037" s="72"/>
    </row>
    <row r="1038" spans="1:2">
      <c r="A1038" s="72" t="s">
        <v>24472</v>
      </c>
      <c r="B1038" s="4"/>
    </row>
    <row r="1039" spans="1:2">
      <c r="A1039" s="72" t="s">
        <v>27218</v>
      </c>
      <c r="B1039" s="72"/>
    </row>
    <row r="1040" spans="1:2">
      <c r="A1040" s="72" t="s">
        <v>32222</v>
      </c>
      <c r="B1040" s="72"/>
    </row>
    <row r="1041" spans="1:2">
      <c r="A1041" s="72" t="s">
        <v>19253</v>
      </c>
      <c r="B1041" s="72"/>
    </row>
    <row r="1042" spans="1:2">
      <c r="A1042" s="72" t="s">
        <v>24473</v>
      </c>
      <c r="B1042" s="4"/>
    </row>
    <row r="1043" spans="1:2">
      <c r="A1043" s="72" t="s">
        <v>28574</v>
      </c>
      <c r="B1043" s="72"/>
    </row>
    <row r="1044" spans="1:2">
      <c r="A1044" s="72" t="s">
        <v>18609</v>
      </c>
      <c r="B1044" s="4"/>
    </row>
    <row r="1045" spans="1:2">
      <c r="A1045" s="72" t="s">
        <v>22161</v>
      </c>
      <c r="B1045" s="72"/>
    </row>
    <row r="1046" spans="1:2">
      <c r="A1046" s="72" t="s">
        <v>5451</v>
      </c>
      <c r="B1046" s="4"/>
    </row>
    <row r="1047" spans="1:2">
      <c r="A1047" s="72" t="s">
        <v>11988</v>
      </c>
      <c r="B1047" s="72"/>
    </row>
    <row r="1048" spans="1:2">
      <c r="A1048" s="72" t="s">
        <v>19254</v>
      </c>
      <c r="B1048" s="72"/>
    </row>
    <row r="1049" spans="1:2">
      <c r="A1049" s="72" t="s">
        <v>22162</v>
      </c>
      <c r="B1049" s="72"/>
    </row>
    <row r="1050" spans="1:2">
      <c r="A1050" s="72" t="s">
        <v>26462</v>
      </c>
      <c r="B1050" s="72"/>
    </row>
    <row r="1051" spans="1:2">
      <c r="A1051" s="72" t="s">
        <v>33562</v>
      </c>
      <c r="B1051" s="72"/>
    </row>
    <row r="1052" spans="1:2">
      <c r="A1052" s="72" t="s">
        <v>25383</v>
      </c>
      <c r="B1052" s="72"/>
    </row>
    <row r="1053" spans="1:2">
      <c r="A1053" s="72" t="s">
        <v>24974</v>
      </c>
      <c r="B1053" s="4"/>
    </row>
    <row r="1054" spans="1:2">
      <c r="A1054" s="72" t="s">
        <v>31423</v>
      </c>
      <c r="B1054" s="72"/>
    </row>
    <row r="1055" spans="1:2">
      <c r="A1055" s="72" t="s">
        <v>21529</v>
      </c>
      <c r="B1055" s="72"/>
    </row>
    <row r="1056" spans="1:2">
      <c r="A1056" s="72" t="s">
        <v>16896</v>
      </c>
      <c r="B1056" s="72"/>
    </row>
    <row r="1057" spans="1:2">
      <c r="A1057" s="72" t="s">
        <v>5203</v>
      </c>
      <c r="B1057" s="4"/>
    </row>
    <row r="1058" spans="1:2">
      <c r="A1058" s="72" t="s">
        <v>8596</v>
      </c>
      <c r="B1058" s="72"/>
    </row>
    <row r="1059" spans="1:2">
      <c r="A1059" s="72" t="s">
        <v>5821</v>
      </c>
      <c r="B1059" s="72"/>
    </row>
    <row r="1060" spans="1:2">
      <c r="A1060" s="72" t="s">
        <v>16897</v>
      </c>
      <c r="B1060" s="72"/>
    </row>
    <row r="1061" spans="1:2">
      <c r="A1061" s="72" t="s">
        <v>19255</v>
      </c>
      <c r="B1061" s="72"/>
    </row>
    <row r="1062" spans="1:2">
      <c r="A1062" s="72" t="s">
        <v>18043</v>
      </c>
      <c r="B1062" s="72"/>
    </row>
    <row r="1063" spans="1:2">
      <c r="A1063" s="72" t="s">
        <v>2591</v>
      </c>
      <c r="B1063" s="72"/>
    </row>
    <row r="1064" spans="1:2">
      <c r="A1064" s="72" t="s">
        <v>6803</v>
      </c>
      <c r="B1064" s="4"/>
    </row>
    <row r="1065" spans="1:2">
      <c r="A1065" s="72" t="s">
        <v>22163</v>
      </c>
      <c r="B1065" s="72"/>
    </row>
    <row r="1066" spans="1:2">
      <c r="A1066" s="72" t="s">
        <v>21249</v>
      </c>
      <c r="B1066" s="72"/>
    </row>
    <row r="1067" spans="1:2">
      <c r="A1067" s="72" t="s">
        <v>14032</v>
      </c>
      <c r="B1067" s="72"/>
    </row>
    <row r="1068" spans="1:2">
      <c r="A1068" s="72" t="s">
        <v>28306</v>
      </c>
      <c r="B1068" s="72"/>
    </row>
    <row r="1069" spans="1:2">
      <c r="A1069" s="72" t="s">
        <v>2092</v>
      </c>
      <c r="B1069" s="4"/>
    </row>
    <row r="1070" spans="1:2">
      <c r="A1070" s="72" t="s">
        <v>24975</v>
      </c>
      <c r="B1070" s="4"/>
    </row>
    <row r="1071" spans="1:2">
      <c r="A1071" s="72" t="s">
        <v>11438</v>
      </c>
      <c r="B1071" s="72"/>
    </row>
    <row r="1072" spans="1:2">
      <c r="A1072" s="72" t="s">
        <v>5204</v>
      </c>
      <c r="B1072" s="4"/>
    </row>
    <row r="1073" spans="1:2">
      <c r="A1073" s="72" t="s">
        <v>5204</v>
      </c>
      <c r="B1073" s="72"/>
    </row>
    <row r="1074" spans="1:2">
      <c r="A1074" s="72" t="s">
        <v>31561</v>
      </c>
      <c r="B1074" s="72"/>
    </row>
    <row r="1075" spans="1:2">
      <c r="A1075" s="72" t="s">
        <v>31561</v>
      </c>
      <c r="B1075" s="72"/>
    </row>
    <row r="1076" spans="1:2">
      <c r="A1076" s="72" t="s">
        <v>6804</v>
      </c>
      <c r="B1076" s="72"/>
    </row>
    <row r="1077" spans="1:2">
      <c r="A1077" s="72" t="s">
        <v>20551</v>
      </c>
      <c r="B1077" s="4"/>
    </row>
    <row r="1078" spans="1:2">
      <c r="A1078" s="72" t="s">
        <v>20551</v>
      </c>
      <c r="B1078" s="72"/>
    </row>
    <row r="1079" spans="1:2">
      <c r="A1079" s="72" t="s">
        <v>24976</v>
      </c>
      <c r="B1079" s="72"/>
    </row>
    <row r="1080" spans="1:2">
      <c r="A1080" s="72" t="s">
        <v>10881</v>
      </c>
      <c r="B1080" s="72"/>
    </row>
    <row r="1081" spans="1:2">
      <c r="A1081" s="72" t="s">
        <v>24977</v>
      </c>
      <c r="B1081" s="72"/>
    </row>
    <row r="1082" spans="1:2">
      <c r="A1082" s="72" t="s">
        <v>13759</v>
      </c>
      <c r="B1082" s="72"/>
    </row>
    <row r="1083" spans="1:2">
      <c r="A1083" s="72" t="s">
        <v>17323</v>
      </c>
      <c r="B1083" s="4"/>
    </row>
    <row r="1084" spans="1:2">
      <c r="A1084" s="72" t="s">
        <v>22783</v>
      </c>
      <c r="B1084" s="72"/>
    </row>
    <row r="1085" spans="1:2">
      <c r="A1085" s="72" t="s">
        <v>24025</v>
      </c>
      <c r="B1085" s="72"/>
    </row>
    <row r="1086" spans="1:2">
      <c r="A1086" s="72" t="s">
        <v>8077</v>
      </c>
      <c r="B1086" s="72"/>
    </row>
    <row r="1087" spans="1:2">
      <c r="A1087" s="72" t="s">
        <v>33288</v>
      </c>
      <c r="B1087" s="72"/>
    </row>
    <row r="1088" spans="1:2">
      <c r="A1088" s="72" t="s">
        <v>2260</v>
      </c>
      <c r="B1088" s="72"/>
    </row>
    <row r="1089" spans="1:2">
      <c r="A1089" s="72" t="s">
        <v>13202</v>
      </c>
      <c r="B1089" s="72"/>
    </row>
    <row r="1090" spans="1:2">
      <c r="A1090" s="72" t="s">
        <v>31804</v>
      </c>
      <c r="B1090" s="72"/>
    </row>
    <row r="1091" spans="1:2">
      <c r="A1091" s="72" t="s">
        <v>3032</v>
      </c>
      <c r="B1091" s="72"/>
    </row>
    <row r="1092" spans="1:2">
      <c r="A1092" s="72" t="s">
        <v>3032</v>
      </c>
      <c r="B1092" s="72"/>
    </row>
    <row r="1093" spans="1:2">
      <c r="A1093" s="72" t="s">
        <v>17171</v>
      </c>
      <c r="B1093" s="72"/>
    </row>
    <row r="1094" spans="1:2">
      <c r="A1094" s="72" t="s">
        <v>3780</v>
      </c>
      <c r="B1094" s="72"/>
    </row>
    <row r="1095" spans="1:2">
      <c r="A1095" s="72" t="s">
        <v>27219</v>
      </c>
      <c r="B1095" s="72"/>
    </row>
    <row r="1096" spans="1:2">
      <c r="A1096" s="72" t="s">
        <v>28575</v>
      </c>
      <c r="B1096" s="72"/>
    </row>
    <row r="1097" spans="1:2">
      <c r="A1097" s="72" t="s">
        <v>5452</v>
      </c>
      <c r="B1097" s="72"/>
    </row>
    <row r="1098" spans="1:2">
      <c r="A1098" s="72" t="s">
        <v>23196</v>
      </c>
      <c r="B1098" s="72"/>
    </row>
    <row r="1099" spans="1:2">
      <c r="A1099" s="4" t="s">
        <v>630</v>
      </c>
      <c r="B1099" s="4"/>
    </row>
    <row r="1100" spans="1:2">
      <c r="A1100" s="72" t="s">
        <v>24026</v>
      </c>
      <c r="B1100" s="4"/>
    </row>
    <row r="1101" spans="1:2">
      <c r="A1101" s="72" t="s">
        <v>20552</v>
      </c>
      <c r="B1101" s="72"/>
    </row>
    <row r="1102" spans="1:2">
      <c r="A1102" s="72" t="s">
        <v>7826</v>
      </c>
      <c r="B1102" s="72"/>
    </row>
    <row r="1103" spans="1:2">
      <c r="A1103" s="72" t="s">
        <v>16898</v>
      </c>
      <c r="B1103" s="72"/>
    </row>
    <row r="1104" spans="1:2">
      <c r="A1104" s="72" t="s">
        <v>21530</v>
      </c>
      <c r="B1104" s="4"/>
    </row>
    <row r="1105" spans="1:2">
      <c r="A1105" s="72" t="s">
        <v>23197</v>
      </c>
      <c r="B1105" s="72"/>
    </row>
    <row r="1106" spans="1:2">
      <c r="A1106" s="72" t="s">
        <v>27220</v>
      </c>
      <c r="B1106" s="72"/>
    </row>
    <row r="1107" spans="1:2">
      <c r="A1107" s="72" t="s">
        <v>14033</v>
      </c>
      <c r="B1107" s="4"/>
    </row>
    <row r="1108" spans="1:2">
      <c r="A1108" s="72" t="s">
        <v>18044</v>
      </c>
      <c r="B1108" s="72"/>
    </row>
    <row r="1109" spans="1:2">
      <c r="A1109" s="72" t="s">
        <v>2592</v>
      </c>
      <c r="B1109" s="72"/>
    </row>
    <row r="1110" spans="1:2">
      <c r="A1110" s="72" t="s">
        <v>9161</v>
      </c>
      <c r="B1110" s="72"/>
    </row>
    <row r="1111" spans="1:2">
      <c r="A1111" s="72" t="s">
        <v>32223</v>
      </c>
      <c r="B1111" s="72"/>
    </row>
    <row r="1112" spans="1:2">
      <c r="A1112" s="72" t="s">
        <v>20553</v>
      </c>
      <c r="B1112" s="72"/>
    </row>
    <row r="1113" spans="1:2">
      <c r="A1113" s="4" t="s">
        <v>33634</v>
      </c>
      <c r="B1113" s="72"/>
    </row>
    <row r="1114" spans="1:2">
      <c r="A1114" s="72" t="s">
        <v>24027</v>
      </c>
      <c r="B1114" s="72"/>
    </row>
    <row r="1115" spans="1:2">
      <c r="A1115" s="72" t="s">
        <v>5205</v>
      </c>
      <c r="B1115" s="72"/>
    </row>
    <row r="1116" spans="1:2">
      <c r="A1116" s="72" t="s">
        <v>15573</v>
      </c>
      <c r="B1116" s="72"/>
    </row>
    <row r="1117" spans="1:2">
      <c r="A1117" s="72" t="s">
        <v>30880</v>
      </c>
      <c r="B1117" s="72"/>
    </row>
    <row r="1118" spans="1:2">
      <c r="A1118" s="72" t="s">
        <v>22784</v>
      </c>
      <c r="B1118" s="72"/>
    </row>
    <row r="1119" spans="1:2">
      <c r="A1119" s="72" t="s">
        <v>8597</v>
      </c>
      <c r="B1119" s="72"/>
    </row>
    <row r="1120" spans="1:2">
      <c r="A1120" s="72" t="s">
        <v>26106</v>
      </c>
      <c r="B1120" s="72"/>
    </row>
    <row r="1121" spans="1:2">
      <c r="A1121" s="72" t="s">
        <v>17566</v>
      </c>
      <c r="B1121" s="72"/>
    </row>
    <row r="1122" spans="1:2">
      <c r="A1122" s="72" t="s">
        <v>9525</v>
      </c>
      <c r="B1122" s="4"/>
    </row>
    <row r="1123" spans="1:2">
      <c r="A1123" s="72" t="s">
        <v>10754</v>
      </c>
      <c r="B1123" s="72"/>
    </row>
    <row r="1124" spans="1:2">
      <c r="A1124" s="72" t="s">
        <v>22164</v>
      </c>
      <c r="B1124" s="72"/>
    </row>
    <row r="1125" spans="1:2">
      <c r="A1125" s="72" t="s">
        <v>32683</v>
      </c>
      <c r="B1125" s="72"/>
    </row>
    <row r="1126" spans="1:2">
      <c r="A1126" s="72" t="s">
        <v>14034</v>
      </c>
      <c r="B1126" s="72"/>
    </row>
    <row r="1127" spans="1:2">
      <c r="A1127" s="72" t="s">
        <v>3033</v>
      </c>
      <c r="B1127" s="72"/>
    </row>
    <row r="1128" spans="1:2">
      <c r="A1128" s="4" t="s">
        <v>210</v>
      </c>
      <c r="B1128" s="72"/>
    </row>
    <row r="1129" spans="1:2">
      <c r="A1129" s="72" t="s">
        <v>210</v>
      </c>
      <c r="B1129" s="72"/>
    </row>
    <row r="1130" spans="1:2">
      <c r="A1130" s="72" t="s">
        <v>210</v>
      </c>
      <c r="B1130" s="72"/>
    </row>
    <row r="1131" spans="1:2">
      <c r="A1131" s="72" t="s">
        <v>210</v>
      </c>
      <c r="B1131" s="72"/>
    </row>
    <row r="1132" spans="1:2">
      <c r="A1132" s="72" t="s">
        <v>210</v>
      </c>
      <c r="B1132" s="72"/>
    </row>
    <row r="1133" spans="1:2">
      <c r="A1133" s="72" t="s">
        <v>210</v>
      </c>
      <c r="B1133" s="72"/>
    </row>
    <row r="1134" spans="1:2">
      <c r="A1134" s="72" t="s">
        <v>19801</v>
      </c>
      <c r="B1134" s="72"/>
    </row>
    <row r="1135" spans="1:2">
      <c r="A1135" s="72" t="s">
        <v>6248</v>
      </c>
      <c r="B1135" s="72"/>
    </row>
    <row r="1136" spans="1:2">
      <c r="A1136" s="72" t="s">
        <v>18610</v>
      </c>
      <c r="B1136" s="72"/>
    </row>
    <row r="1137" spans="1:2">
      <c r="A1137" s="72" t="s">
        <v>31424</v>
      </c>
      <c r="B1137" s="72"/>
    </row>
    <row r="1138" spans="1:2">
      <c r="A1138" s="72" t="s">
        <v>3034</v>
      </c>
      <c r="B1138" s="72"/>
    </row>
    <row r="1139" spans="1:2">
      <c r="A1139" s="72" t="s">
        <v>28307</v>
      </c>
      <c r="B1139" s="72"/>
    </row>
    <row r="1140" spans="1:2">
      <c r="A1140" s="72" t="s">
        <v>24978</v>
      </c>
      <c r="B1140" s="72"/>
    </row>
    <row r="1141" spans="1:2">
      <c r="A1141" s="72" t="s">
        <v>3781</v>
      </c>
      <c r="B1141" s="72"/>
    </row>
    <row r="1142" spans="1:2">
      <c r="A1142" s="72" t="s">
        <v>24474</v>
      </c>
      <c r="B1142" s="4"/>
    </row>
    <row r="1143" spans="1:2">
      <c r="A1143" s="72" t="s">
        <v>11118</v>
      </c>
      <c r="B1143" s="72"/>
    </row>
    <row r="1144" spans="1:2">
      <c r="A1144" s="4" t="s">
        <v>211</v>
      </c>
      <c r="B1144" s="72"/>
    </row>
    <row r="1145" spans="1:2">
      <c r="A1145" s="72" t="s">
        <v>24475</v>
      </c>
      <c r="B1145" s="72"/>
    </row>
    <row r="1146" spans="1:2">
      <c r="A1146" s="4" t="s">
        <v>212</v>
      </c>
      <c r="B1146" s="4"/>
    </row>
    <row r="1147" spans="1:2">
      <c r="A1147" s="72" t="s">
        <v>14035</v>
      </c>
      <c r="B1147" s="72"/>
    </row>
    <row r="1148" spans="1:2">
      <c r="A1148" s="72" t="s">
        <v>24476</v>
      </c>
      <c r="B1148" s="72"/>
    </row>
    <row r="1149" spans="1:2">
      <c r="A1149" s="72" t="s">
        <v>15877</v>
      </c>
      <c r="B1149" s="72"/>
    </row>
    <row r="1150" spans="1:2">
      <c r="A1150" s="72" t="s">
        <v>24477</v>
      </c>
      <c r="B1150" s="72"/>
    </row>
    <row r="1151" spans="1:2">
      <c r="A1151" s="72" t="s">
        <v>12413</v>
      </c>
      <c r="B1151" s="4"/>
    </row>
    <row r="1152" spans="1:2">
      <c r="A1152" s="72" t="s">
        <v>11439</v>
      </c>
      <c r="B1152" s="72"/>
    </row>
    <row r="1153" spans="1:2">
      <c r="A1153" s="72" t="s">
        <v>26729</v>
      </c>
      <c r="B1153" s="72"/>
    </row>
    <row r="1154" spans="1:2">
      <c r="A1154" s="72" t="s">
        <v>10755</v>
      </c>
      <c r="B1154" s="4"/>
    </row>
    <row r="1155" spans="1:2">
      <c r="A1155" s="4" t="s">
        <v>213</v>
      </c>
      <c r="B1155" s="72"/>
    </row>
    <row r="1156" spans="1:2">
      <c r="A1156" s="72" t="s">
        <v>24979</v>
      </c>
      <c r="B1156" s="4"/>
    </row>
    <row r="1157" spans="1:2">
      <c r="A1157" s="72" t="s">
        <v>24478</v>
      </c>
      <c r="B1157" s="4"/>
    </row>
    <row r="1158" spans="1:2">
      <c r="A1158" s="4" t="s">
        <v>215</v>
      </c>
      <c r="B1158" s="72"/>
    </row>
    <row r="1159" spans="1:2">
      <c r="A1159" s="72" t="s">
        <v>18611</v>
      </c>
      <c r="B1159" s="4"/>
    </row>
    <row r="1160" spans="1:2">
      <c r="A1160" s="72" t="s">
        <v>28053</v>
      </c>
      <c r="B1160" s="4"/>
    </row>
    <row r="1161" spans="1:2">
      <c r="A1161" s="72" t="s">
        <v>12414</v>
      </c>
      <c r="B1161" s="72"/>
    </row>
    <row r="1162" spans="1:2">
      <c r="A1162" s="72" t="s">
        <v>11989</v>
      </c>
      <c r="B1162" s="72"/>
    </row>
    <row r="1163" spans="1:2">
      <c r="A1163" s="72" t="s">
        <v>11990</v>
      </c>
      <c r="B1163" s="4"/>
    </row>
    <row r="1164" spans="1:2">
      <c r="A1164" s="72" t="s">
        <v>14524</v>
      </c>
      <c r="B1164" s="72"/>
    </row>
    <row r="1165" spans="1:2">
      <c r="A1165" s="72" t="s">
        <v>11440</v>
      </c>
      <c r="B1165" s="72"/>
    </row>
    <row r="1166" spans="1:2">
      <c r="A1166" s="72" t="s">
        <v>24479</v>
      </c>
      <c r="B1166" s="72"/>
    </row>
    <row r="1167" spans="1:2">
      <c r="A1167" s="72" t="s">
        <v>29219</v>
      </c>
      <c r="B1167" s="72"/>
    </row>
    <row r="1168" spans="1:2">
      <c r="A1168" s="72" t="s">
        <v>12904</v>
      </c>
      <c r="B1168" s="72"/>
    </row>
    <row r="1169" spans="1:2">
      <c r="A1169" s="72" t="s">
        <v>10756</v>
      </c>
      <c r="B1169" s="72"/>
    </row>
    <row r="1170" spans="1:2">
      <c r="A1170" s="72" t="s">
        <v>18612</v>
      </c>
      <c r="B1170" s="72"/>
    </row>
    <row r="1171" spans="1:2">
      <c r="A1171" s="72" t="s">
        <v>8598</v>
      </c>
      <c r="B1171" s="72"/>
    </row>
    <row r="1172" spans="1:2">
      <c r="A1172" s="72" t="s">
        <v>15013</v>
      </c>
      <c r="B1172" s="72"/>
    </row>
    <row r="1173" spans="1:2">
      <c r="A1173" s="72" t="s">
        <v>24480</v>
      </c>
      <c r="B1173" s="72"/>
    </row>
    <row r="1174" spans="1:2">
      <c r="A1174" s="72" t="s">
        <v>21250</v>
      </c>
      <c r="B1174" s="4"/>
    </row>
    <row r="1175" spans="1:2">
      <c r="A1175" s="72" t="s">
        <v>25384</v>
      </c>
      <c r="B1175" s="72"/>
    </row>
    <row r="1176" spans="1:2">
      <c r="A1176" s="4" t="s">
        <v>214</v>
      </c>
      <c r="B1176" s="72"/>
    </row>
    <row r="1177" spans="1:2">
      <c r="A1177" s="72" t="s">
        <v>13203</v>
      </c>
      <c r="B1177" s="4"/>
    </row>
    <row r="1178" spans="1:2">
      <c r="A1178" s="72" t="s">
        <v>24481</v>
      </c>
      <c r="B1178" s="72"/>
    </row>
    <row r="1179" spans="1:2">
      <c r="A1179" s="72" t="s">
        <v>28308</v>
      </c>
      <c r="B1179" s="72"/>
    </row>
    <row r="1180" spans="1:2">
      <c r="A1180" s="72" t="s">
        <v>12415</v>
      </c>
      <c r="B1180" s="72"/>
    </row>
    <row r="1181" spans="1:2">
      <c r="A1181" s="72" t="s">
        <v>29911</v>
      </c>
      <c r="B1181" s="72"/>
    </row>
    <row r="1182" spans="1:2">
      <c r="A1182" s="72" t="s">
        <v>16615</v>
      </c>
      <c r="B1182" s="72"/>
    </row>
    <row r="1183" spans="1:2">
      <c r="A1183" s="72" t="s">
        <v>24482</v>
      </c>
      <c r="B1183" s="72"/>
    </row>
    <row r="1184" spans="1:2">
      <c r="A1184" s="72" t="s">
        <v>6249</v>
      </c>
      <c r="B1184" s="72"/>
    </row>
    <row r="1185" spans="1:2">
      <c r="A1185" s="72" t="s">
        <v>6249</v>
      </c>
      <c r="B1185" s="72"/>
    </row>
    <row r="1186" spans="1:2">
      <c r="A1186" s="72" t="s">
        <v>6805</v>
      </c>
      <c r="B1186" s="72"/>
    </row>
    <row r="1187" spans="1:2">
      <c r="A1187" s="72" t="s">
        <v>6806</v>
      </c>
      <c r="B1187" s="72"/>
    </row>
    <row r="1188" spans="1:2">
      <c r="A1188" s="72" t="s">
        <v>18613</v>
      </c>
      <c r="B1188" s="72"/>
    </row>
    <row r="1189" spans="1:2">
      <c r="A1189" s="72" t="s">
        <v>2261</v>
      </c>
      <c r="B1189" s="72"/>
    </row>
    <row r="1190" spans="1:2">
      <c r="A1190" s="72" t="s">
        <v>5822</v>
      </c>
      <c r="B1190" s="72"/>
    </row>
    <row r="1191" spans="1:2">
      <c r="A1191" s="72" t="s">
        <v>32684</v>
      </c>
      <c r="B1191" s="72"/>
    </row>
    <row r="1192" spans="1:2">
      <c r="A1192" s="72" t="s">
        <v>8599</v>
      </c>
      <c r="B1192" s="72"/>
    </row>
    <row r="1193" spans="1:2">
      <c r="A1193" s="72" t="s">
        <v>6807</v>
      </c>
      <c r="B1193" s="72"/>
    </row>
    <row r="1194" spans="1:2">
      <c r="A1194" s="72" t="s">
        <v>6807</v>
      </c>
      <c r="B1194" s="72"/>
    </row>
    <row r="1195" spans="1:2">
      <c r="A1195" s="72" t="s">
        <v>1733</v>
      </c>
      <c r="B1195" s="4"/>
    </row>
    <row r="1196" spans="1:2">
      <c r="A1196" s="72" t="s">
        <v>28309</v>
      </c>
      <c r="B1196" s="4"/>
    </row>
    <row r="1197" spans="1:2">
      <c r="A1197" s="72" t="s">
        <v>14525</v>
      </c>
      <c r="B1197" s="72"/>
    </row>
    <row r="1198" spans="1:2">
      <c r="A1198" s="72" t="s">
        <v>5206</v>
      </c>
      <c r="B1198" s="4"/>
    </row>
    <row r="1199" spans="1:2">
      <c r="A1199" s="72" t="s">
        <v>5206</v>
      </c>
      <c r="B1199" s="4"/>
    </row>
    <row r="1200" spans="1:2">
      <c r="A1200" s="72" t="s">
        <v>32224</v>
      </c>
      <c r="B1200" s="4"/>
    </row>
    <row r="1201" spans="1:2">
      <c r="A1201" s="72" t="s">
        <v>5823</v>
      </c>
      <c r="B1201" s="72"/>
    </row>
    <row r="1202" spans="1:2">
      <c r="A1202" s="72" t="s">
        <v>8078</v>
      </c>
      <c r="B1202" s="4"/>
    </row>
    <row r="1203" spans="1:2">
      <c r="A1203" s="72" t="s">
        <v>1418</v>
      </c>
      <c r="B1203" s="72"/>
    </row>
    <row r="1204" spans="1:2">
      <c r="A1204" s="72" t="s">
        <v>31805</v>
      </c>
      <c r="B1204" s="4"/>
    </row>
    <row r="1205" spans="1:2">
      <c r="A1205" s="72" t="s">
        <v>5824</v>
      </c>
      <c r="B1205" s="4"/>
    </row>
    <row r="1206" spans="1:2">
      <c r="A1206" s="4" t="s">
        <v>631</v>
      </c>
      <c r="B1206" s="4"/>
    </row>
    <row r="1207" spans="1:2">
      <c r="A1207" s="72" t="s">
        <v>15574</v>
      </c>
      <c r="B1207" s="72"/>
    </row>
    <row r="1208" spans="1:2">
      <c r="A1208" s="72" t="s">
        <v>12416</v>
      </c>
      <c r="B1208" s="4"/>
    </row>
    <row r="1209" spans="1:2">
      <c r="A1209" s="72" t="s">
        <v>18045</v>
      </c>
      <c r="B1209" s="72"/>
    </row>
    <row r="1210" spans="1:2">
      <c r="A1210" s="72" t="s">
        <v>3353</v>
      </c>
      <c r="B1210" s="4"/>
    </row>
    <row r="1211" spans="1:2">
      <c r="A1211" s="72" t="s">
        <v>24980</v>
      </c>
      <c r="B1211" s="72"/>
    </row>
    <row r="1212" spans="1:2">
      <c r="A1212" s="72" t="s">
        <v>24981</v>
      </c>
      <c r="B1212" s="72"/>
    </row>
    <row r="1213" spans="1:2">
      <c r="A1213" s="72" t="s">
        <v>24982</v>
      </c>
      <c r="B1213" s="4"/>
    </row>
    <row r="1214" spans="1:2">
      <c r="A1214" s="72" t="s">
        <v>24983</v>
      </c>
      <c r="B1214" s="72"/>
    </row>
    <row r="1215" spans="1:2">
      <c r="A1215" s="72" t="s">
        <v>26730</v>
      </c>
      <c r="B1215" s="72"/>
    </row>
    <row r="1216" spans="1:2">
      <c r="A1216" s="72" t="s">
        <v>6250</v>
      </c>
      <c r="B1216" s="72"/>
    </row>
    <row r="1217" spans="1:2">
      <c r="A1217" s="72" t="s">
        <v>15575</v>
      </c>
      <c r="B1217" s="4"/>
    </row>
    <row r="1218" spans="1:2">
      <c r="A1218" s="72" t="s">
        <v>8600</v>
      </c>
      <c r="B1218" s="72"/>
    </row>
    <row r="1219" spans="1:2">
      <c r="A1219" s="72" t="s">
        <v>6808</v>
      </c>
      <c r="B1219" s="72"/>
    </row>
    <row r="1220" spans="1:2">
      <c r="A1220" s="72" t="s">
        <v>27706</v>
      </c>
      <c r="B1220" s="72"/>
    </row>
    <row r="1221" spans="1:2">
      <c r="A1221" s="72" t="s">
        <v>24028</v>
      </c>
      <c r="B1221" s="72"/>
    </row>
    <row r="1222" spans="1:2">
      <c r="A1222" s="72" t="s">
        <v>3354</v>
      </c>
      <c r="B1222" s="72"/>
    </row>
    <row r="1223" spans="1:2">
      <c r="A1223" s="72" t="s">
        <v>8601</v>
      </c>
      <c r="B1223" s="4"/>
    </row>
    <row r="1224" spans="1:2">
      <c r="A1224" s="72" t="s">
        <v>8602</v>
      </c>
      <c r="B1224" s="72"/>
    </row>
    <row r="1225" spans="1:2">
      <c r="A1225" s="72" t="s">
        <v>6809</v>
      </c>
      <c r="B1225" s="72"/>
    </row>
    <row r="1226" spans="1:2">
      <c r="A1226" s="72" t="s">
        <v>33359</v>
      </c>
      <c r="B1226" s="72"/>
    </row>
    <row r="1227" spans="1:2">
      <c r="A1227" s="72" t="s">
        <v>632</v>
      </c>
      <c r="B1227" s="72"/>
    </row>
    <row r="1228" spans="1:2">
      <c r="A1228" s="72" t="s">
        <v>32685</v>
      </c>
      <c r="B1228" s="4"/>
    </row>
    <row r="1229" spans="1:2">
      <c r="A1229" s="72" t="s">
        <v>10105</v>
      </c>
      <c r="B1229" s="72"/>
    </row>
    <row r="1230" spans="1:2">
      <c r="A1230" s="72" t="s">
        <v>10106</v>
      </c>
      <c r="B1230" s="72"/>
    </row>
    <row r="1231" spans="1:2">
      <c r="A1231" s="72" t="s">
        <v>6251</v>
      </c>
      <c r="B1231" s="4"/>
    </row>
    <row r="1232" spans="1:2">
      <c r="A1232" s="72" t="s">
        <v>27707</v>
      </c>
      <c r="B1232" s="72"/>
    </row>
    <row r="1233" spans="1:2">
      <c r="A1233" s="72" t="s">
        <v>24984</v>
      </c>
      <c r="B1233" s="72"/>
    </row>
    <row r="1234" spans="1:2">
      <c r="A1234" s="72" t="s">
        <v>13541</v>
      </c>
      <c r="B1234" s="72"/>
    </row>
    <row r="1235" spans="1:2">
      <c r="A1235" s="72" t="s">
        <v>24029</v>
      </c>
      <c r="B1235" s="72"/>
    </row>
    <row r="1236" spans="1:2">
      <c r="A1236" s="72" t="s">
        <v>2593</v>
      </c>
      <c r="B1236" s="72"/>
    </row>
    <row r="1237" spans="1:2">
      <c r="A1237" s="72" t="s">
        <v>11441</v>
      </c>
      <c r="B1237" s="72"/>
    </row>
    <row r="1238" spans="1:2">
      <c r="A1238" s="72" t="s">
        <v>29912</v>
      </c>
      <c r="B1238" s="72"/>
    </row>
    <row r="1239" spans="1:2">
      <c r="A1239" s="72" t="s">
        <v>5825</v>
      </c>
      <c r="B1239" s="72"/>
    </row>
    <row r="1240" spans="1:2">
      <c r="A1240" s="72" t="s">
        <v>29913</v>
      </c>
      <c r="B1240" s="4"/>
    </row>
    <row r="1241" spans="1:2">
      <c r="A1241" s="72" t="s">
        <v>11991</v>
      </c>
      <c r="B1241" s="72"/>
    </row>
    <row r="1242" spans="1:2">
      <c r="A1242" s="72" t="s">
        <v>2262</v>
      </c>
      <c r="B1242" s="72"/>
    </row>
    <row r="1243" spans="1:2">
      <c r="A1243" s="72" t="s">
        <v>14526</v>
      </c>
      <c r="B1243" s="72"/>
    </row>
    <row r="1244" spans="1:2">
      <c r="A1244" s="72" t="s">
        <v>14526</v>
      </c>
      <c r="B1244" s="72"/>
    </row>
    <row r="1245" spans="1:2">
      <c r="A1245" s="72" t="s">
        <v>28576</v>
      </c>
      <c r="B1245" s="72"/>
    </row>
    <row r="1246" spans="1:2">
      <c r="A1246" s="72" t="s">
        <v>23198</v>
      </c>
      <c r="B1246" s="72"/>
    </row>
    <row r="1247" spans="1:2">
      <c r="A1247" s="72" t="s">
        <v>10882</v>
      </c>
      <c r="B1247" s="4"/>
    </row>
    <row r="1248" spans="1:2">
      <c r="A1248" s="72" t="s">
        <v>15320</v>
      </c>
      <c r="B1248" s="72"/>
    </row>
    <row r="1249" spans="1:2">
      <c r="A1249" s="72" t="s">
        <v>28905</v>
      </c>
      <c r="B1249" s="72"/>
    </row>
    <row r="1250" spans="1:2">
      <c r="A1250" s="72" t="s">
        <v>24483</v>
      </c>
      <c r="B1250" s="72"/>
    </row>
    <row r="1251" spans="1:2">
      <c r="A1251" s="72" t="s">
        <v>15014</v>
      </c>
      <c r="B1251" s="4"/>
    </row>
    <row r="1252" spans="1:2">
      <c r="A1252" s="72" t="s">
        <v>28310</v>
      </c>
      <c r="B1252" s="72"/>
    </row>
    <row r="1253" spans="1:2">
      <c r="A1253" s="72" t="s">
        <v>12417</v>
      </c>
      <c r="B1253" s="72"/>
    </row>
    <row r="1254" spans="1:2">
      <c r="A1254" s="72" t="s">
        <v>15008</v>
      </c>
      <c r="B1254" s="72"/>
    </row>
    <row r="1255" spans="1:2">
      <c r="A1255" s="72" t="s">
        <v>24485</v>
      </c>
      <c r="B1255" s="72"/>
    </row>
    <row r="1256" spans="1:2">
      <c r="A1256" s="72" t="s">
        <v>24484</v>
      </c>
      <c r="B1256" s="72"/>
    </row>
    <row r="1257" spans="1:2">
      <c r="A1257" s="72" t="s">
        <v>7827</v>
      </c>
      <c r="B1257" s="72"/>
    </row>
    <row r="1258" spans="1:2">
      <c r="A1258" s="72" t="s">
        <v>1419</v>
      </c>
      <c r="B1258" s="4"/>
    </row>
    <row r="1259" spans="1:2">
      <c r="A1259" s="72" t="s">
        <v>30881</v>
      </c>
      <c r="B1259" s="4"/>
    </row>
    <row r="1260" spans="1:2">
      <c r="A1260" s="72" t="s">
        <v>24486</v>
      </c>
      <c r="B1260" s="72"/>
    </row>
    <row r="1261" spans="1:2">
      <c r="A1261" s="72" t="s">
        <v>4603</v>
      </c>
      <c r="B1261" s="72"/>
    </row>
    <row r="1262" spans="1:2">
      <c r="A1262" s="72" t="s">
        <v>3355</v>
      </c>
      <c r="B1262" s="4"/>
    </row>
    <row r="1263" spans="1:2">
      <c r="A1263" s="72" t="s">
        <v>20555</v>
      </c>
      <c r="B1263" s="4"/>
    </row>
    <row r="1264" spans="1:2">
      <c r="A1264" s="72" t="s">
        <v>3035</v>
      </c>
      <c r="B1264" s="72"/>
    </row>
    <row r="1265" spans="1:2">
      <c r="A1265" s="72" t="s">
        <v>24985</v>
      </c>
      <c r="B1265" s="4"/>
    </row>
    <row r="1266" spans="1:2">
      <c r="A1266" s="72" t="s">
        <v>24986</v>
      </c>
      <c r="B1266" s="72"/>
    </row>
    <row r="1267" spans="1:2">
      <c r="A1267" s="72" t="s">
        <v>25385</v>
      </c>
      <c r="B1267" s="72"/>
    </row>
    <row r="1268" spans="1:2">
      <c r="A1268" s="72" t="s">
        <v>3782</v>
      </c>
      <c r="B1268" s="72"/>
    </row>
    <row r="1269" spans="1:2">
      <c r="A1269" s="72" t="s">
        <v>12905</v>
      </c>
      <c r="B1269" s="72"/>
    </row>
    <row r="1270" spans="1:2">
      <c r="A1270" s="72" t="s">
        <v>15015</v>
      </c>
      <c r="B1270" s="72"/>
    </row>
    <row r="1271" spans="1:2">
      <c r="A1271" s="72" t="s">
        <v>15015</v>
      </c>
      <c r="B1271" s="72"/>
    </row>
    <row r="1272" spans="1:2">
      <c r="A1272" s="72" t="s">
        <v>15016</v>
      </c>
      <c r="B1272" s="72"/>
    </row>
    <row r="1273" spans="1:2">
      <c r="A1273" s="72" t="s">
        <v>4604</v>
      </c>
      <c r="B1273" s="72"/>
    </row>
    <row r="1274" spans="1:2">
      <c r="A1274" s="72" t="s">
        <v>4397</v>
      </c>
      <c r="B1274" s="72"/>
    </row>
    <row r="1275" spans="1:2">
      <c r="A1275" s="72" t="s">
        <v>3783</v>
      </c>
      <c r="B1275" s="72"/>
    </row>
    <row r="1276" spans="1:2">
      <c r="A1276" s="72" t="s">
        <v>22785</v>
      </c>
      <c r="B1276" s="72"/>
    </row>
    <row r="1277" spans="1:2">
      <c r="A1277" s="72" t="s">
        <v>6527</v>
      </c>
      <c r="B1277" s="72"/>
    </row>
    <row r="1278" spans="1:2">
      <c r="A1278" s="72" t="s">
        <v>32686</v>
      </c>
      <c r="B1278" s="4"/>
    </row>
    <row r="1279" spans="1:2">
      <c r="A1279" s="72" t="s">
        <v>33403</v>
      </c>
      <c r="B1279" s="72"/>
    </row>
    <row r="1280" spans="1:2">
      <c r="A1280" s="72" t="s">
        <v>32687</v>
      </c>
      <c r="B1280" s="72"/>
    </row>
    <row r="1281" spans="1:2">
      <c r="A1281" s="72" t="s">
        <v>29220</v>
      </c>
      <c r="B1281" s="72"/>
    </row>
    <row r="1282" spans="1:2">
      <c r="A1282" s="72" t="s">
        <v>28054</v>
      </c>
      <c r="B1282" s="4"/>
    </row>
    <row r="1283" spans="1:2">
      <c r="A1283" s="72" t="s">
        <v>16899</v>
      </c>
      <c r="B1283" s="72"/>
    </row>
    <row r="1284" spans="1:2">
      <c r="A1284" s="72" t="s">
        <v>29915</v>
      </c>
      <c r="B1284" s="72"/>
    </row>
    <row r="1285" spans="1:2">
      <c r="A1285" s="72" t="s">
        <v>29914</v>
      </c>
      <c r="B1285" s="72"/>
    </row>
    <row r="1286" spans="1:2">
      <c r="A1286" s="72" t="s">
        <v>19005</v>
      </c>
      <c r="B1286" s="72"/>
    </row>
    <row r="1287" spans="1:2">
      <c r="A1287" s="72" t="s">
        <v>13542</v>
      </c>
      <c r="B1287" s="72"/>
    </row>
    <row r="1288" spans="1:2">
      <c r="A1288" s="72" t="s">
        <v>19006</v>
      </c>
      <c r="B1288" s="72"/>
    </row>
    <row r="1289" spans="1:2">
      <c r="A1289" s="72" t="s">
        <v>13204</v>
      </c>
      <c r="B1289" s="72"/>
    </row>
    <row r="1290" spans="1:2">
      <c r="A1290" s="72" t="s">
        <v>6252</v>
      </c>
      <c r="B1290" s="4"/>
    </row>
    <row r="1291" spans="1:2">
      <c r="A1291" s="72" t="s">
        <v>6253</v>
      </c>
      <c r="B1291" s="4"/>
    </row>
    <row r="1292" spans="1:2">
      <c r="A1292" s="72" t="s">
        <v>10107</v>
      </c>
      <c r="B1292" s="72"/>
    </row>
    <row r="1293" spans="1:2">
      <c r="A1293" s="72" t="s">
        <v>18046</v>
      </c>
      <c r="B1293" s="72"/>
    </row>
    <row r="1294" spans="1:2">
      <c r="A1294" s="72" t="s">
        <v>24487</v>
      </c>
      <c r="B1294" s="72"/>
    </row>
    <row r="1295" spans="1:2">
      <c r="A1295" s="72" t="s">
        <v>33029</v>
      </c>
      <c r="B1295" s="72"/>
    </row>
    <row r="1296" spans="1:2">
      <c r="A1296" s="72" t="s">
        <v>26731</v>
      </c>
      <c r="B1296" s="72"/>
    </row>
    <row r="1297" spans="1:2">
      <c r="A1297" s="72" t="s">
        <v>11119</v>
      </c>
      <c r="B1297" s="72"/>
    </row>
    <row r="1298" spans="1:2">
      <c r="A1298" s="72" t="s">
        <v>6810</v>
      </c>
      <c r="B1298" s="72"/>
    </row>
    <row r="1299" spans="1:2">
      <c r="A1299" s="4" t="s">
        <v>216</v>
      </c>
      <c r="B1299" s="72"/>
    </row>
    <row r="1300" spans="1:2">
      <c r="A1300" s="72" t="s">
        <v>10757</v>
      </c>
      <c r="B1300" s="72"/>
    </row>
    <row r="1301" spans="1:2">
      <c r="A1301" s="72" t="s">
        <v>30187</v>
      </c>
      <c r="B1301" s="72"/>
    </row>
    <row r="1302" spans="1:2">
      <c r="A1302" s="72" t="s">
        <v>10472</v>
      </c>
      <c r="B1302" s="72"/>
    </row>
    <row r="1303" spans="1:2">
      <c r="A1303" s="72" t="s">
        <v>28311</v>
      </c>
      <c r="B1303" s="72"/>
    </row>
    <row r="1304" spans="1:2">
      <c r="A1304" s="72" t="s">
        <v>17567</v>
      </c>
      <c r="B1304" s="72"/>
    </row>
    <row r="1305" spans="1:2">
      <c r="A1305" s="72" t="s">
        <v>30188</v>
      </c>
      <c r="B1305" s="72"/>
    </row>
    <row r="1306" spans="1:2">
      <c r="A1306" s="72" t="s">
        <v>28577</v>
      </c>
      <c r="B1306" s="72"/>
    </row>
    <row r="1307" spans="1:2">
      <c r="A1307" s="72" t="s">
        <v>8603</v>
      </c>
      <c r="B1307" s="72"/>
    </row>
    <row r="1308" spans="1:2">
      <c r="A1308" s="72" t="s">
        <v>8603</v>
      </c>
      <c r="B1308" s="72"/>
    </row>
    <row r="1309" spans="1:2">
      <c r="A1309" s="72" t="s">
        <v>11442</v>
      </c>
      <c r="B1309" s="72"/>
    </row>
    <row r="1310" spans="1:2">
      <c r="A1310" s="72" t="s">
        <v>11443</v>
      </c>
      <c r="B1310" s="72"/>
    </row>
    <row r="1311" spans="1:2">
      <c r="A1311" s="72" t="s">
        <v>13543</v>
      </c>
      <c r="B1311" s="72"/>
    </row>
    <row r="1312" spans="1:2">
      <c r="A1312" s="72" t="s">
        <v>24488</v>
      </c>
      <c r="B1312" s="72"/>
    </row>
    <row r="1313" spans="1:2">
      <c r="A1313" s="72" t="s">
        <v>24987</v>
      </c>
      <c r="B1313" s="72"/>
    </row>
    <row r="1314" spans="1:2">
      <c r="A1314" s="72" t="s">
        <v>30882</v>
      </c>
      <c r="B1314" s="72"/>
    </row>
    <row r="1315" spans="1:2">
      <c r="A1315" s="72" t="s">
        <v>3036</v>
      </c>
      <c r="B1315" s="4"/>
    </row>
    <row r="1316" spans="1:2">
      <c r="A1316" s="72" t="s">
        <v>14527</v>
      </c>
      <c r="B1316" s="72"/>
    </row>
    <row r="1317" spans="1:2">
      <c r="A1317" s="72" t="s">
        <v>28055</v>
      </c>
      <c r="B1317" s="4"/>
    </row>
    <row r="1318" spans="1:2">
      <c r="A1318" s="72" t="s">
        <v>15017</v>
      </c>
      <c r="B1318" s="4"/>
    </row>
    <row r="1319" spans="1:2">
      <c r="A1319" s="72" t="s">
        <v>24030</v>
      </c>
      <c r="B1319" s="72"/>
    </row>
    <row r="1320" spans="1:2">
      <c r="A1320" s="72" t="s">
        <v>14528</v>
      </c>
      <c r="B1320" s="4"/>
    </row>
    <row r="1321" spans="1:2">
      <c r="A1321" s="72" t="s">
        <v>2263</v>
      </c>
      <c r="B1321" s="72"/>
    </row>
    <row r="1322" spans="1:2">
      <c r="A1322" s="72" t="s">
        <v>15878</v>
      </c>
      <c r="B1322" s="72"/>
    </row>
    <row r="1323" spans="1:2">
      <c r="A1323" s="72" t="s">
        <v>4474</v>
      </c>
      <c r="B1323" s="72"/>
    </row>
    <row r="1324" spans="1:2">
      <c r="A1324" s="72" t="s">
        <v>25386</v>
      </c>
      <c r="B1324" s="72"/>
    </row>
    <row r="1325" spans="1:2">
      <c r="A1325" s="72" t="s">
        <v>15879</v>
      </c>
      <c r="B1325" s="72"/>
    </row>
    <row r="1326" spans="1:2">
      <c r="A1326" s="72" t="s">
        <v>21251</v>
      </c>
      <c r="B1326" s="72"/>
    </row>
    <row r="1327" spans="1:2">
      <c r="A1327" s="72" t="s">
        <v>21531</v>
      </c>
      <c r="B1327" s="72"/>
    </row>
    <row r="1328" spans="1:2">
      <c r="A1328" s="72" t="s">
        <v>23199</v>
      </c>
      <c r="B1328" s="4"/>
    </row>
    <row r="1329" spans="1:2">
      <c r="A1329" s="72" t="s">
        <v>11444</v>
      </c>
      <c r="B1329" s="72"/>
    </row>
    <row r="1330" spans="1:2">
      <c r="A1330" s="72" t="s">
        <v>17324</v>
      </c>
      <c r="B1330" s="72"/>
    </row>
    <row r="1331" spans="1:2">
      <c r="A1331" s="72" t="s">
        <v>22165</v>
      </c>
      <c r="B1331" s="72"/>
    </row>
    <row r="1332" spans="1:2">
      <c r="A1332" s="72" t="s">
        <v>22165</v>
      </c>
      <c r="B1332" s="72"/>
    </row>
    <row r="1333" spans="1:2">
      <c r="A1333" s="72" t="s">
        <v>19256</v>
      </c>
      <c r="B1333" s="72"/>
    </row>
    <row r="1334" spans="1:2">
      <c r="A1334" s="72" t="s">
        <v>21532</v>
      </c>
      <c r="B1334" s="4"/>
    </row>
    <row r="1335" spans="1:2">
      <c r="A1335" s="72" t="s">
        <v>32688</v>
      </c>
      <c r="B1335" s="72"/>
    </row>
    <row r="1336" spans="1:2">
      <c r="A1336" s="72" t="s">
        <v>24489</v>
      </c>
      <c r="B1336" s="72"/>
    </row>
    <row r="1337" spans="1:2">
      <c r="A1337" s="72" t="s">
        <v>21533</v>
      </c>
      <c r="B1337" s="72"/>
    </row>
    <row r="1338" spans="1:2">
      <c r="A1338" s="72" t="s">
        <v>29221</v>
      </c>
      <c r="B1338" s="72"/>
    </row>
    <row r="1339" spans="1:2">
      <c r="A1339" s="72" t="s">
        <v>9526</v>
      </c>
      <c r="B1339" s="72"/>
    </row>
    <row r="1340" spans="1:2">
      <c r="A1340" s="72" t="s">
        <v>633</v>
      </c>
      <c r="B1340" s="72"/>
    </row>
    <row r="1341" spans="1:2">
      <c r="A1341" s="72" t="s">
        <v>11992</v>
      </c>
      <c r="B1341" s="72"/>
    </row>
    <row r="1342" spans="1:2">
      <c r="A1342" s="72" t="s">
        <v>21252</v>
      </c>
      <c r="B1342" s="4"/>
    </row>
    <row r="1343" spans="1:2">
      <c r="A1343" s="72" t="s">
        <v>16900</v>
      </c>
      <c r="B1343" s="72"/>
    </row>
    <row r="1344" spans="1:2">
      <c r="A1344" s="72" t="s">
        <v>3784</v>
      </c>
      <c r="B1344" s="4"/>
    </row>
    <row r="1345" spans="1:2">
      <c r="A1345" s="4" t="s">
        <v>217</v>
      </c>
      <c r="B1345" s="72"/>
    </row>
    <row r="1346" spans="1:2">
      <c r="A1346" s="72" t="s">
        <v>11993</v>
      </c>
      <c r="B1346" s="4"/>
    </row>
    <row r="1347" spans="1:2">
      <c r="A1347" s="72" t="s">
        <v>28312</v>
      </c>
      <c r="B1347" s="72"/>
    </row>
    <row r="1348" spans="1:2">
      <c r="A1348" s="72" t="s">
        <v>5207</v>
      </c>
      <c r="B1348" s="72"/>
    </row>
    <row r="1349" spans="1:2">
      <c r="A1349" s="72" t="s">
        <v>32025</v>
      </c>
      <c r="B1349" s="72"/>
    </row>
    <row r="1350" spans="1:2">
      <c r="A1350" s="72" t="s">
        <v>6528</v>
      </c>
      <c r="B1350" s="72"/>
    </row>
    <row r="1351" spans="1:2">
      <c r="A1351" s="72" t="s">
        <v>4201</v>
      </c>
      <c r="B1351" s="4"/>
    </row>
    <row r="1352" spans="1:2">
      <c r="A1352" s="72" t="s">
        <v>27708</v>
      </c>
      <c r="B1352" s="72"/>
    </row>
    <row r="1353" spans="1:2">
      <c r="A1353" s="72" t="s">
        <v>18614</v>
      </c>
      <c r="B1353" s="72"/>
    </row>
    <row r="1354" spans="1:2">
      <c r="A1354" s="72" t="s">
        <v>26465</v>
      </c>
      <c r="B1354" s="72"/>
    </row>
    <row r="1355" spans="1:2">
      <c r="A1355" s="72" t="s">
        <v>11445</v>
      </c>
      <c r="B1355" s="72"/>
    </row>
    <row r="1356" spans="1:2">
      <c r="A1356" s="72" t="s">
        <v>3037</v>
      </c>
      <c r="B1356" s="72"/>
    </row>
    <row r="1357" spans="1:2">
      <c r="A1357" s="72" t="s">
        <v>19257</v>
      </c>
      <c r="B1357" s="72"/>
    </row>
    <row r="1358" spans="1:2">
      <c r="A1358" s="72" t="s">
        <v>6811</v>
      </c>
      <c r="B1358" s="72"/>
    </row>
    <row r="1359" spans="1:2">
      <c r="A1359" s="72" t="s">
        <v>9162</v>
      </c>
      <c r="B1359" s="72"/>
    </row>
    <row r="1360" spans="1:2">
      <c r="A1360" s="72" t="s">
        <v>6812</v>
      </c>
      <c r="B1360" s="72"/>
    </row>
    <row r="1361" spans="1:2">
      <c r="A1361" s="72" t="s">
        <v>24988</v>
      </c>
      <c r="B1361" s="72"/>
    </row>
    <row r="1362" spans="1:2">
      <c r="A1362" s="72" t="s">
        <v>24490</v>
      </c>
      <c r="B1362" s="72"/>
    </row>
    <row r="1363" spans="1:2">
      <c r="A1363" s="72" t="s">
        <v>21534</v>
      </c>
      <c r="B1363" s="72"/>
    </row>
    <row r="1364" spans="1:2">
      <c r="A1364" s="72" t="s">
        <v>2596</v>
      </c>
      <c r="B1364" s="72"/>
    </row>
    <row r="1365" spans="1:2">
      <c r="A1365" s="72" t="s">
        <v>9527</v>
      </c>
      <c r="B1365" s="72"/>
    </row>
    <row r="1366" spans="1:2">
      <c r="A1366" s="72" t="s">
        <v>24491</v>
      </c>
      <c r="B1366" s="72"/>
    </row>
    <row r="1367" spans="1:2">
      <c r="A1367" s="72" t="s">
        <v>33404</v>
      </c>
      <c r="B1367" s="72"/>
    </row>
    <row r="1368" spans="1:2">
      <c r="A1368" s="72" t="s">
        <v>29680</v>
      </c>
      <c r="B1368" s="72"/>
    </row>
    <row r="1369" spans="1:2">
      <c r="A1369" s="72" t="s">
        <v>32225</v>
      </c>
      <c r="B1369" s="72"/>
    </row>
    <row r="1370" spans="1:2">
      <c r="A1370" s="72" t="s">
        <v>14529</v>
      </c>
      <c r="B1370" s="4"/>
    </row>
    <row r="1371" spans="1:2">
      <c r="A1371" s="72" t="s">
        <v>19007</v>
      </c>
      <c r="B1371" s="4"/>
    </row>
    <row r="1372" spans="1:2">
      <c r="A1372" s="72" t="s">
        <v>24492</v>
      </c>
      <c r="B1372" s="72"/>
    </row>
    <row r="1373" spans="1:2">
      <c r="A1373" s="72" t="s">
        <v>26732</v>
      </c>
      <c r="B1373" s="72"/>
    </row>
    <row r="1374" spans="1:2">
      <c r="A1374" s="72" t="s">
        <v>11120</v>
      </c>
      <c r="B1374" s="72"/>
    </row>
    <row r="1375" spans="1:2">
      <c r="A1375" s="72" t="s">
        <v>33120</v>
      </c>
      <c r="B1375" s="72"/>
    </row>
    <row r="1376" spans="1:2">
      <c r="A1376" s="72" t="s">
        <v>5208</v>
      </c>
      <c r="B1376" s="72"/>
    </row>
    <row r="1377" spans="1:2">
      <c r="A1377" s="72" t="s">
        <v>9163</v>
      </c>
      <c r="B1377" s="72"/>
    </row>
    <row r="1378" spans="1:2">
      <c r="A1378" s="72" t="s">
        <v>26733</v>
      </c>
      <c r="B1378" s="72"/>
    </row>
    <row r="1379" spans="1:2">
      <c r="A1379" s="72" t="s">
        <v>6254</v>
      </c>
      <c r="B1379" s="72"/>
    </row>
    <row r="1380" spans="1:2">
      <c r="A1380" s="72" t="s">
        <v>6254</v>
      </c>
      <c r="B1380" s="72"/>
    </row>
    <row r="1381" spans="1:2">
      <c r="A1381" s="72" t="s">
        <v>1420</v>
      </c>
      <c r="B1381" s="72"/>
    </row>
    <row r="1382" spans="1:2">
      <c r="A1382" s="72" t="s">
        <v>11121</v>
      </c>
      <c r="B1382" s="72"/>
    </row>
    <row r="1383" spans="1:2">
      <c r="A1383" s="72" t="s">
        <v>19008</v>
      </c>
      <c r="B1383" s="4"/>
    </row>
    <row r="1384" spans="1:2">
      <c r="A1384" s="72" t="s">
        <v>3785</v>
      </c>
      <c r="B1384" s="72"/>
    </row>
    <row r="1385" spans="1:2">
      <c r="A1385" s="72" t="s">
        <v>3785</v>
      </c>
      <c r="B1385" s="72"/>
    </row>
    <row r="1386" spans="1:2">
      <c r="A1386" s="72" t="s">
        <v>3785</v>
      </c>
      <c r="B1386" s="4"/>
    </row>
    <row r="1387" spans="1:2">
      <c r="A1387" s="72" t="s">
        <v>28578</v>
      </c>
      <c r="B1387" s="72"/>
    </row>
    <row r="1388" spans="1:2">
      <c r="A1388" s="72" t="s">
        <v>3786</v>
      </c>
      <c r="B1388" s="72"/>
    </row>
    <row r="1389" spans="1:2">
      <c r="A1389" s="72" t="s">
        <v>30189</v>
      </c>
      <c r="B1389" s="72"/>
    </row>
    <row r="1390" spans="1:2">
      <c r="A1390" s="72" t="s">
        <v>21253</v>
      </c>
      <c r="B1390" s="72"/>
    </row>
    <row r="1391" spans="1:2">
      <c r="A1391" s="72" t="s">
        <v>19258</v>
      </c>
      <c r="B1391" s="72"/>
    </row>
    <row r="1392" spans="1:2">
      <c r="A1392" s="72" t="s">
        <v>20291</v>
      </c>
      <c r="B1392" s="72"/>
    </row>
    <row r="1393" spans="1:2">
      <c r="A1393" s="72" t="s">
        <v>20554</v>
      </c>
      <c r="B1393" s="4"/>
    </row>
    <row r="1394" spans="1:2">
      <c r="A1394" s="72" t="s">
        <v>33121</v>
      </c>
      <c r="B1394" s="72"/>
    </row>
    <row r="1395" spans="1:2">
      <c r="A1395" s="72" t="s">
        <v>634</v>
      </c>
      <c r="B1395" s="72"/>
    </row>
    <row r="1396" spans="1:2">
      <c r="A1396" s="72" t="s">
        <v>19802</v>
      </c>
      <c r="B1396" s="4"/>
    </row>
    <row r="1397" spans="1:2">
      <c r="A1397" s="72" t="s">
        <v>6813</v>
      </c>
      <c r="B1397" s="4"/>
    </row>
    <row r="1398" spans="1:2">
      <c r="A1398" s="72" t="s">
        <v>23200</v>
      </c>
      <c r="B1398" s="72"/>
    </row>
    <row r="1399" spans="1:2">
      <c r="A1399" s="72" t="s">
        <v>24989</v>
      </c>
      <c r="B1399" s="72"/>
    </row>
    <row r="1400" spans="1:2">
      <c r="A1400" s="72" t="s">
        <v>2264</v>
      </c>
      <c r="B1400" s="72"/>
    </row>
    <row r="1401" spans="1:2">
      <c r="A1401" s="72" t="s">
        <v>24493</v>
      </c>
      <c r="B1401" s="72"/>
    </row>
    <row r="1402" spans="1:2">
      <c r="A1402" s="72" t="s">
        <v>24494</v>
      </c>
      <c r="B1402" s="72"/>
    </row>
    <row r="1403" spans="1:2">
      <c r="A1403" s="72" t="s">
        <v>19259</v>
      </c>
      <c r="B1403" s="4"/>
    </row>
    <row r="1404" spans="1:2">
      <c r="A1404" s="72" t="s">
        <v>25183</v>
      </c>
      <c r="B1404" s="72"/>
    </row>
    <row r="1405" spans="1:2">
      <c r="A1405" s="72" t="s">
        <v>11122</v>
      </c>
      <c r="B1405" s="4"/>
    </row>
    <row r="1406" spans="1:2">
      <c r="A1406" s="72" t="s">
        <v>24990</v>
      </c>
      <c r="B1406" s="72"/>
    </row>
    <row r="1407" spans="1:2">
      <c r="A1407" s="72" t="s">
        <v>3356</v>
      </c>
      <c r="B1407" s="72"/>
    </row>
    <row r="1408" spans="1:2">
      <c r="A1408" s="72" t="s">
        <v>3357</v>
      </c>
      <c r="B1408" s="72"/>
    </row>
    <row r="1409" spans="1:2">
      <c r="A1409" s="72" t="s">
        <v>7828</v>
      </c>
      <c r="B1409" s="72"/>
    </row>
    <row r="1410" spans="1:2">
      <c r="A1410" s="72" t="s">
        <v>24991</v>
      </c>
      <c r="B1410" s="4"/>
    </row>
    <row r="1411" spans="1:2">
      <c r="A1411" s="72" t="s">
        <v>32226</v>
      </c>
      <c r="B1411" s="72"/>
    </row>
    <row r="1412" spans="1:2">
      <c r="A1412" s="72" t="s">
        <v>3358</v>
      </c>
      <c r="B1412" s="72"/>
    </row>
    <row r="1413" spans="1:2">
      <c r="A1413" s="72" t="s">
        <v>30190</v>
      </c>
      <c r="B1413" s="72"/>
    </row>
    <row r="1414" spans="1:2">
      <c r="A1414" s="72" t="s">
        <v>2597</v>
      </c>
      <c r="B1414" s="72"/>
    </row>
    <row r="1415" spans="1:2">
      <c r="A1415" s="72" t="s">
        <v>20556</v>
      </c>
      <c r="B1415" s="72"/>
    </row>
    <row r="1416" spans="1:2">
      <c r="A1416" s="72" t="s">
        <v>24495</v>
      </c>
      <c r="B1416" s="72"/>
    </row>
    <row r="1417" spans="1:2">
      <c r="A1417" s="72" t="s">
        <v>24496</v>
      </c>
      <c r="B1417" s="72"/>
    </row>
    <row r="1418" spans="1:2">
      <c r="A1418" s="72" t="s">
        <v>3038</v>
      </c>
      <c r="B1418" s="72"/>
    </row>
    <row r="1419" spans="1:2">
      <c r="A1419" s="72" t="s">
        <v>11123</v>
      </c>
      <c r="B1419" s="72"/>
    </row>
    <row r="1420" spans="1:2">
      <c r="A1420" s="72" t="s">
        <v>18047</v>
      </c>
      <c r="B1420" s="72"/>
    </row>
    <row r="1421" spans="1:2">
      <c r="A1421" s="72" t="s">
        <v>10758</v>
      </c>
      <c r="B1421" s="72"/>
    </row>
    <row r="1422" spans="1:2">
      <c r="A1422" s="72" t="s">
        <v>24993</v>
      </c>
      <c r="B1422" s="72"/>
    </row>
    <row r="1423" spans="1:2">
      <c r="A1423" s="72" t="s">
        <v>24992</v>
      </c>
      <c r="B1423" s="4"/>
    </row>
    <row r="1424" spans="1:2">
      <c r="A1424" s="72" t="s">
        <v>4605</v>
      </c>
      <c r="B1424" s="72"/>
    </row>
    <row r="1425" spans="1:2">
      <c r="A1425" s="4" t="s">
        <v>1421</v>
      </c>
      <c r="B1425" s="72"/>
    </row>
    <row r="1426" spans="1:2">
      <c r="A1426" s="72" t="s">
        <v>33405</v>
      </c>
      <c r="B1426" s="72"/>
    </row>
    <row r="1427" spans="1:2">
      <c r="A1427" s="72" t="s">
        <v>24497</v>
      </c>
      <c r="B1427" s="72"/>
    </row>
    <row r="1428" spans="1:2">
      <c r="A1428" s="72" t="s">
        <v>24498</v>
      </c>
      <c r="B1428" s="72"/>
    </row>
    <row r="1429" spans="1:2">
      <c r="A1429" s="72" t="s">
        <v>10108</v>
      </c>
      <c r="B1429" s="72"/>
    </row>
    <row r="1430" spans="1:2">
      <c r="A1430" s="72" t="s">
        <v>11994</v>
      </c>
      <c r="B1430" s="72"/>
    </row>
    <row r="1431" spans="1:2">
      <c r="A1431" s="72" t="s">
        <v>3039</v>
      </c>
      <c r="B1431" s="4"/>
    </row>
    <row r="1432" spans="1:2">
      <c r="A1432" s="72" t="s">
        <v>20557</v>
      </c>
      <c r="B1432" s="4"/>
    </row>
    <row r="1433" spans="1:2">
      <c r="A1433" s="72" t="s">
        <v>20557</v>
      </c>
      <c r="B1433" s="4"/>
    </row>
    <row r="1434" spans="1:2">
      <c r="A1434" s="72" t="s">
        <v>5453</v>
      </c>
      <c r="B1434" s="4"/>
    </row>
    <row r="1435" spans="1:2">
      <c r="A1435" s="72" t="s">
        <v>5453</v>
      </c>
      <c r="B1435" s="72"/>
    </row>
    <row r="1436" spans="1:2">
      <c r="A1436" s="72" t="s">
        <v>12418</v>
      </c>
      <c r="B1436" s="72"/>
    </row>
    <row r="1437" spans="1:2">
      <c r="A1437" s="72" t="s">
        <v>15880</v>
      </c>
      <c r="B1437" s="72"/>
    </row>
    <row r="1438" spans="1:2">
      <c r="A1438" s="72" t="s">
        <v>15018</v>
      </c>
      <c r="B1438" s="72"/>
    </row>
    <row r="1439" spans="1:2">
      <c r="A1439" s="72" t="s">
        <v>26734</v>
      </c>
      <c r="B1439" s="72"/>
    </row>
    <row r="1440" spans="1:2">
      <c r="A1440" s="72" t="s">
        <v>5826</v>
      </c>
      <c r="B1440" s="72"/>
    </row>
    <row r="1441" spans="1:2">
      <c r="A1441" s="72" t="s">
        <v>20558</v>
      </c>
      <c r="B1441" s="72"/>
    </row>
    <row r="1442" spans="1:2">
      <c r="A1442" s="72" t="s">
        <v>24031</v>
      </c>
      <c r="B1442" s="72"/>
    </row>
    <row r="1443" spans="1:2">
      <c r="A1443" s="72" t="s">
        <v>3359</v>
      </c>
      <c r="B1443" s="72"/>
    </row>
    <row r="1444" spans="1:2">
      <c r="A1444" s="4" t="s">
        <v>218</v>
      </c>
      <c r="B1444" s="72"/>
    </row>
    <row r="1445" spans="1:2">
      <c r="A1445" s="72" t="s">
        <v>20559</v>
      </c>
      <c r="B1445" s="72"/>
    </row>
    <row r="1446" spans="1:2">
      <c r="A1446" s="72" t="s">
        <v>14531</v>
      </c>
      <c r="B1446" s="4"/>
    </row>
    <row r="1447" spans="1:2">
      <c r="A1447" s="72" t="s">
        <v>22166</v>
      </c>
      <c r="B1447" s="72"/>
    </row>
    <row r="1448" spans="1:2">
      <c r="A1448" s="72" t="s">
        <v>24994</v>
      </c>
      <c r="B1448" s="72"/>
    </row>
    <row r="1449" spans="1:2">
      <c r="A1449" s="72" t="s">
        <v>2598</v>
      </c>
      <c r="B1449" s="72"/>
    </row>
    <row r="1450" spans="1:2">
      <c r="A1450" s="72" t="s">
        <v>27221</v>
      </c>
      <c r="B1450" s="4"/>
    </row>
    <row r="1451" spans="1:2">
      <c r="A1451" s="72" t="s">
        <v>24995</v>
      </c>
      <c r="B1451" s="4"/>
    </row>
    <row r="1452" spans="1:2">
      <c r="A1452" s="72" t="s">
        <v>13760</v>
      </c>
      <c r="B1452" s="4"/>
    </row>
    <row r="1453" spans="1:2">
      <c r="A1453" s="72" t="s">
        <v>17325</v>
      </c>
      <c r="B1453" s="72"/>
    </row>
    <row r="1454" spans="1:2">
      <c r="A1454" s="72" t="s">
        <v>14036</v>
      </c>
      <c r="B1454" s="72"/>
    </row>
    <row r="1455" spans="1:2">
      <c r="A1455" s="72" t="s">
        <v>15019</v>
      </c>
      <c r="B1455" s="72"/>
    </row>
    <row r="1456" spans="1:2">
      <c r="A1456" s="4" t="s">
        <v>219</v>
      </c>
      <c r="B1456" s="72"/>
    </row>
    <row r="1457" spans="1:2">
      <c r="A1457" s="72" t="s">
        <v>635</v>
      </c>
      <c r="B1457" s="72"/>
    </row>
    <row r="1458" spans="1:2">
      <c r="A1458" s="72" t="s">
        <v>16308</v>
      </c>
      <c r="B1458" s="72"/>
    </row>
    <row r="1459" spans="1:2">
      <c r="A1459" s="72" t="s">
        <v>28313</v>
      </c>
      <c r="B1459" s="72"/>
    </row>
    <row r="1460" spans="1:2">
      <c r="A1460" s="72" t="s">
        <v>21254</v>
      </c>
      <c r="B1460" s="4"/>
    </row>
    <row r="1461" spans="1:2">
      <c r="A1461" s="72" t="s">
        <v>9164</v>
      </c>
      <c r="B1461" s="72"/>
    </row>
    <row r="1462" spans="1:2">
      <c r="A1462" s="72" t="s">
        <v>5827</v>
      </c>
      <c r="B1462" s="72"/>
    </row>
    <row r="1463" spans="1:2">
      <c r="A1463" s="72" t="s">
        <v>30883</v>
      </c>
      <c r="B1463" s="72"/>
    </row>
    <row r="1464" spans="1:2">
      <c r="A1464" s="72" t="s">
        <v>15020</v>
      </c>
      <c r="B1464" s="72"/>
    </row>
    <row r="1465" spans="1:2">
      <c r="A1465" s="72" t="s">
        <v>24500</v>
      </c>
      <c r="B1465" s="72"/>
    </row>
    <row r="1466" spans="1:2">
      <c r="A1466" s="72" t="s">
        <v>24499</v>
      </c>
      <c r="B1466" s="72"/>
    </row>
    <row r="1467" spans="1:2">
      <c r="A1467" s="72" t="s">
        <v>27709</v>
      </c>
      <c r="B1467" s="72"/>
    </row>
    <row r="1468" spans="1:2">
      <c r="A1468" s="72" t="s">
        <v>33406</v>
      </c>
      <c r="B1468" s="4"/>
    </row>
    <row r="1469" spans="1:2">
      <c r="A1469" s="72" t="s">
        <v>13544</v>
      </c>
      <c r="B1469" s="4"/>
    </row>
    <row r="1470" spans="1:2">
      <c r="A1470" s="72" t="s">
        <v>32689</v>
      </c>
      <c r="B1470" s="4"/>
    </row>
    <row r="1471" spans="1:2">
      <c r="A1471" s="72" t="s">
        <v>15576</v>
      </c>
      <c r="B1471" s="4"/>
    </row>
    <row r="1472" spans="1:2">
      <c r="A1472" s="72" t="s">
        <v>3040</v>
      </c>
      <c r="B1472" s="72"/>
    </row>
    <row r="1473" spans="1:2">
      <c r="A1473" s="72" t="s">
        <v>31288</v>
      </c>
      <c r="B1473" s="72"/>
    </row>
    <row r="1474" spans="1:2">
      <c r="A1474" s="72" t="s">
        <v>11446</v>
      </c>
      <c r="B1474" s="4"/>
    </row>
    <row r="1475" spans="1:2">
      <c r="A1475" s="72" t="s">
        <v>24501</v>
      </c>
      <c r="B1475" s="72"/>
    </row>
    <row r="1476" spans="1:2">
      <c r="A1476" s="72" t="s">
        <v>24502</v>
      </c>
      <c r="B1476" s="4"/>
    </row>
    <row r="1477" spans="1:2">
      <c r="A1477" s="72" t="s">
        <v>24996</v>
      </c>
      <c r="B1477" s="72"/>
    </row>
    <row r="1478" spans="1:2">
      <c r="A1478" s="72" t="s">
        <v>3041</v>
      </c>
      <c r="B1478" s="4"/>
    </row>
    <row r="1479" spans="1:2">
      <c r="A1479" s="72" t="s">
        <v>3041</v>
      </c>
      <c r="B1479" s="4"/>
    </row>
    <row r="1480" spans="1:2">
      <c r="A1480" s="72" t="s">
        <v>3041</v>
      </c>
      <c r="B1480" s="72"/>
    </row>
    <row r="1481" spans="1:2">
      <c r="A1481" s="72" t="s">
        <v>3041</v>
      </c>
      <c r="B1481" s="72"/>
    </row>
    <row r="1482" spans="1:2">
      <c r="A1482" s="72" t="s">
        <v>12419</v>
      </c>
      <c r="B1482" s="72"/>
    </row>
    <row r="1483" spans="1:2">
      <c r="A1483" s="72" t="s">
        <v>15321</v>
      </c>
      <c r="B1483" s="72"/>
    </row>
    <row r="1484" spans="1:2">
      <c r="A1484" s="72" t="s">
        <v>3042</v>
      </c>
      <c r="B1484" s="72"/>
    </row>
    <row r="1485" spans="1:2">
      <c r="A1485" s="72" t="s">
        <v>3042</v>
      </c>
      <c r="B1485" s="72"/>
    </row>
    <row r="1486" spans="1:2">
      <c r="A1486" s="72" t="s">
        <v>25598</v>
      </c>
      <c r="B1486" s="72"/>
    </row>
    <row r="1487" spans="1:2">
      <c r="A1487" s="72" t="s">
        <v>24032</v>
      </c>
      <c r="B1487" s="72"/>
    </row>
    <row r="1488" spans="1:2">
      <c r="A1488" s="72" t="s">
        <v>21535</v>
      </c>
      <c r="B1488" s="72"/>
    </row>
    <row r="1489" spans="1:2">
      <c r="A1489" s="72" t="s">
        <v>19260</v>
      </c>
      <c r="B1489" s="72"/>
    </row>
    <row r="1490" spans="1:2">
      <c r="A1490" s="72" t="s">
        <v>26107</v>
      </c>
      <c r="B1490" s="72"/>
    </row>
    <row r="1491" spans="1:2">
      <c r="A1491" s="72" t="s">
        <v>24503</v>
      </c>
      <c r="B1491" s="72"/>
    </row>
    <row r="1492" spans="1:2">
      <c r="A1492" s="72" t="s">
        <v>15021</v>
      </c>
      <c r="B1492" s="72"/>
    </row>
    <row r="1493" spans="1:2">
      <c r="A1493" s="72" t="s">
        <v>5828</v>
      </c>
      <c r="B1493" s="72"/>
    </row>
    <row r="1494" spans="1:2">
      <c r="A1494" s="72" t="s">
        <v>12421</v>
      </c>
      <c r="B1494" s="72"/>
    </row>
    <row r="1495" spans="1:2">
      <c r="A1495" s="72" t="s">
        <v>4202</v>
      </c>
      <c r="B1495" s="72"/>
    </row>
    <row r="1496" spans="1:2">
      <c r="A1496" s="72" t="s">
        <v>1928</v>
      </c>
      <c r="B1496" s="4"/>
    </row>
    <row r="1497" spans="1:2">
      <c r="A1497" s="72" t="s">
        <v>3043</v>
      </c>
      <c r="B1497" s="72"/>
    </row>
    <row r="1498" spans="1:2">
      <c r="A1498" s="72" t="s">
        <v>28056</v>
      </c>
      <c r="B1498" s="72"/>
    </row>
    <row r="1499" spans="1:2">
      <c r="A1499" s="72" t="s">
        <v>15322</v>
      </c>
      <c r="B1499" s="72"/>
    </row>
    <row r="1500" spans="1:2">
      <c r="A1500" s="72" t="s">
        <v>15322</v>
      </c>
      <c r="B1500" s="72"/>
    </row>
    <row r="1501" spans="1:2">
      <c r="A1501" s="72" t="s">
        <v>30191</v>
      </c>
      <c r="B1501" s="72"/>
    </row>
    <row r="1502" spans="1:2">
      <c r="A1502" s="72" t="s">
        <v>15022</v>
      </c>
      <c r="B1502" s="72"/>
    </row>
    <row r="1503" spans="1:2">
      <c r="A1503" s="72" t="s">
        <v>24504</v>
      </c>
      <c r="B1503" s="4"/>
    </row>
    <row r="1504" spans="1:2">
      <c r="A1504" s="72" t="s">
        <v>20292</v>
      </c>
      <c r="B1504" s="72"/>
    </row>
    <row r="1505" spans="1:2">
      <c r="A1505" s="72" t="s">
        <v>10473</v>
      </c>
      <c r="B1505" s="72"/>
    </row>
    <row r="1506" spans="1:2">
      <c r="A1506" s="72" t="s">
        <v>14037</v>
      </c>
      <c r="B1506" s="72"/>
    </row>
    <row r="1507" spans="1:2">
      <c r="A1507" s="72" t="s">
        <v>21255</v>
      </c>
      <c r="B1507" s="4"/>
    </row>
    <row r="1508" spans="1:2">
      <c r="A1508" s="72" t="s">
        <v>17172</v>
      </c>
      <c r="B1508" s="4"/>
    </row>
    <row r="1509" spans="1:2">
      <c r="A1509" s="72" t="s">
        <v>17173</v>
      </c>
      <c r="B1509" s="4"/>
    </row>
    <row r="1510" spans="1:2">
      <c r="A1510" s="72" t="s">
        <v>3787</v>
      </c>
      <c r="B1510" s="72"/>
    </row>
    <row r="1511" spans="1:2">
      <c r="A1511" s="72" t="s">
        <v>18048</v>
      </c>
      <c r="B1511" s="4"/>
    </row>
    <row r="1512" spans="1:2">
      <c r="A1512" s="72" t="s">
        <v>20293</v>
      </c>
      <c r="B1512" s="72"/>
    </row>
    <row r="1513" spans="1:2">
      <c r="A1513" s="72" t="s">
        <v>20560</v>
      </c>
      <c r="B1513" s="72"/>
    </row>
    <row r="1514" spans="1:2">
      <c r="A1514" s="72" t="s">
        <v>24505</v>
      </c>
      <c r="B1514" s="72"/>
    </row>
    <row r="1515" spans="1:2">
      <c r="A1515" s="72" t="s">
        <v>24506</v>
      </c>
      <c r="B1515" s="72"/>
    </row>
    <row r="1516" spans="1:2">
      <c r="A1516" s="72" t="s">
        <v>24507</v>
      </c>
      <c r="B1516" s="72"/>
    </row>
    <row r="1517" spans="1:2">
      <c r="A1517" s="72" t="s">
        <v>25599</v>
      </c>
      <c r="B1517" s="4"/>
    </row>
    <row r="1518" spans="1:2">
      <c r="A1518" s="72" t="s">
        <v>16309</v>
      </c>
      <c r="B1518" s="4"/>
    </row>
    <row r="1519" spans="1:2">
      <c r="A1519" s="72" t="s">
        <v>10883</v>
      </c>
      <c r="B1519" s="72"/>
    </row>
    <row r="1520" spans="1:2">
      <c r="A1520" s="72" t="s">
        <v>3044</v>
      </c>
      <c r="B1520" s="72"/>
    </row>
    <row r="1521" spans="1:2">
      <c r="A1521" s="72" t="s">
        <v>16310</v>
      </c>
      <c r="B1521" s="72"/>
    </row>
    <row r="1522" spans="1:2">
      <c r="A1522" s="72" t="s">
        <v>2093</v>
      </c>
      <c r="B1522" s="4"/>
    </row>
    <row r="1523" spans="1:2">
      <c r="A1523" s="72" t="s">
        <v>2599</v>
      </c>
      <c r="B1523" s="4"/>
    </row>
    <row r="1524" spans="1:2">
      <c r="A1524" s="72" t="s">
        <v>31806</v>
      </c>
      <c r="B1524" s="72"/>
    </row>
    <row r="1525" spans="1:2">
      <c r="A1525" s="72" t="s">
        <v>21256</v>
      </c>
      <c r="B1525" s="72"/>
    </row>
    <row r="1526" spans="1:2">
      <c r="A1526" s="72" t="s">
        <v>14533</v>
      </c>
      <c r="B1526" s="72"/>
    </row>
    <row r="1527" spans="1:2">
      <c r="A1527" s="72" t="s">
        <v>4606</v>
      </c>
      <c r="B1527" s="72"/>
    </row>
    <row r="1528" spans="1:2">
      <c r="A1528" s="72" t="s">
        <v>9528</v>
      </c>
      <c r="B1528" s="72"/>
    </row>
    <row r="1529" spans="1:2">
      <c r="A1529" s="72" t="s">
        <v>4607</v>
      </c>
      <c r="B1529" s="4"/>
    </row>
    <row r="1530" spans="1:2">
      <c r="A1530" s="72" t="s">
        <v>6814</v>
      </c>
      <c r="B1530" s="72"/>
    </row>
    <row r="1531" spans="1:2">
      <c r="A1531" s="72" t="s">
        <v>29916</v>
      </c>
      <c r="B1531" s="72"/>
    </row>
    <row r="1532" spans="1:2">
      <c r="A1532" s="72" t="s">
        <v>5829</v>
      </c>
      <c r="B1532" s="72"/>
    </row>
    <row r="1533" spans="1:2">
      <c r="A1533" s="72" t="s">
        <v>6815</v>
      </c>
      <c r="B1533" s="72"/>
    </row>
    <row r="1534" spans="1:2">
      <c r="A1534" s="72" t="s">
        <v>32690</v>
      </c>
      <c r="B1534" s="72"/>
    </row>
    <row r="1535" spans="1:2">
      <c r="A1535" s="72" t="s">
        <v>31807</v>
      </c>
      <c r="B1535" s="72"/>
    </row>
    <row r="1536" spans="1:2">
      <c r="A1536" s="72" t="s">
        <v>5454</v>
      </c>
      <c r="B1536" s="72"/>
    </row>
    <row r="1537" spans="1:2">
      <c r="A1537" s="72" t="s">
        <v>33407</v>
      </c>
      <c r="B1537" s="72"/>
    </row>
    <row r="1538" spans="1:2">
      <c r="A1538" s="4" t="s">
        <v>220</v>
      </c>
      <c r="B1538" s="72"/>
    </row>
    <row r="1539" spans="1:2">
      <c r="A1539" s="72" t="s">
        <v>33289</v>
      </c>
      <c r="B1539" s="72"/>
    </row>
    <row r="1540" spans="1:2">
      <c r="A1540" s="72" t="s">
        <v>27710</v>
      </c>
      <c r="B1540" s="72"/>
    </row>
    <row r="1541" spans="1:2">
      <c r="A1541" s="72" t="s">
        <v>21257</v>
      </c>
      <c r="B1541" s="72"/>
    </row>
    <row r="1542" spans="1:2">
      <c r="A1542" s="72" t="s">
        <v>21257</v>
      </c>
      <c r="B1542" s="72"/>
    </row>
    <row r="1543" spans="1:2">
      <c r="A1543" s="72" t="s">
        <v>20561</v>
      </c>
      <c r="B1543" s="4"/>
    </row>
    <row r="1544" spans="1:2">
      <c r="A1544" s="72" t="s">
        <v>20561</v>
      </c>
      <c r="B1544" s="4"/>
    </row>
    <row r="1545" spans="1:2">
      <c r="A1545" s="72" t="s">
        <v>26108</v>
      </c>
      <c r="B1545" s="72"/>
    </row>
    <row r="1546" spans="1:2">
      <c r="A1546" s="72" t="s">
        <v>26109</v>
      </c>
      <c r="B1546" s="72"/>
    </row>
    <row r="1547" spans="1:2">
      <c r="A1547" s="72" t="s">
        <v>11124</v>
      </c>
      <c r="B1547" s="72"/>
    </row>
    <row r="1548" spans="1:2">
      <c r="A1548" s="72" t="s">
        <v>2265</v>
      </c>
      <c r="B1548" s="4"/>
    </row>
    <row r="1549" spans="1:2">
      <c r="A1549" s="72" t="s">
        <v>11447</v>
      </c>
      <c r="B1549" s="72"/>
    </row>
    <row r="1550" spans="1:2">
      <c r="A1550" s="72" t="s">
        <v>24997</v>
      </c>
      <c r="B1550" s="72"/>
    </row>
    <row r="1551" spans="1:2">
      <c r="A1551" s="72" t="s">
        <v>24998</v>
      </c>
      <c r="B1551" s="72"/>
    </row>
    <row r="1552" spans="1:2">
      <c r="A1552" s="72" t="s">
        <v>12906</v>
      </c>
      <c r="B1552" s="4"/>
    </row>
    <row r="1553" spans="1:2">
      <c r="A1553" s="72" t="s">
        <v>1929</v>
      </c>
      <c r="B1553" s="72"/>
    </row>
    <row r="1554" spans="1:2">
      <c r="A1554" s="72" t="s">
        <v>1929</v>
      </c>
      <c r="B1554" s="4"/>
    </row>
    <row r="1555" spans="1:2">
      <c r="A1555" s="72" t="s">
        <v>1930</v>
      </c>
      <c r="B1555" s="72"/>
    </row>
    <row r="1556" spans="1:2">
      <c r="A1556" s="72" t="s">
        <v>1931</v>
      </c>
      <c r="B1556" s="72"/>
    </row>
    <row r="1557" spans="1:2">
      <c r="A1557" s="72" t="s">
        <v>11448</v>
      </c>
      <c r="B1557" s="72"/>
    </row>
    <row r="1558" spans="1:2">
      <c r="A1558" s="72" t="s">
        <v>4203</v>
      </c>
      <c r="B1558" s="72"/>
    </row>
    <row r="1559" spans="1:2">
      <c r="A1559" s="72" t="s">
        <v>24999</v>
      </c>
      <c r="B1559" s="4"/>
    </row>
    <row r="1560" spans="1:2">
      <c r="A1560" s="72" t="s">
        <v>12422</v>
      </c>
      <c r="B1560" s="4"/>
    </row>
    <row r="1561" spans="1:2">
      <c r="A1561" s="72" t="s">
        <v>12422</v>
      </c>
      <c r="B1561" s="4"/>
    </row>
    <row r="1562" spans="1:2">
      <c r="A1562" s="72" t="s">
        <v>32691</v>
      </c>
      <c r="B1562" s="72"/>
    </row>
    <row r="1563" spans="1:2">
      <c r="A1563" s="72" t="s">
        <v>30884</v>
      </c>
      <c r="B1563" s="72"/>
    </row>
    <row r="1564" spans="1:2">
      <c r="A1564" s="72" t="s">
        <v>30192</v>
      </c>
      <c r="B1564" s="72"/>
    </row>
    <row r="1565" spans="1:2">
      <c r="A1565" s="72" t="s">
        <v>29917</v>
      </c>
      <c r="B1565" s="72"/>
    </row>
    <row r="1566" spans="1:2">
      <c r="A1566" s="72" t="s">
        <v>12907</v>
      </c>
      <c r="B1566" s="72"/>
    </row>
    <row r="1567" spans="1:2">
      <c r="A1567" s="72" t="s">
        <v>24508</v>
      </c>
      <c r="B1567" s="4"/>
    </row>
    <row r="1568" spans="1:2">
      <c r="A1568" s="72" t="s">
        <v>13761</v>
      </c>
      <c r="B1568" s="72"/>
    </row>
    <row r="1569" spans="1:2">
      <c r="A1569" s="72" t="s">
        <v>19009</v>
      </c>
      <c r="B1569" s="4"/>
    </row>
    <row r="1570" spans="1:2">
      <c r="A1570" s="72" t="s">
        <v>27711</v>
      </c>
      <c r="B1570" s="72"/>
    </row>
    <row r="1571" spans="1:2">
      <c r="A1571" s="72" t="s">
        <v>27712</v>
      </c>
      <c r="B1571" s="4"/>
    </row>
    <row r="1572" spans="1:2">
      <c r="A1572" s="72" t="s">
        <v>3360</v>
      </c>
      <c r="B1572" s="72"/>
    </row>
    <row r="1573" spans="1:2">
      <c r="A1573" s="72" t="s">
        <v>3361</v>
      </c>
      <c r="B1573" s="72"/>
    </row>
    <row r="1574" spans="1:2">
      <c r="A1574" s="72" t="s">
        <v>20562</v>
      </c>
      <c r="B1574" s="4"/>
    </row>
    <row r="1575" spans="1:2">
      <c r="A1575" s="72" t="s">
        <v>16107</v>
      </c>
      <c r="B1575" s="72"/>
    </row>
    <row r="1576" spans="1:2">
      <c r="A1576" s="72" t="s">
        <v>21536</v>
      </c>
      <c r="B1576" s="72"/>
    </row>
    <row r="1577" spans="1:2">
      <c r="A1577" s="72" t="s">
        <v>30193</v>
      </c>
      <c r="B1577" s="72"/>
    </row>
    <row r="1578" spans="1:2">
      <c r="A1578" s="72" t="s">
        <v>16617</v>
      </c>
      <c r="B1578" s="72"/>
    </row>
    <row r="1579" spans="1:2">
      <c r="A1579" s="72" t="s">
        <v>14038</v>
      </c>
      <c r="B1579" s="72"/>
    </row>
    <row r="1580" spans="1:2">
      <c r="A1580" s="72" t="s">
        <v>12908</v>
      </c>
      <c r="B1580" s="72"/>
    </row>
    <row r="1581" spans="1:2">
      <c r="A1581" s="72" t="s">
        <v>6255</v>
      </c>
      <c r="B1581" s="4"/>
    </row>
    <row r="1582" spans="1:2">
      <c r="A1582" s="72" t="s">
        <v>636</v>
      </c>
      <c r="B1582" s="72"/>
    </row>
    <row r="1583" spans="1:2">
      <c r="A1583" s="72" t="s">
        <v>24509</v>
      </c>
      <c r="B1583" s="4"/>
    </row>
    <row r="1584" spans="1:2">
      <c r="A1584" s="72" t="s">
        <v>25600</v>
      </c>
      <c r="B1584" s="72"/>
    </row>
    <row r="1585" spans="1:2">
      <c r="A1585" s="72" t="s">
        <v>16901</v>
      </c>
      <c r="B1585" s="4"/>
    </row>
    <row r="1586" spans="1:2">
      <c r="A1586" s="72" t="s">
        <v>6529</v>
      </c>
      <c r="B1586" s="72"/>
    </row>
    <row r="1587" spans="1:2">
      <c r="A1587" s="72" t="s">
        <v>25000</v>
      </c>
      <c r="B1587" s="4"/>
    </row>
    <row r="1588" spans="1:2">
      <c r="A1588" s="72" t="s">
        <v>24510</v>
      </c>
      <c r="B1588" s="72"/>
    </row>
    <row r="1589" spans="1:2">
      <c r="A1589" s="72" t="s">
        <v>2267</v>
      </c>
      <c r="B1589" s="72"/>
    </row>
    <row r="1590" spans="1:2">
      <c r="A1590" s="72" t="s">
        <v>19010</v>
      </c>
      <c r="B1590" s="4"/>
    </row>
    <row r="1591" spans="1:2">
      <c r="A1591" s="72" t="s">
        <v>24511</v>
      </c>
      <c r="B1591" s="72"/>
    </row>
    <row r="1592" spans="1:2">
      <c r="A1592" s="72" t="s">
        <v>3045</v>
      </c>
      <c r="B1592" s="72"/>
    </row>
    <row r="1593" spans="1:2">
      <c r="A1593" s="72" t="s">
        <v>25001</v>
      </c>
      <c r="B1593" s="4"/>
    </row>
    <row r="1594" spans="1:2">
      <c r="A1594" s="72" t="s">
        <v>6816</v>
      </c>
      <c r="B1594" s="72"/>
    </row>
    <row r="1595" spans="1:2">
      <c r="A1595" s="72" t="s">
        <v>6816</v>
      </c>
      <c r="B1595" s="4"/>
    </row>
    <row r="1596" spans="1:2">
      <c r="A1596" s="72" t="s">
        <v>13762</v>
      </c>
      <c r="B1596" s="72"/>
    </row>
    <row r="1597" spans="1:2">
      <c r="A1597" s="72" t="s">
        <v>26735</v>
      </c>
      <c r="B1597" s="72"/>
    </row>
    <row r="1598" spans="1:2">
      <c r="A1598" s="72" t="s">
        <v>6817</v>
      </c>
      <c r="B1598" s="72"/>
    </row>
    <row r="1599" spans="1:2">
      <c r="A1599" s="72" t="s">
        <v>6817</v>
      </c>
      <c r="B1599" s="4"/>
    </row>
    <row r="1600" spans="1:2">
      <c r="A1600" s="72" t="s">
        <v>19261</v>
      </c>
      <c r="B1600" s="72"/>
    </row>
    <row r="1601" spans="1:2">
      <c r="A1601" s="72" t="s">
        <v>23201</v>
      </c>
      <c r="B1601" s="72"/>
    </row>
    <row r="1602" spans="1:2">
      <c r="A1602" s="72" t="s">
        <v>23201</v>
      </c>
      <c r="B1602" s="72"/>
    </row>
    <row r="1603" spans="1:2">
      <c r="A1603" s="72" t="s">
        <v>637</v>
      </c>
      <c r="B1603" s="72"/>
    </row>
    <row r="1604" spans="1:2">
      <c r="A1604" s="72" t="s">
        <v>18049</v>
      </c>
      <c r="B1604" s="72"/>
    </row>
    <row r="1605" spans="1:2">
      <c r="A1605" s="72" t="s">
        <v>33122</v>
      </c>
      <c r="B1605" s="72"/>
    </row>
    <row r="1606" spans="1:2">
      <c r="A1606" s="72" t="s">
        <v>22786</v>
      </c>
      <c r="B1606" s="4"/>
    </row>
    <row r="1607" spans="1:2">
      <c r="A1607" s="72" t="s">
        <v>24512</v>
      </c>
      <c r="B1607" s="72"/>
    </row>
    <row r="1608" spans="1:2">
      <c r="A1608" s="72" t="s">
        <v>33408</v>
      </c>
      <c r="B1608" s="72"/>
    </row>
    <row r="1609" spans="1:2">
      <c r="A1609" s="72" t="s">
        <v>18615</v>
      </c>
      <c r="B1609" s="72"/>
    </row>
    <row r="1610" spans="1:2">
      <c r="A1610" s="72" t="s">
        <v>26110</v>
      </c>
      <c r="B1610" s="4"/>
    </row>
    <row r="1611" spans="1:2">
      <c r="A1611" s="72" t="s">
        <v>21537</v>
      </c>
      <c r="B1611" s="72"/>
    </row>
    <row r="1612" spans="1:2">
      <c r="A1612" s="72" t="s">
        <v>22167</v>
      </c>
      <c r="B1612" s="72"/>
    </row>
    <row r="1613" spans="1:2">
      <c r="A1613" s="4" t="s">
        <v>221</v>
      </c>
      <c r="B1613" s="72"/>
    </row>
    <row r="1614" spans="1:2">
      <c r="A1614" s="72" t="s">
        <v>28057</v>
      </c>
      <c r="B1614" s="72"/>
    </row>
    <row r="1615" spans="1:2">
      <c r="A1615" s="72" t="s">
        <v>32227</v>
      </c>
      <c r="B1615" s="72"/>
    </row>
    <row r="1616" spans="1:2">
      <c r="A1616" s="72" t="s">
        <v>2600</v>
      </c>
      <c r="B1616" s="72"/>
    </row>
    <row r="1617" spans="1:2">
      <c r="A1617" s="72" t="s">
        <v>2600</v>
      </c>
      <c r="B1617" s="72"/>
    </row>
    <row r="1618" spans="1:2">
      <c r="A1618" s="72" t="s">
        <v>20563</v>
      </c>
      <c r="B1618" s="72"/>
    </row>
    <row r="1619" spans="1:2">
      <c r="A1619" s="72" t="s">
        <v>638</v>
      </c>
      <c r="B1619" s="72"/>
    </row>
    <row r="1620" spans="1:2">
      <c r="A1620" s="72" t="s">
        <v>23203</v>
      </c>
      <c r="B1620" s="4"/>
    </row>
    <row r="1621" spans="1:2">
      <c r="A1621" s="72" t="s">
        <v>19262</v>
      </c>
      <c r="B1621" s="72"/>
    </row>
    <row r="1622" spans="1:2">
      <c r="A1622" s="72" t="s">
        <v>16311</v>
      </c>
      <c r="B1622" s="72"/>
    </row>
    <row r="1623" spans="1:2">
      <c r="A1623" s="72" t="s">
        <v>26736</v>
      </c>
      <c r="B1623" s="72"/>
    </row>
    <row r="1624" spans="1:2">
      <c r="A1624" s="72" t="s">
        <v>15023</v>
      </c>
      <c r="B1624" s="72"/>
    </row>
    <row r="1625" spans="1:2">
      <c r="A1625" s="72" t="s">
        <v>4475</v>
      </c>
      <c r="B1625" s="72"/>
    </row>
    <row r="1626" spans="1:2">
      <c r="A1626" s="72" t="s">
        <v>6818</v>
      </c>
      <c r="B1626" s="72"/>
    </row>
    <row r="1627" spans="1:2">
      <c r="A1627" s="72" t="s">
        <v>11125</v>
      </c>
      <c r="B1627" s="72"/>
    </row>
    <row r="1628" spans="1:2">
      <c r="A1628" s="72" t="s">
        <v>25002</v>
      </c>
      <c r="B1628" s="72"/>
    </row>
    <row r="1629" spans="1:2">
      <c r="A1629" s="72" t="s">
        <v>8079</v>
      </c>
      <c r="B1629" s="72"/>
    </row>
    <row r="1630" spans="1:2">
      <c r="A1630" s="72" t="s">
        <v>15881</v>
      </c>
      <c r="B1630" s="72"/>
    </row>
    <row r="1631" spans="1:2">
      <c r="A1631" s="72" t="s">
        <v>6530</v>
      </c>
      <c r="B1631" s="72"/>
    </row>
    <row r="1632" spans="1:2">
      <c r="A1632" s="72" t="s">
        <v>20564</v>
      </c>
      <c r="B1632" s="72"/>
    </row>
    <row r="1633" spans="1:2">
      <c r="A1633" s="72" t="s">
        <v>20564</v>
      </c>
      <c r="B1633" s="72"/>
    </row>
    <row r="1634" spans="1:2">
      <c r="A1634" s="72" t="s">
        <v>28579</v>
      </c>
      <c r="B1634" s="72"/>
    </row>
    <row r="1635" spans="1:2">
      <c r="A1635" s="72" t="s">
        <v>2268</v>
      </c>
      <c r="B1635" s="72"/>
    </row>
    <row r="1636" spans="1:2">
      <c r="A1636" s="72" t="s">
        <v>1734</v>
      </c>
      <c r="B1636" s="72"/>
    </row>
    <row r="1637" spans="1:2">
      <c r="A1637" s="72" t="s">
        <v>9165</v>
      </c>
      <c r="B1637" s="72"/>
    </row>
    <row r="1638" spans="1:2">
      <c r="A1638" s="72" t="s">
        <v>21538</v>
      </c>
      <c r="B1638" s="72"/>
    </row>
    <row r="1639" spans="1:2">
      <c r="A1639" s="72" t="s">
        <v>639</v>
      </c>
      <c r="B1639" s="72"/>
    </row>
    <row r="1640" spans="1:2">
      <c r="A1640" s="72" t="s">
        <v>640</v>
      </c>
      <c r="B1640" s="72"/>
    </row>
    <row r="1641" spans="1:2">
      <c r="A1641" s="72" t="s">
        <v>29222</v>
      </c>
      <c r="B1641" s="72"/>
    </row>
    <row r="1642" spans="1:2">
      <c r="A1642" s="72" t="s">
        <v>18616</v>
      </c>
      <c r="B1642" s="72"/>
    </row>
    <row r="1643" spans="1:2">
      <c r="A1643" s="72" t="s">
        <v>21539</v>
      </c>
      <c r="B1643" s="72"/>
    </row>
    <row r="1644" spans="1:2">
      <c r="A1644" s="72" t="s">
        <v>30194</v>
      </c>
      <c r="B1644" s="72"/>
    </row>
    <row r="1645" spans="1:2">
      <c r="A1645" s="72" t="s">
        <v>29681</v>
      </c>
      <c r="B1645" s="72"/>
    </row>
    <row r="1646" spans="1:2">
      <c r="A1646" s="72" t="s">
        <v>18617</v>
      </c>
      <c r="B1646" s="72"/>
    </row>
    <row r="1647" spans="1:2">
      <c r="A1647" s="72" t="s">
        <v>18050</v>
      </c>
      <c r="B1647" s="72"/>
    </row>
    <row r="1648" spans="1:2">
      <c r="A1648" s="72" t="s">
        <v>14039</v>
      </c>
      <c r="B1648" s="72"/>
    </row>
    <row r="1649" spans="1:2">
      <c r="A1649" s="72" t="s">
        <v>14040</v>
      </c>
      <c r="B1649" s="72"/>
    </row>
    <row r="1650" spans="1:2">
      <c r="A1650" s="72" t="s">
        <v>28580</v>
      </c>
      <c r="B1650" s="72"/>
    </row>
    <row r="1651" spans="1:2">
      <c r="A1651" s="72" t="s">
        <v>28581</v>
      </c>
      <c r="B1651" s="72"/>
    </row>
    <row r="1652" spans="1:2">
      <c r="A1652" s="72" t="s">
        <v>21540</v>
      </c>
      <c r="B1652" s="72"/>
    </row>
    <row r="1653" spans="1:2">
      <c r="A1653" s="72" t="s">
        <v>24513</v>
      </c>
      <c r="B1653" s="72"/>
    </row>
    <row r="1654" spans="1:2">
      <c r="A1654" s="72" t="s">
        <v>4608</v>
      </c>
      <c r="B1654" s="72"/>
    </row>
    <row r="1655" spans="1:2">
      <c r="A1655" s="72" t="s">
        <v>28582</v>
      </c>
      <c r="B1655" s="72"/>
    </row>
    <row r="1656" spans="1:2">
      <c r="A1656" s="72" t="s">
        <v>28583</v>
      </c>
      <c r="B1656" s="72"/>
    </row>
    <row r="1657" spans="1:2">
      <c r="A1657" s="72" t="s">
        <v>33321</v>
      </c>
      <c r="B1657" s="72"/>
    </row>
    <row r="1658" spans="1:2">
      <c r="A1658" s="72" t="s">
        <v>3362</v>
      </c>
      <c r="B1658" s="72"/>
    </row>
    <row r="1659" spans="1:2">
      <c r="A1659" s="72" t="s">
        <v>5455</v>
      </c>
      <c r="B1659" s="72"/>
    </row>
    <row r="1660" spans="1:2">
      <c r="A1660" s="72" t="s">
        <v>12423</v>
      </c>
      <c r="B1660" s="72"/>
    </row>
    <row r="1661" spans="1:2">
      <c r="A1661" s="72" t="s">
        <v>12423</v>
      </c>
      <c r="B1661" s="72"/>
    </row>
    <row r="1662" spans="1:2">
      <c r="A1662" s="72" t="s">
        <v>24033</v>
      </c>
      <c r="B1662" s="72"/>
    </row>
    <row r="1663" spans="1:2">
      <c r="A1663" s="72" t="s">
        <v>24034</v>
      </c>
      <c r="B1663" s="72"/>
    </row>
    <row r="1664" spans="1:2">
      <c r="A1664" s="72" t="s">
        <v>11995</v>
      </c>
      <c r="B1664" s="72"/>
    </row>
    <row r="1665" spans="1:2">
      <c r="A1665" s="72" t="s">
        <v>31425</v>
      </c>
      <c r="B1665" s="72"/>
    </row>
    <row r="1666" spans="1:2">
      <c r="A1666" s="72" t="s">
        <v>2269</v>
      </c>
      <c r="B1666" s="72"/>
    </row>
    <row r="1667" spans="1:2">
      <c r="A1667" s="72" t="s">
        <v>13205</v>
      </c>
      <c r="B1667" s="72"/>
    </row>
    <row r="1668" spans="1:2">
      <c r="A1668" s="72" t="s">
        <v>13205</v>
      </c>
      <c r="B1668" s="72"/>
    </row>
    <row r="1669" spans="1:2">
      <c r="A1669" s="72" t="s">
        <v>27713</v>
      </c>
      <c r="B1669" s="72"/>
    </row>
    <row r="1670" spans="1:2">
      <c r="A1670" s="72" t="s">
        <v>17326</v>
      </c>
      <c r="B1670" s="72"/>
    </row>
    <row r="1671" spans="1:2">
      <c r="A1671" s="72" t="s">
        <v>1735</v>
      </c>
      <c r="B1671" s="72"/>
    </row>
    <row r="1672" spans="1:2">
      <c r="A1672" s="4" t="s">
        <v>1422</v>
      </c>
      <c r="B1672" s="72"/>
    </row>
    <row r="1673" spans="1:2">
      <c r="A1673" s="72" t="s">
        <v>1422</v>
      </c>
      <c r="B1673" s="72"/>
    </row>
    <row r="1674" spans="1:2">
      <c r="A1674" s="72" t="s">
        <v>1422</v>
      </c>
      <c r="B1674" s="72"/>
    </row>
    <row r="1675" spans="1:2">
      <c r="A1675" s="72" t="s">
        <v>1422</v>
      </c>
      <c r="B1675" s="72"/>
    </row>
    <row r="1676" spans="1:2">
      <c r="A1676" s="72" t="s">
        <v>21541</v>
      </c>
      <c r="B1676" s="72"/>
    </row>
    <row r="1677" spans="1:2">
      <c r="A1677" s="72" t="s">
        <v>641</v>
      </c>
      <c r="B1677" s="72"/>
    </row>
    <row r="1678" spans="1:2">
      <c r="A1678" s="72" t="s">
        <v>23204</v>
      </c>
      <c r="B1678" s="72"/>
    </row>
    <row r="1679" spans="1:2">
      <c r="A1679" s="72" t="s">
        <v>642</v>
      </c>
      <c r="B1679" s="72"/>
    </row>
    <row r="1680" spans="1:2">
      <c r="A1680" s="72" t="s">
        <v>6819</v>
      </c>
      <c r="B1680" s="72"/>
    </row>
    <row r="1681" spans="1:2">
      <c r="A1681" s="72" t="s">
        <v>6820</v>
      </c>
      <c r="B1681" s="72"/>
    </row>
    <row r="1682" spans="1:2">
      <c r="A1682" s="72" t="s">
        <v>31562</v>
      </c>
      <c r="B1682" s="72"/>
    </row>
    <row r="1683" spans="1:2">
      <c r="A1683" s="72" t="s">
        <v>2601</v>
      </c>
      <c r="B1683" s="72"/>
    </row>
    <row r="1684" spans="1:2">
      <c r="A1684" s="72" t="s">
        <v>6821</v>
      </c>
      <c r="B1684" s="72"/>
    </row>
    <row r="1685" spans="1:2">
      <c r="A1685" s="72" t="s">
        <v>6256</v>
      </c>
      <c r="B1685" s="72"/>
    </row>
    <row r="1686" spans="1:2">
      <c r="A1686" s="72" t="s">
        <v>18051</v>
      </c>
      <c r="B1686" s="72"/>
    </row>
    <row r="1687" spans="1:2">
      <c r="A1687" s="72" t="s">
        <v>4204</v>
      </c>
      <c r="B1687" s="72"/>
    </row>
    <row r="1688" spans="1:2">
      <c r="A1688" s="72" t="s">
        <v>4204</v>
      </c>
      <c r="B1688" s="72"/>
    </row>
    <row r="1689" spans="1:2">
      <c r="A1689" s="72" t="s">
        <v>6257</v>
      </c>
      <c r="B1689" s="72"/>
    </row>
    <row r="1690" spans="1:2">
      <c r="A1690" s="72" t="s">
        <v>23205</v>
      </c>
      <c r="B1690" s="72"/>
    </row>
    <row r="1691" spans="1:2">
      <c r="A1691" s="72" t="s">
        <v>2602</v>
      </c>
      <c r="B1691" s="72"/>
    </row>
    <row r="1692" spans="1:2">
      <c r="A1692" s="72" t="s">
        <v>8604</v>
      </c>
      <c r="B1692" s="72"/>
    </row>
    <row r="1693" spans="1:2">
      <c r="A1693" s="72" t="s">
        <v>11126</v>
      </c>
      <c r="B1693" s="72"/>
    </row>
    <row r="1694" spans="1:2">
      <c r="A1694" s="72" t="s">
        <v>19263</v>
      </c>
      <c r="B1694" s="72"/>
    </row>
    <row r="1695" spans="1:2">
      <c r="A1695" s="72" t="s">
        <v>24514</v>
      </c>
      <c r="B1695" s="72"/>
    </row>
    <row r="1696" spans="1:2">
      <c r="A1696" s="72" t="s">
        <v>9166</v>
      </c>
      <c r="B1696" s="72"/>
    </row>
    <row r="1697" spans="1:2">
      <c r="A1697" s="72" t="s">
        <v>19803</v>
      </c>
      <c r="B1697" s="72"/>
    </row>
    <row r="1698" spans="1:2">
      <c r="A1698" s="72" t="s">
        <v>2603</v>
      </c>
      <c r="B1698" s="72"/>
    </row>
    <row r="1699" spans="1:2">
      <c r="A1699" s="72" t="s">
        <v>23206</v>
      </c>
      <c r="B1699" s="72"/>
    </row>
    <row r="1700" spans="1:2">
      <c r="A1700" s="72" t="s">
        <v>21542</v>
      </c>
      <c r="B1700" s="72"/>
    </row>
    <row r="1701" spans="1:2">
      <c r="A1701" s="72" t="s">
        <v>22787</v>
      </c>
      <c r="B1701" s="72"/>
    </row>
    <row r="1702" spans="1:2">
      <c r="A1702" s="72" t="s">
        <v>22788</v>
      </c>
      <c r="B1702" s="72"/>
    </row>
    <row r="1703" spans="1:2">
      <c r="A1703" s="72" t="s">
        <v>26111</v>
      </c>
      <c r="B1703" s="72"/>
    </row>
    <row r="1704" spans="1:2">
      <c r="A1704" s="72" t="s">
        <v>11127</v>
      </c>
      <c r="B1704" s="72"/>
    </row>
    <row r="1705" spans="1:2">
      <c r="A1705" s="72" t="s">
        <v>7829</v>
      </c>
      <c r="B1705" s="72"/>
    </row>
    <row r="1706" spans="1:2">
      <c r="A1706" s="72" t="s">
        <v>7829</v>
      </c>
      <c r="B1706" s="72"/>
    </row>
    <row r="1707" spans="1:2">
      <c r="A1707" s="72" t="s">
        <v>24035</v>
      </c>
      <c r="B1707" s="72"/>
    </row>
    <row r="1708" spans="1:2">
      <c r="A1708" s="72" t="s">
        <v>30195</v>
      </c>
      <c r="B1708" s="72"/>
    </row>
    <row r="1709" spans="1:2">
      <c r="A1709" s="72" t="s">
        <v>21543</v>
      </c>
      <c r="B1709" s="72"/>
    </row>
    <row r="1710" spans="1:2">
      <c r="A1710" s="72" t="s">
        <v>7468</v>
      </c>
      <c r="B1710" s="72"/>
    </row>
    <row r="1711" spans="1:2">
      <c r="A1711" s="72" t="s">
        <v>11449</v>
      </c>
      <c r="B1711" s="72"/>
    </row>
    <row r="1712" spans="1:2">
      <c r="A1712" s="72" t="s">
        <v>11449</v>
      </c>
      <c r="B1712" s="72"/>
    </row>
    <row r="1713" spans="1:2">
      <c r="A1713" s="72" t="s">
        <v>3046</v>
      </c>
      <c r="B1713" s="72"/>
    </row>
    <row r="1714" spans="1:2">
      <c r="A1714" s="72" t="s">
        <v>9167</v>
      </c>
      <c r="B1714" s="72"/>
    </row>
    <row r="1715" spans="1:2">
      <c r="A1715" s="72" t="s">
        <v>17568</v>
      </c>
      <c r="B1715" s="72"/>
    </row>
    <row r="1716" spans="1:2">
      <c r="A1716" s="72" t="s">
        <v>11996</v>
      </c>
      <c r="B1716" s="72"/>
    </row>
    <row r="1717" spans="1:2">
      <c r="A1717" s="72" t="s">
        <v>23207</v>
      </c>
      <c r="B1717" s="72"/>
    </row>
    <row r="1718" spans="1:2">
      <c r="A1718" s="72" t="s">
        <v>30196</v>
      </c>
      <c r="B1718" s="72"/>
    </row>
    <row r="1719" spans="1:2">
      <c r="A1719" s="72" t="s">
        <v>23208</v>
      </c>
      <c r="B1719" s="72"/>
    </row>
    <row r="1720" spans="1:2">
      <c r="A1720" s="72" t="s">
        <v>22168</v>
      </c>
      <c r="B1720" s="72"/>
    </row>
    <row r="1721" spans="1:2">
      <c r="A1721" s="72" t="s">
        <v>23209</v>
      </c>
      <c r="B1721" s="72"/>
    </row>
    <row r="1722" spans="1:2">
      <c r="A1722" s="72" t="s">
        <v>23210</v>
      </c>
      <c r="B1722" s="72"/>
    </row>
    <row r="1723" spans="1:2">
      <c r="A1723" s="72" t="s">
        <v>21544</v>
      </c>
      <c r="B1723" s="72"/>
    </row>
    <row r="1724" spans="1:2">
      <c r="A1724" s="72" t="s">
        <v>25003</v>
      </c>
      <c r="B1724" s="72"/>
    </row>
    <row r="1725" spans="1:2">
      <c r="A1725" s="72" t="s">
        <v>24515</v>
      </c>
      <c r="B1725" s="72"/>
    </row>
    <row r="1726" spans="1:2">
      <c r="A1726" s="72" t="s">
        <v>14535</v>
      </c>
      <c r="B1726" s="72"/>
    </row>
    <row r="1727" spans="1:2">
      <c r="A1727" s="72" t="s">
        <v>18618</v>
      </c>
      <c r="B1727" s="72"/>
    </row>
    <row r="1728" spans="1:2">
      <c r="A1728" s="72" t="s">
        <v>23211</v>
      </c>
      <c r="B1728" s="72"/>
    </row>
    <row r="1729" spans="1:2">
      <c r="A1729" s="72" t="s">
        <v>12425</v>
      </c>
      <c r="B1729" s="72"/>
    </row>
    <row r="1730" spans="1:2">
      <c r="A1730" s="72" t="s">
        <v>17569</v>
      </c>
      <c r="B1730" s="72"/>
    </row>
    <row r="1731" spans="1:2">
      <c r="A1731" s="72" t="s">
        <v>1423</v>
      </c>
      <c r="B1731" s="72"/>
    </row>
    <row r="1732" spans="1:2">
      <c r="A1732" s="72" t="s">
        <v>8605</v>
      </c>
      <c r="B1732" s="72"/>
    </row>
    <row r="1733" spans="1:2">
      <c r="A1733" s="72" t="s">
        <v>16312</v>
      </c>
      <c r="B1733" s="72"/>
    </row>
    <row r="1734" spans="1:2">
      <c r="A1734" s="72" t="s">
        <v>10474</v>
      </c>
      <c r="B1734" s="72"/>
    </row>
    <row r="1735" spans="1:2">
      <c r="A1735" s="4" t="s">
        <v>643</v>
      </c>
      <c r="B1735" s="72"/>
    </row>
    <row r="1736" spans="1:2">
      <c r="A1736" s="72" t="s">
        <v>21545</v>
      </c>
      <c r="B1736" s="72"/>
    </row>
    <row r="1737" spans="1:2">
      <c r="A1737" s="72" t="s">
        <v>15024</v>
      </c>
      <c r="B1737" s="72"/>
    </row>
    <row r="1738" spans="1:2">
      <c r="A1738" s="72" t="s">
        <v>644</v>
      </c>
      <c r="B1738" s="72"/>
    </row>
    <row r="1739" spans="1:2">
      <c r="A1739" s="72" t="s">
        <v>8606</v>
      </c>
      <c r="B1739" s="72"/>
    </row>
    <row r="1740" spans="1:2">
      <c r="A1740" s="72" t="s">
        <v>23212</v>
      </c>
      <c r="B1740" s="72"/>
    </row>
    <row r="1741" spans="1:2">
      <c r="A1741" s="72" t="s">
        <v>23213</v>
      </c>
      <c r="B1741" s="72"/>
    </row>
    <row r="1742" spans="1:2">
      <c r="A1742" s="72" t="s">
        <v>15025</v>
      </c>
      <c r="B1742" s="72"/>
    </row>
    <row r="1743" spans="1:2">
      <c r="A1743" s="72" t="s">
        <v>17570</v>
      </c>
      <c r="B1743" s="72"/>
    </row>
    <row r="1744" spans="1:2">
      <c r="A1744" s="72" t="s">
        <v>23214</v>
      </c>
      <c r="B1744" s="72"/>
    </row>
    <row r="1745" spans="1:2">
      <c r="A1745" s="72" t="s">
        <v>3047</v>
      </c>
      <c r="B1745" s="72"/>
    </row>
    <row r="1746" spans="1:2">
      <c r="A1746" s="72" t="s">
        <v>23215</v>
      </c>
      <c r="B1746" s="72"/>
    </row>
    <row r="1747" spans="1:2">
      <c r="A1747" s="72" t="s">
        <v>4609</v>
      </c>
      <c r="B1747" s="72"/>
    </row>
    <row r="1748" spans="1:2">
      <c r="A1748" s="72" t="s">
        <v>8080</v>
      </c>
      <c r="B1748" s="72"/>
    </row>
    <row r="1749" spans="1:2">
      <c r="A1749" s="72" t="s">
        <v>23216</v>
      </c>
      <c r="B1749" s="72"/>
    </row>
    <row r="1750" spans="1:2">
      <c r="A1750" s="72" t="s">
        <v>19264</v>
      </c>
      <c r="B1750" s="72"/>
    </row>
    <row r="1751" spans="1:2">
      <c r="A1751" s="72" t="s">
        <v>20565</v>
      </c>
      <c r="B1751" s="72"/>
    </row>
    <row r="1752" spans="1:2">
      <c r="A1752" s="72" t="s">
        <v>25601</v>
      </c>
      <c r="B1752" s="72"/>
    </row>
    <row r="1753" spans="1:2">
      <c r="A1753" s="72" t="s">
        <v>29682</v>
      </c>
      <c r="B1753" s="72"/>
    </row>
    <row r="1754" spans="1:2">
      <c r="A1754" s="72" t="s">
        <v>28584</v>
      </c>
      <c r="B1754" s="72"/>
    </row>
    <row r="1755" spans="1:2">
      <c r="A1755" s="72" t="s">
        <v>29223</v>
      </c>
      <c r="B1755" s="72"/>
    </row>
    <row r="1756" spans="1:2">
      <c r="A1756" s="72" t="s">
        <v>29683</v>
      </c>
      <c r="B1756" s="72"/>
    </row>
    <row r="1757" spans="1:2">
      <c r="A1757" s="72" t="s">
        <v>2604</v>
      </c>
      <c r="B1757" s="72"/>
    </row>
    <row r="1758" spans="1:2">
      <c r="A1758" s="72" t="s">
        <v>24516</v>
      </c>
      <c r="B1758" s="72"/>
    </row>
    <row r="1759" spans="1:2">
      <c r="A1759" s="72" t="s">
        <v>20294</v>
      </c>
      <c r="B1759" s="72"/>
    </row>
    <row r="1760" spans="1:2">
      <c r="A1760" s="72" t="s">
        <v>2605</v>
      </c>
      <c r="B1760" s="72"/>
    </row>
    <row r="1761" spans="1:2">
      <c r="A1761" s="72" t="s">
        <v>2605</v>
      </c>
      <c r="B1761" s="72"/>
    </row>
    <row r="1762" spans="1:2">
      <c r="A1762" s="72" t="s">
        <v>29918</v>
      </c>
      <c r="B1762" s="72"/>
    </row>
    <row r="1763" spans="1:2">
      <c r="A1763" s="72" t="s">
        <v>14536</v>
      </c>
      <c r="B1763" s="72"/>
    </row>
    <row r="1764" spans="1:2">
      <c r="A1764" s="72" t="s">
        <v>14537</v>
      </c>
      <c r="B1764" s="72"/>
    </row>
    <row r="1765" spans="1:2">
      <c r="A1765" s="72" t="s">
        <v>7830</v>
      </c>
      <c r="B1765" s="72"/>
    </row>
    <row r="1766" spans="1:2">
      <c r="A1766" s="72" t="s">
        <v>24036</v>
      </c>
      <c r="B1766" s="72"/>
    </row>
    <row r="1767" spans="1:2">
      <c r="A1767" s="72" t="s">
        <v>22169</v>
      </c>
      <c r="B1767" s="72"/>
    </row>
    <row r="1768" spans="1:2">
      <c r="A1768" s="72" t="s">
        <v>29224</v>
      </c>
      <c r="B1768" s="72"/>
    </row>
    <row r="1769" spans="1:2">
      <c r="A1769" s="72" t="s">
        <v>16313</v>
      </c>
      <c r="B1769" s="72"/>
    </row>
    <row r="1770" spans="1:2">
      <c r="A1770" s="72" t="s">
        <v>5733</v>
      </c>
      <c r="B1770" s="72"/>
    </row>
    <row r="1771" spans="1:2">
      <c r="A1771" s="72" t="s">
        <v>26737</v>
      </c>
      <c r="B1771" s="72"/>
    </row>
    <row r="1772" spans="1:2">
      <c r="A1772" s="72" t="s">
        <v>8081</v>
      </c>
      <c r="B1772" s="72"/>
    </row>
    <row r="1773" spans="1:2">
      <c r="A1773" s="72" t="s">
        <v>3048</v>
      </c>
      <c r="B1773" s="72"/>
    </row>
    <row r="1774" spans="1:2">
      <c r="A1774" s="72" t="s">
        <v>14538</v>
      </c>
      <c r="B1774" s="72"/>
    </row>
    <row r="1775" spans="1:2">
      <c r="A1775" s="72" t="s">
        <v>24037</v>
      </c>
      <c r="B1775" s="72"/>
    </row>
    <row r="1776" spans="1:2">
      <c r="A1776" s="72" t="s">
        <v>11997</v>
      </c>
      <c r="B1776" s="72"/>
    </row>
    <row r="1777" spans="1:2">
      <c r="A1777" s="72" t="s">
        <v>32026</v>
      </c>
      <c r="B1777" s="72"/>
    </row>
    <row r="1778" spans="1:2">
      <c r="A1778" s="72" t="s">
        <v>20566</v>
      </c>
      <c r="B1778" s="72"/>
    </row>
    <row r="1779" spans="1:2">
      <c r="A1779" s="72" t="s">
        <v>22789</v>
      </c>
      <c r="B1779" s="72"/>
    </row>
    <row r="1780" spans="1:2">
      <c r="A1780" s="72" t="s">
        <v>645</v>
      </c>
      <c r="B1780" s="72"/>
    </row>
    <row r="1781" spans="1:2">
      <c r="A1781" s="72" t="s">
        <v>645</v>
      </c>
      <c r="B1781" s="72"/>
    </row>
    <row r="1782" spans="1:2">
      <c r="A1782" s="72" t="s">
        <v>6258</v>
      </c>
      <c r="B1782" s="72"/>
    </row>
    <row r="1783" spans="1:2">
      <c r="A1783" s="72" t="s">
        <v>5830</v>
      </c>
      <c r="B1783" s="72"/>
    </row>
    <row r="1784" spans="1:2">
      <c r="A1784" s="72" t="s">
        <v>5830</v>
      </c>
      <c r="B1784" s="72"/>
    </row>
    <row r="1785" spans="1:2">
      <c r="A1785" s="72" t="s">
        <v>11998</v>
      </c>
      <c r="B1785" s="72"/>
    </row>
    <row r="1786" spans="1:2">
      <c r="A1786" s="72" t="s">
        <v>11128</v>
      </c>
      <c r="B1786" s="72"/>
    </row>
    <row r="1787" spans="1:2">
      <c r="A1787" s="72" t="s">
        <v>18619</v>
      </c>
      <c r="B1787" s="72"/>
    </row>
    <row r="1788" spans="1:2">
      <c r="A1788" s="72" t="s">
        <v>16618</v>
      </c>
      <c r="B1788" s="72"/>
    </row>
    <row r="1789" spans="1:2">
      <c r="A1789" s="72" t="s">
        <v>9168</v>
      </c>
      <c r="B1789" s="72"/>
    </row>
    <row r="1790" spans="1:2">
      <c r="A1790" s="72" t="s">
        <v>11129</v>
      </c>
      <c r="B1790" s="72"/>
    </row>
    <row r="1791" spans="1:2">
      <c r="A1791" s="72" t="s">
        <v>24165</v>
      </c>
      <c r="B1791" s="72"/>
    </row>
    <row r="1792" spans="1:2">
      <c r="A1792" s="72" t="s">
        <v>10759</v>
      </c>
      <c r="B1792" s="72"/>
    </row>
    <row r="1793" spans="1:2">
      <c r="A1793" s="72" t="s">
        <v>24038</v>
      </c>
      <c r="B1793" s="72"/>
    </row>
    <row r="1794" spans="1:2">
      <c r="A1794" s="72" t="s">
        <v>3363</v>
      </c>
      <c r="B1794" s="72"/>
    </row>
    <row r="1795" spans="1:2">
      <c r="A1795" s="72" t="s">
        <v>3363</v>
      </c>
      <c r="B1795" s="72"/>
    </row>
    <row r="1796" spans="1:2">
      <c r="A1796" s="72" t="s">
        <v>3363</v>
      </c>
      <c r="B1796" s="72"/>
    </row>
    <row r="1797" spans="1:2">
      <c r="A1797" s="72" t="s">
        <v>18052</v>
      </c>
      <c r="B1797" s="72"/>
    </row>
    <row r="1798" spans="1:2">
      <c r="A1798" s="72" t="s">
        <v>16314</v>
      </c>
      <c r="B1798" s="72"/>
    </row>
    <row r="1799" spans="1:2">
      <c r="A1799" s="72" t="s">
        <v>33322</v>
      </c>
      <c r="B1799" s="72"/>
    </row>
    <row r="1800" spans="1:2">
      <c r="A1800" s="72" t="s">
        <v>9530</v>
      </c>
      <c r="B1800" s="72"/>
    </row>
    <row r="1801" spans="1:2">
      <c r="A1801" s="72" t="s">
        <v>18053</v>
      </c>
      <c r="B1801" s="72"/>
    </row>
    <row r="1802" spans="1:2">
      <c r="A1802" s="72" t="s">
        <v>29684</v>
      </c>
      <c r="B1802" s="72"/>
    </row>
    <row r="1803" spans="1:2">
      <c r="A1803" s="72" t="s">
        <v>32228</v>
      </c>
      <c r="B1803" s="72"/>
    </row>
    <row r="1804" spans="1:2">
      <c r="A1804" s="72" t="s">
        <v>19804</v>
      </c>
      <c r="B1804" s="72"/>
    </row>
    <row r="1805" spans="1:2">
      <c r="A1805" s="72" t="s">
        <v>646</v>
      </c>
      <c r="B1805" s="72"/>
    </row>
    <row r="1806" spans="1:2">
      <c r="A1806" s="72" t="s">
        <v>20567</v>
      </c>
      <c r="B1806" s="72"/>
    </row>
    <row r="1807" spans="1:2">
      <c r="A1807" s="72" t="s">
        <v>29225</v>
      </c>
      <c r="B1807" s="72"/>
    </row>
    <row r="1808" spans="1:2">
      <c r="A1808" s="72" t="s">
        <v>21547</v>
      </c>
      <c r="B1808" s="72"/>
    </row>
    <row r="1809" spans="1:2">
      <c r="A1809" s="72" t="s">
        <v>21546</v>
      </c>
      <c r="B1809" s="72"/>
    </row>
    <row r="1810" spans="1:2">
      <c r="A1810" s="72" t="s">
        <v>18620</v>
      </c>
      <c r="B1810" s="72"/>
    </row>
    <row r="1811" spans="1:2">
      <c r="A1811" s="72" t="s">
        <v>7831</v>
      </c>
      <c r="B1811" s="72"/>
    </row>
    <row r="1812" spans="1:2">
      <c r="A1812" s="72" t="s">
        <v>7831</v>
      </c>
      <c r="B1812" s="72"/>
    </row>
    <row r="1813" spans="1:2">
      <c r="A1813" s="72" t="s">
        <v>7831</v>
      </c>
      <c r="B1813" s="72"/>
    </row>
    <row r="1814" spans="1:2">
      <c r="A1814" s="72" t="s">
        <v>3049</v>
      </c>
      <c r="B1814" s="72"/>
    </row>
    <row r="1815" spans="1:2">
      <c r="A1815" s="72" t="s">
        <v>30197</v>
      </c>
      <c r="B1815" s="72"/>
    </row>
    <row r="1816" spans="1:2">
      <c r="A1816" s="72" t="s">
        <v>3050</v>
      </c>
      <c r="B1816" s="72"/>
    </row>
    <row r="1817" spans="1:2">
      <c r="A1817" s="72" t="s">
        <v>26738</v>
      </c>
      <c r="B1817" s="72"/>
    </row>
    <row r="1818" spans="1:2">
      <c r="A1818" s="72" t="s">
        <v>5831</v>
      </c>
      <c r="B1818" s="72"/>
    </row>
    <row r="1819" spans="1:2">
      <c r="A1819" s="72" t="s">
        <v>28585</v>
      </c>
      <c r="B1819" s="72"/>
    </row>
    <row r="1820" spans="1:2">
      <c r="A1820" s="72" t="s">
        <v>30198</v>
      </c>
      <c r="B1820" s="72"/>
    </row>
    <row r="1821" spans="1:2">
      <c r="A1821" s="72" t="s">
        <v>12909</v>
      </c>
      <c r="B1821" s="72"/>
    </row>
    <row r="1822" spans="1:2">
      <c r="A1822" s="72" t="s">
        <v>18054</v>
      </c>
      <c r="B1822" s="72"/>
    </row>
    <row r="1823" spans="1:2">
      <c r="A1823" s="72" t="s">
        <v>23217</v>
      </c>
      <c r="B1823" s="72"/>
    </row>
    <row r="1824" spans="1:2">
      <c r="A1824" s="72" t="s">
        <v>12910</v>
      </c>
      <c r="B1824" s="72"/>
    </row>
    <row r="1825" spans="1:2">
      <c r="A1825" s="72" t="s">
        <v>11130</v>
      </c>
      <c r="B1825" s="72"/>
    </row>
    <row r="1826" spans="1:2">
      <c r="A1826" s="72" t="s">
        <v>20568</v>
      </c>
      <c r="B1826" s="72"/>
    </row>
    <row r="1827" spans="1:2">
      <c r="A1827" s="72" t="s">
        <v>17571</v>
      </c>
      <c r="B1827" s="72"/>
    </row>
    <row r="1828" spans="1:2">
      <c r="A1828" s="72" t="s">
        <v>14539</v>
      </c>
      <c r="B1828" s="72"/>
    </row>
    <row r="1829" spans="1:2">
      <c r="A1829" s="72" t="s">
        <v>14539</v>
      </c>
      <c r="B1829" s="72"/>
    </row>
    <row r="1830" spans="1:2">
      <c r="A1830" s="72" t="s">
        <v>17174</v>
      </c>
      <c r="B1830" s="72"/>
    </row>
    <row r="1831" spans="1:2">
      <c r="A1831" s="72" t="s">
        <v>22170</v>
      </c>
      <c r="B1831" s="72"/>
    </row>
    <row r="1832" spans="1:2">
      <c r="A1832" s="72" t="s">
        <v>14540</v>
      </c>
      <c r="B1832" s="72"/>
    </row>
    <row r="1833" spans="1:2">
      <c r="A1833" s="72" t="s">
        <v>5456</v>
      </c>
      <c r="B1833" s="72"/>
    </row>
    <row r="1834" spans="1:2">
      <c r="A1834" s="72" t="s">
        <v>3788</v>
      </c>
      <c r="B1834" s="72"/>
    </row>
    <row r="1835" spans="1:2">
      <c r="A1835" s="72" t="s">
        <v>21258</v>
      </c>
      <c r="B1835" s="72"/>
    </row>
    <row r="1836" spans="1:2">
      <c r="A1836" s="72" t="s">
        <v>22790</v>
      </c>
      <c r="B1836" s="72"/>
    </row>
    <row r="1837" spans="1:2">
      <c r="A1837" s="72" t="s">
        <v>10109</v>
      </c>
      <c r="B1837" s="72"/>
    </row>
    <row r="1838" spans="1:2">
      <c r="A1838" s="72" t="s">
        <v>10110</v>
      </c>
      <c r="B1838" s="72"/>
    </row>
    <row r="1839" spans="1:2">
      <c r="A1839" s="72" t="s">
        <v>4610</v>
      </c>
      <c r="B1839" s="72"/>
    </row>
    <row r="1840" spans="1:2">
      <c r="A1840" s="72" t="s">
        <v>10111</v>
      </c>
      <c r="B1840" s="72"/>
    </row>
    <row r="1841" spans="1:2">
      <c r="A1841" s="72" t="s">
        <v>22171</v>
      </c>
      <c r="B1841" s="72"/>
    </row>
    <row r="1842" spans="1:2">
      <c r="A1842" s="72" t="s">
        <v>22791</v>
      </c>
      <c r="B1842" s="72"/>
    </row>
    <row r="1843" spans="1:2">
      <c r="A1843" s="72" t="s">
        <v>22792</v>
      </c>
      <c r="B1843" s="72"/>
    </row>
    <row r="1844" spans="1:2">
      <c r="A1844" s="72" t="s">
        <v>28586</v>
      </c>
      <c r="B1844" s="72"/>
    </row>
    <row r="1845" spans="1:2">
      <c r="A1845" s="72" t="s">
        <v>31289</v>
      </c>
      <c r="B1845" s="72"/>
    </row>
    <row r="1846" spans="1:2">
      <c r="A1846" s="72" t="s">
        <v>11999</v>
      </c>
      <c r="B1846" s="72"/>
    </row>
    <row r="1847" spans="1:2">
      <c r="A1847" s="72" t="s">
        <v>16902</v>
      </c>
      <c r="B1847" s="72"/>
    </row>
    <row r="1848" spans="1:2">
      <c r="A1848" s="72" t="s">
        <v>11450</v>
      </c>
      <c r="B1848" s="72"/>
    </row>
    <row r="1849" spans="1:2">
      <c r="A1849" s="72" t="s">
        <v>20295</v>
      </c>
      <c r="B1849" s="72"/>
    </row>
    <row r="1850" spans="1:2">
      <c r="A1850" s="72" t="s">
        <v>2606</v>
      </c>
      <c r="B1850" s="72"/>
    </row>
    <row r="1851" spans="1:2">
      <c r="A1851" s="72" t="s">
        <v>15882</v>
      </c>
      <c r="B1851" s="72"/>
    </row>
    <row r="1852" spans="1:2">
      <c r="A1852" s="72" t="s">
        <v>32027</v>
      </c>
      <c r="B1852" s="72"/>
    </row>
    <row r="1853" spans="1:2">
      <c r="A1853" s="72" t="s">
        <v>15026</v>
      </c>
      <c r="B1853" s="72"/>
    </row>
    <row r="1854" spans="1:2">
      <c r="A1854" s="72" t="s">
        <v>15026</v>
      </c>
      <c r="B1854" s="72"/>
    </row>
    <row r="1855" spans="1:2">
      <c r="A1855" s="72" t="s">
        <v>4476</v>
      </c>
      <c r="B1855" s="72"/>
    </row>
    <row r="1856" spans="1:2">
      <c r="A1856" s="72" t="s">
        <v>9169</v>
      </c>
      <c r="B1856" s="72"/>
    </row>
    <row r="1857" spans="1:2">
      <c r="A1857" s="72" t="s">
        <v>9169</v>
      </c>
      <c r="B1857" s="72"/>
    </row>
    <row r="1858" spans="1:2">
      <c r="A1858" s="72" t="s">
        <v>12000</v>
      </c>
      <c r="B1858" s="72"/>
    </row>
    <row r="1859" spans="1:2">
      <c r="A1859" s="72" t="s">
        <v>12000</v>
      </c>
      <c r="B1859" s="72"/>
    </row>
    <row r="1860" spans="1:2">
      <c r="A1860" s="72" t="s">
        <v>11451</v>
      </c>
      <c r="B1860" s="72"/>
    </row>
    <row r="1861" spans="1:2">
      <c r="A1861" s="72" t="s">
        <v>3789</v>
      </c>
      <c r="B1861" s="72"/>
    </row>
    <row r="1862" spans="1:2">
      <c r="A1862" s="72" t="s">
        <v>3789</v>
      </c>
      <c r="B1862" s="72"/>
    </row>
    <row r="1863" spans="1:2">
      <c r="A1863" s="72" t="s">
        <v>3789</v>
      </c>
      <c r="B1863" s="72"/>
    </row>
    <row r="1864" spans="1:2">
      <c r="A1864" s="72" t="s">
        <v>8082</v>
      </c>
      <c r="B1864" s="72"/>
    </row>
    <row r="1865" spans="1:2">
      <c r="A1865" s="72" t="s">
        <v>4205</v>
      </c>
      <c r="B1865" s="72"/>
    </row>
    <row r="1866" spans="1:2">
      <c r="A1866" s="72" t="s">
        <v>5209</v>
      </c>
      <c r="B1866" s="72"/>
    </row>
    <row r="1867" spans="1:2">
      <c r="A1867" s="72" t="s">
        <v>16903</v>
      </c>
      <c r="B1867" s="72"/>
    </row>
    <row r="1868" spans="1:2">
      <c r="A1868" s="72" t="s">
        <v>11452</v>
      </c>
      <c r="B1868" s="72"/>
    </row>
    <row r="1869" spans="1:2">
      <c r="A1869" s="72" t="s">
        <v>7832</v>
      </c>
      <c r="B1869" s="72"/>
    </row>
    <row r="1870" spans="1:2">
      <c r="A1870" s="72" t="s">
        <v>11453</v>
      </c>
      <c r="B1870" s="72"/>
    </row>
    <row r="1871" spans="1:2">
      <c r="A1871" s="72" t="s">
        <v>31426</v>
      </c>
      <c r="B1871" s="72"/>
    </row>
    <row r="1872" spans="1:2">
      <c r="A1872" s="72" t="s">
        <v>2094</v>
      </c>
      <c r="B1872" s="72"/>
    </row>
    <row r="1873" spans="1:2">
      <c r="A1873" s="72" t="s">
        <v>15027</v>
      </c>
      <c r="B1873" s="72"/>
    </row>
    <row r="1874" spans="1:2">
      <c r="A1874" s="72" t="s">
        <v>25004</v>
      </c>
      <c r="B1874" s="72"/>
    </row>
    <row r="1875" spans="1:2">
      <c r="A1875" s="72" t="s">
        <v>24039</v>
      </c>
      <c r="B1875" s="72"/>
    </row>
    <row r="1876" spans="1:2">
      <c r="A1876" s="72" t="s">
        <v>11454</v>
      </c>
      <c r="B1876" s="72"/>
    </row>
    <row r="1877" spans="1:2">
      <c r="A1877" s="72" t="s">
        <v>5210</v>
      </c>
      <c r="B1877" s="72"/>
    </row>
    <row r="1878" spans="1:2">
      <c r="A1878" s="72" t="s">
        <v>12001</v>
      </c>
      <c r="B1878" s="72"/>
    </row>
    <row r="1879" spans="1:2">
      <c r="A1879" s="72" t="s">
        <v>11455</v>
      </c>
      <c r="B1879" s="72"/>
    </row>
    <row r="1880" spans="1:2">
      <c r="A1880" s="72" t="s">
        <v>4477</v>
      </c>
      <c r="B1880" s="72"/>
    </row>
    <row r="1881" spans="1:2">
      <c r="A1881" s="72" t="s">
        <v>12426</v>
      </c>
      <c r="B1881" s="72"/>
    </row>
    <row r="1882" spans="1:2">
      <c r="A1882" s="72" t="s">
        <v>24517</v>
      </c>
      <c r="B1882" s="72"/>
    </row>
    <row r="1883" spans="1:2">
      <c r="A1883" s="72" t="s">
        <v>14041</v>
      </c>
      <c r="B1883" s="72"/>
    </row>
    <row r="1884" spans="1:2">
      <c r="A1884" s="72" t="s">
        <v>4478</v>
      </c>
      <c r="B1884" s="72"/>
    </row>
    <row r="1885" spans="1:2">
      <c r="A1885" s="72" t="s">
        <v>12427</v>
      </c>
      <c r="B1885" s="72"/>
    </row>
    <row r="1886" spans="1:2">
      <c r="A1886" s="72" t="s">
        <v>1424</v>
      </c>
      <c r="B1886" s="72"/>
    </row>
    <row r="1887" spans="1:2">
      <c r="A1887" s="72" t="s">
        <v>17175</v>
      </c>
      <c r="B1887" s="72"/>
    </row>
    <row r="1888" spans="1:2">
      <c r="A1888" s="72" t="s">
        <v>30885</v>
      </c>
      <c r="B1888" s="72"/>
    </row>
    <row r="1889" spans="1:2">
      <c r="A1889" s="72" t="s">
        <v>5457</v>
      </c>
      <c r="B1889" s="72"/>
    </row>
    <row r="1890" spans="1:2">
      <c r="A1890" s="72" t="s">
        <v>11456</v>
      </c>
      <c r="B1890" s="72"/>
    </row>
    <row r="1891" spans="1:2">
      <c r="A1891" s="72" t="s">
        <v>24518</v>
      </c>
      <c r="B1891" s="72"/>
    </row>
    <row r="1892" spans="1:2">
      <c r="A1892" s="72" t="s">
        <v>30886</v>
      </c>
      <c r="B1892" s="72"/>
    </row>
    <row r="1893" spans="1:2">
      <c r="A1893" s="72" t="s">
        <v>28058</v>
      </c>
      <c r="B1893" s="72"/>
    </row>
    <row r="1894" spans="1:2">
      <c r="A1894" s="72" t="s">
        <v>11457</v>
      </c>
      <c r="B1894" s="72"/>
    </row>
    <row r="1895" spans="1:2">
      <c r="A1895" s="72" t="s">
        <v>2607</v>
      </c>
      <c r="B1895" s="72"/>
    </row>
    <row r="1896" spans="1:2">
      <c r="A1896" s="72" t="s">
        <v>11458</v>
      </c>
      <c r="B1896" s="72"/>
    </row>
    <row r="1897" spans="1:2">
      <c r="A1897" s="72" t="s">
        <v>12407</v>
      </c>
      <c r="B1897" s="72"/>
    </row>
    <row r="1898" spans="1:2">
      <c r="A1898" s="72" t="s">
        <v>24519</v>
      </c>
      <c r="B1898" s="72"/>
    </row>
    <row r="1899" spans="1:2">
      <c r="A1899" s="72" t="s">
        <v>15323</v>
      </c>
      <c r="B1899" s="72"/>
    </row>
    <row r="1900" spans="1:2">
      <c r="A1900" s="72" t="s">
        <v>8607</v>
      </c>
      <c r="B1900" s="72"/>
    </row>
    <row r="1901" spans="1:2">
      <c r="A1901" s="72" t="s">
        <v>8608</v>
      </c>
      <c r="B1901" s="72"/>
    </row>
    <row r="1902" spans="1:2">
      <c r="A1902" s="72" t="s">
        <v>11459</v>
      </c>
      <c r="B1902" s="72"/>
    </row>
    <row r="1903" spans="1:2">
      <c r="A1903" s="72" t="s">
        <v>11459</v>
      </c>
      <c r="B1903" s="72"/>
    </row>
    <row r="1904" spans="1:2">
      <c r="A1904" s="72" t="s">
        <v>11459</v>
      </c>
      <c r="B1904" s="72"/>
    </row>
    <row r="1905" spans="1:2">
      <c r="A1905" s="72" t="s">
        <v>24520</v>
      </c>
      <c r="B1905" s="72"/>
    </row>
    <row r="1906" spans="1:2">
      <c r="A1906" s="72" t="s">
        <v>26739</v>
      </c>
      <c r="B1906" s="72"/>
    </row>
    <row r="1907" spans="1:2">
      <c r="A1907" s="72" t="s">
        <v>22172</v>
      </c>
      <c r="B1907" s="72"/>
    </row>
    <row r="1908" spans="1:2">
      <c r="A1908" s="72" t="s">
        <v>22172</v>
      </c>
      <c r="B1908" s="72"/>
    </row>
    <row r="1909" spans="1:2">
      <c r="A1909" s="72" t="s">
        <v>24521</v>
      </c>
      <c r="B1909" s="72"/>
    </row>
    <row r="1910" spans="1:2">
      <c r="A1910" s="72" t="s">
        <v>2608</v>
      </c>
      <c r="B1910" s="72"/>
    </row>
    <row r="1911" spans="1:2">
      <c r="A1911" s="72" t="s">
        <v>10113</v>
      </c>
      <c r="B1911" s="72"/>
    </row>
    <row r="1912" spans="1:2">
      <c r="A1912" s="72" t="s">
        <v>9531</v>
      </c>
      <c r="B1912" s="72"/>
    </row>
    <row r="1913" spans="1:2">
      <c r="A1913" s="72" t="s">
        <v>22173</v>
      </c>
      <c r="B1913" s="72"/>
    </row>
    <row r="1914" spans="1:2">
      <c r="A1914" s="72" t="s">
        <v>30199</v>
      </c>
      <c r="B1914" s="72"/>
    </row>
    <row r="1915" spans="1:2">
      <c r="A1915" s="72" t="s">
        <v>9532</v>
      </c>
      <c r="B1915" s="72"/>
    </row>
    <row r="1916" spans="1:2">
      <c r="A1916" s="72" t="s">
        <v>24040</v>
      </c>
      <c r="B1916" s="72"/>
    </row>
    <row r="1917" spans="1:2">
      <c r="A1917" s="72" t="s">
        <v>4611</v>
      </c>
      <c r="B1917" s="72"/>
    </row>
    <row r="1918" spans="1:2">
      <c r="A1918" s="72" t="s">
        <v>4611</v>
      </c>
      <c r="B1918" s="72"/>
    </row>
    <row r="1919" spans="1:2">
      <c r="A1919" s="72" t="s">
        <v>30200</v>
      </c>
      <c r="B1919" s="72"/>
    </row>
    <row r="1920" spans="1:2">
      <c r="A1920" s="72" t="s">
        <v>28587</v>
      </c>
      <c r="B1920" s="72"/>
    </row>
    <row r="1921" spans="1:2">
      <c r="A1921" s="72" t="s">
        <v>21259</v>
      </c>
      <c r="B1921" s="72"/>
    </row>
    <row r="1922" spans="1:2">
      <c r="A1922" s="72" t="s">
        <v>26740</v>
      </c>
      <c r="B1922" s="72"/>
    </row>
    <row r="1923" spans="1:2">
      <c r="A1923" s="72" t="s">
        <v>1736</v>
      </c>
      <c r="B1923" s="72"/>
    </row>
    <row r="1924" spans="1:2">
      <c r="A1924" s="72" t="s">
        <v>1736</v>
      </c>
      <c r="B1924" s="72"/>
    </row>
    <row r="1925" spans="1:2">
      <c r="A1925" s="72" t="s">
        <v>10114</v>
      </c>
      <c r="B1925" s="72"/>
    </row>
    <row r="1926" spans="1:2">
      <c r="A1926" s="72" t="s">
        <v>5832</v>
      </c>
      <c r="B1926" s="72"/>
    </row>
    <row r="1927" spans="1:2">
      <c r="A1927" s="72" t="s">
        <v>33123</v>
      </c>
      <c r="B1927" s="72"/>
    </row>
    <row r="1928" spans="1:2">
      <c r="A1928" s="72" t="s">
        <v>9534</v>
      </c>
      <c r="B1928" s="72"/>
    </row>
    <row r="1929" spans="1:2">
      <c r="A1929" s="72" t="s">
        <v>30201</v>
      </c>
      <c r="B1929" s="72"/>
    </row>
    <row r="1930" spans="1:2">
      <c r="A1930" s="72" t="s">
        <v>14541</v>
      </c>
      <c r="B1930" s="72"/>
    </row>
    <row r="1931" spans="1:2">
      <c r="A1931" s="72" t="s">
        <v>27222</v>
      </c>
      <c r="B1931" s="72"/>
    </row>
    <row r="1932" spans="1:2">
      <c r="A1932" s="72" t="s">
        <v>9171</v>
      </c>
      <c r="B1932" s="72"/>
    </row>
    <row r="1933" spans="1:2">
      <c r="A1933" s="72" t="s">
        <v>12911</v>
      </c>
      <c r="B1933" s="72"/>
    </row>
    <row r="1934" spans="1:2">
      <c r="A1934" s="72" t="s">
        <v>28589</v>
      </c>
      <c r="B1934" s="72"/>
    </row>
    <row r="1935" spans="1:2">
      <c r="A1935" s="72" t="s">
        <v>32229</v>
      </c>
      <c r="B1935" s="72"/>
    </row>
    <row r="1936" spans="1:2">
      <c r="A1936" s="72" t="s">
        <v>18621</v>
      </c>
      <c r="B1936" s="72"/>
    </row>
    <row r="1937" spans="1:2">
      <c r="A1937" s="72" t="s">
        <v>18622</v>
      </c>
      <c r="B1937" s="72"/>
    </row>
    <row r="1938" spans="1:2">
      <c r="A1938" s="72" t="s">
        <v>23218</v>
      </c>
      <c r="B1938" s="72"/>
    </row>
    <row r="1939" spans="1:2">
      <c r="A1939" s="72" t="s">
        <v>16619</v>
      </c>
      <c r="B1939" s="72"/>
    </row>
    <row r="1940" spans="1:2">
      <c r="A1940" s="72" t="s">
        <v>26741</v>
      </c>
      <c r="B1940" s="72"/>
    </row>
    <row r="1941" spans="1:2">
      <c r="A1941" s="72" t="s">
        <v>29685</v>
      </c>
      <c r="B1941" s="72"/>
    </row>
    <row r="1942" spans="1:2">
      <c r="A1942" s="72" t="s">
        <v>15884</v>
      </c>
      <c r="B1942" s="72"/>
    </row>
    <row r="1943" spans="1:2">
      <c r="A1943" s="72" t="s">
        <v>14212</v>
      </c>
      <c r="B1943" s="72"/>
    </row>
    <row r="1944" spans="1:2">
      <c r="A1944" s="72" t="s">
        <v>13763</v>
      </c>
      <c r="B1944" s="72"/>
    </row>
    <row r="1945" spans="1:2">
      <c r="A1945" s="72" t="s">
        <v>33095</v>
      </c>
      <c r="B1945" s="72"/>
    </row>
    <row r="1946" spans="1:2">
      <c r="A1946" s="72" t="s">
        <v>22174</v>
      </c>
      <c r="B1946" s="72"/>
    </row>
    <row r="1947" spans="1:2">
      <c r="A1947" s="72" t="s">
        <v>2609</v>
      </c>
      <c r="B1947" s="72"/>
    </row>
    <row r="1948" spans="1:2">
      <c r="A1948" s="72" t="s">
        <v>19805</v>
      </c>
      <c r="B1948" s="72"/>
    </row>
    <row r="1949" spans="1:2">
      <c r="A1949" s="72" t="s">
        <v>648</v>
      </c>
      <c r="B1949" s="72"/>
    </row>
    <row r="1950" spans="1:2">
      <c r="A1950" s="72" t="s">
        <v>19265</v>
      </c>
      <c r="B1950" s="72"/>
    </row>
    <row r="1951" spans="1:2">
      <c r="A1951" s="72" t="s">
        <v>649</v>
      </c>
      <c r="B1951" s="72"/>
    </row>
    <row r="1952" spans="1:2">
      <c r="A1952" s="72" t="s">
        <v>28590</v>
      </c>
      <c r="B1952" s="72"/>
    </row>
    <row r="1953" spans="1:2">
      <c r="A1953" s="72" t="s">
        <v>650</v>
      </c>
      <c r="B1953" s="72"/>
    </row>
    <row r="1954" spans="1:2">
      <c r="A1954" s="72" t="s">
        <v>650</v>
      </c>
      <c r="B1954" s="72"/>
    </row>
    <row r="1955" spans="1:2">
      <c r="A1955" s="72" t="s">
        <v>19806</v>
      </c>
      <c r="B1955" s="72"/>
    </row>
    <row r="1956" spans="1:2">
      <c r="A1956" s="72" t="s">
        <v>18623</v>
      </c>
      <c r="B1956" s="72"/>
    </row>
    <row r="1957" spans="1:2">
      <c r="A1957" s="72" t="s">
        <v>19266</v>
      </c>
      <c r="B1957" s="72"/>
    </row>
    <row r="1958" spans="1:2">
      <c r="A1958" s="72" t="s">
        <v>19267</v>
      </c>
      <c r="B1958" s="72"/>
    </row>
    <row r="1959" spans="1:2">
      <c r="A1959" s="72" t="s">
        <v>19267</v>
      </c>
      <c r="B1959" s="72"/>
    </row>
    <row r="1960" spans="1:2">
      <c r="A1960" s="72" t="s">
        <v>26742</v>
      </c>
      <c r="B1960" s="72"/>
    </row>
    <row r="1961" spans="1:2">
      <c r="A1961" s="72" t="s">
        <v>26743</v>
      </c>
      <c r="B1961" s="72"/>
    </row>
    <row r="1962" spans="1:2">
      <c r="A1962" s="72" t="s">
        <v>26744</v>
      </c>
      <c r="B1962" s="72"/>
    </row>
    <row r="1963" spans="1:2">
      <c r="A1963" s="72" t="s">
        <v>6822</v>
      </c>
      <c r="B1963" s="72"/>
    </row>
    <row r="1964" spans="1:2">
      <c r="A1964" s="72" t="s">
        <v>2610</v>
      </c>
      <c r="B1964" s="72"/>
    </row>
    <row r="1965" spans="1:2">
      <c r="A1965" s="72" t="s">
        <v>16315</v>
      </c>
      <c r="B1965" s="72"/>
    </row>
    <row r="1966" spans="1:2">
      <c r="A1966" s="72" t="s">
        <v>2611</v>
      </c>
      <c r="B1966" s="72"/>
    </row>
    <row r="1967" spans="1:2">
      <c r="A1967" s="72" t="s">
        <v>1425</v>
      </c>
      <c r="B1967" s="72"/>
    </row>
    <row r="1968" spans="1:2">
      <c r="A1968" s="72" t="s">
        <v>16316</v>
      </c>
      <c r="B1968" s="72"/>
    </row>
    <row r="1969" spans="1:2">
      <c r="A1969" s="72" t="s">
        <v>27223</v>
      </c>
      <c r="B1969" s="72"/>
    </row>
    <row r="1970" spans="1:2">
      <c r="A1970" s="72" t="s">
        <v>31137</v>
      </c>
      <c r="B1970" s="72"/>
    </row>
    <row r="1971" spans="1:2">
      <c r="A1971" s="72" t="s">
        <v>2095</v>
      </c>
      <c r="B1971" s="72"/>
    </row>
    <row r="1972" spans="1:2">
      <c r="A1972" s="72" t="s">
        <v>18055</v>
      </c>
      <c r="B1972" s="72"/>
    </row>
    <row r="1973" spans="1:2">
      <c r="A1973" s="72" t="s">
        <v>33124</v>
      </c>
      <c r="B1973" s="72"/>
    </row>
    <row r="1974" spans="1:2">
      <c r="A1974" s="72" t="s">
        <v>15885</v>
      </c>
      <c r="B1974" s="72"/>
    </row>
    <row r="1975" spans="1:2">
      <c r="A1975" s="72" t="s">
        <v>15885</v>
      </c>
      <c r="B1975" s="72"/>
    </row>
    <row r="1976" spans="1:2">
      <c r="A1976" s="72" t="s">
        <v>17327</v>
      </c>
      <c r="B1976" s="72"/>
    </row>
    <row r="1977" spans="1:2">
      <c r="A1977" s="72" t="s">
        <v>27715</v>
      </c>
      <c r="B1977" s="72"/>
    </row>
    <row r="1978" spans="1:2">
      <c r="A1978" s="72" t="s">
        <v>33125</v>
      </c>
      <c r="B1978" s="72"/>
    </row>
    <row r="1979" spans="1:2">
      <c r="A1979" s="72" t="s">
        <v>27716</v>
      </c>
      <c r="B1979" s="72"/>
    </row>
    <row r="1980" spans="1:2">
      <c r="A1980" s="72" t="s">
        <v>33409</v>
      </c>
      <c r="B1980" s="72"/>
    </row>
    <row r="1981" spans="1:2">
      <c r="A1981" s="72" t="s">
        <v>26745</v>
      </c>
      <c r="B1981" s="72"/>
    </row>
    <row r="1982" spans="1:2">
      <c r="A1982" s="72" t="s">
        <v>31138</v>
      </c>
      <c r="B1982" s="72"/>
    </row>
    <row r="1983" spans="1:2">
      <c r="A1983" s="72" t="s">
        <v>4614</v>
      </c>
      <c r="B1983" s="72"/>
    </row>
    <row r="1984" spans="1:2">
      <c r="A1984" s="72" t="s">
        <v>6823</v>
      </c>
      <c r="B1984" s="72"/>
    </row>
    <row r="1985" spans="1:2">
      <c r="A1985" s="72" t="s">
        <v>2612</v>
      </c>
      <c r="B1985" s="72"/>
    </row>
    <row r="1986" spans="1:2">
      <c r="A1986" s="72" t="s">
        <v>28591</v>
      </c>
      <c r="B1986" s="72"/>
    </row>
    <row r="1987" spans="1:2">
      <c r="A1987" s="72" t="s">
        <v>16317</v>
      </c>
      <c r="B1987" s="72"/>
    </row>
    <row r="1988" spans="1:2">
      <c r="A1988" s="72" t="s">
        <v>22780</v>
      </c>
      <c r="B1988" s="72"/>
    </row>
    <row r="1989" spans="1:2">
      <c r="A1989" s="72" t="s">
        <v>17572</v>
      </c>
      <c r="B1989" s="72"/>
    </row>
    <row r="1990" spans="1:2">
      <c r="A1990" s="72" t="s">
        <v>14542</v>
      </c>
      <c r="B1990" s="72"/>
    </row>
    <row r="1991" spans="1:2">
      <c r="A1991" s="72" t="s">
        <v>6824</v>
      </c>
      <c r="B1991" s="72"/>
    </row>
    <row r="1992" spans="1:2">
      <c r="A1992" s="72" t="s">
        <v>12002</v>
      </c>
      <c r="B1992" s="72"/>
    </row>
    <row r="1993" spans="1:2">
      <c r="A1993" s="72" t="s">
        <v>33030</v>
      </c>
      <c r="B1993" s="72"/>
    </row>
    <row r="1994" spans="1:2">
      <c r="A1994" s="72" t="s">
        <v>33031</v>
      </c>
      <c r="B1994" s="72"/>
    </row>
    <row r="1995" spans="1:2">
      <c r="A1995" s="72" t="s">
        <v>32692</v>
      </c>
      <c r="B1995" s="72"/>
    </row>
    <row r="1996" spans="1:2">
      <c r="A1996" s="72" t="s">
        <v>6825</v>
      </c>
      <c r="B1996" s="72"/>
    </row>
    <row r="1997" spans="1:2">
      <c r="A1997" s="72" t="s">
        <v>23219</v>
      </c>
      <c r="B1997" s="72"/>
    </row>
    <row r="1998" spans="1:2">
      <c r="A1998" s="72" t="s">
        <v>3364</v>
      </c>
      <c r="B1998" s="72"/>
    </row>
    <row r="1999" spans="1:2">
      <c r="A1999" s="72" t="s">
        <v>3364</v>
      </c>
      <c r="B1999" s="72"/>
    </row>
    <row r="2000" spans="1:2">
      <c r="A2000" s="72" t="s">
        <v>6826</v>
      </c>
      <c r="B2000" s="72"/>
    </row>
    <row r="2001" spans="1:2">
      <c r="A2001" s="72" t="s">
        <v>16318</v>
      </c>
      <c r="B2001" s="72"/>
    </row>
    <row r="2002" spans="1:2">
      <c r="A2002" s="72" t="s">
        <v>16318</v>
      </c>
      <c r="B2002" s="72"/>
    </row>
    <row r="2003" spans="1:2">
      <c r="A2003" s="72" t="s">
        <v>32230</v>
      </c>
      <c r="B2003" s="72"/>
    </row>
    <row r="2004" spans="1:2">
      <c r="A2004" s="72" t="s">
        <v>7833</v>
      </c>
      <c r="B2004" s="72"/>
    </row>
    <row r="2005" spans="1:2">
      <c r="A2005" s="72" t="s">
        <v>11460</v>
      </c>
      <c r="B2005" s="72"/>
    </row>
    <row r="2006" spans="1:2">
      <c r="A2006" s="72" t="s">
        <v>3051</v>
      </c>
      <c r="B2006" s="72"/>
    </row>
    <row r="2007" spans="1:2">
      <c r="A2007" s="72" t="s">
        <v>24041</v>
      </c>
      <c r="B2007" s="72"/>
    </row>
    <row r="2008" spans="1:2">
      <c r="A2008" s="72" t="s">
        <v>31563</v>
      </c>
      <c r="B2008" s="72"/>
    </row>
    <row r="2009" spans="1:2">
      <c r="A2009" s="72" t="s">
        <v>28592</v>
      </c>
      <c r="B2009" s="72"/>
    </row>
    <row r="2010" spans="1:2">
      <c r="A2010" s="72" t="s">
        <v>24042</v>
      </c>
      <c r="B2010" s="72"/>
    </row>
    <row r="2011" spans="1:2">
      <c r="A2011" s="72" t="s">
        <v>5211</v>
      </c>
      <c r="B2011" s="72"/>
    </row>
    <row r="2012" spans="1:2">
      <c r="A2012" s="72" t="s">
        <v>1737</v>
      </c>
      <c r="B2012" s="72"/>
    </row>
    <row r="2013" spans="1:2">
      <c r="A2013" s="72" t="s">
        <v>11461</v>
      </c>
      <c r="B2013" s="72"/>
    </row>
    <row r="2014" spans="1:2">
      <c r="A2014" s="72" t="s">
        <v>11462</v>
      </c>
      <c r="B2014" s="72"/>
    </row>
    <row r="2015" spans="1:2">
      <c r="A2015" s="72" t="s">
        <v>4206</v>
      </c>
      <c r="B2015" s="72"/>
    </row>
    <row r="2016" spans="1:2">
      <c r="A2016" s="72" t="s">
        <v>15886</v>
      </c>
      <c r="B2016" s="72"/>
    </row>
    <row r="2017" spans="1:2">
      <c r="A2017" s="72" t="s">
        <v>13764</v>
      </c>
      <c r="B2017" s="72"/>
    </row>
    <row r="2018" spans="1:2">
      <c r="A2018" s="72" t="s">
        <v>28593</v>
      </c>
      <c r="B2018" s="72"/>
    </row>
    <row r="2019" spans="1:2">
      <c r="A2019" s="72" t="s">
        <v>28594</v>
      </c>
      <c r="B2019" s="72"/>
    </row>
    <row r="2020" spans="1:2">
      <c r="A2020" s="72" t="s">
        <v>28595</v>
      </c>
      <c r="B2020" s="72"/>
    </row>
    <row r="2021" spans="1:2">
      <c r="A2021" s="72" t="s">
        <v>28596</v>
      </c>
      <c r="B2021" s="72"/>
    </row>
    <row r="2022" spans="1:2">
      <c r="A2022" s="72" t="s">
        <v>31808</v>
      </c>
      <c r="B2022" s="72"/>
    </row>
    <row r="2023" spans="1:2">
      <c r="A2023" s="72" t="s">
        <v>31809</v>
      </c>
      <c r="B2023" s="72"/>
    </row>
    <row r="2024" spans="1:2">
      <c r="A2024" s="72" t="s">
        <v>13206</v>
      </c>
      <c r="B2024" s="72"/>
    </row>
    <row r="2025" spans="1:2">
      <c r="A2025" s="72" t="s">
        <v>29919</v>
      </c>
      <c r="B2025" s="72"/>
    </row>
    <row r="2026" spans="1:2">
      <c r="A2026" s="72" t="s">
        <v>25005</v>
      </c>
      <c r="B2026" s="72"/>
    </row>
    <row r="2027" spans="1:2">
      <c r="A2027" s="72" t="s">
        <v>32693</v>
      </c>
      <c r="B2027" s="72"/>
    </row>
    <row r="2028" spans="1:2">
      <c r="A2028" s="72" t="s">
        <v>1932</v>
      </c>
      <c r="B2028" s="72"/>
    </row>
    <row r="2029" spans="1:2">
      <c r="A2029" s="72" t="s">
        <v>1932</v>
      </c>
      <c r="B2029" s="72"/>
    </row>
    <row r="2030" spans="1:2">
      <c r="A2030" s="72" t="s">
        <v>8610</v>
      </c>
      <c r="B2030" s="72"/>
    </row>
    <row r="2031" spans="1:2">
      <c r="A2031" s="72" t="s">
        <v>3366</v>
      </c>
      <c r="B2031" s="72"/>
    </row>
    <row r="2032" spans="1:2">
      <c r="A2032" s="72" t="s">
        <v>3367</v>
      </c>
      <c r="B2032" s="72"/>
    </row>
    <row r="2033" spans="1:2">
      <c r="A2033" s="72" t="s">
        <v>31810</v>
      </c>
      <c r="B2033" s="72"/>
    </row>
    <row r="2034" spans="1:2">
      <c r="A2034" s="72" t="s">
        <v>10884</v>
      </c>
      <c r="B2034" s="72"/>
    </row>
    <row r="2035" spans="1:2">
      <c r="A2035" s="72" t="s">
        <v>15324</v>
      </c>
      <c r="B2035" s="72"/>
    </row>
    <row r="2036" spans="1:2">
      <c r="A2036" s="72" t="s">
        <v>2613</v>
      </c>
      <c r="B2036" s="72"/>
    </row>
    <row r="2037" spans="1:2">
      <c r="A2037" s="72" t="s">
        <v>26466</v>
      </c>
      <c r="B2037" s="72"/>
    </row>
    <row r="2038" spans="1:2">
      <c r="A2038" s="72" t="s">
        <v>15577</v>
      </c>
      <c r="B2038" s="72"/>
    </row>
    <row r="2039" spans="1:2">
      <c r="A2039" s="72" t="s">
        <v>6827</v>
      </c>
      <c r="B2039" s="72"/>
    </row>
    <row r="2040" spans="1:2">
      <c r="A2040" s="72" t="s">
        <v>30202</v>
      </c>
      <c r="B2040" s="72"/>
    </row>
    <row r="2041" spans="1:2">
      <c r="A2041" s="72" t="s">
        <v>21548</v>
      </c>
      <c r="B2041" s="72"/>
    </row>
    <row r="2042" spans="1:2">
      <c r="A2042" s="72" t="s">
        <v>30203</v>
      </c>
      <c r="B2042" s="72"/>
    </row>
    <row r="2043" spans="1:2">
      <c r="A2043" s="72" t="s">
        <v>26467</v>
      </c>
      <c r="B2043" s="72"/>
    </row>
    <row r="2044" spans="1:2">
      <c r="A2044" s="72" t="s">
        <v>4615</v>
      </c>
      <c r="B2044" s="72"/>
    </row>
    <row r="2045" spans="1:2">
      <c r="A2045" s="72" t="s">
        <v>18056</v>
      </c>
      <c r="B2045" s="72"/>
    </row>
    <row r="2046" spans="1:2">
      <c r="A2046" s="72" t="s">
        <v>12912</v>
      </c>
      <c r="B2046" s="72"/>
    </row>
    <row r="2047" spans="1:2">
      <c r="A2047" s="72" t="s">
        <v>12003</v>
      </c>
      <c r="B2047" s="72"/>
    </row>
    <row r="2048" spans="1:2">
      <c r="A2048" s="72" t="s">
        <v>12428</v>
      </c>
      <c r="B2048" s="72"/>
    </row>
    <row r="2049" spans="1:2">
      <c r="A2049" s="72" t="s">
        <v>25006</v>
      </c>
      <c r="B2049" s="72"/>
    </row>
    <row r="2050" spans="1:2">
      <c r="A2050" s="72" t="s">
        <v>25007</v>
      </c>
      <c r="B2050" s="72"/>
    </row>
    <row r="2051" spans="1:2">
      <c r="A2051" s="72" t="s">
        <v>23220</v>
      </c>
      <c r="B2051" s="72"/>
    </row>
    <row r="2052" spans="1:2">
      <c r="A2052" s="72" t="s">
        <v>15325</v>
      </c>
      <c r="B2052" s="72"/>
    </row>
    <row r="2053" spans="1:2">
      <c r="A2053" s="72" t="s">
        <v>1426</v>
      </c>
      <c r="B2053" s="72"/>
    </row>
    <row r="2054" spans="1:2">
      <c r="A2054" s="72" t="s">
        <v>33410</v>
      </c>
      <c r="B2054" s="72"/>
    </row>
    <row r="2055" spans="1:2">
      <c r="A2055" s="72" t="s">
        <v>22794</v>
      </c>
      <c r="B2055" s="72"/>
    </row>
    <row r="2056" spans="1:2">
      <c r="A2056" s="72" t="s">
        <v>22795</v>
      </c>
      <c r="B2056" s="72"/>
    </row>
    <row r="2057" spans="1:2">
      <c r="A2057" s="72" t="s">
        <v>12004</v>
      </c>
      <c r="B2057" s="72"/>
    </row>
    <row r="2058" spans="1:2">
      <c r="A2058" s="72" t="s">
        <v>19011</v>
      </c>
      <c r="B2058" s="72"/>
    </row>
    <row r="2059" spans="1:2">
      <c r="A2059" s="72" t="s">
        <v>21549</v>
      </c>
      <c r="B2059" s="72"/>
    </row>
    <row r="2060" spans="1:2">
      <c r="A2060" s="72" t="s">
        <v>23221</v>
      </c>
      <c r="B2060" s="72"/>
    </row>
    <row r="2061" spans="1:2">
      <c r="A2061" s="72" t="s">
        <v>30204</v>
      </c>
      <c r="B2061" s="72"/>
    </row>
    <row r="2062" spans="1:2">
      <c r="A2062" s="72" t="s">
        <v>28597</v>
      </c>
      <c r="B2062" s="72"/>
    </row>
    <row r="2063" spans="1:2">
      <c r="A2063" s="72" t="s">
        <v>27717</v>
      </c>
      <c r="B2063" s="72"/>
    </row>
    <row r="2064" spans="1:2">
      <c r="A2064" s="72" t="s">
        <v>28598</v>
      </c>
      <c r="B2064" s="72"/>
    </row>
    <row r="2065" spans="1:2">
      <c r="A2065" s="72" t="s">
        <v>23222</v>
      </c>
      <c r="B2065" s="72"/>
    </row>
    <row r="2066" spans="1:2">
      <c r="A2066" s="72" t="s">
        <v>21551</v>
      </c>
      <c r="B2066" s="72"/>
    </row>
    <row r="2067" spans="1:2">
      <c r="A2067" s="72" t="s">
        <v>23223</v>
      </c>
      <c r="B2067" s="72"/>
    </row>
    <row r="2068" spans="1:2">
      <c r="A2068" s="72" t="s">
        <v>21552</v>
      </c>
      <c r="B2068" s="72"/>
    </row>
    <row r="2069" spans="1:2">
      <c r="A2069" s="72" t="s">
        <v>21550</v>
      </c>
      <c r="B2069" s="72"/>
    </row>
    <row r="2070" spans="1:2">
      <c r="A2070" s="72" t="s">
        <v>16108</v>
      </c>
      <c r="B2070" s="72"/>
    </row>
    <row r="2071" spans="1:2">
      <c r="A2071" s="72" t="s">
        <v>27718</v>
      </c>
      <c r="B2071" s="72"/>
    </row>
    <row r="2072" spans="1:2">
      <c r="A2072" s="72" t="s">
        <v>25008</v>
      </c>
      <c r="B2072" s="72"/>
    </row>
    <row r="2073" spans="1:2">
      <c r="A2073" s="72" t="s">
        <v>25009</v>
      </c>
      <c r="B2073" s="72"/>
    </row>
    <row r="2074" spans="1:2">
      <c r="A2074" s="72" t="s">
        <v>12005</v>
      </c>
      <c r="B2074" s="72"/>
    </row>
    <row r="2075" spans="1:2">
      <c r="A2075" s="72" t="s">
        <v>11131</v>
      </c>
      <c r="B2075" s="72"/>
    </row>
    <row r="2076" spans="1:2">
      <c r="A2076" s="72" t="s">
        <v>11131</v>
      </c>
      <c r="B2076" s="72"/>
    </row>
    <row r="2077" spans="1:2">
      <c r="A2077" s="72" t="s">
        <v>27719</v>
      </c>
      <c r="B2077" s="72"/>
    </row>
    <row r="2078" spans="1:2">
      <c r="A2078" s="72" t="s">
        <v>28314</v>
      </c>
      <c r="B2078" s="72"/>
    </row>
    <row r="2079" spans="1:2">
      <c r="A2079" s="72" t="s">
        <v>31427</v>
      </c>
      <c r="B2079" s="72"/>
    </row>
    <row r="2080" spans="1:2">
      <c r="A2080" s="72" t="s">
        <v>14043</v>
      </c>
      <c r="B2080" s="72"/>
    </row>
    <row r="2081" spans="1:2">
      <c r="A2081" s="72" t="s">
        <v>11463</v>
      </c>
      <c r="B2081" s="72"/>
    </row>
    <row r="2082" spans="1:2">
      <c r="A2082" s="72" t="s">
        <v>14543</v>
      </c>
      <c r="B2082" s="72"/>
    </row>
    <row r="2083" spans="1:2">
      <c r="A2083" s="72" t="s">
        <v>19268</v>
      </c>
      <c r="B2083" s="72"/>
    </row>
    <row r="2084" spans="1:2">
      <c r="A2084" s="72" t="s">
        <v>19268</v>
      </c>
      <c r="B2084" s="72"/>
    </row>
    <row r="2085" spans="1:2">
      <c r="A2085" s="72" t="s">
        <v>19807</v>
      </c>
      <c r="B2085" s="72"/>
    </row>
    <row r="2086" spans="1:2">
      <c r="A2086" s="72" t="s">
        <v>8611</v>
      </c>
      <c r="B2086" s="72"/>
    </row>
    <row r="2087" spans="1:2">
      <c r="A2087" s="72" t="s">
        <v>22175</v>
      </c>
      <c r="B2087" s="72"/>
    </row>
    <row r="2088" spans="1:2">
      <c r="A2088" s="72" t="s">
        <v>23224</v>
      </c>
      <c r="B2088" s="72"/>
    </row>
    <row r="2089" spans="1:2">
      <c r="A2089" s="72" t="s">
        <v>19808</v>
      </c>
      <c r="B2089" s="72"/>
    </row>
    <row r="2090" spans="1:2">
      <c r="A2090" s="72" t="s">
        <v>17328</v>
      </c>
      <c r="B2090" s="72"/>
    </row>
    <row r="2091" spans="1:2">
      <c r="A2091" s="72" t="s">
        <v>3368</v>
      </c>
      <c r="B2091" s="72"/>
    </row>
    <row r="2092" spans="1:2">
      <c r="A2092" s="72" t="s">
        <v>9535</v>
      </c>
      <c r="B2092" s="72"/>
    </row>
    <row r="2093" spans="1:2">
      <c r="A2093" s="72" t="s">
        <v>18057</v>
      </c>
      <c r="B2093" s="72"/>
    </row>
    <row r="2094" spans="1:2">
      <c r="A2094" s="72" t="s">
        <v>19809</v>
      </c>
      <c r="B2094" s="72"/>
    </row>
    <row r="2095" spans="1:2">
      <c r="A2095" s="72" t="s">
        <v>13765</v>
      </c>
      <c r="B2095" s="72"/>
    </row>
    <row r="2096" spans="1:2">
      <c r="A2096" s="72" t="s">
        <v>13765</v>
      </c>
      <c r="B2096" s="72"/>
    </row>
    <row r="2097" spans="1:2">
      <c r="A2097" s="72" t="s">
        <v>27720</v>
      </c>
      <c r="B2097" s="72"/>
    </row>
    <row r="2098" spans="1:2">
      <c r="A2098" s="72" t="s">
        <v>25602</v>
      </c>
      <c r="B2098" s="72"/>
    </row>
    <row r="2099" spans="1:2">
      <c r="A2099" s="72" t="s">
        <v>29226</v>
      </c>
      <c r="B2099" s="72"/>
    </row>
    <row r="2100" spans="1:2">
      <c r="A2100" s="72" t="s">
        <v>29226</v>
      </c>
      <c r="B2100" s="72"/>
    </row>
    <row r="2101" spans="1:2">
      <c r="A2101" s="72" t="s">
        <v>23225</v>
      </c>
      <c r="B2101" s="72"/>
    </row>
    <row r="2102" spans="1:2">
      <c r="A2102" s="72" t="s">
        <v>3369</v>
      </c>
      <c r="B2102" s="72"/>
    </row>
    <row r="2103" spans="1:2">
      <c r="A2103" s="72" t="s">
        <v>13766</v>
      </c>
      <c r="B2103" s="72"/>
    </row>
    <row r="2104" spans="1:2">
      <c r="A2104" s="72" t="s">
        <v>6259</v>
      </c>
      <c r="B2104" s="72"/>
    </row>
    <row r="2105" spans="1:2">
      <c r="A2105" s="72" t="s">
        <v>6828</v>
      </c>
      <c r="B2105" s="72"/>
    </row>
    <row r="2106" spans="1:2">
      <c r="A2106" s="72" t="s">
        <v>6829</v>
      </c>
      <c r="B2106" s="72"/>
    </row>
    <row r="2107" spans="1:2">
      <c r="A2107" s="72" t="s">
        <v>8612</v>
      </c>
      <c r="B2107" s="72"/>
    </row>
    <row r="2108" spans="1:2">
      <c r="A2108" s="72" t="s">
        <v>19269</v>
      </c>
      <c r="B2108" s="72"/>
    </row>
    <row r="2109" spans="1:2">
      <c r="A2109" s="72" t="s">
        <v>19269</v>
      </c>
      <c r="B2109" s="72"/>
    </row>
    <row r="2110" spans="1:2">
      <c r="A2110" s="72" t="s">
        <v>19269</v>
      </c>
      <c r="B2110" s="72"/>
    </row>
    <row r="2111" spans="1:2">
      <c r="A2111" s="72" t="s">
        <v>17573</v>
      </c>
      <c r="B2111" s="72"/>
    </row>
    <row r="2112" spans="1:2">
      <c r="A2112" s="72" t="s">
        <v>32231</v>
      </c>
      <c r="B2112" s="72"/>
    </row>
    <row r="2113" spans="1:2">
      <c r="A2113" s="72" t="s">
        <v>22176</v>
      </c>
      <c r="B2113" s="72"/>
    </row>
    <row r="2114" spans="1:2">
      <c r="A2114" s="72" t="s">
        <v>18624</v>
      </c>
      <c r="B2114" s="72"/>
    </row>
    <row r="2115" spans="1:2">
      <c r="A2115" s="72" t="s">
        <v>21260</v>
      </c>
      <c r="B2115" s="72"/>
    </row>
    <row r="2116" spans="1:2">
      <c r="A2116" s="72" t="s">
        <v>28599</v>
      </c>
      <c r="B2116" s="72"/>
    </row>
    <row r="2117" spans="1:2">
      <c r="A2117" s="72" t="s">
        <v>28060</v>
      </c>
      <c r="B2117" s="72"/>
    </row>
    <row r="2118" spans="1:2">
      <c r="A2118" s="72" t="s">
        <v>3370</v>
      </c>
      <c r="B2118" s="72"/>
    </row>
    <row r="2119" spans="1:2">
      <c r="A2119" s="72" t="s">
        <v>19270</v>
      </c>
      <c r="B2119" s="72"/>
    </row>
    <row r="2120" spans="1:2">
      <c r="A2120" s="72" t="s">
        <v>19270</v>
      </c>
      <c r="B2120" s="72"/>
    </row>
    <row r="2121" spans="1:2">
      <c r="A2121" s="72" t="s">
        <v>19270</v>
      </c>
      <c r="B2121" s="72"/>
    </row>
    <row r="2122" spans="1:2">
      <c r="A2122" s="72" t="s">
        <v>28061</v>
      </c>
      <c r="B2122" s="72"/>
    </row>
    <row r="2123" spans="1:2">
      <c r="A2123" s="72" t="s">
        <v>26746</v>
      </c>
      <c r="B2123" s="72"/>
    </row>
    <row r="2124" spans="1:2">
      <c r="A2124" s="72" t="s">
        <v>22177</v>
      </c>
      <c r="B2124" s="72"/>
    </row>
    <row r="2125" spans="1:2">
      <c r="A2125" s="72" t="s">
        <v>19271</v>
      </c>
      <c r="B2125" s="72"/>
    </row>
    <row r="2126" spans="1:2">
      <c r="A2126" s="72" t="s">
        <v>17329</v>
      </c>
      <c r="B2126" s="72"/>
    </row>
    <row r="2127" spans="1:2">
      <c r="A2127" s="72" t="s">
        <v>17329</v>
      </c>
      <c r="B2127" s="72"/>
    </row>
    <row r="2128" spans="1:2">
      <c r="A2128" s="72" t="s">
        <v>13767</v>
      </c>
      <c r="B2128" s="72"/>
    </row>
    <row r="2129" spans="1:2">
      <c r="A2129" s="72" t="s">
        <v>1427</v>
      </c>
      <c r="B2129" s="72"/>
    </row>
    <row r="2130" spans="1:2">
      <c r="A2130" s="72" t="s">
        <v>1427</v>
      </c>
      <c r="B2130" s="72"/>
    </row>
    <row r="2131" spans="1:2">
      <c r="A2131" s="72" t="s">
        <v>21261</v>
      </c>
      <c r="B2131" s="72"/>
    </row>
    <row r="2132" spans="1:2">
      <c r="A2132" s="72" t="s">
        <v>23226</v>
      </c>
      <c r="B2132" s="72"/>
    </row>
    <row r="2133" spans="1:2">
      <c r="A2133" s="72" t="s">
        <v>5833</v>
      </c>
      <c r="B2133" s="72"/>
    </row>
    <row r="2134" spans="1:2">
      <c r="A2134" s="4" t="s">
        <v>33635</v>
      </c>
      <c r="B2134" s="72"/>
    </row>
    <row r="2135" spans="1:2">
      <c r="A2135" s="72" t="s">
        <v>21553</v>
      </c>
      <c r="B2135" s="72"/>
    </row>
    <row r="2136" spans="1:2">
      <c r="A2136" s="72" t="s">
        <v>3790</v>
      </c>
      <c r="B2136" s="72"/>
    </row>
    <row r="2137" spans="1:2">
      <c r="A2137" s="72" t="s">
        <v>3052</v>
      </c>
      <c r="B2137" s="72"/>
    </row>
    <row r="2138" spans="1:2">
      <c r="A2138" s="72" t="s">
        <v>3053</v>
      </c>
      <c r="B2138" s="72"/>
    </row>
    <row r="2139" spans="1:2">
      <c r="A2139" s="72" t="s">
        <v>24043</v>
      </c>
      <c r="B2139" s="72"/>
    </row>
    <row r="2140" spans="1:2">
      <c r="A2140" s="72" t="s">
        <v>18058</v>
      </c>
      <c r="B2140" s="72"/>
    </row>
    <row r="2141" spans="1:2">
      <c r="A2141" s="72" t="s">
        <v>24044</v>
      </c>
      <c r="B2141" s="72"/>
    </row>
    <row r="2142" spans="1:2">
      <c r="A2142" s="72" t="s">
        <v>24522</v>
      </c>
      <c r="B2142" s="72"/>
    </row>
    <row r="2143" spans="1:2">
      <c r="A2143" s="72" t="s">
        <v>24523</v>
      </c>
      <c r="B2143" s="72"/>
    </row>
    <row r="2144" spans="1:2">
      <c r="A2144" s="72" t="s">
        <v>32232</v>
      </c>
      <c r="B2144" s="72"/>
    </row>
    <row r="2145" spans="1:2">
      <c r="A2145" s="72" t="s">
        <v>6531</v>
      </c>
      <c r="B2145" s="72"/>
    </row>
    <row r="2146" spans="1:2">
      <c r="A2146" s="72" t="s">
        <v>30205</v>
      </c>
      <c r="B2146" s="72"/>
    </row>
    <row r="2147" spans="1:2">
      <c r="A2147" s="72" t="s">
        <v>23227</v>
      </c>
      <c r="B2147" s="72"/>
    </row>
    <row r="2148" spans="1:2">
      <c r="A2148" s="72" t="s">
        <v>25387</v>
      </c>
      <c r="B2148" s="72"/>
    </row>
    <row r="2149" spans="1:2">
      <c r="A2149" s="72" t="s">
        <v>12429</v>
      </c>
      <c r="B2149" s="72"/>
    </row>
    <row r="2150" spans="1:2">
      <c r="A2150" s="72" t="s">
        <v>11433</v>
      </c>
      <c r="B2150" s="72"/>
    </row>
    <row r="2151" spans="1:2">
      <c r="A2151" s="72" t="s">
        <v>12006</v>
      </c>
      <c r="B2151" s="72"/>
    </row>
    <row r="2152" spans="1:2">
      <c r="A2152" s="72" t="s">
        <v>24524</v>
      </c>
      <c r="B2152" s="72"/>
    </row>
    <row r="2153" spans="1:2">
      <c r="A2153" s="72" t="s">
        <v>28062</v>
      </c>
      <c r="B2153" s="72"/>
    </row>
    <row r="2154" spans="1:2">
      <c r="A2154" s="72" t="s">
        <v>16620</v>
      </c>
      <c r="B2154" s="72"/>
    </row>
    <row r="2155" spans="1:2">
      <c r="A2155" s="72" t="s">
        <v>5212</v>
      </c>
      <c r="B2155" s="72"/>
    </row>
    <row r="2156" spans="1:2">
      <c r="A2156" s="72" t="s">
        <v>31811</v>
      </c>
      <c r="B2156" s="72"/>
    </row>
    <row r="2157" spans="1:2">
      <c r="A2157" s="72" t="s">
        <v>25010</v>
      </c>
      <c r="B2157" s="72"/>
    </row>
    <row r="2158" spans="1:2">
      <c r="A2158" s="72" t="s">
        <v>28315</v>
      </c>
      <c r="B2158" s="72"/>
    </row>
    <row r="2159" spans="1:2">
      <c r="A2159" s="72" t="s">
        <v>4207</v>
      </c>
      <c r="B2159" s="72"/>
    </row>
    <row r="2160" spans="1:2">
      <c r="A2160" s="72" t="s">
        <v>20569</v>
      </c>
      <c r="B2160" s="72"/>
    </row>
    <row r="2161" spans="1:2">
      <c r="A2161" s="72" t="s">
        <v>5834</v>
      </c>
      <c r="B2161" s="72"/>
    </row>
    <row r="2162" spans="1:2">
      <c r="A2162" s="72" t="s">
        <v>25011</v>
      </c>
      <c r="B2162" s="72"/>
    </row>
    <row r="2163" spans="1:2">
      <c r="A2163" s="72" t="s">
        <v>12007</v>
      </c>
      <c r="B2163" s="72"/>
    </row>
    <row r="2164" spans="1:2">
      <c r="A2164" s="72" t="s">
        <v>19810</v>
      </c>
      <c r="B2164" s="72"/>
    </row>
    <row r="2165" spans="1:2">
      <c r="A2165" s="72" t="s">
        <v>11464</v>
      </c>
      <c r="B2165" s="72"/>
    </row>
    <row r="2166" spans="1:2">
      <c r="A2166" s="72" t="s">
        <v>7834</v>
      </c>
      <c r="B2166" s="72"/>
    </row>
    <row r="2167" spans="1:2">
      <c r="A2167" s="72" t="s">
        <v>32028</v>
      </c>
      <c r="B2167" s="72"/>
    </row>
    <row r="2168" spans="1:2">
      <c r="A2168" s="72" t="s">
        <v>29920</v>
      </c>
      <c r="B2168" s="72"/>
    </row>
    <row r="2169" spans="1:2">
      <c r="A2169" s="72" t="s">
        <v>13545</v>
      </c>
      <c r="B2169" s="72"/>
    </row>
    <row r="2170" spans="1:2">
      <c r="A2170" s="72" t="s">
        <v>13768</v>
      </c>
      <c r="B2170" s="72"/>
    </row>
    <row r="2171" spans="1:2">
      <c r="A2171" s="72" t="s">
        <v>13769</v>
      </c>
      <c r="B2171" s="72"/>
    </row>
    <row r="2172" spans="1:2">
      <c r="A2172" s="72" t="s">
        <v>13770</v>
      </c>
      <c r="B2172" s="72"/>
    </row>
    <row r="2173" spans="1:2">
      <c r="A2173" s="72" t="s">
        <v>29921</v>
      </c>
      <c r="B2173" s="72"/>
    </row>
    <row r="2174" spans="1:2">
      <c r="A2174" s="72" t="s">
        <v>15326</v>
      </c>
      <c r="B2174" s="72"/>
    </row>
    <row r="2175" spans="1:2">
      <c r="A2175" s="72" t="s">
        <v>15326</v>
      </c>
      <c r="B2175" s="72"/>
    </row>
    <row r="2176" spans="1:2">
      <c r="A2176" s="72" t="s">
        <v>15326</v>
      </c>
      <c r="B2176" s="72"/>
    </row>
    <row r="2177" spans="1:2">
      <c r="A2177" s="72" t="s">
        <v>19272</v>
      </c>
      <c r="B2177" s="72"/>
    </row>
    <row r="2178" spans="1:2">
      <c r="A2178" s="72" t="s">
        <v>7835</v>
      </c>
      <c r="B2178" s="72"/>
    </row>
    <row r="2179" spans="1:2">
      <c r="A2179" s="72" t="s">
        <v>19273</v>
      </c>
      <c r="B2179" s="72"/>
    </row>
    <row r="2180" spans="1:2">
      <c r="A2180" s="72" t="s">
        <v>8083</v>
      </c>
      <c r="B2180" s="72"/>
    </row>
    <row r="2181" spans="1:2">
      <c r="A2181" s="72" t="s">
        <v>15887</v>
      </c>
      <c r="B2181" s="72"/>
    </row>
    <row r="2182" spans="1:2">
      <c r="A2182" s="72" t="s">
        <v>25012</v>
      </c>
      <c r="B2182" s="72"/>
    </row>
    <row r="2183" spans="1:2">
      <c r="A2183" s="72" t="s">
        <v>25013</v>
      </c>
      <c r="B2183" s="72"/>
    </row>
    <row r="2184" spans="1:2">
      <c r="A2184" s="72" t="s">
        <v>17574</v>
      </c>
      <c r="B2184" s="72"/>
    </row>
    <row r="2185" spans="1:2">
      <c r="A2185" s="72" t="s">
        <v>12913</v>
      </c>
      <c r="B2185" s="72"/>
    </row>
    <row r="2186" spans="1:2">
      <c r="A2186" s="72" t="s">
        <v>3791</v>
      </c>
      <c r="B2186" s="72"/>
    </row>
    <row r="2187" spans="1:2">
      <c r="A2187" s="72" t="s">
        <v>10760</v>
      </c>
      <c r="B2187" s="72"/>
    </row>
    <row r="2188" spans="1:2">
      <c r="A2188" s="72" t="s">
        <v>23228</v>
      </c>
      <c r="B2188" s="72"/>
    </row>
    <row r="2189" spans="1:2">
      <c r="A2189" s="72" t="s">
        <v>26468</v>
      </c>
      <c r="B2189" s="72"/>
    </row>
    <row r="2190" spans="1:2">
      <c r="A2190" s="72" t="s">
        <v>20570</v>
      </c>
      <c r="B2190" s="72"/>
    </row>
    <row r="2191" spans="1:2">
      <c r="A2191" s="72" t="s">
        <v>15028</v>
      </c>
      <c r="B2191" s="72"/>
    </row>
    <row r="2192" spans="1:2">
      <c r="A2192" s="72" t="s">
        <v>6260</v>
      </c>
      <c r="B2192" s="72"/>
    </row>
    <row r="2193" spans="1:2">
      <c r="A2193" s="72" t="s">
        <v>21262</v>
      </c>
      <c r="B2193" s="72"/>
    </row>
    <row r="2194" spans="1:2">
      <c r="A2194" s="72" t="s">
        <v>651</v>
      </c>
      <c r="B2194" s="72"/>
    </row>
    <row r="2195" spans="1:2">
      <c r="A2195" s="72" t="s">
        <v>10761</v>
      </c>
      <c r="B2195" s="72"/>
    </row>
    <row r="2196" spans="1:2">
      <c r="A2196" s="72" t="s">
        <v>19811</v>
      </c>
      <c r="B2196" s="72"/>
    </row>
    <row r="2197" spans="1:2">
      <c r="A2197" s="72" t="s">
        <v>2615</v>
      </c>
      <c r="B2197" s="72"/>
    </row>
    <row r="2198" spans="1:2">
      <c r="A2198" s="72" t="s">
        <v>12914</v>
      </c>
      <c r="B2198" s="72"/>
    </row>
    <row r="2199" spans="1:2">
      <c r="A2199" s="72" t="s">
        <v>22178</v>
      </c>
      <c r="B2199" s="72"/>
    </row>
    <row r="2200" spans="1:2">
      <c r="A2200" s="72" t="s">
        <v>29227</v>
      </c>
      <c r="B2200" s="72"/>
    </row>
    <row r="2201" spans="1:2">
      <c r="A2201" s="72" t="s">
        <v>19274</v>
      </c>
      <c r="B2201" s="72"/>
    </row>
    <row r="2202" spans="1:2">
      <c r="A2202" s="72" t="s">
        <v>16319</v>
      </c>
      <c r="B2202" s="72"/>
    </row>
    <row r="2203" spans="1:2">
      <c r="A2203" s="72" t="s">
        <v>16621</v>
      </c>
      <c r="B2203" s="72"/>
    </row>
    <row r="2204" spans="1:2">
      <c r="A2204" s="72" t="s">
        <v>21554</v>
      </c>
      <c r="B2204" s="72"/>
    </row>
    <row r="2205" spans="1:2">
      <c r="A2205" s="72" t="s">
        <v>11465</v>
      </c>
      <c r="B2205" s="72"/>
    </row>
    <row r="2206" spans="1:2">
      <c r="A2206" s="72" t="s">
        <v>22179</v>
      </c>
      <c r="B2206" s="72"/>
    </row>
    <row r="2207" spans="1:2">
      <c r="A2207" s="72" t="s">
        <v>11466</v>
      </c>
      <c r="B2207" s="72"/>
    </row>
    <row r="2208" spans="1:2">
      <c r="A2208" s="72" t="s">
        <v>21555</v>
      </c>
      <c r="B2208" s="72"/>
    </row>
    <row r="2209" spans="1:2">
      <c r="A2209" s="72" t="s">
        <v>17575</v>
      </c>
      <c r="B2209" s="72"/>
    </row>
    <row r="2210" spans="1:2">
      <c r="A2210" s="72" t="s">
        <v>18059</v>
      </c>
      <c r="B2210" s="72"/>
    </row>
    <row r="2211" spans="1:2">
      <c r="A2211" s="72" t="s">
        <v>22180</v>
      </c>
      <c r="B2211" s="72"/>
    </row>
    <row r="2212" spans="1:2">
      <c r="A2212" s="72" t="s">
        <v>30206</v>
      </c>
      <c r="B2212" s="72"/>
    </row>
    <row r="2213" spans="1:2">
      <c r="A2213" s="72" t="s">
        <v>20571</v>
      </c>
      <c r="B2213" s="72"/>
    </row>
    <row r="2214" spans="1:2">
      <c r="A2214" s="72" t="s">
        <v>9537</v>
      </c>
      <c r="B2214" s="72"/>
    </row>
    <row r="2215" spans="1:2">
      <c r="A2215" s="72" t="s">
        <v>9538</v>
      </c>
      <c r="B2215" s="72"/>
    </row>
    <row r="2216" spans="1:2">
      <c r="A2216" s="72" t="s">
        <v>28600</v>
      </c>
      <c r="B2216" s="72"/>
    </row>
    <row r="2217" spans="1:2">
      <c r="A2217" s="72" t="s">
        <v>5213</v>
      </c>
      <c r="B2217" s="72"/>
    </row>
    <row r="2218" spans="1:2">
      <c r="A2218" s="72" t="s">
        <v>17177</v>
      </c>
      <c r="B2218" s="72"/>
    </row>
    <row r="2219" spans="1:2">
      <c r="A2219" s="72" t="s">
        <v>13679</v>
      </c>
      <c r="B2219" s="72"/>
    </row>
    <row r="2220" spans="1:2">
      <c r="A2220" s="72" t="s">
        <v>8085</v>
      </c>
      <c r="B2220" s="72"/>
    </row>
    <row r="2221" spans="1:2">
      <c r="A2221" s="72" t="s">
        <v>8086</v>
      </c>
      <c r="B2221" s="72"/>
    </row>
    <row r="2222" spans="1:2">
      <c r="A2222" s="72" t="s">
        <v>20296</v>
      </c>
      <c r="B2222" s="72"/>
    </row>
    <row r="2223" spans="1:2">
      <c r="A2223" s="72" t="s">
        <v>3792</v>
      </c>
      <c r="B2223" s="72"/>
    </row>
    <row r="2224" spans="1:2">
      <c r="A2224" s="72" t="s">
        <v>8613</v>
      </c>
      <c r="B2224" s="72"/>
    </row>
    <row r="2225" spans="1:2">
      <c r="A2225" s="72" t="s">
        <v>32233</v>
      </c>
      <c r="B2225" s="72"/>
    </row>
    <row r="2226" spans="1:2">
      <c r="A2226" s="72" t="s">
        <v>19275</v>
      </c>
      <c r="B2226" s="72"/>
    </row>
    <row r="2227" spans="1:2">
      <c r="A2227" s="72" t="s">
        <v>19812</v>
      </c>
      <c r="B2227" s="72"/>
    </row>
    <row r="2228" spans="1:2">
      <c r="A2228" s="72" t="s">
        <v>25603</v>
      </c>
      <c r="B2228" s="72"/>
    </row>
    <row r="2229" spans="1:2">
      <c r="A2229" s="72" t="s">
        <v>20572</v>
      </c>
      <c r="B2229" s="72"/>
    </row>
    <row r="2230" spans="1:2">
      <c r="A2230" s="72" t="s">
        <v>24045</v>
      </c>
      <c r="B2230" s="72"/>
    </row>
    <row r="2231" spans="1:2">
      <c r="A2231" s="72" t="s">
        <v>11132</v>
      </c>
      <c r="B2231" s="72"/>
    </row>
    <row r="2232" spans="1:2">
      <c r="A2232" s="72" t="s">
        <v>12430</v>
      </c>
      <c r="B2232" s="72"/>
    </row>
    <row r="2233" spans="1:2">
      <c r="A2233" s="72" t="s">
        <v>16622</v>
      </c>
      <c r="B2233" s="72"/>
    </row>
    <row r="2234" spans="1:2">
      <c r="A2234" s="4" t="s">
        <v>222</v>
      </c>
      <c r="B2234" s="72"/>
    </row>
    <row r="2235" spans="1:2">
      <c r="A2235" s="4" t="s">
        <v>223</v>
      </c>
      <c r="B2235" s="72"/>
    </row>
    <row r="2236" spans="1:2">
      <c r="A2236" s="72" t="s">
        <v>3054</v>
      </c>
      <c r="B2236" s="72"/>
    </row>
    <row r="2237" spans="1:2">
      <c r="A2237" s="72" t="s">
        <v>3793</v>
      </c>
      <c r="B2237" s="72"/>
    </row>
    <row r="2238" spans="1:2">
      <c r="A2238" s="72" t="s">
        <v>3793</v>
      </c>
      <c r="B2238" s="72"/>
    </row>
    <row r="2239" spans="1:2">
      <c r="A2239" s="72" t="s">
        <v>11467</v>
      </c>
      <c r="B2239" s="72"/>
    </row>
    <row r="2240" spans="1:2">
      <c r="A2240" s="72" t="s">
        <v>16623</v>
      </c>
      <c r="B2240" s="72"/>
    </row>
    <row r="2241" spans="1:2">
      <c r="A2241" s="72" t="s">
        <v>32694</v>
      </c>
      <c r="B2241" s="72"/>
    </row>
    <row r="2242" spans="1:2">
      <c r="A2242" s="72" t="s">
        <v>29228</v>
      </c>
      <c r="B2242" s="72"/>
    </row>
    <row r="2243" spans="1:2">
      <c r="A2243" s="72" t="s">
        <v>25014</v>
      </c>
      <c r="B2243" s="72"/>
    </row>
    <row r="2244" spans="1:2">
      <c r="A2244" s="72" t="s">
        <v>11468</v>
      </c>
      <c r="B2244" s="72"/>
    </row>
    <row r="2245" spans="1:2">
      <c r="A2245" s="72" t="s">
        <v>652</v>
      </c>
      <c r="B2245" s="72"/>
    </row>
    <row r="2246" spans="1:2">
      <c r="A2246" s="4" t="s">
        <v>652</v>
      </c>
      <c r="B2246" s="72"/>
    </row>
    <row r="2247" spans="1:2">
      <c r="A2247" s="72" t="s">
        <v>652</v>
      </c>
      <c r="B2247" s="72"/>
    </row>
    <row r="2248" spans="1:2">
      <c r="A2248" s="72" t="s">
        <v>652</v>
      </c>
      <c r="B2248" s="72"/>
    </row>
    <row r="2249" spans="1:2">
      <c r="A2249" s="72" t="s">
        <v>652</v>
      </c>
      <c r="B2249" s="72"/>
    </row>
    <row r="2250" spans="1:2">
      <c r="A2250" s="72" t="s">
        <v>652</v>
      </c>
      <c r="B2250" s="72"/>
    </row>
    <row r="2251" spans="1:2">
      <c r="A2251" s="72" t="s">
        <v>3371</v>
      </c>
      <c r="B2251" s="72"/>
    </row>
    <row r="2252" spans="1:2">
      <c r="A2252" s="72" t="s">
        <v>5835</v>
      </c>
      <c r="B2252" s="72"/>
    </row>
    <row r="2253" spans="1:2">
      <c r="A2253" s="72" t="s">
        <v>3794</v>
      </c>
      <c r="B2253" s="72"/>
    </row>
    <row r="2254" spans="1:2">
      <c r="A2254" s="72" t="s">
        <v>23138</v>
      </c>
      <c r="B2254" s="72"/>
    </row>
    <row r="2255" spans="1:2">
      <c r="A2255" s="72" t="s">
        <v>33323</v>
      </c>
      <c r="B2255" s="72"/>
    </row>
    <row r="2256" spans="1:2">
      <c r="A2256" s="72" t="s">
        <v>24046</v>
      </c>
      <c r="B2256" s="72"/>
    </row>
    <row r="2257" spans="1:2">
      <c r="A2257" s="72" t="s">
        <v>24046</v>
      </c>
      <c r="B2257" s="72"/>
    </row>
    <row r="2258" spans="1:2">
      <c r="A2258" s="72" t="s">
        <v>31290</v>
      </c>
      <c r="B2258" s="72"/>
    </row>
    <row r="2259" spans="1:2">
      <c r="A2259" s="72" t="s">
        <v>17178</v>
      </c>
      <c r="B2259" s="72"/>
    </row>
    <row r="2260" spans="1:2">
      <c r="A2260" s="72" t="s">
        <v>11133</v>
      </c>
      <c r="B2260" s="72"/>
    </row>
    <row r="2261" spans="1:2">
      <c r="A2261" s="72" t="s">
        <v>6830</v>
      </c>
      <c r="B2261" s="72"/>
    </row>
    <row r="2262" spans="1:2">
      <c r="A2262" s="72" t="s">
        <v>13207</v>
      </c>
      <c r="B2262" s="72"/>
    </row>
    <row r="2263" spans="1:2">
      <c r="A2263" s="72" t="s">
        <v>13208</v>
      </c>
      <c r="B2263" s="72"/>
    </row>
    <row r="2264" spans="1:2">
      <c r="A2264" s="72" t="s">
        <v>25388</v>
      </c>
      <c r="B2264" s="72"/>
    </row>
    <row r="2265" spans="1:2">
      <c r="A2265" s="72" t="s">
        <v>15029</v>
      </c>
      <c r="B2265" s="72"/>
    </row>
    <row r="2266" spans="1:2">
      <c r="A2266" s="72" t="s">
        <v>33563</v>
      </c>
      <c r="B2266" s="72"/>
    </row>
    <row r="2267" spans="1:2">
      <c r="A2267" s="72" t="s">
        <v>10115</v>
      </c>
      <c r="B2267" s="72"/>
    </row>
    <row r="2268" spans="1:2">
      <c r="A2268" s="72" t="s">
        <v>10115</v>
      </c>
      <c r="B2268" s="72"/>
    </row>
    <row r="2269" spans="1:2">
      <c r="A2269" s="72" t="s">
        <v>10115</v>
      </c>
      <c r="B2269" s="72"/>
    </row>
    <row r="2270" spans="1:2">
      <c r="A2270" s="72" t="s">
        <v>26748</v>
      </c>
      <c r="B2270" s="72"/>
    </row>
    <row r="2271" spans="1:2">
      <c r="A2271" s="72" t="s">
        <v>5458</v>
      </c>
      <c r="B2271" s="72"/>
    </row>
    <row r="2272" spans="1:2">
      <c r="A2272" s="72" t="s">
        <v>6831</v>
      </c>
      <c r="B2272" s="72"/>
    </row>
    <row r="2273" spans="1:2">
      <c r="A2273" s="72" t="s">
        <v>15030</v>
      </c>
      <c r="B2273" s="72"/>
    </row>
    <row r="2274" spans="1:2">
      <c r="A2274" s="72" t="s">
        <v>24525</v>
      </c>
      <c r="B2274" s="72"/>
    </row>
    <row r="2275" spans="1:2">
      <c r="A2275" s="72" t="s">
        <v>12915</v>
      </c>
      <c r="B2275" s="72"/>
    </row>
    <row r="2276" spans="1:2">
      <c r="A2276" s="72" t="s">
        <v>13209</v>
      </c>
      <c r="B2276" s="72"/>
    </row>
    <row r="2277" spans="1:2">
      <c r="A2277" s="72" t="s">
        <v>10118</v>
      </c>
      <c r="B2277" s="72"/>
    </row>
    <row r="2278" spans="1:2">
      <c r="A2278" s="72" t="s">
        <v>10116</v>
      </c>
      <c r="B2278" s="72"/>
    </row>
    <row r="2279" spans="1:2">
      <c r="A2279" s="72" t="s">
        <v>10117</v>
      </c>
      <c r="B2279" s="72"/>
    </row>
    <row r="2280" spans="1:2">
      <c r="A2280" s="72" t="s">
        <v>25389</v>
      </c>
      <c r="B2280" s="72"/>
    </row>
    <row r="2281" spans="1:2">
      <c r="A2281" s="72" t="s">
        <v>33411</v>
      </c>
      <c r="B2281" s="72"/>
    </row>
    <row r="2282" spans="1:2">
      <c r="A2282" s="72" t="s">
        <v>21556</v>
      </c>
      <c r="B2282" s="72"/>
    </row>
    <row r="2283" spans="1:2">
      <c r="A2283" s="72" t="s">
        <v>21556</v>
      </c>
      <c r="B2283" s="72"/>
    </row>
    <row r="2284" spans="1:2">
      <c r="A2284" s="72" t="s">
        <v>21556</v>
      </c>
      <c r="B2284" s="72"/>
    </row>
    <row r="2285" spans="1:2">
      <c r="A2285" s="72" t="s">
        <v>23229</v>
      </c>
      <c r="B2285" s="72"/>
    </row>
    <row r="2286" spans="1:2">
      <c r="A2286" s="72" t="s">
        <v>9539</v>
      </c>
      <c r="B2286" s="72"/>
    </row>
    <row r="2287" spans="1:2">
      <c r="A2287" s="72" t="s">
        <v>22181</v>
      </c>
      <c r="B2287" s="72"/>
    </row>
    <row r="2288" spans="1:2">
      <c r="A2288" s="72" t="s">
        <v>23230</v>
      </c>
      <c r="B2288" s="72"/>
    </row>
    <row r="2289" spans="1:2">
      <c r="A2289" s="72" t="s">
        <v>23231</v>
      </c>
      <c r="B2289" s="72"/>
    </row>
    <row r="2290" spans="1:2">
      <c r="A2290" s="72" t="s">
        <v>28601</v>
      </c>
      <c r="B2290" s="72"/>
    </row>
    <row r="2291" spans="1:2">
      <c r="A2291" s="72" t="s">
        <v>23232</v>
      </c>
      <c r="B2291" s="72"/>
    </row>
    <row r="2292" spans="1:2">
      <c r="A2292" s="72" t="s">
        <v>22182</v>
      </c>
      <c r="B2292" s="72"/>
    </row>
    <row r="2293" spans="1:2">
      <c r="A2293" s="72" t="s">
        <v>23233</v>
      </c>
      <c r="B2293" s="72"/>
    </row>
    <row r="2294" spans="1:2">
      <c r="A2294" s="72" t="s">
        <v>22183</v>
      </c>
      <c r="B2294" s="72"/>
    </row>
    <row r="2295" spans="1:2">
      <c r="A2295" s="72" t="s">
        <v>33564</v>
      </c>
      <c r="B2295" s="72"/>
    </row>
    <row r="2296" spans="1:2">
      <c r="A2296" s="72" t="s">
        <v>28602</v>
      </c>
      <c r="B2296" s="72"/>
    </row>
    <row r="2297" spans="1:2">
      <c r="A2297" s="72" t="s">
        <v>15327</v>
      </c>
      <c r="B2297" s="72"/>
    </row>
    <row r="2298" spans="1:2">
      <c r="A2298" s="72" t="s">
        <v>22184</v>
      </c>
      <c r="B2298" s="72"/>
    </row>
    <row r="2299" spans="1:2">
      <c r="A2299" s="72" t="s">
        <v>22184</v>
      </c>
      <c r="B2299" s="72"/>
    </row>
    <row r="2300" spans="1:2">
      <c r="A2300" s="72" t="s">
        <v>18625</v>
      </c>
      <c r="B2300" s="72"/>
    </row>
    <row r="2301" spans="1:2">
      <c r="A2301" s="72" t="s">
        <v>28603</v>
      </c>
      <c r="B2301" s="72"/>
    </row>
    <row r="2302" spans="1:2">
      <c r="A2302" s="72" t="s">
        <v>3372</v>
      </c>
      <c r="B2302" s="72"/>
    </row>
    <row r="2303" spans="1:2">
      <c r="A2303" s="72" t="s">
        <v>29229</v>
      </c>
      <c r="B2303" s="72"/>
    </row>
    <row r="2304" spans="1:2">
      <c r="A2304" s="72" t="s">
        <v>23234</v>
      </c>
      <c r="B2304" s="72"/>
    </row>
    <row r="2305" spans="1:2">
      <c r="A2305" s="72" t="s">
        <v>13210</v>
      </c>
      <c r="B2305" s="72"/>
    </row>
    <row r="2306" spans="1:2">
      <c r="A2306" s="72" t="s">
        <v>23235</v>
      </c>
      <c r="B2306" s="72"/>
    </row>
    <row r="2307" spans="1:2">
      <c r="A2307" s="72" t="s">
        <v>15888</v>
      </c>
      <c r="B2307" s="72"/>
    </row>
    <row r="2308" spans="1:2">
      <c r="A2308" s="72" t="s">
        <v>32235</v>
      </c>
      <c r="B2308" s="72"/>
    </row>
    <row r="2309" spans="1:2">
      <c r="A2309" s="72" t="s">
        <v>13211</v>
      </c>
      <c r="B2309" s="72"/>
    </row>
    <row r="2310" spans="1:2">
      <c r="A2310" s="72" t="s">
        <v>19276</v>
      </c>
      <c r="B2310" s="72"/>
    </row>
    <row r="2311" spans="1:2">
      <c r="A2311" s="72" t="s">
        <v>32236</v>
      </c>
      <c r="B2311" s="72"/>
    </row>
    <row r="2312" spans="1:2">
      <c r="A2312" s="72" t="s">
        <v>19277</v>
      </c>
      <c r="B2312" s="72"/>
    </row>
    <row r="2313" spans="1:2">
      <c r="A2313" s="72" t="s">
        <v>2096</v>
      </c>
      <c r="B2313" s="72"/>
    </row>
    <row r="2314" spans="1:2">
      <c r="A2314" s="72" t="s">
        <v>2676</v>
      </c>
      <c r="B2314" s="72"/>
    </row>
    <row r="2315" spans="1:2">
      <c r="A2315" s="72" t="s">
        <v>13212</v>
      </c>
      <c r="B2315" s="72"/>
    </row>
    <row r="2316" spans="1:2">
      <c r="A2316" s="72" t="s">
        <v>13212</v>
      </c>
      <c r="B2316" s="72"/>
    </row>
    <row r="2317" spans="1:2">
      <c r="A2317" s="72" t="s">
        <v>21557</v>
      </c>
      <c r="B2317" s="72"/>
    </row>
    <row r="2318" spans="1:2">
      <c r="A2318" s="72" t="s">
        <v>18626</v>
      </c>
      <c r="B2318" s="72"/>
    </row>
    <row r="2319" spans="1:2">
      <c r="A2319" s="72" t="s">
        <v>21558</v>
      </c>
      <c r="B2319" s="72"/>
    </row>
    <row r="2320" spans="1:2">
      <c r="A2320" s="72" t="s">
        <v>2270</v>
      </c>
      <c r="B2320" s="72"/>
    </row>
    <row r="2321" spans="1:2">
      <c r="A2321" s="72" t="s">
        <v>25390</v>
      </c>
      <c r="B2321" s="72"/>
    </row>
    <row r="2322" spans="1:2">
      <c r="A2322" s="72" t="s">
        <v>30207</v>
      </c>
      <c r="B2322" s="72"/>
    </row>
    <row r="2323" spans="1:2">
      <c r="A2323" s="72" t="s">
        <v>16904</v>
      </c>
      <c r="B2323" s="72"/>
    </row>
    <row r="2324" spans="1:2">
      <c r="A2324" s="72" t="s">
        <v>12008</v>
      </c>
      <c r="B2324" s="72"/>
    </row>
    <row r="2325" spans="1:2">
      <c r="A2325" s="72" t="s">
        <v>23236</v>
      </c>
      <c r="B2325" s="72"/>
    </row>
    <row r="2326" spans="1:2">
      <c r="A2326" s="72" t="s">
        <v>3055</v>
      </c>
      <c r="B2326" s="72"/>
    </row>
    <row r="2327" spans="1:2">
      <c r="A2327" s="72" t="s">
        <v>16624</v>
      </c>
      <c r="B2327" s="72"/>
    </row>
    <row r="2328" spans="1:2">
      <c r="A2328" s="72" t="s">
        <v>22185</v>
      </c>
      <c r="B2328" s="72"/>
    </row>
    <row r="2329" spans="1:2">
      <c r="A2329" s="72" t="s">
        <v>3056</v>
      </c>
      <c r="B2329" s="72"/>
    </row>
    <row r="2330" spans="1:2">
      <c r="A2330" s="72" t="s">
        <v>4208</v>
      </c>
      <c r="B2330" s="72"/>
    </row>
    <row r="2331" spans="1:2">
      <c r="A2331" s="72" t="s">
        <v>4209</v>
      </c>
      <c r="B2331" s="72"/>
    </row>
    <row r="2332" spans="1:2">
      <c r="A2332" s="72" t="s">
        <v>14544</v>
      </c>
      <c r="B2332" s="72"/>
    </row>
    <row r="2333" spans="1:2">
      <c r="A2333" s="72" t="s">
        <v>2616</v>
      </c>
      <c r="B2333" s="72"/>
    </row>
    <row r="2334" spans="1:2">
      <c r="A2334" s="4" t="s">
        <v>224</v>
      </c>
      <c r="B2334" s="72"/>
    </row>
    <row r="2335" spans="1:2">
      <c r="A2335" s="72" t="s">
        <v>224</v>
      </c>
      <c r="B2335" s="72"/>
    </row>
    <row r="2336" spans="1:2">
      <c r="A2336" s="72" t="s">
        <v>14545</v>
      </c>
      <c r="B2336" s="72"/>
    </row>
    <row r="2337" spans="1:2">
      <c r="A2337" s="72" t="s">
        <v>24526</v>
      </c>
      <c r="B2337" s="72"/>
    </row>
    <row r="2338" spans="1:2">
      <c r="A2338" s="72" t="s">
        <v>5836</v>
      </c>
      <c r="B2338" s="72"/>
    </row>
    <row r="2339" spans="1:2">
      <c r="A2339" s="72" t="s">
        <v>12916</v>
      </c>
      <c r="B2339" s="72"/>
    </row>
    <row r="2340" spans="1:2">
      <c r="A2340" s="72" t="s">
        <v>12917</v>
      </c>
      <c r="B2340" s="72"/>
    </row>
    <row r="2341" spans="1:2">
      <c r="A2341" s="72" t="s">
        <v>30208</v>
      </c>
      <c r="B2341" s="72"/>
    </row>
    <row r="2342" spans="1:2">
      <c r="A2342" s="72" t="s">
        <v>13213</v>
      </c>
      <c r="B2342" s="72"/>
    </row>
    <row r="2343" spans="1:2">
      <c r="A2343" s="72" t="s">
        <v>2271</v>
      </c>
      <c r="B2343" s="72"/>
    </row>
    <row r="2344" spans="1:2">
      <c r="A2344" s="72" t="s">
        <v>15578</v>
      </c>
      <c r="B2344" s="72"/>
    </row>
    <row r="2345" spans="1:2">
      <c r="A2345" s="72" t="s">
        <v>14044</v>
      </c>
      <c r="B2345" s="72"/>
    </row>
    <row r="2346" spans="1:2">
      <c r="A2346" s="72" t="s">
        <v>25604</v>
      </c>
      <c r="B2346" s="72"/>
    </row>
    <row r="2347" spans="1:2">
      <c r="A2347" s="72" t="s">
        <v>25605</v>
      </c>
      <c r="B2347" s="72"/>
    </row>
    <row r="2348" spans="1:2">
      <c r="A2348" s="72" t="s">
        <v>26112</v>
      </c>
      <c r="B2348" s="72"/>
    </row>
    <row r="2349" spans="1:2">
      <c r="A2349" s="72" t="s">
        <v>24527</v>
      </c>
      <c r="B2349" s="72"/>
    </row>
    <row r="2350" spans="1:2">
      <c r="A2350" s="72" t="s">
        <v>11469</v>
      </c>
      <c r="B2350" s="72"/>
    </row>
    <row r="2351" spans="1:2">
      <c r="A2351" s="72" t="s">
        <v>16905</v>
      </c>
      <c r="B2351" s="72"/>
    </row>
    <row r="2352" spans="1:2">
      <c r="A2352" s="72" t="s">
        <v>26113</v>
      </c>
      <c r="B2352" s="72"/>
    </row>
    <row r="2353" spans="1:2">
      <c r="A2353" s="72" t="s">
        <v>2617</v>
      </c>
      <c r="B2353" s="72"/>
    </row>
    <row r="2354" spans="1:2">
      <c r="A2354" s="72" t="s">
        <v>31139</v>
      </c>
      <c r="B2354" s="72"/>
    </row>
    <row r="2355" spans="1:2">
      <c r="A2355" s="72" t="s">
        <v>3373</v>
      </c>
      <c r="B2355" s="72"/>
    </row>
    <row r="2356" spans="1:2">
      <c r="A2356" s="72" t="s">
        <v>9540</v>
      </c>
      <c r="B2356" s="72"/>
    </row>
    <row r="2357" spans="1:2">
      <c r="A2357" s="72" t="s">
        <v>23237</v>
      </c>
      <c r="B2357" s="72"/>
    </row>
    <row r="2358" spans="1:2">
      <c r="A2358" s="72" t="s">
        <v>24528</v>
      </c>
      <c r="B2358" s="72"/>
    </row>
    <row r="2359" spans="1:2">
      <c r="A2359" s="72" t="s">
        <v>24529</v>
      </c>
      <c r="B2359" s="72"/>
    </row>
    <row r="2360" spans="1:2">
      <c r="A2360" s="72" t="s">
        <v>12431</v>
      </c>
      <c r="B2360" s="72"/>
    </row>
    <row r="2361" spans="1:2">
      <c r="A2361" s="72" t="s">
        <v>33126</v>
      </c>
      <c r="B2361" s="72"/>
    </row>
    <row r="2362" spans="1:2">
      <c r="A2362" s="72" t="s">
        <v>28316</v>
      </c>
      <c r="B2362" s="72"/>
    </row>
    <row r="2363" spans="1:2">
      <c r="A2363" s="72" t="s">
        <v>33127</v>
      </c>
      <c r="B2363" s="72"/>
    </row>
    <row r="2364" spans="1:2">
      <c r="A2364" s="72" t="s">
        <v>13771</v>
      </c>
      <c r="B2364" s="72"/>
    </row>
    <row r="2365" spans="1:2">
      <c r="A2365" s="72" t="s">
        <v>5837</v>
      </c>
      <c r="B2365" s="72"/>
    </row>
    <row r="2366" spans="1:2">
      <c r="A2366" s="72" t="s">
        <v>2618</v>
      </c>
      <c r="B2366" s="72"/>
    </row>
    <row r="2367" spans="1:2">
      <c r="A2367" s="72" t="s">
        <v>32029</v>
      </c>
      <c r="B2367" s="72"/>
    </row>
    <row r="2368" spans="1:2">
      <c r="A2368" s="72" t="s">
        <v>19013</v>
      </c>
      <c r="B2368" s="72"/>
    </row>
    <row r="2369" spans="1:2">
      <c r="A2369" s="72" t="s">
        <v>21263</v>
      </c>
      <c r="B2369" s="72"/>
    </row>
    <row r="2370" spans="1:2">
      <c r="A2370" s="72" t="s">
        <v>4616</v>
      </c>
      <c r="B2370" s="72"/>
    </row>
    <row r="2371" spans="1:2">
      <c r="A2371" s="72" t="s">
        <v>26114</v>
      </c>
      <c r="B2371" s="72"/>
    </row>
    <row r="2372" spans="1:2">
      <c r="A2372" s="72" t="s">
        <v>32237</v>
      </c>
      <c r="B2372" s="72"/>
    </row>
    <row r="2373" spans="1:2">
      <c r="A2373" s="72" t="s">
        <v>5838</v>
      </c>
      <c r="B2373" s="72"/>
    </row>
    <row r="2374" spans="1:2">
      <c r="A2374" s="72" t="s">
        <v>9172</v>
      </c>
      <c r="B2374" s="72"/>
    </row>
    <row r="2375" spans="1:2">
      <c r="A2375" s="72" t="s">
        <v>27722</v>
      </c>
      <c r="B2375" s="72"/>
    </row>
    <row r="2376" spans="1:2">
      <c r="A2376" s="72" t="s">
        <v>27224</v>
      </c>
      <c r="B2376" s="72"/>
    </row>
    <row r="2377" spans="1:2">
      <c r="A2377" s="72" t="s">
        <v>19014</v>
      </c>
      <c r="B2377" s="72"/>
    </row>
    <row r="2378" spans="1:2">
      <c r="A2378" s="72" t="s">
        <v>29230</v>
      </c>
      <c r="B2378" s="72"/>
    </row>
    <row r="2379" spans="1:2">
      <c r="A2379" s="72" t="s">
        <v>11470</v>
      </c>
      <c r="B2379" s="72"/>
    </row>
    <row r="2380" spans="1:2">
      <c r="A2380" s="72" t="s">
        <v>3374</v>
      </c>
      <c r="B2380" s="72"/>
    </row>
    <row r="2381" spans="1:2">
      <c r="A2381" s="72" t="s">
        <v>3375</v>
      </c>
      <c r="B2381" s="72"/>
    </row>
    <row r="2382" spans="1:2">
      <c r="A2382" s="72" t="s">
        <v>10762</v>
      </c>
      <c r="B2382" s="72"/>
    </row>
    <row r="2383" spans="1:2">
      <c r="A2383" s="72" t="s">
        <v>6832</v>
      </c>
      <c r="B2383" s="72"/>
    </row>
    <row r="2384" spans="1:2">
      <c r="A2384" s="72" t="s">
        <v>4210</v>
      </c>
      <c r="B2384" s="72"/>
    </row>
    <row r="2385" spans="1:2">
      <c r="A2385" s="72" t="s">
        <v>26115</v>
      </c>
      <c r="B2385" s="72"/>
    </row>
    <row r="2386" spans="1:2">
      <c r="A2386" s="72" t="s">
        <v>17180</v>
      </c>
      <c r="B2386" s="72"/>
    </row>
    <row r="2387" spans="1:2">
      <c r="A2387" s="72" t="s">
        <v>26116</v>
      </c>
      <c r="B2387" s="72"/>
    </row>
    <row r="2388" spans="1:2">
      <c r="A2388" s="72" t="s">
        <v>5459</v>
      </c>
      <c r="B2388" s="72"/>
    </row>
    <row r="2389" spans="1:2">
      <c r="A2389" s="72" t="s">
        <v>21559</v>
      </c>
      <c r="B2389" s="72"/>
    </row>
    <row r="2390" spans="1:2">
      <c r="A2390" s="72" t="s">
        <v>20573</v>
      </c>
      <c r="B2390" s="72"/>
    </row>
    <row r="2391" spans="1:2">
      <c r="A2391" s="72" t="s">
        <v>17181</v>
      </c>
      <c r="B2391" s="72"/>
    </row>
    <row r="2392" spans="1:2">
      <c r="A2392" s="72" t="s">
        <v>24530</v>
      </c>
      <c r="B2392" s="72"/>
    </row>
    <row r="2393" spans="1:2">
      <c r="A2393" s="72" t="s">
        <v>653</v>
      </c>
      <c r="B2393" s="72"/>
    </row>
    <row r="2394" spans="1:2">
      <c r="A2394" s="72" t="s">
        <v>23238</v>
      </c>
      <c r="B2394" s="72"/>
    </row>
    <row r="2395" spans="1:2">
      <c r="A2395" s="72" t="s">
        <v>32238</v>
      </c>
      <c r="B2395" s="72"/>
    </row>
    <row r="2396" spans="1:2">
      <c r="A2396" s="72" t="s">
        <v>32239</v>
      </c>
      <c r="B2396" s="72"/>
    </row>
    <row r="2397" spans="1:2">
      <c r="A2397" s="72" t="s">
        <v>31291</v>
      </c>
      <c r="B2397" s="72"/>
    </row>
    <row r="2398" spans="1:2">
      <c r="A2398" s="4" t="s">
        <v>33651</v>
      </c>
      <c r="B2398" s="72"/>
    </row>
    <row r="2399" spans="1:2">
      <c r="A2399" s="4" t="s">
        <v>33652</v>
      </c>
      <c r="B2399" s="72"/>
    </row>
    <row r="2400" spans="1:2">
      <c r="A2400" s="4" t="s">
        <v>225</v>
      </c>
      <c r="B2400" s="72"/>
    </row>
    <row r="2401" spans="1:2">
      <c r="A2401" s="72" t="s">
        <v>8087</v>
      </c>
      <c r="B2401" s="72"/>
    </row>
    <row r="2402" spans="1:2">
      <c r="A2402" s="72" t="s">
        <v>20297</v>
      </c>
      <c r="B2402" s="72"/>
    </row>
    <row r="2403" spans="1:2">
      <c r="A2403" s="72" t="s">
        <v>25015</v>
      </c>
      <c r="B2403" s="72"/>
    </row>
    <row r="2404" spans="1:2">
      <c r="A2404" s="72" t="s">
        <v>7836</v>
      </c>
      <c r="B2404" s="72"/>
    </row>
    <row r="2405" spans="1:2">
      <c r="A2405" s="72" t="s">
        <v>10475</v>
      </c>
      <c r="B2405" s="72"/>
    </row>
    <row r="2406" spans="1:2">
      <c r="A2406" s="72" t="s">
        <v>8614</v>
      </c>
      <c r="B2406" s="72"/>
    </row>
    <row r="2407" spans="1:2">
      <c r="A2407" s="72" t="s">
        <v>6261</v>
      </c>
      <c r="B2407" s="72"/>
    </row>
    <row r="2408" spans="1:2">
      <c r="A2408" s="72" t="s">
        <v>6261</v>
      </c>
      <c r="B2408" s="72"/>
    </row>
    <row r="2409" spans="1:2">
      <c r="A2409" s="72" t="s">
        <v>6261</v>
      </c>
      <c r="B2409" s="72"/>
    </row>
    <row r="2410" spans="1:2">
      <c r="A2410" s="72" t="s">
        <v>2272</v>
      </c>
      <c r="B2410" s="72"/>
    </row>
    <row r="2411" spans="1:2">
      <c r="A2411" s="72" t="s">
        <v>6262</v>
      </c>
      <c r="B2411" s="72"/>
    </row>
    <row r="2412" spans="1:2">
      <c r="A2412" s="72" t="s">
        <v>16625</v>
      </c>
      <c r="B2412" s="72"/>
    </row>
    <row r="2413" spans="1:2">
      <c r="A2413" s="72" t="s">
        <v>16625</v>
      </c>
      <c r="B2413" s="72"/>
    </row>
    <row r="2414" spans="1:2">
      <c r="A2414" s="72" t="s">
        <v>16625</v>
      </c>
      <c r="B2414" s="72"/>
    </row>
    <row r="2415" spans="1:2">
      <c r="A2415" s="72" t="s">
        <v>16625</v>
      </c>
      <c r="B2415" s="72"/>
    </row>
    <row r="2416" spans="1:2">
      <c r="A2416" s="72" t="s">
        <v>4617</v>
      </c>
      <c r="B2416" s="72"/>
    </row>
    <row r="2417" spans="1:2">
      <c r="A2417" s="72" t="s">
        <v>30887</v>
      </c>
      <c r="B2417" s="72"/>
    </row>
    <row r="2418" spans="1:2">
      <c r="A2418" s="72" t="s">
        <v>19813</v>
      </c>
      <c r="B2418" s="72"/>
    </row>
    <row r="2419" spans="1:2">
      <c r="A2419" s="72" t="s">
        <v>29231</v>
      </c>
      <c r="B2419" s="72"/>
    </row>
    <row r="2420" spans="1:2">
      <c r="A2420" s="72" t="s">
        <v>2619</v>
      </c>
      <c r="B2420" s="72"/>
    </row>
    <row r="2421" spans="1:2">
      <c r="A2421" s="72" t="s">
        <v>1738</v>
      </c>
      <c r="B2421" s="72"/>
    </row>
    <row r="2422" spans="1:2">
      <c r="A2422" s="72" t="s">
        <v>15031</v>
      </c>
      <c r="B2422" s="72"/>
    </row>
    <row r="2423" spans="1:2">
      <c r="A2423" s="72" t="s">
        <v>14547</v>
      </c>
      <c r="B2423" s="72"/>
    </row>
    <row r="2424" spans="1:2">
      <c r="A2424" s="72" t="s">
        <v>24047</v>
      </c>
      <c r="B2424" s="72"/>
    </row>
    <row r="2425" spans="1:2">
      <c r="A2425" s="72" t="s">
        <v>32303</v>
      </c>
      <c r="B2425" s="72"/>
    </row>
    <row r="2426" spans="1:2">
      <c r="A2426" s="72" t="s">
        <v>27225</v>
      </c>
      <c r="B2426" s="72"/>
    </row>
    <row r="2427" spans="1:2">
      <c r="A2427" s="72" t="s">
        <v>21560</v>
      </c>
      <c r="B2427" s="72"/>
    </row>
    <row r="2428" spans="1:2">
      <c r="A2428" s="72" t="s">
        <v>33412</v>
      </c>
      <c r="B2428" s="72"/>
    </row>
    <row r="2429" spans="1:2">
      <c r="A2429" s="72" t="s">
        <v>19814</v>
      </c>
      <c r="B2429" s="72"/>
    </row>
    <row r="2430" spans="1:2">
      <c r="A2430" s="72" t="s">
        <v>21561</v>
      </c>
      <c r="B2430" s="72"/>
    </row>
    <row r="2431" spans="1:2">
      <c r="A2431" s="72" t="s">
        <v>21562</v>
      </c>
      <c r="B2431" s="72"/>
    </row>
    <row r="2432" spans="1:2">
      <c r="A2432" s="72" t="s">
        <v>26117</v>
      </c>
      <c r="B2432" s="72"/>
    </row>
    <row r="2433" spans="1:2">
      <c r="A2433" s="72" t="s">
        <v>33032</v>
      </c>
      <c r="B2433" s="72"/>
    </row>
    <row r="2434" spans="1:2">
      <c r="A2434" s="72" t="s">
        <v>4619</v>
      </c>
      <c r="B2434" s="72"/>
    </row>
    <row r="2435" spans="1:2">
      <c r="A2435" s="72" t="s">
        <v>22796</v>
      </c>
      <c r="B2435" s="72"/>
    </row>
    <row r="2436" spans="1:2">
      <c r="A2436" s="72" t="s">
        <v>25391</v>
      </c>
      <c r="B2436" s="72"/>
    </row>
    <row r="2437" spans="1:2">
      <c r="A2437" s="72" t="s">
        <v>25392</v>
      </c>
      <c r="B2437" s="72"/>
    </row>
    <row r="2438" spans="1:2">
      <c r="A2438" s="72" t="s">
        <v>32695</v>
      </c>
      <c r="B2438" s="72"/>
    </row>
    <row r="2439" spans="1:2">
      <c r="A2439" s="72" t="s">
        <v>28604</v>
      </c>
      <c r="B2439" s="72"/>
    </row>
    <row r="2440" spans="1:2">
      <c r="A2440" s="72" t="s">
        <v>23239</v>
      </c>
      <c r="B2440" s="72"/>
    </row>
    <row r="2441" spans="1:2">
      <c r="A2441" s="72" t="s">
        <v>6532</v>
      </c>
      <c r="B2441" s="72"/>
    </row>
    <row r="2442" spans="1:2">
      <c r="A2442" s="72" t="s">
        <v>17330</v>
      </c>
      <c r="B2442" s="72"/>
    </row>
    <row r="2443" spans="1:2">
      <c r="A2443" s="72" t="s">
        <v>3795</v>
      </c>
      <c r="B2443" s="72"/>
    </row>
    <row r="2444" spans="1:2">
      <c r="A2444" s="72" t="s">
        <v>13546</v>
      </c>
      <c r="B2444" s="72"/>
    </row>
    <row r="2445" spans="1:2">
      <c r="A2445" s="72" t="s">
        <v>23240</v>
      </c>
      <c r="B2445" s="72"/>
    </row>
    <row r="2446" spans="1:2">
      <c r="A2446" s="72" t="s">
        <v>4245</v>
      </c>
      <c r="B2446" s="72"/>
    </row>
    <row r="2447" spans="1:2">
      <c r="A2447" s="72" t="s">
        <v>23241</v>
      </c>
      <c r="B2447" s="72"/>
    </row>
    <row r="2448" spans="1:2">
      <c r="A2448" s="72" t="s">
        <v>1933</v>
      </c>
      <c r="B2448" s="72"/>
    </row>
    <row r="2449" spans="1:2">
      <c r="A2449" s="72" t="s">
        <v>25016</v>
      </c>
      <c r="B2449" s="72"/>
    </row>
    <row r="2450" spans="1:2">
      <c r="A2450" s="72" t="s">
        <v>10885</v>
      </c>
      <c r="B2450" s="72"/>
    </row>
    <row r="2451" spans="1:2">
      <c r="A2451" s="72" t="s">
        <v>3796</v>
      </c>
      <c r="B2451" s="72"/>
    </row>
    <row r="2452" spans="1:2">
      <c r="A2452" s="72" t="s">
        <v>2620</v>
      </c>
      <c r="B2452" s="72"/>
    </row>
    <row r="2453" spans="1:2">
      <c r="A2453" s="72" t="s">
        <v>19278</v>
      </c>
      <c r="B2453" s="72"/>
    </row>
    <row r="2454" spans="1:2">
      <c r="A2454" s="72" t="s">
        <v>16906</v>
      </c>
      <c r="B2454" s="72"/>
    </row>
    <row r="2455" spans="1:2">
      <c r="A2455" s="72" t="s">
        <v>31564</v>
      </c>
      <c r="B2455" s="72"/>
    </row>
    <row r="2456" spans="1:2">
      <c r="A2456" s="72" t="s">
        <v>11471</v>
      </c>
      <c r="B2456" s="72"/>
    </row>
    <row r="2457" spans="1:2">
      <c r="A2457" s="72" t="s">
        <v>25017</v>
      </c>
      <c r="B2457" s="72"/>
    </row>
    <row r="2458" spans="1:2">
      <c r="A2458" s="72" t="s">
        <v>25018</v>
      </c>
      <c r="B2458" s="72"/>
    </row>
    <row r="2459" spans="1:2">
      <c r="A2459" s="72" t="s">
        <v>4480</v>
      </c>
      <c r="B2459" s="72"/>
    </row>
    <row r="2460" spans="1:2">
      <c r="A2460" s="72" t="s">
        <v>28064</v>
      </c>
      <c r="B2460" s="72"/>
    </row>
    <row r="2461" spans="1:2">
      <c r="A2461" s="72" t="s">
        <v>3376</v>
      </c>
      <c r="B2461" s="72"/>
    </row>
    <row r="2462" spans="1:2">
      <c r="A2462" s="72" t="s">
        <v>1428</v>
      </c>
      <c r="B2462" s="72"/>
    </row>
    <row r="2463" spans="1:2">
      <c r="A2463" s="72" t="s">
        <v>4620</v>
      </c>
      <c r="B2463" s="72"/>
    </row>
    <row r="2464" spans="1:2">
      <c r="A2464" s="72" t="s">
        <v>4620</v>
      </c>
      <c r="B2464" s="72"/>
    </row>
    <row r="2465" spans="1:2">
      <c r="A2465" s="72" t="s">
        <v>4621</v>
      </c>
      <c r="B2465" s="72"/>
    </row>
    <row r="2466" spans="1:2">
      <c r="A2466" s="72" t="s">
        <v>29232</v>
      </c>
      <c r="B2466" s="72"/>
    </row>
    <row r="2467" spans="1:2">
      <c r="A2467" s="72" t="s">
        <v>32240</v>
      </c>
      <c r="B2467" s="72"/>
    </row>
    <row r="2468" spans="1:2">
      <c r="A2468" s="72" t="s">
        <v>5460</v>
      </c>
      <c r="B2468" s="72"/>
    </row>
    <row r="2469" spans="1:2">
      <c r="A2469" s="72" t="s">
        <v>5461</v>
      </c>
      <c r="B2469" s="72"/>
    </row>
    <row r="2470" spans="1:2">
      <c r="A2470" s="72" t="s">
        <v>9173</v>
      </c>
      <c r="B2470" s="72"/>
    </row>
    <row r="2471" spans="1:2">
      <c r="A2471" s="72" t="s">
        <v>6833</v>
      </c>
      <c r="B2471" s="72"/>
    </row>
    <row r="2472" spans="1:2">
      <c r="A2472" s="72" t="s">
        <v>29233</v>
      </c>
      <c r="B2472" s="72"/>
    </row>
    <row r="2473" spans="1:2">
      <c r="A2473" s="72" t="s">
        <v>18061</v>
      </c>
      <c r="B2473" s="72"/>
    </row>
    <row r="2474" spans="1:2">
      <c r="A2474" s="72" t="s">
        <v>19279</v>
      </c>
      <c r="B2474" s="72"/>
    </row>
    <row r="2475" spans="1:2">
      <c r="A2475" s="72" t="s">
        <v>3377</v>
      </c>
      <c r="B2475" s="72"/>
    </row>
    <row r="2476" spans="1:2">
      <c r="A2476" s="72" t="s">
        <v>2621</v>
      </c>
      <c r="B2476" s="72"/>
    </row>
    <row r="2477" spans="1:2">
      <c r="A2477" s="72" t="s">
        <v>2621</v>
      </c>
      <c r="B2477" s="72"/>
    </row>
    <row r="2478" spans="1:2">
      <c r="A2478" s="72" t="s">
        <v>9541</v>
      </c>
      <c r="B2478" s="72"/>
    </row>
    <row r="2479" spans="1:2">
      <c r="A2479" s="72" t="s">
        <v>9174</v>
      </c>
      <c r="B2479" s="72"/>
    </row>
    <row r="2480" spans="1:2">
      <c r="A2480" s="72" t="s">
        <v>12009</v>
      </c>
      <c r="B2480" s="72"/>
    </row>
    <row r="2481" spans="1:2">
      <c r="A2481" s="72" t="s">
        <v>1739</v>
      </c>
      <c r="B2481" s="72"/>
    </row>
    <row r="2482" spans="1:2">
      <c r="A2482" s="72" t="s">
        <v>20575</v>
      </c>
      <c r="B2482" s="72"/>
    </row>
    <row r="2483" spans="1:2">
      <c r="A2483" s="72" t="s">
        <v>1934</v>
      </c>
      <c r="B2483" s="72"/>
    </row>
    <row r="2484" spans="1:2">
      <c r="A2484" s="72" t="s">
        <v>12010</v>
      </c>
      <c r="B2484" s="72"/>
    </row>
    <row r="2485" spans="1:2">
      <c r="A2485" s="72" t="s">
        <v>24531</v>
      </c>
      <c r="B2485" s="72"/>
    </row>
    <row r="2486" spans="1:2">
      <c r="A2486" s="72" t="s">
        <v>29234</v>
      </c>
      <c r="B2486" s="72"/>
    </row>
    <row r="2487" spans="1:2">
      <c r="A2487" s="72" t="s">
        <v>15579</v>
      </c>
      <c r="B2487" s="72"/>
    </row>
    <row r="2488" spans="1:2">
      <c r="A2488" s="72" t="s">
        <v>5462</v>
      </c>
      <c r="B2488" s="72"/>
    </row>
    <row r="2489" spans="1:2">
      <c r="A2489" s="72" t="s">
        <v>31140</v>
      </c>
      <c r="B2489" s="72"/>
    </row>
    <row r="2490" spans="1:2">
      <c r="A2490" s="72" t="s">
        <v>6834</v>
      </c>
      <c r="B2490" s="72"/>
    </row>
    <row r="2491" spans="1:2">
      <c r="A2491" s="72" t="s">
        <v>6835</v>
      </c>
      <c r="B2491" s="72"/>
    </row>
    <row r="2492" spans="1:2">
      <c r="A2492" s="72" t="s">
        <v>26749</v>
      </c>
      <c r="B2492" s="72"/>
    </row>
    <row r="2493" spans="1:2">
      <c r="A2493" s="72" t="s">
        <v>24532</v>
      </c>
      <c r="B2493" s="72"/>
    </row>
    <row r="2494" spans="1:2">
      <c r="A2494" s="72" t="s">
        <v>8088</v>
      </c>
      <c r="B2494" s="72"/>
    </row>
    <row r="2495" spans="1:2">
      <c r="A2495" s="72" t="s">
        <v>28605</v>
      </c>
      <c r="B2495" s="72"/>
    </row>
    <row r="2496" spans="1:2">
      <c r="A2496" s="72" t="s">
        <v>25377</v>
      </c>
      <c r="B2496" s="72"/>
    </row>
    <row r="2497" spans="1:2">
      <c r="A2497" s="72" t="s">
        <v>25019</v>
      </c>
      <c r="B2497" s="72"/>
    </row>
    <row r="2498" spans="1:2">
      <c r="A2498" s="72" t="s">
        <v>25606</v>
      </c>
      <c r="B2498" s="72"/>
    </row>
    <row r="2499" spans="1:2">
      <c r="A2499" s="72" t="s">
        <v>11472</v>
      </c>
      <c r="B2499" s="72"/>
    </row>
    <row r="2500" spans="1:2">
      <c r="A2500" s="72" t="s">
        <v>28606</v>
      </c>
      <c r="B2500" s="72"/>
    </row>
    <row r="2501" spans="1:2">
      <c r="A2501" s="72" t="s">
        <v>17577</v>
      </c>
      <c r="B2501" s="72"/>
    </row>
    <row r="2502" spans="1:2">
      <c r="A2502" s="72" t="s">
        <v>654</v>
      </c>
      <c r="B2502" s="72"/>
    </row>
    <row r="2503" spans="1:2">
      <c r="A2503" s="72" t="s">
        <v>655</v>
      </c>
      <c r="B2503" s="72"/>
    </row>
    <row r="2504" spans="1:2">
      <c r="A2504" s="72" t="s">
        <v>656</v>
      </c>
      <c r="B2504" s="72"/>
    </row>
    <row r="2505" spans="1:2">
      <c r="A2505" s="72" t="s">
        <v>14548</v>
      </c>
      <c r="B2505" s="72"/>
    </row>
    <row r="2506" spans="1:2">
      <c r="A2506" s="72" t="s">
        <v>17578</v>
      </c>
      <c r="B2506" s="72"/>
    </row>
    <row r="2507" spans="1:2">
      <c r="A2507" s="72" t="s">
        <v>31292</v>
      </c>
      <c r="B2507" s="72"/>
    </row>
    <row r="2508" spans="1:2">
      <c r="A2508" s="72" t="s">
        <v>31293</v>
      </c>
      <c r="B2508" s="72"/>
    </row>
    <row r="2509" spans="1:2">
      <c r="A2509" s="72" t="s">
        <v>6836</v>
      </c>
      <c r="B2509" s="72"/>
    </row>
    <row r="2510" spans="1:2">
      <c r="A2510" s="72" t="s">
        <v>6836</v>
      </c>
      <c r="B2510" s="72"/>
    </row>
    <row r="2511" spans="1:2">
      <c r="A2511" s="72" t="s">
        <v>6836</v>
      </c>
      <c r="B2511" s="72"/>
    </row>
    <row r="2512" spans="1:2">
      <c r="A2512" s="72" t="s">
        <v>22186</v>
      </c>
      <c r="B2512" s="72"/>
    </row>
    <row r="2513" spans="1:2">
      <c r="A2513" s="72" t="s">
        <v>12432</v>
      </c>
      <c r="B2513" s="72"/>
    </row>
    <row r="2514" spans="1:2">
      <c r="A2514" s="72" t="s">
        <v>24533</v>
      </c>
      <c r="B2514" s="72"/>
    </row>
    <row r="2515" spans="1:2">
      <c r="A2515" s="72" t="s">
        <v>19280</v>
      </c>
      <c r="B2515" s="72"/>
    </row>
    <row r="2516" spans="1:2">
      <c r="A2516" s="72" t="s">
        <v>19281</v>
      </c>
      <c r="B2516" s="72"/>
    </row>
    <row r="2517" spans="1:2">
      <c r="A2517" s="72" t="s">
        <v>657</v>
      </c>
      <c r="B2517" s="72"/>
    </row>
    <row r="2518" spans="1:2">
      <c r="A2518" s="72" t="s">
        <v>27226</v>
      </c>
      <c r="B2518" s="72"/>
    </row>
    <row r="2519" spans="1:2">
      <c r="A2519" s="72" t="s">
        <v>3057</v>
      </c>
      <c r="B2519" s="72"/>
    </row>
    <row r="2520" spans="1:2">
      <c r="A2520" s="72" t="s">
        <v>3057</v>
      </c>
      <c r="B2520" s="72"/>
    </row>
    <row r="2521" spans="1:2">
      <c r="A2521" s="72" t="s">
        <v>3057</v>
      </c>
      <c r="B2521" s="72"/>
    </row>
    <row r="2522" spans="1:2">
      <c r="A2522" s="72" t="s">
        <v>31294</v>
      </c>
      <c r="B2522" s="72"/>
    </row>
    <row r="2523" spans="1:2">
      <c r="A2523" s="72" t="s">
        <v>6837</v>
      </c>
      <c r="B2523" s="72"/>
    </row>
    <row r="2524" spans="1:2">
      <c r="A2524" s="72" t="s">
        <v>10119</v>
      </c>
      <c r="B2524" s="72"/>
    </row>
    <row r="2525" spans="1:2">
      <c r="A2525" s="72" t="s">
        <v>19815</v>
      </c>
      <c r="B2525" s="72"/>
    </row>
    <row r="2526" spans="1:2">
      <c r="A2526" s="72" t="s">
        <v>1740</v>
      </c>
      <c r="B2526" s="72"/>
    </row>
    <row r="2527" spans="1:2">
      <c r="A2527" s="72" t="s">
        <v>2622</v>
      </c>
      <c r="B2527" s="72"/>
    </row>
    <row r="2528" spans="1:2">
      <c r="A2528" s="72" t="s">
        <v>25020</v>
      </c>
      <c r="B2528" s="72"/>
    </row>
    <row r="2529" spans="1:2">
      <c r="A2529" s="72" t="s">
        <v>30209</v>
      </c>
      <c r="B2529" s="72"/>
    </row>
    <row r="2530" spans="1:2">
      <c r="A2530" s="72" t="s">
        <v>6263</v>
      </c>
      <c r="B2530" s="72"/>
    </row>
    <row r="2531" spans="1:2">
      <c r="A2531" s="72" t="s">
        <v>23242</v>
      </c>
      <c r="B2531" s="72"/>
    </row>
    <row r="2532" spans="1:2">
      <c r="A2532" s="72" t="s">
        <v>23243</v>
      </c>
      <c r="B2532" s="72"/>
    </row>
    <row r="2533" spans="1:2">
      <c r="A2533" s="72" t="s">
        <v>23243</v>
      </c>
      <c r="B2533" s="72"/>
    </row>
    <row r="2534" spans="1:2">
      <c r="A2534" s="72" t="s">
        <v>10120</v>
      </c>
      <c r="B2534" s="72"/>
    </row>
    <row r="2535" spans="1:2">
      <c r="A2535" s="72" t="s">
        <v>2273</v>
      </c>
      <c r="B2535" s="72"/>
    </row>
    <row r="2536" spans="1:2">
      <c r="A2536" s="72" t="s">
        <v>9175</v>
      </c>
      <c r="B2536" s="72"/>
    </row>
    <row r="2537" spans="1:2">
      <c r="A2537" s="72" t="s">
        <v>27227</v>
      </c>
      <c r="B2537" s="72"/>
    </row>
    <row r="2538" spans="1:2">
      <c r="A2538" s="72" t="s">
        <v>17579</v>
      </c>
      <c r="B2538" s="72"/>
    </row>
    <row r="2539" spans="1:2">
      <c r="A2539" s="72" t="s">
        <v>4622</v>
      </c>
      <c r="B2539" s="72"/>
    </row>
    <row r="2540" spans="1:2">
      <c r="A2540" s="72" t="s">
        <v>9543</v>
      </c>
      <c r="B2540" s="72"/>
    </row>
    <row r="2541" spans="1:2">
      <c r="A2541" s="72" t="s">
        <v>28607</v>
      </c>
      <c r="B2541" s="72"/>
    </row>
    <row r="2542" spans="1:2">
      <c r="A2542" s="72" t="s">
        <v>11134</v>
      </c>
      <c r="B2542" s="72"/>
    </row>
    <row r="2543" spans="1:2">
      <c r="A2543" s="72" t="s">
        <v>11134</v>
      </c>
      <c r="B2543" s="72"/>
    </row>
    <row r="2544" spans="1:2">
      <c r="A2544" s="72" t="s">
        <v>11134</v>
      </c>
      <c r="B2544" s="72"/>
    </row>
    <row r="2545" spans="1:2">
      <c r="A2545" s="72" t="s">
        <v>11134</v>
      </c>
      <c r="B2545" s="72"/>
    </row>
    <row r="2546" spans="1:2">
      <c r="A2546" s="72" t="s">
        <v>4623</v>
      </c>
      <c r="B2546" s="72"/>
    </row>
    <row r="2547" spans="1:2">
      <c r="A2547" s="72" t="s">
        <v>20576</v>
      </c>
      <c r="B2547" s="72"/>
    </row>
    <row r="2548" spans="1:2">
      <c r="A2548" s="72" t="s">
        <v>4624</v>
      </c>
      <c r="B2548" s="72"/>
    </row>
    <row r="2549" spans="1:2">
      <c r="A2549" s="72" t="s">
        <v>3378</v>
      </c>
      <c r="B2549" s="72"/>
    </row>
    <row r="2550" spans="1:2">
      <c r="A2550" s="72" t="s">
        <v>9544</v>
      </c>
      <c r="B2550" s="72"/>
    </row>
    <row r="2551" spans="1:2">
      <c r="A2551" s="72" t="s">
        <v>25607</v>
      </c>
      <c r="B2551" s="72"/>
    </row>
    <row r="2552" spans="1:2">
      <c r="A2552" s="72" t="s">
        <v>1429</v>
      </c>
      <c r="B2552" s="72"/>
    </row>
    <row r="2553" spans="1:2">
      <c r="A2553" s="72" t="s">
        <v>12011</v>
      </c>
      <c r="B2553" s="72"/>
    </row>
    <row r="2554" spans="1:2">
      <c r="A2554" s="72" t="s">
        <v>25021</v>
      </c>
      <c r="B2554" s="72"/>
    </row>
    <row r="2555" spans="1:2">
      <c r="A2555" s="72" t="s">
        <v>1741</v>
      </c>
      <c r="B2555" s="72"/>
    </row>
    <row r="2556" spans="1:2">
      <c r="A2556" s="72" t="s">
        <v>24534</v>
      </c>
      <c r="B2556" s="72"/>
    </row>
    <row r="2557" spans="1:2">
      <c r="A2557" s="72" t="s">
        <v>14046</v>
      </c>
      <c r="B2557" s="72"/>
    </row>
    <row r="2558" spans="1:2">
      <c r="A2558" s="72" t="s">
        <v>30888</v>
      </c>
      <c r="B2558" s="72"/>
    </row>
    <row r="2559" spans="1:2">
      <c r="A2559" s="72" t="s">
        <v>17182</v>
      </c>
      <c r="B2559" s="72"/>
    </row>
    <row r="2560" spans="1:2">
      <c r="A2560" s="72" t="s">
        <v>1742</v>
      </c>
      <c r="B2560" s="72"/>
    </row>
    <row r="2561" spans="1:2">
      <c r="A2561" s="72" t="s">
        <v>5463</v>
      </c>
      <c r="B2561" s="72"/>
    </row>
    <row r="2562" spans="1:2">
      <c r="A2562" s="72" t="s">
        <v>14550</v>
      </c>
      <c r="B2562" s="72"/>
    </row>
    <row r="2563" spans="1:2">
      <c r="A2563" s="72" t="s">
        <v>9176</v>
      </c>
      <c r="B2563" s="72"/>
    </row>
    <row r="2564" spans="1:2">
      <c r="A2564" s="72" t="s">
        <v>1935</v>
      </c>
      <c r="B2564" s="72"/>
    </row>
    <row r="2565" spans="1:2">
      <c r="A2565" s="72" t="s">
        <v>10886</v>
      </c>
      <c r="B2565" s="72"/>
    </row>
    <row r="2566" spans="1:2">
      <c r="A2566" s="72" t="s">
        <v>5214</v>
      </c>
      <c r="B2566" s="72"/>
    </row>
    <row r="2567" spans="1:2">
      <c r="A2567" s="72" t="s">
        <v>5464</v>
      </c>
      <c r="B2567" s="72"/>
    </row>
    <row r="2568" spans="1:2">
      <c r="A2568" s="72" t="s">
        <v>13772</v>
      </c>
      <c r="B2568" s="72"/>
    </row>
    <row r="2569" spans="1:2">
      <c r="A2569" s="72" t="s">
        <v>25022</v>
      </c>
      <c r="B2569" s="72"/>
    </row>
    <row r="2570" spans="1:2">
      <c r="A2570" s="72" t="s">
        <v>31141</v>
      </c>
      <c r="B2570" s="72"/>
    </row>
    <row r="2571" spans="1:2">
      <c r="A2571" s="72" t="s">
        <v>8089</v>
      </c>
      <c r="B2571" s="72"/>
    </row>
    <row r="2572" spans="1:2">
      <c r="A2572" s="72" t="s">
        <v>8089</v>
      </c>
      <c r="B2572" s="72"/>
    </row>
    <row r="2573" spans="1:2">
      <c r="A2573" s="72" t="s">
        <v>9177</v>
      </c>
      <c r="B2573" s="72"/>
    </row>
    <row r="2574" spans="1:2">
      <c r="A2574" s="72" t="s">
        <v>9177</v>
      </c>
      <c r="B2574" s="72"/>
    </row>
    <row r="2575" spans="1:2">
      <c r="A2575" s="72" t="s">
        <v>20577</v>
      </c>
      <c r="B2575" s="72"/>
    </row>
    <row r="2576" spans="1:2">
      <c r="A2576" s="72" t="s">
        <v>3379</v>
      </c>
      <c r="B2576" s="72"/>
    </row>
    <row r="2577" spans="1:2">
      <c r="A2577" s="72" t="s">
        <v>3380</v>
      </c>
      <c r="B2577" s="72"/>
    </row>
    <row r="2578" spans="1:2">
      <c r="A2578" s="72" t="s">
        <v>8616</v>
      </c>
      <c r="B2578" s="72"/>
    </row>
    <row r="2579" spans="1:2">
      <c r="A2579" s="72" t="s">
        <v>26118</v>
      </c>
      <c r="B2579" s="72"/>
    </row>
    <row r="2580" spans="1:2">
      <c r="A2580" s="72" t="s">
        <v>25023</v>
      </c>
      <c r="B2580" s="72"/>
    </row>
    <row r="2581" spans="1:2">
      <c r="A2581" s="72" t="s">
        <v>8617</v>
      </c>
      <c r="B2581" s="72"/>
    </row>
    <row r="2582" spans="1:2">
      <c r="A2582" s="72" t="s">
        <v>25025</v>
      </c>
      <c r="B2582" s="72"/>
    </row>
    <row r="2583" spans="1:2">
      <c r="A2583" s="72" t="s">
        <v>9545</v>
      </c>
      <c r="B2583" s="72"/>
    </row>
    <row r="2584" spans="1:2">
      <c r="A2584" s="72" t="s">
        <v>9545</v>
      </c>
      <c r="B2584" s="72"/>
    </row>
    <row r="2585" spans="1:2">
      <c r="A2585" s="72" t="s">
        <v>9545</v>
      </c>
      <c r="B2585" s="72"/>
    </row>
    <row r="2586" spans="1:2">
      <c r="A2586" s="72" t="s">
        <v>16321</v>
      </c>
      <c r="B2586" s="72"/>
    </row>
    <row r="2587" spans="1:2">
      <c r="A2587" s="72" t="s">
        <v>5840</v>
      </c>
      <c r="B2587" s="72"/>
    </row>
    <row r="2588" spans="1:2">
      <c r="A2588" s="72" t="s">
        <v>24535</v>
      </c>
      <c r="B2588" s="72"/>
    </row>
    <row r="2589" spans="1:2">
      <c r="A2589" s="72" t="s">
        <v>658</v>
      </c>
      <c r="B2589" s="72"/>
    </row>
    <row r="2590" spans="1:2">
      <c r="A2590" s="72" t="s">
        <v>659</v>
      </c>
      <c r="B2590" s="72"/>
    </row>
    <row r="2591" spans="1:2">
      <c r="A2591" s="72" t="s">
        <v>15032</v>
      </c>
      <c r="B2591" s="72"/>
    </row>
    <row r="2592" spans="1:2">
      <c r="A2592" s="72" t="s">
        <v>12012</v>
      </c>
      <c r="B2592" s="72"/>
    </row>
    <row r="2593" spans="1:2">
      <c r="A2593" s="72" t="s">
        <v>15889</v>
      </c>
      <c r="B2593" s="72"/>
    </row>
    <row r="2594" spans="1:2">
      <c r="A2594" s="72" t="s">
        <v>24048</v>
      </c>
      <c r="B2594" s="72"/>
    </row>
    <row r="2595" spans="1:2">
      <c r="A2595" s="72" t="s">
        <v>21563</v>
      </c>
      <c r="B2595" s="72"/>
    </row>
    <row r="2596" spans="1:2">
      <c r="A2596" s="72" t="s">
        <v>19283</v>
      </c>
      <c r="B2596" s="72"/>
    </row>
    <row r="2597" spans="1:2">
      <c r="A2597" s="72" t="s">
        <v>18062</v>
      </c>
      <c r="B2597" s="72"/>
    </row>
    <row r="2598" spans="1:2">
      <c r="A2598" s="72" t="s">
        <v>18063</v>
      </c>
      <c r="B2598" s="72"/>
    </row>
    <row r="2599" spans="1:2">
      <c r="A2599" s="72" t="s">
        <v>4625</v>
      </c>
      <c r="B2599" s="72"/>
    </row>
    <row r="2600" spans="1:2">
      <c r="A2600" s="72" t="s">
        <v>15033</v>
      </c>
      <c r="B2600" s="72"/>
    </row>
    <row r="2601" spans="1:2">
      <c r="A2601" s="72" t="s">
        <v>5465</v>
      </c>
      <c r="B2601" s="72"/>
    </row>
    <row r="2602" spans="1:2">
      <c r="A2602" s="72" t="s">
        <v>12918</v>
      </c>
      <c r="B2602" s="72"/>
    </row>
    <row r="2603" spans="1:2">
      <c r="A2603" s="72" t="s">
        <v>12434</v>
      </c>
      <c r="B2603" s="72"/>
    </row>
    <row r="2604" spans="1:2">
      <c r="A2604" s="72" t="s">
        <v>16109</v>
      </c>
      <c r="B2604" s="72"/>
    </row>
    <row r="2605" spans="1:2">
      <c r="A2605" s="72" t="s">
        <v>20795</v>
      </c>
      <c r="B2605" s="72"/>
    </row>
    <row r="2606" spans="1:2">
      <c r="A2606" s="72" t="s">
        <v>25608</v>
      </c>
      <c r="B2606" s="72"/>
    </row>
    <row r="2607" spans="1:2">
      <c r="A2607" s="72" t="s">
        <v>4626</v>
      </c>
      <c r="B2607" s="72"/>
    </row>
    <row r="2608" spans="1:2">
      <c r="A2608" s="72" t="s">
        <v>12435</v>
      </c>
      <c r="B2608" s="72"/>
    </row>
    <row r="2609" spans="1:2">
      <c r="A2609" s="72" t="s">
        <v>12435</v>
      </c>
      <c r="B2609" s="72"/>
    </row>
    <row r="2610" spans="1:2">
      <c r="A2610" s="72" t="s">
        <v>33591</v>
      </c>
      <c r="B2610" s="72"/>
    </row>
    <row r="2611" spans="1:2">
      <c r="A2611" s="72" t="s">
        <v>15034</v>
      </c>
      <c r="B2611" s="72"/>
    </row>
    <row r="2612" spans="1:2">
      <c r="A2612" s="72" t="s">
        <v>21065</v>
      </c>
      <c r="B2612" s="72"/>
    </row>
    <row r="2613" spans="1:2">
      <c r="A2613" s="72" t="s">
        <v>31812</v>
      </c>
      <c r="B2613" s="72"/>
    </row>
    <row r="2614" spans="1:2">
      <c r="A2614" s="72" t="s">
        <v>32241</v>
      </c>
      <c r="B2614" s="72"/>
    </row>
    <row r="2615" spans="1:2">
      <c r="A2615" s="72" t="s">
        <v>33565</v>
      </c>
      <c r="B2615" s="72"/>
    </row>
    <row r="2616" spans="1:2">
      <c r="A2616" s="72" t="s">
        <v>23244</v>
      </c>
      <c r="B2616" s="72"/>
    </row>
    <row r="2617" spans="1:2">
      <c r="A2617" s="72" t="s">
        <v>29235</v>
      </c>
      <c r="B2617" s="72"/>
    </row>
    <row r="2618" spans="1:2">
      <c r="A2618" s="72" t="s">
        <v>5215</v>
      </c>
      <c r="B2618" s="72"/>
    </row>
    <row r="2619" spans="1:2">
      <c r="A2619" s="72" t="s">
        <v>6533</v>
      </c>
      <c r="B2619" s="72"/>
    </row>
    <row r="2620" spans="1:2">
      <c r="A2620" s="72" t="s">
        <v>6534</v>
      </c>
      <c r="B2620" s="72"/>
    </row>
    <row r="2621" spans="1:2">
      <c r="A2621" s="72" t="s">
        <v>26751</v>
      </c>
      <c r="B2621" s="72"/>
    </row>
    <row r="2622" spans="1:2">
      <c r="A2622" s="72" t="s">
        <v>8090</v>
      </c>
      <c r="B2622" s="72"/>
    </row>
    <row r="2623" spans="1:2">
      <c r="A2623" s="72" t="s">
        <v>24536</v>
      </c>
      <c r="B2623" s="72"/>
    </row>
    <row r="2624" spans="1:2">
      <c r="A2624" s="72" t="s">
        <v>20578</v>
      </c>
      <c r="B2624" s="72"/>
    </row>
    <row r="2625" spans="1:2">
      <c r="A2625" s="72" t="s">
        <v>660</v>
      </c>
      <c r="B2625" s="72"/>
    </row>
    <row r="2626" spans="1:2">
      <c r="A2626" s="72" t="s">
        <v>18627</v>
      </c>
      <c r="B2626" s="72"/>
    </row>
    <row r="2627" spans="1:2">
      <c r="A2627" s="72" t="s">
        <v>32696</v>
      </c>
      <c r="B2627" s="72"/>
    </row>
    <row r="2628" spans="1:2">
      <c r="A2628" s="72" t="s">
        <v>12013</v>
      </c>
      <c r="B2628" s="72"/>
    </row>
    <row r="2629" spans="1:2">
      <c r="A2629" s="72" t="s">
        <v>18064</v>
      </c>
      <c r="B2629" s="72"/>
    </row>
    <row r="2630" spans="1:2">
      <c r="A2630" s="72" t="s">
        <v>18065</v>
      </c>
      <c r="B2630" s="72"/>
    </row>
    <row r="2631" spans="1:2">
      <c r="A2631" s="72" t="s">
        <v>17183</v>
      </c>
      <c r="B2631" s="72"/>
    </row>
    <row r="2632" spans="1:2">
      <c r="A2632" s="72" t="s">
        <v>24538</v>
      </c>
      <c r="B2632" s="72"/>
    </row>
    <row r="2633" spans="1:2">
      <c r="A2633" s="72" t="s">
        <v>28319</v>
      </c>
      <c r="B2633" s="72"/>
    </row>
    <row r="2634" spans="1:2">
      <c r="A2634" s="72" t="s">
        <v>24537</v>
      </c>
      <c r="B2634" s="72"/>
    </row>
    <row r="2635" spans="1:2">
      <c r="A2635" s="72" t="s">
        <v>10763</v>
      </c>
      <c r="B2635" s="72"/>
    </row>
    <row r="2636" spans="1:2">
      <c r="A2636" s="72" t="s">
        <v>10764</v>
      </c>
      <c r="B2636" s="72"/>
    </row>
    <row r="2637" spans="1:2">
      <c r="A2637" s="72" t="s">
        <v>15035</v>
      </c>
      <c r="B2637" s="72"/>
    </row>
    <row r="2638" spans="1:2">
      <c r="A2638" s="72" t="s">
        <v>10887</v>
      </c>
      <c r="B2638" s="72"/>
    </row>
    <row r="2639" spans="1:2">
      <c r="A2639" s="72" t="s">
        <v>7837</v>
      </c>
      <c r="B2639" s="72"/>
    </row>
    <row r="2640" spans="1:2">
      <c r="A2640" s="72" t="s">
        <v>19284</v>
      </c>
      <c r="B2640" s="72"/>
    </row>
    <row r="2641" spans="1:2">
      <c r="A2641" s="72" t="s">
        <v>9178</v>
      </c>
      <c r="B2641" s="72"/>
    </row>
    <row r="2642" spans="1:2">
      <c r="A2642" s="72" t="s">
        <v>19285</v>
      </c>
      <c r="B2642" s="72"/>
    </row>
    <row r="2643" spans="1:2">
      <c r="A2643" s="72" t="s">
        <v>16322</v>
      </c>
      <c r="B2643" s="72"/>
    </row>
    <row r="2644" spans="1:2">
      <c r="A2644" s="72" t="s">
        <v>16323</v>
      </c>
      <c r="B2644" s="72"/>
    </row>
    <row r="2645" spans="1:2">
      <c r="A2645" s="72" t="s">
        <v>15036</v>
      </c>
      <c r="B2645" s="72"/>
    </row>
    <row r="2646" spans="1:2">
      <c r="A2646" s="72" t="s">
        <v>25026</v>
      </c>
      <c r="B2646" s="72"/>
    </row>
    <row r="2647" spans="1:2">
      <c r="A2647" s="72" t="s">
        <v>8618</v>
      </c>
      <c r="B2647" s="72"/>
    </row>
    <row r="2648" spans="1:2">
      <c r="A2648" s="72" t="s">
        <v>8619</v>
      </c>
      <c r="B2648" s="72"/>
    </row>
    <row r="2649" spans="1:2">
      <c r="A2649" s="72" t="s">
        <v>26119</v>
      </c>
      <c r="B2649" s="72"/>
    </row>
    <row r="2650" spans="1:2">
      <c r="A2650" s="72" t="s">
        <v>32242</v>
      </c>
      <c r="B2650" s="72"/>
    </row>
    <row r="2651" spans="1:2">
      <c r="A2651" s="72" t="s">
        <v>19286</v>
      </c>
      <c r="B2651" s="72"/>
    </row>
    <row r="2652" spans="1:2">
      <c r="A2652" s="72" t="s">
        <v>26753</v>
      </c>
      <c r="B2652" s="72"/>
    </row>
    <row r="2653" spans="1:2">
      <c r="A2653" s="72" t="s">
        <v>25609</v>
      </c>
      <c r="B2653" s="72"/>
    </row>
    <row r="2654" spans="1:2">
      <c r="A2654" s="72" t="s">
        <v>16110</v>
      </c>
      <c r="B2654" s="72"/>
    </row>
    <row r="2655" spans="1:2">
      <c r="A2655" s="72" t="s">
        <v>6838</v>
      </c>
      <c r="B2655" s="72"/>
    </row>
    <row r="2656" spans="1:2">
      <c r="A2656" s="72" t="s">
        <v>6838</v>
      </c>
      <c r="B2656" s="72"/>
    </row>
    <row r="2657" spans="1:2">
      <c r="A2657" s="72" t="s">
        <v>20298</v>
      </c>
      <c r="B2657" s="72"/>
    </row>
    <row r="2658" spans="1:2">
      <c r="A2658" s="72" t="s">
        <v>18066</v>
      </c>
      <c r="B2658" s="72"/>
    </row>
    <row r="2659" spans="1:2">
      <c r="A2659" s="72" t="s">
        <v>27228</v>
      </c>
      <c r="B2659" s="72"/>
    </row>
    <row r="2660" spans="1:2">
      <c r="A2660" s="72" t="s">
        <v>15037</v>
      </c>
      <c r="B2660" s="72"/>
    </row>
    <row r="2661" spans="1:2">
      <c r="A2661" s="72" t="s">
        <v>19816</v>
      </c>
      <c r="B2661" s="72"/>
    </row>
    <row r="2662" spans="1:2">
      <c r="A2662" s="72" t="s">
        <v>31295</v>
      </c>
      <c r="B2662" s="72"/>
    </row>
    <row r="2663" spans="1:2">
      <c r="A2663" s="72" t="s">
        <v>26754</v>
      </c>
      <c r="B2663" s="72"/>
    </row>
    <row r="2664" spans="1:2">
      <c r="A2664" s="72" t="s">
        <v>19817</v>
      </c>
      <c r="B2664" s="72"/>
    </row>
    <row r="2665" spans="1:2">
      <c r="A2665" s="72" t="s">
        <v>17581</v>
      </c>
      <c r="B2665" s="72"/>
    </row>
    <row r="2666" spans="1:2">
      <c r="A2666" s="72" t="s">
        <v>18628</v>
      </c>
      <c r="B2666" s="72"/>
    </row>
    <row r="2667" spans="1:2">
      <c r="A2667" s="72" t="s">
        <v>18628</v>
      </c>
      <c r="B2667" s="72"/>
    </row>
    <row r="2668" spans="1:2">
      <c r="A2668" s="72" t="s">
        <v>24539</v>
      </c>
      <c r="B2668" s="72"/>
    </row>
    <row r="2669" spans="1:2">
      <c r="A2669" s="72" t="s">
        <v>19818</v>
      </c>
      <c r="B2669" s="72"/>
    </row>
    <row r="2670" spans="1:2">
      <c r="A2670" s="72" t="s">
        <v>13547</v>
      </c>
      <c r="B2670" s="72"/>
    </row>
    <row r="2671" spans="1:2">
      <c r="A2671" s="72" t="s">
        <v>10121</v>
      </c>
      <c r="B2671" s="72"/>
    </row>
    <row r="2672" spans="1:2">
      <c r="A2672" s="72" t="s">
        <v>32243</v>
      </c>
      <c r="B2672" s="72"/>
    </row>
    <row r="2673" spans="1:2">
      <c r="A2673" s="72" t="s">
        <v>27229</v>
      </c>
      <c r="B2673" s="72"/>
    </row>
    <row r="2674" spans="1:2">
      <c r="A2674" s="72" t="s">
        <v>31296</v>
      </c>
      <c r="B2674" s="72"/>
    </row>
    <row r="2675" spans="1:2">
      <c r="A2675" s="72" t="s">
        <v>17331</v>
      </c>
      <c r="B2675" s="72"/>
    </row>
    <row r="2676" spans="1:2">
      <c r="A2676" s="72" t="s">
        <v>6264</v>
      </c>
      <c r="B2676" s="72"/>
    </row>
    <row r="2677" spans="1:2">
      <c r="A2677" s="72" t="s">
        <v>6264</v>
      </c>
      <c r="B2677" s="72"/>
    </row>
    <row r="2678" spans="1:2">
      <c r="A2678" s="72" t="s">
        <v>6264</v>
      </c>
      <c r="B2678" s="72"/>
    </row>
    <row r="2679" spans="1:2">
      <c r="A2679" s="72" t="s">
        <v>26755</v>
      </c>
      <c r="B2679" s="72"/>
    </row>
    <row r="2680" spans="1:2">
      <c r="A2680" s="72" t="s">
        <v>16324</v>
      </c>
      <c r="B2680" s="72"/>
    </row>
    <row r="2681" spans="1:2">
      <c r="A2681" s="72" t="s">
        <v>6839</v>
      </c>
      <c r="B2681" s="72"/>
    </row>
    <row r="2682" spans="1:2">
      <c r="A2682" s="72" t="s">
        <v>33128</v>
      </c>
      <c r="B2682" s="72"/>
    </row>
    <row r="2683" spans="1:2">
      <c r="A2683" s="72" t="s">
        <v>19819</v>
      </c>
      <c r="B2683" s="72"/>
    </row>
    <row r="2684" spans="1:2">
      <c r="A2684" s="72" t="s">
        <v>13214</v>
      </c>
      <c r="B2684" s="72"/>
    </row>
    <row r="2685" spans="1:2">
      <c r="A2685" s="72" t="s">
        <v>3064</v>
      </c>
      <c r="B2685" s="72"/>
    </row>
    <row r="2686" spans="1:2">
      <c r="A2686" s="72" t="s">
        <v>8620</v>
      </c>
      <c r="B2686" s="72"/>
    </row>
    <row r="2687" spans="1:2">
      <c r="A2687" s="72" t="s">
        <v>14551</v>
      </c>
      <c r="B2687" s="72"/>
    </row>
    <row r="2688" spans="1:2">
      <c r="A2688" s="72" t="s">
        <v>17582</v>
      </c>
      <c r="B2688" s="72"/>
    </row>
    <row r="2689" spans="1:2">
      <c r="A2689" s="72" t="s">
        <v>4634</v>
      </c>
      <c r="B2689" s="72"/>
    </row>
    <row r="2690" spans="1:2">
      <c r="A2690" s="72" t="s">
        <v>12436</v>
      </c>
      <c r="B2690" s="72"/>
    </row>
    <row r="2691" spans="1:2">
      <c r="A2691" s="72" t="s">
        <v>21565</v>
      </c>
      <c r="B2691" s="72"/>
    </row>
    <row r="2692" spans="1:2">
      <c r="A2692" s="72" t="s">
        <v>19287</v>
      </c>
      <c r="B2692" s="72"/>
    </row>
    <row r="2693" spans="1:2">
      <c r="A2693" s="72" t="s">
        <v>15328</v>
      </c>
      <c r="B2693" s="72"/>
    </row>
    <row r="2694" spans="1:2">
      <c r="A2694" s="72" t="s">
        <v>8621</v>
      </c>
      <c r="B2694" s="72"/>
    </row>
    <row r="2695" spans="1:2">
      <c r="A2695" s="72" t="s">
        <v>21566</v>
      </c>
      <c r="B2695" s="72"/>
    </row>
    <row r="2696" spans="1:2">
      <c r="A2696" s="72" t="s">
        <v>30210</v>
      </c>
      <c r="B2696" s="72"/>
    </row>
    <row r="2697" spans="1:2">
      <c r="A2697" s="72" t="s">
        <v>4627</v>
      </c>
      <c r="B2697" s="72"/>
    </row>
    <row r="2698" spans="1:2">
      <c r="A2698" s="72" t="s">
        <v>14552</v>
      </c>
      <c r="B2698" s="72"/>
    </row>
    <row r="2699" spans="1:2">
      <c r="A2699" s="72" t="s">
        <v>33033</v>
      </c>
      <c r="B2699" s="72"/>
    </row>
    <row r="2700" spans="1:2">
      <c r="A2700" s="72" t="s">
        <v>21567</v>
      </c>
      <c r="B2700" s="72"/>
    </row>
    <row r="2701" spans="1:2">
      <c r="A2701" s="72" t="s">
        <v>23245</v>
      </c>
      <c r="B2701" s="72"/>
    </row>
    <row r="2702" spans="1:2">
      <c r="A2702" s="72" t="s">
        <v>11473</v>
      </c>
      <c r="B2702" s="72"/>
    </row>
    <row r="2703" spans="1:2">
      <c r="A2703" s="72" t="s">
        <v>26756</v>
      </c>
      <c r="B2703" s="72"/>
    </row>
    <row r="2704" spans="1:2">
      <c r="A2704" s="72" t="s">
        <v>8091</v>
      </c>
      <c r="B2704" s="72"/>
    </row>
    <row r="2705" spans="1:2">
      <c r="A2705" s="72" t="s">
        <v>18792</v>
      </c>
      <c r="B2705" s="72"/>
    </row>
    <row r="2706" spans="1:2">
      <c r="A2706" s="72" t="s">
        <v>12437</v>
      </c>
      <c r="B2706" s="72"/>
    </row>
    <row r="2707" spans="1:2">
      <c r="A2707" s="72" t="s">
        <v>10476</v>
      </c>
      <c r="B2707" s="72"/>
    </row>
    <row r="2708" spans="1:2">
      <c r="A2708" s="72" t="s">
        <v>10476</v>
      </c>
      <c r="B2708" s="72"/>
    </row>
    <row r="2709" spans="1:2">
      <c r="A2709" s="72" t="s">
        <v>32244</v>
      </c>
      <c r="B2709" s="72"/>
    </row>
    <row r="2710" spans="1:2">
      <c r="A2710" s="72" t="s">
        <v>3381</v>
      </c>
      <c r="B2710" s="72"/>
    </row>
    <row r="2711" spans="1:2">
      <c r="A2711" s="72" t="s">
        <v>30211</v>
      </c>
      <c r="B2711" s="72"/>
    </row>
    <row r="2712" spans="1:2">
      <c r="A2712" s="72" t="s">
        <v>23246</v>
      </c>
      <c r="B2712" s="72"/>
    </row>
    <row r="2713" spans="1:2">
      <c r="A2713" s="72" t="s">
        <v>23247</v>
      </c>
      <c r="B2713" s="72"/>
    </row>
    <row r="2714" spans="1:2">
      <c r="A2714" s="72" t="s">
        <v>5466</v>
      </c>
      <c r="B2714" s="72"/>
    </row>
    <row r="2715" spans="1:2">
      <c r="A2715" s="72" t="s">
        <v>1430</v>
      </c>
      <c r="B2715" s="72"/>
    </row>
    <row r="2716" spans="1:2">
      <c r="A2716" s="72" t="s">
        <v>4628</v>
      </c>
      <c r="B2716" s="72"/>
    </row>
    <row r="2717" spans="1:2">
      <c r="A2717" s="72" t="s">
        <v>19288</v>
      </c>
      <c r="B2717" s="72"/>
    </row>
    <row r="2718" spans="1:2">
      <c r="A2718" s="72" t="s">
        <v>24540</v>
      </c>
      <c r="B2718" s="72"/>
    </row>
    <row r="2719" spans="1:2">
      <c r="A2719" s="72" t="s">
        <v>1743</v>
      </c>
      <c r="B2719" s="72"/>
    </row>
    <row r="2720" spans="1:2">
      <c r="A2720" s="72" t="s">
        <v>12438</v>
      </c>
      <c r="B2720" s="72"/>
    </row>
    <row r="2721" spans="1:2">
      <c r="A2721" s="72" t="s">
        <v>2623</v>
      </c>
      <c r="B2721" s="72"/>
    </row>
    <row r="2722" spans="1:2">
      <c r="A2722" s="72" t="s">
        <v>30212</v>
      </c>
      <c r="B2722" s="72"/>
    </row>
    <row r="2723" spans="1:2">
      <c r="A2723" s="72" t="s">
        <v>19289</v>
      </c>
      <c r="B2723" s="72"/>
    </row>
    <row r="2724" spans="1:2">
      <c r="A2724" s="72" t="s">
        <v>18629</v>
      </c>
      <c r="B2724" s="72"/>
    </row>
    <row r="2725" spans="1:2">
      <c r="A2725" s="72" t="s">
        <v>5467</v>
      </c>
      <c r="B2725" s="72"/>
    </row>
    <row r="2726" spans="1:2">
      <c r="A2726" s="72" t="s">
        <v>13548</v>
      </c>
      <c r="B2726" s="72"/>
    </row>
    <row r="2727" spans="1:2">
      <c r="A2727" s="72" t="s">
        <v>19290</v>
      </c>
      <c r="B2727" s="72"/>
    </row>
    <row r="2728" spans="1:2">
      <c r="A2728" s="72" t="s">
        <v>29686</v>
      </c>
      <c r="B2728" s="72"/>
    </row>
    <row r="2729" spans="1:2">
      <c r="A2729" s="72" t="s">
        <v>18067</v>
      </c>
      <c r="B2729" s="72"/>
    </row>
    <row r="2730" spans="1:2">
      <c r="A2730" s="72" t="s">
        <v>18067</v>
      </c>
      <c r="B2730" s="72"/>
    </row>
    <row r="2731" spans="1:2">
      <c r="A2731" s="72" t="s">
        <v>32697</v>
      </c>
      <c r="B2731" s="72"/>
    </row>
    <row r="2732" spans="1:2">
      <c r="A2732" s="72" t="s">
        <v>12439</v>
      </c>
      <c r="B2732" s="72"/>
    </row>
    <row r="2733" spans="1:2">
      <c r="A2733" s="72" t="s">
        <v>5841</v>
      </c>
      <c r="B2733" s="72"/>
    </row>
    <row r="2734" spans="1:2">
      <c r="A2734" s="72" t="s">
        <v>32245</v>
      </c>
      <c r="B2734" s="72"/>
    </row>
    <row r="2735" spans="1:2">
      <c r="A2735" s="72" t="s">
        <v>2624</v>
      </c>
      <c r="B2735" s="72"/>
    </row>
    <row r="2736" spans="1:2">
      <c r="A2736" s="72" t="s">
        <v>19820</v>
      </c>
      <c r="B2736" s="72"/>
    </row>
    <row r="2737" spans="1:2">
      <c r="A2737" s="72" t="s">
        <v>7838</v>
      </c>
      <c r="B2737" s="72"/>
    </row>
    <row r="2738" spans="1:2">
      <c r="A2738" s="72" t="s">
        <v>29687</v>
      </c>
      <c r="B2738" s="72"/>
    </row>
    <row r="2739" spans="1:2">
      <c r="A2739" s="72" t="s">
        <v>16907</v>
      </c>
      <c r="B2739" s="72"/>
    </row>
    <row r="2740" spans="1:2">
      <c r="A2740" s="72" t="s">
        <v>30213</v>
      </c>
      <c r="B2740" s="72"/>
    </row>
    <row r="2741" spans="1:2">
      <c r="A2741" s="72" t="s">
        <v>4629</v>
      </c>
      <c r="B2741" s="72"/>
    </row>
    <row r="2742" spans="1:2">
      <c r="A2742" s="72" t="s">
        <v>25027</v>
      </c>
      <c r="B2742" s="72"/>
    </row>
    <row r="2743" spans="1:2">
      <c r="A2743" s="72" t="s">
        <v>12014</v>
      </c>
      <c r="B2743" s="72"/>
    </row>
    <row r="2744" spans="1:2">
      <c r="A2744" s="72" t="s">
        <v>22187</v>
      </c>
      <c r="B2744" s="72"/>
    </row>
    <row r="2745" spans="1:2">
      <c r="A2745" s="72" t="s">
        <v>11474</v>
      </c>
      <c r="B2745" s="72"/>
    </row>
    <row r="2746" spans="1:2">
      <c r="A2746" s="72" t="s">
        <v>32246</v>
      </c>
      <c r="B2746" s="72"/>
    </row>
    <row r="2747" spans="1:2">
      <c r="A2747" s="72" t="s">
        <v>25028</v>
      </c>
      <c r="B2747" s="72"/>
    </row>
    <row r="2748" spans="1:2">
      <c r="A2748" s="72" t="s">
        <v>9548</v>
      </c>
      <c r="B2748" s="72"/>
    </row>
    <row r="2749" spans="1:2">
      <c r="A2749" s="72" t="s">
        <v>19821</v>
      </c>
      <c r="B2749" s="72"/>
    </row>
    <row r="2750" spans="1:2">
      <c r="A2750" s="72" t="s">
        <v>23248</v>
      </c>
      <c r="B2750" s="72"/>
    </row>
    <row r="2751" spans="1:2">
      <c r="A2751" s="72" t="s">
        <v>28608</v>
      </c>
      <c r="B2751" s="72"/>
    </row>
    <row r="2752" spans="1:2">
      <c r="A2752" s="72" t="s">
        <v>21264</v>
      </c>
      <c r="B2752" s="72"/>
    </row>
    <row r="2753" spans="1:2">
      <c r="A2753" s="72" t="s">
        <v>22797</v>
      </c>
      <c r="B2753" s="72"/>
    </row>
    <row r="2754" spans="1:2">
      <c r="A2754" s="72" t="s">
        <v>10123</v>
      </c>
      <c r="B2754" s="72"/>
    </row>
    <row r="2755" spans="1:2">
      <c r="A2755" s="72" t="s">
        <v>29236</v>
      </c>
      <c r="B2755" s="72"/>
    </row>
    <row r="2756" spans="1:2">
      <c r="A2756" s="72" t="s">
        <v>16325</v>
      </c>
      <c r="B2756" s="72"/>
    </row>
    <row r="2757" spans="1:2">
      <c r="A2757" s="72" t="s">
        <v>10124</v>
      </c>
      <c r="B2757" s="72"/>
    </row>
    <row r="2758" spans="1:2">
      <c r="A2758" s="72" t="s">
        <v>29688</v>
      </c>
      <c r="B2758" s="72"/>
    </row>
    <row r="2759" spans="1:2">
      <c r="A2759" s="72" t="s">
        <v>22798</v>
      </c>
      <c r="B2759" s="72"/>
    </row>
    <row r="2760" spans="1:2">
      <c r="A2760" s="72" t="s">
        <v>16326</v>
      </c>
      <c r="B2760" s="72"/>
    </row>
    <row r="2761" spans="1:2">
      <c r="A2761" s="72" t="s">
        <v>662</v>
      </c>
      <c r="B2761" s="72"/>
    </row>
    <row r="2762" spans="1:2">
      <c r="A2762" s="72" t="s">
        <v>31566</v>
      </c>
      <c r="B2762" s="72"/>
    </row>
    <row r="2763" spans="1:2">
      <c r="A2763" s="72" t="s">
        <v>31567</v>
      </c>
      <c r="B2763" s="72"/>
    </row>
    <row r="2764" spans="1:2">
      <c r="A2764" s="72" t="s">
        <v>32247</v>
      </c>
      <c r="B2764" s="72"/>
    </row>
    <row r="2765" spans="1:2">
      <c r="A2765" s="72" t="s">
        <v>32248</v>
      </c>
      <c r="B2765" s="72"/>
    </row>
    <row r="2766" spans="1:2">
      <c r="A2766" s="72" t="s">
        <v>21265</v>
      </c>
      <c r="B2766" s="72"/>
    </row>
    <row r="2767" spans="1:2">
      <c r="A2767" s="72" t="s">
        <v>20579</v>
      </c>
      <c r="B2767" s="72"/>
    </row>
    <row r="2768" spans="1:2">
      <c r="A2768" s="72" t="s">
        <v>9549</v>
      </c>
      <c r="B2768" s="72"/>
    </row>
    <row r="2769" spans="1:2">
      <c r="A2769" s="72" t="s">
        <v>25029</v>
      </c>
      <c r="B2769" s="72"/>
    </row>
    <row r="2770" spans="1:2">
      <c r="A2770" s="72" t="s">
        <v>19018</v>
      </c>
      <c r="B2770" s="72"/>
    </row>
    <row r="2771" spans="1:2">
      <c r="A2771" s="72" t="s">
        <v>13217</v>
      </c>
      <c r="B2771" s="72"/>
    </row>
    <row r="2772" spans="1:2">
      <c r="A2772" s="72" t="s">
        <v>27723</v>
      </c>
      <c r="B2772" s="72"/>
    </row>
    <row r="2773" spans="1:2">
      <c r="A2773" s="72" t="s">
        <v>21568</v>
      </c>
      <c r="B2773" s="72"/>
    </row>
    <row r="2774" spans="1:2">
      <c r="A2774" s="72" t="s">
        <v>12015</v>
      </c>
      <c r="B2774" s="72"/>
    </row>
    <row r="2775" spans="1:2">
      <c r="A2775" s="72" t="s">
        <v>11475</v>
      </c>
      <c r="B2775" s="72"/>
    </row>
    <row r="2776" spans="1:2">
      <c r="A2776" s="72" t="s">
        <v>25030</v>
      </c>
      <c r="B2776" s="72"/>
    </row>
    <row r="2777" spans="1:2">
      <c r="A2777" s="72" t="s">
        <v>25031</v>
      </c>
      <c r="B2777" s="72"/>
    </row>
    <row r="2778" spans="1:2">
      <c r="A2778" s="72" t="s">
        <v>30214</v>
      </c>
      <c r="B2778" s="72"/>
    </row>
    <row r="2779" spans="1:2">
      <c r="A2779" s="72" t="s">
        <v>23249</v>
      </c>
      <c r="B2779" s="72"/>
    </row>
    <row r="2780" spans="1:2">
      <c r="A2780" s="72" t="s">
        <v>21266</v>
      </c>
      <c r="B2780" s="72"/>
    </row>
    <row r="2781" spans="1:2">
      <c r="A2781" s="72" t="s">
        <v>354</v>
      </c>
      <c r="B2781" s="72"/>
    </row>
    <row r="2782" spans="1:2">
      <c r="A2782" s="72" t="s">
        <v>28609</v>
      </c>
      <c r="B2782" s="72"/>
    </row>
    <row r="2783" spans="1:2">
      <c r="A2783" s="72" t="s">
        <v>27230</v>
      </c>
      <c r="B2783" s="72"/>
    </row>
    <row r="2784" spans="1:2">
      <c r="A2784" s="72" t="s">
        <v>9550</v>
      </c>
      <c r="B2784" s="72"/>
    </row>
    <row r="2785" spans="1:2">
      <c r="A2785" s="72" t="s">
        <v>11136</v>
      </c>
      <c r="B2785" s="72"/>
    </row>
    <row r="2786" spans="1:2">
      <c r="A2786" s="72" t="s">
        <v>11136</v>
      </c>
      <c r="B2786" s="72"/>
    </row>
    <row r="2787" spans="1:2">
      <c r="A2787" s="72" t="s">
        <v>30215</v>
      </c>
      <c r="B2787" s="72"/>
    </row>
    <row r="2788" spans="1:2">
      <c r="A2788" s="72" t="s">
        <v>30216</v>
      </c>
      <c r="B2788" s="72"/>
    </row>
    <row r="2789" spans="1:2">
      <c r="A2789" s="72" t="s">
        <v>21569</v>
      </c>
      <c r="B2789" s="72"/>
    </row>
    <row r="2790" spans="1:2">
      <c r="A2790" s="72" t="s">
        <v>13218</v>
      </c>
      <c r="B2790" s="72"/>
    </row>
    <row r="2791" spans="1:2">
      <c r="A2791" s="72" t="s">
        <v>15461</v>
      </c>
      <c r="B2791" s="72"/>
    </row>
    <row r="2792" spans="1:2">
      <c r="A2792" s="72" t="s">
        <v>25032</v>
      </c>
      <c r="B2792" s="72"/>
    </row>
    <row r="2793" spans="1:2">
      <c r="A2793" s="72" t="s">
        <v>11476</v>
      </c>
      <c r="B2793" s="72"/>
    </row>
    <row r="2794" spans="1:2">
      <c r="A2794" s="72" t="s">
        <v>33413</v>
      </c>
      <c r="B2794" s="72"/>
    </row>
    <row r="2795" spans="1:2">
      <c r="A2795" s="72" t="s">
        <v>17584</v>
      </c>
      <c r="B2795" s="72"/>
    </row>
    <row r="2796" spans="1:2">
      <c r="A2796" s="72" t="s">
        <v>17584</v>
      </c>
      <c r="B2796" s="72"/>
    </row>
    <row r="2797" spans="1:2">
      <c r="A2797" s="72" t="s">
        <v>16327</v>
      </c>
      <c r="B2797" s="72"/>
    </row>
    <row r="2798" spans="1:2">
      <c r="A2798" s="72" t="s">
        <v>2275</v>
      </c>
      <c r="B2798" s="72"/>
    </row>
    <row r="2799" spans="1:2">
      <c r="A2799" s="72" t="s">
        <v>10125</v>
      </c>
      <c r="B2799" s="72"/>
    </row>
    <row r="2800" spans="1:2">
      <c r="A2800" s="72" t="s">
        <v>18630</v>
      </c>
      <c r="B2800" s="72"/>
    </row>
    <row r="2801" spans="1:2">
      <c r="A2801" s="72" t="s">
        <v>15329</v>
      </c>
      <c r="B2801" s="72"/>
    </row>
    <row r="2802" spans="1:2">
      <c r="A2802" s="72" t="s">
        <v>29237</v>
      </c>
      <c r="B2802" s="72"/>
    </row>
    <row r="2803" spans="1:2">
      <c r="A2803" s="72" t="s">
        <v>19822</v>
      </c>
      <c r="B2803" s="72"/>
    </row>
    <row r="2804" spans="1:2">
      <c r="A2804" s="72" t="s">
        <v>17585</v>
      </c>
      <c r="B2804" s="72"/>
    </row>
    <row r="2805" spans="1:2">
      <c r="A2805" s="72" t="s">
        <v>33034</v>
      </c>
      <c r="B2805" s="72"/>
    </row>
    <row r="2806" spans="1:2">
      <c r="A2806" s="72" t="s">
        <v>30217</v>
      </c>
      <c r="B2806" s="72"/>
    </row>
    <row r="2807" spans="1:2">
      <c r="A2807" s="72" t="s">
        <v>30218</v>
      </c>
      <c r="B2807" s="72"/>
    </row>
    <row r="2808" spans="1:2">
      <c r="A2808" s="72" t="s">
        <v>30219</v>
      </c>
      <c r="B2808" s="72"/>
    </row>
    <row r="2809" spans="1:2">
      <c r="A2809" s="72" t="s">
        <v>17332</v>
      </c>
      <c r="B2809" s="72"/>
    </row>
    <row r="2810" spans="1:2">
      <c r="A2810" s="72" t="s">
        <v>14048</v>
      </c>
      <c r="B2810" s="72"/>
    </row>
    <row r="2811" spans="1:2">
      <c r="A2811" s="72" t="s">
        <v>25033</v>
      </c>
      <c r="B2811" s="72"/>
    </row>
    <row r="2812" spans="1:2">
      <c r="A2812" s="72" t="s">
        <v>22188</v>
      </c>
      <c r="B2812" s="72"/>
    </row>
    <row r="2813" spans="1:2">
      <c r="A2813" s="72" t="s">
        <v>21570</v>
      </c>
      <c r="B2813" s="72"/>
    </row>
    <row r="2814" spans="1:2">
      <c r="A2814" s="72" t="s">
        <v>23250</v>
      </c>
      <c r="B2814" s="72"/>
    </row>
    <row r="2815" spans="1:2">
      <c r="A2815" s="72" t="s">
        <v>22799</v>
      </c>
      <c r="B2815" s="72"/>
    </row>
    <row r="2816" spans="1:2">
      <c r="A2816" s="72" t="s">
        <v>27724</v>
      </c>
      <c r="B2816" s="72"/>
    </row>
    <row r="2817" spans="1:2">
      <c r="A2817" s="72" t="s">
        <v>17586</v>
      </c>
      <c r="B2817" s="72"/>
    </row>
    <row r="2818" spans="1:2">
      <c r="A2818" s="72" t="s">
        <v>9551</v>
      </c>
      <c r="B2818" s="72"/>
    </row>
    <row r="2819" spans="1:2">
      <c r="A2819" s="72" t="s">
        <v>14049</v>
      </c>
      <c r="B2819" s="72"/>
    </row>
    <row r="2820" spans="1:2">
      <c r="A2820" s="72" t="s">
        <v>11477</v>
      </c>
      <c r="B2820" s="72"/>
    </row>
    <row r="2821" spans="1:2">
      <c r="A2821" s="72" t="s">
        <v>11477</v>
      </c>
      <c r="B2821" s="72"/>
    </row>
    <row r="2822" spans="1:2">
      <c r="A2822" s="72" t="s">
        <v>11477</v>
      </c>
      <c r="B2822" s="72"/>
    </row>
    <row r="2823" spans="1:2">
      <c r="A2823" s="72" t="s">
        <v>11477</v>
      </c>
      <c r="B2823" s="72"/>
    </row>
    <row r="2824" spans="1:2">
      <c r="A2824" s="72" t="s">
        <v>11477</v>
      </c>
      <c r="B2824" s="72"/>
    </row>
    <row r="2825" spans="1:2">
      <c r="A2825" s="72" t="s">
        <v>11477</v>
      </c>
      <c r="B2825" s="72"/>
    </row>
    <row r="2826" spans="1:2">
      <c r="A2826" s="72" t="s">
        <v>23251</v>
      </c>
      <c r="B2826" s="72"/>
    </row>
    <row r="2827" spans="1:2">
      <c r="A2827" s="72" t="s">
        <v>17333</v>
      </c>
      <c r="B2827" s="72"/>
    </row>
    <row r="2828" spans="1:2">
      <c r="A2828" s="72" t="s">
        <v>19823</v>
      </c>
      <c r="B2828" s="72"/>
    </row>
    <row r="2829" spans="1:2">
      <c r="A2829" s="72" t="s">
        <v>30220</v>
      </c>
      <c r="B2829" s="72"/>
    </row>
    <row r="2830" spans="1:2">
      <c r="A2830" s="72" t="s">
        <v>9184</v>
      </c>
      <c r="B2830" s="72"/>
    </row>
    <row r="2831" spans="1:2">
      <c r="A2831" s="72" t="s">
        <v>31568</v>
      </c>
      <c r="B2831" s="72"/>
    </row>
    <row r="2832" spans="1:2">
      <c r="A2832" s="72" t="s">
        <v>4774</v>
      </c>
      <c r="B2832" s="72"/>
    </row>
    <row r="2833" spans="1:2">
      <c r="A2833" s="72" t="s">
        <v>32249</v>
      </c>
      <c r="B2833" s="72"/>
    </row>
    <row r="2834" spans="1:2">
      <c r="A2834" s="72" t="s">
        <v>16908</v>
      </c>
      <c r="B2834" s="72"/>
    </row>
    <row r="2835" spans="1:2">
      <c r="A2835" s="72" t="s">
        <v>5842</v>
      </c>
      <c r="B2835" s="72"/>
    </row>
    <row r="2836" spans="1:2">
      <c r="A2836" s="72" t="s">
        <v>16328</v>
      </c>
      <c r="B2836" s="72"/>
    </row>
    <row r="2837" spans="1:2">
      <c r="A2837" s="72" t="s">
        <v>22189</v>
      </c>
      <c r="B2837" s="72"/>
    </row>
    <row r="2838" spans="1:2">
      <c r="A2838" s="72" t="s">
        <v>1744</v>
      </c>
      <c r="B2838" s="72"/>
    </row>
    <row r="2839" spans="1:2">
      <c r="A2839" s="72" t="s">
        <v>1744</v>
      </c>
      <c r="B2839" s="72"/>
    </row>
    <row r="2840" spans="1:2">
      <c r="A2840" s="72" t="s">
        <v>26757</v>
      </c>
      <c r="B2840" s="72"/>
    </row>
    <row r="2841" spans="1:2">
      <c r="A2841" s="72" t="s">
        <v>23252</v>
      </c>
      <c r="B2841" s="72"/>
    </row>
    <row r="2842" spans="1:2">
      <c r="A2842" s="72" t="s">
        <v>2276</v>
      </c>
      <c r="B2842" s="72"/>
    </row>
    <row r="2843" spans="1:2">
      <c r="A2843" s="72" t="s">
        <v>2276</v>
      </c>
      <c r="B2843" s="72"/>
    </row>
    <row r="2844" spans="1:2">
      <c r="A2844" s="72" t="s">
        <v>2276</v>
      </c>
      <c r="B2844" s="72"/>
    </row>
    <row r="2845" spans="1:2">
      <c r="A2845" s="72" t="s">
        <v>2276</v>
      </c>
      <c r="B2845" s="72"/>
    </row>
    <row r="2846" spans="1:2">
      <c r="A2846" s="72" t="s">
        <v>2276</v>
      </c>
      <c r="B2846" s="72"/>
    </row>
    <row r="2847" spans="1:2">
      <c r="A2847" s="72" t="s">
        <v>2276</v>
      </c>
      <c r="B2847" s="72"/>
    </row>
    <row r="2848" spans="1:2">
      <c r="A2848" s="72" t="s">
        <v>2276</v>
      </c>
      <c r="B2848" s="72"/>
    </row>
    <row r="2849" spans="1:2">
      <c r="A2849" s="72" t="s">
        <v>2276</v>
      </c>
      <c r="B2849" s="72"/>
    </row>
    <row r="2850" spans="1:2">
      <c r="A2850" s="72" t="s">
        <v>2276</v>
      </c>
      <c r="B2850" s="72"/>
    </row>
    <row r="2851" spans="1:2">
      <c r="A2851" s="72" t="s">
        <v>2276</v>
      </c>
      <c r="B2851" s="72"/>
    </row>
    <row r="2852" spans="1:2">
      <c r="A2852" s="72" t="s">
        <v>19824</v>
      </c>
      <c r="B2852" s="72"/>
    </row>
    <row r="2853" spans="1:2">
      <c r="A2853" s="72" t="s">
        <v>22190</v>
      </c>
      <c r="B2853" s="72"/>
    </row>
    <row r="2854" spans="1:2">
      <c r="A2854" s="72" t="s">
        <v>13773</v>
      </c>
      <c r="B2854" s="72"/>
    </row>
    <row r="2855" spans="1:2">
      <c r="A2855" s="72" t="s">
        <v>31569</v>
      </c>
      <c r="B2855" s="72"/>
    </row>
    <row r="2856" spans="1:2">
      <c r="A2856" s="72" t="s">
        <v>29923</v>
      </c>
      <c r="B2856" s="72"/>
    </row>
    <row r="2857" spans="1:2">
      <c r="A2857" s="72" t="s">
        <v>6535</v>
      </c>
      <c r="B2857" s="72"/>
    </row>
    <row r="2858" spans="1:2">
      <c r="A2858" s="72" t="s">
        <v>17334</v>
      </c>
      <c r="B2858" s="72"/>
    </row>
    <row r="2859" spans="1:2">
      <c r="A2859" s="72" t="s">
        <v>16329</v>
      </c>
      <c r="B2859" s="72"/>
    </row>
    <row r="2860" spans="1:2">
      <c r="A2860" s="72" t="s">
        <v>2098</v>
      </c>
      <c r="B2860" s="72"/>
    </row>
    <row r="2861" spans="1:2">
      <c r="A2861" s="72" t="s">
        <v>19019</v>
      </c>
      <c r="B2861" s="72"/>
    </row>
    <row r="2862" spans="1:2">
      <c r="A2862" s="72" t="s">
        <v>5468</v>
      </c>
      <c r="B2862" s="72"/>
    </row>
    <row r="2863" spans="1:2">
      <c r="A2863" s="72" t="s">
        <v>1431</v>
      </c>
      <c r="B2863" s="72"/>
    </row>
    <row r="2864" spans="1:2">
      <c r="A2864" s="72" t="s">
        <v>4631</v>
      </c>
      <c r="B2864" s="72"/>
    </row>
    <row r="2865" spans="1:2">
      <c r="A2865" s="72" t="s">
        <v>12016</v>
      </c>
      <c r="B2865" s="72"/>
    </row>
    <row r="2866" spans="1:2">
      <c r="A2866" s="72" t="s">
        <v>663</v>
      </c>
      <c r="B2866" s="72"/>
    </row>
    <row r="2867" spans="1:2">
      <c r="A2867" s="72" t="s">
        <v>32250</v>
      </c>
      <c r="B2867" s="72"/>
    </row>
    <row r="2868" spans="1:2">
      <c r="A2868" s="72" t="s">
        <v>23253</v>
      </c>
      <c r="B2868" s="72"/>
    </row>
    <row r="2869" spans="1:2">
      <c r="A2869" s="72" t="s">
        <v>31432</v>
      </c>
      <c r="B2869" s="72"/>
    </row>
    <row r="2870" spans="1:2">
      <c r="A2870" s="72" t="s">
        <v>4632</v>
      </c>
      <c r="B2870" s="72"/>
    </row>
    <row r="2871" spans="1:2">
      <c r="A2871" s="72" t="s">
        <v>31433</v>
      </c>
      <c r="B2871" s="72"/>
    </row>
    <row r="2872" spans="1:2">
      <c r="A2872" s="72" t="s">
        <v>30221</v>
      </c>
      <c r="B2872" s="72"/>
    </row>
    <row r="2873" spans="1:2">
      <c r="A2873" s="72" t="s">
        <v>23254</v>
      </c>
      <c r="B2873" s="72"/>
    </row>
    <row r="2874" spans="1:2">
      <c r="A2874" s="72" t="s">
        <v>23255</v>
      </c>
      <c r="B2874" s="72"/>
    </row>
    <row r="2875" spans="1:2">
      <c r="A2875" s="72" t="s">
        <v>23256</v>
      </c>
      <c r="B2875" s="72"/>
    </row>
    <row r="2876" spans="1:2">
      <c r="A2876" s="72" t="s">
        <v>2277</v>
      </c>
      <c r="B2876" s="72"/>
    </row>
    <row r="2877" spans="1:2">
      <c r="A2877" s="72" t="s">
        <v>2277</v>
      </c>
      <c r="B2877" s="72"/>
    </row>
    <row r="2878" spans="1:2">
      <c r="A2878" s="72" t="s">
        <v>2277</v>
      </c>
      <c r="B2878" s="72"/>
    </row>
    <row r="2879" spans="1:2">
      <c r="A2879" s="72" t="s">
        <v>2277</v>
      </c>
      <c r="B2879" s="72"/>
    </row>
    <row r="2880" spans="1:2">
      <c r="A2880" s="72" t="s">
        <v>2277</v>
      </c>
      <c r="B2880" s="72"/>
    </row>
    <row r="2881" spans="1:2">
      <c r="A2881" s="72" t="s">
        <v>2277</v>
      </c>
      <c r="B2881" s="72"/>
    </row>
    <row r="2882" spans="1:2">
      <c r="A2882" s="72" t="s">
        <v>2277</v>
      </c>
      <c r="B2882" s="72"/>
    </row>
    <row r="2883" spans="1:2">
      <c r="A2883" s="72" t="s">
        <v>2277</v>
      </c>
      <c r="B2883" s="72"/>
    </row>
    <row r="2884" spans="1:2">
      <c r="A2884" s="72" t="s">
        <v>2277</v>
      </c>
      <c r="B2884" s="72"/>
    </row>
    <row r="2885" spans="1:2">
      <c r="A2885" s="72" t="s">
        <v>31143</v>
      </c>
      <c r="B2885" s="72"/>
    </row>
    <row r="2886" spans="1:2">
      <c r="A2886" s="72" t="s">
        <v>31434</v>
      </c>
      <c r="B2886" s="72"/>
    </row>
    <row r="2887" spans="1:2">
      <c r="A2887" s="72" t="s">
        <v>29238</v>
      </c>
      <c r="B2887" s="72"/>
    </row>
    <row r="2888" spans="1:2">
      <c r="A2888" s="72" t="s">
        <v>32031</v>
      </c>
      <c r="B2888" s="72"/>
    </row>
    <row r="2889" spans="1:2">
      <c r="A2889" s="72" t="s">
        <v>31435</v>
      </c>
      <c r="B2889" s="72"/>
    </row>
    <row r="2890" spans="1:2">
      <c r="A2890" s="72" t="s">
        <v>9553</v>
      </c>
      <c r="B2890" s="72"/>
    </row>
    <row r="2891" spans="1:2">
      <c r="A2891" s="72" t="s">
        <v>2625</v>
      </c>
      <c r="B2891" s="72"/>
    </row>
    <row r="2892" spans="1:2">
      <c r="A2892" s="72" t="s">
        <v>4633</v>
      </c>
      <c r="B2892" s="72"/>
    </row>
    <row r="2893" spans="1:2">
      <c r="A2893" s="72" t="s">
        <v>664</v>
      </c>
      <c r="B2893" s="72"/>
    </row>
    <row r="2894" spans="1:2">
      <c r="A2894" s="72" t="s">
        <v>21571</v>
      </c>
      <c r="B2894" s="72"/>
    </row>
    <row r="2895" spans="1:2">
      <c r="A2895" s="72" t="s">
        <v>9185</v>
      </c>
      <c r="B2895" s="72"/>
    </row>
    <row r="2896" spans="1:2">
      <c r="A2896" s="72" t="s">
        <v>19825</v>
      </c>
      <c r="B2896" s="72"/>
    </row>
    <row r="2897" spans="1:2">
      <c r="A2897" s="72" t="s">
        <v>13775</v>
      </c>
      <c r="B2897" s="72"/>
    </row>
    <row r="2898" spans="1:2">
      <c r="A2898" s="72" t="s">
        <v>17587</v>
      </c>
      <c r="B2898" s="72"/>
    </row>
    <row r="2899" spans="1:2">
      <c r="A2899" s="72" t="s">
        <v>30222</v>
      </c>
      <c r="B2899" s="72"/>
    </row>
    <row r="2900" spans="1:2">
      <c r="A2900" s="72" t="s">
        <v>21267</v>
      </c>
      <c r="B2900" s="72"/>
    </row>
    <row r="2901" spans="1:2">
      <c r="A2901" s="72" t="s">
        <v>13774</v>
      </c>
      <c r="B2901" s="72"/>
    </row>
    <row r="2902" spans="1:2">
      <c r="A2902" s="72" t="s">
        <v>28610</v>
      </c>
      <c r="B2902" s="72"/>
    </row>
    <row r="2903" spans="1:2">
      <c r="A2903" s="72" t="s">
        <v>9554</v>
      </c>
      <c r="B2903" s="72"/>
    </row>
    <row r="2904" spans="1:2">
      <c r="A2904" s="72" t="s">
        <v>10126</v>
      </c>
      <c r="B2904" s="72"/>
    </row>
    <row r="2905" spans="1:2">
      <c r="A2905" s="72" t="s">
        <v>22191</v>
      </c>
      <c r="B2905" s="72"/>
    </row>
    <row r="2906" spans="1:2">
      <c r="A2906" s="72" t="s">
        <v>24049</v>
      </c>
      <c r="B2906" s="72"/>
    </row>
    <row r="2907" spans="1:2">
      <c r="A2907" s="72" t="s">
        <v>9186</v>
      </c>
      <c r="B2907" s="72"/>
    </row>
    <row r="2908" spans="1:2">
      <c r="A2908" s="72" t="s">
        <v>9187</v>
      </c>
      <c r="B2908" s="72"/>
    </row>
    <row r="2909" spans="1:2">
      <c r="A2909" s="72" t="s">
        <v>8092</v>
      </c>
      <c r="B2909" s="72"/>
    </row>
    <row r="2910" spans="1:2">
      <c r="A2910" s="72" t="s">
        <v>19020</v>
      </c>
      <c r="B2910" s="72"/>
    </row>
    <row r="2911" spans="1:2">
      <c r="A2911" s="72" t="s">
        <v>19020</v>
      </c>
      <c r="B2911" s="72"/>
    </row>
    <row r="2912" spans="1:2">
      <c r="A2912" s="72" t="s">
        <v>21268</v>
      </c>
      <c r="B2912" s="72"/>
    </row>
    <row r="2913" spans="1:2">
      <c r="A2913" s="72" t="s">
        <v>27725</v>
      </c>
      <c r="B2913" s="72"/>
    </row>
    <row r="2914" spans="1:2">
      <c r="A2914" s="72" t="s">
        <v>27231</v>
      </c>
      <c r="B2914" s="72"/>
    </row>
    <row r="2915" spans="1:2">
      <c r="A2915" s="72" t="s">
        <v>11478</v>
      </c>
      <c r="B2915" s="72"/>
    </row>
    <row r="2916" spans="1:2">
      <c r="A2916" s="72" t="s">
        <v>33414</v>
      </c>
      <c r="B2916" s="72"/>
    </row>
    <row r="2917" spans="1:2">
      <c r="A2917" s="72" t="s">
        <v>27726</v>
      </c>
      <c r="B2917" s="72"/>
    </row>
    <row r="2918" spans="1:2">
      <c r="A2918" s="72" t="s">
        <v>18068</v>
      </c>
      <c r="B2918" s="72"/>
    </row>
    <row r="2919" spans="1:2">
      <c r="A2919" s="72" t="s">
        <v>6840</v>
      </c>
      <c r="B2919" s="72"/>
    </row>
    <row r="2920" spans="1:2">
      <c r="A2920" s="72" t="s">
        <v>13776</v>
      </c>
      <c r="B2920" s="72"/>
    </row>
    <row r="2921" spans="1:2">
      <c r="A2921" s="72" t="s">
        <v>26758</v>
      </c>
      <c r="B2921" s="72"/>
    </row>
    <row r="2922" spans="1:2">
      <c r="A2922" s="72" t="s">
        <v>26759</v>
      </c>
      <c r="B2922" s="72"/>
    </row>
    <row r="2923" spans="1:2">
      <c r="A2923" s="72" t="s">
        <v>18069</v>
      </c>
      <c r="B2923" s="72"/>
    </row>
    <row r="2924" spans="1:2">
      <c r="A2924" s="72" t="s">
        <v>6841</v>
      </c>
      <c r="B2924" s="72"/>
    </row>
    <row r="2925" spans="1:2">
      <c r="A2925" s="72" t="s">
        <v>1432</v>
      </c>
      <c r="B2925" s="72"/>
    </row>
    <row r="2926" spans="1:2">
      <c r="A2926" s="72" t="s">
        <v>16330</v>
      </c>
      <c r="B2926" s="72"/>
    </row>
    <row r="2927" spans="1:2">
      <c r="A2927" s="72" t="s">
        <v>15890</v>
      </c>
      <c r="B2927" s="72"/>
    </row>
    <row r="2928" spans="1:2">
      <c r="A2928" s="72" t="s">
        <v>6842</v>
      </c>
      <c r="B2928" s="72"/>
    </row>
    <row r="2929" spans="1:2">
      <c r="A2929" s="4" t="s">
        <v>226</v>
      </c>
      <c r="B2929" s="72"/>
    </row>
    <row r="2930" spans="1:2">
      <c r="A2930" s="72" t="s">
        <v>8093</v>
      </c>
      <c r="B2930" s="72"/>
    </row>
    <row r="2931" spans="1:2">
      <c r="A2931" s="72" t="s">
        <v>17335</v>
      </c>
      <c r="B2931" s="72"/>
    </row>
    <row r="2932" spans="1:2">
      <c r="A2932" s="72" t="s">
        <v>11479</v>
      </c>
      <c r="B2932" s="72"/>
    </row>
    <row r="2933" spans="1:2">
      <c r="A2933" s="72" t="s">
        <v>11479</v>
      </c>
      <c r="B2933" s="72"/>
    </row>
    <row r="2934" spans="1:2">
      <c r="A2934" s="72" t="s">
        <v>11479</v>
      </c>
      <c r="B2934" s="72"/>
    </row>
    <row r="2935" spans="1:2">
      <c r="A2935" s="72" t="s">
        <v>11479</v>
      </c>
      <c r="B2935" s="72"/>
    </row>
    <row r="2936" spans="1:2">
      <c r="A2936" s="72" t="s">
        <v>30223</v>
      </c>
      <c r="B2936" s="72"/>
    </row>
    <row r="2937" spans="1:2">
      <c r="A2937" s="72" t="s">
        <v>21572</v>
      </c>
      <c r="B2937" s="72"/>
    </row>
    <row r="2938" spans="1:2">
      <c r="A2938" s="72" t="s">
        <v>23257</v>
      </c>
      <c r="B2938" s="72"/>
    </row>
    <row r="2939" spans="1:2">
      <c r="A2939" s="72" t="s">
        <v>22192</v>
      </c>
      <c r="B2939" s="72"/>
    </row>
    <row r="2940" spans="1:2">
      <c r="A2940" s="72" t="s">
        <v>23258</v>
      </c>
      <c r="B2940" s="72"/>
    </row>
    <row r="2941" spans="1:2">
      <c r="A2941" s="72" t="s">
        <v>4482</v>
      </c>
      <c r="B2941" s="72"/>
    </row>
    <row r="2942" spans="1:2">
      <c r="A2942" s="4" t="s">
        <v>227</v>
      </c>
      <c r="B2942" s="72"/>
    </row>
    <row r="2943" spans="1:2">
      <c r="A2943" s="72" t="s">
        <v>227</v>
      </c>
      <c r="B2943" s="72"/>
    </row>
    <row r="2944" spans="1:2">
      <c r="A2944" s="72" t="s">
        <v>9188</v>
      </c>
      <c r="B2944" s="72"/>
    </row>
    <row r="2945" spans="1:2">
      <c r="A2945" s="72" t="s">
        <v>8094</v>
      </c>
      <c r="B2945" s="72"/>
    </row>
    <row r="2946" spans="1:2">
      <c r="A2946" s="72" t="s">
        <v>8095</v>
      </c>
      <c r="B2946" s="72"/>
    </row>
    <row r="2947" spans="1:2">
      <c r="A2947" s="72" t="s">
        <v>24050</v>
      </c>
      <c r="B2947" s="72"/>
    </row>
    <row r="2948" spans="1:2">
      <c r="A2948" s="72" t="s">
        <v>24051</v>
      </c>
      <c r="B2948" s="72"/>
    </row>
    <row r="2949" spans="1:2">
      <c r="A2949" s="72" t="s">
        <v>14050</v>
      </c>
      <c r="B2949" s="72"/>
    </row>
    <row r="2950" spans="1:2">
      <c r="A2950" s="72" t="s">
        <v>14050</v>
      </c>
      <c r="B2950" s="72"/>
    </row>
    <row r="2951" spans="1:2">
      <c r="A2951" s="72" t="s">
        <v>14050</v>
      </c>
      <c r="B2951" s="72"/>
    </row>
    <row r="2952" spans="1:2">
      <c r="A2952" s="72" t="s">
        <v>14050</v>
      </c>
      <c r="B2952" s="72"/>
    </row>
    <row r="2953" spans="1:2">
      <c r="A2953" s="72" t="s">
        <v>27232</v>
      </c>
      <c r="B2953" s="72"/>
    </row>
    <row r="2954" spans="1:2">
      <c r="A2954" s="72" t="s">
        <v>21573</v>
      </c>
      <c r="B2954" s="72"/>
    </row>
    <row r="2955" spans="1:2">
      <c r="A2955" s="72" t="s">
        <v>665</v>
      </c>
      <c r="B2955" s="72"/>
    </row>
    <row r="2956" spans="1:2">
      <c r="A2956" s="72" t="s">
        <v>9189</v>
      </c>
      <c r="B2956" s="72"/>
    </row>
    <row r="2957" spans="1:2">
      <c r="A2957" s="72" t="s">
        <v>666</v>
      </c>
      <c r="B2957" s="72"/>
    </row>
    <row r="2958" spans="1:2">
      <c r="A2958" s="72" t="s">
        <v>666</v>
      </c>
      <c r="B2958" s="72"/>
    </row>
    <row r="2959" spans="1:2">
      <c r="A2959" s="72" t="s">
        <v>8096</v>
      </c>
      <c r="B2959" s="72"/>
    </row>
    <row r="2960" spans="1:2">
      <c r="A2960" s="72" t="s">
        <v>9190</v>
      </c>
      <c r="B2960" s="72"/>
    </row>
    <row r="2961" spans="1:2">
      <c r="A2961" s="72" t="s">
        <v>19826</v>
      </c>
      <c r="B2961" s="72"/>
    </row>
    <row r="2962" spans="1:2">
      <c r="A2962" s="72" t="s">
        <v>2099</v>
      </c>
      <c r="B2962" s="72"/>
    </row>
    <row r="2963" spans="1:2">
      <c r="A2963" s="72" t="s">
        <v>8097</v>
      </c>
      <c r="B2963" s="72"/>
    </row>
    <row r="2964" spans="1:2">
      <c r="A2964" s="72" t="s">
        <v>29924</v>
      </c>
      <c r="B2964" s="72"/>
    </row>
    <row r="2965" spans="1:2">
      <c r="A2965" s="72" t="s">
        <v>28612</v>
      </c>
      <c r="B2965" s="72"/>
    </row>
    <row r="2966" spans="1:2">
      <c r="A2966" s="72" t="s">
        <v>11480</v>
      </c>
      <c r="B2966" s="72"/>
    </row>
    <row r="2967" spans="1:2">
      <c r="A2967" s="72" t="s">
        <v>29239</v>
      </c>
      <c r="B2967" s="72"/>
    </row>
    <row r="2968" spans="1:2">
      <c r="A2968" s="72" t="s">
        <v>12440</v>
      </c>
      <c r="B2968" s="72"/>
    </row>
    <row r="2969" spans="1:2">
      <c r="A2969" s="4" t="s">
        <v>667</v>
      </c>
      <c r="B2969" s="72"/>
    </row>
    <row r="2970" spans="1:2">
      <c r="A2970" s="72" t="s">
        <v>28613</v>
      </c>
      <c r="B2970" s="72"/>
    </row>
    <row r="2971" spans="1:2">
      <c r="A2971" s="72" t="s">
        <v>22800</v>
      </c>
      <c r="B2971" s="72"/>
    </row>
    <row r="2972" spans="1:2">
      <c r="A2972" s="72" t="s">
        <v>22193</v>
      </c>
      <c r="B2972" s="72"/>
    </row>
    <row r="2973" spans="1:2">
      <c r="A2973" s="72" t="s">
        <v>5843</v>
      </c>
      <c r="B2973" s="72"/>
    </row>
    <row r="2974" spans="1:2">
      <c r="A2974" s="72" t="s">
        <v>30889</v>
      </c>
      <c r="B2974" s="72"/>
    </row>
    <row r="2975" spans="1:2">
      <c r="A2975" s="72" t="s">
        <v>30224</v>
      </c>
      <c r="B2975" s="72"/>
    </row>
    <row r="2976" spans="1:2">
      <c r="A2976" s="72" t="s">
        <v>28611</v>
      </c>
      <c r="B2976" s="72"/>
    </row>
    <row r="2977" spans="1:2">
      <c r="A2977" s="72" t="s">
        <v>9191</v>
      </c>
      <c r="B2977" s="72"/>
    </row>
    <row r="2978" spans="1:2">
      <c r="A2978" s="72" t="s">
        <v>2278</v>
      </c>
      <c r="B2978" s="72"/>
    </row>
    <row r="2979" spans="1:2">
      <c r="A2979" s="72" t="s">
        <v>27233</v>
      </c>
      <c r="B2979" s="72"/>
    </row>
    <row r="2980" spans="1:2">
      <c r="A2980" s="72" t="s">
        <v>1745</v>
      </c>
      <c r="B2980" s="72"/>
    </row>
    <row r="2981" spans="1:2">
      <c r="A2981" s="72" t="s">
        <v>11481</v>
      </c>
      <c r="B2981" s="72"/>
    </row>
    <row r="2982" spans="1:2">
      <c r="A2982" s="72" t="s">
        <v>11481</v>
      </c>
      <c r="B2982" s="72"/>
    </row>
    <row r="2983" spans="1:2">
      <c r="A2983" s="72" t="s">
        <v>10127</v>
      </c>
      <c r="B2983" s="72"/>
    </row>
    <row r="2984" spans="1:2">
      <c r="A2984" s="72" t="s">
        <v>10127</v>
      </c>
      <c r="B2984" s="72"/>
    </row>
    <row r="2985" spans="1:2">
      <c r="A2985" s="72" t="s">
        <v>10127</v>
      </c>
      <c r="B2985" s="72"/>
    </row>
    <row r="2986" spans="1:2">
      <c r="A2986" s="72" t="s">
        <v>17588</v>
      </c>
      <c r="B2986" s="72"/>
    </row>
    <row r="2987" spans="1:2">
      <c r="A2987" s="72" t="s">
        <v>17588</v>
      </c>
      <c r="B2987" s="72"/>
    </row>
    <row r="2988" spans="1:2">
      <c r="A2988" s="72" t="s">
        <v>17588</v>
      </c>
      <c r="B2988" s="72"/>
    </row>
    <row r="2989" spans="1:2">
      <c r="A2989" s="72" t="s">
        <v>17588</v>
      </c>
      <c r="B2989" s="72"/>
    </row>
    <row r="2990" spans="1:2">
      <c r="A2990" s="72" t="s">
        <v>14051</v>
      </c>
      <c r="B2990" s="72"/>
    </row>
    <row r="2991" spans="1:2">
      <c r="A2991" s="72" t="s">
        <v>28614</v>
      </c>
      <c r="B2991" s="72"/>
    </row>
    <row r="2992" spans="1:2">
      <c r="A2992" s="72" t="s">
        <v>14052</v>
      </c>
      <c r="B2992" s="72"/>
    </row>
    <row r="2993" spans="1:2">
      <c r="A2993" s="72" t="s">
        <v>31570</v>
      </c>
      <c r="B2993" s="72"/>
    </row>
    <row r="2994" spans="1:2">
      <c r="A2994" s="72" t="s">
        <v>29925</v>
      </c>
      <c r="B2994" s="72"/>
    </row>
    <row r="2995" spans="1:2">
      <c r="A2995" s="72" t="s">
        <v>23993</v>
      </c>
      <c r="B2995" s="72"/>
    </row>
    <row r="2996" spans="1:2">
      <c r="A2996" s="72" t="s">
        <v>23259</v>
      </c>
      <c r="B2996" s="72"/>
    </row>
    <row r="2997" spans="1:2">
      <c r="A2997" s="72" t="s">
        <v>21574</v>
      </c>
      <c r="B2997" s="72"/>
    </row>
    <row r="2998" spans="1:2">
      <c r="A2998" s="72" t="s">
        <v>668</v>
      </c>
      <c r="B2998" s="72"/>
    </row>
    <row r="2999" spans="1:2">
      <c r="A2999" s="72" t="s">
        <v>9192</v>
      </c>
      <c r="B2999" s="72"/>
    </row>
    <row r="3000" spans="1:2">
      <c r="A3000" s="72" t="s">
        <v>9192</v>
      </c>
      <c r="B3000" s="72"/>
    </row>
    <row r="3001" spans="1:2">
      <c r="A3001" s="72" t="s">
        <v>15891</v>
      </c>
      <c r="B3001" s="72"/>
    </row>
    <row r="3002" spans="1:2">
      <c r="A3002" s="72" t="s">
        <v>15892</v>
      </c>
      <c r="B3002" s="72"/>
    </row>
    <row r="3003" spans="1:2">
      <c r="A3003" s="72" t="s">
        <v>11482</v>
      </c>
      <c r="B3003" s="72"/>
    </row>
    <row r="3004" spans="1:2">
      <c r="A3004" s="72" t="s">
        <v>16909</v>
      </c>
      <c r="B3004" s="72"/>
    </row>
    <row r="3005" spans="1:2">
      <c r="A3005" s="72" t="s">
        <v>20580</v>
      </c>
      <c r="B3005" s="72"/>
    </row>
    <row r="3006" spans="1:2">
      <c r="A3006" s="72" t="s">
        <v>26120</v>
      </c>
      <c r="B3006" s="72"/>
    </row>
    <row r="3007" spans="1:2">
      <c r="A3007" s="72" t="s">
        <v>12017</v>
      </c>
      <c r="B3007" s="72"/>
    </row>
    <row r="3008" spans="1:2">
      <c r="A3008" s="72" t="s">
        <v>28615</v>
      </c>
      <c r="B3008" s="72"/>
    </row>
    <row r="3009" spans="1:2">
      <c r="A3009" s="72" t="s">
        <v>29926</v>
      </c>
      <c r="B3009" s="72"/>
    </row>
    <row r="3010" spans="1:2">
      <c r="A3010" s="72" t="s">
        <v>19291</v>
      </c>
      <c r="B3010" s="72"/>
    </row>
    <row r="3011" spans="1:2">
      <c r="A3011" s="72" t="s">
        <v>13219</v>
      </c>
      <c r="B3011" s="72"/>
    </row>
    <row r="3012" spans="1:2">
      <c r="A3012" s="72" t="s">
        <v>5469</v>
      </c>
      <c r="B3012" s="72"/>
    </row>
    <row r="3013" spans="1:2">
      <c r="A3013" s="72" t="s">
        <v>20581</v>
      </c>
      <c r="B3013" s="72"/>
    </row>
    <row r="3014" spans="1:2">
      <c r="A3014" s="72" t="s">
        <v>17336</v>
      </c>
      <c r="B3014" s="72"/>
    </row>
    <row r="3015" spans="1:2">
      <c r="A3015" s="72" t="s">
        <v>30225</v>
      </c>
      <c r="B3015" s="72"/>
    </row>
    <row r="3016" spans="1:2">
      <c r="A3016" s="72" t="s">
        <v>23260</v>
      </c>
      <c r="B3016" s="72"/>
    </row>
    <row r="3017" spans="1:2">
      <c r="A3017" s="72" t="s">
        <v>669</v>
      </c>
      <c r="B3017" s="72"/>
    </row>
    <row r="3018" spans="1:2">
      <c r="A3018" s="72" t="s">
        <v>669</v>
      </c>
      <c r="B3018" s="72"/>
    </row>
    <row r="3019" spans="1:2">
      <c r="A3019" s="72" t="s">
        <v>12919</v>
      </c>
      <c r="B3019" s="72"/>
    </row>
    <row r="3020" spans="1:2">
      <c r="A3020" s="72" t="s">
        <v>31436</v>
      </c>
      <c r="B3020" s="72"/>
    </row>
    <row r="3021" spans="1:2">
      <c r="A3021" s="72" t="s">
        <v>6265</v>
      </c>
      <c r="B3021" s="72"/>
    </row>
    <row r="3022" spans="1:2">
      <c r="A3022" s="72" t="s">
        <v>12018</v>
      </c>
      <c r="B3022" s="72"/>
    </row>
    <row r="3023" spans="1:2">
      <c r="A3023" s="72" t="s">
        <v>13220</v>
      </c>
      <c r="B3023" s="72"/>
    </row>
    <row r="3024" spans="1:2">
      <c r="A3024" s="72" t="s">
        <v>3065</v>
      </c>
      <c r="B3024" s="72"/>
    </row>
    <row r="3025" spans="1:2">
      <c r="A3025" s="72" t="s">
        <v>3066</v>
      </c>
      <c r="B3025" s="72"/>
    </row>
    <row r="3026" spans="1:2">
      <c r="A3026" s="72" t="s">
        <v>3066</v>
      </c>
      <c r="B3026" s="72"/>
    </row>
    <row r="3027" spans="1:2">
      <c r="A3027" s="72" t="s">
        <v>5844</v>
      </c>
      <c r="B3027" s="72"/>
    </row>
    <row r="3028" spans="1:2">
      <c r="A3028" s="72" t="s">
        <v>31437</v>
      </c>
      <c r="B3028" s="72"/>
    </row>
    <row r="3029" spans="1:2">
      <c r="A3029" s="72" t="s">
        <v>17206</v>
      </c>
      <c r="B3029" s="72"/>
    </row>
    <row r="3030" spans="1:2">
      <c r="A3030" s="72" t="s">
        <v>24541</v>
      </c>
      <c r="B3030" s="72"/>
    </row>
    <row r="3031" spans="1:2">
      <c r="A3031" s="72" t="s">
        <v>16627</v>
      </c>
      <c r="B3031" s="72"/>
    </row>
    <row r="3032" spans="1:2">
      <c r="A3032" s="72" t="s">
        <v>6266</v>
      </c>
      <c r="B3032" s="72"/>
    </row>
    <row r="3033" spans="1:2">
      <c r="A3033" s="72" t="s">
        <v>14553</v>
      </c>
      <c r="B3033" s="72"/>
    </row>
    <row r="3034" spans="1:2">
      <c r="A3034" s="72" t="s">
        <v>2626</v>
      </c>
      <c r="B3034" s="72"/>
    </row>
    <row r="3035" spans="1:2">
      <c r="A3035" s="72" t="s">
        <v>15038</v>
      </c>
      <c r="B3035" s="72"/>
    </row>
    <row r="3036" spans="1:2">
      <c r="A3036" s="72" t="s">
        <v>12441</v>
      </c>
      <c r="B3036" s="72"/>
    </row>
    <row r="3037" spans="1:2">
      <c r="A3037" s="72" t="s">
        <v>20299</v>
      </c>
      <c r="B3037" s="72"/>
    </row>
    <row r="3038" spans="1:2">
      <c r="A3038" s="72" t="s">
        <v>7469</v>
      </c>
      <c r="B3038" s="72"/>
    </row>
    <row r="3039" spans="1:2">
      <c r="A3039" s="72" t="s">
        <v>12442</v>
      </c>
      <c r="B3039" s="72"/>
    </row>
    <row r="3040" spans="1:2">
      <c r="A3040" s="72" t="s">
        <v>32251</v>
      </c>
      <c r="B3040" s="72"/>
    </row>
    <row r="3041" spans="1:2">
      <c r="A3041" s="72" t="s">
        <v>25034</v>
      </c>
      <c r="B3041" s="72"/>
    </row>
    <row r="3042" spans="1:2">
      <c r="A3042" s="72" t="s">
        <v>17337</v>
      </c>
      <c r="B3042" s="72"/>
    </row>
    <row r="3043" spans="1:2">
      <c r="A3043" s="72" t="s">
        <v>1433</v>
      </c>
      <c r="B3043" s="72"/>
    </row>
    <row r="3044" spans="1:2">
      <c r="A3044" s="72" t="s">
        <v>12443</v>
      </c>
      <c r="B3044" s="72"/>
    </row>
    <row r="3045" spans="1:2">
      <c r="A3045" s="72" t="s">
        <v>24542</v>
      </c>
      <c r="B3045" s="72"/>
    </row>
    <row r="3046" spans="1:2">
      <c r="A3046" s="72" t="s">
        <v>23261</v>
      </c>
      <c r="B3046" s="72"/>
    </row>
    <row r="3047" spans="1:2">
      <c r="A3047" s="72" t="s">
        <v>24543</v>
      </c>
      <c r="B3047" s="72"/>
    </row>
    <row r="3048" spans="1:2">
      <c r="A3048" s="72" t="s">
        <v>30226</v>
      </c>
      <c r="B3048" s="72"/>
    </row>
    <row r="3049" spans="1:2">
      <c r="A3049" s="72" t="s">
        <v>30227</v>
      </c>
      <c r="B3049" s="72"/>
    </row>
    <row r="3050" spans="1:2">
      <c r="A3050" s="72" t="s">
        <v>22194</v>
      </c>
      <c r="B3050" s="72"/>
    </row>
    <row r="3051" spans="1:2">
      <c r="A3051" s="72" t="s">
        <v>19827</v>
      </c>
      <c r="B3051" s="72"/>
    </row>
    <row r="3052" spans="1:2">
      <c r="A3052" s="72" t="s">
        <v>24544</v>
      </c>
      <c r="B3052" s="72"/>
    </row>
    <row r="3053" spans="1:2">
      <c r="A3053" s="72" t="s">
        <v>29689</v>
      </c>
      <c r="B3053" s="72"/>
    </row>
    <row r="3054" spans="1:2">
      <c r="A3054" s="72" t="s">
        <v>20582</v>
      </c>
      <c r="B3054" s="72"/>
    </row>
    <row r="3055" spans="1:2">
      <c r="A3055" s="72" t="s">
        <v>17338</v>
      </c>
      <c r="B3055" s="72"/>
    </row>
    <row r="3056" spans="1:2">
      <c r="A3056" s="72" t="s">
        <v>20300</v>
      </c>
      <c r="B3056" s="72"/>
    </row>
    <row r="3057" spans="1:2">
      <c r="A3057" s="72" t="s">
        <v>27727</v>
      </c>
      <c r="B3057" s="72"/>
    </row>
    <row r="3058" spans="1:2">
      <c r="A3058" s="72" t="s">
        <v>32698</v>
      </c>
      <c r="B3058" s="72"/>
    </row>
    <row r="3059" spans="1:2">
      <c r="A3059" s="72" t="s">
        <v>18070</v>
      </c>
      <c r="B3059" s="72"/>
    </row>
    <row r="3060" spans="1:2">
      <c r="A3060" s="72" t="s">
        <v>25610</v>
      </c>
      <c r="B3060" s="72"/>
    </row>
    <row r="3061" spans="1:2">
      <c r="A3061" s="72" t="s">
        <v>6843</v>
      </c>
      <c r="B3061" s="72"/>
    </row>
    <row r="3062" spans="1:2">
      <c r="A3062" s="72" t="s">
        <v>6844</v>
      </c>
      <c r="B3062" s="72"/>
    </row>
    <row r="3063" spans="1:2">
      <c r="A3063" s="72" t="s">
        <v>7839</v>
      </c>
      <c r="B3063" s="72"/>
    </row>
    <row r="3064" spans="1:2">
      <c r="A3064" s="72" t="s">
        <v>13549</v>
      </c>
      <c r="B3064" s="72"/>
    </row>
    <row r="3065" spans="1:2">
      <c r="A3065" s="72" t="s">
        <v>6845</v>
      </c>
      <c r="B3065" s="72"/>
    </row>
    <row r="3066" spans="1:2">
      <c r="A3066" s="72" t="s">
        <v>12920</v>
      </c>
      <c r="B3066" s="72"/>
    </row>
    <row r="3067" spans="1:2">
      <c r="A3067" s="72" t="s">
        <v>16628</v>
      </c>
      <c r="B3067" s="72"/>
    </row>
    <row r="3068" spans="1:2">
      <c r="A3068" s="72" t="s">
        <v>11483</v>
      </c>
      <c r="B3068" s="72"/>
    </row>
    <row r="3069" spans="1:2">
      <c r="A3069" s="72" t="s">
        <v>28616</v>
      </c>
      <c r="B3069" s="72"/>
    </row>
    <row r="3070" spans="1:2">
      <c r="A3070" s="72" t="s">
        <v>11484</v>
      </c>
      <c r="B3070" s="72"/>
    </row>
    <row r="3071" spans="1:2">
      <c r="A3071" s="72" t="s">
        <v>11485</v>
      </c>
      <c r="B3071" s="72"/>
    </row>
    <row r="3072" spans="1:2">
      <c r="A3072" s="72" t="s">
        <v>31144</v>
      </c>
      <c r="B3072" s="72"/>
    </row>
    <row r="3073" spans="1:2">
      <c r="A3073" s="72" t="s">
        <v>3797</v>
      </c>
      <c r="B3073" s="72"/>
    </row>
    <row r="3074" spans="1:2">
      <c r="A3074" s="72" t="s">
        <v>4214</v>
      </c>
      <c r="B3074" s="72"/>
    </row>
    <row r="3075" spans="1:2">
      <c r="A3075" s="72" t="s">
        <v>4214</v>
      </c>
      <c r="B3075" s="72"/>
    </row>
    <row r="3076" spans="1:2">
      <c r="A3076" s="72" t="s">
        <v>3798</v>
      </c>
      <c r="B3076" s="72"/>
    </row>
    <row r="3077" spans="1:2">
      <c r="A3077" s="72" t="s">
        <v>4483</v>
      </c>
      <c r="B3077" s="72"/>
    </row>
    <row r="3078" spans="1:2">
      <c r="A3078" s="72" t="s">
        <v>3067</v>
      </c>
      <c r="B3078" s="72"/>
    </row>
    <row r="3079" spans="1:2">
      <c r="A3079" s="72" t="s">
        <v>3067</v>
      </c>
      <c r="B3079" s="72"/>
    </row>
    <row r="3080" spans="1:2">
      <c r="A3080" s="72" t="s">
        <v>11486</v>
      </c>
      <c r="B3080" s="72"/>
    </row>
    <row r="3081" spans="1:2">
      <c r="A3081" s="72" t="s">
        <v>8098</v>
      </c>
      <c r="B3081" s="72"/>
    </row>
    <row r="3082" spans="1:2">
      <c r="A3082" s="72" t="s">
        <v>26760</v>
      </c>
      <c r="B3082" s="72"/>
    </row>
    <row r="3083" spans="1:2">
      <c r="A3083" s="72" t="s">
        <v>8622</v>
      </c>
      <c r="B3083" s="72"/>
    </row>
    <row r="3084" spans="1:2">
      <c r="A3084" s="72" t="s">
        <v>3799</v>
      </c>
      <c r="B3084" s="72"/>
    </row>
    <row r="3085" spans="1:2">
      <c r="A3085" s="72" t="s">
        <v>22801</v>
      </c>
      <c r="B3085" s="72"/>
    </row>
    <row r="3086" spans="1:2">
      <c r="A3086" s="72" t="s">
        <v>33035</v>
      </c>
      <c r="B3086" s="72"/>
    </row>
    <row r="3087" spans="1:2">
      <c r="A3087" s="72" t="s">
        <v>16629</v>
      </c>
      <c r="B3087" s="72"/>
    </row>
    <row r="3088" spans="1:2">
      <c r="A3088" s="72" t="s">
        <v>3800</v>
      </c>
      <c r="B3088" s="72"/>
    </row>
    <row r="3089" spans="1:2">
      <c r="A3089" s="72" t="s">
        <v>19021</v>
      </c>
      <c r="B3089" s="72"/>
    </row>
    <row r="3090" spans="1:2">
      <c r="A3090" s="72" t="s">
        <v>31298</v>
      </c>
      <c r="B3090" s="72"/>
    </row>
    <row r="3091" spans="1:2">
      <c r="A3091" s="72" t="s">
        <v>10888</v>
      </c>
      <c r="B3091" s="72"/>
    </row>
    <row r="3092" spans="1:2">
      <c r="A3092" s="72" t="s">
        <v>15039</v>
      </c>
      <c r="B3092" s="72"/>
    </row>
    <row r="3093" spans="1:2">
      <c r="A3093" s="72" t="s">
        <v>10128</v>
      </c>
      <c r="B3093" s="72"/>
    </row>
    <row r="3094" spans="1:2">
      <c r="A3094" s="4" t="s">
        <v>229</v>
      </c>
      <c r="B3094" s="72"/>
    </row>
    <row r="3095" spans="1:2">
      <c r="A3095" s="72" t="s">
        <v>12444</v>
      </c>
      <c r="B3095" s="72"/>
    </row>
    <row r="3096" spans="1:2">
      <c r="A3096" s="72" t="s">
        <v>15040</v>
      </c>
      <c r="B3096" s="72"/>
    </row>
    <row r="3097" spans="1:2">
      <c r="A3097" s="72" t="s">
        <v>32032</v>
      </c>
      <c r="B3097" s="72"/>
    </row>
    <row r="3098" spans="1:2">
      <c r="A3098" s="72" t="s">
        <v>1746</v>
      </c>
      <c r="B3098" s="72"/>
    </row>
    <row r="3099" spans="1:2">
      <c r="A3099" s="72" t="s">
        <v>21575</v>
      </c>
      <c r="B3099" s="72"/>
    </row>
    <row r="3100" spans="1:2">
      <c r="A3100" s="72" t="s">
        <v>30228</v>
      </c>
      <c r="B3100" s="72"/>
    </row>
    <row r="3101" spans="1:2">
      <c r="A3101" s="72" t="s">
        <v>20583</v>
      </c>
      <c r="B3101" s="72"/>
    </row>
    <row r="3102" spans="1:2">
      <c r="A3102" s="72" t="s">
        <v>22802</v>
      </c>
      <c r="B3102" s="72"/>
    </row>
    <row r="3103" spans="1:2">
      <c r="A3103" s="72" t="s">
        <v>670</v>
      </c>
      <c r="B3103" s="72"/>
    </row>
    <row r="3104" spans="1:2">
      <c r="A3104" s="72" t="s">
        <v>670</v>
      </c>
      <c r="B3104" s="72"/>
    </row>
    <row r="3105" spans="1:2">
      <c r="A3105" s="72" t="s">
        <v>12445</v>
      </c>
      <c r="B3105" s="72"/>
    </row>
    <row r="3106" spans="1:2">
      <c r="A3106" s="72" t="s">
        <v>23262</v>
      </c>
      <c r="B3106" s="72"/>
    </row>
    <row r="3107" spans="1:2">
      <c r="A3107" s="72" t="s">
        <v>6536</v>
      </c>
      <c r="B3107" s="72"/>
    </row>
    <row r="3108" spans="1:2">
      <c r="A3108" s="72" t="s">
        <v>32699</v>
      </c>
      <c r="B3108" s="72"/>
    </row>
    <row r="3109" spans="1:2">
      <c r="A3109" s="72" t="s">
        <v>14554</v>
      </c>
      <c r="B3109" s="72"/>
    </row>
    <row r="3110" spans="1:2">
      <c r="A3110" s="72" t="s">
        <v>28067</v>
      </c>
      <c r="B3110" s="72"/>
    </row>
    <row r="3111" spans="1:2">
      <c r="A3111" s="72" t="s">
        <v>9194</v>
      </c>
      <c r="B3111" s="72"/>
    </row>
    <row r="3112" spans="1:2">
      <c r="A3112" s="72" t="s">
        <v>22195</v>
      </c>
      <c r="B3112" s="72"/>
    </row>
    <row r="3113" spans="1:2">
      <c r="A3113" s="72" t="s">
        <v>23263</v>
      </c>
      <c r="B3113" s="72"/>
    </row>
    <row r="3114" spans="1:2">
      <c r="A3114" s="72" t="s">
        <v>6846</v>
      </c>
      <c r="B3114" s="72"/>
    </row>
    <row r="3115" spans="1:2">
      <c r="A3115" s="72" t="s">
        <v>6846</v>
      </c>
      <c r="B3115" s="72"/>
    </row>
    <row r="3116" spans="1:2">
      <c r="A3116" s="72" t="s">
        <v>31813</v>
      </c>
      <c r="B3116" s="72"/>
    </row>
    <row r="3117" spans="1:2">
      <c r="A3117" s="72" t="s">
        <v>14555</v>
      </c>
      <c r="B3117" s="72"/>
    </row>
    <row r="3118" spans="1:2">
      <c r="A3118" s="72" t="s">
        <v>14555</v>
      </c>
      <c r="B3118" s="72"/>
    </row>
    <row r="3119" spans="1:2">
      <c r="A3119" s="72" t="s">
        <v>14555</v>
      </c>
      <c r="B3119" s="72"/>
    </row>
    <row r="3120" spans="1:2">
      <c r="A3120" s="72" t="s">
        <v>14555</v>
      </c>
      <c r="B3120" s="72"/>
    </row>
    <row r="3121" spans="1:2">
      <c r="A3121" s="4" t="s">
        <v>14555</v>
      </c>
      <c r="B3121" s="72"/>
    </row>
    <row r="3122" spans="1:2">
      <c r="A3122" s="72" t="s">
        <v>25611</v>
      </c>
      <c r="B3122" s="72"/>
    </row>
    <row r="3123" spans="1:2">
      <c r="A3123" s="72" t="s">
        <v>11137</v>
      </c>
      <c r="B3123" s="72"/>
    </row>
    <row r="3124" spans="1:2">
      <c r="A3124" s="72" t="s">
        <v>11137</v>
      </c>
      <c r="B3124" s="72"/>
    </row>
    <row r="3125" spans="1:2">
      <c r="A3125" s="72" t="s">
        <v>11137</v>
      </c>
      <c r="B3125" s="72"/>
    </row>
    <row r="3126" spans="1:2">
      <c r="A3126" s="72" t="s">
        <v>3801</v>
      </c>
      <c r="B3126" s="72"/>
    </row>
    <row r="3127" spans="1:2">
      <c r="A3127" s="72" t="s">
        <v>9195</v>
      </c>
      <c r="B3127" s="72"/>
    </row>
    <row r="3128" spans="1:2">
      <c r="A3128" s="72" t="s">
        <v>15580</v>
      </c>
      <c r="B3128" s="72"/>
    </row>
    <row r="3129" spans="1:2">
      <c r="A3129" s="72" t="s">
        <v>7840</v>
      </c>
      <c r="B3129" s="72"/>
    </row>
    <row r="3130" spans="1:2">
      <c r="A3130" s="72" t="s">
        <v>30890</v>
      </c>
      <c r="B3130" s="72"/>
    </row>
    <row r="3131" spans="1:2">
      <c r="A3131" s="72" t="s">
        <v>14053</v>
      </c>
      <c r="B3131" s="72"/>
    </row>
    <row r="3132" spans="1:2">
      <c r="A3132" s="72" t="s">
        <v>11487</v>
      </c>
      <c r="B3132" s="72"/>
    </row>
    <row r="3133" spans="1:2">
      <c r="A3133" s="4" t="s">
        <v>230</v>
      </c>
      <c r="B3133" s="72"/>
    </row>
    <row r="3134" spans="1:2">
      <c r="A3134" s="72" t="s">
        <v>8624</v>
      </c>
      <c r="B3134" s="72"/>
    </row>
    <row r="3135" spans="1:2">
      <c r="A3135" s="72" t="s">
        <v>7470</v>
      </c>
      <c r="B3135" s="72"/>
    </row>
    <row r="3136" spans="1:2">
      <c r="A3136" s="72" t="s">
        <v>26121</v>
      </c>
      <c r="B3136" s="72"/>
    </row>
    <row r="3137" spans="1:2">
      <c r="A3137" s="72" t="s">
        <v>22803</v>
      </c>
      <c r="B3137" s="72"/>
    </row>
    <row r="3138" spans="1:2">
      <c r="A3138" s="72" t="s">
        <v>1434</v>
      </c>
      <c r="B3138" s="72"/>
    </row>
    <row r="3139" spans="1:2">
      <c r="A3139" s="72" t="s">
        <v>28617</v>
      </c>
      <c r="B3139" s="72"/>
    </row>
    <row r="3140" spans="1:2">
      <c r="A3140" s="72" t="s">
        <v>6847</v>
      </c>
      <c r="B3140" s="72"/>
    </row>
    <row r="3141" spans="1:2">
      <c r="A3141" s="72" t="s">
        <v>671</v>
      </c>
      <c r="B3141" s="72"/>
    </row>
    <row r="3142" spans="1:2">
      <c r="A3142" s="72" t="s">
        <v>4635</v>
      </c>
      <c r="B3142" s="72"/>
    </row>
    <row r="3143" spans="1:2">
      <c r="A3143" s="72" t="s">
        <v>4635</v>
      </c>
      <c r="B3143" s="72"/>
    </row>
    <row r="3144" spans="1:2">
      <c r="A3144" s="72" t="s">
        <v>6848</v>
      </c>
      <c r="B3144" s="72"/>
    </row>
    <row r="3145" spans="1:2">
      <c r="A3145" s="72" t="s">
        <v>6849</v>
      </c>
      <c r="B3145" s="72"/>
    </row>
    <row r="3146" spans="1:2">
      <c r="A3146" s="72" t="s">
        <v>19828</v>
      </c>
      <c r="B3146" s="72"/>
    </row>
    <row r="3147" spans="1:2">
      <c r="A3147" s="72" t="s">
        <v>1435</v>
      </c>
      <c r="B3147" s="72"/>
    </row>
    <row r="3148" spans="1:2">
      <c r="A3148" s="72" t="s">
        <v>15581</v>
      </c>
      <c r="B3148" s="72"/>
    </row>
    <row r="3149" spans="1:2">
      <c r="A3149" s="72" t="s">
        <v>30891</v>
      </c>
      <c r="B3149" s="72"/>
    </row>
    <row r="3150" spans="1:2">
      <c r="A3150" s="72" t="s">
        <v>20608</v>
      </c>
      <c r="B3150" s="72"/>
    </row>
    <row r="3151" spans="1:2">
      <c r="A3151" s="72" t="s">
        <v>11488</v>
      </c>
      <c r="B3151" s="72"/>
    </row>
    <row r="3152" spans="1:2">
      <c r="A3152" s="72" t="s">
        <v>672</v>
      </c>
      <c r="B3152" s="72"/>
    </row>
    <row r="3153" spans="1:2">
      <c r="A3153" s="72" t="s">
        <v>30229</v>
      </c>
      <c r="B3153" s="72"/>
    </row>
    <row r="3154" spans="1:2">
      <c r="A3154" s="72" t="s">
        <v>28321</v>
      </c>
      <c r="B3154" s="72"/>
    </row>
    <row r="3155" spans="1:2">
      <c r="A3155" s="72" t="s">
        <v>27234</v>
      </c>
      <c r="B3155" s="72"/>
    </row>
    <row r="3156" spans="1:2">
      <c r="A3156" s="72" t="s">
        <v>17532</v>
      </c>
      <c r="B3156" s="72"/>
    </row>
    <row r="3157" spans="1:2">
      <c r="A3157" s="72" t="s">
        <v>31571</v>
      </c>
      <c r="B3157" s="72"/>
    </row>
    <row r="3158" spans="1:2">
      <c r="A3158" s="72" t="s">
        <v>19292</v>
      </c>
      <c r="B3158" s="72"/>
    </row>
    <row r="3159" spans="1:2">
      <c r="A3159" s="72" t="s">
        <v>19292</v>
      </c>
      <c r="B3159" s="72"/>
    </row>
    <row r="3160" spans="1:2">
      <c r="A3160" s="72" t="s">
        <v>19292</v>
      </c>
      <c r="B3160" s="72"/>
    </row>
    <row r="3161" spans="1:2">
      <c r="A3161" s="72" t="s">
        <v>28618</v>
      </c>
      <c r="B3161" s="72"/>
    </row>
    <row r="3162" spans="1:2">
      <c r="A3162" s="72" t="s">
        <v>2627</v>
      </c>
      <c r="B3162" s="72"/>
    </row>
    <row r="3163" spans="1:2">
      <c r="A3163" s="72" t="s">
        <v>6267</v>
      </c>
      <c r="B3163" s="72"/>
    </row>
    <row r="3164" spans="1:2">
      <c r="A3164" s="72" t="s">
        <v>19829</v>
      </c>
      <c r="B3164" s="72"/>
    </row>
    <row r="3165" spans="1:2">
      <c r="A3165" s="72" t="s">
        <v>15893</v>
      </c>
      <c r="B3165" s="72"/>
    </row>
    <row r="3166" spans="1:2">
      <c r="A3166" s="4" t="s">
        <v>231</v>
      </c>
      <c r="B3166" s="72"/>
    </row>
    <row r="3167" spans="1:2">
      <c r="A3167" s="4" t="s">
        <v>232</v>
      </c>
      <c r="B3167" s="72"/>
    </row>
    <row r="3168" spans="1:2">
      <c r="A3168" s="4" t="s">
        <v>673</v>
      </c>
      <c r="B3168" s="72"/>
    </row>
    <row r="3169" spans="1:2">
      <c r="A3169" s="4" t="s">
        <v>228</v>
      </c>
      <c r="B3169" s="72"/>
    </row>
    <row r="3170" spans="1:2">
      <c r="A3170" s="72" t="s">
        <v>21576</v>
      </c>
      <c r="B3170" s="72"/>
    </row>
    <row r="3171" spans="1:2">
      <c r="A3171" s="72" t="s">
        <v>3068</v>
      </c>
      <c r="B3171" s="72"/>
    </row>
    <row r="3172" spans="1:2">
      <c r="A3172" s="72" t="s">
        <v>24545</v>
      </c>
      <c r="B3172" s="72"/>
    </row>
    <row r="3173" spans="1:2">
      <c r="A3173" s="72" t="s">
        <v>12019</v>
      </c>
      <c r="B3173" s="72"/>
    </row>
    <row r="3174" spans="1:2">
      <c r="A3174" s="72" t="s">
        <v>5470</v>
      </c>
      <c r="B3174" s="72"/>
    </row>
    <row r="3175" spans="1:2">
      <c r="A3175" s="72" t="s">
        <v>23264</v>
      </c>
      <c r="B3175" s="72"/>
    </row>
    <row r="3176" spans="1:2">
      <c r="A3176" s="72" t="s">
        <v>29240</v>
      </c>
      <c r="B3176" s="72"/>
    </row>
    <row r="3177" spans="1:2">
      <c r="A3177" s="72" t="s">
        <v>22805</v>
      </c>
      <c r="B3177" s="72"/>
    </row>
    <row r="3178" spans="1:2">
      <c r="A3178" s="72" t="s">
        <v>22806</v>
      </c>
      <c r="B3178" s="72"/>
    </row>
    <row r="3179" spans="1:2">
      <c r="A3179" s="72" t="s">
        <v>22196</v>
      </c>
      <c r="B3179" s="72"/>
    </row>
    <row r="3180" spans="1:2">
      <c r="A3180" s="72" t="s">
        <v>33416</v>
      </c>
      <c r="B3180" s="72"/>
    </row>
    <row r="3181" spans="1:2">
      <c r="A3181" s="72" t="s">
        <v>30230</v>
      </c>
      <c r="B3181" s="72"/>
    </row>
    <row r="3182" spans="1:2">
      <c r="A3182" s="72" t="s">
        <v>30231</v>
      </c>
      <c r="B3182" s="72"/>
    </row>
    <row r="3183" spans="1:2">
      <c r="A3183" s="72" t="s">
        <v>30232</v>
      </c>
      <c r="B3183" s="72"/>
    </row>
    <row r="3184" spans="1:2">
      <c r="A3184" s="72" t="s">
        <v>5845</v>
      </c>
      <c r="B3184" s="72"/>
    </row>
    <row r="3185" spans="1:2">
      <c r="A3185" s="72" t="s">
        <v>28619</v>
      </c>
      <c r="B3185" s="72"/>
    </row>
    <row r="3186" spans="1:2">
      <c r="A3186" s="72" t="s">
        <v>8625</v>
      </c>
      <c r="B3186" s="72"/>
    </row>
    <row r="3187" spans="1:2">
      <c r="A3187" s="72" t="s">
        <v>8625</v>
      </c>
      <c r="B3187" s="72"/>
    </row>
    <row r="3188" spans="1:2">
      <c r="A3188" s="72" t="s">
        <v>8625</v>
      </c>
      <c r="B3188" s="72"/>
    </row>
    <row r="3189" spans="1:2">
      <c r="A3189" s="72" t="s">
        <v>8625</v>
      </c>
      <c r="B3189" s="72"/>
    </row>
    <row r="3190" spans="1:2">
      <c r="A3190" s="72" t="s">
        <v>8625</v>
      </c>
      <c r="B3190" s="72"/>
    </row>
    <row r="3191" spans="1:2">
      <c r="A3191" s="72" t="s">
        <v>8625</v>
      </c>
      <c r="B3191" s="72"/>
    </row>
    <row r="3192" spans="1:2">
      <c r="A3192" s="72" t="s">
        <v>8625</v>
      </c>
      <c r="B3192" s="72"/>
    </row>
    <row r="3193" spans="1:2">
      <c r="A3193" s="72" t="s">
        <v>16630</v>
      </c>
      <c r="B3193" s="72"/>
    </row>
    <row r="3194" spans="1:2">
      <c r="A3194" s="72" t="s">
        <v>26469</v>
      </c>
      <c r="B3194" s="72"/>
    </row>
    <row r="3195" spans="1:2">
      <c r="A3195" s="72" t="s">
        <v>15582</v>
      </c>
      <c r="B3195" s="72"/>
    </row>
    <row r="3196" spans="1:2">
      <c r="A3196" s="72" t="s">
        <v>32252</v>
      </c>
      <c r="B3196" s="72"/>
    </row>
    <row r="3197" spans="1:2">
      <c r="A3197" s="4" t="s">
        <v>233</v>
      </c>
      <c r="B3197" s="72"/>
    </row>
    <row r="3198" spans="1:2">
      <c r="A3198" s="72" t="s">
        <v>16631</v>
      </c>
      <c r="B3198" s="72"/>
    </row>
    <row r="3199" spans="1:2">
      <c r="A3199" s="72" t="s">
        <v>32253</v>
      </c>
      <c r="B3199" s="72"/>
    </row>
    <row r="3200" spans="1:2">
      <c r="A3200" s="72" t="s">
        <v>4215</v>
      </c>
      <c r="B3200" s="72"/>
    </row>
    <row r="3201" spans="1:2">
      <c r="A3201" s="72" t="s">
        <v>32254</v>
      </c>
      <c r="B3201" s="72"/>
    </row>
    <row r="3202" spans="1:2">
      <c r="A3202" s="72" t="s">
        <v>28068</v>
      </c>
      <c r="B3202" s="72"/>
    </row>
    <row r="3203" spans="1:2">
      <c r="A3203" s="72" t="s">
        <v>26761</v>
      </c>
      <c r="B3203" s="72"/>
    </row>
    <row r="3204" spans="1:2">
      <c r="A3204" s="72" t="s">
        <v>3802</v>
      </c>
      <c r="B3204" s="72"/>
    </row>
    <row r="3205" spans="1:2">
      <c r="A3205" s="72" t="s">
        <v>19830</v>
      </c>
      <c r="B3205" s="72"/>
    </row>
    <row r="3206" spans="1:2">
      <c r="A3206" s="72" t="s">
        <v>32255</v>
      </c>
      <c r="B3206" s="72"/>
    </row>
    <row r="3207" spans="1:2">
      <c r="A3207" s="72" t="s">
        <v>19831</v>
      </c>
      <c r="B3207" s="72"/>
    </row>
    <row r="3208" spans="1:2">
      <c r="A3208" s="72" t="s">
        <v>15041</v>
      </c>
      <c r="B3208" s="72"/>
    </row>
    <row r="3209" spans="1:2">
      <c r="A3209" s="72" t="s">
        <v>2628</v>
      </c>
      <c r="B3209" s="72"/>
    </row>
    <row r="3210" spans="1:2">
      <c r="A3210" s="72" t="s">
        <v>2628</v>
      </c>
      <c r="B3210" s="72"/>
    </row>
    <row r="3211" spans="1:2">
      <c r="A3211" s="72" t="s">
        <v>2628</v>
      </c>
      <c r="B3211" s="72"/>
    </row>
    <row r="3212" spans="1:2">
      <c r="A3212" s="72" t="s">
        <v>2629</v>
      </c>
      <c r="B3212" s="72"/>
    </row>
    <row r="3213" spans="1:2">
      <c r="A3213" s="72" t="s">
        <v>18071</v>
      </c>
      <c r="B3213" s="72"/>
    </row>
    <row r="3214" spans="1:2">
      <c r="A3214" s="72" t="s">
        <v>18072</v>
      </c>
      <c r="B3214" s="72"/>
    </row>
    <row r="3215" spans="1:2">
      <c r="A3215" s="72" t="s">
        <v>2100</v>
      </c>
      <c r="B3215" s="72"/>
    </row>
    <row r="3216" spans="1:2">
      <c r="A3216" s="72" t="s">
        <v>10765</v>
      </c>
      <c r="B3216" s="72"/>
    </row>
    <row r="3217" spans="1:2">
      <c r="A3217" s="72" t="s">
        <v>26762</v>
      </c>
      <c r="B3217" s="72"/>
    </row>
    <row r="3218" spans="1:2">
      <c r="A3218" s="72" t="s">
        <v>12446</v>
      </c>
      <c r="B3218" s="72"/>
    </row>
    <row r="3219" spans="1:2">
      <c r="A3219" s="72" t="s">
        <v>31145</v>
      </c>
      <c r="B3219" s="72"/>
    </row>
    <row r="3220" spans="1:2">
      <c r="A3220" s="72" t="s">
        <v>3803</v>
      </c>
      <c r="B3220" s="72"/>
    </row>
    <row r="3221" spans="1:2">
      <c r="A3221" s="72" t="s">
        <v>17185</v>
      </c>
      <c r="B3221" s="72"/>
    </row>
    <row r="3222" spans="1:2">
      <c r="A3222" s="72" t="s">
        <v>11138</v>
      </c>
      <c r="B3222" s="72"/>
    </row>
    <row r="3223" spans="1:2">
      <c r="A3223" s="72" t="s">
        <v>3804</v>
      </c>
      <c r="B3223" s="72"/>
    </row>
    <row r="3224" spans="1:2">
      <c r="A3224" s="72" t="s">
        <v>3805</v>
      </c>
      <c r="B3224" s="72"/>
    </row>
    <row r="3225" spans="1:2">
      <c r="A3225" s="72" t="s">
        <v>8626</v>
      </c>
      <c r="B3225" s="72"/>
    </row>
    <row r="3226" spans="1:2">
      <c r="A3226" s="72" t="s">
        <v>20301</v>
      </c>
      <c r="B3226" s="72"/>
    </row>
    <row r="3227" spans="1:2">
      <c r="A3227" s="72" t="s">
        <v>9557</v>
      </c>
      <c r="B3227" s="72"/>
    </row>
    <row r="3228" spans="1:2">
      <c r="A3228" s="72" t="s">
        <v>3069</v>
      </c>
      <c r="B3228" s="72"/>
    </row>
    <row r="3229" spans="1:2">
      <c r="A3229" s="72" t="s">
        <v>3069</v>
      </c>
      <c r="B3229" s="72"/>
    </row>
    <row r="3230" spans="1:2">
      <c r="A3230" s="72" t="s">
        <v>3070</v>
      </c>
      <c r="B3230" s="72"/>
    </row>
    <row r="3231" spans="1:2">
      <c r="A3231" s="72" t="s">
        <v>13777</v>
      </c>
      <c r="B3231" s="72"/>
    </row>
    <row r="3232" spans="1:2">
      <c r="A3232" s="72" t="s">
        <v>3071</v>
      </c>
      <c r="B3232" s="72"/>
    </row>
    <row r="3233" spans="1:2">
      <c r="A3233" s="72" t="s">
        <v>19293</v>
      </c>
      <c r="B3233" s="72"/>
    </row>
    <row r="3234" spans="1:2">
      <c r="A3234" s="72" t="s">
        <v>28620</v>
      </c>
      <c r="B3234" s="72"/>
    </row>
    <row r="3235" spans="1:2">
      <c r="A3235" s="72" t="s">
        <v>31814</v>
      </c>
      <c r="B3235" s="72"/>
    </row>
    <row r="3236" spans="1:2">
      <c r="A3236" s="72" t="s">
        <v>674</v>
      </c>
      <c r="B3236" s="72"/>
    </row>
    <row r="3237" spans="1:2">
      <c r="A3237" s="72" t="s">
        <v>6537</v>
      </c>
      <c r="B3237" s="72"/>
    </row>
    <row r="3238" spans="1:2">
      <c r="A3238" s="72" t="s">
        <v>2101</v>
      </c>
      <c r="B3238" s="72"/>
    </row>
    <row r="3239" spans="1:2">
      <c r="A3239" s="72" t="s">
        <v>26122</v>
      </c>
      <c r="B3239" s="72"/>
    </row>
    <row r="3240" spans="1:2">
      <c r="A3240" s="72" t="s">
        <v>24546</v>
      </c>
      <c r="B3240" s="72"/>
    </row>
    <row r="3241" spans="1:2">
      <c r="A3241" s="72" t="s">
        <v>4636</v>
      </c>
      <c r="B3241" s="72"/>
    </row>
    <row r="3242" spans="1:2">
      <c r="A3242" s="72" t="s">
        <v>15042</v>
      </c>
      <c r="B3242" s="72"/>
    </row>
    <row r="3243" spans="1:2">
      <c r="A3243" s="72" t="s">
        <v>15043</v>
      </c>
      <c r="B3243" s="72"/>
    </row>
    <row r="3244" spans="1:2">
      <c r="A3244" s="72" t="s">
        <v>5471</v>
      </c>
      <c r="B3244" s="72"/>
    </row>
    <row r="3245" spans="1:2">
      <c r="A3245" s="72" t="s">
        <v>20584</v>
      </c>
      <c r="B3245" s="72"/>
    </row>
    <row r="3246" spans="1:2">
      <c r="A3246" s="72" t="s">
        <v>28621</v>
      </c>
      <c r="B3246" s="72"/>
    </row>
    <row r="3247" spans="1:2">
      <c r="A3247" s="72" t="s">
        <v>31572</v>
      </c>
      <c r="B3247" s="72"/>
    </row>
    <row r="3248" spans="1:2">
      <c r="A3248" s="72" t="s">
        <v>6850</v>
      </c>
      <c r="B3248" s="72"/>
    </row>
    <row r="3249" spans="1:2">
      <c r="A3249" s="72" t="s">
        <v>7841</v>
      </c>
      <c r="B3249" s="72"/>
    </row>
    <row r="3250" spans="1:2">
      <c r="A3250" s="72" t="s">
        <v>19832</v>
      </c>
      <c r="B3250" s="72"/>
    </row>
    <row r="3251" spans="1:2">
      <c r="A3251" s="72" t="s">
        <v>25612</v>
      </c>
      <c r="B3251" s="72"/>
    </row>
    <row r="3252" spans="1:2">
      <c r="A3252" s="72" t="s">
        <v>6268</v>
      </c>
      <c r="B3252" s="72"/>
    </row>
    <row r="3253" spans="1:2">
      <c r="A3253" s="72" t="s">
        <v>23265</v>
      </c>
      <c r="B3253" s="72"/>
    </row>
    <row r="3254" spans="1:2">
      <c r="A3254" s="72" t="s">
        <v>20585</v>
      </c>
      <c r="B3254" s="72"/>
    </row>
    <row r="3255" spans="1:2">
      <c r="A3255" s="72" t="s">
        <v>9196</v>
      </c>
      <c r="B3255" s="72"/>
    </row>
    <row r="3256" spans="1:2">
      <c r="A3256" s="72" t="s">
        <v>29690</v>
      </c>
      <c r="B3256" s="72"/>
    </row>
    <row r="3257" spans="1:2">
      <c r="A3257" s="72" t="s">
        <v>28622</v>
      </c>
      <c r="B3257" s="72"/>
    </row>
    <row r="3258" spans="1:2">
      <c r="A3258" s="72" t="s">
        <v>19294</v>
      </c>
      <c r="B3258" s="72"/>
    </row>
    <row r="3259" spans="1:2">
      <c r="A3259" s="72" t="s">
        <v>26123</v>
      </c>
      <c r="B3259" s="72"/>
    </row>
    <row r="3260" spans="1:2">
      <c r="A3260" s="72" t="s">
        <v>10477</v>
      </c>
      <c r="B3260" s="72"/>
    </row>
    <row r="3261" spans="1:2">
      <c r="A3261" s="72" t="s">
        <v>6851</v>
      </c>
      <c r="B3261" s="72"/>
    </row>
    <row r="3262" spans="1:2">
      <c r="A3262" s="72" t="s">
        <v>17589</v>
      </c>
      <c r="B3262" s="72"/>
    </row>
    <row r="3263" spans="1:2">
      <c r="A3263" s="72" t="s">
        <v>5846</v>
      </c>
      <c r="B3263" s="72"/>
    </row>
    <row r="3264" spans="1:2">
      <c r="A3264" s="4" t="s">
        <v>234</v>
      </c>
      <c r="B3264" s="72"/>
    </row>
    <row r="3265" spans="1:2">
      <c r="A3265" s="72" t="s">
        <v>4637</v>
      </c>
      <c r="B3265" s="72"/>
    </row>
    <row r="3266" spans="1:2">
      <c r="A3266" s="72" t="s">
        <v>4637</v>
      </c>
      <c r="B3266" s="72"/>
    </row>
    <row r="3267" spans="1:2">
      <c r="A3267" s="72" t="s">
        <v>11489</v>
      </c>
      <c r="B3267" s="72"/>
    </row>
    <row r="3268" spans="1:2">
      <c r="A3268" s="72" t="s">
        <v>25035</v>
      </c>
      <c r="B3268" s="72"/>
    </row>
    <row r="3269" spans="1:2">
      <c r="A3269" s="72" t="s">
        <v>11490</v>
      </c>
      <c r="B3269" s="72"/>
    </row>
    <row r="3270" spans="1:2">
      <c r="A3270" s="72" t="s">
        <v>15044</v>
      </c>
      <c r="B3270" s="72"/>
    </row>
    <row r="3271" spans="1:2">
      <c r="A3271" s="72" t="s">
        <v>24548</v>
      </c>
      <c r="B3271" s="72"/>
    </row>
    <row r="3272" spans="1:2">
      <c r="A3272" s="4" t="s">
        <v>235</v>
      </c>
      <c r="B3272" s="72"/>
    </row>
    <row r="3273" spans="1:2">
      <c r="A3273" s="72" t="s">
        <v>4639</v>
      </c>
      <c r="B3273" s="72"/>
    </row>
    <row r="3274" spans="1:2">
      <c r="A3274" s="4" t="s">
        <v>236</v>
      </c>
      <c r="B3274" s="72"/>
    </row>
    <row r="3275" spans="1:2">
      <c r="A3275" s="72" t="s">
        <v>236</v>
      </c>
      <c r="B3275" s="72"/>
    </row>
    <row r="3276" spans="1:2">
      <c r="A3276" s="72" t="s">
        <v>24547</v>
      </c>
      <c r="B3276" s="72"/>
    </row>
    <row r="3277" spans="1:2">
      <c r="A3277" s="72" t="s">
        <v>11491</v>
      </c>
      <c r="B3277" s="72"/>
    </row>
    <row r="3278" spans="1:2">
      <c r="A3278" s="72" t="s">
        <v>12020</v>
      </c>
      <c r="B3278" s="72"/>
    </row>
    <row r="3279" spans="1:2">
      <c r="A3279" s="72" t="s">
        <v>25036</v>
      </c>
      <c r="B3279" s="72"/>
    </row>
    <row r="3280" spans="1:2">
      <c r="A3280" s="72" t="s">
        <v>15894</v>
      </c>
      <c r="B3280" s="72"/>
    </row>
    <row r="3281" spans="1:2">
      <c r="A3281" s="72" t="s">
        <v>8100</v>
      </c>
      <c r="B3281" s="72"/>
    </row>
    <row r="3282" spans="1:2">
      <c r="A3282" s="72" t="s">
        <v>3382</v>
      </c>
      <c r="B3282" s="72"/>
    </row>
    <row r="3283" spans="1:2">
      <c r="A3283" s="72" t="s">
        <v>3383</v>
      </c>
      <c r="B3283" s="72"/>
    </row>
    <row r="3284" spans="1:2">
      <c r="A3284" s="72" t="s">
        <v>8627</v>
      </c>
      <c r="B3284" s="72"/>
    </row>
    <row r="3285" spans="1:2">
      <c r="A3285" s="72" t="s">
        <v>10130</v>
      </c>
      <c r="B3285" s="72"/>
    </row>
    <row r="3286" spans="1:2">
      <c r="A3286" s="72" t="s">
        <v>10129</v>
      </c>
      <c r="B3286" s="72"/>
    </row>
    <row r="3287" spans="1:2">
      <c r="A3287" s="72" t="s">
        <v>10131</v>
      </c>
      <c r="B3287" s="72"/>
    </row>
    <row r="3288" spans="1:2">
      <c r="A3288" s="72" t="s">
        <v>23266</v>
      </c>
      <c r="B3288" s="72"/>
    </row>
    <row r="3289" spans="1:2">
      <c r="A3289" s="72" t="s">
        <v>5847</v>
      </c>
      <c r="B3289" s="72"/>
    </row>
    <row r="3290" spans="1:2">
      <c r="A3290" s="72" t="s">
        <v>22807</v>
      </c>
      <c r="B3290" s="72"/>
    </row>
    <row r="3291" spans="1:2">
      <c r="A3291" s="72" t="s">
        <v>12021</v>
      </c>
      <c r="B3291" s="72"/>
    </row>
    <row r="3292" spans="1:2">
      <c r="A3292" s="72" t="s">
        <v>21577</v>
      </c>
      <c r="B3292" s="72"/>
    </row>
    <row r="3293" spans="1:2">
      <c r="A3293" s="72" t="s">
        <v>9558</v>
      </c>
      <c r="B3293" s="72"/>
    </row>
    <row r="3294" spans="1:2">
      <c r="A3294" s="72" t="s">
        <v>26124</v>
      </c>
      <c r="B3294" s="72"/>
    </row>
    <row r="3295" spans="1:2">
      <c r="A3295" s="72" t="s">
        <v>24549</v>
      </c>
      <c r="B3295" s="72"/>
    </row>
    <row r="3296" spans="1:2">
      <c r="A3296" s="4" t="s">
        <v>237</v>
      </c>
      <c r="B3296" s="72"/>
    </row>
    <row r="3297" spans="1:2">
      <c r="A3297" s="72" t="s">
        <v>27728</v>
      </c>
      <c r="B3297" s="72"/>
    </row>
    <row r="3298" spans="1:2">
      <c r="A3298" s="72" t="s">
        <v>25613</v>
      </c>
      <c r="B3298" s="72"/>
    </row>
    <row r="3299" spans="1:2">
      <c r="A3299" s="72" t="s">
        <v>16632</v>
      </c>
      <c r="B3299" s="72"/>
    </row>
    <row r="3300" spans="1:2">
      <c r="A3300" s="72" t="s">
        <v>25614</v>
      </c>
      <c r="B3300" s="72"/>
    </row>
    <row r="3301" spans="1:2">
      <c r="A3301" s="72" t="s">
        <v>8101</v>
      </c>
      <c r="B3301" s="72"/>
    </row>
    <row r="3302" spans="1:2">
      <c r="A3302" s="72" t="s">
        <v>3384</v>
      </c>
      <c r="B3302" s="72"/>
    </row>
    <row r="3303" spans="1:2">
      <c r="A3303" s="72" t="s">
        <v>18073</v>
      </c>
      <c r="B3303" s="72"/>
    </row>
    <row r="3304" spans="1:2">
      <c r="A3304" s="72" t="s">
        <v>18074</v>
      </c>
      <c r="B3304" s="72"/>
    </row>
    <row r="3305" spans="1:2">
      <c r="A3305" s="72" t="s">
        <v>27235</v>
      </c>
      <c r="B3305" s="72"/>
    </row>
    <row r="3306" spans="1:2">
      <c r="A3306" s="72" t="s">
        <v>26125</v>
      </c>
      <c r="B3306" s="72"/>
    </row>
    <row r="3307" spans="1:2">
      <c r="A3307" s="72" t="s">
        <v>26126</v>
      </c>
      <c r="B3307" s="72"/>
    </row>
    <row r="3308" spans="1:2">
      <c r="A3308" s="72" t="s">
        <v>26127</v>
      </c>
      <c r="B3308" s="72"/>
    </row>
    <row r="3309" spans="1:2">
      <c r="A3309" s="72" t="s">
        <v>30233</v>
      </c>
      <c r="B3309" s="72"/>
    </row>
    <row r="3310" spans="1:2">
      <c r="A3310" s="72" t="s">
        <v>2630</v>
      </c>
      <c r="B3310" s="72"/>
    </row>
    <row r="3311" spans="1:2">
      <c r="A3311" s="72" t="s">
        <v>24052</v>
      </c>
      <c r="B3311" s="72"/>
    </row>
    <row r="3312" spans="1:2">
      <c r="A3312" s="72" t="s">
        <v>15045</v>
      </c>
      <c r="B3312" s="72"/>
    </row>
    <row r="3313" spans="1:2">
      <c r="A3313" s="72" t="s">
        <v>24550</v>
      </c>
      <c r="B3313" s="72"/>
    </row>
    <row r="3314" spans="1:2">
      <c r="A3314" s="72" t="s">
        <v>20586</v>
      </c>
      <c r="B3314" s="72"/>
    </row>
    <row r="3315" spans="1:2">
      <c r="A3315" s="72" t="s">
        <v>23267</v>
      </c>
      <c r="B3315" s="72"/>
    </row>
    <row r="3316" spans="1:2">
      <c r="A3316" s="72" t="s">
        <v>21578</v>
      </c>
      <c r="B3316" s="72"/>
    </row>
    <row r="3317" spans="1:2">
      <c r="A3317" s="72" t="s">
        <v>675</v>
      </c>
      <c r="B3317" s="72"/>
    </row>
    <row r="3318" spans="1:2">
      <c r="A3318" s="72" t="s">
        <v>7471</v>
      </c>
      <c r="B3318" s="72"/>
    </row>
    <row r="3319" spans="1:2">
      <c r="A3319" s="72" t="s">
        <v>17590</v>
      </c>
      <c r="B3319" s="72"/>
    </row>
    <row r="3320" spans="1:2">
      <c r="A3320" s="72" t="s">
        <v>20587</v>
      </c>
      <c r="B3320" s="72"/>
    </row>
    <row r="3321" spans="1:2">
      <c r="A3321" s="72" t="s">
        <v>22808</v>
      </c>
      <c r="B3321" s="72"/>
    </row>
    <row r="3322" spans="1:2">
      <c r="A3322" s="72" t="s">
        <v>21579</v>
      </c>
      <c r="B3322" s="72"/>
    </row>
    <row r="3323" spans="1:2">
      <c r="A3323" s="72" t="s">
        <v>676</v>
      </c>
      <c r="B3323" s="72"/>
    </row>
    <row r="3324" spans="1:2">
      <c r="A3324" s="72" t="s">
        <v>676</v>
      </c>
      <c r="B3324" s="72"/>
    </row>
    <row r="3325" spans="1:2">
      <c r="A3325" s="72" t="s">
        <v>30892</v>
      </c>
      <c r="B3325" s="72"/>
    </row>
    <row r="3326" spans="1:2">
      <c r="A3326" s="72" t="s">
        <v>23268</v>
      </c>
      <c r="B3326" s="72"/>
    </row>
    <row r="3327" spans="1:2">
      <c r="A3327" s="72" t="s">
        <v>23269</v>
      </c>
      <c r="B3327" s="72"/>
    </row>
    <row r="3328" spans="1:2">
      <c r="A3328" s="72" t="s">
        <v>23270</v>
      </c>
      <c r="B3328" s="72"/>
    </row>
    <row r="3329" spans="1:2">
      <c r="A3329" s="72" t="s">
        <v>20588</v>
      </c>
      <c r="B3329" s="72"/>
    </row>
    <row r="3330" spans="1:2">
      <c r="A3330" s="72" t="s">
        <v>677</v>
      </c>
      <c r="B3330" s="72"/>
    </row>
    <row r="3331" spans="1:2">
      <c r="A3331" s="72" t="s">
        <v>12921</v>
      </c>
      <c r="B3331" s="72"/>
    </row>
    <row r="3332" spans="1:2">
      <c r="A3332" s="72" t="s">
        <v>21580</v>
      </c>
      <c r="B3332" s="72"/>
    </row>
    <row r="3333" spans="1:2">
      <c r="A3333" s="72" t="s">
        <v>18075</v>
      </c>
      <c r="B3333" s="72"/>
    </row>
    <row r="3334" spans="1:2">
      <c r="A3334" s="72" t="s">
        <v>21581</v>
      </c>
      <c r="B3334" s="72"/>
    </row>
    <row r="3335" spans="1:2">
      <c r="A3335" s="72" t="s">
        <v>20589</v>
      </c>
      <c r="B3335" s="72"/>
    </row>
    <row r="3336" spans="1:2">
      <c r="A3336" s="72" t="s">
        <v>30234</v>
      </c>
      <c r="B3336" s="72"/>
    </row>
    <row r="3337" spans="1:2">
      <c r="A3337" s="72" t="s">
        <v>23271</v>
      </c>
      <c r="B3337" s="72"/>
    </row>
    <row r="3338" spans="1:2">
      <c r="A3338" s="72" t="s">
        <v>33036</v>
      </c>
      <c r="B3338" s="72"/>
    </row>
    <row r="3339" spans="1:2">
      <c r="A3339" s="72" t="s">
        <v>28623</v>
      </c>
      <c r="B3339" s="72"/>
    </row>
    <row r="3340" spans="1:2">
      <c r="A3340" s="72" t="s">
        <v>5472</v>
      </c>
      <c r="B3340" s="72"/>
    </row>
    <row r="3341" spans="1:2">
      <c r="A3341" s="72" t="s">
        <v>5472</v>
      </c>
      <c r="B3341" s="72"/>
    </row>
    <row r="3342" spans="1:2">
      <c r="A3342" s="72" t="s">
        <v>25037</v>
      </c>
      <c r="B3342" s="72"/>
    </row>
    <row r="3343" spans="1:2">
      <c r="A3343" s="72" t="s">
        <v>25038</v>
      </c>
      <c r="B3343" s="72"/>
    </row>
    <row r="3344" spans="1:2">
      <c r="A3344" s="72" t="s">
        <v>24551</v>
      </c>
      <c r="B3344" s="72"/>
    </row>
    <row r="3345" spans="1:2">
      <c r="A3345" s="72" t="s">
        <v>25039</v>
      </c>
      <c r="B3345" s="72"/>
    </row>
    <row r="3346" spans="1:2">
      <c r="A3346" s="72" t="s">
        <v>25040</v>
      </c>
      <c r="B3346" s="72"/>
    </row>
    <row r="3347" spans="1:2">
      <c r="A3347" s="72" t="s">
        <v>25615</v>
      </c>
      <c r="B3347" s="72"/>
    </row>
    <row r="3348" spans="1:2">
      <c r="A3348" s="72" t="s">
        <v>25616</v>
      </c>
      <c r="B3348" s="72"/>
    </row>
    <row r="3349" spans="1:2">
      <c r="A3349" s="72" t="s">
        <v>30235</v>
      </c>
      <c r="B3349" s="72"/>
    </row>
    <row r="3350" spans="1:2">
      <c r="A3350" s="72" t="s">
        <v>30236</v>
      </c>
      <c r="B3350" s="72"/>
    </row>
    <row r="3351" spans="1:2">
      <c r="A3351" s="72" t="s">
        <v>9559</v>
      </c>
      <c r="B3351" s="72"/>
    </row>
    <row r="3352" spans="1:2">
      <c r="A3352" s="72" t="s">
        <v>27729</v>
      </c>
      <c r="B3352" s="72"/>
    </row>
    <row r="3353" spans="1:2">
      <c r="A3353" s="72" t="s">
        <v>30237</v>
      </c>
      <c r="B3353" s="72"/>
    </row>
    <row r="3354" spans="1:2">
      <c r="A3354" s="72" t="s">
        <v>5848</v>
      </c>
      <c r="B3354" s="72"/>
    </row>
    <row r="3355" spans="1:2">
      <c r="A3355" s="72" t="s">
        <v>29241</v>
      </c>
      <c r="B3355" s="72"/>
    </row>
    <row r="3356" spans="1:2">
      <c r="A3356" s="72" t="s">
        <v>20302</v>
      </c>
      <c r="B3356" s="72"/>
    </row>
    <row r="3357" spans="1:2">
      <c r="A3357" s="72" t="s">
        <v>19295</v>
      </c>
      <c r="B3357" s="72"/>
    </row>
    <row r="3358" spans="1:2">
      <c r="A3358" s="72" t="s">
        <v>12022</v>
      </c>
      <c r="B3358" s="72"/>
    </row>
    <row r="3359" spans="1:2">
      <c r="A3359" s="72" t="s">
        <v>30238</v>
      </c>
      <c r="B3359" s="72"/>
    </row>
    <row r="3360" spans="1:2">
      <c r="A3360" s="72" t="s">
        <v>4640</v>
      </c>
      <c r="B3360" s="72"/>
    </row>
    <row r="3361" spans="1:2">
      <c r="A3361" s="72" t="s">
        <v>33417</v>
      </c>
      <c r="B3361" s="72"/>
    </row>
    <row r="3362" spans="1:2">
      <c r="A3362" s="72" t="s">
        <v>5473</v>
      </c>
      <c r="B3362" s="72"/>
    </row>
    <row r="3363" spans="1:2">
      <c r="A3363" s="72" t="s">
        <v>5473</v>
      </c>
      <c r="B3363" s="72"/>
    </row>
    <row r="3364" spans="1:2">
      <c r="A3364" s="72" t="s">
        <v>5473</v>
      </c>
      <c r="B3364" s="72"/>
    </row>
    <row r="3365" spans="1:2">
      <c r="A3365" s="72" t="s">
        <v>5473</v>
      </c>
      <c r="B3365" s="72"/>
    </row>
    <row r="3366" spans="1:2">
      <c r="A3366" s="72" t="s">
        <v>22197</v>
      </c>
      <c r="B3366" s="72"/>
    </row>
    <row r="3367" spans="1:2">
      <c r="A3367" s="72" t="s">
        <v>22198</v>
      </c>
      <c r="B3367" s="72"/>
    </row>
    <row r="3368" spans="1:2">
      <c r="A3368" s="72" t="s">
        <v>23272</v>
      </c>
      <c r="B3368" s="72"/>
    </row>
    <row r="3369" spans="1:2">
      <c r="A3369" s="72" t="s">
        <v>28322</v>
      </c>
      <c r="B3369" s="72"/>
    </row>
    <row r="3370" spans="1:2">
      <c r="A3370" s="72" t="s">
        <v>9560</v>
      </c>
      <c r="B3370" s="72"/>
    </row>
    <row r="3371" spans="1:2">
      <c r="A3371" s="72" t="s">
        <v>28624</v>
      </c>
      <c r="B3371" s="72"/>
    </row>
    <row r="3372" spans="1:2">
      <c r="A3372" s="72" t="s">
        <v>4641</v>
      </c>
      <c r="B3372" s="72"/>
    </row>
    <row r="3373" spans="1:2">
      <c r="A3373" s="72" t="s">
        <v>4642</v>
      </c>
      <c r="B3373" s="72"/>
    </row>
    <row r="3374" spans="1:2">
      <c r="A3374" s="72" t="s">
        <v>9561</v>
      </c>
      <c r="B3374" s="72"/>
    </row>
    <row r="3375" spans="1:2">
      <c r="A3375" s="72" t="s">
        <v>23273</v>
      </c>
      <c r="B3375" s="72"/>
    </row>
    <row r="3376" spans="1:2">
      <c r="A3376" s="72" t="s">
        <v>14054</v>
      </c>
      <c r="B3376" s="72"/>
    </row>
    <row r="3377" spans="1:2">
      <c r="A3377" s="72" t="s">
        <v>11139</v>
      </c>
      <c r="B3377" s="72"/>
    </row>
    <row r="3378" spans="1:2">
      <c r="A3378" s="72" t="s">
        <v>25617</v>
      </c>
      <c r="B3378" s="72"/>
    </row>
    <row r="3379" spans="1:2">
      <c r="A3379" s="72" t="s">
        <v>3385</v>
      </c>
      <c r="B3379" s="72"/>
    </row>
    <row r="3380" spans="1:2">
      <c r="A3380" s="72" t="s">
        <v>12447</v>
      </c>
      <c r="B3380" s="72"/>
    </row>
    <row r="3381" spans="1:2">
      <c r="A3381" s="4" t="s">
        <v>678</v>
      </c>
      <c r="B3381" s="72"/>
    </row>
    <row r="3382" spans="1:2">
      <c r="A3382" s="72" t="s">
        <v>32701</v>
      </c>
      <c r="B3382" s="72"/>
    </row>
    <row r="3383" spans="1:2">
      <c r="A3383" s="72" t="s">
        <v>9562</v>
      </c>
      <c r="B3383" s="72"/>
    </row>
    <row r="3384" spans="1:2">
      <c r="A3384" s="72" t="s">
        <v>26104</v>
      </c>
      <c r="B3384" s="72"/>
    </row>
    <row r="3385" spans="1:2">
      <c r="A3385" s="72" t="s">
        <v>30239</v>
      </c>
      <c r="B3385" s="72"/>
    </row>
    <row r="3386" spans="1:2">
      <c r="A3386" s="72" t="s">
        <v>679</v>
      </c>
      <c r="B3386" s="72"/>
    </row>
    <row r="3387" spans="1:2">
      <c r="A3387" s="72" t="s">
        <v>10132</v>
      </c>
      <c r="B3387" s="72"/>
    </row>
    <row r="3388" spans="1:2">
      <c r="A3388" s="72" t="s">
        <v>12023</v>
      </c>
      <c r="B3388" s="72"/>
    </row>
    <row r="3389" spans="1:2">
      <c r="A3389" s="72" t="s">
        <v>2102</v>
      </c>
      <c r="B3389" s="72"/>
    </row>
    <row r="3390" spans="1:2">
      <c r="A3390" s="72" t="s">
        <v>4484</v>
      </c>
      <c r="B3390" s="72"/>
    </row>
    <row r="3391" spans="1:2">
      <c r="A3391" s="72" t="s">
        <v>3806</v>
      </c>
      <c r="B3391" s="72"/>
    </row>
    <row r="3392" spans="1:2">
      <c r="A3392" s="72" t="s">
        <v>2279</v>
      </c>
      <c r="B3392" s="72"/>
    </row>
    <row r="3393" spans="1:2">
      <c r="A3393" s="72" t="s">
        <v>20303</v>
      </c>
      <c r="B3393" s="72"/>
    </row>
    <row r="3394" spans="1:2">
      <c r="A3394" s="72" t="s">
        <v>31815</v>
      </c>
      <c r="B3394" s="72"/>
    </row>
    <row r="3395" spans="1:2">
      <c r="A3395" s="72" t="s">
        <v>10478</v>
      </c>
      <c r="B3395" s="72"/>
    </row>
    <row r="3396" spans="1:2">
      <c r="A3396" s="72" t="s">
        <v>680</v>
      </c>
      <c r="B3396" s="72"/>
    </row>
    <row r="3397" spans="1:2">
      <c r="A3397" s="72" t="s">
        <v>24552</v>
      </c>
      <c r="B3397" s="72"/>
    </row>
    <row r="3398" spans="1:2">
      <c r="A3398" s="72" t="s">
        <v>18076</v>
      </c>
      <c r="B3398" s="72"/>
    </row>
    <row r="3399" spans="1:2">
      <c r="A3399" s="72" t="s">
        <v>26128</v>
      </c>
      <c r="B3399" s="72"/>
    </row>
    <row r="3400" spans="1:2">
      <c r="A3400" s="4" t="s">
        <v>681</v>
      </c>
      <c r="B3400" s="72"/>
    </row>
    <row r="3401" spans="1:2">
      <c r="A3401" s="72" t="s">
        <v>6269</v>
      </c>
      <c r="B3401" s="72"/>
    </row>
    <row r="3402" spans="1:2">
      <c r="A3402" s="72" t="s">
        <v>32033</v>
      </c>
      <c r="B3402" s="72"/>
    </row>
    <row r="3403" spans="1:2">
      <c r="A3403" s="72" t="s">
        <v>14556</v>
      </c>
      <c r="B3403" s="72"/>
    </row>
    <row r="3404" spans="1:2">
      <c r="A3404" s="72" t="s">
        <v>21582</v>
      </c>
      <c r="B3404" s="72"/>
    </row>
    <row r="3405" spans="1:2">
      <c r="A3405" s="72" t="s">
        <v>21583</v>
      </c>
      <c r="B3405" s="72"/>
    </row>
    <row r="3406" spans="1:2">
      <c r="A3406" s="72" t="s">
        <v>12448</v>
      </c>
      <c r="B3406" s="72"/>
    </row>
    <row r="3407" spans="1:2">
      <c r="A3407" s="72" t="s">
        <v>25618</v>
      </c>
      <c r="B3407" s="72"/>
    </row>
    <row r="3408" spans="1:2">
      <c r="A3408" s="72" t="s">
        <v>25619</v>
      </c>
      <c r="B3408" s="72"/>
    </row>
    <row r="3409" spans="1:2">
      <c r="A3409" s="72" t="s">
        <v>1436</v>
      </c>
      <c r="B3409" s="72"/>
    </row>
    <row r="3410" spans="1:2">
      <c r="A3410" s="72" t="s">
        <v>30240</v>
      </c>
      <c r="B3410" s="72"/>
    </row>
    <row r="3411" spans="1:2">
      <c r="A3411" s="4" t="s">
        <v>682</v>
      </c>
      <c r="B3411" s="72"/>
    </row>
    <row r="3412" spans="1:2">
      <c r="A3412" s="72" t="s">
        <v>30241</v>
      </c>
      <c r="B3412" s="72"/>
    </row>
    <row r="3413" spans="1:2">
      <c r="A3413" s="72" t="s">
        <v>30242</v>
      </c>
      <c r="B3413" s="72"/>
    </row>
    <row r="3414" spans="1:2">
      <c r="A3414" s="72" t="s">
        <v>28625</v>
      </c>
      <c r="B3414" s="72"/>
    </row>
    <row r="3415" spans="1:2">
      <c r="A3415" s="72" t="s">
        <v>22199</v>
      </c>
      <c r="B3415" s="72"/>
    </row>
    <row r="3416" spans="1:2">
      <c r="A3416" s="72" t="s">
        <v>31816</v>
      </c>
      <c r="B3416" s="72"/>
    </row>
    <row r="3417" spans="1:2">
      <c r="A3417" s="72" t="s">
        <v>8628</v>
      </c>
      <c r="B3417" s="72"/>
    </row>
    <row r="3418" spans="1:2">
      <c r="A3418" s="72" t="s">
        <v>20590</v>
      </c>
      <c r="B3418" s="72"/>
    </row>
    <row r="3419" spans="1:2">
      <c r="A3419" s="72" t="s">
        <v>21584</v>
      </c>
      <c r="B3419" s="72"/>
    </row>
    <row r="3420" spans="1:2">
      <c r="A3420" s="72" t="s">
        <v>13778</v>
      </c>
      <c r="B3420" s="72"/>
    </row>
    <row r="3421" spans="1:2">
      <c r="A3421" s="4" t="s">
        <v>683</v>
      </c>
      <c r="B3421" s="72"/>
    </row>
    <row r="3422" spans="1:2">
      <c r="A3422" s="72" t="s">
        <v>12449</v>
      </c>
      <c r="B3422" s="72"/>
    </row>
    <row r="3423" spans="1:2">
      <c r="A3423" s="72" t="s">
        <v>4216</v>
      </c>
      <c r="B3423" s="72"/>
    </row>
    <row r="3424" spans="1:2">
      <c r="A3424" s="72" t="s">
        <v>9563</v>
      </c>
      <c r="B3424" s="72"/>
    </row>
    <row r="3425" spans="1:2">
      <c r="A3425" s="72" t="s">
        <v>24053</v>
      </c>
      <c r="B3425" s="72"/>
    </row>
    <row r="3426" spans="1:2">
      <c r="A3426" s="72" t="s">
        <v>3386</v>
      </c>
      <c r="B3426" s="72"/>
    </row>
    <row r="3427" spans="1:2">
      <c r="A3427" s="72" t="s">
        <v>23274</v>
      </c>
      <c r="B3427" s="72"/>
    </row>
    <row r="3428" spans="1:2">
      <c r="A3428" s="72" t="s">
        <v>2632</v>
      </c>
      <c r="B3428" s="72"/>
    </row>
    <row r="3429" spans="1:2">
      <c r="A3429" s="72" t="s">
        <v>19296</v>
      </c>
      <c r="B3429" s="72"/>
    </row>
    <row r="3430" spans="1:2">
      <c r="A3430" s="72" t="s">
        <v>30243</v>
      </c>
      <c r="B3430" s="72"/>
    </row>
    <row r="3431" spans="1:2">
      <c r="A3431" s="72" t="s">
        <v>20591</v>
      </c>
      <c r="B3431" s="72"/>
    </row>
    <row r="3432" spans="1:2">
      <c r="A3432" s="72" t="s">
        <v>30893</v>
      </c>
      <c r="B3432" s="72"/>
    </row>
    <row r="3433" spans="1:2">
      <c r="A3433" s="72" t="s">
        <v>25041</v>
      </c>
      <c r="B3433" s="72"/>
    </row>
    <row r="3434" spans="1:2">
      <c r="A3434" s="72" t="s">
        <v>28626</v>
      </c>
      <c r="B3434" s="72"/>
    </row>
    <row r="3435" spans="1:2">
      <c r="A3435" s="72" t="s">
        <v>28627</v>
      </c>
      <c r="B3435" s="72"/>
    </row>
    <row r="3436" spans="1:2">
      <c r="A3436" s="72" t="s">
        <v>8102</v>
      </c>
      <c r="B3436" s="72"/>
    </row>
    <row r="3437" spans="1:2">
      <c r="A3437" s="72" t="s">
        <v>19297</v>
      </c>
      <c r="B3437" s="72"/>
    </row>
    <row r="3438" spans="1:2">
      <c r="A3438" s="72" t="s">
        <v>684</v>
      </c>
      <c r="B3438" s="72"/>
    </row>
    <row r="3439" spans="1:2">
      <c r="A3439" s="72" t="s">
        <v>28628</v>
      </c>
      <c r="B3439" s="72"/>
    </row>
    <row r="3440" spans="1:2">
      <c r="A3440" s="72" t="s">
        <v>32256</v>
      </c>
      <c r="B3440" s="72"/>
    </row>
    <row r="3441" spans="1:2">
      <c r="A3441" s="72" t="s">
        <v>21585</v>
      </c>
      <c r="B3441" s="72"/>
    </row>
    <row r="3442" spans="1:2">
      <c r="A3442" s="72" t="s">
        <v>32702</v>
      </c>
      <c r="B3442" s="72"/>
    </row>
    <row r="3443" spans="1:2">
      <c r="A3443" s="72" t="s">
        <v>31817</v>
      </c>
      <c r="B3443" s="72"/>
    </row>
    <row r="3444" spans="1:2">
      <c r="A3444" s="72" t="s">
        <v>3387</v>
      </c>
      <c r="B3444" s="72"/>
    </row>
    <row r="3445" spans="1:2">
      <c r="A3445" s="72" t="s">
        <v>27730</v>
      </c>
      <c r="B3445" s="72"/>
    </row>
    <row r="3446" spans="1:2">
      <c r="A3446" s="72" t="s">
        <v>28629</v>
      </c>
      <c r="B3446" s="72"/>
    </row>
    <row r="3447" spans="1:2">
      <c r="A3447" s="72" t="s">
        <v>28629</v>
      </c>
      <c r="B3447" s="72"/>
    </row>
    <row r="3448" spans="1:2">
      <c r="A3448" s="72" t="s">
        <v>9564</v>
      </c>
      <c r="B3448" s="72"/>
    </row>
    <row r="3449" spans="1:2">
      <c r="A3449" s="72" t="s">
        <v>9565</v>
      </c>
      <c r="B3449" s="72"/>
    </row>
    <row r="3450" spans="1:2">
      <c r="A3450" s="72" t="s">
        <v>20592</v>
      </c>
      <c r="B3450" s="72"/>
    </row>
    <row r="3451" spans="1:2">
      <c r="A3451" s="72" t="s">
        <v>9566</v>
      </c>
      <c r="B3451" s="72"/>
    </row>
    <row r="3452" spans="1:2">
      <c r="A3452" s="72" t="s">
        <v>28630</v>
      </c>
      <c r="B3452" s="72"/>
    </row>
    <row r="3453" spans="1:2">
      <c r="A3453" s="72" t="s">
        <v>27237</v>
      </c>
      <c r="B3453" s="72"/>
    </row>
    <row r="3454" spans="1:2">
      <c r="A3454" s="72" t="s">
        <v>27236</v>
      </c>
      <c r="B3454" s="72"/>
    </row>
    <row r="3455" spans="1:2">
      <c r="A3455" s="72" t="s">
        <v>2280</v>
      </c>
      <c r="B3455" s="72"/>
    </row>
    <row r="3456" spans="1:2">
      <c r="A3456" s="72" t="s">
        <v>18077</v>
      </c>
      <c r="B3456" s="72"/>
    </row>
    <row r="3457" spans="1:2">
      <c r="A3457" s="4" t="s">
        <v>685</v>
      </c>
      <c r="B3457" s="72"/>
    </row>
    <row r="3458" spans="1:2">
      <c r="A3458" s="72" t="s">
        <v>14557</v>
      </c>
      <c r="B3458" s="72"/>
    </row>
    <row r="3459" spans="1:2">
      <c r="A3459" s="72" t="s">
        <v>8629</v>
      </c>
      <c r="B3459" s="72"/>
    </row>
    <row r="3460" spans="1:2">
      <c r="A3460" s="72" t="s">
        <v>9197</v>
      </c>
      <c r="B3460" s="72"/>
    </row>
    <row r="3461" spans="1:2">
      <c r="A3461" s="72" t="s">
        <v>24553</v>
      </c>
      <c r="B3461" s="72"/>
    </row>
    <row r="3462" spans="1:2">
      <c r="A3462" s="72" t="s">
        <v>9198</v>
      </c>
      <c r="B3462" s="72"/>
    </row>
    <row r="3463" spans="1:2">
      <c r="A3463" s="72" t="s">
        <v>24554</v>
      </c>
      <c r="B3463" s="72"/>
    </row>
    <row r="3464" spans="1:2">
      <c r="A3464" s="72" t="s">
        <v>17591</v>
      </c>
      <c r="B3464" s="72"/>
    </row>
    <row r="3465" spans="1:2">
      <c r="A3465" s="4" t="s">
        <v>686</v>
      </c>
      <c r="B3465" s="72"/>
    </row>
    <row r="3466" spans="1:2">
      <c r="A3466" s="72" t="s">
        <v>687</v>
      </c>
      <c r="B3466" s="72"/>
    </row>
    <row r="3467" spans="1:2">
      <c r="A3467" s="72" t="s">
        <v>26763</v>
      </c>
      <c r="B3467" s="72"/>
    </row>
    <row r="3468" spans="1:2">
      <c r="A3468" s="72" t="s">
        <v>16112</v>
      </c>
      <c r="B3468" s="72"/>
    </row>
    <row r="3469" spans="1:2">
      <c r="A3469" s="72" t="s">
        <v>17592</v>
      </c>
      <c r="B3469" s="72"/>
    </row>
    <row r="3470" spans="1:2">
      <c r="A3470" s="72" t="s">
        <v>688</v>
      </c>
      <c r="B3470" s="72"/>
    </row>
    <row r="3471" spans="1:2">
      <c r="A3471" s="72" t="s">
        <v>5474</v>
      </c>
      <c r="B3471" s="72"/>
    </row>
    <row r="3472" spans="1:2">
      <c r="A3472" s="72" t="s">
        <v>6270</v>
      </c>
      <c r="B3472" s="72"/>
    </row>
    <row r="3473" spans="1:2">
      <c r="A3473" s="72" t="s">
        <v>15895</v>
      </c>
      <c r="B3473" s="72"/>
    </row>
    <row r="3474" spans="1:2">
      <c r="A3474" s="72" t="s">
        <v>12922</v>
      </c>
      <c r="B3474" s="72"/>
    </row>
    <row r="3475" spans="1:2">
      <c r="A3475" s="72" t="s">
        <v>33418</v>
      </c>
      <c r="B3475" s="72"/>
    </row>
    <row r="3476" spans="1:2">
      <c r="A3476" s="72" t="s">
        <v>28069</v>
      </c>
      <c r="B3476" s="72"/>
    </row>
    <row r="3477" spans="1:2">
      <c r="A3477" s="72" t="s">
        <v>2281</v>
      </c>
      <c r="B3477" s="72"/>
    </row>
    <row r="3478" spans="1:2">
      <c r="A3478" s="72" t="s">
        <v>31575</v>
      </c>
      <c r="B3478" s="72"/>
    </row>
    <row r="3479" spans="1:2">
      <c r="A3479" s="72" t="s">
        <v>1437</v>
      </c>
      <c r="B3479" s="72"/>
    </row>
    <row r="3480" spans="1:2">
      <c r="A3480" s="72" t="s">
        <v>5436</v>
      </c>
      <c r="B3480" s="72"/>
    </row>
    <row r="3481" spans="1:2">
      <c r="A3481" s="72" t="s">
        <v>5436</v>
      </c>
      <c r="B3481" s="72"/>
    </row>
    <row r="3482" spans="1:2">
      <c r="A3482" s="72" t="s">
        <v>5436</v>
      </c>
      <c r="B3482" s="72"/>
    </row>
    <row r="3483" spans="1:2">
      <c r="A3483" s="72" t="s">
        <v>5475</v>
      </c>
      <c r="B3483" s="72"/>
    </row>
    <row r="3484" spans="1:2">
      <c r="A3484" s="72" t="s">
        <v>3807</v>
      </c>
      <c r="B3484" s="72"/>
    </row>
    <row r="3485" spans="1:2">
      <c r="A3485" s="72" t="s">
        <v>24054</v>
      </c>
      <c r="B3485" s="72"/>
    </row>
    <row r="3486" spans="1:2">
      <c r="A3486" s="72" t="s">
        <v>11140</v>
      </c>
      <c r="B3486" s="72"/>
    </row>
    <row r="3487" spans="1:2">
      <c r="A3487" s="72" t="s">
        <v>26470</v>
      </c>
      <c r="B3487" s="72"/>
    </row>
    <row r="3488" spans="1:2">
      <c r="A3488" s="72" t="s">
        <v>31146</v>
      </c>
      <c r="B3488" s="72"/>
    </row>
    <row r="3489" spans="1:2">
      <c r="A3489" s="72" t="s">
        <v>27731</v>
      </c>
      <c r="B3489" s="72"/>
    </row>
    <row r="3490" spans="1:2">
      <c r="A3490" s="72" t="s">
        <v>31299</v>
      </c>
      <c r="B3490" s="72"/>
    </row>
    <row r="3491" spans="1:2">
      <c r="A3491" s="72" t="s">
        <v>3072</v>
      </c>
      <c r="B3491" s="72"/>
    </row>
    <row r="3492" spans="1:2">
      <c r="A3492" s="72" t="s">
        <v>15585</v>
      </c>
      <c r="B3492" s="72"/>
    </row>
    <row r="3493" spans="1:2">
      <c r="A3493" s="72" t="s">
        <v>6852</v>
      </c>
      <c r="B3493" s="72"/>
    </row>
    <row r="3494" spans="1:2">
      <c r="A3494" s="72" t="s">
        <v>6853</v>
      </c>
      <c r="B3494" s="72"/>
    </row>
    <row r="3495" spans="1:2">
      <c r="A3495" s="72" t="s">
        <v>6854</v>
      </c>
      <c r="B3495" s="72"/>
    </row>
    <row r="3496" spans="1:2">
      <c r="A3496" s="72" t="s">
        <v>11492</v>
      </c>
      <c r="B3496" s="72"/>
    </row>
    <row r="3497" spans="1:2">
      <c r="A3497" s="72" t="s">
        <v>29927</v>
      </c>
      <c r="B3497" s="72"/>
    </row>
    <row r="3498" spans="1:2">
      <c r="A3498" s="72" t="s">
        <v>32034</v>
      </c>
      <c r="B3498" s="72"/>
    </row>
    <row r="3499" spans="1:2">
      <c r="A3499" s="72" t="s">
        <v>14055</v>
      </c>
      <c r="B3499" s="72"/>
    </row>
    <row r="3500" spans="1:2">
      <c r="A3500" s="72" t="s">
        <v>1438</v>
      </c>
      <c r="B3500" s="72"/>
    </row>
    <row r="3501" spans="1:2">
      <c r="A3501" s="72" t="s">
        <v>33037</v>
      </c>
      <c r="B3501" s="72"/>
    </row>
    <row r="3502" spans="1:2">
      <c r="A3502" s="72" t="s">
        <v>16885</v>
      </c>
      <c r="B3502" s="72"/>
    </row>
    <row r="3503" spans="1:2">
      <c r="A3503" s="72" t="s">
        <v>4217</v>
      </c>
      <c r="B3503" s="72"/>
    </row>
    <row r="3504" spans="1:2">
      <c r="A3504" s="72" t="s">
        <v>3388</v>
      </c>
      <c r="B3504" s="72"/>
    </row>
    <row r="3505" spans="1:2">
      <c r="A3505" s="72" t="s">
        <v>32703</v>
      </c>
      <c r="B3505" s="72"/>
    </row>
    <row r="3506" spans="1:2">
      <c r="A3506" s="72" t="s">
        <v>3073</v>
      </c>
      <c r="B3506" s="72"/>
    </row>
    <row r="3507" spans="1:2">
      <c r="A3507" s="72" t="s">
        <v>16633</v>
      </c>
      <c r="B3507" s="72"/>
    </row>
    <row r="3508" spans="1:2">
      <c r="A3508" s="72" t="s">
        <v>26764</v>
      </c>
      <c r="B3508" s="72"/>
    </row>
    <row r="3509" spans="1:2">
      <c r="A3509" s="72" t="s">
        <v>25042</v>
      </c>
      <c r="B3509" s="72"/>
    </row>
    <row r="3510" spans="1:2">
      <c r="A3510" s="72" t="s">
        <v>15046</v>
      </c>
      <c r="B3510" s="72"/>
    </row>
    <row r="3511" spans="1:2">
      <c r="A3511" s="72" t="s">
        <v>12024</v>
      </c>
      <c r="B3511" s="72"/>
    </row>
    <row r="3512" spans="1:2">
      <c r="A3512" s="72" t="s">
        <v>3074</v>
      </c>
      <c r="B3512" s="72"/>
    </row>
    <row r="3513" spans="1:2">
      <c r="A3513" s="72" t="s">
        <v>7842</v>
      </c>
      <c r="B3513" s="72"/>
    </row>
    <row r="3514" spans="1:2">
      <c r="A3514" s="72" t="s">
        <v>22200</v>
      </c>
      <c r="B3514" s="72"/>
    </row>
    <row r="3515" spans="1:2">
      <c r="A3515" s="72" t="s">
        <v>689</v>
      </c>
      <c r="B3515" s="72"/>
    </row>
    <row r="3516" spans="1:2">
      <c r="A3516" s="72" t="s">
        <v>19833</v>
      </c>
      <c r="B3516" s="72"/>
    </row>
    <row r="3517" spans="1:2">
      <c r="A3517" s="72" t="s">
        <v>33419</v>
      </c>
      <c r="B3517" s="72"/>
    </row>
    <row r="3518" spans="1:2">
      <c r="A3518" s="72" t="s">
        <v>21586</v>
      </c>
      <c r="B3518" s="72"/>
    </row>
    <row r="3519" spans="1:2">
      <c r="A3519" s="72" t="s">
        <v>30244</v>
      </c>
      <c r="B3519" s="72"/>
    </row>
    <row r="3520" spans="1:2">
      <c r="A3520" s="72" t="s">
        <v>30245</v>
      </c>
      <c r="B3520" s="72"/>
    </row>
    <row r="3521" spans="1:2">
      <c r="A3521" s="72" t="s">
        <v>18078</v>
      </c>
      <c r="B3521" s="72"/>
    </row>
    <row r="3522" spans="1:2">
      <c r="A3522" s="72" t="s">
        <v>18079</v>
      </c>
      <c r="B3522" s="72"/>
    </row>
    <row r="3523" spans="1:2">
      <c r="A3523" s="72" t="s">
        <v>19834</v>
      </c>
      <c r="B3523" s="72"/>
    </row>
    <row r="3524" spans="1:2">
      <c r="A3524" s="72" t="s">
        <v>31818</v>
      </c>
      <c r="B3524" s="72"/>
    </row>
    <row r="3525" spans="1:2">
      <c r="A3525" s="72" t="s">
        <v>22201</v>
      </c>
      <c r="B3525" s="72"/>
    </row>
    <row r="3526" spans="1:2">
      <c r="A3526" s="72" t="s">
        <v>22202</v>
      </c>
      <c r="B3526" s="72"/>
    </row>
    <row r="3527" spans="1:2">
      <c r="A3527" s="72" t="s">
        <v>3075</v>
      </c>
      <c r="B3527" s="72"/>
    </row>
    <row r="3528" spans="1:2">
      <c r="A3528" s="72" t="s">
        <v>18080</v>
      </c>
      <c r="B3528" s="72"/>
    </row>
    <row r="3529" spans="1:2">
      <c r="A3529" s="72" t="s">
        <v>27732</v>
      </c>
      <c r="B3529" s="72"/>
    </row>
    <row r="3530" spans="1:2">
      <c r="A3530" s="72" t="s">
        <v>8630</v>
      </c>
      <c r="B3530" s="72"/>
    </row>
    <row r="3531" spans="1:2">
      <c r="A3531" s="72" t="s">
        <v>23275</v>
      </c>
      <c r="B3531" s="72"/>
    </row>
    <row r="3532" spans="1:2">
      <c r="A3532" s="72" t="s">
        <v>33038</v>
      </c>
      <c r="B3532" s="72"/>
    </row>
    <row r="3533" spans="1:2">
      <c r="A3533" s="72" t="s">
        <v>10133</v>
      </c>
      <c r="B3533" s="72"/>
    </row>
    <row r="3534" spans="1:2">
      <c r="A3534" s="72" t="s">
        <v>23276</v>
      </c>
      <c r="B3534" s="72"/>
    </row>
    <row r="3535" spans="1:2">
      <c r="A3535" s="72" t="s">
        <v>3389</v>
      </c>
      <c r="B3535" s="72"/>
    </row>
    <row r="3536" spans="1:2">
      <c r="A3536" s="72" t="s">
        <v>29242</v>
      </c>
      <c r="B3536" s="72"/>
    </row>
    <row r="3537" spans="1:2">
      <c r="A3537" s="72" t="s">
        <v>26765</v>
      </c>
      <c r="B3537" s="72"/>
    </row>
    <row r="3538" spans="1:2">
      <c r="A3538" s="72" t="s">
        <v>26766</v>
      </c>
      <c r="B3538" s="72"/>
    </row>
    <row r="3539" spans="1:2">
      <c r="A3539" s="72" t="s">
        <v>26767</v>
      </c>
      <c r="B3539" s="72"/>
    </row>
    <row r="3540" spans="1:2">
      <c r="A3540" s="72" t="s">
        <v>12025</v>
      </c>
      <c r="B3540" s="72"/>
    </row>
    <row r="3541" spans="1:2">
      <c r="A3541" s="72" t="s">
        <v>12026</v>
      </c>
      <c r="B3541" s="72"/>
    </row>
    <row r="3542" spans="1:2">
      <c r="A3542" s="72" t="s">
        <v>25043</v>
      </c>
      <c r="B3542" s="72"/>
    </row>
    <row r="3543" spans="1:2">
      <c r="A3543" s="72" t="s">
        <v>25044</v>
      </c>
      <c r="B3543" s="72"/>
    </row>
    <row r="3544" spans="1:2">
      <c r="A3544" s="72" t="s">
        <v>24555</v>
      </c>
      <c r="B3544" s="72"/>
    </row>
    <row r="3545" spans="1:2">
      <c r="A3545" s="72" t="s">
        <v>25897</v>
      </c>
      <c r="B3545" s="72"/>
    </row>
    <row r="3546" spans="1:2">
      <c r="A3546" s="72" t="s">
        <v>19298</v>
      </c>
      <c r="B3546" s="72"/>
    </row>
    <row r="3547" spans="1:2">
      <c r="A3547" s="72" t="s">
        <v>18632</v>
      </c>
      <c r="B3547" s="72"/>
    </row>
    <row r="3548" spans="1:2">
      <c r="A3548" s="72" t="s">
        <v>18081</v>
      </c>
      <c r="B3548" s="72"/>
    </row>
    <row r="3549" spans="1:2">
      <c r="A3549" s="72" t="s">
        <v>20593</v>
      </c>
      <c r="B3549" s="72"/>
    </row>
    <row r="3550" spans="1:2">
      <c r="A3550" s="4" t="s">
        <v>238</v>
      </c>
      <c r="B3550" s="72"/>
    </row>
    <row r="3551" spans="1:2">
      <c r="A3551" s="72" t="s">
        <v>20594</v>
      </c>
      <c r="B3551" s="72"/>
    </row>
    <row r="3552" spans="1:2">
      <c r="A3552" s="72" t="s">
        <v>32257</v>
      </c>
      <c r="B3552" s="72"/>
    </row>
    <row r="3553" spans="1:2">
      <c r="A3553" s="72" t="s">
        <v>20595</v>
      </c>
      <c r="B3553" s="72"/>
    </row>
    <row r="3554" spans="1:2">
      <c r="A3554" s="72" t="s">
        <v>30246</v>
      </c>
      <c r="B3554" s="72"/>
    </row>
    <row r="3555" spans="1:2">
      <c r="A3555" s="72" t="s">
        <v>30247</v>
      </c>
      <c r="B3555" s="72"/>
    </row>
    <row r="3556" spans="1:2">
      <c r="A3556" s="72" t="s">
        <v>30248</v>
      </c>
      <c r="B3556" s="72"/>
    </row>
    <row r="3557" spans="1:2">
      <c r="A3557" s="72" t="s">
        <v>26129</v>
      </c>
      <c r="B3557" s="72"/>
    </row>
    <row r="3558" spans="1:2">
      <c r="A3558" s="72" t="s">
        <v>25045</v>
      </c>
      <c r="B3558" s="72"/>
    </row>
    <row r="3559" spans="1:2">
      <c r="A3559" s="72" t="s">
        <v>21587</v>
      </c>
      <c r="B3559" s="72"/>
    </row>
    <row r="3560" spans="1:2">
      <c r="A3560" s="72" t="s">
        <v>20596</v>
      </c>
      <c r="B3560" s="72"/>
    </row>
    <row r="3561" spans="1:2">
      <c r="A3561" s="72" t="s">
        <v>26130</v>
      </c>
      <c r="B3561" s="72"/>
    </row>
    <row r="3562" spans="1:2">
      <c r="A3562" s="72" t="s">
        <v>13221</v>
      </c>
      <c r="B3562" s="72"/>
    </row>
    <row r="3563" spans="1:2">
      <c r="A3563" s="72" t="s">
        <v>28070</v>
      </c>
      <c r="B3563" s="72"/>
    </row>
    <row r="3564" spans="1:2">
      <c r="A3564" s="72" t="s">
        <v>32258</v>
      </c>
      <c r="B3564" s="72"/>
    </row>
    <row r="3565" spans="1:2">
      <c r="A3565" s="72" t="s">
        <v>21588</v>
      </c>
      <c r="B3565" s="72"/>
    </row>
    <row r="3566" spans="1:2">
      <c r="A3566" s="72" t="s">
        <v>20597</v>
      </c>
      <c r="B3566" s="72"/>
    </row>
    <row r="3567" spans="1:2">
      <c r="A3567" s="72" t="s">
        <v>25620</v>
      </c>
      <c r="B3567" s="72"/>
    </row>
    <row r="3568" spans="1:2">
      <c r="A3568" s="72" t="s">
        <v>22203</v>
      </c>
      <c r="B3568" s="72"/>
    </row>
    <row r="3569" spans="1:2">
      <c r="A3569" s="72" t="s">
        <v>13779</v>
      </c>
      <c r="B3569" s="72"/>
    </row>
    <row r="3570" spans="1:2">
      <c r="A3570" s="72" t="s">
        <v>23277</v>
      </c>
      <c r="B3570" s="72"/>
    </row>
    <row r="3571" spans="1:2">
      <c r="A3571" s="72" t="s">
        <v>23278</v>
      </c>
      <c r="B3571" s="72"/>
    </row>
    <row r="3572" spans="1:2">
      <c r="A3572" s="4" t="s">
        <v>690</v>
      </c>
      <c r="B3572" s="72"/>
    </row>
    <row r="3573" spans="1:2">
      <c r="A3573" s="72" t="s">
        <v>21589</v>
      </c>
      <c r="B3573" s="72"/>
    </row>
    <row r="3574" spans="1:2">
      <c r="A3574" s="72" t="s">
        <v>32704</v>
      </c>
      <c r="B3574" s="72"/>
    </row>
    <row r="3575" spans="1:2">
      <c r="A3575" s="72" t="s">
        <v>23279</v>
      </c>
      <c r="B3575" s="72"/>
    </row>
    <row r="3576" spans="1:2">
      <c r="A3576" s="72" t="s">
        <v>2103</v>
      </c>
      <c r="B3576" s="72"/>
    </row>
    <row r="3577" spans="1:2">
      <c r="A3577" s="72" t="s">
        <v>26768</v>
      </c>
      <c r="B3577" s="72"/>
    </row>
    <row r="3578" spans="1:2">
      <c r="A3578" s="72" t="s">
        <v>8631</v>
      </c>
      <c r="B3578" s="72"/>
    </row>
    <row r="3579" spans="1:2">
      <c r="A3579" s="72" t="s">
        <v>3390</v>
      </c>
      <c r="B3579" s="72"/>
    </row>
    <row r="3580" spans="1:2">
      <c r="A3580" s="72" t="s">
        <v>6855</v>
      </c>
      <c r="B3580" s="72"/>
    </row>
    <row r="3581" spans="1:2">
      <c r="A3581" s="72" t="s">
        <v>19835</v>
      </c>
      <c r="B3581" s="72"/>
    </row>
    <row r="3582" spans="1:2">
      <c r="A3582" s="72" t="s">
        <v>24055</v>
      </c>
      <c r="B3582" s="72"/>
    </row>
    <row r="3583" spans="1:2">
      <c r="A3583" s="72" t="s">
        <v>6856</v>
      </c>
      <c r="B3583" s="72"/>
    </row>
    <row r="3584" spans="1:2">
      <c r="A3584" s="72" t="s">
        <v>5849</v>
      </c>
      <c r="B3584" s="72"/>
    </row>
    <row r="3585" spans="1:2">
      <c r="A3585" s="72" t="s">
        <v>18633</v>
      </c>
      <c r="B3585" s="72"/>
    </row>
    <row r="3586" spans="1:2">
      <c r="A3586" s="72" t="s">
        <v>23280</v>
      </c>
      <c r="B3586" s="72"/>
    </row>
    <row r="3587" spans="1:2">
      <c r="A3587" s="72" t="s">
        <v>24556</v>
      </c>
      <c r="B3587" s="72"/>
    </row>
    <row r="3588" spans="1:2">
      <c r="A3588" s="72" t="s">
        <v>8632</v>
      </c>
      <c r="B3588" s="72"/>
    </row>
    <row r="3589" spans="1:2">
      <c r="A3589" s="72" t="s">
        <v>23281</v>
      </c>
      <c r="B3589" s="72"/>
    </row>
    <row r="3590" spans="1:2">
      <c r="A3590" s="72" t="s">
        <v>691</v>
      </c>
      <c r="B3590" s="72"/>
    </row>
    <row r="3591" spans="1:2">
      <c r="A3591" s="72" t="s">
        <v>19299</v>
      </c>
      <c r="B3591" s="72"/>
    </row>
    <row r="3592" spans="1:2">
      <c r="A3592" s="72" t="s">
        <v>19300</v>
      </c>
      <c r="B3592" s="72"/>
    </row>
    <row r="3593" spans="1:2">
      <c r="A3593" s="72" t="s">
        <v>4644</v>
      </c>
      <c r="B3593" s="72"/>
    </row>
    <row r="3594" spans="1:2">
      <c r="A3594" s="72" t="s">
        <v>4644</v>
      </c>
      <c r="B3594" s="72"/>
    </row>
    <row r="3595" spans="1:2">
      <c r="A3595" s="72" t="s">
        <v>21590</v>
      </c>
      <c r="B3595" s="72"/>
    </row>
    <row r="3596" spans="1:2">
      <c r="A3596" s="72" t="s">
        <v>30249</v>
      </c>
      <c r="B3596" s="72"/>
    </row>
    <row r="3597" spans="1:2">
      <c r="A3597" s="72" t="s">
        <v>23282</v>
      </c>
      <c r="B3597" s="72"/>
    </row>
    <row r="3598" spans="1:2">
      <c r="A3598" s="72" t="s">
        <v>17593</v>
      </c>
      <c r="B3598" s="72"/>
    </row>
    <row r="3599" spans="1:2">
      <c r="A3599" s="72" t="s">
        <v>21269</v>
      </c>
      <c r="B3599" s="72"/>
    </row>
    <row r="3600" spans="1:2">
      <c r="A3600" s="72" t="s">
        <v>4645</v>
      </c>
      <c r="B3600" s="72"/>
    </row>
    <row r="3601" spans="1:2">
      <c r="A3601" s="72" t="s">
        <v>23283</v>
      </c>
      <c r="B3601" s="72"/>
    </row>
    <row r="3602" spans="1:2">
      <c r="A3602" s="72" t="s">
        <v>21591</v>
      </c>
      <c r="B3602" s="72"/>
    </row>
    <row r="3603" spans="1:2">
      <c r="A3603" s="72" t="s">
        <v>20598</v>
      </c>
      <c r="B3603" s="72"/>
    </row>
    <row r="3604" spans="1:2">
      <c r="A3604" s="72" t="s">
        <v>31819</v>
      </c>
      <c r="B3604" s="72"/>
    </row>
    <row r="3605" spans="1:2">
      <c r="A3605" s="72" t="s">
        <v>10479</v>
      </c>
      <c r="B3605" s="72"/>
    </row>
    <row r="3606" spans="1:2">
      <c r="A3606" s="72" t="s">
        <v>9567</v>
      </c>
      <c r="B3606" s="72"/>
    </row>
    <row r="3607" spans="1:2">
      <c r="A3607" s="72" t="s">
        <v>17594</v>
      </c>
      <c r="B3607" s="72"/>
    </row>
    <row r="3608" spans="1:2">
      <c r="A3608" s="72" t="s">
        <v>28631</v>
      </c>
      <c r="B3608" s="72"/>
    </row>
    <row r="3609" spans="1:2">
      <c r="A3609" s="72" t="s">
        <v>28632</v>
      </c>
      <c r="B3609" s="72"/>
    </row>
    <row r="3610" spans="1:2">
      <c r="A3610" s="72" t="s">
        <v>28633</v>
      </c>
      <c r="B3610" s="72"/>
    </row>
    <row r="3611" spans="1:2">
      <c r="A3611" s="72" t="s">
        <v>14056</v>
      </c>
      <c r="B3611" s="72"/>
    </row>
    <row r="3612" spans="1:2">
      <c r="A3612" s="72" t="s">
        <v>26769</v>
      </c>
      <c r="B3612" s="72"/>
    </row>
    <row r="3613" spans="1:2">
      <c r="A3613" s="72" t="s">
        <v>10134</v>
      </c>
      <c r="B3613" s="72"/>
    </row>
    <row r="3614" spans="1:2">
      <c r="A3614" s="72" t="s">
        <v>21592</v>
      </c>
      <c r="B3614" s="72"/>
    </row>
    <row r="3615" spans="1:2">
      <c r="A3615" s="72" t="s">
        <v>1747</v>
      </c>
      <c r="B3615" s="72"/>
    </row>
    <row r="3616" spans="1:2">
      <c r="A3616" s="72" t="s">
        <v>6857</v>
      </c>
      <c r="B3616" s="72"/>
    </row>
    <row r="3617" spans="1:2">
      <c r="A3617" s="4" t="s">
        <v>239</v>
      </c>
      <c r="B3617" s="72"/>
    </row>
    <row r="3618" spans="1:2">
      <c r="A3618" s="72" t="s">
        <v>239</v>
      </c>
      <c r="B3618" s="72"/>
    </row>
    <row r="3619" spans="1:2">
      <c r="A3619" s="72" t="s">
        <v>12450</v>
      </c>
      <c r="B3619" s="72"/>
    </row>
    <row r="3620" spans="1:2">
      <c r="A3620" s="72" t="s">
        <v>15047</v>
      </c>
      <c r="B3620" s="72"/>
    </row>
    <row r="3621" spans="1:2">
      <c r="A3621" s="72" t="s">
        <v>32035</v>
      </c>
      <c r="B3621" s="72"/>
    </row>
    <row r="3622" spans="1:2">
      <c r="A3622" s="72" t="s">
        <v>8103</v>
      </c>
      <c r="B3622" s="72"/>
    </row>
    <row r="3623" spans="1:2">
      <c r="A3623" s="72" t="s">
        <v>6538</v>
      </c>
      <c r="B3623" s="72"/>
    </row>
    <row r="3624" spans="1:2">
      <c r="A3624" s="72" t="s">
        <v>1748</v>
      </c>
      <c r="B3624" s="72"/>
    </row>
    <row r="3625" spans="1:2">
      <c r="A3625" s="72" t="s">
        <v>1748</v>
      </c>
      <c r="B3625" s="72"/>
    </row>
    <row r="3626" spans="1:2">
      <c r="A3626" s="4" t="s">
        <v>240</v>
      </c>
      <c r="B3626" s="72"/>
    </row>
    <row r="3627" spans="1:2">
      <c r="A3627" s="72" t="s">
        <v>25046</v>
      </c>
      <c r="B3627" s="72"/>
    </row>
    <row r="3628" spans="1:2">
      <c r="A3628" s="72" t="s">
        <v>20599</v>
      </c>
      <c r="B3628" s="72"/>
    </row>
    <row r="3629" spans="1:2">
      <c r="A3629" s="72" t="s">
        <v>24558</v>
      </c>
      <c r="B3629" s="72"/>
    </row>
    <row r="3630" spans="1:2">
      <c r="A3630" s="72" t="s">
        <v>15048</v>
      </c>
      <c r="B3630" s="72"/>
    </row>
    <row r="3631" spans="1:2">
      <c r="A3631" s="72" t="s">
        <v>24557</v>
      </c>
      <c r="B3631" s="72"/>
    </row>
    <row r="3632" spans="1:2">
      <c r="A3632" s="72" t="s">
        <v>6539</v>
      </c>
      <c r="B3632" s="72"/>
    </row>
    <row r="3633" spans="1:2">
      <c r="A3633" s="72" t="s">
        <v>6540</v>
      </c>
      <c r="B3633" s="72"/>
    </row>
    <row r="3634" spans="1:2">
      <c r="A3634" s="72" t="s">
        <v>19301</v>
      </c>
      <c r="B3634" s="72"/>
    </row>
    <row r="3635" spans="1:2">
      <c r="A3635" s="72" t="s">
        <v>3076</v>
      </c>
      <c r="B3635" s="72"/>
    </row>
    <row r="3636" spans="1:2">
      <c r="A3636" s="72" t="s">
        <v>29243</v>
      </c>
      <c r="B3636" s="72"/>
    </row>
    <row r="3637" spans="1:2">
      <c r="A3637" s="72" t="s">
        <v>28634</v>
      </c>
      <c r="B3637" s="72"/>
    </row>
    <row r="3638" spans="1:2">
      <c r="A3638" s="72" t="s">
        <v>19302</v>
      </c>
      <c r="B3638" s="72"/>
    </row>
    <row r="3639" spans="1:2">
      <c r="A3639" s="72" t="s">
        <v>20600</v>
      </c>
      <c r="B3639" s="72"/>
    </row>
    <row r="3640" spans="1:2">
      <c r="A3640" s="72" t="s">
        <v>18082</v>
      </c>
      <c r="B3640" s="72"/>
    </row>
    <row r="3641" spans="1:2">
      <c r="A3641" s="72" t="s">
        <v>2104</v>
      </c>
      <c r="B3641" s="72"/>
    </row>
    <row r="3642" spans="1:2">
      <c r="A3642" s="72" t="s">
        <v>9199</v>
      </c>
      <c r="B3642" s="72"/>
    </row>
    <row r="3643" spans="1:2">
      <c r="A3643" s="72" t="s">
        <v>19303</v>
      </c>
      <c r="B3643" s="72"/>
    </row>
    <row r="3644" spans="1:2">
      <c r="A3644" s="72" t="s">
        <v>6858</v>
      </c>
      <c r="B3644" s="72"/>
    </row>
    <row r="3645" spans="1:2">
      <c r="A3645" s="72" t="s">
        <v>8104</v>
      </c>
      <c r="B3645" s="72"/>
    </row>
    <row r="3646" spans="1:2">
      <c r="A3646" s="72" t="s">
        <v>1439</v>
      </c>
      <c r="B3646" s="72"/>
    </row>
    <row r="3647" spans="1:2">
      <c r="A3647" s="72" t="s">
        <v>12027</v>
      </c>
      <c r="B3647" s="72"/>
    </row>
    <row r="3648" spans="1:2">
      <c r="A3648" s="72" t="s">
        <v>11141</v>
      </c>
      <c r="B3648" s="72"/>
    </row>
    <row r="3649" spans="1:2">
      <c r="A3649" s="72" t="s">
        <v>12923</v>
      </c>
      <c r="B3649" s="72"/>
    </row>
    <row r="3650" spans="1:2">
      <c r="A3650" s="72" t="s">
        <v>23284</v>
      </c>
      <c r="B3650" s="72"/>
    </row>
    <row r="3651" spans="1:2">
      <c r="A3651" s="72" t="s">
        <v>11493</v>
      </c>
      <c r="B3651" s="72"/>
    </row>
    <row r="3652" spans="1:2">
      <c r="A3652" s="72" t="s">
        <v>12028</v>
      </c>
      <c r="B3652" s="72"/>
    </row>
    <row r="3653" spans="1:2">
      <c r="A3653" s="72" t="s">
        <v>33420</v>
      </c>
      <c r="B3653" s="72"/>
    </row>
    <row r="3654" spans="1:2">
      <c r="A3654" s="72" t="s">
        <v>19836</v>
      </c>
      <c r="B3654" s="72"/>
    </row>
    <row r="3655" spans="1:2">
      <c r="A3655" s="72" t="s">
        <v>11142</v>
      </c>
      <c r="B3655" s="72"/>
    </row>
    <row r="3656" spans="1:2">
      <c r="A3656" s="72" t="s">
        <v>6859</v>
      </c>
      <c r="B3656" s="72"/>
    </row>
    <row r="3657" spans="1:2">
      <c r="A3657" s="72" t="s">
        <v>12029</v>
      </c>
      <c r="B3657" s="72"/>
    </row>
    <row r="3658" spans="1:2">
      <c r="A3658" s="72" t="s">
        <v>9568</v>
      </c>
      <c r="B3658" s="72"/>
    </row>
    <row r="3659" spans="1:2">
      <c r="A3659" s="4" t="s">
        <v>692</v>
      </c>
      <c r="B3659" s="72"/>
    </row>
    <row r="3660" spans="1:2">
      <c r="A3660" s="72" t="s">
        <v>9569</v>
      </c>
      <c r="B3660" s="72"/>
    </row>
    <row r="3661" spans="1:2">
      <c r="A3661" s="4" t="s">
        <v>693</v>
      </c>
      <c r="B3661" s="72"/>
    </row>
    <row r="3662" spans="1:2">
      <c r="A3662" s="72" t="s">
        <v>30250</v>
      </c>
      <c r="B3662" s="72"/>
    </row>
    <row r="3663" spans="1:2">
      <c r="A3663" s="72" t="s">
        <v>23285</v>
      </c>
      <c r="B3663" s="72"/>
    </row>
    <row r="3664" spans="1:2">
      <c r="A3664" s="72" t="s">
        <v>8633</v>
      </c>
      <c r="B3664" s="72"/>
    </row>
    <row r="3665" spans="1:2">
      <c r="A3665" s="72" t="s">
        <v>31820</v>
      </c>
      <c r="B3665" s="72"/>
    </row>
    <row r="3666" spans="1:2">
      <c r="A3666" s="72" t="s">
        <v>14558</v>
      </c>
      <c r="B3666" s="72"/>
    </row>
    <row r="3667" spans="1:2">
      <c r="A3667" s="72" t="s">
        <v>30251</v>
      </c>
      <c r="B3667" s="72"/>
    </row>
    <row r="3668" spans="1:2">
      <c r="A3668" s="72" t="s">
        <v>24559</v>
      </c>
      <c r="B3668" s="72"/>
    </row>
    <row r="3669" spans="1:2">
      <c r="A3669" s="72" t="s">
        <v>15049</v>
      </c>
      <c r="B3669" s="72"/>
    </row>
    <row r="3670" spans="1:2">
      <c r="A3670" s="72" t="s">
        <v>16634</v>
      </c>
      <c r="B3670" s="72"/>
    </row>
    <row r="3671" spans="1:2">
      <c r="A3671" s="72" t="s">
        <v>15050</v>
      </c>
      <c r="B3671" s="72"/>
    </row>
    <row r="3672" spans="1:2">
      <c r="A3672" s="72" t="s">
        <v>15050</v>
      </c>
      <c r="B3672" s="72"/>
    </row>
    <row r="3673" spans="1:2">
      <c r="A3673" s="72" t="s">
        <v>15051</v>
      </c>
      <c r="B3673" s="72"/>
    </row>
    <row r="3674" spans="1:2">
      <c r="A3674" s="72" t="s">
        <v>20601</v>
      </c>
      <c r="B3674" s="72"/>
    </row>
    <row r="3675" spans="1:2">
      <c r="A3675" s="72" t="s">
        <v>25621</v>
      </c>
      <c r="B3675" s="72"/>
    </row>
    <row r="3676" spans="1:2">
      <c r="A3676" s="72" t="s">
        <v>26471</v>
      </c>
      <c r="B3676" s="72"/>
    </row>
    <row r="3677" spans="1:2">
      <c r="A3677" s="72" t="s">
        <v>694</v>
      </c>
      <c r="B3677" s="72"/>
    </row>
    <row r="3678" spans="1:2">
      <c r="A3678" s="72" t="s">
        <v>21270</v>
      </c>
      <c r="B3678" s="72"/>
    </row>
    <row r="3679" spans="1:2">
      <c r="A3679" s="72" t="s">
        <v>20602</v>
      </c>
      <c r="B3679" s="72"/>
    </row>
    <row r="3680" spans="1:2">
      <c r="A3680" s="72" t="s">
        <v>19304</v>
      </c>
      <c r="B3680" s="72"/>
    </row>
    <row r="3681" spans="1:2">
      <c r="A3681" s="72" t="s">
        <v>24560</v>
      </c>
      <c r="B3681" s="72"/>
    </row>
    <row r="3682" spans="1:2">
      <c r="A3682" s="72" t="s">
        <v>24561</v>
      </c>
      <c r="B3682" s="72"/>
    </row>
    <row r="3683" spans="1:2">
      <c r="A3683" s="72" t="s">
        <v>24562</v>
      </c>
      <c r="B3683" s="72"/>
    </row>
    <row r="3684" spans="1:2">
      <c r="A3684" s="72" t="s">
        <v>20603</v>
      </c>
      <c r="B3684" s="72"/>
    </row>
    <row r="3685" spans="1:2">
      <c r="A3685" s="72" t="s">
        <v>20604</v>
      </c>
      <c r="B3685" s="72"/>
    </row>
    <row r="3686" spans="1:2">
      <c r="A3686" s="72" t="s">
        <v>2282</v>
      </c>
      <c r="B3686" s="72"/>
    </row>
    <row r="3687" spans="1:2">
      <c r="A3687" s="72" t="s">
        <v>24563</v>
      </c>
      <c r="B3687" s="72"/>
    </row>
    <row r="3688" spans="1:2">
      <c r="A3688" s="72" t="s">
        <v>32260</v>
      </c>
      <c r="B3688" s="72"/>
    </row>
    <row r="3689" spans="1:2">
      <c r="A3689" s="72" t="s">
        <v>26131</v>
      </c>
      <c r="B3689" s="72"/>
    </row>
    <row r="3690" spans="1:2">
      <c r="A3690" s="72" t="s">
        <v>8634</v>
      </c>
      <c r="B3690" s="72"/>
    </row>
    <row r="3691" spans="1:2">
      <c r="A3691" s="72" t="s">
        <v>14559</v>
      </c>
      <c r="B3691" s="72"/>
    </row>
    <row r="3692" spans="1:2">
      <c r="A3692" s="72" t="s">
        <v>14560</v>
      </c>
      <c r="B3692" s="72"/>
    </row>
    <row r="3693" spans="1:2">
      <c r="A3693" s="72" t="s">
        <v>14561</v>
      </c>
      <c r="B3693" s="72"/>
    </row>
    <row r="3694" spans="1:2">
      <c r="A3694" s="72" t="s">
        <v>23286</v>
      </c>
      <c r="B3694" s="72"/>
    </row>
    <row r="3695" spans="1:2">
      <c r="A3695" s="72" t="s">
        <v>24564</v>
      </c>
      <c r="B3695" s="72"/>
    </row>
    <row r="3696" spans="1:2">
      <c r="A3696" s="72" t="s">
        <v>30252</v>
      </c>
      <c r="B3696" s="72"/>
    </row>
    <row r="3697" spans="1:2">
      <c r="A3697" s="72" t="s">
        <v>19837</v>
      </c>
      <c r="B3697" s="72"/>
    </row>
    <row r="3698" spans="1:2">
      <c r="A3698" s="72" t="s">
        <v>22204</v>
      </c>
      <c r="B3698" s="72"/>
    </row>
    <row r="3699" spans="1:2">
      <c r="A3699" s="72" t="s">
        <v>19305</v>
      </c>
      <c r="B3699" s="72"/>
    </row>
    <row r="3700" spans="1:2">
      <c r="A3700" s="72" t="s">
        <v>23287</v>
      </c>
      <c r="B3700" s="72"/>
    </row>
    <row r="3701" spans="1:2">
      <c r="A3701" s="72" t="s">
        <v>2634</v>
      </c>
      <c r="B3701" s="72"/>
    </row>
    <row r="3702" spans="1:2">
      <c r="A3702" s="72" t="s">
        <v>22205</v>
      </c>
      <c r="B3702" s="72"/>
    </row>
    <row r="3703" spans="1:2">
      <c r="A3703" s="72" t="s">
        <v>21593</v>
      </c>
      <c r="B3703" s="72"/>
    </row>
    <row r="3704" spans="1:2">
      <c r="A3704" s="72" t="s">
        <v>19022</v>
      </c>
      <c r="B3704" s="72"/>
    </row>
    <row r="3705" spans="1:2">
      <c r="A3705" s="72" t="s">
        <v>6860</v>
      </c>
      <c r="B3705" s="72"/>
    </row>
    <row r="3706" spans="1:2">
      <c r="A3706" s="72" t="s">
        <v>32705</v>
      </c>
      <c r="B3706" s="72"/>
    </row>
    <row r="3707" spans="1:2">
      <c r="A3707" s="72" t="s">
        <v>3077</v>
      </c>
      <c r="B3707" s="72"/>
    </row>
    <row r="3708" spans="1:2">
      <c r="A3708" s="72" t="s">
        <v>28635</v>
      </c>
      <c r="B3708" s="72"/>
    </row>
    <row r="3709" spans="1:2">
      <c r="A3709" s="72" t="s">
        <v>26132</v>
      </c>
      <c r="B3709" s="72"/>
    </row>
    <row r="3710" spans="1:2">
      <c r="A3710" s="72" t="s">
        <v>18634</v>
      </c>
      <c r="B3710" s="72"/>
    </row>
    <row r="3711" spans="1:2">
      <c r="A3711" s="72" t="s">
        <v>25622</v>
      </c>
      <c r="B3711" s="72"/>
    </row>
    <row r="3712" spans="1:2">
      <c r="A3712" s="72" t="s">
        <v>12451</v>
      </c>
      <c r="B3712" s="72"/>
    </row>
    <row r="3713" spans="1:2">
      <c r="A3713" s="72" t="s">
        <v>695</v>
      </c>
      <c r="B3713" s="72"/>
    </row>
    <row r="3714" spans="1:2">
      <c r="A3714" s="72" t="s">
        <v>20304</v>
      </c>
      <c r="B3714" s="72"/>
    </row>
    <row r="3715" spans="1:2">
      <c r="A3715" s="72" t="s">
        <v>17595</v>
      </c>
      <c r="B3715" s="72"/>
    </row>
    <row r="3716" spans="1:2">
      <c r="A3716" s="72" t="s">
        <v>4643</v>
      </c>
      <c r="B3716" s="72"/>
    </row>
    <row r="3717" spans="1:2">
      <c r="A3717" s="72" t="s">
        <v>5010</v>
      </c>
      <c r="B3717" s="72"/>
    </row>
    <row r="3718" spans="1:2">
      <c r="A3718" s="72" t="s">
        <v>696</v>
      </c>
      <c r="B3718" s="72"/>
    </row>
    <row r="3719" spans="1:2">
      <c r="A3719" s="72" t="s">
        <v>696</v>
      </c>
      <c r="B3719" s="72"/>
    </row>
    <row r="3720" spans="1:2">
      <c r="A3720" s="72" t="s">
        <v>696</v>
      </c>
      <c r="B3720" s="72"/>
    </row>
    <row r="3721" spans="1:2">
      <c r="A3721" s="72" t="s">
        <v>32261</v>
      </c>
      <c r="B3721" s="72"/>
    </row>
    <row r="3722" spans="1:2">
      <c r="A3722" s="72" t="s">
        <v>12452</v>
      </c>
      <c r="B3722" s="72"/>
    </row>
    <row r="3723" spans="1:2">
      <c r="A3723" s="72" t="s">
        <v>20305</v>
      </c>
      <c r="B3723" s="72"/>
    </row>
    <row r="3724" spans="1:2">
      <c r="A3724" s="72" t="s">
        <v>5850</v>
      </c>
      <c r="B3724" s="72"/>
    </row>
    <row r="3725" spans="1:2">
      <c r="A3725" s="72" t="s">
        <v>2635</v>
      </c>
      <c r="B3725" s="72"/>
    </row>
    <row r="3726" spans="1:2">
      <c r="A3726" s="72" t="s">
        <v>18083</v>
      </c>
      <c r="B3726" s="72"/>
    </row>
    <row r="3727" spans="1:2">
      <c r="A3727" s="72" t="s">
        <v>18084</v>
      </c>
      <c r="B3727" s="72"/>
    </row>
    <row r="3728" spans="1:2">
      <c r="A3728" s="72" t="s">
        <v>31821</v>
      </c>
      <c r="B3728" s="72"/>
    </row>
    <row r="3729" spans="1:2">
      <c r="A3729" s="72" t="s">
        <v>10889</v>
      </c>
      <c r="B3729" s="72"/>
    </row>
    <row r="3730" spans="1:2">
      <c r="A3730" s="72" t="s">
        <v>10890</v>
      </c>
      <c r="B3730" s="72"/>
    </row>
    <row r="3731" spans="1:2">
      <c r="A3731" s="72" t="s">
        <v>28636</v>
      </c>
      <c r="B3731" s="72"/>
    </row>
    <row r="3732" spans="1:2">
      <c r="A3732" s="72" t="s">
        <v>23288</v>
      </c>
      <c r="B3732" s="72"/>
    </row>
    <row r="3733" spans="1:2">
      <c r="A3733" s="72" t="s">
        <v>6541</v>
      </c>
      <c r="B3733" s="72"/>
    </row>
    <row r="3734" spans="1:2">
      <c r="A3734" s="72" t="s">
        <v>24565</v>
      </c>
      <c r="B3734" s="72"/>
    </row>
    <row r="3735" spans="1:2">
      <c r="A3735" s="72" t="s">
        <v>10766</v>
      </c>
      <c r="B3735" s="72"/>
    </row>
    <row r="3736" spans="1:2">
      <c r="A3736" s="72" t="s">
        <v>14057</v>
      </c>
      <c r="B3736" s="72"/>
    </row>
    <row r="3737" spans="1:2">
      <c r="A3737" s="72" t="s">
        <v>10135</v>
      </c>
      <c r="B3737" s="72"/>
    </row>
    <row r="3738" spans="1:2">
      <c r="A3738" s="72" t="s">
        <v>30253</v>
      </c>
      <c r="B3738" s="72"/>
    </row>
    <row r="3739" spans="1:2">
      <c r="A3739" s="72" t="s">
        <v>13222</v>
      </c>
      <c r="B3739" s="72"/>
    </row>
    <row r="3740" spans="1:2">
      <c r="A3740" s="72" t="s">
        <v>14562</v>
      </c>
      <c r="B3740" s="72"/>
    </row>
    <row r="3741" spans="1:2">
      <c r="A3741" s="72" t="s">
        <v>24566</v>
      </c>
      <c r="B3741" s="72"/>
    </row>
    <row r="3742" spans="1:2">
      <c r="A3742" s="72" t="s">
        <v>6861</v>
      </c>
      <c r="B3742" s="72"/>
    </row>
    <row r="3743" spans="1:2">
      <c r="A3743" s="72" t="s">
        <v>1440</v>
      </c>
      <c r="B3743" s="72"/>
    </row>
    <row r="3744" spans="1:2">
      <c r="A3744" s="4" t="s">
        <v>241</v>
      </c>
      <c r="B3744" s="72"/>
    </row>
    <row r="3745" spans="1:2">
      <c r="A3745" s="72" t="s">
        <v>28071</v>
      </c>
      <c r="B3745" s="72"/>
    </row>
    <row r="3746" spans="1:2">
      <c r="A3746" s="72" t="s">
        <v>11494</v>
      </c>
      <c r="B3746" s="72"/>
    </row>
    <row r="3747" spans="1:2">
      <c r="A3747" s="72" t="s">
        <v>20306</v>
      </c>
      <c r="B3747" s="72"/>
    </row>
    <row r="3748" spans="1:2">
      <c r="A3748" s="72" t="s">
        <v>20307</v>
      </c>
      <c r="B3748" s="72"/>
    </row>
    <row r="3749" spans="1:2">
      <c r="A3749" s="72" t="s">
        <v>24056</v>
      </c>
      <c r="B3749" s="72"/>
    </row>
    <row r="3750" spans="1:2">
      <c r="A3750" s="4" t="s">
        <v>1441</v>
      </c>
      <c r="B3750" s="72"/>
    </row>
    <row r="3751" spans="1:2">
      <c r="A3751" s="72" t="s">
        <v>1441</v>
      </c>
      <c r="B3751" s="72"/>
    </row>
    <row r="3752" spans="1:2">
      <c r="A3752" s="72" t="s">
        <v>1441</v>
      </c>
      <c r="B3752" s="72"/>
    </row>
    <row r="3753" spans="1:2">
      <c r="A3753" s="72" t="s">
        <v>23289</v>
      </c>
      <c r="B3753" s="72"/>
    </row>
    <row r="3754" spans="1:2">
      <c r="A3754" s="72" t="s">
        <v>21271</v>
      </c>
      <c r="B3754" s="72"/>
    </row>
    <row r="3755" spans="1:2">
      <c r="A3755" s="72" t="s">
        <v>18085</v>
      </c>
      <c r="B3755" s="72"/>
    </row>
    <row r="3756" spans="1:2">
      <c r="A3756" s="72" t="s">
        <v>6862</v>
      </c>
      <c r="B3756" s="72"/>
    </row>
    <row r="3757" spans="1:2">
      <c r="A3757" s="72" t="s">
        <v>23290</v>
      </c>
      <c r="B3757" s="72"/>
    </row>
    <row r="3758" spans="1:2">
      <c r="A3758" s="72" t="s">
        <v>19838</v>
      </c>
      <c r="B3758" s="72"/>
    </row>
    <row r="3759" spans="1:2">
      <c r="A3759" s="72" t="s">
        <v>697</v>
      </c>
      <c r="B3759" s="72"/>
    </row>
    <row r="3760" spans="1:2">
      <c r="A3760" s="72" t="s">
        <v>21272</v>
      </c>
      <c r="B3760" s="72"/>
    </row>
    <row r="3761" spans="1:2">
      <c r="A3761" s="72" t="s">
        <v>698</v>
      </c>
      <c r="B3761" s="72"/>
    </row>
    <row r="3762" spans="1:2">
      <c r="A3762" s="72" t="s">
        <v>26133</v>
      </c>
      <c r="B3762" s="72"/>
    </row>
    <row r="3763" spans="1:2">
      <c r="A3763" s="72" t="s">
        <v>25623</v>
      </c>
      <c r="B3763" s="72"/>
    </row>
    <row r="3764" spans="1:2">
      <c r="A3764" s="72" t="s">
        <v>23291</v>
      </c>
      <c r="B3764" s="72"/>
    </row>
    <row r="3765" spans="1:2">
      <c r="A3765" s="72" t="s">
        <v>18086</v>
      </c>
      <c r="B3765" s="72"/>
    </row>
    <row r="3766" spans="1:2">
      <c r="A3766" s="72" t="s">
        <v>15330</v>
      </c>
      <c r="B3766" s="72"/>
    </row>
    <row r="3767" spans="1:2">
      <c r="A3767" s="72" t="s">
        <v>25624</v>
      </c>
      <c r="B3767" s="72"/>
    </row>
    <row r="3768" spans="1:2">
      <c r="A3768" s="72" t="s">
        <v>6863</v>
      </c>
      <c r="B3768" s="72"/>
    </row>
    <row r="3769" spans="1:2">
      <c r="A3769" s="72" t="s">
        <v>7472</v>
      </c>
      <c r="B3769" s="72"/>
    </row>
    <row r="3770" spans="1:2">
      <c r="A3770" s="72" t="s">
        <v>20605</v>
      </c>
      <c r="B3770" s="72"/>
    </row>
    <row r="3771" spans="1:2">
      <c r="A3771" s="72" t="s">
        <v>17596</v>
      </c>
      <c r="B3771" s="72"/>
    </row>
    <row r="3772" spans="1:2">
      <c r="A3772" s="72" t="s">
        <v>11983</v>
      </c>
      <c r="B3772" s="72"/>
    </row>
    <row r="3773" spans="1:2">
      <c r="A3773" s="72" t="s">
        <v>18087</v>
      </c>
      <c r="B3773" s="72"/>
    </row>
    <row r="3774" spans="1:2">
      <c r="A3774" s="72" t="s">
        <v>16635</v>
      </c>
      <c r="B3774" s="72"/>
    </row>
    <row r="3775" spans="1:2">
      <c r="A3775" s="72" t="s">
        <v>14058</v>
      </c>
      <c r="B3775" s="72"/>
    </row>
    <row r="3776" spans="1:2">
      <c r="A3776" s="72" t="s">
        <v>24057</v>
      </c>
      <c r="B3776" s="72"/>
    </row>
    <row r="3777" spans="1:2">
      <c r="A3777" s="72" t="s">
        <v>20606</v>
      </c>
      <c r="B3777" s="72"/>
    </row>
    <row r="3778" spans="1:2">
      <c r="A3778" s="72" t="s">
        <v>19306</v>
      </c>
      <c r="B3778" s="72"/>
    </row>
    <row r="3779" spans="1:2">
      <c r="A3779" s="72" t="s">
        <v>20607</v>
      </c>
      <c r="B3779" s="72"/>
    </row>
    <row r="3780" spans="1:2">
      <c r="A3780" s="72" t="s">
        <v>2105</v>
      </c>
      <c r="B3780" s="72"/>
    </row>
    <row r="3781" spans="1:2">
      <c r="A3781" s="72" t="s">
        <v>31147</v>
      </c>
      <c r="B3781" s="72"/>
    </row>
    <row r="3782" spans="1:2">
      <c r="A3782" s="72" t="s">
        <v>5476</v>
      </c>
      <c r="B3782" s="72"/>
    </row>
    <row r="3783" spans="1:2">
      <c r="A3783" s="4" t="s">
        <v>1442</v>
      </c>
      <c r="B3783" s="72"/>
    </row>
    <row r="3784" spans="1:2">
      <c r="A3784" s="72" t="s">
        <v>5477</v>
      </c>
      <c r="B3784" s="72"/>
    </row>
    <row r="3785" spans="1:2">
      <c r="A3785" s="72" t="s">
        <v>5477</v>
      </c>
      <c r="B3785" s="72"/>
    </row>
    <row r="3786" spans="1:2">
      <c r="A3786" s="72" t="s">
        <v>16910</v>
      </c>
      <c r="B3786" s="72"/>
    </row>
    <row r="3787" spans="1:2">
      <c r="A3787" s="72" t="s">
        <v>12030</v>
      </c>
      <c r="B3787" s="72"/>
    </row>
    <row r="3788" spans="1:2">
      <c r="A3788" s="72" t="s">
        <v>8105</v>
      </c>
      <c r="B3788" s="72"/>
    </row>
    <row r="3789" spans="1:2">
      <c r="A3789" s="72" t="s">
        <v>24567</v>
      </c>
      <c r="B3789" s="72"/>
    </row>
    <row r="3790" spans="1:2">
      <c r="A3790" s="4" t="s">
        <v>242</v>
      </c>
      <c r="B3790" s="72"/>
    </row>
    <row r="3791" spans="1:2">
      <c r="A3791" s="72" t="s">
        <v>5851</v>
      </c>
      <c r="B3791" s="72"/>
    </row>
    <row r="3792" spans="1:2">
      <c r="A3792" s="72" t="s">
        <v>5851</v>
      </c>
      <c r="B3792" s="72"/>
    </row>
    <row r="3793" spans="1:2">
      <c r="A3793" s="72" t="s">
        <v>5851</v>
      </c>
      <c r="B3793" s="72"/>
    </row>
    <row r="3794" spans="1:2">
      <c r="A3794" s="72" t="s">
        <v>15052</v>
      </c>
      <c r="B3794" s="72"/>
    </row>
    <row r="3795" spans="1:2">
      <c r="A3795" s="72" t="s">
        <v>25625</v>
      </c>
      <c r="B3795" s="72"/>
    </row>
    <row r="3796" spans="1:2">
      <c r="A3796" s="72" t="s">
        <v>25626</v>
      </c>
      <c r="B3796" s="72"/>
    </row>
    <row r="3797" spans="1:2">
      <c r="A3797" s="72" t="s">
        <v>25627</v>
      </c>
      <c r="B3797" s="72"/>
    </row>
    <row r="3798" spans="1:2">
      <c r="A3798" s="72" t="s">
        <v>26134</v>
      </c>
      <c r="B3798" s="72"/>
    </row>
    <row r="3799" spans="1:2">
      <c r="A3799" s="72" t="s">
        <v>25628</v>
      </c>
      <c r="B3799" s="72"/>
    </row>
    <row r="3800" spans="1:2">
      <c r="A3800" s="72" t="s">
        <v>26135</v>
      </c>
      <c r="B3800" s="72"/>
    </row>
    <row r="3801" spans="1:2">
      <c r="A3801" s="72" t="s">
        <v>10891</v>
      </c>
      <c r="B3801" s="72"/>
    </row>
    <row r="3802" spans="1:2">
      <c r="A3802" s="72" t="s">
        <v>19839</v>
      </c>
      <c r="B3802" s="72"/>
    </row>
    <row r="3803" spans="1:2">
      <c r="A3803" s="72" t="s">
        <v>25629</v>
      </c>
      <c r="B3803" s="72"/>
    </row>
    <row r="3804" spans="1:2">
      <c r="A3804" s="72" t="s">
        <v>6864</v>
      </c>
      <c r="B3804" s="72"/>
    </row>
    <row r="3805" spans="1:2">
      <c r="A3805" s="72" t="s">
        <v>6865</v>
      </c>
      <c r="B3805" s="72"/>
    </row>
    <row r="3806" spans="1:2">
      <c r="A3806" s="72" t="s">
        <v>27238</v>
      </c>
      <c r="B3806" s="72"/>
    </row>
    <row r="3807" spans="1:2">
      <c r="A3807" s="72" t="s">
        <v>21594</v>
      </c>
      <c r="B3807" s="72"/>
    </row>
    <row r="3808" spans="1:2">
      <c r="A3808" s="72" t="s">
        <v>4647</v>
      </c>
      <c r="B3808" s="72"/>
    </row>
    <row r="3809" spans="1:2">
      <c r="A3809" s="72" t="s">
        <v>27239</v>
      </c>
      <c r="B3809" s="72"/>
    </row>
    <row r="3810" spans="1:2">
      <c r="A3810" s="72" t="s">
        <v>27240</v>
      </c>
      <c r="B3810" s="72"/>
    </row>
    <row r="3811" spans="1:2">
      <c r="A3811" s="72" t="s">
        <v>27241</v>
      </c>
      <c r="B3811" s="72"/>
    </row>
    <row r="3812" spans="1:2">
      <c r="A3812" s="72" t="s">
        <v>20609</v>
      </c>
      <c r="B3812" s="72"/>
    </row>
    <row r="3813" spans="1:2">
      <c r="A3813" s="72" t="s">
        <v>20610</v>
      </c>
      <c r="B3813" s="72"/>
    </row>
    <row r="3814" spans="1:2">
      <c r="A3814" s="72" t="s">
        <v>20611</v>
      </c>
      <c r="B3814" s="72"/>
    </row>
    <row r="3815" spans="1:2">
      <c r="A3815" s="72" t="s">
        <v>21273</v>
      </c>
      <c r="B3815" s="72"/>
    </row>
    <row r="3816" spans="1:2">
      <c r="A3816" s="72" t="s">
        <v>21273</v>
      </c>
      <c r="B3816" s="72"/>
    </row>
    <row r="3817" spans="1:2">
      <c r="A3817" s="72" t="s">
        <v>25630</v>
      </c>
      <c r="B3817" s="72"/>
    </row>
    <row r="3818" spans="1:2">
      <c r="A3818" s="72" t="s">
        <v>26136</v>
      </c>
      <c r="B3818" s="72"/>
    </row>
    <row r="3819" spans="1:2">
      <c r="A3819" s="72" t="s">
        <v>12031</v>
      </c>
      <c r="B3819" s="72"/>
    </row>
    <row r="3820" spans="1:2">
      <c r="A3820" s="72" t="s">
        <v>14059</v>
      </c>
      <c r="B3820" s="72"/>
    </row>
    <row r="3821" spans="1:2">
      <c r="A3821" s="72" t="s">
        <v>17597</v>
      </c>
      <c r="B3821" s="72"/>
    </row>
    <row r="3822" spans="1:2">
      <c r="A3822" s="72" t="s">
        <v>28637</v>
      </c>
      <c r="B3822" s="72"/>
    </row>
    <row r="3823" spans="1:2">
      <c r="A3823" s="72" t="s">
        <v>28638</v>
      </c>
      <c r="B3823" s="72"/>
    </row>
    <row r="3824" spans="1:2">
      <c r="A3824" s="72" t="s">
        <v>3809</v>
      </c>
      <c r="B3824" s="72"/>
    </row>
    <row r="3825" spans="1:2">
      <c r="A3825" s="72" t="s">
        <v>24568</v>
      </c>
      <c r="B3825" s="72"/>
    </row>
    <row r="3826" spans="1:2">
      <c r="A3826" s="72" t="s">
        <v>18635</v>
      </c>
      <c r="B3826" s="72"/>
    </row>
    <row r="3827" spans="1:2">
      <c r="A3827" s="72" t="s">
        <v>18635</v>
      </c>
      <c r="B3827" s="72"/>
    </row>
    <row r="3828" spans="1:2">
      <c r="A3828" s="72" t="s">
        <v>3810</v>
      </c>
      <c r="B3828" s="72"/>
    </row>
    <row r="3829" spans="1:2">
      <c r="A3829" s="72" t="s">
        <v>1443</v>
      </c>
      <c r="B3829" s="72"/>
    </row>
    <row r="3830" spans="1:2">
      <c r="A3830" s="4" t="s">
        <v>243</v>
      </c>
      <c r="B3830" s="72"/>
    </row>
    <row r="3831" spans="1:2">
      <c r="A3831" s="72" t="s">
        <v>14060</v>
      </c>
      <c r="B3831" s="72"/>
    </row>
    <row r="3832" spans="1:2">
      <c r="A3832" s="72" t="s">
        <v>22809</v>
      </c>
      <c r="B3832" s="72"/>
    </row>
    <row r="3833" spans="1:2">
      <c r="A3833" s="72" t="s">
        <v>25047</v>
      </c>
      <c r="B3833" s="72"/>
    </row>
    <row r="3834" spans="1:2">
      <c r="A3834" s="72" t="s">
        <v>26472</v>
      </c>
      <c r="B3834" s="72"/>
    </row>
    <row r="3835" spans="1:2">
      <c r="A3835" s="72" t="s">
        <v>22206</v>
      </c>
      <c r="B3835" s="72"/>
    </row>
    <row r="3836" spans="1:2">
      <c r="A3836" s="72" t="s">
        <v>28639</v>
      </c>
      <c r="B3836" s="72"/>
    </row>
    <row r="3837" spans="1:2">
      <c r="A3837" s="72" t="s">
        <v>18088</v>
      </c>
      <c r="B3837" s="72"/>
    </row>
    <row r="3838" spans="1:2">
      <c r="A3838" s="72" t="s">
        <v>18088</v>
      </c>
      <c r="B3838" s="72"/>
    </row>
    <row r="3839" spans="1:2">
      <c r="A3839" s="72" t="s">
        <v>25631</v>
      </c>
      <c r="B3839" s="72"/>
    </row>
    <row r="3840" spans="1:2">
      <c r="A3840" s="72" t="s">
        <v>11495</v>
      </c>
      <c r="B3840" s="72"/>
    </row>
    <row r="3841" spans="1:2">
      <c r="A3841" s="72" t="s">
        <v>2636</v>
      </c>
      <c r="B3841" s="72"/>
    </row>
    <row r="3842" spans="1:2">
      <c r="A3842" s="72" t="s">
        <v>6866</v>
      </c>
      <c r="B3842" s="72"/>
    </row>
    <row r="3843" spans="1:2">
      <c r="A3843" s="72" t="s">
        <v>12454</v>
      </c>
      <c r="B3843" s="72"/>
    </row>
    <row r="3844" spans="1:2">
      <c r="A3844" s="72" t="s">
        <v>12455</v>
      </c>
      <c r="B3844" s="72"/>
    </row>
    <row r="3845" spans="1:2">
      <c r="A3845" s="72" t="s">
        <v>16114</v>
      </c>
      <c r="B3845" s="72"/>
    </row>
    <row r="3846" spans="1:2">
      <c r="A3846" s="72" t="s">
        <v>22207</v>
      </c>
      <c r="B3846" s="72"/>
    </row>
    <row r="3847" spans="1:2">
      <c r="A3847" s="72" t="s">
        <v>3391</v>
      </c>
      <c r="B3847" s="72"/>
    </row>
    <row r="3848" spans="1:2">
      <c r="A3848" s="72" t="s">
        <v>28640</v>
      </c>
      <c r="B3848" s="72"/>
    </row>
    <row r="3849" spans="1:2">
      <c r="A3849" s="72" t="s">
        <v>19307</v>
      </c>
      <c r="B3849" s="72"/>
    </row>
    <row r="3850" spans="1:2">
      <c r="A3850" s="72" t="s">
        <v>17598</v>
      </c>
      <c r="B3850" s="72"/>
    </row>
    <row r="3851" spans="1:2">
      <c r="A3851" s="72" t="s">
        <v>4648</v>
      </c>
      <c r="B3851" s="72"/>
    </row>
    <row r="3852" spans="1:2">
      <c r="A3852" s="72" t="s">
        <v>23292</v>
      </c>
      <c r="B3852" s="72"/>
    </row>
    <row r="3853" spans="1:2">
      <c r="A3853" s="72" t="s">
        <v>18089</v>
      </c>
      <c r="B3853" s="72"/>
    </row>
    <row r="3854" spans="1:2">
      <c r="A3854" s="72" t="s">
        <v>17339</v>
      </c>
      <c r="B3854" s="72"/>
    </row>
    <row r="3855" spans="1:2">
      <c r="A3855" s="72" t="s">
        <v>18636</v>
      </c>
      <c r="B3855" s="72"/>
    </row>
    <row r="3856" spans="1:2">
      <c r="A3856" s="72" t="s">
        <v>6867</v>
      </c>
      <c r="B3856" s="72"/>
    </row>
    <row r="3857" spans="1:2">
      <c r="A3857" s="72" t="s">
        <v>6868</v>
      </c>
      <c r="B3857" s="72"/>
    </row>
    <row r="3858" spans="1:2">
      <c r="A3858" s="72" t="s">
        <v>11496</v>
      </c>
      <c r="B3858" s="72"/>
    </row>
    <row r="3859" spans="1:2">
      <c r="A3859" s="72" t="s">
        <v>8636</v>
      </c>
      <c r="B3859" s="72"/>
    </row>
    <row r="3860" spans="1:2">
      <c r="A3860" s="72" t="s">
        <v>19308</v>
      </c>
      <c r="B3860" s="72"/>
    </row>
    <row r="3861" spans="1:2">
      <c r="A3861" s="72" t="s">
        <v>30895</v>
      </c>
      <c r="B3861" s="72"/>
    </row>
    <row r="3862" spans="1:2">
      <c r="A3862" s="72" t="s">
        <v>6271</v>
      </c>
      <c r="B3862" s="72"/>
    </row>
    <row r="3863" spans="1:2">
      <c r="A3863" s="72" t="s">
        <v>6869</v>
      </c>
      <c r="B3863" s="72"/>
    </row>
    <row r="3864" spans="1:2">
      <c r="A3864" s="72" t="s">
        <v>22208</v>
      </c>
      <c r="B3864" s="72"/>
    </row>
    <row r="3865" spans="1:2">
      <c r="A3865" s="72" t="s">
        <v>20612</v>
      </c>
      <c r="B3865" s="72"/>
    </row>
    <row r="3866" spans="1:2">
      <c r="A3866" s="72" t="s">
        <v>2637</v>
      </c>
      <c r="B3866" s="72"/>
    </row>
    <row r="3867" spans="1:2">
      <c r="A3867" s="72" t="s">
        <v>25632</v>
      </c>
      <c r="B3867" s="72"/>
    </row>
    <row r="3868" spans="1:2">
      <c r="A3868" s="72" t="s">
        <v>10136</v>
      </c>
      <c r="B3868" s="72"/>
    </row>
    <row r="3869" spans="1:2">
      <c r="A3869" s="72" t="s">
        <v>11143</v>
      </c>
      <c r="B3869" s="72"/>
    </row>
    <row r="3870" spans="1:2">
      <c r="A3870" s="72" t="s">
        <v>14061</v>
      </c>
      <c r="B3870" s="72"/>
    </row>
    <row r="3871" spans="1:2">
      <c r="A3871" s="72" t="s">
        <v>19025</v>
      </c>
      <c r="B3871" s="72"/>
    </row>
    <row r="3872" spans="1:2">
      <c r="A3872" s="72" t="s">
        <v>29244</v>
      </c>
      <c r="B3872" s="72"/>
    </row>
    <row r="3873" spans="1:2">
      <c r="A3873" s="72" t="s">
        <v>29244</v>
      </c>
      <c r="B3873" s="72"/>
    </row>
    <row r="3874" spans="1:2">
      <c r="A3874" s="72" t="s">
        <v>23293</v>
      </c>
      <c r="B3874" s="72"/>
    </row>
    <row r="3875" spans="1:2">
      <c r="A3875" s="72" t="s">
        <v>4649</v>
      </c>
      <c r="B3875" s="72"/>
    </row>
    <row r="3876" spans="1:2">
      <c r="A3876" s="72" t="s">
        <v>30254</v>
      </c>
      <c r="B3876" s="72"/>
    </row>
    <row r="3877" spans="1:2">
      <c r="A3877" s="72" t="s">
        <v>28641</v>
      </c>
      <c r="B3877" s="72"/>
    </row>
    <row r="3878" spans="1:2">
      <c r="A3878" s="72" t="s">
        <v>23294</v>
      </c>
      <c r="B3878" s="72"/>
    </row>
    <row r="3879" spans="1:2">
      <c r="A3879" s="72" t="s">
        <v>30255</v>
      </c>
      <c r="B3879" s="72"/>
    </row>
    <row r="3880" spans="1:2">
      <c r="A3880" s="72" t="s">
        <v>32706</v>
      </c>
      <c r="B3880" s="72"/>
    </row>
    <row r="3881" spans="1:2">
      <c r="A3881" s="72" t="s">
        <v>6870</v>
      </c>
      <c r="B3881" s="72"/>
    </row>
    <row r="3882" spans="1:2">
      <c r="A3882" s="72" t="s">
        <v>6870</v>
      </c>
      <c r="B3882" s="72"/>
    </row>
    <row r="3883" spans="1:2">
      <c r="A3883" s="72" t="s">
        <v>12032</v>
      </c>
      <c r="B3883" s="72"/>
    </row>
    <row r="3884" spans="1:2">
      <c r="A3884" s="72" t="s">
        <v>12032</v>
      </c>
      <c r="B3884" s="72"/>
    </row>
    <row r="3885" spans="1:2">
      <c r="A3885" s="72" t="s">
        <v>16911</v>
      </c>
      <c r="B3885" s="72"/>
    </row>
    <row r="3886" spans="1:2">
      <c r="A3886" s="72" t="s">
        <v>15897</v>
      </c>
      <c r="B3886" s="72"/>
    </row>
    <row r="3887" spans="1:2">
      <c r="A3887" s="72" t="s">
        <v>15897</v>
      </c>
      <c r="B3887" s="72"/>
    </row>
    <row r="3888" spans="1:2">
      <c r="A3888" s="72" t="s">
        <v>5852</v>
      </c>
      <c r="B3888" s="72"/>
    </row>
    <row r="3889" spans="1:2">
      <c r="A3889" s="72" t="s">
        <v>5478</v>
      </c>
      <c r="B3889" s="72"/>
    </row>
    <row r="3890" spans="1:2">
      <c r="A3890" s="72" t="s">
        <v>5479</v>
      </c>
      <c r="B3890" s="72"/>
    </row>
    <row r="3891" spans="1:2">
      <c r="A3891" s="72" t="s">
        <v>24058</v>
      </c>
      <c r="B3891" s="72"/>
    </row>
    <row r="3892" spans="1:2">
      <c r="A3892" s="72" t="s">
        <v>31822</v>
      </c>
      <c r="B3892" s="72"/>
    </row>
    <row r="3893" spans="1:2">
      <c r="A3893" s="72" t="s">
        <v>5853</v>
      </c>
      <c r="B3893" s="72"/>
    </row>
    <row r="3894" spans="1:2">
      <c r="A3894" s="72" t="s">
        <v>19840</v>
      </c>
      <c r="B3894" s="72"/>
    </row>
    <row r="3895" spans="1:2">
      <c r="A3895" s="72" t="s">
        <v>27243</v>
      </c>
      <c r="B3895" s="72"/>
    </row>
    <row r="3896" spans="1:2">
      <c r="A3896" s="72" t="s">
        <v>2638</v>
      </c>
      <c r="B3896" s="72"/>
    </row>
    <row r="3897" spans="1:2">
      <c r="A3897" s="72" t="s">
        <v>699</v>
      </c>
      <c r="B3897" s="72"/>
    </row>
    <row r="3898" spans="1:2">
      <c r="A3898" s="72" t="s">
        <v>22209</v>
      </c>
      <c r="B3898" s="72"/>
    </row>
    <row r="3899" spans="1:2">
      <c r="A3899" s="72" t="s">
        <v>8637</v>
      </c>
      <c r="B3899" s="72"/>
    </row>
    <row r="3900" spans="1:2">
      <c r="A3900" s="72" t="s">
        <v>21595</v>
      </c>
      <c r="B3900" s="72"/>
    </row>
    <row r="3901" spans="1:2">
      <c r="A3901" s="72" t="s">
        <v>16636</v>
      </c>
      <c r="B3901" s="72"/>
    </row>
    <row r="3902" spans="1:2">
      <c r="A3902" s="72" t="s">
        <v>29691</v>
      </c>
      <c r="B3902" s="72"/>
    </row>
    <row r="3903" spans="1:2">
      <c r="A3903" s="72" t="s">
        <v>12456</v>
      </c>
      <c r="B3903" s="72"/>
    </row>
    <row r="3904" spans="1:2">
      <c r="A3904" s="72" t="s">
        <v>31823</v>
      </c>
      <c r="B3904" s="72"/>
    </row>
    <row r="3905" spans="1:2">
      <c r="A3905" s="72" t="s">
        <v>15898</v>
      </c>
      <c r="B3905" s="72"/>
    </row>
    <row r="3906" spans="1:2">
      <c r="A3906" s="72" t="s">
        <v>7843</v>
      </c>
      <c r="B3906" s="72"/>
    </row>
    <row r="3907" spans="1:2">
      <c r="A3907" s="72" t="s">
        <v>2106</v>
      </c>
      <c r="B3907" s="72"/>
    </row>
    <row r="3908" spans="1:2">
      <c r="A3908" s="72" t="s">
        <v>31438</v>
      </c>
      <c r="B3908" s="72"/>
    </row>
    <row r="3909" spans="1:2">
      <c r="A3909" s="72" t="s">
        <v>11144</v>
      </c>
      <c r="B3909" s="72"/>
    </row>
    <row r="3910" spans="1:2">
      <c r="A3910" s="72" t="s">
        <v>17187</v>
      </c>
      <c r="B3910" s="72"/>
    </row>
    <row r="3911" spans="1:2">
      <c r="A3911" s="72" t="s">
        <v>15899</v>
      </c>
      <c r="B3911" s="72"/>
    </row>
    <row r="3912" spans="1:2">
      <c r="A3912" s="72" t="s">
        <v>4650</v>
      </c>
      <c r="B3912" s="72"/>
    </row>
    <row r="3913" spans="1:2">
      <c r="A3913" s="72" t="s">
        <v>12457</v>
      </c>
      <c r="B3913" s="72"/>
    </row>
    <row r="3914" spans="1:2">
      <c r="A3914" s="72" t="s">
        <v>30896</v>
      </c>
      <c r="B3914" s="72"/>
    </row>
    <row r="3915" spans="1:2">
      <c r="A3915" s="72" t="s">
        <v>16912</v>
      </c>
      <c r="B3915" s="72"/>
    </row>
    <row r="3916" spans="1:2">
      <c r="A3916" s="72" t="s">
        <v>12033</v>
      </c>
      <c r="B3916" s="72"/>
    </row>
    <row r="3917" spans="1:2">
      <c r="A3917" s="72" t="s">
        <v>18637</v>
      </c>
      <c r="B3917" s="72"/>
    </row>
    <row r="3918" spans="1:2">
      <c r="A3918" s="72" t="s">
        <v>18637</v>
      </c>
      <c r="B3918" s="72"/>
    </row>
    <row r="3919" spans="1:2">
      <c r="A3919" s="72" t="s">
        <v>32707</v>
      </c>
      <c r="B3919" s="72"/>
    </row>
    <row r="3920" spans="1:2">
      <c r="A3920" s="72" t="s">
        <v>19309</v>
      </c>
      <c r="B3920" s="72"/>
    </row>
    <row r="3921" spans="1:2">
      <c r="A3921" s="72" t="s">
        <v>19309</v>
      </c>
      <c r="B3921" s="72"/>
    </row>
    <row r="3922" spans="1:2">
      <c r="A3922" s="72" t="s">
        <v>23295</v>
      </c>
      <c r="B3922" s="72"/>
    </row>
    <row r="3923" spans="1:2">
      <c r="A3923" s="72" t="s">
        <v>32708</v>
      </c>
      <c r="B3923" s="72"/>
    </row>
    <row r="3924" spans="1:2">
      <c r="A3924" s="72" t="s">
        <v>29245</v>
      </c>
      <c r="B3924" s="72"/>
    </row>
    <row r="3925" spans="1:2">
      <c r="A3925" s="72" t="s">
        <v>19310</v>
      </c>
      <c r="B3925" s="72"/>
    </row>
    <row r="3926" spans="1:2">
      <c r="A3926" s="72" t="s">
        <v>19311</v>
      </c>
      <c r="B3926" s="72"/>
    </row>
    <row r="3927" spans="1:2">
      <c r="A3927" s="72" t="s">
        <v>23296</v>
      </c>
      <c r="B3927" s="72"/>
    </row>
    <row r="3928" spans="1:2">
      <c r="A3928" s="72" t="s">
        <v>700</v>
      </c>
      <c r="B3928" s="72"/>
    </row>
    <row r="3929" spans="1:2">
      <c r="A3929" s="72" t="s">
        <v>13780</v>
      </c>
      <c r="B3929" s="72"/>
    </row>
    <row r="3930" spans="1:2">
      <c r="A3930" s="72" t="s">
        <v>13223</v>
      </c>
      <c r="B3930" s="72"/>
    </row>
    <row r="3931" spans="1:2">
      <c r="A3931" s="72" t="s">
        <v>12458</v>
      </c>
      <c r="B3931" s="72"/>
    </row>
    <row r="3932" spans="1:2">
      <c r="A3932" s="72" t="s">
        <v>15900</v>
      </c>
      <c r="B3932" s="72"/>
    </row>
    <row r="3933" spans="1:2">
      <c r="A3933" s="72" t="s">
        <v>18090</v>
      </c>
      <c r="B3933" s="72"/>
    </row>
    <row r="3934" spans="1:2">
      <c r="A3934" s="72" t="s">
        <v>701</v>
      </c>
      <c r="B3934" s="72"/>
    </row>
    <row r="3935" spans="1:2">
      <c r="A3935" s="72" t="s">
        <v>7844</v>
      </c>
      <c r="B3935" s="72"/>
    </row>
    <row r="3936" spans="1:2">
      <c r="A3936" s="72" t="s">
        <v>18638</v>
      </c>
      <c r="B3936" s="72"/>
    </row>
    <row r="3937" spans="1:2">
      <c r="A3937" s="72" t="s">
        <v>23297</v>
      </c>
      <c r="B3937" s="72"/>
    </row>
    <row r="3938" spans="1:2">
      <c r="A3938" s="72" t="s">
        <v>6272</v>
      </c>
      <c r="B3938" s="72"/>
    </row>
    <row r="3939" spans="1:2">
      <c r="A3939" s="72" t="s">
        <v>14563</v>
      </c>
      <c r="B3939" s="72"/>
    </row>
    <row r="3940" spans="1:2">
      <c r="A3940" s="72" t="s">
        <v>32262</v>
      </c>
      <c r="B3940" s="72"/>
    </row>
    <row r="3941" spans="1:2">
      <c r="A3941" s="72" t="s">
        <v>32263</v>
      </c>
      <c r="B3941" s="72"/>
    </row>
    <row r="3942" spans="1:2">
      <c r="A3942" s="72" t="s">
        <v>27733</v>
      </c>
      <c r="B3942" s="72"/>
    </row>
    <row r="3943" spans="1:2">
      <c r="A3943" s="72" t="s">
        <v>22210</v>
      </c>
      <c r="B3943" s="72"/>
    </row>
    <row r="3944" spans="1:2">
      <c r="A3944" s="72" t="s">
        <v>25633</v>
      </c>
      <c r="B3944" s="72"/>
    </row>
    <row r="3945" spans="1:2">
      <c r="A3945" s="72" t="s">
        <v>20613</v>
      </c>
      <c r="B3945" s="72"/>
    </row>
    <row r="3946" spans="1:2">
      <c r="A3946" s="72" t="s">
        <v>20614</v>
      </c>
      <c r="B3946" s="72"/>
    </row>
    <row r="3947" spans="1:2">
      <c r="A3947" s="72" t="s">
        <v>20615</v>
      </c>
      <c r="B3947" s="72"/>
    </row>
    <row r="3948" spans="1:2">
      <c r="A3948" s="72" t="s">
        <v>1749</v>
      </c>
      <c r="B3948" s="72"/>
    </row>
    <row r="3949" spans="1:2">
      <c r="A3949" s="72" t="s">
        <v>3392</v>
      </c>
      <c r="B3949" s="72"/>
    </row>
    <row r="3950" spans="1:2">
      <c r="A3950" s="72" t="s">
        <v>3393</v>
      </c>
      <c r="B3950" s="72"/>
    </row>
    <row r="3951" spans="1:2">
      <c r="A3951" s="72" t="s">
        <v>3393</v>
      </c>
      <c r="B3951" s="72"/>
    </row>
    <row r="3952" spans="1:2">
      <c r="A3952" s="72" t="s">
        <v>6873</v>
      </c>
      <c r="B3952" s="72"/>
    </row>
    <row r="3953" spans="1:2">
      <c r="A3953" s="72" t="s">
        <v>6872</v>
      </c>
      <c r="B3953" s="72"/>
    </row>
    <row r="3954" spans="1:2">
      <c r="A3954" s="72" t="s">
        <v>6874</v>
      </c>
      <c r="B3954" s="72"/>
    </row>
    <row r="3955" spans="1:2">
      <c r="A3955" s="72" t="s">
        <v>22211</v>
      </c>
      <c r="B3955" s="72"/>
    </row>
    <row r="3956" spans="1:2">
      <c r="A3956" s="72" t="s">
        <v>23298</v>
      </c>
      <c r="B3956" s="72"/>
    </row>
    <row r="3957" spans="1:2">
      <c r="A3957" s="72" t="s">
        <v>8106</v>
      </c>
      <c r="B3957" s="72"/>
    </row>
    <row r="3958" spans="1:2">
      <c r="A3958" s="72" t="s">
        <v>21274</v>
      </c>
      <c r="B3958" s="72"/>
    </row>
    <row r="3959" spans="1:2">
      <c r="A3959" s="72" t="s">
        <v>26137</v>
      </c>
      <c r="B3959" s="72"/>
    </row>
    <row r="3960" spans="1:2">
      <c r="A3960" s="72" t="s">
        <v>15331</v>
      </c>
      <c r="B3960" s="72"/>
    </row>
    <row r="3961" spans="1:2">
      <c r="A3961" s="72" t="s">
        <v>14564</v>
      </c>
      <c r="B3961" s="72"/>
    </row>
    <row r="3962" spans="1:2">
      <c r="A3962" s="72" t="s">
        <v>3811</v>
      </c>
      <c r="B3962" s="72"/>
    </row>
    <row r="3963" spans="1:2">
      <c r="A3963" s="72" t="s">
        <v>1444</v>
      </c>
      <c r="B3963" s="72"/>
    </row>
    <row r="3964" spans="1:2">
      <c r="A3964" s="72" t="s">
        <v>2639</v>
      </c>
      <c r="B3964" s="72"/>
    </row>
    <row r="3965" spans="1:2">
      <c r="A3965" s="72" t="s">
        <v>32037</v>
      </c>
      <c r="B3965" s="72"/>
    </row>
    <row r="3966" spans="1:2">
      <c r="A3966" s="72" t="s">
        <v>26770</v>
      </c>
      <c r="B3966" s="72"/>
    </row>
    <row r="3967" spans="1:2">
      <c r="A3967" s="72" t="s">
        <v>4651</v>
      </c>
      <c r="B3967" s="72"/>
    </row>
    <row r="3968" spans="1:2">
      <c r="A3968" s="72" t="s">
        <v>28643</v>
      </c>
      <c r="B3968" s="72"/>
    </row>
    <row r="3969" spans="1:2">
      <c r="A3969" s="72" t="s">
        <v>17599</v>
      </c>
      <c r="B3969" s="72"/>
    </row>
    <row r="3970" spans="1:2">
      <c r="A3970" s="72" t="s">
        <v>24059</v>
      </c>
      <c r="B3970" s="72"/>
    </row>
    <row r="3971" spans="1:2">
      <c r="A3971" s="72" t="s">
        <v>26138</v>
      </c>
      <c r="B3971" s="72"/>
    </row>
    <row r="3972" spans="1:2">
      <c r="A3972" s="72" t="s">
        <v>17340</v>
      </c>
      <c r="B3972" s="72"/>
    </row>
    <row r="3973" spans="1:2">
      <c r="A3973" s="72" t="s">
        <v>12034</v>
      </c>
      <c r="B3973" s="72"/>
    </row>
    <row r="3974" spans="1:2">
      <c r="A3974" s="72" t="s">
        <v>28324</v>
      </c>
      <c r="B3974" s="72"/>
    </row>
    <row r="3975" spans="1:2">
      <c r="A3975" s="72" t="s">
        <v>28325</v>
      </c>
      <c r="B3975" s="72"/>
    </row>
    <row r="3976" spans="1:2">
      <c r="A3976" s="72" t="s">
        <v>18639</v>
      </c>
      <c r="B3976" s="72"/>
    </row>
    <row r="3977" spans="1:2">
      <c r="A3977" s="72" t="s">
        <v>8638</v>
      </c>
      <c r="B3977" s="72"/>
    </row>
    <row r="3978" spans="1:2">
      <c r="A3978" s="72" t="s">
        <v>8639</v>
      </c>
      <c r="B3978" s="72"/>
    </row>
    <row r="3979" spans="1:2">
      <c r="A3979" s="72" t="s">
        <v>14565</v>
      </c>
      <c r="B3979" s="72"/>
    </row>
    <row r="3980" spans="1:2">
      <c r="A3980" s="4" t="s">
        <v>244</v>
      </c>
      <c r="B3980" s="72"/>
    </row>
    <row r="3981" spans="1:2">
      <c r="A3981" s="72" t="s">
        <v>33325</v>
      </c>
      <c r="B3981" s="72"/>
    </row>
    <row r="3982" spans="1:2">
      <c r="A3982" s="72" t="s">
        <v>7473</v>
      </c>
      <c r="B3982" s="72"/>
    </row>
    <row r="3983" spans="1:2">
      <c r="A3983" s="72" t="s">
        <v>10767</v>
      </c>
      <c r="B3983" s="72"/>
    </row>
    <row r="3984" spans="1:2">
      <c r="A3984" s="72" t="s">
        <v>32264</v>
      </c>
      <c r="B3984" s="72"/>
    </row>
    <row r="3985" spans="1:2">
      <c r="A3985" s="72" t="s">
        <v>10480</v>
      </c>
      <c r="B3985" s="72"/>
    </row>
    <row r="3986" spans="1:2">
      <c r="A3986" s="72" t="s">
        <v>16913</v>
      </c>
      <c r="B3986" s="72"/>
    </row>
    <row r="3987" spans="1:2">
      <c r="A3987" s="72" t="s">
        <v>22810</v>
      </c>
      <c r="B3987" s="72"/>
    </row>
    <row r="3988" spans="1:2">
      <c r="A3988" s="72" t="s">
        <v>28326</v>
      </c>
      <c r="B3988" s="72"/>
    </row>
    <row r="3989" spans="1:2">
      <c r="A3989" s="72" t="s">
        <v>24569</v>
      </c>
      <c r="B3989" s="72"/>
    </row>
    <row r="3990" spans="1:2">
      <c r="A3990" s="72" t="s">
        <v>15586</v>
      </c>
      <c r="B3990" s="72"/>
    </row>
    <row r="3991" spans="1:2">
      <c r="A3991" s="72" t="s">
        <v>25634</v>
      </c>
      <c r="B3991" s="72"/>
    </row>
    <row r="3992" spans="1:2">
      <c r="A3992" s="72" t="s">
        <v>21596</v>
      </c>
      <c r="B3992" s="72"/>
    </row>
    <row r="3993" spans="1:2">
      <c r="A3993" s="72" t="s">
        <v>21597</v>
      </c>
      <c r="B3993" s="72"/>
    </row>
    <row r="3994" spans="1:2">
      <c r="A3994" s="72" t="s">
        <v>25635</v>
      </c>
      <c r="B3994" s="72"/>
    </row>
    <row r="3995" spans="1:2">
      <c r="A3995" s="72" t="s">
        <v>27734</v>
      </c>
      <c r="B3995" s="72"/>
    </row>
    <row r="3996" spans="1:2">
      <c r="A3996" s="72" t="s">
        <v>16332</v>
      </c>
      <c r="B3996" s="72"/>
    </row>
    <row r="3997" spans="1:2">
      <c r="A3997" s="72" t="s">
        <v>32709</v>
      </c>
      <c r="B3997" s="72"/>
    </row>
    <row r="3998" spans="1:2">
      <c r="A3998" s="72" t="s">
        <v>23299</v>
      </c>
      <c r="B3998" s="72"/>
    </row>
    <row r="3999" spans="1:2">
      <c r="A3999" s="72" t="s">
        <v>2283</v>
      </c>
      <c r="B3999" s="72"/>
    </row>
    <row r="4000" spans="1:2">
      <c r="A4000" s="72" t="s">
        <v>28327</v>
      </c>
      <c r="B4000" s="72"/>
    </row>
    <row r="4001" spans="1:2">
      <c r="A4001" s="72" t="s">
        <v>2649</v>
      </c>
      <c r="B4001" s="72"/>
    </row>
    <row r="4002" spans="1:2">
      <c r="A4002" s="72" t="s">
        <v>2284</v>
      </c>
      <c r="B4002" s="72"/>
    </row>
    <row r="4003" spans="1:2">
      <c r="A4003" s="4" t="s">
        <v>702</v>
      </c>
      <c r="B4003" s="72"/>
    </row>
    <row r="4004" spans="1:2">
      <c r="A4004" s="72" t="s">
        <v>20308</v>
      </c>
      <c r="B4004" s="72"/>
    </row>
    <row r="4005" spans="1:2">
      <c r="A4005" s="72" t="s">
        <v>10481</v>
      </c>
      <c r="B4005" s="72"/>
    </row>
    <row r="4006" spans="1:2">
      <c r="A4006" s="4" t="s">
        <v>420</v>
      </c>
      <c r="B4006" s="72"/>
    </row>
    <row r="4007" spans="1:2">
      <c r="A4007" s="72" t="s">
        <v>33129</v>
      </c>
      <c r="B4007" s="72"/>
    </row>
    <row r="4008" spans="1:2">
      <c r="A4008" s="72" t="s">
        <v>16333</v>
      </c>
      <c r="B4008" s="72"/>
    </row>
    <row r="4009" spans="1:2">
      <c r="A4009" s="72" t="s">
        <v>29692</v>
      </c>
      <c r="B4009" s="72"/>
    </row>
    <row r="4010" spans="1:2">
      <c r="A4010" s="72" t="s">
        <v>19841</v>
      </c>
      <c r="B4010" s="72"/>
    </row>
    <row r="4011" spans="1:2">
      <c r="A4011" s="72" t="s">
        <v>29693</v>
      </c>
      <c r="B4011" s="72"/>
    </row>
    <row r="4012" spans="1:2">
      <c r="A4012" s="72" t="s">
        <v>29694</v>
      </c>
      <c r="B4012" s="72"/>
    </row>
    <row r="4013" spans="1:2">
      <c r="A4013" s="72" t="s">
        <v>23300</v>
      </c>
      <c r="B4013" s="72"/>
    </row>
    <row r="4014" spans="1:2">
      <c r="A4014" s="72" t="s">
        <v>23301</v>
      </c>
      <c r="B4014" s="72"/>
    </row>
    <row r="4015" spans="1:2">
      <c r="A4015" s="72" t="s">
        <v>23303</v>
      </c>
      <c r="B4015" s="72"/>
    </row>
    <row r="4016" spans="1:2">
      <c r="A4016" s="72" t="s">
        <v>23302</v>
      </c>
      <c r="B4016" s="72"/>
    </row>
    <row r="4017" spans="1:2">
      <c r="A4017" s="72" t="s">
        <v>5854</v>
      </c>
      <c r="B4017" s="72"/>
    </row>
    <row r="4018" spans="1:2">
      <c r="A4018" s="72" t="s">
        <v>9570</v>
      </c>
      <c r="B4018" s="72"/>
    </row>
    <row r="4019" spans="1:2">
      <c r="A4019" s="72" t="s">
        <v>9571</v>
      </c>
      <c r="B4019" s="72"/>
    </row>
    <row r="4020" spans="1:2">
      <c r="A4020" s="72" t="s">
        <v>30256</v>
      </c>
      <c r="B4020" s="72"/>
    </row>
    <row r="4021" spans="1:2">
      <c r="A4021" s="72" t="s">
        <v>23304</v>
      </c>
      <c r="B4021" s="72"/>
    </row>
    <row r="4022" spans="1:2">
      <c r="A4022" s="72" t="s">
        <v>5480</v>
      </c>
      <c r="B4022" s="72"/>
    </row>
    <row r="4023" spans="1:2">
      <c r="A4023" s="72" t="s">
        <v>23050</v>
      </c>
      <c r="B4023" s="72"/>
    </row>
    <row r="4024" spans="1:2">
      <c r="A4024" s="72" t="s">
        <v>33290</v>
      </c>
      <c r="B4024" s="72"/>
    </row>
    <row r="4025" spans="1:2">
      <c r="A4025" s="72" t="s">
        <v>16334</v>
      </c>
      <c r="B4025" s="72"/>
    </row>
    <row r="4026" spans="1:2">
      <c r="A4026" s="72" t="s">
        <v>14566</v>
      </c>
      <c r="B4026" s="72"/>
    </row>
    <row r="4027" spans="1:2">
      <c r="A4027" s="72" t="s">
        <v>29695</v>
      </c>
      <c r="B4027" s="72"/>
    </row>
    <row r="4028" spans="1:2">
      <c r="A4028" s="72" t="s">
        <v>29695</v>
      </c>
      <c r="B4028" s="72"/>
    </row>
    <row r="4029" spans="1:2">
      <c r="A4029" s="72" t="s">
        <v>31576</v>
      </c>
      <c r="B4029" s="72"/>
    </row>
    <row r="4030" spans="1:2">
      <c r="A4030" s="72" t="s">
        <v>32265</v>
      </c>
      <c r="B4030" s="72"/>
    </row>
    <row r="4031" spans="1:2">
      <c r="A4031" s="72" t="s">
        <v>14567</v>
      </c>
      <c r="B4031" s="72"/>
    </row>
    <row r="4032" spans="1:2">
      <c r="A4032" s="72" t="s">
        <v>11497</v>
      </c>
      <c r="B4032" s="72"/>
    </row>
    <row r="4033" spans="1:2">
      <c r="A4033" s="72" t="s">
        <v>28645</v>
      </c>
      <c r="B4033" s="72"/>
    </row>
    <row r="4034" spans="1:2">
      <c r="A4034" s="72" t="s">
        <v>23305</v>
      </c>
      <c r="B4034" s="72"/>
    </row>
    <row r="4035" spans="1:2">
      <c r="A4035" s="72" t="s">
        <v>29246</v>
      </c>
      <c r="B4035" s="72"/>
    </row>
    <row r="4036" spans="1:2">
      <c r="A4036" s="72" t="s">
        <v>9572</v>
      </c>
      <c r="B4036" s="72"/>
    </row>
    <row r="4037" spans="1:2">
      <c r="A4037" s="72" t="s">
        <v>9572</v>
      </c>
      <c r="B4037" s="72"/>
    </row>
    <row r="4038" spans="1:2">
      <c r="A4038" s="72" t="s">
        <v>10137</v>
      </c>
      <c r="B4038" s="72"/>
    </row>
    <row r="4039" spans="1:2">
      <c r="A4039" s="72" t="s">
        <v>13224</v>
      </c>
      <c r="B4039" s="72"/>
    </row>
    <row r="4040" spans="1:2">
      <c r="A4040" s="72" t="s">
        <v>21598</v>
      </c>
      <c r="B4040" s="72"/>
    </row>
    <row r="4041" spans="1:2">
      <c r="A4041" s="72" t="s">
        <v>28646</v>
      </c>
      <c r="B4041" s="72"/>
    </row>
    <row r="4042" spans="1:2">
      <c r="A4042" s="72" t="s">
        <v>28647</v>
      </c>
      <c r="B4042" s="72"/>
    </row>
    <row r="4043" spans="1:2">
      <c r="A4043" s="72" t="s">
        <v>28648</v>
      </c>
      <c r="B4043" s="72"/>
    </row>
    <row r="4044" spans="1:2">
      <c r="A4044" s="72" t="s">
        <v>33130</v>
      </c>
      <c r="B4044" s="72"/>
    </row>
    <row r="4045" spans="1:2">
      <c r="A4045" s="72" t="s">
        <v>28649</v>
      </c>
      <c r="B4045" s="72"/>
    </row>
    <row r="4046" spans="1:2">
      <c r="A4046" s="72" t="s">
        <v>23306</v>
      </c>
      <c r="B4046" s="72"/>
    </row>
    <row r="4047" spans="1:2">
      <c r="A4047" s="72" t="s">
        <v>9574</v>
      </c>
      <c r="B4047" s="72"/>
    </row>
    <row r="4048" spans="1:2">
      <c r="A4048" s="72" t="s">
        <v>9575</v>
      </c>
      <c r="B4048" s="72"/>
    </row>
    <row r="4049" spans="1:2">
      <c r="A4049" s="72" t="s">
        <v>9575</v>
      </c>
      <c r="B4049" s="72"/>
    </row>
    <row r="4050" spans="1:2">
      <c r="A4050" s="72" t="s">
        <v>703</v>
      </c>
      <c r="B4050" s="72"/>
    </row>
    <row r="4051" spans="1:2">
      <c r="A4051" s="72" t="s">
        <v>23307</v>
      </c>
      <c r="B4051" s="72"/>
    </row>
    <row r="4052" spans="1:2">
      <c r="A4052" s="72" t="s">
        <v>23308</v>
      </c>
      <c r="B4052" s="72"/>
    </row>
    <row r="4053" spans="1:2">
      <c r="A4053" s="72" t="s">
        <v>28650</v>
      </c>
      <c r="B4053" s="72"/>
    </row>
    <row r="4054" spans="1:2">
      <c r="A4054" s="72" t="s">
        <v>29929</v>
      </c>
      <c r="B4054" s="72"/>
    </row>
    <row r="4055" spans="1:2">
      <c r="A4055" s="72" t="s">
        <v>19312</v>
      </c>
      <c r="B4055" s="72"/>
    </row>
    <row r="4056" spans="1:2">
      <c r="A4056" s="72" t="s">
        <v>19312</v>
      </c>
      <c r="B4056" s="72"/>
    </row>
    <row r="4057" spans="1:2">
      <c r="A4057" s="72" t="s">
        <v>16335</v>
      </c>
      <c r="B4057" s="72"/>
    </row>
    <row r="4058" spans="1:2">
      <c r="A4058" s="72" t="s">
        <v>5511</v>
      </c>
      <c r="B4058" s="72"/>
    </row>
    <row r="4059" spans="1:2">
      <c r="A4059" s="72" t="s">
        <v>9576</v>
      </c>
      <c r="B4059" s="72"/>
    </row>
    <row r="4060" spans="1:2">
      <c r="A4060" s="72" t="s">
        <v>9577</v>
      </c>
      <c r="B4060" s="72"/>
    </row>
    <row r="4061" spans="1:2">
      <c r="A4061" s="72" t="s">
        <v>5856</v>
      </c>
      <c r="B4061" s="72"/>
    </row>
    <row r="4062" spans="1:2">
      <c r="A4062" s="72" t="s">
        <v>27244</v>
      </c>
      <c r="B4062" s="72"/>
    </row>
    <row r="4063" spans="1:2">
      <c r="A4063" s="72" t="s">
        <v>28652</v>
      </c>
      <c r="B4063" s="72"/>
    </row>
    <row r="4064" spans="1:2">
      <c r="A4064" s="72" t="s">
        <v>8107</v>
      </c>
      <c r="B4064" s="72"/>
    </row>
    <row r="4065" spans="1:2">
      <c r="A4065" s="72" t="s">
        <v>15332</v>
      </c>
      <c r="B4065" s="72"/>
    </row>
    <row r="4066" spans="1:2">
      <c r="A4066" s="72" t="s">
        <v>16336</v>
      </c>
      <c r="B4066" s="72"/>
    </row>
    <row r="4067" spans="1:2">
      <c r="A4067" s="72" t="s">
        <v>11498</v>
      </c>
      <c r="B4067" s="72"/>
    </row>
    <row r="4068" spans="1:2">
      <c r="A4068" s="72" t="s">
        <v>22811</v>
      </c>
      <c r="B4068" s="72"/>
    </row>
    <row r="4069" spans="1:2">
      <c r="A4069" s="72" t="s">
        <v>4218</v>
      </c>
      <c r="B4069" s="72"/>
    </row>
    <row r="4070" spans="1:2">
      <c r="A4070" s="72" t="s">
        <v>29930</v>
      </c>
      <c r="B4070" s="72"/>
    </row>
    <row r="4071" spans="1:2">
      <c r="A4071" s="72" t="s">
        <v>12924</v>
      </c>
      <c r="B4071" s="72"/>
    </row>
    <row r="4072" spans="1:2">
      <c r="A4072" s="72" t="s">
        <v>5216</v>
      </c>
      <c r="B4072" s="72"/>
    </row>
    <row r="4073" spans="1:2">
      <c r="A4073" s="72" t="s">
        <v>5216</v>
      </c>
      <c r="B4073" s="72"/>
    </row>
    <row r="4074" spans="1:2">
      <c r="A4074" s="72" t="s">
        <v>5216</v>
      </c>
      <c r="B4074" s="72"/>
    </row>
    <row r="4075" spans="1:2">
      <c r="A4075" s="72" t="s">
        <v>11145</v>
      </c>
      <c r="B4075" s="72"/>
    </row>
    <row r="4076" spans="1:2">
      <c r="A4076" s="72" t="s">
        <v>15587</v>
      </c>
      <c r="B4076" s="72"/>
    </row>
    <row r="4077" spans="1:2">
      <c r="A4077" s="72" t="s">
        <v>9578</v>
      </c>
      <c r="B4077" s="72"/>
    </row>
    <row r="4078" spans="1:2">
      <c r="A4078" s="72" t="s">
        <v>29696</v>
      </c>
      <c r="B4078" s="72"/>
    </row>
    <row r="4079" spans="1:2">
      <c r="A4079" s="72" t="s">
        <v>15588</v>
      </c>
      <c r="B4079" s="72"/>
    </row>
    <row r="4080" spans="1:2">
      <c r="A4080" s="72" t="s">
        <v>29247</v>
      </c>
      <c r="B4080" s="72"/>
    </row>
    <row r="4081" spans="1:2">
      <c r="A4081" s="72" t="s">
        <v>32038</v>
      </c>
      <c r="B4081" s="72"/>
    </row>
    <row r="4082" spans="1:2">
      <c r="A4082" s="72" t="s">
        <v>8108</v>
      </c>
      <c r="B4082" s="72"/>
    </row>
    <row r="4083" spans="1:2">
      <c r="A4083" s="72" t="s">
        <v>246</v>
      </c>
      <c r="B4083" s="72"/>
    </row>
    <row r="4084" spans="1:2">
      <c r="A4084" s="72" t="s">
        <v>246</v>
      </c>
      <c r="B4084" s="72"/>
    </row>
    <row r="4085" spans="1:2">
      <c r="A4085" s="72" t="s">
        <v>9579</v>
      </c>
      <c r="B4085" s="72"/>
    </row>
    <row r="4086" spans="1:2">
      <c r="A4086" s="72" t="s">
        <v>30897</v>
      </c>
      <c r="B4086" s="72"/>
    </row>
    <row r="4087" spans="1:2">
      <c r="A4087" s="72" t="s">
        <v>14568</v>
      </c>
      <c r="B4087" s="72"/>
    </row>
    <row r="4088" spans="1:2">
      <c r="A4088" s="72" t="s">
        <v>11146</v>
      </c>
      <c r="B4088" s="72"/>
    </row>
    <row r="4089" spans="1:2">
      <c r="A4089" s="72" t="s">
        <v>11146</v>
      </c>
      <c r="B4089" s="72"/>
    </row>
    <row r="4090" spans="1:2">
      <c r="A4090" s="72" t="s">
        <v>29248</v>
      </c>
      <c r="B4090" s="72"/>
    </row>
    <row r="4091" spans="1:2">
      <c r="A4091" s="72" t="s">
        <v>29249</v>
      </c>
      <c r="B4091" s="72"/>
    </row>
    <row r="4092" spans="1:2">
      <c r="A4092" s="72" t="s">
        <v>29250</v>
      </c>
      <c r="B4092" s="72"/>
    </row>
    <row r="4093" spans="1:2">
      <c r="A4093" s="72" t="s">
        <v>10138</v>
      </c>
      <c r="B4093" s="72"/>
    </row>
    <row r="4094" spans="1:2">
      <c r="A4094" s="72" t="s">
        <v>22212</v>
      </c>
      <c r="B4094" s="72"/>
    </row>
    <row r="4095" spans="1:2">
      <c r="A4095" s="72" t="s">
        <v>33421</v>
      </c>
      <c r="B4095" s="72"/>
    </row>
    <row r="4096" spans="1:2">
      <c r="A4096" s="72" t="s">
        <v>9580</v>
      </c>
      <c r="B4096" s="72"/>
    </row>
    <row r="4097" spans="1:2">
      <c r="A4097" s="72" t="s">
        <v>33131</v>
      </c>
      <c r="B4097" s="72"/>
    </row>
    <row r="4098" spans="1:2">
      <c r="A4098" s="72" t="s">
        <v>22213</v>
      </c>
      <c r="B4098" s="72"/>
    </row>
    <row r="4099" spans="1:2">
      <c r="A4099" s="72" t="s">
        <v>29251</v>
      </c>
      <c r="B4099" s="72"/>
    </row>
    <row r="4100" spans="1:2">
      <c r="A4100" s="72" t="s">
        <v>33132</v>
      </c>
      <c r="B4100" s="72"/>
    </row>
    <row r="4101" spans="1:2">
      <c r="A4101" s="72" t="s">
        <v>18091</v>
      </c>
      <c r="B4101" s="72"/>
    </row>
    <row r="4102" spans="1:2">
      <c r="A4102" s="72" t="s">
        <v>33133</v>
      </c>
      <c r="B4102" s="72"/>
    </row>
    <row r="4103" spans="1:2">
      <c r="A4103" s="72" t="s">
        <v>10139</v>
      </c>
      <c r="B4103" s="72"/>
    </row>
    <row r="4104" spans="1:2">
      <c r="A4104" s="72" t="s">
        <v>29698</v>
      </c>
      <c r="B4104" s="72"/>
    </row>
    <row r="4105" spans="1:2">
      <c r="A4105" s="72" t="s">
        <v>33360</v>
      </c>
      <c r="B4105" s="72"/>
    </row>
    <row r="4106" spans="1:2">
      <c r="A4106" s="72" t="s">
        <v>29699</v>
      </c>
      <c r="B4106" s="72"/>
    </row>
    <row r="4107" spans="1:2">
      <c r="A4107" s="72" t="s">
        <v>33134</v>
      </c>
      <c r="B4107" s="72"/>
    </row>
    <row r="4108" spans="1:2">
      <c r="A4108" s="72" t="s">
        <v>13225</v>
      </c>
      <c r="B4108" s="72"/>
    </row>
    <row r="4109" spans="1:2">
      <c r="A4109" s="72" t="s">
        <v>10140</v>
      </c>
      <c r="B4109" s="72"/>
    </row>
    <row r="4110" spans="1:2">
      <c r="A4110" s="72" t="s">
        <v>17601</v>
      </c>
      <c r="B4110" s="72"/>
    </row>
    <row r="4111" spans="1:2">
      <c r="A4111" s="72" t="s">
        <v>22813</v>
      </c>
      <c r="B4111" s="72"/>
    </row>
    <row r="4112" spans="1:2">
      <c r="A4112" s="72" t="s">
        <v>22813</v>
      </c>
      <c r="B4112" s="72"/>
    </row>
    <row r="4113" spans="1:2">
      <c r="A4113" s="72" t="s">
        <v>8640</v>
      </c>
      <c r="B4113" s="72"/>
    </row>
    <row r="4114" spans="1:2">
      <c r="A4114" s="72" t="s">
        <v>10482</v>
      </c>
      <c r="B4114" s="72"/>
    </row>
    <row r="4115" spans="1:2">
      <c r="A4115" s="72" t="s">
        <v>28653</v>
      </c>
      <c r="B4115" s="72"/>
    </row>
    <row r="4116" spans="1:2">
      <c r="A4116" s="72" t="s">
        <v>31439</v>
      </c>
      <c r="B4116" s="72"/>
    </row>
    <row r="4117" spans="1:2">
      <c r="A4117" s="72" t="s">
        <v>28654</v>
      </c>
      <c r="B4117" s="72"/>
    </row>
    <row r="4118" spans="1:2">
      <c r="A4118" s="72" t="s">
        <v>21599</v>
      </c>
      <c r="B4118" s="72"/>
    </row>
    <row r="4119" spans="1:2">
      <c r="A4119" s="72" t="s">
        <v>26139</v>
      </c>
      <c r="B4119" s="72"/>
    </row>
    <row r="4120" spans="1:2">
      <c r="A4120" s="72" t="s">
        <v>18640</v>
      </c>
      <c r="B4120" s="72"/>
    </row>
    <row r="4121" spans="1:2">
      <c r="A4121" s="4" t="s">
        <v>247</v>
      </c>
      <c r="B4121" s="72"/>
    </row>
    <row r="4122" spans="1:2">
      <c r="A4122" s="72" t="s">
        <v>25395</v>
      </c>
      <c r="B4122" s="72"/>
    </row>
    <row r="4123" spans="1:2">
      <c r="A4123" s="72" t="s">
        <v>25636</v>
      </c>
      <c r="B4123" s="72"/>
    </row>
    <row r="4124" spans="1:2">
      <c r="A4124" s="72" t="s">
        <v>29252</v>
      </c>
      <c r="B4124" s="72"/>
    </row>
    <row r="4125" spans="1:2">
      <c r="A4125" s="72" t="s">
        <v>12459</v>
      </c>
      <c r="B4125" s="72"/>
    </row>
    <row r="4126" spans="1:2">
      <c r="A4126" s="72" t="s">
        <v>13552</v>
      </c>
      <c r="B4126" s="72"/>
    </row>
    <row r="4127" spans="1:2">
      <c r="A4127" s="72" t="s">
        <v>3078</v>
      </c>
      <c r="B4127" s="72"/>
    </row>
    <row r="4128" spans="1:2">
      <c r="A4128" s="72" t="s">
        <v>3078</v>
      </c>
      <c r="B4128" s="72"/>
    </row>
    <row r="4129" spans="1:2">
      <c r="A4129" s="72" t="s">
        <v>23309</v>
      </c>
      <c r="B4129" s="72"/>
    </row>
    <row r="4130" spans="1:2">
      <c r="A4130" s="72" t="s">
        <v>21275</v>
      </c>
      <c r="B4130" s="72"/>
    </row>
    <row r="4131" spans="1:2">
      <c r="A4131" s="72" t="s">
        <v>3079</v>
      </c>
      <c r="B4131" s="72"/>
    </row>
    <row r="4132" spans="1:2">
      <c r="A4132" s="72" t="s">
        <v>12035</v>
      </c>
      <c r="B4132" s="72"/>
    </row>
    <row r="4133" spans="1:2">
      <c r="A4133" s="72" t="s">
        <v>26771</v>
      </c>
      <c r="B4133" s="72"/>
    </row>
    <row r="4134" spans="1:2">
      <c r="A4134" s="72" t="s">
        <v>10142</v>
      </c>
      <c r="B4134" s="72"/>
    </row>
    <row r="4135" spans="1:2">
      <c r="A4135" s="72" t="s">
        <v>19026</v>
      </c>
      <c r="B4135" s="72"/>
    </row>
    <row r="4136" spans="1:2">
      <c r="A4136" s="72" t="s">
        <v>704</v>
      </c>
      <c r="B4136" s="72"/>
    </row>
    <row r="4137" spans="1:2">
      <c r="A4137" s="72" t="s">
        <v>704</v>
      </c>
      <c r="B4137" s="72"/>
    </row>
    <row r="4138" spans="1:2">
      <c r="A4138" s="72" t="s">
        <v>704</v>
      </c>
      <c r="B4138" s="72"/>
    </row>
    <row r="4139" spans="1:2">
      <c r="A4139" s="72" t="s">
        <v>704</v>
      </c>
      <c r="B4139" s="72"/>
    </row>
    <row r="4140" spans="1:2">
      <c r="A4140" s="72" t="s">
        <v>6875</v>
      </c>
      <c r="B4140" s="72"/>
    </row>
    <row r="4141" spans="1:2">
      <c r="A4141" s="72" t="s">
        <v>19842</v>
      </c>
      <c r="B4141" s="72"/>
    </row>
    <row r="4142" spans="1:2">
      <c r="A4142" s="72" t="s">
        <v>16337</v>
      </c>
      <c r="B4142" s="72"/>
    </row>
    <row r="4143" spans="1:2">
      <c r="A4143" s="72" t="s">
        <v>8641</v>
      </c>
      <c r="B4143" s="72"/>
    </row>
    <row r="4144" spans="1:2">
      <c r="A4144" s="72" t="s">
        <v>11499</v>
      </c>
      <c r="B4144" s="72"/>
    </row>
    <row r="4145" spans="1:2">
      <c r="A4145" s="72" t="s">
        <v>33135</v>
      </c>
      <c r="B4145" s="72"/>
    </row>
    <row r="4146" spans="1:2">
      <c r="A4146" s="72" t="s">
        <v>21600</v>
      </c>
      <c r="B4146" s="72"/>
    </row>
    <row r="4147" spans="1:2">
      <c r="A4147" s="72" t="s">
        <v>33326</v>
      </c>
      <c r="B4147" s="72"/>
    </row>
    <row r="4148" spans="1:2">
      <c r="A4148" s="72" t="s">
        <v>16914</v>
      </c>
      <c r="B4148" s="72"/>
    </row>
    <row r="4149" spans="1:2">
      <c r="A4149" s="72" t="s">
        <v>24060</v>
      </c>
      <c r="B4149" s="72"/>
    </row>
    <row r="4150" spans="1:2">
      <c r="A4150" s="72" t="s">
        <v>10768</v>
      </c>
      <c r="B4150" s="72"/>
    </row>
    <row r="4151" spans="1:2">
      <c r="A4151" s="72" t="s">
        <v>22214</v>
      </c>
      <c r="B4151" s="72"/>
    </row>
    <row r="4152" spans="1:2">
      <c r="A4152" s="72" t="s">
        <v>14569</v>
      </c>
      <c r="B4152" s="72"/>
    </row>
    <row r="4153" spans="1:2">
      <c r="A4153" s="72" t="s">
        <v>9200</v>
      </c>
      <c r="B4153" s="72"/>
    </row>
    <row r="4154" spans="1:2">
      <c r="A4154" s="72" t="s">
        <v>24570</v>
      </c>
      <c r="B4154" s="72"/>
    </row>
    <row r="4155" spans="1:2">
      <c r="A4155" s="72" t="s">
        <v>3080</v>
      </c>
      <c r="B4155" s="72"/>
    </row>
    <row r="4156" spans="1:2">
      <c r="A4156" s="72" t="s">
        <v>3080</v>
      </c>
      <c r="B4156" s="72"/>
    </row>
    <row r="4157" spans="1:2">
      <c r="A4157" s="72" t="s">
        <v>32039</v>
      </c>
      <c r="B4157" s="72"/>
    </row>
    <row r="4158" spans="1:2">
      <c r="A4158" s="72" t="s">
        <v>8642</v>
      </c>
      <c r="B4158" s="72"/>
    </row>
    <row r="4159" spans="1:2">
      <c r="A4159" s="72" t="s">
        <v>32710</v>
      </c>
      <c r="B4159" s="72"/>
    </row>
    <row r="4160" spans="1:2">
      <c r="A4160" s="72" t="s">
        <v>7845</v>
      </c>
      <c r="B4160" s="72"/>
    </row>
    <row r="4161" spans="1:2">
      <c r="A4161" s="72" t="s">
        <v>14570</v>
      </c>
      <c r="B4161" s="72"/>
    </row>
    <row r="4162" spans="1:2">
      <c r="A4162" s="72" t="s">
        <v>8643</v>
      </c>
      <c r="B4162" s="72"/>
    </row>
    <row r="4163" spans="1:2">
      <c r="A4163" s="72" t="s">
        <v>8643</v>
      </c>
      <c r="B4163" s="72"/>
    </row>
    <row r="4164" spans="1:2">
      <c r="A4164" s="72" t="s">
        <v>8643</v>
      </c>
      <c r="B4164" s="72"/>
    </row>
    <row r="4165" spans="1:2">
      <c r="A4165" s="72" t="s">
        <v>28328</v>
      </c>
      <c r="B4165" s="72"/>
    </row>
    <row r="4166" spans="1:2">
      <c r="A4166" s="72" t="s">
        <v>4654</v>
      </c>
      <c r="B4166" s="72"/>
    </row>
    <row r="4167" spans="1:2">
      <c r="A4167" s="72" t="s">
        <v>18641</v>
      </c>
      <c r="B4167" s="72"/>
    </row>
    <row r="4168" spans="1:2">
      <c r="A4168" s="72" t="s">
        <v>16338</v>
      </c>
      <c r="B4168" s="72"/>
    </row>
    <row r="4169" spans="1:2">
      <c r="A4169" s="72" t="s">
        <v>14062</v>
      </c>
      <c r="B4169" s="72"/>
    </row>
    <row r="4170" spans="1:2">
      <c r="A4170" s="72" t="s">
        <v>22814</v>
      </c>
      <c r="B4170" s="72"/>
    </row>
    <row r="4171" spans="1:2">
      <c r="A4171" s="72" t="s">
        <v>6542</v>
      </c>
      <c r="B4171" s="72"/>
    </row>
    <row r="4172" spans="1:2">
      <c r="A4172" s="72" t="s">
        <v>25048</v>
      </c>
      <c r="B4172" s="72"/>
    </row>
    <row r="4173" spans="1:2">
      <c r="A4173" s="72" t="s">
        <v>14571</v>
      </c>
      <c r="B4173" s="72"/>
    </row>
    <row r="4174" spans="1:2">
      <c r="A4174" s="72" t="s">
        <v>15053</v>
      </c>
      <c r="B4174" s="72"/>
    </row>
    <row r="4175" spans="1:2">
      <c r="A4175" s="4" t="s">
        <v>705</v>
      </c>
      <c r="B4175" s="72"/>
    </row>
    <row r="4176" spans="1:2">
      <c r="A4176" s="72" t="s">
        <v>29700</v>
      </c>
      <c r="B4176" s="72"/>
    </row>
    <row r="4177" spans="1:2">
      <c r="A4177" s="72" t="s">
        <v>13226</v>
      </c>
      <c r="B4177" s="72"/>
    </row>
    <row r="4178" spans="1:2">
      <c r="A4178" s="72" t="s">
        <v>4655</v>
      </c>
      <c r="B4178" s="72"/>
    </row>
    <row r="4179" spans="1:2">
      <c r="A4179" s="72" t="s">
        <v>25049</v>
      </c>
      <c r="B4179" s="72"/>
    </row>
    <row r="4180" spans="1:2">
      <c r="A4180" s="72" t="s">
        <v>6876</v>
      </c>
      <c r="B4180" s="72"/>
    </row>
    <row r="4181" spans="1:2">
      <c r="A4181" s="72" t="s">
        <v>5481</v>
      </c>
      <c r="B4181" s="72"/>
    </row>
    <row r="4182" spans="1:2">
      <c r="A4182" s="72" t="s">
        <v>5481</v>
      </c>
      <c r="B4182" s="72"/>
    </row>
    <row r="4183" spans="1:2">
      <c r="A4183" s="4" t="s">
        <v>706</v>
      </c>
      <c r="B4183" s="72"/>
    </row>
    <row r="4184" spans="1:2">
      <c r="A4184" s="72" t="s">
        <v>19843</v>
      </c>
      <c r="B4184" s="72"/>
    </row>
    <row r="4185" spans="1:2">
      <c r="A4185" s="72" t="s">
        <v>27735</v>
      </c>
      <c r="B4185" s="72"/>
    </row>
    <row r="4186" spans="1:2">
      <c r="A4186" s="72" t="s">
        <v>8644</v>
      </c>
      <c r="B4186" s="72"/>
    </row>
    <row r="4187" spans="1:2">
      <c r="A4187" s="72" t="s">
        <v>12460</v>
      </c>
      <c r="B4187" s="72"/>
    </row>
    <row r="4188" spans="1:2">
      <c r="A4188" s="72" t="s">
        <v>5482</v>
      </c>
      <c r="B4188" s="72"/>
    </row>
    <row r="4189" spans="1:2">
      <c r="A4189" s="72" t="s">
        <v>5482</v>
      </c>
      <c r="B4189" s="72"/>
    </row>
    <row r="4190" spans="1:2">
      <c r="A4190" s="72" t="s">
        <v>33422</v>
      </c>
      <c r="B4190" s="72"/>
    </row>
    <row r="4191" spans="1:2">
      <c r="A4191" s="72" t="s">
        <v>22216</v>
      </c>
      <c r="B4191" s="72"/>
    </row>
    <row r="4192" spans="1:2">
      <c r="A4192" s="72" t="s">
        <v>22215</v>
      </c>
      <c r="B4192" s="72"/>
    </row>
    <row r="4193" spans="1:2">
      <c r="A4193" s="72" t="s">
        <v>31824</v>
      </c>
      <c r="B4193" s="72"/>
    </row>
    <row r="4194" spans="1:2">
      <c r="A4194" s="72" t="s">
        <v>33361</v>
      </c>
      <c r="B4194" s="72"/>
    </row>
    <row r="4195" spans="1:2">
      <c r="A4195" s="72" t="s">
        <v>10143</v>
      </c>
      <c r="B4195" s="72"/>
    </row>
    <row r="4196" spans="1:2">
      <c r="A4196" s="72" t="s">
        <v>10143</v>
      </c>
      <c r="B4196" s="72"/>
    </row>
    <row r="4197" spans="1:2">
      <c r="A4197" s="72" t="s">
        <v>10143</v>
      </c>
      <c r="B4197" s="72"/>
    </row>
    <row r="4198" spans="1:2">
      <c r="A4198" s="72" t="s">
        <v>28074</v>
      </c>
      <c r="B4198" s="72"/>
    </row>
    <row r="4199" spans="1:2">
      <c r="A4199" s="72" t="s">
        <v>8645</v>
      </c>
      <c r="B4199" s="72"/>
    </row>
    <row r="4200" spans="1:2">
      <c r="A4200" s="72" t="s">
        <v>8645</v>
      </c>
      <c r="B4200" s="72"/>
    </row>
    <row r="4201" spans="1:2">
      <c r="A4201" s="72" t="s">
        <v>8645</v>
      </c>
      <c r="B4201" s="72"/>
    </row>
    <row r="4202" spans="1:2">
      <c r="A4202" s="72" t="s">
        <v>15333</v>
      </c>
      <c r="B4202" s="72"/>
    </row>
    <row r="4203" spans="1:2">
      <c r="A4203" s="72" t="s">
        <v>26772</v>
      </c>
      <c r="B4203" s="72"/>
    </row>
    <row r="4204" spans="1:2">
      <c r="A4204" s="72" t="s">
        <v>5483</v>
      </c>
      <c r="B4204" s="72"/>
    </row>
    <row r="4205" spans="1:2">
      <c r="A4205" s="72" t="s">
        <v>5483</v>
      </c>
      <c r="B4205" s="72"/>
    </row>
    <row r="4206" spans="1:2">
      <c r="A4206" s="72" t="s">
        <v>5483</v>
      </c>
      <c r="B4206" s="72"/>
    </row>
    <row r="4207" spans="1:2">
      <c r="A4207" s="72" t="s">
        <v>9582</v>
      </c>
      <c r="B4207" s="72"/>
    </row>
    <row r="4208" spans="1:2">
      <c r="A4208" s="72" t="s">
        <v>8110</v>
      </c>
      <c r="B4208" s="72"/>
    </row>
    <row r="4209" spans="1:2">
      <c r="A4209" s="72" t="s">
        <v>4656</v>
      </c>
      <c r="B4209" s="72"/>
    </row>
    <row r="4210" spans="1:2">
      <c r="A4210" s="72" t="s">
        <v>4657</v>
      </c>
      <c r="B4210" s="72"/>
    </row>
    <row r="4211" spans="1:2">
      <c r="A4211" s="72" t="s">
        <v>22217</v>
      </c>
      <c r="B4211" s="72"/>
    </row>
    <row r="4212" spans="1:2">
      <c r="A4212" s="72" t="s">
        <v>22217</v>
      </c>
      <c r="B4212" s="72"/>
    </row>
    <row r="4213" spans="1:2">
      <c r="A4213" s="72" t="s">
        <v>29701</v>
      </c>
      <c r="B4213" s="72"/>
    </row>
    <row r="4214" spans="1:2">
      <c r="A4214" s="72" t="s">
        <v>31440</v>
      </c>
      <c r="B4214" s="72"/>
    </row>
    <row r="4215" spans="1:2">
      <c r="A4215" s="72" t="s">
        <v>23310</v>
      </c>
      <c r="B4215" s="72"/>
    </row>
    <row r="4216" spans="1:2">
      <c r="A4216" s="72" t="s">
        <v>23311</v>
      </c>
      <c r="B4216" s="72"/>
    </row>
    <row r="4217" spans="1:2">
      <c r="A4217" s="72" t="s">
        <v>4658</v>
      </c>
      <c r="B4217" s="72"/>
    </row>
    <row r="4218" spans="1:2">
      <c r="A4218" s="72" t="s">
        <v>16116</v>
      </c>
      <c r="B4218" s="72"/>
    </row>
    <row r="4219" spans="1:2">
      <c r="A4219" s="72" t="s">
        <v>24571</v>
      </c>
      <c r="B4219" s="72"/>
    </row>
    <row r="4220" spans="1:2">
      <c r="A4220" s="72" t="s">
        <v>16339</v>
      </c>
      <c r="B4220" s="72"/>
    </row>
    <row r="4221" spans="1:2">
      <c r="A4221" s="72" t="s">
        <v>20529</v>
      </c>
      <c r="B4221" s="72"/>
    </row>
    <row r="4222" spans="1:2">
      <c r="A4222" s="72" t="s">
        <v>25050</v>
      </c>
      <c r="B4222" s="72"/>
    </row>
    <row r="4223" spans="1:2">
      <c r="A4223" s="72" t="s">
        <v>11500</v>
      </c>
      <c r="B4223" s="72"/>
    </row>
    <row r="4224" spans="1:2">
      <c r="A4224" s="72" t="s">
        <v>11501</v>
      </c>
      <c r="B4224" s="72"/>
    </row>
    <row r="4225" spans="1:2">
      <c r="A4225" s="72" t="s">
        <v>28642</v>
      </c>
      <c r="B4225" s="72"/>
    </row>
    <row r="4226" spans="1:2">
      <c r="A4226" s="72" t="s">
        <v>28329</v>
      </c>
      <c r="B4226" s="72"/>
    </row>
    <row r="4227" spans="1:2">
      <c r="A4227" s="72" t="s">
        <v>22815</v>
      </c>
      <c r="B4227" s="72"/>
    </row>
    <row r="4228" spans="1:2">
      <c r="A4228" s="72" t="s">
        <v>2108</v>
      </c>
      <c r="B4228" s="72"/>
    </row>
    <row r="4229" spans="1:2">
      <c r="A4229" s="72" t="s">
        <v>2108</v>
      </c>
      <c r="B4229" s="72"/>
    </row>
    <row r="4230" spans="1:2">
      <c r="A4230" s="72" t="s">
        <v>4659</v>
      </c>
      <c r="B4230" s="72"/>
    </row>
    <row r="4231" spans="1:2">
      <c r="A4231" s="72" t="s">
        <v>28075</v>
      </c>
      <c r="B4231" s="72"/>
    </row>
    <row r="4232" spans="1:2">
      <c r="A4232" s="72" t="s">
        <v>28076</v>
      </c>
      <c r="B4232" s="72"/>
    </row>
    <row r="4233" spans="1:2">
      <c r="A4233" s="72" t="s">
        <v>19313</v>
      </c>
      <c r="B4233" s="72"/>
    </row>
    <row r="4234" spans="1:2">
      <c r="A4234" s="72" t="s">
        <v>22218</v>
      </c>
      <c r="B4234" s="72"/>
    </row>
    <row r="4235" spans="1:2">
      <c r="A4235" s="72" t="s">
        <v>32266</v>
      </c>
      <c r="B4235" s="72"/>
    </row>
    <row r="4236" spans="1:2">
      <c r="A4236" s="72" t="s">
        <v>707</v>
      </c>
      <c r="B4236" s="72"/>
    </row>
    <row r="4237" spans="1:2">
      <c r="A4237" s="72" t="s">
        <v>12461</v>
      </c>
      <c r="B4237" s="72"/>
    </row>
    <row r="4238" spans="1:2">
      <c r="A4238" s="72" t="s">
        <v>19844</v>
      </c>
      <c r="B4238" s="72"/>
    </row>
    <row r="4239" spans="1:2">
      <c r="A4239" s="72" t="s">
        <v>25637</v>
      </c>
      <c r="B4239" s="72"/>
    </row>
    <row r="4240" spans="1:2">
      <c r="A4240" s="72" t="s">
        <v>15054</v>
      </c>
      <c r="B4240" s="72"/>
    </row>
    <row r="4241" spans="1:2">
      <c r="A4241" s="72" t="s">
        <v>15054</v>
      </c>
      <c r="B4241" s="72"/>
    </row>
    <row r="4242" spans="1:2">
      <c r="A4242" s="72" t="s">
        <v>25051</v>
      </c>
      <c r="B4242" s="72"/>
    </row>
    <row r="4243" spans="1:2">
      <c r="A4243" s="72" t="s">
        <v>25638</v>
      </c>
      <c r="B4243" s="72"/>
    </row>
    <row r="4244" spans="1:2">
      <c r="A4244" s="72" t="s">
        <v>7475</v>
      </c>
      <c r="B4244" s="72"/>
    </row>
    <row r="4245" spans="1:2">
      <c r="A4245" s="72" t="s">
        <v>22219</v>
      </c>
      <c r="B4245" s="72"/>
    </row>
    <row r="4246" spans="1:2">
      <c r="A4246" s="72" t="s">
        <v>24572</v>
      </c>
      <c r="B4246" s="72"/>
    </row>
    <row r="4247" spans="1:2">
      <c r="A4247" s="72" t="s">
        <v>12462</v>
      </c>
      <c r="B4247" s="72"/>
    </row>
    <row r="4248" spans="1:2">
      <c r="A4248" s="72" t="s">
        <v>16340</v>
      </c>
      <c r="B4248" s="72"/>
    </row>
    <row r="4249" spans="1:2">
      <c r="A4249" s="72" t="s">
        <v>28655</v>
      </c>
      <c r="B4249" s="72"/>
    </row>
    <row r="4250" spans="1:2">
      <c r="A4250" s="72" t="s">
        <v>24573</v>
      </c>
      <c r="B4250" s="72"/>
    </row>
    <row r="4251" spans="1:2">
      <c r="A4251" s="72" t="s">
        <v>15055</v>
      </c>
      <c r="B4251" s="72"/>
    </row>
    <row r="4252" spans="1:2">
      <c r="A4252" s="72" t="s">
        <v>25052</v>
      </c>
      <c r="B4252" s="72"/>
    </row>
    <row r="4253" spans="1:2">
      <c r="A4253" s="72" t="s">
        <v>25053</v>
      </c>
      <c r="B4253" s="72"/>
    </row>
    <row r="4254" spans="1:2">
      <c r="A4254" s="72" t="s">
        <v>24574</v>
      </c>
      <c r="B4254" s="72"/>
    </row>
    <row r="4255" spans="1:2">
      <c r="A4255" s="72" t="s">
        <v>24574</v>
      </c>
      <c r="B4255" s="72"/>
    </row>
    <row r="4256" spans="1:2">
      <c r="A4256" s="72" t="s">
        <v>11502</v>
      </c>
      <c r="B4256" s="72"/>
    </row>
    <row r="4257" spans="1:2">
      <c r="A4257" s="72" t="s">
        <v>11147</v>
      </c>
      <c r="B4257" s="72"/>
    </row>
    <row r="4258" spans="1:2">
      <c r="A4258" s="72" t="s">
        <v>5857</v>
      </c>
      <c r="B4258" s="72"/>
    </row>
    <row r="4259" spans="1:2">
      <c r="A4259" s="72" t="s">
        <v>7846</v>
      </c>
      <c r="B4259" s="72"/>
    </row>
    <row r="4260" spans="1:2">
      <c r="A4260" s="72" t="s">
        <v>2285</v>
      </c>
      <c r="B4260" s="72"/>
    </row>
    <row r="4261" spans="1:2">
      <c r="A4261" s="72" t="s">
        <v>5858</v>
      </c>
      <c r="B4261" s="72"/>
    </row>
    <row r="4262" spans="1:2">
      <c r="A4262" s="72" t="s">
        <v>22220</v>
      </c>
      <c r="B4262" s="72"/>
    </row>
    <row r="4263" spans="1:2">
      <c r="A4263" s="72" t="s">
        <v>4219</v>
      </c>
      <c r="B4263" s="72"/>
    </row>
    <row r="4264" spans="1:2">
      <c r="A4264" s="72" t="s">
        <v>26773</v>
      </c>
      <c r="B4264" s="72"/>
    </row>
    <row r="4265" spans="1:2">
      <c r="A4265" s="72" t="s">
        <v>10892</v>
      </c>
      <c r="B4265" s="72"/>
    </row>
    <row r="4266" spans="1:2">
      <c r="A4266" s="72" t="s">
        <v>31300</v>
      </c>
      <c r="B4266" s="72"/>
    </row>
    <row r="4267" spans="1:2">
      <c r="A4267" s="72" t="s">
        <v>28656</v>
      </c>
      <c r="B4267" s="72"/>
    </row>
    <row r="4268" spans="1:2">
      <c r="A4268" s="72" t="s">
        <v>14572</v>
      </c>
      <c r="B4268" s="72"/>
    </row>
    <row r="4269" spans="1:2">
      <c r="A4269" s="72" t="s">
        <v>2286</v>
      </c>
      <c r="B4269" s="72"/>
    </row>
    <row r="4270" spans="1:2">
      <c r="A4270" s="72" t="s">
        <v>2286</v>
      </c>
      <c r="B4270" s="72"/>
    </row>
    <row r="4271" spans="1:2">
      <c r="A4271" s="72" t="s">
        <v>22221</v>
      </c>
      <c r="B4271" s="72"/>
    </row>
    <row r="4272" spans="1:2">
      <c r="A4272" s="72" t="s">
        <v>33039</v>
      </c>
      <c r="B4272" s="72"/>
    </row>
    <row r="4273" spans="1:2">
      <c r="A4273" s="72" t="s">
        <v>21601</v>
      </c>
      <c r="B4273" s="72"/>
    </row>
    <row r="4274" spans="1:2">
      <c r="A4274" s="72" t="s">
        <v>8111</v>
      </c>
      <c r="B4274" s="72"/>
    </row>
    <row r="4275" spans="1:2">
      <c r="A4275" s="72" t="s">
        <v>5485</v>
      </c>
      <c r="B4275" s="72"/>
    </row>
    <row r="4276" spans="1:2">
      <c r="A4276" s="72" t="s">
        <v>5484</v>
      </c>
      <c r="B4276" s="72"/>
    </row>
    <row r="4277" spans="1:2">
      <c r="A4277" s="72" t="s">
        <v>6543</v>
      </c>
      <c r="B4277" s="72"/>
    </row>
    <row r="4278" spans="1:2">
      <c r="A4278" s="72" t="s">
        <v>24061</v>
      </c>
      <c r="B4278" s="72"/>
    </row>
    <row r="4279" spans="1:2">
      <c r="A4279" s="72" t="s">
        <v>19315</v>
      </c>
      <c r="B4279" s="72"/>
    </row>
    <row r="4280" spans="1:2">
      <c r="A4280" s="72" t="s">
        <v>5859</v>
      </c>
      <c r="B4280" s="72"/>
    </row>
    <row r="4281" spans="1:2">
      <c r="A4281" s="72" t="s">
        <v>28657</v>
      </c>
      <c r="B4281" s="72"/>
    </row>
    <row r="4282" spans="1:2">
      <c r="A4282" s="72" t="s">
        <v>28658</v>
      </c>
      <c r="B4282" s="72"/>
    </row>
    <row r="4283" spans="1:2">
      <c r="A4283" s="72" t="s">
        <v>28659</v>
      </c>
      <c r="B4283" s="72"/>
    </row>
    <row r="4284" spans="1:2">
      <c r="A4284" s="72" t="s">
        <v>28661</v>
      </c>
      <c r="B4284" s="72"/>
    </row>
    <row r="4285" spans="1:2">
      <c r="A4285" s="72" t="s">
        <v>28662</v>
      </c>
      <c r="B4285" s="72"/>
    </row>
    <row r="4286" spans="1:2">
      <c r="A4286" s="72" t="s">
        <v>28663</v>
      </c>
      <c r="B4286" s="72"/>
    </row>
    <row r="4287" spans="1:2">
      <c r="A4287" s="72" t="s">
        <v>28664</v>
      </c>
      <c r="B4287" s="72"/>
    </row>
    <row r="4288" spans="1:2">
      <c r="A4288" s="72" t="s">
        <v>9584</v>
      </c>
      <c r="B4288" s="72"/>
    </row>
    <row r="4289" spans="1:2">
      <c r="A4289" s="72" t="s">
        <v>28665</v>
      </c>
      <c r="B4289" s="72"/>
    </row>
    <row r="4290" spans="1:2">
      <c r="A4290" s="72" t="s">
        <v>24575</v>
      </c>
      <c r="B4290" s="72"/>
    </row>
    <row r="4291" spans="1:2">
      <c r="A4291" s="72" t="s">
        <v>9586</v>
      </c>
      <c r="B4291" s="72"/>
    </row>
    <row r="4292" spans="1:2">
      <c r="A4292" s="72" t="s">
        <v>9587</v>
      </c>
      <c r="B4292" s="72"/>
    </row>
    <row r="4293" spans="1:2">
      <c r="A4293" s="72" t="s">
        <v>27245</v>
      </c>
      <c r="B4293" s="72"/>
    </row>
    <row r="4294" spans="1:2">
      <c r="A4294" s="72" t="s">
        <v>32040</v>
      </c>
      <c r="B4294" s="72"/>
    </row>
    <row r="4295" spans="1:2">
      <c r="A4295" s="4" t="s">
        <v>708</v>
      </c>
      <c r="B4295" s="72"/>
    </row>
    <row r="4296" spans="1:2">
      <c r="A4296" s="72" t="s">
        <v>7847</v>
      </c>
      <c r="B4296" s="72"/>
    </row>
    <row r="4297" spans="1:2">
      <c r="A4297" s="72" t="s">
        <v>9588</v>
      </c>
      <c r="B4297" s="72"/>
    </row>
    <row r="4298" spans="1:2">
      <c r="A4298" s="72" t="s">
        <v>30258</v>
      </c>
      <c r="B4298" s="72"/>
    </row>
    <row r="4299" spans="1:2">
      <c r="A4299" s="72" t="s">
        <v>9589</v>
      </c>
      <c r="B4299" s="72"/>
    </row>
    <row r="4300" spans="1:2">
      <c r="A4300" s="72" t="s">
        <v>9590</v>
      </c>
      <c r="B4300" s="72"/>
    </row>
    <row r="4301" spans="1:2">
      <c r="A4301" s="72" t="s">
        <v>7848</v>
      </c>
      <c r="B4301" s="72"/>
    </row>
    <row r="4302" spans="1:2">
      <c r="A4302" s="72" t="s">
        <v>3395</v>
      </c>
      <c r="B4302" s="72"/>
    </row>
    <row r="4303" spans="1:2">
      <c r="A4303" s="72" t="s">
        <v>13781</v>
      </c>
      <c r="B4303" s="72"/>
    </row>
    <row r="4304" spans="1:2">
      <c r="A4304" s="72" t="s">
        <v>13782</v>
      </c>
      <c r="B4304" s="72"/>
    </row>
    <row r="4305" spans="1:2">
      <c r="A4305" s="72" t="s">
        <v>25639</v>
      </c>
      <c r="B4305" s="72"/>
    </row>
    <row r="4306" spans="1:2">
      <c r="A4306" s="72" t="s">
        <v>25640</v>
      </c>
      <c r="B4306" s="72"/>
    </row>
    <row r="4307" spans="1:2">
      <c r="A4307" s="72" t="s">
        <v>8112</v>
      </c>
      <c r="B4307" s="72"/>
    </row>
    <row r="4308" spans="1:2">
      <c r="A4308" s="72" t="s">
        <v>2640</v>
      </c>
      <c r="B4308" s="72"/>
    </row>
    <row r="4309" spans="1:2">
      <c r="A4309" s="72" t="s">
        <v>28330</v>
      </c>
      <c r="B4309" s="72"/>
    </row>
    <row r="4310" spans="1:2">
      <c r="A4310" s="72" t="s">
        <v>14063</v>
      </c>
      <c r="B4310" s="72"/>
    </row>
    <row r="4311" spans="1:2">
      <c r="A4311" s="72" t="s">
        <v>12463</v>
      </c>
      <c r="B4311" s="72"/>
    </row>
    <row r="4312" spans="1:2">
      <c r="A4312" s="72" t="s">
        <v>2641</v>
      </c>
      <c r="B4312" s="72"/>
    </row>
    <row r="4313" spans="1:2">
      <c r="A4313" s="72" t="s">
        <v>1445</v>
      </c>
      <c r="B4313" s="72"/>
    </row>
    <row r="4314" spans="1:2">
      <c r="A4314" s="72" t="s">
        <v>15056</v>
      </c>
      <c r="B4314" s="72"/>
    </row>
    <row r="4315" spans="1:2">
      <c r="A4315" s="72" t="s">
        <v>28666</v>
      </c>
      <c r="B4315" s="72"/>
    </row>
    <row r="4316" spans="1:2">
      <c r="A4316" s="72" t="s">
        <v>33040</v>
      </c>
      <c r="B4316" s="72"/>
    </row>
    <row r="4317" spans="1:2">
      <c r="A4317" s="72" t="s">
        <v>10483</v>
      </c>
      <c r="B4317" s="72"/>
    </row>
    <row r="4318" spans="1:2">
      <c r="A4318" s="72" t="s">
        <v>10484</v>
      </c>
      <c r="B4318" s="72"/>
    </row>
    <row r="4319" spans="1:2">
      <c r="A4319" s="72" t="s">
        <v>16341</v>
      </c>
      <c r="B4319" s="72"/>
    </row>
    <row r="4320" spans="1:2">
      <c r="A4320" s="72" t="s">
        <v>29702</v>
      </c>
      <c r="B4320" s="72"/>
    </row>
    <row r="4321" spans="1:2">
      <c r="A4321" s="72" t="s">
        <v>9592</v>
      </c>
      <c r="B4321" s="72"/>
    </row>
    <row r="4322" spans="1:2">
      <c r="A4322" s="72" t="s">
        <v>3084</v>
      </c>
      <c r="B4322" s="72"/>
    </row>
    <row r="4323" spans="1:2">
      <c r="A4323" s="72" t="s">
        <v>16117</v>
      </c>
      <c r="B4323" s="72"/>
    </row>
    <row r="4324" spans="1:2">
      <c r="A4324" s="72" t="s">
        <v>23312</v>
      </c>
      <c r="B4324" s="72"/>
    </row>
    <row r="4325" spans="1:2">
      <c r="A4325" s="72" t="s">
        <v>23313</v>
      </c>
      <c r="B4325" s="72"/>
    </row>
    <row r="4326" spans="1:2">
      <c r="A4326" s="72" t="s">
        <v>22222</v>
      </c>
      <c r="B4326" s="72"/>
    </row>
    <row r="4327" spans="1:2">
      <c r="A4327" s="72" t="s">
        <v>12036</v>
      </c>
      <c r="B4327" s="72"/>
    </row>
    <row r="4328" spans="1:2">
      <c r="A4328" s="72" t="s">
        <v>24576</v>
      </c>
      <c r="B4328" s="72"/>
    </row>
    <row r="4329" spans="1:2">
      <c r="A4329" s="72" t="s">
        <v>4485</v>
      </c>
      <c r="B4329" s="72"/>
    </row>
    <row r="4330" spans="1:2">
      <c r="A4330" s="4" t="s">
        <v>1446</v>
      </c>
      <c r="B4330" s="72"/>
    </row>
    <row r="4331" spans="1:2">
      <c r="A4331" s="72" t="s">
        <v>1446</v>
      </c>
      <c r="B4331" s="72"/>
    </row>
    <row r="4332" spans="1:2">
      <c r="A4332" s="72" t="s">
        <v>21602</v>
      </c>
      <c r="B4332" s="72"/>
    </row>
    <row r="4333" spans="1:2">
      <c r="A4333" s="72" t="s">
        <v>19027</v>
      </c>
      <c r="B4333" s="72"/>
    </row>
    <row r="4334" spans="1:2">
      <c r="A4334" s="72" t="s">
        <v>30259</v>
      </c>
      <c r="B4334" s="72"/>
    </row>
    <row r="4335" spans="1:2">
      <c r="A4335" s="72" t="s">
        <v>17341</v>
      </c>
      <c r="B4335" s="72"/>
    </row>
    <row r="4336" spans="1:2">
      <c r="A4336" s="72" t="s">
        <v>20616</v>
      </c>
      <c r="B4336" s="72"/>
    </row>
    <row r="4337" spans="1:2">
      <c r="A4337" s="72" t="s">
        <v>9201</v>
      </c>
      <c r="B4337" s="72"/>
    </row>
    <row r="4338" spans="1:2">
      <c r="A4338" s="72" t="s">
        <v>9593</v>
      </c>
      <c r="B4338" s="72"/>
    </row>
    <row r="4339" spans="1:2">
      <c r="A4339" s="72" t="s">
        <v>30260</v>
      </c>
      <c r="B4339" s="72"/>
    </row>
    <row r="4340" spans="1:2">
      <c r="A4340" s="72" t="s">
        <v>30261</v>
      </c>
      <c r="B4340" s="72"/>
    </row>
    <row r="4341" spans="1:2">
      <c r="A4341" s="72" t="s">
        <v>18092</v>
      </c>
      <c r="B4341" s="72"/>
    </row>
    <row r="4342" spans="1:2">
      <c r="A4342" s="72" t="s">
        <v>2288</v>
      </c>
      <c r="B4342" s="72"/>
    </row>
    <row r="4343" spans="1:2">
      <c r="A4343" s="72" t="s">
        <v>8647</v>
      </c>
      <c r="B4343" s="72"/>
    </row>
    <row r="4344" spans="1:2">
      <c r="A4344" s="72" t="s">
        <v>11148</v>
      </c>
      <c r="B4344" s="72"/>
    </row>
    <row r="4345" spans="1:2">
      <c r="A4345" s="72" t="s">
        <v>2642</v>
      </c>
      <c r="B4345" s="72"/>
    </row>
    <row r="4346" spans="1:2">
      <c r="A4346" s="72" t="s">
        <v>22223</v>
      </c>
      <c r="B4346" s="72"/>
    </row>
    <row r="4347" spans="1:2">
      <c r="A4347" s="72" t="s">
        <v>19846</v>
      </c>
      <c r="B4347" s="72"/>
    </row>
    <row r="4348" spans="1:2">
      <c r="A4348" s="72" t="s">
        <v>709</v>
      </c>
      <c r="B4348" s="72"/>
    </row>
    <row r="4349" spans="1:2">
      <c r="A4349" s="72" t="s">
        <v>19316</v>
      </c>
      <c r="B4349" s="72"/>
    </row>
    <row r="4350" spans="1:2">
      <c r="A4350" s="72" t="s">
        <v>24062</v>
      </c>
      <c r="B4350" s="72"/>
    </row>
    <row r="4351" spans="1:2">
      <c r="A4351" s="72" t="s">
        <v>28667</v>
      </c>
      <c r="B4351" s="72"/>
    </row>
    <row r="4352" spans="1:2">
      <c r="A4352" s="72" t="s">
        <v>31148</v>
      </c>
      <c r="B4352" s="72"/>
    </row>
    <row r="4353" spans="1:2">
      <c r="A4353" s="72" t="s">
        <v>11504</v>
      </c>
      <c r="B4353" s="72"/>
    </row>
    <row r="4354" spans="1:2">
      <c r="A4354" s="72" t="s">
        <v>6877</v>
      </c>
      <c r="B4354" s="72"/>
    </row>
    <row r="4355" spans="1:2">
      <c r="A4355" s="72" t="s">
        <v>16915</v>
      </c>
      <c r="B4355" s="72"/>
    </row>
    <row r="4356" spans="1:2">
      <c r="A4356" s="72" t="s">
        <v>710</v>
      </c>
      <c r="B4356" s="72"/>
    </row>
    <row r="4357" spans="1:2">
      <c r="A4357" s="72" t="s">
        <v>16118</v>
      </c>
      <c r="B4357" s="72"/>
    </row>
    <row r="4358" spans="1:2">
      <c r="A4358" s="72" t="s">
        <v>24577</v>
      </c>
      <c r="B4358" s="72"/>
    </row>
    <row r="4359" spans="1:2">
      <c r="A4359" s="72" t="s">
        <v>28668</v>
      </c>
      <c r="B4359" s="72"/>
    </row>
    <row r="4360" spans="1:2">
      <c r="A4360" s="4" t="s">
        <v>33653</v>
      </c>
      <c r="B4360" s="72"/>
    </row>
    <row r="4361" spans="1:2">
      <c r="A4361" s="72" t="s">
        <v>27736</v>
      </c>
      <c r="B4361" s="72"/>
    </row>
    <row r="4362" spans="1:2">
      <c r="A4362" s="72" t="s">
        <v>19028</v>
      </c>
      <c r="B4362" s="72"/>
    </row>
    <row r="4363" spans="1:2">
      <c r="A4363" s="72" t="s">
        <v>19029</v>
      </c>
      <c r="B4363" s="72"/>
    </row>
    <row r="4364" spans="1:2">
      <c r="A4364" s="72" t="s">
        <v>13554</v>
      </c>
      <c r="B4364" s="72"/>
    </row>
    <row r="4365" spans="1:2">
      <c r="A4365" s="72" t="s">
        <v>5487</v>
      </c>
      <c r="B4365" s="72"/>
    </row>
    <row r="4366" spans="1:2">
      <c r="A4366" s="72" t="s">
        <v>33423</v>
      </c>
      <c r="B4366" s="72"/>
    </row>
    <row r="4367" spans="1:2">
      <c r="A4367" s="72" t="s">
        <v>31579</v>
      </c>
      <c r="B4367" s="72"/>
    </row>
    <row r="4368" spans="1:2">
      <c r="A4368" s="72" t="s">
        <v>711</v>
      </c>
      <c r="B4368" s="72"/>
    </row>
    <row r="4369" spans="1:2">
      <c r="A4369" s="72" t="s">
        <v>30262</v>
      </c>
      <c r="B4369" s="72"/>
    </row>
    <row r="4370" spans="1:2">
      <c r="A4370" s="72" t="s">
        <v>15334</v>
      </c>
      <c r="B4370" s="72"/>
    </row>
    <row r="4371" spans="1:2">
      <c r="A4371" s="72" t="s">
        <v>30263</v>
      </c>
      <c r="B4371" s="72"/>
    </row>
    <row r="4372" spans="1:2">
      <c r="A4372" s="72" t="s">
        <v>24578</v>
      </c>
      <c r="B4372" s="72"/>
    </row>
    <row r="4373" spans="1:2">
      <c r="A4373" s="72" t="s">
        <v>14064</v>
      </c>
      <c r="B4373" s="72"/>
    </row>
    <row r="4374" spans="1:2">
      <c r="A4374" s="72" t="s">
        <v>13555</v>
      </c>
      <c r="B4374" s="72"/>
    </row>
    <row r="4375" spans="1:2">
      <c r="A4375" s="72" t="s">
        <v>26774</v>
      </c>
      <c r="B4375" s="72"/>
    </row>
    <row r="4376" spans="1:2">
      <c r="A4376" s="72" t="s">
        <v>29703</v>
      </c>
      <c r="B4376" s="72"/>
    </row>
    <row r="4377" spans="1:2">
      <c r="A4377" s="72" t="s">
        <v>10144</v>
      </c>
      <c r="B4377" s="72"/>
    </row>
    <row r="4378" spans="1:2">
      <c r="A4378" s="72" t="s">
        <v>29253</v>
      </c>
      <c r="B4378" s="72"/>
    </row>
    <row r="4379" spans="1:2">
      <c r="A4379" s="72" t="s">
        <v>16916</v>
      </c>
      <c r="B4379" s="72"/>
    </row>
    <row r="4380" spans="1:2">
      <c r="A4380" s="72" t="s">
        <v>5860</v>
      </c>
      <c r="B4380" s="72"/>
    </row>
    <row r="4381" spans="1:2">
      <c r="A4381" s="72" t="s">
        <v>26775</v>
      </c>
      <c r="B4381" s="72"/>
    </row>
    <row r="4382" spans="1:2">
      <c r="A4382" s="72" t="s">
        <v>29932</v>
      </c>
      <c r="B4382" s="72"/>
    </row>
    <row r="4383" spans="1:2">
      <c r="A4383" s="72" t="s">
        <v>15057</v>
      </c>
      <c r="B4383" s="72"/>
    </row>
    <row r="4384" spans="1:2">
      <c r="A4384" s="72" t="s">
        <v>16119</v>
      </c>
      <c r="B4384" s="72"/>
    </row>
    <row r="4385" spans="1:2">
      <c r="A4385" s="72" t="s">
        <v>4660</v>
      </c>
      <c r="B4385" s="72"/>
    </row>
    <row r="4386" spans="1:2">
      <c r="A4386" s="72" t="s">
        <v>16342</v>
      </c>
      <c r="B4386" s="72"/>
    </row>
    <row r="4387" spans="1:2">
      <c r="A4387" s="72" t="s">
        <v>27246</v>
      </c>
      <c r="B4387" s="72"/>
    </row>
    <row r="4388" spans="1:2">
      <c r="A4388" s="72" t="s">
        <v>26776</v>
      </c>
      <c r="B4388" s="72"/>
    </row>
    <row r="4389" spans="1:2">
      <c r="A4389" s="72" t="s">
        <v>26777</v>
      </c>
      <c r="B4389" s="72"/>
    </row>
    <row r="4390" spans="1:2">
      <c r="A4390" s="72" t="s">
        <v>26778</v>
      </c>
      <c r="B4390" s="72"/>
    </row>
    <row r="4391" spans="1:2">
      <c r="A4391" s="72" t="s">
        <v>5861</v>
      </c>
      <c r="B4391" s="72"/>
    </row>
    <row r="4392" spans="1:2">
      <c r="A4392" s="72" t="s">
        <v>6878</v>
      </c>
      <c r="B4392" s="72"/>
    </row>
    <row r="4393" spans="1:2">
      <c r="A4393" s="72" t="s">
        <v>21276</v>
      </c>
      <c r="B4393" s="72"/>
    </row>
    <row r="4394" spans="1:2">
      <c r="A4394" s="72" t="s">
        <v>25054</v>
      </c>
      <c r="B4394" s="72"/>
    </row>
    <row r="4395" spans="1:2">
      <c r="A4395" s="72" t="s">
        <v>3812</v>
      </c>
      <c r="B4395" s="72"/>
    </row>
    <row r="4396" spans="1:2">
      <c r="A4396" s="72" t="s">
        <v>25055</v>
      </c>
      <c r="B4396" s="72"/>
    </row>
    <row r="4397" spans="1:2">
      <c r="A4397" s="72" t="s">
        <v>4220</v>
      </c>
      <c r="B4397" s="72"/>
    </row>
    <row r="4398" spans="1:2">
      <c r="A4398" s="72" t="s">
        <v>4220</v>
      </c>
      <c r="B4398" s="72"/>
    </row>
    <row r="4399" spans="1:2">
      <c r="A4399" s="72" t="s">
        <v>4220</v>
      </c>
      <c r="B4399" s="72"/>
    </row>
    <row r="4400" spans="1:2">
      <c r="A4400" s="72" t="s">
        <v>30264</v>
      </c>
      <c r="B4400" s="72"/>
    </row>
    <row r="4401" spans="1:2">
      <c r="A4401" s="72" t="s">
        <v>30265</v>
      </c>
      <c r="B4401" s="72"/>
    </row>
    <row r="4402" spans="1:2">
      <c r="A4402" s="72" t="s">
        <v>22224</v>
      </c>
      <c r="B4402" s="72"/>
    </row>
    <row r="4403" spans="1:2">
      <c r="A4403" s="72" t="s">
        <v>6879</v>
      </c>
      <c r="B4403" s="72"/>
    </row>
    <row r="4404" spans="1:2">
      <c r="A4404" s="72" t="s">
        <v>33566</v>
      </c>
      <c r="B4404" s="72"/>
    </row>
    <row r="4405" spans="1:2">
      <c r="A4405" s="72" t="s">
        <v>11149</v>
      </c>
      <c r="B4405" s="72"/>
    </row>
    <row r="4406" spans="1:2">
      <c r="A4406" s="72" t="s">
        <v>31580</v>
      </c>
      <c r="B4406" s="72"/>
    </row>
    <row r="4407" spans="1:2">
      <c r="A4407" s="72" t="s">
        <v>29933</v>
      </c>
      <c r="B4407" s="72"/>
    </row>
    <row r="4408" spans="1:2">
      <c r="A4408" s="72" t="s">
        <v>17342</v>
      </c>
      <c r="B4408" s="72"/>
    </row>
    <row r="4409" spans="1:2">
      <c r="A4409" s="72" t="s">
        <v>29934</v>
      </c>
      <c r="B4409" s="72"/>
    </row>
    <row r="4410" spans="1:2">
      <c r="A4410" s="72" t="s">
        <v>24579</v>
      </c>
      <c r="B4410" s="72"/>
    </row>
    <row r="4411" spans="1:2">
      <c r="A4411" s="72" t="s">
        <v>19317</v>
      </c>
      <c r="B4411" s="72"/>
    </row>
    <row r="4412" spans="1:2">
      <c r="A4412" s="72" t="s">
        <v>3396</v>
      </c>
      <c r="B4412" s="72"/>
    </row>
    <row r="4413" spans="1:2">
      <c r="A4413" s="72" t="s">
        <v>3396</v>
      </c>
      <c r="B4413" s="72"/>
    </row>
    <row r="4414" spans="1:2">
      <c r="A4414" s="72" t="s">
        <v>16343</v>
      </c>
      <c r="B4414" s="72"/>
    </row>
    <row r="4415" spans="1:2">
      <c r="A4415" s="72" t="s">
        <v>29935</v>
      </c>
      <c r="B4415" s="72"/>
    </row>
    <row r="4416" spans="1:2">
      <c r="A4416" s="72" t="s">
        <v>29935</v>
      </c>
      <c r="B4416" s="72"/>
    </row>
    <row r="4417" spans="1:2">
      <c r="A4417" s="72" t="s">
        <v>23789</v>
      </c>
      <c r="B4417" s="72"/>
    </row>
    <row r="4418" spans="1:2">
      <c r="A4418" s="72" t="s">
        <v>3813</v>
      </c>
      <c r="B4418" s="72"/>
    </row>
    <row r="4419" spans="1:2">
      <c r="A4419" s="72" t="s">
        <v>6880</v>
      </c>
      <c r="B4419" s="72"/>
    </row>
    <row r="4420" spans="1:2">
      <c r="A4420" s="72" t="s">
        <v>8648</v>
      </c>
      <c r="B4420" s="72"/>
    </row>
    <row r="4421" spans="1:2">
      <c r="A4421" s="72" t="s">
        <v>12925</v>
      </c>
      <c r="B4421" s="72"/>
    </row>
    <row r="4422" spans="1:2">
      <c r="A4422" s="72" t="s">
        <v>3397</v>
      </c>
      <c r="B4422" s="72"/>
    </row>
    <row r="4423" spans="1:2">
      <c r="A4423" s="72" t="s">
        <v>32267</v>
      </c>
      <c r="B4423" s="72"/>
    </row>
    <row r="4424" spans="1:2">
      <c r="A4424" s="72" t="s">
        <v>29254</v>
      </c>
      <c r="B4424" s="72"/>
    </row>
    <row r="4425" spans="1:2">
      <c r="A4425" s="72" t="s">
        <v>20617</v>
      </c>
      <c r="B4425" s="72"/>
    </row>
    <row r="4426" spans="1:2">
      <c r="A4426" s="72" t="s">
        <v>12037</v>
      </c>
      <c r="B4426" s="72"/>
    </row>
    <row r="4427" spans="1:2">
      <c r="A4427" s="72" t="s">
        <v>16344</v>
      </c>
      <c r="B4427" s="72"/>
    </row>
    <row r="4428" spans="1:2">
      <c r="A4428" s="72" t="s">
        <v>19030</v>
      </c>
      <c r="B4428" s="72"/>
    </row>
    <row r="4429" spans="1:2">
      <c r="A4429" s="72" t="s">
        <v>20618</v>
      </c>
      <c r="B4429" s="72"/>
    </row>
    <row r="4430" spans="1:2">
      <c r="A4430" s="72" t="s">
        <v>8113</v>
      </c>
      <c r="B4430" s="72"/>
    </row>
    <row r="4431" spans="1:2">
      <c r="A4431" s="72" t="s">
        <v>4487</v>
      </c>
      <c r="B4431" s="72"/>
    </row>
    <row r="4432" spans="1:2">
      <c r="A4432" s="72" t="s">
        <v>9202</v>
      </c>
      <c r="B4432" s="72"/>
    </row>
    <row r="4433" spans="1:2">
      <c r="A4433" s="72" t="s">
        <v>25396</v>
      </c>
      <c r="B4433" s="72"/>
    </row>
    <row r="4434" spans="1:2">
      <c r="A4434" s="72" t="s">
        <v>25397</v>
      </c>
      <c r="B4434" s="72"/>
    </row>
    <row r="4435" spans="1:2">
      <c r="A4435" s="72" t="s">
        <v>29255</v>
      </c>
      <c r="B4435" s="72"/>
    </row>
    <row r="4436" spans="1:2">
      <c r="A4436" s="72" t="s">
        <v>18093</v>
      </c>
      <c r="B4436" s="72"/>
    </row>
    <row r="4437" spans="1:2">
      <c r="A4437" s="72" t="s">
        <v>12464</v>
      </c>
      <c r="B4437" s="72"/>
    </row>
    <row r="4438" spans="1:2">
      <c r="A4438" s="72" t="s">
        <v>2289</v>
      </c>
      <c r="B4438" s="72"/>
    </row>
    <row r="4439" spans="1:2">
      <c r="A4439" s="72" t="s">
        <v>248</v>
      </c>
      <c r="B4439" s="72"/>
    </row>
    <row r="4440" spans="1:2">
      <c r="A4440" s="72" t="s">
        <v>26779</v>
      </c>
      <c r="B4440" s="72"/>
    </row>
    <row r="4441" spans="1:2">
      <c r="A4441" s="72" t="s">
        <v>19847</v>
      </c>
      <c r="B4441" s="72"/>
    </row>
    <row r="4442" spans="1:2">
      <c r="A4442" s="72" t="s">
        <v>25056</v>
      </c>
      <c r="B4442" s="72"/>
    </row>
    <row r="4443" spans="1:2">
      <c r="A4443" s="72" t="s">
        <v>22225</v>
      </c>
      <c r="B4443" s="72"/>
    </row>
    <row r="4444" spans="1:2">
      <c r="A4444" s="72" t="s">
        <v>33136</v>
      </c>
      <c r="B4444" s="72"/>
    </row>
    <row r="4445" spans="1:2">
      <c r="A4445" s="72" t="s">
        <v>6273</v>
      </c>
      <c r="B4445" s="72"/>
    </row>
    <row r="4446" spans="1:2">
      <c r="A4446" s="72" t="s">
        <v>9595</v>
      </c>
      <c r="B4446" s="72"/>
    </row>
    <row r="4447" spans="1:2">
      <c r="A4447" s="72" t="s">
        <v>11505</v>
      </c>
      <c r="B4447" s="72"/>
    </row>
    <row r="4448" spans="1:2">
      <c r="A4448" s="72" t="s">
        <v>11505</v>
      </c>
      <c r="B4448" s="72"/>
    </row>
    <row r="4449" spans="1:2">
      <c r="A4449" s="72" t="s">
        <v>33291</v>
      </c>
      <c r="B4449" s="72"/>
    </row>
    <row r="4450" spans="1:2">
      <c r="A4450" s="72" t="s">
        <v>22226</v>
      </c>
      <c r="B4450" s="72"/>
    </row>
    <row r="4451" spans="1:2">
      <c r="A4451" s="72" t="s">
        <v>11506</v>
      </c>
      <c r="B4451" s="72"/>
    </row>
    <row r="4452" spans="1:2">
      <c r="A4452" s="72" t="s">
        <v>21603</v>
      </c>
      <c r="B4452" s="72"/>
    </row>
    <row r="4453" spans="1:2">
      <c r="A4453" s="72" t="s">
        <v>23314</v>
      </c>
      <c r="B4453" s="72"/>
    </row>
    <row r="4454" spans="1:2">
      <c r="A4454" s="72" t="s">
        <v>27737</v>
      </c>
      <c r="B4454" s="72"/>
    </row>
    <row r="4455" spans="1:2">
      <c r="A4455" s="72" t="s">
        <v>4661</v>
      </c>
      <c r="B4455" s="72"/>
    </row>
    <row r="4456" spans="1:2">
      <c r="A4456" s="72" t="s">
        <v>26780</v>
      </c>
      <c r="B4456" s="72"/>
    </row>
    <row r="4457" spans="1:2">
      <c r="A4457" s="72" t="s">
        <v>26781</v>
      </c>
      <c r="B4457" s="72"/>
    </row>
    <row r="4458" spans="1:2">
      <c r="A4458" s="72" t="s">
        <v>2643</v>
      </c>
      <c r="B4458" s="72"/>
    </row>
    <row r="4459" spans="1:2">
      <c r="A4459" s="72" t="s">
        <v>18094</v>
      </c>
      <c r="B4459" s="72"/>
    </row>
    <row r="4460" spans="1:2">
      <c r="A4460" s="72" t="s">
        <v>2644</v>
      </c>
      <c r="B4460" s="72"/>
    </row>
    <row r="4461" spans="1:2">
      <c r="A4461" s="72" t="s">
        <v>24580</v>
      </c>
      <c r="B4461" s="72"/>
    </row>
    <row r="4462" spans="1:2">
      <c r="A4462" s="72" t="s">
        <v>8114</v>
      </c>
      <c r="B4462" s="72"/>
    </row>
    <row r="4463" spans="1:2">
      <c r="A4463" s="72" t="s">
        <v>23315</v>
      </c>
      <c r="B4463" s="72"/>
    </row>
    <row r="4464" spans="1:2">
      <c r="A4464" s="72" t="s">
        <v>9596</v>
      </c>
      <c r="B4464" s="72"/>
    </row>
    <row r="4465" spans="1:2">
      <c r="A4465" s="72" t="s">
        <v>30266</v>
      </c>
      <c r="B4465" s="72"/>
    </row>
    <row r="4466" spans="1:2">
      <c r="A4466" s="72" t="s">
        <v>19848</v>
      </c>
      <c r="B4466" s="72"/>
    </row>
    <row r="4467" spans="1:2">
      <c r="A4467" s="72" t="s">
        <v>11150</v>
      </c>
      <c r="B4467" s="72"/>
    </row>
    <row r="4468" spans="1:2">
      <c r="A4468" s="72" t="s">
        <v>9597</v>
      </c>
      <c r="B4468" s="72"/>
    </row>
    <row r="4469" spans="1:2">
      <c r="A4469" s="72" t="s">
        <v>33424</v>
      </c>
      <c r="B4469" s="72"/>
    </row>
    <row r="4470" spans="1:2">
      <c r="A4470" s="72" t="s">
        <v>3398</v>
      </c>
      <c r="B4470" s="72"/>
    </row>
    <row r="4471" spans="1:2">
      <c r="A4471" s="72" t="s">
        <v>33137</v>
      </c>
      <c r="B4471" s="72"/>
    </row>
    <row r="4472" spans="1:2">
      <c r="A4472" s="72" t="s">
        <v>26141</v>
      </c>
      <c r="B4472" s="72"/>
    </row>
    <row r="4473" spans="1:2">
      <c r="A4473" s="72" t="s">
        <v>26142</v>
      </c>
      <c r="B4473" s="72"/>
    </row>
    <row r="4474" spans="1:2">
      <c r="A4474" s="72" t="s">
        <v>6881</v>
      </c>
      <c r="B4474" s="72"/>
    </row>
    <row r="4475" spans="1:2">
      <c r="A4475" s="72" t="s">
        <v>26782</v>
      </c>
      <c r="B4475" s="72"/>
    </row>
    <row r="4476" spans="1:2">
      <c r="A4476" s="72" t="s">
        <v>27248</v>
      </c>
      <c r="B4476" s="72"/>
    </row>
    <row r="4477" spans="1:2">
      <c r="A4477" s="72" t="s">
        <v>1448</v>
      </c>
      <c r="B4477" s="72"/>
    </row>
    <row r="4478" spans="1:2">
      <c r="A4478" s="72" t="s">
        <v>18642</v>
      </c>
      <c r="B4478" s="72"/>
    </row>
    <row r="4479" spans="1:2">
      <c r="A4479" s="72" t="s">
        <v>21604</v>
      </c>
      <c r="B4479" s="72"/>
    </row>
    <row r="4480" spans="1:2">
      <c r="A4480" s="72" t="s">
        <v>7477</v>
      </c>
      <c r="B4480" s="72"/>
    </row>
    <row r="4481" spans="1:2">
      <c r="A4481" s="72" t="s">
        <v>5862</v>
      </c>
      <c r="B4481" s="72"/>
    </row>
    <row r="4482" spans="1:2">
      <c r="A4482" s="72" t="s">
        <v>14574</v>
      </c>
      <c r="B4482" s="72"/>
    </row>
    <row r="4483" spans="1:2">
      <c r="A4483" s="72" t="s">
        <v>2645</v>
      </c>
      <c r="B4483" s="72"/>
    </row>
    <row r="4484" spans="1:2">
      <c r="A4484" s="72" t="s">
        <v>28670</v>
      </c>
      <c r="B4484" s="72"/>
    </row>
    <row r="4485" spans="1:2">
      <c r="A4485" s="72" t="s">
        <v>15058</v>
      </c>
      <c r="B4485" s="72"/>
    </row>
    <row r="4486" spans="1:2">
      <c r="A4486" s="72" t="s">
        <v>28077</v>
      </c>
      <c r="B4486" s="72"/>
    </row>
    <row r="4487" spans="1:2">
      <c r="A4487" s="72" t="s">
        <v>9203</v>
      </c>
      <c r="B4487" s="72"/>
    </row>
    <row r="4488" spans="1:2">
      <c r="A4488" s="72" t="s">
        <v>8115</v>
      </c>
      <c r="B4488" s="72"/>
    </row>
    <row r="4489" spans="1:2">
      <c r="A4489" s="72" t="s">
        <v>12465</v>
      </c>
      <c r="B4489" s="72"/>
    </row>
    <row r="4490" spans="1:2">
      <c r="A4490" s="72" t="s">
        <v>3399</v>
      </c>
      <c r="B4490" s="72"/>
    </row>
    <row r="4491" spans="1:2">
      <c r="A4491" s="72" t="s">
        <v>24581</v>
      </c>
      <c r="B4491" s="72"/>
    </row>
    <row r="4492" spans="1:2">
      <c r="A4492" s="72" t="s">
        <v>11151</v>
      </c>
      <c r="B4492" s="72"/>
    </row>
    <row r="4493" spans="1:2">
      <c r="A4493" s="72" t="s">
        <v>30267</v>
      </c>
      <c r="B4493" s="72"/>
    </row>
    <row r="4494" spans="1:2">
      <c r="A4494" s="72" t="s">
        <v>20620</v>
      </c>
      <c r="B4494" s="72"/>
    </row>
    <row r="4495" spans="1:2">
      <c r="A4495" s="72" t="s">
        <v>29704</v>
      </c>
      <c r="B4495" s="72"/>
    </row>
    <row r="4496" spans="1:2">
      <c r="A4496" s="72" t="s">
        <v>18643</v>
      </c>
      <c r="B4496" s="72"/>
    </row>
    <row r="4497" spans="1:2">
      <c r="A4497" s="72" t="s">
        <v>23316</v>
      </c>
      <c r="B4497" s="72"/>
    </row>
    <row r="4498" spans="1:2">
      <c r="A4498" s="72" t="s">
        <v>712</v>
      </c>
      <c r="B4498" s="72"/>
    </row>
    <row r="4499" spans="1:2">
      <c r="A4499" s="72" t="s">
        <v>31825</v>
      </c>
      <c r="B4499" s="72"/>
    </row>
    <row r="4500" spans="1:2">
      <c r="A4500" s="72" t="s">
        <v>23317</v>
      </c>
      <c r="B4500" s="72"/>
    </row>
    <row r="4501" spans="1:2">
      <c r="A4501" s="72" t="s">
        <v>19849</v>
      </c>
      <c r="B4501" s="72"/>
    </row>
    <row r="4502" spans="1:2">
      <c r="A4502" s="72" t="s">
        <v>12466</v>
      </c>
      <c r="B4502" s="72"/>
    </row>
    <row r="4503" spans="1:2">
      <c r="A4503" s="72" t="s">
        <v>12466</v>
      </c>
      <c r="B4503" s="72"/>
    </row>
    <row r="4504" spans="1:2">
      <c r="A4504" s="72" t="s">
        <v>9598</v>
      </c>
      <c r="B4504" s="72"/>
    </row>
    <row r="4505" spans="1:2">
      <c r="A4505" s="72" t="s">
        <v>20619</v>
      </c>
      <c r="B4505" s="72"/>
    </row>
    <row r="4506" spans="1:2">
      <c r="A4506" s="72" t="s">
        <v>7850</v>
      </c>
      <c r="B4506" s="72"/>
    </row>
    <row r="4507" spans="1:2">
      <c r="A4507" s="72" t="s">
        <v>31826</v>
      </c>
      <c r="B4507" s="72"/>
    </row>
    <row r="4508" spans="1:2">
      <c r="A4508" s="72" t="s">
        <v>15589</v>
      </c>
      <c r="B4508" s="72"/>
    </row>
    <row r="4509" spans="1:2">
      <c r="A4509" s="72" t="s">
        <v>13229</v>
      </c>
      <c r="B4509" s="72"/>
    </row>
    <row r="4510" spans="1:2">
      <c r="A4510" s="72" t="s">
        <v>9599</v>
      </c>
      <c r="B4510" s="72"/>
    </row>
    <row r="4511" spans="1:2">
      <c r="A4511" s="72" t="s">
        <v>10485</v>
      </c>
      <c r="B4511" s="72"/>
    </row>
    <row r="4512" spans="1:2">
      <c r="A4512" s="72" t="s">
        <v>25641</v>
      </c>
      <c r="B4512" s="72"/>
    </row>
    <row r="4513" spans="1:2">
      <c r="A4513" s="72" t="s">
        <v>5488</v>
      </c>
      <c r="B4513" s="72"/>
    </row>
    <row r="4514" spans="1:2">
      <c r="A4514" s="72" t="s">
        <v>25057</v>
      </c>
      <c r="B4514" s="72"/>
    </row>
    <row r="4515" spans="1:2">
      <c r="A4515" s="72" t="s">
        <v>9204</v>
      </c>
      <c r="B4515" s="72"/>
    </row>
    <row r="4516" spans="1:2">
      <c r="A4516" s="72" t="s">
        <v>13230</v>
      </c>
      <c r="B4516" s="72"/>
    </row>
    <row r="4517" spans="1:2">
      <c r="A4517" s="72" t="s">
        <v>14575</v>
      </c>
      <c r="B4517" s="72"/>
    </row>
    <row r="4518" spans="1:2">
      <c r="A4518" s="72" t="s">
        <v>8117</v>
      </c>
      <c r="B4518" s="72"/>
    </row>
    <row r="4519" spans="1:2">
      <c r="A4519" s="72" t="s">
        <v>31149</v>
      </c>
      <c r="B4519" s="72"/>
    </row>
    <row r="4520" spans="1:2">
      <c r="A4520" s="72" t="s">
        <v>11507</v>
      </c>
      <c r="B4520" s="72"/>
    </row>
    <row r="4521" spans="1:2">
      <c r="A4521" s="72" t="s">
        <v>8118</v>
      </c>
      <c r="B4521" s="72"/>
    </row>
    <row r="4522" spans="1:2">
      <c r="A4522" s="72" t="s">
        <v>4662</v>
      </c>
      <c r="B4522" s="72"/>
    </row>
    <row r="4523" spans="1:2">
      <c r="A4523" s="4" t="s">
        <v>249</v>
      </c>
      <c r="B4523" s="72"/>
    </row>
    <row r="4524" spans="1:2">
      <c r="A4524" s="72" t="s">
        <v>6274</v>
      </c>
      <c r="B4524" s="72"/>
    </row>
    <row r="4525" spans="1:2">
      <c r="A4525" s="72" t="s">
        <v>713</v>
      </c>
      <c r="B4525" s="72"/>
    </row>
    <row r="4526" spans="1:2">
      <c r="A4526" s="72" t="s">
        <v>28079</v>
      </c>
      <c r="B4526" s="72"/>
    </row>
    <row r="4527" spans="1:2">
      <c r="A4527" s="72" t="s">
        <v>2646</v>
      </c>
      <c r="B4527" s="72"/>
    </row>
    <row r="4528" spans="1:2">
      <c r="A4528" s="72" t="s">
        <v>25642</v>
      </c>
      <c r="B4528" s="72"/>
    </row>
    <row r="4529" spans="1:2">
      <c r="A4529" s="72" t="s">
        <v>21605</v>
      </c>
      <c r="B4529" s="72"/>
    </row>
    <row r="4530" spans="1:2">
      <c r="A4530" s="72" t="s">
        <v>33292</v>
      </c>
      <c r="B4530" s="72"/>
    </row>
    <row r="4531" spans="1:2">
      <c r="A4531" s="72" t="s">
        <v>24064</v>
      </c>
      <c r="B4531" s="72"/>
    </row>
    <row r="4532" spans="1:2">
      <c r="A4532" s="72" t="s">
        <v>27249</v>
      </c>
      <c r="B4532" s="72"/>
    </row>
    <row r="4533" spans="1:2">
      <c r="A4533" s="72" t="s">
        <v>27738</v>
      </c>
      <c r="B4533" s="72"/>
    </row>
    <row r="4534" spans="1:2">
      <c r="A4534" s="72" t="s">
        <v>9205</v>
      </c>
      <c r="B4534" s="72"/>
    </row>
    <row r="4535" spans="1:2">
      <c r="A4535" s="72" t="s">
        <v>17344</v>
      </c>
      <c r="B4535" s="72"/>
    </row>
    <row r="4536" spans="1:2">
      <c r="A4536" s="72" t="s">
        <v>25399</v>
      </c>
      <c r="B4536" s="72"/>
    </row>
    <row r="4537" spans="1:2">
      <c r="A4537" s="72" t="s">
        <v>8119</v>
      </c>
      <c r="B4537" s="72"/>
    </row>
    <row r="4538" spans="1:2">
      <c r="A4538" s="72" t="s">
        <v>5863</v>
      </c>
      <c r="B4538" s="72"/>
    </row>
    <row r="4539" spans="1:2">
      <c r="A4539" s="72" t="s">
        <v>5863</v>
      </c>
      <c r="B4539" s="72"/>
    </row>
    <row r="4540" spans="1:2">
      <c r="A4540" s="72" t="s">
        <v>71</v>
      </c>
      <c r="B4540" s="72"/>
    </row>
    <row r="4541" spans="1:2">
      <c r="A4541" s="72" t="s">
        <v>14066</v>
      </c>
      <c r="B4541" s="72"/>
    </row>
    <row r="4542" spans="1:2">
      <c r="A4542" s="72" t="s">
        <v>19032</v>
      </c>
      <c r="B4542" s="72"/>
    </row>
    <row r="4543" spans="1:2">
      <c r="A4543" s="72" t="s">
        <v>16917</v>
      </c>
      <c r="B4543" s="72"/>
    </row>
    <row r="4544" spans="1:2">
      <c r="A4544" s="72" t="s">
        <v>17248</v>
      </c>
      <c r="B4544" s="72"/>
    </row>
    <row r="4545" spans="1:2">
      <c r="A4545" s="72" t="s">
        <v>2290</v>
      </c>
      <c r="B4545" s="72"/>
    </row>
    <row r="4546" spans="1:2">
      <c r="A4546" s="72" t="s">
        <v>11508</v>
      </c>
      <c r="B4546" s="72"/>
    </row>
    <row r="4547" spans="1:2">
      <c r="A4547" s="72" t="s">
        <v>250</v>
      </c>
      <c r="B4547" s="72"/>
    </row>
    <row r="4548" spans="1:2">
      <c r="A4548" s="72" t="s">
        <v>18644</v>
      </c>
      <c r="B4548" s="72"/>
    </row>
    <row r="4549" spans="1:2">
      <c r="A4549" s="72" t="s">
        <v>28080</v>
      </c>
      <c r="B4549" s="72"/>
    </row>
    <row r="4550" spans="1:2">
      <c r="A4550" s="72" t="s">
        <v>33041</v>
      </c>
      <c r="B4550" s="72"/>
    </row>
    <row r="4551" spans="1:2">
      <c r="A4551" s="72" t="s">
        <v>4663</v>
      </c>
      <c r="B4551" s="72"/>
    </row>
    <row r="4552" spans="1:2">
      <c r="A4552" s="72" t="s">
        <v>13784</v>
      </c>
      <c r="B4552" s="72"/>
    </row>
    <row r="4553" spans="1:2">
      <c r="A4553" s="72" t="s">
        <v>17604</v>
      </c>
      <c r="B4553" s="72"/>
    </row>
    <row r="4554" spans="1:2">
      <c r="A4554" s="72" t="s">
        <v>8649</v>
      </c>
      <c r="B4554" s="72"/>
    </row>
    <row r="4555" spans="1:2">
      <c r="A4555" s="72" t="s">
        <v>26783</v>
      </c>
      <c r="B4555" s="72"/>
    </row>
    <row r="4556" spans="1:2">
      <c r="A4556" s="72" t="s">
        <v>26784</v>
      </c>
      <c r="B4556" s="72"/>
    </row>
    <row r="4557" spans="1:2">
      <c r="A4557" s="72" t="s">
        <v>26785</v>
      </c>
      <c r="B4557" s="72"/>
    </row>
    <row r="4558" spans="1:2">
      <c r="A4558" s="72" t="s">
        <v>3400</v>
      </c>
      <c r="B4558" s="72"/>
    </row>
    <row r="4559" spans="1:2">
      <c r="A4559" s="72" t="s">
        <v>714</v>
      </c>
      <c r="B4559" s="72"/>
    </row>
    <row r="4560" spans="1:2">
      <c r="A4560" s="72" t="s">
        <v>715</v>
      </c>
      <c r="B4560" s="72"/>
    </row>
    <row r="4561" spans="1:2">
      <c r="A4561" s="72" t="s">
        <v>17960</v>
      </c>
      <c r="B4561" s="72"/>
    </row>
    <row r="4562" spans="1:2">
      <c r="A4562" s="72" t="s">
        <v>27250</v>
      </c>
      <c r="B4562" s="72"/>
    </row>
    <row r="4563" spans="1:2">
      <c r="A4563" s="72" t="s">
        <v>12467</v>
      </c>
      <c r="B4563" s="72"/>
    </row>
    <row r="4564" spans="1:2">
      <c r="A4564" s="72" t="s">
        <v>3814</v>
      </c>
      <c r="B4564" s="72"/>
    </row>
    <row r="4565" spans="1:2">
      <c r="A4565" s="72" t="s">
        <v>3815</v>
      </c>
      <c r="B4565" s="72"/>
    </row>
    <row r="4566" spans="1:2">
      <c r="A4566" s="72" t="s">
        <v>25058</v>
      </c>
      <c r="B4566" s="72"/>
    </row>
    <row r="4567" spans="1:2">
      <c r="A4567" s="72" t="s">
        <v>16918</v>
      </c>
      <c r="B4567" s="72"/>
    </row>
    <row r="4568" spans="1:2">
      <c r="A4568" s="72" t="s">
        <v>23318</v>
      </c>
      <c r="B4568" s="72"/>
    </row>
    <row r="4569" spans="1:2">
      <c r="A4569" s="72" t="s">
        <v>18645</v>
      </c>
      <c r="B4569" s="72"/>
    </row>
    <row r="4570" spans="1:2">
      <c r="A4570" s="72" t="s">
        <v>9601</v>
      </c>
      <c r="B4570" s="72"/>
    </row>
    <row r="4571" spans="1:2">
      <c r="A4571" s="72" t="s">
        <v>13785</v>
      </c>
      <c r="B4571" s="72"/>
    </row>
    <row r="4572" spans="1:2">
      <c r="A4572" s="72" t="s">
        <v>31827</v>
      </c>
      <c r="B4572" s="72"/>
    </row>
    <row r="4573" spans="1:2">
      <c r="A4573" s="72" t="s">
        <v>4221</v>
      </c>
      <c r="B4573" s="72"/>
    </row>
    <row r="4574" spans="1:2">
      <c r="A4574" s="72" t="s">
        <v>4221</v>
      </c>
      <c r="B4574" s="72"/>
    </row>
    <row r="4575" spans="1:2">
      <c r="A4575" s="72" t="s">
        <v>31582</v>
      </c>
      <c r="B4575" s="72"/>
    </row>
    <row r="4576" spans="1:2">
      <c r="A4576" s="72" t="s">
        <v>16919</v>
      </c>
      <c r="B4576" s="72"/>
    </row>
    <row r="4577" spans="1:2">
      <c r="A4577" s="72" t="s">
        <v>9602</v>
      </c>
      <c r="B4577" s="72"/>
    </row>
    <row r="4578" spans="1:2">
      <c r="A4578" s="72" t="s">
        <v>31583</v>
      </c>
      <c r="B4578" s="72"/>
    </row>
    <row r="4579" spans="1:2">
      <c r="A4579" s="72" t="s">
        <v>8120</v>
      </c>
      <c r="B4579" s="72"/>
    </row>
    <row r="4580" spans="1:2">
      <c r="A4580" s="72" t="s">
        <v>8650</v>
      </c>
      <c r="B4580" s="72"/>
    </row>
    <row r="4581" spans="1:2">
      <c r="A4581" s="72" t="s">
        <v>15902</v>
      </c>
      <c r="B4581" s="72"/>
    </row>
    <row r="4582" spans="1:2">
      <c r="A4582" s="72" t="s">
        <v>23319</v>
      </c>
      <c r="B4582" s="72"/>
    </row>
    <row r="4583" spans="1:2">
      <c r="A4583" s="72" t="s">
        <v>24582</v>
      </c>
      <c r="B4583" s="72"/>
    </row>
    <row r="4584" spans="1:2">
      <c r="A4584" s="72" t="s">
        <v>33042</v>
      </c>
      <c r="B4584" s="72"/>
    </row>
    <row r="4585" spans="1:2">
      <c r="A4585" s="72" t="s">
        <v>16920</v>
      </c>
      <c r="B4585" s="72"/>
    </row>
    <row r="4586" spans="1:2">
      <c r="A4586" s="72" t="s">
        <v>25059</v>
      </c>
      <c r="B4586" s="72"/>
    </row>
    <row r="4587" spans="1:2">
      <c r="A4587" s="72" t="s">
        <v>31150</v>
      </c>
      <c r="B4587" s="72"/>
    </row>
    <row r="4588" spans="1:2">
      <c r="A4588" s="72" t="s">
        <v>15059</v>
      </c>
      <c r="B4588" s="72"/>
    </row>
    <row r="4589" spans="1:2">
      <c r="A4589" s="72" t="s">
        <v>29256</v>
      </c>
      <c r="B4589" s="72"/>
    </row>
    <row r="4590" spans="1:2">
      <c r="A4590" s="72" t="s">
        <v>8121</v>
      </c>
      <c r="B4590" s="72"/>
    </row>
    <row r="4591" spans="1:2">
      <c r="A4591" s="72" t="s">
        <v>12038</v>
      </c>
      <c r="B4591" s="72"/>
    </row>
    <row r="4592" spans="1:2">
      <c r="A4592" s="72" t="s">
        <v>23320</v>
      </c>
      <c r="B4592" s="72"/>
    </row>
    <row r="4593" spans="1:2">
      <c r="A4593" s="72" t="s">
        <v>23320</v>
      </c>
      <c r="B4593" s="72"/>
    </row>
    <row r="4594" spans="1:2">
      <c r="A4594" s="72" t="s">
        <v>18095</v>
      </c>
      <c r="B4594" s="72"/>
    </row>
    <row r="4595" spans="1:2">
      <c r="A4595" s="72" t="s">
        <v>15335</v>
      </c>
      <c r="B4595" s="72"/>
    </row>
    <row r="4596" spans="1:2">
      <c r="A4596" s="72" t="s">
        <v>20621</v>
      </c>
      <c r="B4596" s="72"/>
    </row>
    <row r="4597" spans="1:2">
      <c r="A4597" s="72" t="s">
        <v>7478</v>
      </c>
      <c r="B4597" s="72"/>
    </row>
    <row r="4598" spans="1:2">
      <c r="A4598" s="72" t="s">
        <v>30268</v>
      </c>
      <c r="B4598" s="72"/>
    </row>
    <row r="4599" spans="1:2">
      <c r="A4599" s="72" t="s">
        <v>26786</v>
      </c>
      <c r="B4599" s="72"/>
    </row>
    <row r="4600" spans="1:2">
      <c r="A4600" s="72" t="s">
        <v>21606</v>
      </c>
      <c r="B4600" s="72"/>
    </row>
    <row r="4601" spans="1:2">
      <c r="A4601" s="72" t="s">
        <v>23321</v>
      </c>
      <c r="B4601" s="72"/>
    </row>
    <row r="4602" spans="1:2">
      <c r="A4602" s="72" t="s">
        <v>22227</v>
      </c>
      <c r="B4602" s="72"/>
    </row>
    <row r="4603" spans="1:2">
      <c r="A4603" s="72" t="s">
        <v>9603</v>
      </c>
      <c r="B4603" s="72"/>
    </row>
    <row r="4604" spans="1:2">
      <c r="A4604" s="72" t="s">
        <v>23322</v>
      </c>
      <c r="B4604" s="72"/>
    </row>
    <row r="4605" spans="1:2">
      <c r="A4605" s="72" t="s">
        <v>28672</v>
      </c>
      <c r="B4605" s="72"/>
    </row>
    <row r="4606" spans="1:2">
      <c r="A4606" s="72" t="s">
        <v>22228</v>
      </c>
      <c r="B4606" s="72"/>
    </row>
    <row r="4607" spans="1:2">
      <c r="A4607" s="72" t="s">
        <v>20622</v>
      </c>
      <c r="B4607" s="72"/>
    </row>
    <row r="4608" spans="1:2">
      <c r="A4608" s="72" t="s">
        <v>21607</v>
      </c>
      <c r="B4608" s="72"/>
    </row>
    <row r="4609" spans="1:2">
      <c r="A4609" s="72" t="s">
        <v>21608</v>
      </c>
      <c r="B4609" s="72"/>
    </row>
    <row r="4610" spans="1:2">
      <c r="A4610" s="72" t="s">
        <v>21609</v>
      </c>
      <c r="B4610" s="72"/>
    </row>
    <row r="4611" spans="1:2">
      <c r="A4611" s="72" t="s">
        <v>21610</v>
      </c>
      <c r="B4611" s="72"/>
    </row>
    <row r="4612" spans="1:2">
      <c r="A4612" s="72" t="s">
        <v>4222</v>
      </c>
      <c r="B4612" s="72"/>
    </row>
    <row r="4613" spans="1:2">
      <c r="A4613" s="72" t="s">
        <v>4222</v>
      </c>
      <c r="B4613" s="72"/>
    </row>
    <row r="4614" spans="1:2">
      <c r="A4614" s="72" t="s">
        <v>4222</v>
      </c>
      <c r="B4614" s="72"/>
    </row>
    <row r="4615" spans="1:2">
      <c r="A4615" s="72" t="s">
        <v>7851</v>
      </c>
      <c r="B4615" s="72"/>
    </row>
    <row r="4616" spans="1:2">
      <c r="A4616" s="72" t="s">
        <v>29937</v>
      </c>
      <c r="B4616" s="72"/>
    </row>
    <row r="4617" spans="1:2">
      <c r="A4617" s="72" t="s">
        <v>11509</v>
      </c>
      <c r="B4617" s="72"/>
    </row>
    <row r="4618" spans="1:2">
      <c r="A4618" s="72" t="s">
        <v>13786</v>
      </c>
      <c r="B4618" s="72"/>
    </row>
    <row r="4619" spans="1:2">
      <c r="A4619" s="72" t="s">
        <v>13786</v>
      </c>
      <c r="B4619" s="72"/>
    </row>
    <row r="4620" spans="1:2">
      <c r="A4620" s="72" t="s">
        <v>20623</v>
      </c>
      <c r="B4620" s="72"/>
    </row>
    <row r="4621" spans="1:2">
      <c r="A4621" s="72" t="s">
        <v>20623</v>
      </c>
      <c r="B4621" s="72"/>
    </row>
    <row r="4622" spans="1:2">
      <c r="A4622" s="72" t="s">
        <v>6882</v>
      </c>
      <c r="B4622" s="72"/>
    </row>
    <row r="4623" spans="1:2">
      <c r="A4623" s="72" t="s">
        <v>3085</v>
      </c>
      <c r="B4623" s="72"/>
    </row>
    <row r="4624" spans="1:2">
      <c r="A4624" s="72" t="s">
        <v>6883</v>
      </c>
      <c r="B4624" s="72"/>
    </row>
    <row r="4625" spans="1:2">
      <c r="A4625" s="72" t="s">
        <v>11510</v>
      </c>
      <c r="B4625" s="72"/>
    </row>
    <row r="4626" spans="1:2">
      <c r="A4626" s="72" t="s">
        <v>26787</v>
      </c>
      <c r="B4626" s="72"/>
    </row>
    <row r="4627" spans="1:2">
      <c r="A4627" s="72" t="s">
        <v>16921</v>
      </c>
      <c r="B4627" s="72"/>
    </row>
    <row r="4628" spans="1:2">
      <c r="A4628" s="72" t="s">
        <v>20624</v>
      </c>
      <c r="B4628" s="72"/>
    </row>
    <row r="4629" spans="1:2">
      <c r="A4629" s="72" t="s">
        <v>6884</v>
      </c>
      <c r="B4629" s="72"/>
    </row>
    <row r="4630" spans="1:2">
      <c r="A4630" s="72" t="s">
        <v>30269</v>
      </c>
      <c r="B4630" s="72"/>
    </row>
    <row r="4631" spans="1:2">
      <c r="A4631" s="72" t="s">
        <v>8651</v>
      </c>
      <c r="B4631" s="72"/>
    </row>
    <row r="4632" spans="1:2">
      <c r="A4632" s="72" t="s">
        <v>21611</v>
      </c>
      <c r="B4632" s="72"/>
    </row>
    <row r="4633" spans="1:2">
      <c r="A4633" s="72" t="s">
        <v>21612</v>
      </c>
      <c r="B4633" s="72"/>
    </row>
    <row r="4634" spans="1:2">
      <c r="A4634" s="72" t="s">
        <v>21613</v>
      </c>
      <c r="B4634" s="72"/>
    </row>
    <row r="4635" spans="1:2">
      <c r="A4635" s="72" t="s">
        <v>28332</v>
      </c>
      <c r="B4635" s="72"/>
    </row>
    <row r="4636" spans="1:2">
      <c r="A4636" s="72" t="s">
        <v>33138</v>
      </c>
      <c r="B4636" s="72"/>
    </row>
    <row r="4637" spans="1:2">
      <c r="A4637" s="72" t="s">
        <v>20625</v>
      </c>
      <c r="B4637" s="72"/>
    </row>
    <row r="4638" spans="1:2">
      <c r="A4638" s="72" t="s">
        <v>20626</v>
      </c>
      <c r="B4638" s="72"/>
    </row>
    <row r="4639" spans="1:2">
      <c r="A4639" s="72" t="s">
        <v>2647</v>
      </c>
      <c r="B4639" s="72"/>
    </row>
    <row r="4640" spans="1:2">
      <c r="A4640" s="72" t="s">
        <v>22229</v>
      </c>
      <c r="B4640" s="72"/>
    </row>
    <row r="4641" spans="1:2">
      <c r="A4641" s="72" t="s">
        <v>30898</v>
      </c>
      <c r="B4641" s="72"/>
    </row>
    <row r="4642" spans="1:2">
      <c r="A4642" s="72" t="s">
        <v>8122</v>
      </c>
      <c r="B4642" s="72"/>
    </row>
    <row r="4643" spans="1:2">
      <c r="A4643" s="72" t="s">
        <v>3817</v>
      </c>
      <c r="B4643" s="72"/>
    </row>
    <row r="4644" spans="1:2">
      <c r="A4644" s="72" t="s">
        <v>5864</v>
      </c>
      <c r="B4644" s="72"/>
    </row>
    <row r="4645" spans="1:2">
      <c r="A4645" s="72" t="s">
        <v>22230</v>
      </c>
      <c r="B4645" s="72"/>
    </row>
    <row r="4646" spans="1:2">
      <c r="A4646" s="72" t="s">
        <v>33139</v>
      </c>
      <c r="B4646" s="72"/>
    </row>
    <row r="4647" spans="1:2">
      <c r="A4647" s="72" t="s">
        <v>5489</v>
      </c>
      <c r="B4647" s="72"/>
    </row>
    <row r="4648" spans="1:2">
      <c r="A4648" s="72" t="s">
        <v>5490</v>
      </c>
      <c r="B4648" s="72"/>
    </row>
    <row r="4649" spans="1:2">
      <c r="A4649" s="72" t="s">
        <v>29257</v>
      </c>
      <c r="B4649" s="72"/>
    </row>
    <row r="4650" spans="1:2">
      <c r="A4650" s="72" t="s">
        <v>10148</v>
      </c>
      <c r="B4650" s="72"/>
    </row>
    <row r="4651" spans="1:2">
      <c r="A4651" s="72" t="s">
        <v>33140</v>
      </c>
      <c r="B4651" s="72"/>
    </row>
    <row r="4652" spans="1:2">
      <c r="A4652" s="72" t="s">
        <v>30270</v>
      </c>
      <c r="B4652" s="72"/>
    </row>
    <row r="4653" spans="1:2">
      <c r="A4653" s="72" t="s">
        <v>17605</v>
      </c>
      <c r="B4653" s="72"/>
    </row>
    <row r="4654" spans="1:2">
      <c r="A4654" s="72" t="s">
        <v>11511</v>
      </c>
      <c r="B4654" s="72"/>
    </row>
    <row r="4655" spans="1:2">
      <c r="A4655" s="72" t="s">
        <v>30271</v>
      </c>
      <c r="B4655" s="72"/>
    </row>
    <row r="4656" spans="1:2">
      <c r="A4656" s="72" t="s">
        <v>18096</v>
      </c>
      <c r="B4656" s="72"/>
    </row>
    <row r="4657" spans="1:2">
      <c r="A4657" s="72" t="s">
        <v>9206</v>
      </c>
      <c r="B4657" s="72"/>
    </row>
    <row r="4658" spans="1:2">
      <c r="A4658" s="72" t="s">
        <v>23323</v>
      </c>
      <c r="B4658" s="72"/>
    </row>
    <row r="4659" spans="1:2">
      <c r="A4659" s="72" t="s">
        <v>2648</v>
      </c>
      <c r="B4659" s="72"/>
    </row>
    <row r="4660" spans="1:2">
      <c r="A4660" s="72" t="s">
        <v>8652</v>
      </c>
      <c r="B4660" s="72"/>
    </row>
    <row r="4661" spans="1:2">
      <c r="A4661" s="72" t="s">
        <v>14067</v>
      </c>
      <c r="B4661" s="72"/>
    </row>
    <row r="4662" spans="1:2">
      <c r="A4662" s="72" t="s">
        <v>9207</v>
      </c>
      <c r="B4662" s="72"/>
    </row>
    <row r="4663" spans="1:2">
      <c r="A4663" s="72" t="s">
        <v>21614</v>
      </c>
      <c r="B4663" s="72"/>
    </row>
    <row r="4664" spans="1:2">
      <c r="A4664" s="72" t="s">
        <v>23324</v>
      </c>
      <c r="B4664" s="72"/>
    </row>
    <row r="4665" spans="1:2">
      <c r="A4665" s="72" t="s">
        <v>10149</v>
      </c>
      <c r="B4665" s="72"/>
    </row>
    <row r="4666" spans="1:2">
      <c r="A4666" s="72" t="s">
        <v>10149</v>
      </c>
      <c r="B4666" s="72"/>
    </row>
    <row r="4667" spans="1:2">
      <c r="A4667" s="72" t="s">
        <v>10149</v>
      </c>
      <c r="B4667" s="72"/>
    </row>
    <row r="4668" spans="1:2">
      <c r="A4668" s="72" t="s">
        <v>30272</v>
      </c>
      <c r="B4668" s="72"/>
    </row>
    <row r="4669" spans="1:2">
      <c r="A4669" s="72" t="s">
        <v>21615</v>
      </c>
      <c r="B4669" s="72"/>
    </row>
    <row r="4670" spans="1:2">
      <c r="A4670" s="72" t="s">
        <v>22231</v>
      </c>
      <c r="B4670" s="72"/>
    </row>
    <row r="4671" spans="1:2">
      <c r="A4671" s="72" t="s">
        <v>16121</v>
      </c>
      <c r="B4671" s="72"/>
    </row>
    <row r="4672" spans="1:2">
      <c r="A4672" s="72" t="s">
        <v>16121</v>
      </c>
      <c r="B4672" s="72"/>
    </row>
    <row r="4673" spans="1:2">
      <c r="A4673" s="72" t="s">
        <v>32269</v>
      </c>
      <c r="B4673" s="72"/>
    </row>
    <row r="4674" spans="1:2">
      <c r="A4674" s="72" t="s">
        <v>19318</v>
      </c>
      <c r="B4674" s="72"/>
    </row>
    <row r="4675" spans="1:2">
      <c r="A4675" s="72" t="s">
        <v>19319</v>
      </c>
      <c r="B4675" s="72"/>
    </row>
    <row r="4676" spans="1:2">
      <c r="A4676" s="72" t="s">
        <v>19320</v>
      </c>
      <c r="B4676" s="72"/>
    </row>
    <row r="4677" spans="1:2">
      <c r="A4677" s="72" t="s">
        <v>6885</v>
      </c>
      <c r="B4677" s="72"/>
    </row>
    <row r="4678" spans="1:2">
      <c r="A4678" s="72" t="s">
        <v>32270</v>
      </c>
      <c r="B4678" s="72"/>
    </row>
    <row r="4679" spans="1:2">
      <c r="A4679" s="72" t="s">
        <v>25643</v>
      </c>
      <c r="B4679" s="72"/>
    </row>
    <row r="4680" spans="1:2">
      <c r="A4680" s="72" t="s">
        <v>25643</v>
      </c>
      <c r="B4680" s="72"/>
    </row>
    <row r="4681" spans="1:2">
      <c r="A4681" s="72" t="s">
        <v>18097</v>
      </c>
      <c r="B4681" s="72"/>
    </row>
    <row r="4682" spans="1:2">
      <c r="A4682" s="72" t="s">
        <v>3401</v>
      </c>
      <c r="B4682" s="72"/>
    </row>
    <row r="4683" spans="1:2">
      <c r="A4683" s="72" t="s">
        <v>2109</v>
      </c>
      <c r="B4683" s="72"/>
    </row>
    <row r="4684" spans="1:2">
      <c r="A4684" s="72" t="s">
        <v>3402</v>
      </c>
      <c r="B4684" s="72"/>
    </row>
    <row r="4685" spans="1:2">
      <c r="A4685" s="72" t="s">
        <v>6275</v>
      </c>
      <c r="B4685" s="72"/>
    </row>
    <row r="4686" spans="1:2">
      <c r="A4686" s="72" t="s">
        <v>18646</v>
      </c>
      <c r="B4686" s="72"/>
    </row>
    <row r="4687" spans="1:2">
      <c r="A4687" s="72" t="s">
        <v>19321</v>
      </c>
      <c r="B4687" s="72"/>
    </row>
    <row r="4688" spans="1:2">
      <c r="A4688" s="72" t="s">
        <v>24065</v>
      </c>
      <c r="B4688" s="72"/>
    </row>
    <row r="4689" spans="1:2">
      <c r="A4689" s="72" t="s">
        <v>6886</v>
      </c>
      <c r="B4689" s="72"/>
    </row>
    <row r="4690" spans="1:2">
      <c r="A4690" s="72" t="s">
        <v>32271</v>
      </c>
      <c r="B4690" s="72"/>
    </row>
    <row r="4691" spans="1:2">
      <c r="A4691" s="72" t="s">
        <v>27251</v>
      </c>
      <c r="B4691" s="72"/>
    </row>
    <row r="4692" spans="1:2">
      <c r="A4692" s="72" t="s">
        <v>8123</v>
      </c>
      <c r="B4692" s="72"/>
    </row>
    <row r="4693" spans="1:2">
      <c r="A4693" s="72" t="s">
        <v>16640</v>
      </c>
      <c r="B4693" s="72"/>
    </row>
    <row r="4694" spans="1:2">
      <c r="A4694" s="72" t="s">
        <v>12927</v>
      </c>
      <c r="B4694" s="72"/>
    </row>
    <row r="4695" spans="1:2">
      <c r="A4695" s="72" t="s">
        <v>11512</v>
      </c>
      <c r="B4695" s="72"/>
    </row>
    <row r="4696" spans="1:2">
      <c r="A4696" s="72" t="s">
        <v>30273</v>
      </c>
      <c r="B4696" s="72"/>
    </row>
    <row r="4697" spans="1:2">
      <c r="A4697" s="72" t="s">
        <v>12039</v>
      </c>
      <c r="B4697" s="72"/>
    </row>
    <row r="4698" spans="1:2">
      <c r="A4698" s="72" t="s">
        <v>20627</v>
      </c>
      <c r="B4698" s="72"/>
    </row>
    <row r="4699" spans="1:2">
      <c r="A4699" s="72" t="s">
        <v>16345</v>
      </c>
      <c r="B4699" s="72"/>
    </row>
    <row r="4700" spans="1:2">
      <c r="A4700" s="72" t="s">
        <v>18098</v>
      </c>
      <c r="B4700" s="72"/>
    </row>
    <row r="4701" spans="1:2">
      <c r="A4701" s="72" t="s">
        <v>16346</v>
      </c>
      <c r="B4701" s="72"/>
    </row>
    <row r="4702" spans="1:2">
      <c r="A4702" s="72" t="s">
        <v>19850</v>
      </c>
      <c r="B4702" s="72"/>
    </row>
    <row r="4703" spans="1:2">
      <c r="A4703" s="72" t="s">
        <v>13232</v>
      </c>
      <c r="B4703" s="72"/>
    </row>
    <row r="4704" spans="1:2">
      <c r="A4704" s="72" t="s">
        <v>30274</v>
      </c>
      <c r="B4704" s="72"/>
    </row>
    <row r="4705" spans="1:2">
      <c r="A4705" s="72" t="s">
        <v>30275</v>
      </c>
      <c r="B4705" s="72"/>
    </row>
    <row r="4706" spans="1:2">
      <c r="A4706" s="72" t="s">
        <v>19851</v>
      </c>
      <c r="B4706" s="72"/>
    </row>
    <row r="4707" spans="1:2">
      <c r="A4707" s="72" t="s">
        <v>23325</v>
      </c>
      <c r="B4707" s="72"/>
    </row>
    <row r="4708" spans="1:2">
      <c r="A4708" s="72" t="s">
        <v>23326</v>
      </c>
      <c r="B4708" s="72"/>
    </row>
    <row r="4709" spans="1:2">
      <c r="A4709" s="72" t="s">
        <v>15590</v>
      </c>
      <c r="B4709" s="72"/>
    </row>
    <row r="4710" spans="1:2">
      <c r="A4710" s="72" t="s">
        <v>15590</v>
      </c>
      <c r="B4710" s="72"/>
    </row>
    <row r="4711" spans="1:2">
      <c r="A4711" s="72" t="s">
        <v>251</v>
      </c>
      <c r="B4711" s="72"/>
    </row>
    <row r="4712" spans="1:2">
      <c r="A4712" s="72" t="s">
        <v>16347</v>
      </c>
      <c r="B4712" s="72"/>
    </row>
    <row r="4713" spans="1:2">
      <c r="A4713" s="72" t="s">
        <v>252</v>
      </c>
      <c r="B4713" s="72"/>
    </row>
    <row r="4714" spans="1:2">
      <c r="A4714" s="72" t="s">
        <v>2287</v>
      </c>
      <c r="B4714" s="72"/>
    </row>
    <row r="4715" spans="1:2">
      <c r="A4715" s="72" t="s">
        <v>28081</v>
      </c>
      <c r="B4715" s="72"/>
    </row>
    <row r="4716" spans="1:2">
      <c r="A4716" s="72" t="s">
        <v>4223</v>
      </c>
      <c r="B4716" s="72"/>
    </row>
    <row r="4717" spans="1:2">
      <c r="A4717" s="72" t="s">
        <v>19852</v>
      </c>
      <c r="B4717" s="72"/>
    </row>
    <row r="4718" spans="1:2">
      <c r="A4718" s="72" t="s">
        <v>19853</v>
      </c>
      <c r="B4718" s="72"/>
    </row>
    <row r="4719" spans="1:2">
      <c r="A4719" s="72" t="s">
        <v>19854</v>
      </c>
      <c r="B4719" s="72"/>
    </row>
    <row r="4720" spans="1:2">
      <c r="A4720" s="72" t="s">
        <v>12469</v>
      </c>
      <c r="B4720" s="72"/>
    </row>
    <row r="4721" spans="1:2">
      <c r="A4721" s="72" t="s">
        <v>18647</v>
      </c>
      <c r="B4721" s="72"/>
    </row>
    <row r="4722" spans="1:2">
      <c r="A4722" s="72" t="s">
        <v>30276</v>
      </c>
      <c r="B4722" s="72"/>
    </row>
    <row r="4723" spans="1:2">
      <c r="A4723" s="72" t="s">
        <v>28673</v>
      </c>
      <c r="B4723" s="72"/>
    </row>
    <row r="4724" spans="1:2">
      <c r="A4724" s="72" t="s">
        <v>15336</v>
      </c>
      <c r="B4724" s="72"/>
    </row>
    <row r="4725" spans="1:2">
      <c r="A4725" s="72" t="s">
        <v>14576</v>
      </c>
      <c r="B4725" s="72"/>
    </row>
    <row r="4726" spans="1:2">
      <c r="A4726" s="72" t="s">
        <v>28674</v>
      </c>
      <c r="B4726" s="72"/>
    </row>
    <row r="4727" spans="1:2">
      <c r="A4727" s="72" t="s">
        <v>28675</v>
      </c>
      <c r="B4727" s="72"/>
    </row>
    <row r="4728" spans="1:2">
      <c r="A4728" s="72" t="s">
        <v>11152</v>
      </c>
      <c r="B4728" s="72"/>
    </row>
    <row r="4729" spans="1:2">
      <c r="A4729" s="72" t="s">
        <v>11513</v>
      </c>
      <c r="B4729" s="72"/>
    </row>
    <row r="4730" spans="1:2">
      <c r="A4730" s="72" t="s">
        <v>5217</v>
      </c>
      <c r="B4730" s="72"/>
    </row>
    <row r="4731" spans="1:2">
      <c r="A4731" s="72" t="s">
        <v>3403</v>
      </c>
      <c r="B4731" s="72"/>
    </row>
    <row r="4732" spans="1:2">
      <c r="A4732" s="72" t="s">
        <v>27252</v>
      </c>
      <c r="B4732" s="72"/>
    </row>
    <row r="4733" spans="1:2">
      <c r="A4733" s="72" t="s">
        <v>8653</v>
      </c>
      <c r="B4733" s="72"/>
    </row>
    <row r="4734" spans="1:2">
      <c r="A4734" s="72" t="s">
        <v>30277</v>
      </c>
      <c r="B4734" s="72"/>
    </row>
    <row r="4735" spans="1:2">
      <c r="A4735" s="72" t="s">
        <v>6887</v>
      </c>
      <c r="B4735" s="72"/>
    </row>
    <row r="4736" spans="1:2">
      <c r="A4736" s="72" t="s">
        <v>14577</v>
      </c>
      <c r="B4736" s="72"/>
    </row>
    <row r="4737" spans="1:2">
      <c r="A4737" s="72" t="s">
        <v>717</v>
      </c>
      <c r="B4737" s="72"/>
    </row>
    <row r="4738" spans="1:2">
      <c r="A4738" s="72" t="s">
        <v>16122</v>
      </c>
      <c r="B4738" s="72"/>
    </row>
    <row r="4739" spans="1:2">
      <c r="A4739" s="72" t="s">
        <v>27739</v>
      </c>
      <c r="B4739" s="72"/>
    </row>
    <row r="4740" spans="1:2">
      <c r="A4740" s="72" t="s">
        <v>19033</v>
      </c>
      <c r="B4740" s="72"/>
    </row>
    <row r="4741" spans="1:2">
      <c r="A4741" s="72" t="s">
        <v>17345</v>
      </c>
      <c r="B4741" s="72"/>
    </row>
    <row r="4742" spans="1:2">
      <c r="A4742" s="72" t="s">
        <v>17606</v>
      </c>
      <c r="B4742" s="72"/>
    </row>
    <row r="4743" spans="1:2">
      <c r="A4743" s="72" t="s">
        <v>17606</v>
      </c>
      <c r="B4743" s="72"/>
    </row>
    <row r="4744" spans="1:2">
      <c r="A4744" s="72" t="s">
        <v>18648</v>
      </c>
      <c r="B4744" s="72"/>
    </row>
    <row r="4745" spans="1:2">
      <c r="A4745" s="72" t="s">
        <v>22232</v>
      </c>
      <c r="B4745" s="72"/>
    </row>
    <row r="4746" spans="1:2">
      <c r="A4746" s="72" t="s">
        <v>1449</v>
      </c>
      <c r="B4746" s="72"/>
    </row>
    <row r="4747" spans="1:2">
      <c r="A4747" s="72" t="s">
        <v>19322</v>
      </c>
      <c r="B4747" s="72"/>
    </row>
    <row r="4748" spans="1:2">
      <c r="A4748" s="72" t="s">
        <v>3818</v>
      </c>
      <c r="B4748" s="72"/>
    </row>
    <row r="4749" spans="1:2">
      <c r="A4749" s="72" t="s">
        <v>28082</v>
      </c>
      <c r="B4749" s="72"/>
    </row>
    <row r="4750" spans="1:2">
      <c r="A4750" s="72" t="s">
        <v>28676</v>
      </c>
      <c r="B4750" s="72"/>
    </row>
    <row r="4751" spans="1:2">
      <c r="A4751" s="72" t="s">
        <v>25060</v>
      </c>
      <c r="B4751" s="72"/>
    </row>
    <row r="4752" spans="1:2">
      <c r="A4752" s="72" t="s">
        <v>5865</v>
      </c>
      <c r="B4752" s="72"/>
    </row>
    <row r="4753" spans="1:2">
      <c r="A4753" s="72" t="s">
        <v>6544</v>
      </c>
      <c r="B4753" s="72"/>
    </row>
    <row r="4754" spans="1:2">
      <c r="A4754" s="72" t="s">
        <v>32711</v>
      </c>
      <c r="B4754" s="72"/>
    </row>
    <row r="4755" spans="1:2">
      <c r="A4755" s="72" t="s">
        <v>718</v>
      </c>
      <c r="B4755" s="72"/>
    </row>
    <row r="4756" spans="1:2">
      <c r="A4756" s="4" t="s">
        <v>719</v>
      </c>
      <c r="B4756" s="72"/>
    </row>
    <row r="4757" spans="1:2">
      <c r="A4757" s="72" t="s">
        <v>20309</v>
      </c>
      <c r="B4757" s="72"/>
    </row>
    <row r="4758" spans="1:2">
      <c r="A4758" s="72" t="s">
        <v>19855</v>
      </c>
      <c r="B4758" s="72"/>
    </row>
    <row r="4759" spans="1:2">
      <c r="A4759" s="72" t="s">
        <v>20310</v>
      </c>
      <c r="B4759" s="72"/>
    </row>
    <row r="4760" spans="1:2">
      <c r="A4760" s="72" t="s">
        <v>10893</v>
      </c>
      <c r="B4760" s="72"/>
    </row>
    <row r="4761" spans="1:2">
      <c r="A4761" s="72" t="s">
        <v>27253</v>
      </c>
      <c r="B4761" s="72"/>
    </row>
    <row r="4762" spans="1:2">
      <c r="A4762" s="72" t="s">
        <v>4224</v>
      </c>
      <c r="B4762" s="72"/>
    </row>
    <row r="4763" spans="1:2">
      <c r="A4763" s="72" t="s">
        <v>18099</v>
      </c>
      <c r="B4763" s="72"/>
    </row>
    <row r="4764" spans="1:2">
      <c r="A4764" s="72" t="s">
        <v>27254</v>
      </c>
      <c r="B4764" s="72"/>
    </row>
    <row r="4765" spans="1:2">
      <c r="A4765" s="72" t="s">
        <v>14068</v>
      </c>
      <c r="B4765" s="72"/>
    </row>
    <row r="4766" spans="1:2">
      <c r="A4766" s="72" t="s">
        <v>32712</v>
      </c>
      <c r="B4766" s="72"/>
    </row>
    <row r="4767" spans="1:2">
      <c r="A4767" s="72" t="s">
        <v>8654</v>
      </c>
      <c r="B4767" s="72"/>
    </row>
    <row r="4768" spans="1:2">
      <c r="A4768" s="72" t="s">
        <v>8654</v>
      </c>
      <c r="B4768" s="72"/>
    </row>
    <row r="4769" spans="1:2">
      <c r="A4769" s="72" t="s">
        <v>12470</v>
      </c>
      <c r="B4769" s="72"/>
    </row>
    <row r="4770" spans="1:2">
      <c r="A4770" s="72" t="s">
        <v>11153</v>
      </c>
      <c r="B4770" s="72"/>
    </row>
    <row r="4771" spans="1:2">
      <c r="A4771" s="72" t="s">
        <v>14578</v>
      </c>
      <c r="B4771" s="72"/>
    </row>
    <row r="4772" spans="1:2">
      <c r="A4772" s="4" t="s">
        <v>1450</v>
      </c>
      <c r="B4772" s="72"/>
    </row>
    <row r="4773" spans="1:2">
      <c r="A4773" s="72" t="s">
        <v>18100</v>
      </c>
      <c r="B4773" s="72"/>
    </row>
    <row r="4774" spans="1:2">
      <c r="A4774" s="72" t="s">
        <v>29258</v>
      </c>
      <c r="B4774" s="72"/>
    </row>
    <row r="4775" spans="1:2">
      <c r="A4775" s="72" t="s">
        <v>31441</v>
      </c>
      <c r="B4775" s="72"/>
    </row>
    <row r="4776" spans="1:2">
      <c r="A4776" s="72" t="s">
        <v>32272</v>
      </c>
      <c r="B4776" s="72"/>
    </row>
    <row r="4777" spans="1:2">
      <c r="A4777" s="72" t="s">
        <v>8124</v>
      </c>
      <c r="B4777" s="72"/>
    </row>
    <row r="4778" spans="1:2">
      <c r="A4778" s="72" t="s">
        <v>4664</v>
      </c>
      <c r="B4778" s="72"/>
    </row>
    <row r="4779" spans="1:2">
      <c r="A4779" s="72" t="s">
        <v>17607</v>
      </c>
      <c r="B4779" s="72"/>
    </row>
    <row r="4780" spans="1:2">
      <c r="A4780" s="72" t="s">
        <v>19856</v>
      </c>
      <c r="B4780" s="72"/>
    </row>
    <row r="4781" spans="1:2">
      <c r="A4781" s="72" t="s">
        <v>31302</v>
      </c>
      <c r="B4781" s="72"/>
    </row>
    <row r="4782" spans="1:2">
      <c r="A4782" s="72" t="s">
        <v>4225</v>
      </c>
      <c r="B4782" s="72"/>
    </row>
    <row r="4783" spans="1:2">
      <c r="A4783" s="72" t="s">
        <v>1750</v>
      </c>
      <c r="B4783" s="72"/>
    </row>
    <row r="4784" spans="1:2">
      <c r="A4784" s="72" t="s">
        <v>720</v>
      </c>
      <c r="B4784" s="72"/>
    </row>
    <row r="4785" spans="1:2">
      <c r="A4785" s="72" t="s">
        <v>13787</v>
      </c>
      <c r="B4785" s="72"/>
    </row>
    <row r="4786" spans="1:2">
      <c r="A4786" s="4" t="s">
        <v>33638</v>
      </c>
      <c r="B4786" s="72"/>
    </row>
    <row r="4787" spans="1:2">
      <c r="A4787" s="72" t="s">
        <v>10486</v>
      </c>
      <c r="B4787" s="72"/>
    </row>
    <row r="4788" spans="1:2">
      <c r="A4788" s="72" t="s">
        <v>3086</v>
      </c>
      <c r="B4788" s="72"/>
    </row>
    <row r="4789" spans="1:2">
      <c r="A4789" s="72" t="s">
        <v>3086</v>
      </c>
      <c r="B4789" s="72"/>
    </row>
    <row r="4790" spans="1:2">
      <c r="A4790" s="72" t="s">
        <v>3086</v>
      </c>
      <c r="B4790" s="72"/>
    </row>
    <row r="4791" spans="1:2">
      <c r="A4791" s="72" t="s">
        <v>24066</v>
      </c>
      <c r="B4791" s="72"/>
    </row>
    <row r="4792" spans="1:2">
      <c r="A4792" s="72" t="s">
        <v>15060</v>
      </c>
      <c r="B4792" s="72"/>
    </row>
    <row r="4793" spans="1:2">
      <c r="A4793" s="72" t="s">
        <v>22233</v>
      </c>
      <c r="B4793" s="72"/>
    </row>
    <row r="4794" spans="1:2">
      <c r="A4794" s="72" t="s">
        <v>19857</v>
      </c>
      <c r="B4794" s="72"/>
    </row>
    <row r="4795" spans="1:2">
      <c r="A4795" s="72" t="s">
        <v>21277</v>
      </c>
      <c r="B4795" s="72"/>
    </row>
    <row r="4796" spans="1:2">
      <c r="A4796" s="72" t="s">
        <v>21277</v>
      </c>
      <c r="B4796" s="72"/>
    </row>
    <row r="4797" spans="1:2">
      <c r="A4797" s="72" t="s">
        <v>19323</v>
      </c>
      <c r="B4797" s="72"/>
    </row>
    <row r="4798" spans="1:2">
      <c r="A4798" s="72" t="s">
        <v>12471</v>
      </c>
      <c r="B4798" s="72"/>
    </row>
    <row r="4799" spans="1:2">
      <c r="A4799" s="72" t="s">
        <v>19858</v>
      </c>
      <c r="B4799" s="72"/>
    </row>
    <row r="4800" spans="1:2">
      <c r="A4800" s="72" t="s">
        <v>1751</v>
      </c>
      <c r="B4800" s="72"/>
    </row>
    <row r="4801" spans="1:2">
      <c r="A4801" s="72" t="s">
        <v>1751</v>
      </c>
      <c r="B4801" s="72"/>
    </row>
    <row r="4802" spans="1:2">
      <c r="A4802" s="72" t="s">
        <v>1751</v>
      </c>
      <c r="B4802" s="72"/>
    </row>
    <row r="4803" spans="1:2">
      <c r="A4803" s="72" t="s">
        <v>18649</v>
      </c>
      <c r="B4803" s="72"/>
    </row>
    <row r="4804" spans="1:2">
      <c r="A4804" s="72" t="s">
        <v>18101</v>
      </c>
      <c r="B4804" s="72"/>
    </row>
    <row r="4805" spans="1:2">
      <c r="A4805" s="72" t="s">
        <v>18102</v>
      </c>
      <c r="B4805" s="72"/>
    </row>
    <row r="4806" spans="1:2">
      <c r="A4806" s="72" t="s">
        <v>11514</v>
      </c>
      <c r="B4806" s="72"/>
    </row>
    <row r="4807" spans="1:2">
      <c r="A4807" s="72" t="s">
        <v>11514</v>
      </c>
      <c r="B4807" s="72"/>
    </row>
    <row r="4808" spans="1:2">
      <c r="A4808" s="72" t="s">
        <v>9604</v>
      </c>
      <c r="B4808" s="72"/>
    </row>
    <row r="4809" spans="1:2">
      <c r="A4809" s="72" t="s">
        <v>9604</v>
      </c>
      <c r="B4809" s="72"/>
    </row>
    <row r="4810" spans="1:2">
      <c r="A4810" s="72" t="s">
        <v>21616</v>
      </c>
      <c r="B4810" s="72"/>
    </row>
    <row r="4811" spans="1:2">
      <c r="A4811" s="72" t="s">
        <v>724</v>
      </c>
      <c r="B4811" s="72"/>
    </row>
    <row r="4812" spans="1:2">
      <c r="A4812" s="72" t="s">
        <v>721</v>
      </c>
      <c r="B4812" s="72"/>
    </row>
    <row r="4813" spans="1:2">
      <c r="A4813" s="4" t="s">
        <v>722</v>
      </c>
      <c r="B4813" s="72"/>
    </row>
    <row r="4814" spans="1:2">
      <c r="A4814" s="72" t="s">
        <v>16348</v>
      </c>
      <c r="B4814" s="72"/>
    </row>
    <row r="4815" spans="1:2">
      <c r="A4815" s="72" t="s">
        <v>13788</v>
      </c>
      <c r="B4815" s="72"/>
    </row>
    <row r="4816" spans="1:2">
      <c r="A4816" s="72" t="s">
        <v>13789</v>
      </c>
      <c r="B4816" s="72"/>
    </row>
    <row r="4817" spans="1:2">
      <c r="A4817" s="72" t="s">
        <v>33425</v>
      </c>
      <c r="B4817" s="72"/>
    </row>
    <row r="4818" spans="1:2">
      <c r="A4818" s="72" t="s">
        <v>30278</v>
      </c>
      <c r="B4818" s="72"/>
    </row>
    <row r="4819" spans="1:2">
      <c r="A4819" s="4" t="s">
        <v>723</v>
      </c>
      <c r="B4819" s="72"/>
    </row>
    <row r="4820" spans="1:2">
      <c r="A4820" s="72" t="s">
        <v>29259</v>
      </c>
      <c r="B4820" s="72"/>
    </row>
    <row r="4821" spans="1:2">
      <c r="A4821" s="72" t="s">
        <v>30279</v>
      </c>
      <c r="B4821" s="72"/>
    </row>
    <row r="4822" spans="1:2">
      <c r="A4822" s="72" t="s">
        <v>6888</v>
      </c>
      <c r="B4822" s="72"/>
    </row>
    <row r="4823" spans="1:2">
      <c r="A4823" s="72" t="s">
        <v>6889</v>
      </c>
      <c r="B4823" s="72"/>
    </row>
    <row r="4824" spans="1:2">
      <c r="A4824" s="72" t="s">
        <v>13233</v>
      </c>
      <c r="B4824" s="72"/>
    </row>
    <row r="4825" spans="1:2">
      <c r="A4825" s="72" t="s">
        <v>13234</v>
      </c>
      <c r="B4825" s="72"/>
    </row>
    <row r="4826" spans="1:2">
      <c r="A4826" s="72" t="s">
        <v>33426</v>
      </c>
      <c r="B4826" s="72"/>
    </row>
    <row r="4827" spans="1:2">
      <c r="A4827" s="72" t="s">
        <v>29260</v>
      </c>
      <c r="B4827" s="72"/>
    </row>
    <row r="4828" spans="1:2">
      <c r="A4828" s="72" t="s">
        <v>11154</v>
      </c>
      <c r="B4828" s="72"/>
    </row>
    <row r="4829" spans="1:2">
      <c r="A4829" s="72" t="s">
        <v>28677</v>
      </c>
      <c r="B4829" s="72"/>
    </row>
    <row r="4830" spans="1:2">
      <c r="A4830" s="72" t="s">
        <v>18103</v>
      </c>
      <c r="B4830" s="72"/>
    </row>
    <row r="4831" spans="1:2">
      <c r="A4831" s="72" t="s">
        <v>23327</v>
      </c>
      <c r="B4831" s="72"/>
    </row>
    <row r="4832" spans="1:2">
      <c r="A4832" s="72" t="s">
        <v>33043</v>
      </c>
      <c r="B4832" s="72"/>
    </row>
    <row r="4833" spans="1:2">
      <c r="A4833" s="72" t="s">
        <v>19034</v>
      </c>
      <c r="B4833" s="72"/>
    </row>
    <row r="4834" spans="1:2">
      <c r="A4834" s="72" t="s">
        <v>13235</v>
      </c>
      <c r="B4834" s="72"/>
    </row>
    <row r="4835" spans="1:2">
      <c r="A4835" s="72" t="s">
        <v>17608</v>
      </c>
      <c r="B4835" s="72"/>
    </row>
    <row r="4836" spans="1:2">
      <c r="A4836" s="72" t="s">
        <v>20311</v>
      </c>
      <c r="B4836" s="72"/>
    </row>
    <row r="4837" spans="1:2">
      <c r="A4837" s="72" t="s">
        <v>32273</v>
      </c>
      <c r="B4837" s="72"/>
    </row>
    <row r="4838" spans="1:2">
      <c r="A4838" s="72" t="s">
        <v>10150</v>
      </c>
      <c r="B4838" s="72"/>
    </row>
    <row r="4839" spans="1:2">
      <c r="A4839" s="72" t="s">
        <v>26143</v>
      </c>
      <c r="B4839" s="72"/>
    </row>
    <row r="4840" spans="1:2">
      <c r="A4840" s="72" t="s">
        <v>13790</v>
      </c>
      <c r="B4840" s="72"/>
    </row>
    <row r="4841" spans="1:2">
      <c r="A4841" s="72" t="s">
        <v>8655</v>
      </c>
      <c r="B4841" s="72"/>
    </row>
    <row r="4842" spans="1:2">
      <c r="A4842" s="72" t="s">
        <v>725</v>
      </c>
      <c r="B4842" s="72"/>
    </row>
    <row r="4843" spans="1:2">
      <c r="A4843" s="72" t="s">
        <v>725</v>
      </c>
      <c r="B4843" s="72"/>
    </row>
    <row r="4844" spans="1:2">
      <c r="A4844" s="72" t="s">
        <v>2650</v>
      </c>
      <c r="B4844" s="72"/>
    </row>
    <row r="4845" spans="1:2">
      <c r="A4845" s="72" t="s">
        <v>19035</v>
      </c>
      <c r="B4845" s="72"/>
    </row>
    <row r="4846" spans="1:2">
      <c r="A4846" s="72" t="s">
        <v>253</v>
      </c>
      <c r="B4846" s="72"/>
    </row>
    <row r="4847" spans="1:2">
      <c r="A4847" s="72" t="s">
        <v>22234</v>
      </c>
      <c r="B4847" s="72"/>
    </row>
    <row r="4848" spans="1:2">
      <c r="A4848" s="72" t="s">
        <v>20628</v>
      </c>
      <c r="B4848" s="72"/>
    </row>
    <row r="4849" spans="1:2">
      <c r="A4849" s="72" t="s">
        <v>19324</v>
      </c>
      <c r="B4849" s="72"/>
    </row>
    <row r="4850" spans="1:2">
      <c r="A4850" s="72" t="s">
        <v>17609</v>
      </c>
      <c r="B4850" s="72"/>
    </row>
    <row r="4851" spans="1:2">
      <c r="A4851" s="72" t="s">
        <v>20312</v>
      </c>
      <c r="B4851" s="72"/>
    </row>
    <row r="4852" spans="1:2">
      <c r="A4852" s="72" t="s">
        <v>7479</v>
      </c>
      <c r="B4852" s="72"/>
    </row>
    <row r="4853" spans="1:2">
      <c r="A4853" s="72" t="s">
        <v>13791</v>
      </c>
      <c r="B4853" s="72"/>
    </row>
    <row r="4854" spans="1:2">
      <c r="A4854" s="72" t="s">
        <v>19859</v>
      </c>
      <c r="B4854" s="72"/>
    </row>
    <row r="4855" spans="1:2">
      <c r="A4855" s="72" t="s">
        <v>20629</v>
      </c>
      <c r="B4855" s="72"/>
    </row>
    <row r="4856" spans="1:2">
      <c r="A4856" s="72" t="s">
        <v>17346</v>
      </c>
      <c r="B4856" s="72"/>
    </row>
    <row r="4857" spans="1:2">
      <c r="A4857" s="72" t="s">
        <v>30280</v>
      </c>
      <c r="B4857" s="72"/>
    </row>
    <row r="4858" spans="1:2">
      <c r="A4858" s="72" t="s">
        <v>2110</v>
      </c>
      <c r="B4858" s="72"/>
    </row>
    <row r="4859" spans="1:2">
      <c r="A4859" s="72" t="s">
        <v>20630</v>
      </c>
      <c r="B4859" s="72"/>
    </row>
    <row r="4860" spans="1:2">
      <c r="A4860" s="72" t="s">
        <v>25644</v>
      </c>
      <c r="B4860" s="72"/>
    </row>
    <row r="4861" spans="1:2">
      <c r="A4861" s="72" t="s">
        <v>25645</v>
      </c>
      <c r="B4861" s="72"/>
    </row>
    <row r="4862" spans="1:2">
      <c r="A4862" s="72" t="s">
        <v>26144</v>
      </c>
      <c r="B4862" s="72"/>
    </row>
    <row r="4863" spans="1:2">
      <c r="A4863" s="72" t="s">
        <v>10487</v>
      </c>
      <c r="B4863" s="72"/>
    </row>
    <row r="4864" spans="1:2">
      <c r="A4864" s="72" t="s">
        <v>7481</v>
      </c>
      <c r="B4864" s="72"/>
    </row>
    <row r="4865" spans="1:2">
      <c r="A4865" s="72" t="s">
        <v>19325</v>
      </c>
      <c r="B4865" s="72"/>
    </row>
    <row r="4866" spans="1:2">
      <c r="A4866" s="72" t="s">
        <v>23328</v>
      </c>
      <c r="B4866" s="72"/>
    </row>
    <row r="4867" spans="1:2">
      <c r="A4867" s="72" t="s">
        <v>19326</v>
      </c>
      <c r="B4867" s="72"/>
    </row>
    <row r="4868" spans="1:2">
      <c r="A4868" s="72" t="s">
        <v>8656</v>
      </c>
      <c r="B4868" s="72"/>
    </row>
    <row r="4869" spans="1:2">
      <c r="A4869" s="72" t="s">
        <v>28678</v>
      </c>
      <c r="B4869" s="72"/>
    </row>
    <row r="4870" spans="1:2">
      <c r="A4870" s="72" t="s">
        <v>4665</v>
      </c>
      <c r="B4870" s="72"/>
    </row>
    <row r="4871" spans="1:2">
      <c r="A4871" s="72" t="s">
        <v>31751</v>
      </c>
      <c r="B4871" s="72"/>
    </row>
    <row r="4872" spans="1:2">
      <c r="A4872" s="72" t="s">
        <v>6890</v>
      </c>
      <c r="B4872" s="72"/>
    </row>
    <row r="4873" spans="1:2">
      <c r="A4873" s="72" t="s">
        <v>9208</v>
      </c>
      <c r="B4873" s="72"/>
    </row>
    <row r="4874" spans="1:2">
      <c r="A4874" s="72" t="s">
        <v>12928</v>
      </c>
      <c r="B4874" s="72"/>
    </row>
    <row r="4875" spans="1:2">
      <c r="A4875" s="72" t="s">
        <v>24067</v>
      </c>
      <c r="B4875" s="72"/>
    </row>
    <row r="4876" spans="1:2">
      <c r="A4876" s="4" t="s">
        <v>254</v>
      </c>
      <c r="B4876" s="72"/>
    </row>
    <row r="4877" spans="1:2">
      <c r="A4877" s="4" t="s">
        <v>726</v>
      </c>
      <c r="B4877" s="72"/>
    </row>
    <row r="4878" spans="1:2">
      <c r="A4878" s="72" t="s">
        <v>16642</v>
      </c>
      <c r="B4878" s="72"/>
    </row>
    <row r="4879" spans="1:2">
      <c r="A4879" s="72" t="s">
        <v>18650</v>
      </c>
      <c r="B4879" s="72"/>
    </row>
    <row r="4880" spans="1:2">
      <c r="A4880" s="72" t="s">
        <v>10488</v>
      </c>
      <c r="B4880" s="72"/>
    </row>
    <row r="4881" spans="1:2">
      <c r="A4881" s="4" t="s">
        <v>255</v>
      </c>
      <c r="B4881" s="72"/>
    </row>
    <row r="4882" spans="1:2">
      <c r="A4882" s="72" t="s">
        <v>31303</v>
      </c>
      <c r="B4882" s="72"/>
    </row>
    <row r="4883" spans="1:2">
      <c r="A4883" s="72" t="s">
        <v>22235</v>
      </c>
      <c r="B4883" s="72"/>
    </row>
    <row r="4884" spans="1:2">
      <c r="A4884" s="72" t="s">
        <v>17190</v>
      </c>
      <c r="B4884" s="72"/>
    </row>
    <row r="4885" spans="1:2">
      <c r="A4885" s="72" t="s">
        <v>256</v>
      </c>
      <c r="B4885" s="72"/>
    </row>
    <row r="4886" spans="1:2">
      <c r="A4886" s="72" t="s">
        <v>256</v>
      </c>
      <c r="B4886" s="72"/>
    </row>
    <row r="4887" spans="1:2">
      <c r="A4887" s="72" t="s">
        <v>28333</v>
      </c>
      <c r="B4887" s="72"/>
    </row>
    <row r="4888" spans="1:2">
      <c r="A4888" s="72" t="s">
        <v>727</v>
      </c>
      <c r="B4888" s="72"/>
    </row>
    <row r="4889" spans="1:2">
      <c r="A4889" s="72" t="s">
        <v>8657</v>
      </c>
      <c r="B4889" s="72"/>
    </row>
    <row r="4890" spans="1:2">
      <c r="A4890" s="72" t="s">
        <v>14579</v>
      </c>
      <c r="B4890" s="72"/>
    </row>
    <row r="4891" spans="1:2">
      <c r="A4891" s="72" t="s">
        <v>5866</v>
      </c>
      <c r="B4891" s="72"/>
    </row>
    <row r="4892" spans="1:2">
      <c r="A4892" s="72" t="s">
        <v>26788</v>
      </c>
      <c r="B4892" s="72"/>
    </row>
    <row r="4893" spans="1:2">
      <c r="A4893" s="72" t="s">
        <v>30281</v>
      </c>
      <c r="B4893" s="72"/>
    </row>
    <row r="4894" spans="1:2">
      <c r="A4894" s="72" t="s">
        <v>22236</v>
      </c>
      <c r="B4894" s="72"/>
    </row>
    <row r="4895" spans="1:2">
      <c r="A4895" s="72" t="s">
        <v>1451</v>
      </c>
      <c r="B4895" s="72"/>
    </row>
    <row r="4896" spans="1:2">
      <c r="A4896" s="72" t="s">
        <v>27255</v>
      </c>
      <c r="B4896" s="72"/>
    </row>
    <row r="4897" spans="1:2">
      <c r="A4897" s="72" t="s">
        <v>6891</v>
      </c>
      <c r="B4897" s="72"/>
    </row>
    <row r="4898" spans="1:2">
      <c r="A4898" s="72" t="s">
        <v>14069</v>
      </c>
      <c r="B4898" s="72"/>
    </row>
    <row r="4899" spans="1:2">
      <c r="A4899" s="4" t="s">
        <v>257</v>
      </c>
      <c r="B4899" s="72"/>
    </row>
    <row r="4900" spans="1:2">
      <c r="A4900" s="4" t="s">
        <v>257</v>
      </c>
      <c r="B4900" s="72"/>
    </row>
    <row r="4901" spans="1:2">
      <c r="A4901" s="72" t="s">
        <v>31151</v>
      </c>
      <c r="B4901" s="72"/>
    </row>
    <row r="4902" spans="1:2">
      <c r="A4902" s="72" t="s">
        <v>14070</v>
      </c>
      <c r="B4902" s="72"/>
    </row>
    <row r="4903" spans="1:2">
      <c r="A4903" s="72" t="s">
        <v>29939</v>
      </c>
      <c r="B4903" s="72"/>
    </row>
    <row r="4904" spans="1:2">
      <c r="A4904" s="72" t="s">
        <v>10489</v>
      </c>
      <c r="B4904" s="72"/>
    </row>
    <row r="4905" spans="1:2">
      <c r="A4905" s="72" t="s">
        <v>9605</v>
      </c>
      <c r="B4905" s="72"/>
    </row>
    <row r="4906" spans="1:2">
      <c r="A4906" s="72" t="s">
        <v>35</v>
      </c>
      <c r="B4906" s="72"/>
    </row>
    <row r="4907" spans="1:2">
      <c r="A4907" s="72" t="s">
        <v>35</v>
      </c>
      <c r="B4907" s="72"/>
    </row>
    <row r="4908" spans="1:2">
      <c r="A4908" s="72" t="s">
        <v>12040</v>
      </c>
      <c r="B4908" s="72"/>
    </row>
    <row r="4909" spans="1:2">
      <c r="A4909" s="72" t="s">
        <v>15061</v>
      </c>
      <c r="B4909" s="72"/>
    </row>
    <row r="4910" spans="1:2">
      <c r="A4910" s="72" t="s">
        <v>9606</v>
      </c>
      <c r="B4910" s="72"/>
    </row>
    <row r="4911" spans="1:2">
      <c r="A4911" s="72" t="s">
        <v>16349</v>
      </c>
      <c r="B4911" s="72"/>
    </row>
    <row r="4912" spans="1:2">
      <c r="A4912" s="72" t="s">
        <v>13236</v>
      </c>
      <c r="B4912" s="72"/>
    </row>
    <row r="4913" spans="1:2">
      <c r="A4913" s="72" t="s">
        <v>6892</v>
      </c>
      <c r="B4913" s="72"/>
    </row>
    <row r="4914" spans="1:2">
      <c r="A4914" s="72" t="s">
        <v>14580</v>
      </c>
      <c r="B4914" s="72"/>
    </row>
    <row r="4915" spans="1:2">
      <c r="A4915" s="72" t="s">
        <v>16641</v>
      </c>
      <c r="B4915" s="72"/>
    </row>
    <row r="4916" spans="1:2">
      <c r="A4916" s="72" t="s">
        <v>9607</v>
      </c>
      <c r="B4916" s="72"/>
    </row>
    <row r="4917" spans="1:2">
      <c r="A4917" s="72" t="s">
        <v>9607</v>
      </c>
      <c r="B4917" s="72"/>
    </row>
    <row r="4918" spans="1:2">
      <c r="A4918" s="72" t="s">
        <v>22819</v>
      </c>
      <c r="B4918" s="72"/>
    </row>
    <row r="4919" spans="1:2">
      <c r="A4919" s="72" t="s">
        <v>18651</v>
      </c>
      <c r="B4919" s="72"/>
    </row>
    <row r="4920" spans="1:2">
      <c r="A4920" s="72" t="s">
        <v>8660</v>
      </c>
      <c r="B4920" s="72"/>
    </row>
    <row r="4921" spans="1:2">
      <c r="A4921" s="72" t="s">
        <v>8661</v>
      </c>
      <c r="B4921" s="72"/>
    </row>
    <row r="4922" spans="1:2">
      <c r="A4922" s="72" t="s">
        <v>29940</v>
      </c>
      <c r="B4922" s="72"/>
    </row>
    <row r="4923" spans="1:2">
      <c r="A4923" s="72" t="s">
        <v>31584</v>
      </c>
      <c r="B4923" s="72"/>
    </row>
    <row r="4924" spans="1:2">
      <c r="A4924" s="72" t="s">
        <v>6893</v>
      </c>
      <c r="B4924" s="72"/>
    </row>
    <row r="4925" spans="1:2">
      <c r="A4925" s="72" t="s">
        <v>9608</v>
      </c>
      <c r="B4925" s="72"/>
    </row>
    <row r="4926" spans="1:2">
      <c r="A4926" s="72" t="s">
        <v>9608</v>
      </c>
      <c r="B4926" s="72"/>
    </row>
    <row r="4927" spans="1:2">
      <c r="A4927" s="72" t="s">
        <v>33141</v>
      </c>
      <c r="B4927" s="72"/>
    </row>
    <row r="4928" spans="1:2">
      <c r="A4928" s="72" t="s">
        <v>22820</v>
      </c>
      <c r="B4928" s="72"/>
    </row>
    <row r="4929" spans="1:2">
      <c r="A4929" s="72" t="s">
        <v>8662</v>
      </c>
      <c r="B4929" s="72"/>
    </row>
    <row r="4930" spans="1:2">
      <c r="A4930" s="72" t="s">
        <v>9209</v>
      </c>
      <c r="B4930" s="72"/>
    </row>
    <row r="4931" spans="1:2">
      <c r="A4931" s="72" t="s">
        <v>27741</v>
      </c>
      <c r="B4931" s="72"/>
    </row>
    <row r="4932" spans="1:2">
      <c r="A4932" s="72" t="s">
        <v>26145</v>
      </c>
      <c r="B4932" s="72"/>
    </row>
    <row r="4933" spans="1:2">
      <c r="A4933" s="72" t="s">
        <v>5491</v>
      </c>
      <c r="B4933" s="72"/>
    </row>
    <row r="4934" spans="1:2">
      <c r="A4934" s="72" t="s">
        <v>17610</v>
      </c>
      <c r="B4934" s="72"/>
    </row>
    <row r="4935" spans="1:2">
      <c r="A4935" s="72" t="s">
        <v>28679</v>
      </c>
      <c r="B4935" s="72"/>
    </row>
    <row r="4936" spans="1:2">
      <c r="A4936" s="72" t="s">
        <v>4666</v>
      </c>
      <c r="B4936" s="72"/>
    </row>
    <row r="4937" spans="1:2">
      <c r="A4937" s="72" t="s">
        <v>4667</v>
      </c>
      <c r="B4937" s="72"/>
    </row>
    <row r="4938" spans="1:2">
      <c r="A4938" s="72" t="s">
        <v>28680</v>
      </c>
      <c r="B4938" s="72"/>
    </row>
    <row r="4939" spans="1:2">
      <c r="A4939" s="72" t="s">
        <v>17611</v>
      </c>
      <c r="B4939" s="72"/>
    </row>
    <row r="4940" spans="1:2">
      <c r="A4940" s="72" t="s">
        <v>4668</v>
      </c>
      <c r="B4940" s="72"/>
    </row>
    <row r="4941" spans="1:2">
      <c r="A4941" s="72" t="s">
        <v>4669</v>
      </c>
      <c r="B4941" s="72"/>
    </row>
    <row r="4942" spans="1:2">
      <c r="A4942" s="72" t="s">
        <v>4670</v>
      </c>
      <c r="B4942" s="72"/>
    </row>
    <row r="4943" spans="1:2">
      <c r="A4943" s="72" t="s">
        <v>20631</v>
      </c>
      <c r="B4943" s="72"/>
    </row>
    <row r="4944" spans="1:2">
      <c r="A4944" s="72" t="s">
        <v>11515</v>
      </c>
      <c r="B4944" s="72"/>
    </row>
    <row r="4945" spans="1:2">
      <c r="A4945" s="72" t="s">
        <v>26789</v>
      </c>
      <c r="B4945" s="72"/>
    </row>
    <row r="4946" spans="1:2">
      <c r="A4946" s="72" t="s">
        <v>26790</v>
      </c>
      <c r="B4946" s="72"/>
    </row>
    <row r="4947" spans="1:2">
      <c r="A4947" s="72" t="s">
        <v>21278</v>
      </c>
      <c r="B4947" s="72"/>
    </row>
    <row r="4948" spans="1:2">
      <c r="A4948" s="72" t="s">
        <v>18104</v>
      </c>
      <c r="B4948" s="72"/>
    </row>
    <row r="4949" spans="1:2">
      <c r="A4949" s="72" t="s">
        <v>18104</v>
      </c>
      <c r="B4949" s="72"/>
    </row>
    <row r="4950" spans="1:2">
      <c r="A4950" s="72" t="s">
        <v>32041</v>
      </c>
      <c r="B4950" s="72"/>
    </row>
    <row r="4951" spans="1:2">
      <c r="A4951" s="72" t="s">
        <v>31586</v>
      </c>
      <c r="B4951" s="72"/>
    </row>
    <row r="4952" spans="1:2">
      <c r="A4952" s="72" t="s">
        <v>29705</v>
      </c>
      <c r="B4952" s="72"/>
    </row>
    <row r="4953" spans="1:2">
      <c r="A4953" s="72" t="s">
        <v>8125</v>
      </c>
      <c r="B4953" s="72"/>
    </row>
    <row r="4954" spans="1:2">
      <c r="A4954" s="72" t="s">
        <v>5867</v>
      </c>
      <c r="B4954" s="72"/>
    </row>
    <row r="4955" spans="1:2">
      <c r="A4955" s="72" t="s">
        <v>22237</v>
      </c>
      <c r="B4955" s="72"/>
    </row>
    <row r="4956" spans="1:2">
      <c r="A4956" s="72" t="s">
        <v>5868</v>
      </c>
      <c r="B4956" s="72"/>
    </row>
    <row r="4957" spans="1:2">
      <c r="A4957" s="72" t="s">
        <v>5868</v>
      </c>
      <c r="B4957" s="72"/>
    </row>
    <row r="4958" spans="1:2">
      <c r="A4958" s="72" t="s">
        <v>22238</v>
      </c>
      <c r="B4958" s="72"/>
    </row>
    <row r="4959" spans="1:2">
      <c r="A4959" s="72" t="s">
        <v>5869</v>
      </c>
      <c r="B4959" s="72"/>
    </row>
    <row r="4960" spans="1:2">
      <c r="A4960" s="72" t="s">
        <v>9609</v>
      </c>
      <c r="B4960" s="72"/>
    </row>
    <row r="4961" spans="1:2">
      <c r="A4961" s="72" t="s">
        <v>26791</v>
      </c>
      <c r="B4961" s="72"/>
    </row>
    <row r="4962" spans="1:2">
      <c r="A4962" s="72" t="s">
        <v>25646</v>
      </c>
      <c r="B4962" s="72"/>
    </row>
    <row r="4963" spans="1:2">
      <c r="A4963" s="72" t="s">
        <v>18652</v>
      </c>
      <c r="B4963" s="72"/>
    </row>
    <row r="4964" spans="1:2">
      <c r="A4964" s="72" t="s">
        <v>18105</v>
      </c>
      <c r="B4964" s="72"/>
    </row>
    <row r="4965" spans="1:2">
      <c r="A4965" s="72" t="s">
        <v>17612</v>
      </c>
      <c r="B4965" s="72"/>
    </row>
    <row r="4966" spans="1:2">
      <c r="A4966" s="72" t="s">
        <v>19860</v>
      </c>
      <c r="B4966" s="72"/>
    </row>
    <row r="4967" spans="1:2">
      <c r="A4967" s="72" t="s">
        <v>33142</v>
      </c>
      <c r="B4967" s="72"/>
    </row>
    <row r="4968" spans="1:2">
      <c r="A4968" s="72" t="s">
        <v>9610</v>
      </c>
      <c r="B4968" s="72"/>
    </row>
    <row r="4969" spans="1:2">
      <c r="A4969" s="72" t="s">
        <v>15337</v>
      </c>
      <c r="B4969" s="72"/>
    </row>
    <row r="4970" spans="1:2">
      <c r="A4970" s="72" t="s">
        <v>29706</v>
      </c>
      <c r="B4970" s="72"/>
    </row>
    <row r="4971" spans="1:2">
      <c r="A4971" s="72" t="s">
        <v>17613</v>
      </c>
      <c r="B4971" s="72"/>
    </row>
    <row r="4972" spans="1:2">
      <c r="A4972" s="72" t="s">
        <v>14581</v>
      </c>
      <c r="B4972" s="72"/>
    </row>
    <row r="4973" spans="1:2">
      <c r="A4973" s="72" t="s">
        <v>21279</v>
      </c>
      <c r="B4973" s="72"/>
    </row>
    <row r="4974" spans="1:2">
      <c r="A4974" s="72" t="s">
        <v>3404</v>
      </c>
      <c r="B4974" s="72"/>
    </row>
    <row r="4975" spans="1:2">
      <c r="A4975" s="72" t="s">
        <v>5492</v>
      </c>
      <c r="B4975" s="72"/>
    </row>
    <row r="4976" spans="1:2">
      <c r="A4976" s="72" t="s">
        <v>4674</v>
      </c>
      <c r="B4976" s="72"/>
    </row>
    <row r="4977" spans="1:2">
      <c r="A4977" s="72" t="s">
        <v>23329</v>
      </c>
      <c r="B4977" s="72"/>
    </row>
    <row r="4978" spans="1:2">
      <c r="A4978" s="72" t="s">
        <v>23329</v>
      </c>
      <c r="B4978" s="72"/>
    </row>
    <row r="4979" spans="1:2">
      <c r="A4979" s="72" t="s">
        <v>17614</v>
      </c>
      <c r="B4979" s="72"/>
    </row>
    <row r="4980" spans="1:2">
      <c r="A4980" s="72" t="s">
        <v>26792</v>
      </c>
      <c r="B4980" s="72"/>
    </row>
    <row r="4981" spans="1:2">
      <c r="A4981" s="72" t="s">
        <v>2651</v>
      </c>
      <c r="B4981" s="72"/>
    </row>
    <row r="4982" spans="1:2">
      <c r="A4982" s="72" t="s">
        <v>3405</v>
      </c>
      <c r="B4982" s="72"/>
    </row>
    <row r="4983" spans="1:2">
      <c r="A4983" s="72" t="s">
        <v>23330</v>
      </c>
      <c r="B4983" s="72"/>
    </row>
    <row r="4984" spans="1:2">
      <c r="A4984" s="72" t="s">
        <v>8663</v>
      </c>
      <c r="B4984" s="72"/>
    </row>
    <row r="4985" spans="1:2">
      <c r="A4985" s="72" t="s">
        <v>17348</v>
      </c>
      <c r="B4985" s="72"/>
    </row>
    <row r="4986" spans="1:2">
      <c r="A4986" s="72" t="s">
        <v>1941</v>
      </c>
      <c r="B4986" s="72"/>
    </row>
    <row r="4987" spans="1:2">
      <c r="A4987" s="72" t="s">
        <v>3819</v>
      </c>
      <c r="B4987" s="72"/>
    </row>
    <row r="4988" spans="1:2">
      <c r="A4988" s="72" t="s">
        <v>14071</v>
      </c>
      <c r="B4988" s="72"/>
    </row>
    <row r="4989" spans="1:2">
      <c r="A4989" s="72" t="s">
        <v>10151</v>
      </c>
      <c r="B4989" s="72"/>
    </row>
    <row r="4990" spans="1:2">
      <c r="A4990" s="72" t="s">
        <v>5219</v>
      </c>
      <c r="B4990" s="72"/>
    </row>
    <row r="4991" spans="1:2">
      <c r="A4991" s="72" t="s">
        <v>1942</v>
      </c>
      <c r="B4991" s="72"/>
    </row>
    <row r="4992" spans="1:2">
      <c r="A4992" s="72" t="s">
        <v>2111</v>
      </c>
      <c r="B4992" s="72"/>
    </row>
    <row r="4993" spans="1:2">
      <c r="A4993" s="72" t="s">
        <v>6894</v>
      </c>
      <c r="B4993" s="72"/>
    </row>
    <row r="4994" spans="1:2">
      <c r="A4994" s="72" t="s">
        <v>27256</v>
      </c>
      <c r="B4994" s="72"/>
    </row>
    <row r="4995" spans="1:2">
      <c r="A4995" s="72" t="s">
        <v>13556</v>
      </c>
      <c r="B4995" s="72"/>
    </row>
    <row r="4996" spans="1:2">
      <c r="A4996" s="72" t="s">
        <v>16350</v>
      </c>
      <c r="B4996" s="72"/>
    </row>
    <row r="4997" spans="1:2">
      <c r="A4997" s="72" t="s">
        <v>16351</v>
      </c>
      <c r="B4997" s="72"/>
    </row>
    <row r="4998" spans="1:2">
      <c r="A4998" s="72" t="s">
        <v>23334</v>
      </c>
      <c r="B4998" s="72"/>
    </row>
    <row r="4999" spans="1:2">
      <c r="A4999" s="72" t="s">
        <v>21617</v>
      </c>
      <c r="B4999" s="72"/>
    </row>
    <row r="5000" spans="1:2">
      <c r="A5000" s="72" t="s">
        <v>30899</v>
      </c>
      <c r="B5000" s="72"/>
    </row>
    <row r="5001" spans="1:2">
      <c r="A5001" s="72" t="s">
        <v>18653</v>
      </c>
      <c r="B5001" s="72"/>
    </row>
    <row r="5002" spans="1:2">
      <c r="A5002" s="72" t="s">
        <v>18653</v>
      </c>
      <c r="B5002" s="72"/>
    </row>
    <row r="5003" spans="1:2">
      <c r="A5003" s="72" t="s">
        <v>18654</v>
      </c>
      <c r="B5003" s="72"/>
    </row>
    <row r="5004" spans="1:2">
      <c r="A5004" s="72" t="s">
        <v>10152</v>
      </c>
      <c r="B5004" s="72"/>
    </row>
    <row r="5005" spans="1:2">
      <c r="A5005" s="72" t="s">
        <v>17615</v>
      </c>
      <c r="B5005" s="72"/>
    </row>
    <row r="5006" spans="1:2">
      <c r="A5006" s="72" t="s">
        <v>17616</v>
      </c>
      <c r="B5006" s="72"/>
    </row>
    <row r="5007" spans="1:2">
      <c r="A5007" s="72" t="s">
        <v>4675</v>
      </c>
      <c r="B5007" s="72"/>
    </row>
    <row r="5008" spans="1:2">
      <c r="A5008" s="72" t="s">
        <v>17617</v>
      </c>
      <c r="B5008" s="72"/>
    </row>
    <row r="5009" spans="1:2">
      <c r="A5009" s="72" t="s">
        <v>17618</v>
      </c>
      <c r="B5009" s="72"/>
    </row>
    <row r="5010" spans="1:2">
      <c r="A5010" s="72" t="s">
        <v>16352</v>
      </c>
      <c r="B5010" s="72"/>
    </row>
    <row r="5011" spans="1:2">
      <c r="A5011" s="72" t="s">
        <v>28083</v>
      </c>
      <c r="B5011" s="72"/>
    </row>
    <row r="5012" spans="1:2">
      <c r="A5012" s="72" t="s">
        <v>13792</v>
      </c>
      <c r="B5012" s="72"/>
    </row>
    <row r="5013" spans="1:2">
      <c r="A5013" s="72" t="s">
        <v>728</v>
      </c>
      <c r="B5013" s="72"/>
    </row>
    <row r="5014" spans="1:2">
      <c r="A5014" s="72" t="s">
        <v>728</v>
      </c>
      <c r="B5014" s="72"/>
    </row>
    <row r="5015" spans="1:2">
      <c r="A5015" s="72" t="s">
        <v>728</v>
      </c>
      <c r="B5015" s="72"/>
    </row>
    <row r="5016" spans="1:2">
      <c r="A5016" s="72" t="s">
        <v>728</v>
      </c>
      <c r="B5016" s="72"/>
    </row>
    <row r="5017" spans="1:2">
      <c r="A5017" s="72" t="s">
        <v>728</v>
      </c>
      <c r="B5017" s="72"/>
    </row>
    <row r="5018" spans="1:2">
      <c r="A5018" s="72" t="s">
        <v>728</v>
      </c>
      <c r="B5018" s="72"/>
    </row>
    <row r="5019" spans="1:2">
      <c r="A5019" s="72" t="s">
        <v>10490</v>
      </c>
      <c r="B5019" s="72"/>
    </row>
    <row r="5020" spans="1:2">
      <c r="A5020" s="72" t="s">
        <v>29261</v>
      </c>
      <c r="B5020" s="72"/>
    </row>
    <row r="5021" spans="1:2">
      <c r="A5021" s="72" t="s">
        <v>14072</v>
      </c>
      <c r="B5021" s="72"/>
    </row>
    <row r="5022" spans="1:2">
      <c r="A5022" s="72" t="s">
        <v>13237</v>
      </c>
      <c r="B5022" s="72"/>
    </row>
    <row r="5023" spans="1:2">
      <c r="A5023" s="72" t="s">
        <v>3406</v>
      </c>
      <c r="B5023" s="72"/>
    </row>
    <row r="5024" spans="1:2">
      <c r="A5024" s="72" t="s">
        <v>27257</v>
      </c>
      <c r="B5024" s="72"/>
    </row>
    <row r="5025" spans="1:2">
      <c r="A5025" s="72" t="s">
        <v>3407</v>
      </c>
      <c r="B5025" s="72"/>
    </row>
    <row r="5026" spans="1:2">
      <c r="A5026" s="72" t="s">
        <v>3408</v>
      </c>
      <c r="B5026" s="72"/>
    </row>
    <row r="5027" spans="1:2">
      <c r="A5027" s="72" t="s">
        <v>2652</v>
      </c>
      <c r="B5027" s="72"/>
    </row>
    <row r="5028" spans="1:2">
      <c r="A5028" s="72" t="s">
        <v>15591</v>
      </c>
      <c r="B5028" s="72"/>
    </row>
    <row r="5029" spans="1:2">
      <c r="A5029" s="72" t="s">
        <v>32713</v>
      </c>
      <c r="B5029" s="72"/>
    </row>
    <row r="5030" spans="1:2">
      <c r="A5030" s="72" t="s">
        <v>33143</v>
      </c>
      <c r="B5030" s="72"/>
    </row>
    <row r="5031" spans="1:2">
      <c r="A5031" s="72" t="s">
        <v>5870</v>
      </c>
      <c r="B5031" s="72"/>
    </row>
    <row r="5032" spans="1:2">
      <c r="A5032" s="72" t="s">
        <v>5493</v>
      </c>
      <c r="B5032" s="72"/>
    </row>
    <row r="5033" spans="1:2">
      <c r="A5033" s="72" t="s">
        <v>5494</v>
      </c>
      <c r="B5033" s="72"/>
    </row>
    <row r="5034" spans="1:2">
      <c r="A5034" s="72" t="s">
        <v>5871</v>
      </c>
      <c r="B5034" s="72"/>
    </row>
    <row r="5035" spans="1:2">
      <c r="A5035" s="72" t="s">
        <v>5872</v>
      </c>
      <c r="B5035" s="72"/>
    </row>
    <row r="5036" spans="1:2">
      <c r="A5036" s="72" t="s">
        <v>29942</v>
      </c>
      <c r="B5036" s="72"/>
    </row>
    <row r="5037" spans="1:2">
      <c r="A5037" s="72" t="s">
        <v>2653</v>
      </c>
      <c r="B5037" s="72"/>
    </row>
    <row r="5038" spans="1:2">
      <c r="A5038" s="72" t="s">
        <v>19861</v>
      </c>
      <c r="B5038" s="72"/>
    </row>
    <row r="5039" spans="1:2">
      <c r="A5039" s="72" t="s">
        <v>22821</v>
      </c>
      <c r="B5039" s="72"/>
    </row>
    <row r="5040" spans="1:2">
      <c r="A5040" s="72" t="s">
        <v>19327</v>
      </c>
      <c r="B5040" s="72"/>
    </row>
    <row r="5041" spans="1:2">
      <c r="A5041" s="72" t="s">
        <v>24069</v>
      </c>
      <c r="B5041" s="72"/>
    </row>
    <row r="5042" spans="1:2">
      <c r="A5042" s="72" t="s">
        <v>12929</v>
      </c>
      <c r="B5042" s="72"/>
    </row>
    <row r="5043" spans="1:2">
      <c r="A5043" s="72" t="s">
        <v>12929</v>
      </c>
      <c r="B5043" s="72"/>
    </row>
    <row r="5044" spans="1:2">
      <c r="A5044" s="72" t="s">
        <v>6545</v>
      </c>
      <c r="B5044" s="72"/>
    </row>
    <row r="5045" spans="1:2">
      <c r="A5045" s="72" t="s">
        <v>26474</v>
      </c>
      <c r="B5045" s="72"/>
    </row>
    <row r="5046" spans="1:2">
      <c r="A5046" s="72" t="s">
        <v>33427</v>
      </c>
      <c r="B5046" s="72"/>
    </row>
    <row r="5047" spans="1:2">
      <c r="A5047" s="72" t="s">
        <v>17349</v>
      </c>
      <c r="B5047" s="72"/>
    </row>
    <row r="5048" spans="1:2">
      <c r="A5048" s="72" t="s">
        <v>11516</v>
      </c>
      <c r="B5048" s="72"/>
    </row>
    <row r="5049" spans="1:2">
      <c r="A5049" s="72" t="s">
        <v>10491</v>
      </c>
      <c r="B5049" s="72"/>
    </row>
    <row r="5050" spans="1:2">
      <c r="A5050" s="72" t="s">
        <v>31304</v>
      </c>
      <c r="B5050" s="72"/>
    </row>
    <row r="5051" spans="1:2">
      <c r="A5051" s="72" t="s">
        <v>11155</v>
      </c>
      <c r="B5051" s="72"/>
    </row>
    <row r="5052" spans="1:2">
      <c r="A5052" s="72" t="s">
        <v>31828</v>
      </c>
      <c r="B5052" s="72"/>
    </row>
    <row r="5053" spans="1:2">
      <c r="A5053" s="72" t="s">
        <v>5495</v>
      </c>
      <c r="B5053" s="72"/>
    </row>
    <row r="5054" spans="1:2">
      <c r="A5054" s="72" t="s">
        <v>33144</v>
      </c>
      <c r="B5054" s="72"/>
    </row>
    <row r="5055" spans="1:2">
      <c r="A5055" s="72" t="s">
        <v>5496</v>
      </c>
      <c r="B5055" s="72"/>
    </row>
    <row r="5056" spans="1:2">
      <c r="A5056" s="72" t="s">
        <v>3409</v>
      </c>
      <c r="B5056" s="72"/>
    </row>
    <row r="5057" spans="1:2">
      <c r="A5057" s="72" t="s">
        <v>17619</v>
      </c>
      <c r="B5057" s="72"/>
    </row>
    <row r="5058" spans="1:2">
      <c r="A5058" s="72" t="s">
        <v>21618</v>
      </c>
      <c r="B5058" s="72"/>
    </row>
    <row r="5059" spans="1:2">
      <c r="A5059" s="72" t="s">
        <v>19862</v>
      </c>
      <c r="B5059" s="72"/>
    </row>
    <row r="5060" spans="1:2">
      <c r="A5060" s="72" t="s">
        <v>23331</v>
      </c>
      <c r="B5060" s="72"/>
    </row>
    <row r="5061" spans="1:2">
      <c r="A5061" s="72" t="s">
        <v>18106</v>
      </c>
      <c r="B5061" s="72"/>
    </row>
    <row r="5062" spans="1:2">
      <c r="A5062" s="72" t="s">
        <v>6276</v>
      </c>
      <c r="B5062" s="72"/>
    </row>
    <row r="5063" spans="1:2">
      <c r="A5063" s="72" t="s">
        <v>6276</v>
      </c>
      <c r="B5063" s="72"/>
    </row>
    <row r="5064" spans="1:2">
      <c r="A5064" s="72" t="s">
        <v>26146</v>
      </c>
      <c r="B5064" s="72"/>
    </row>
    <row r="5065" spans="1:2">
      <c r="A5065" s="72" t="s">
        <v>26475</v>
      </c>
      <c r="B5065" s="72"/>
    </row>
    <row r="5066" spans="1:2">
      <c r="A5066" s="72" t="s">
        <v>7482</v>
      </c>
      <c r="B5066" s="72"/>
    </row>
    <row r="5067" spans="1:2">
      <c r="A5067" s="72" t="s">
        <v>21280</v>
      </c>
      <c r="B5067" s="72"/>
    </row>
    <row r="5068" spans="1:2">
      <c r="A5068" s="72" t="s">
        <v>6277</v>
      </c>
      <c r="B5068" s="72"/>
    </row>
    <row r="5069" spans="1:2">
      <c r="A5069" s="72" t="s">
        <v>19328</v>
      </c>
      <c r="B5069" s="72"/>
    </row>
    <row r="5070" spans="1:2">
      <c r="A5070" s="72" t="s">
        <v>14582</v>
      </c>
      <c r="B5070" s="72"/>
    </row>
    <row r="5071" spans="1:2">
      <c r="A5071" s="72" t="s">
        <v>17350</v>
      </c>
      <c r="B5071" s="72"/>
    </row>
    <row r="5072" spans="1:2">
      <c r="A5072" s="4" t="s">
        <v>258</v>
      </c>
      <c r="B5072" s="72"/>
    </row>
    <row r="5073" spans="1:2">
      <c r="A5073" s="72" t="s">
        <v>258</v>
      </c>
      <c r="B5073" s="72"/>
    </row>
    <row r="5074" spans="1:2">
      <c r="A5074" s="72" t="s">
        <v>258</v>
      </c>
      <c r="B5074" s="72"/>
    </row>
    <row r="5075" spans="1:2">
      <c r="A5075" s="72" t="s">
        <v>258</v>
      </c>
      <c r="B5075" s="72"/>
    </row>
    <row r="5076" spans="1:2">
      <c r="A5076" s="72" t="s">
        <v>258</v>
      </c>
      <c r="B5076" s="72"/>
    </row>
    <row r="5077" spans="1:2">
      <c r="A5077" s="72" t="s">
        <v>258</v>
      </c>
      <c r="B5077" s="72"/>
    </row>
    <row r="5078" spans="1:2">
      <c r="A5078" s="72" t="s">
        <v>258</v>
      </c>
      <c r="B5078" s="72"/>
    </row>
    <row r="5079" spans="1:2">
      <c r="A5079" s="72" t="s">
        <v>9611</v>
      </c>
      <c r="B5079" s="72"/>
    </row>
    <row r="5080" spans="1:2">
      <c r="A5080" s="72" t="s">
        <v>29943</v>
      </c>
      <c r="B5080" s="72"/>
    </row>
    <row r="5081" spans="1:2">
      <c r="A5081" s="72" t="s">
        <v>6895</v>
      </c>
      <c r="B5081" s="72"/>
    </row>
    <row r="5082" spans="1:2">
      <c r="A5082" s="72" t="s">
        <v>259</v>
      </c>
      <c r="B5082" s="72"/>
    </row>
    <row r="5083" spans="1:2">
      <c r="A5083" s="72" t="s">
        <v>27742</v>
      </c>
      <c r="B5083" s="72"/>
    </row>
    <row r="5084" spans="1:2">
      <c r="A5084" s="72" t="s">
        <v>22239</v>
      </c>
      <c r="B5084" s="72"/>
    </row>
    <row r="5085" spans="1:2">
      <c r="A5085" s="72" t="s">
        <v>15338</v>
      </c>
      <c r="B5085" s="72"/>
    </row>
    <row r="5086" spans="1:2">
      <c r="A5086" s="72" t="s">
        <v>15904</v>
      </c>
      <c r="B5086" s="72"/>
    </row>
    <row r="5087" spans="1:2">
      <c r="A5087" s="72" t="s">
        <v>29944</v>
      </c>
      <c r="B5087" s="72"/>
    </row>
    <row r="5088" spans="1:2">
      <c r="A5088" s="72" t="s">
        <v>22822</v>
      </c>
      <c r="B5088" s="72"/>
    </row>
    <row r="5089" spans="1:2">
      <c r="A5089" s="72" t="s">
        <v>30282</v>
      </c>
      <c r="B5089" s="72"/>
    </row>
    <row r="5090" spans="1:2">
      <c r="A5090" s="72" t="s">
        <v>2654</v>
      </c>
      <c r="B5090" s="72"/>
    </row>
    <row r="5091" spans="1:2">
      <c r="A5091" s="72" t="s">
        <v>24583</v>
      </c>
      <c r="B5091" s="72"/>
    </row>
    <row r="5092" spans="1:2">
      <c r="A5092" s="72" t="s">
        <v>28085</v>
      </c>
      <c r="B5092" s="72"/>
    </row>
    <row r="5093" spans="1:2">
      <c r="A5093" s="72" t="s">
        <v>12930</v>
      </c>
      <c r="B5093" s="72"/>
    </row>
    <row r="5094" spans="1:2">
      <c r="A5094" s="72" t="s">
        <v>17351</v>
      </c>
      <c r="B5094" s="72"/>
    </row>
    <row r="5095" spans="1:2">
      <c r="A5095" s="72" t="s">
        <v>17352</v>
      </c>
      <c r="B5095" s="72"/>
    </row>
    <row r="5096" spans="1:2">
      <c r="A5096" s="72" t="s">
        <v>729</v>
      </c>
      <c r="B5096" s="72"/>
    </row>
    <row r="5097" spans="1:2">
      <c r="A5097" s="72" t="s">
        <v>730</v>
      </c>
      <c r="B5097" s="72"/>
    </row>
    <row r="5098" spans="1:2">
      <c r="A5098" s="72" t="s">
        <v>6546</v>
      </c>
      <c r="B5098" s="72"/>
    </row>
    <row r="5099" spans="1:2">
      <c r="A5099" s="72" t="s">
        <v>13557</v>
      </c>
      <c r="B5099" s="72"/>
    </row>
    <row r="5100" spans="1:2">
      <c r="A5100" s="72" t="s">
        <v>15905</v>
      </c>
      <c r="B5100" s="72"/>
    </row>
    <row r="5101" spans="1:2">
      <c r="A5101" s="72" t="s">
        <v>5873</v>
      </c>
      <c r="B5101" s="72"/>
    </row>
    <row r="5102" spans="1:2">
      <c r="A5102" s="72" t="s">
        <v>6547</v>
      </c>
      <c r="B5102" s="72"/>
    </row>
    <row r="5103" spans="1:2">
      <c r="A5103" s="72" t="s">
        <v>17620</v>
      </c>
      <c r="B5103" s="72"/>
    </row>
    <row r="5104" spans="1:2">
      <c r="A5104" s="72" t="s">
        <v>19863</v>
      </c>
      <c r="B5104" s="72"/>
    </row>
    <row r="5105" spans="1:2">
      <c r="A5105" s="72" t="s">
        <v>5874</v>
      </c>
      <c r="B5105" s="72"/>
    </row>
    <row r="5106" spans="1:2">
      <c r="A5106" s="72" t="s">
        <v>13793</v>
      </c>
      <c r="B5106" s="72"/>
    </row>
    <row r="5107" spans="1:2">
      <c r="A5107" s="72" t="s">
        <v>19864</v>
      </c>
      <c r="B5107" s="72"/>
    </row>
    <row r="5108" spans="1:2">
      <c r="A5108" s="72" t="s">
        <v>28334</v>
      </c>
      <c r="B5108" s="72"/>
    </row>
    <row r="5109" spans="1:2">
      <c r="A5109" s="72" t="s">
        <v>17353</v>
      </c>
      <c r="B5109" s="72"/>
    </row>
    <row r="5110" spans="1:2">
      <c r="A5110" s="72" t="s">
        <v>15062</v>
      </c>
      <c r="B5110" s="72"/>
    </row>
    <row r="5111" spans="1:2">
      <c r="A5111" s="72" t="s">
        <v>6896</v>
      </c>
      <c r="B5111" s="72"/>
    </row>
    <row r="5112" spans="1:2">
      <c r="A5112" s="72" t="s">
        <v>30283</v>
      </c>
      <c r="B5112" s="72"/>
    </row>
    <row r="5113" spans="1:2">
      <c r="A5113" s="72" t="s">
        <v>19865</v>
      </c>
      <c r="B5113" s="72"/>
    </row>
    <row r="5114" spans="1:2">
      <c r="A5114" s="72" t="s">
        <v>9612</v>
      </c>
      <c r="B5114" s="72"/>
    </row>
    <row r="5115" spans="1:2">
      <c r="A5115" s="72" t="s">
        <v>8664</v>
      </c>
      <c r="B5115" s="72"/>
    </row>
    <row r="5116" spans="1:2">
      <c r="A5116" s="72" t="s">
        <v>2655</v>
      </c>
      <c r="B5116" s="72"/>
    </row>
    <row r="5117" spans="1:2">
      <c r="A5117" s="72" t="s">
        <v>2655</v>
      </c>
      <c r="B5117" s="72"/>
    </row>
    <row r="5118" spans="1:2">
      <c r="A5118" s="72" t="s">
        <v>6897</v>
      </c>
      <c r="B5118" s="72"/>
    </row>
    <row r="5119" spans="1:2">
      <c r="A5119" s="72" t="s">
        <v>6898</v>
      </c>
      <c r="B5119" s="72"/>
    </row>
    <row r="5120" spans="1:2">
      <c r="A5120" s="72" t="s">
        <v>14583</v>
      </c>
      <c r="B5120" s="72"/>
    </row>
    <row r="5121" spans="1:2">
      <c r="A5121" s="72" t="s">
        <v>22240</v>
      </c>
      <c r="B5121" s="72"/>
    </row>
    <row r="5122" spans="1:2">
      <c r="A5122" s="72" t="s">
        <v>16353</v>
      </c>
      <c r="B5122" s="72"/>
    </row>
    <row r="5123" spans="1:2">
      <c r="A5123" s="72" t="s">
        <v>4226</v>
      </c>
      <c r="B5123" s="72"/>
    </row>
    <row r="5124" spans="1:2">
      <c r="A5124" s="72" t="s">
        <v>24070</v>
      </c>
      <c r="B5124" s="72"/>
    </row>
    <row r="5125" spans="1:2">
      <c r="A5125" s="72" t="s">
        <v>26476</v>
      </c>
      <c r="B5125" s="72"/>
    </row>
    <row r="5126" spans="1:2">
      <c r="A5126" s="72" t="s">
        <v>20632</v>
      </c>
      <c r="B5126" s="72"/>
    </row>
    <row r="5127" spans="1:2">
      <c r="A5127" s="72" t="s">
        <v>7483</v>
      </c>
      <c r="B5127" s="72"/>
    </row>
    <row r="5128" spans="1:2">
      <c r="A5128" s="72" t="s">
        <v>22241</v>
      </c>
      <c r="B5128" s="72"/>
    </row>
    <row r="5129" spans="1:2">
      <c r="A5129" s="72" t="s">
        <v>4227</v>
      </c>
      <c r="B5129" s="72"/>
    </row>
    <row r="5130" spans="1:2">
      <c r="A5130" s="72" t="s">
        <v>5497</v>
      </c>
      <c r="B5130" s="72"/>
    </row>
    <row r="5131" spans="1:2">
      <c r="A5131" s="72" t="s">
        <v>2291</v>
      </c>
      <c r="B5131" s="72"/>
    </row>
    <row r="5132" spans="1:2">
      <c r="A5132" s="72" t="s">
        <v>17354</v>
      </c>
      <c r="B5132" s="72"/>
    </row>
    <row r="5133" spans="1:2">
      <c r="A5133" s="72" t="s">
        <v>32714</v>
      </c>
      <c r="B5133" s="72"/>
    </row>
    <row r="5134" spans="1:2">
      <c r="A5134" s="72" t="s">
        <v>9613</v>
      </c>
      <c r="B5134" s="72"/>
    </row>
    <row r="5135" spans="1:2">
      <c r="A5135" s="72" t="s">
        <v>26793</v>
      </c>
      <c r="B5135" s="72"/>
    </row>
    <row r="5136" spans="1:2">
      <c r="A5136" s="72" t="s">
        <v>26794</v>
      </c>
      <c r="B5136" s="72"/>
    </row>
    <row r="5137" spans="1:2">
      <c r="A5137" s="72" t="s">
        <v>10153</v>
      </c>
      <c r="B5137" s="72"/>
    </row>
    <row r="5138" spans="1:2">
      <c r="A5138" s="72" t="s">
        <v>17621</v>
      </c>
      <c r="B5138" s="72"/>
    </row>
    <row r="5139" spans="1:2">
      <c r="A5139" s="72" t="s">
        <v>13238</v>
      </c>
      <c r="B5139" s="72"/>
    </row>
    <row r="5140" spans="1:2">
      <c r="A5140" s="72" t="s">
        <v>4676</v>
      </c>
      <c r="B5140" s="72"/>
    </row>
    <row r="5141" spans="1:2">
      <c r="A5141" s="72" t="s">
        <v>8126</v>
      </c>
      <c r="B5141" s="72"/>
    </row>
    <row r="5142" spans="1:2">
      <c r="A5142" s="72" t="s">
        <v>30284</v>
      </c>
      <c r="B5142" s="72"/>
    </row>
    <row r="5143" spans="1:2">
      <c r="A5143" s="72" t="s">
        <v>20633</v>
      </c>
      <c r="B5143" s="72"/>
    </row>
    <row r="5144" spans="1:2">
      <c r="A5144" s="72" t="s">
        <v>21619</v>
      </c>
      <c r="B5144" s="72"/>
    </row>
    <row r="5145" spans="1:2">
      <c r="A5145" s="72" t="s">
        <v>20634</v>
      </c>
      <c r="B5145" s="72"/>
    </row>
    <row r="5146" spans="1:2">
      <c r="A5146" s="72" t="s">
        <v>10154</v>
      </c>
      <c r="B5146" s="72"/>
    </row>
    <row r="5147" spans="1:2">
      <c r="A5147" s="72" t="s">
        <v>19866</v>
      </c>
      <c r="B5147" s="72"/>
    </row>
    <row r="5148" spans="1:2">
      <c r="A5148" s="72" t="s">
        <v>25400</v>
      </c>
      <c r="B5148" s="72"/>
    </row>
    <row r="5149" spans="1:2">
      <c r="A5149" s="72" t="s">
        <v>18107</v>
      </c>
      <c r="B5149" s="72"/>
    </row>
    <row r="5150" spans="1:2">
      <c r="A5150" s="72" t="s">
        <v>12472</v>
      </c>
      <c r="B5150" s="72"/>
    </row>
    <row r="5151" spans="1:2">
      <c r="A5151" s="72" t="s">
        <v>7853</v>
      </c>
      <c r="B5151" s="72"/>
    </row>
    <row r="5152" spans="1:2">
      <c r="A5152" s="72" t="s">
        <v>7853</v>
      </c>
      <c r="B5152" s="72"/>
    </row>
    <row r="5153" spans="1:2">
      <c r="A5153" s="72" t="s">
        <v>7853</v>
      </c>
      <c r="B5153" s="72"/>
    </row>
    <row r="5154" spans="1:2">
      <c r="A5154" s="72" t="s">
        <v>4228</v>
      </c>
      <c r="B5154" s="72"/>
    </row>
    <row r="5155" spans="1:2">
      <c r="A5155" s="72" t="s">
        <v>3820</v>
      </c>
      <c r="B5155" s="72"/>
    </row>
    <row r="5156" spans="1:2">
      <c r="A5156" s="72" t="s">
        <v>18655</v>
      </c>
      <c r="B5156" s="72"/>
    </row>
    <row r="5157" spans="1:2">
      <c r="A5157" s="72" t="s">
        <v>19867</v>
      </c>
      <c r="B5157" s="72"/>
    </row>
    <row r="5158" spans="1:2">
      <c r="A5158" s="72" t="s">
        <v>19868</v>
      </c>
      <c r="B5158" s="72"/>
    </row>
    <row r="5159" spans="1:2">
      <c r="A5159" s="72" t="s">
        <v>18108</v>
      </c>
      <c r="B5159" s="72"/>
    </row>
    <row r="5160" spans="1:2">
      <c r="A5160" s="72" t="s">
        <v>18109</v>
      </c>
      <c r="B5160" s="72"/>
    </row>
    <row r="5161" spans="1:2">
      <c r="A5161" s="72" t="s">
        <v>29263</v>
      </c>
      <c r="B5161" s="72"/>
    </row>
    <row r="5162" spans="1:2">
      <c r="A5162" s="72" t="s">
        <v>1454</v>
      </c>
      <c r="B5162" s="72"/>
    </row>
    <row r="5163" spans="1:2">
      <c r="A5163" s="72" t="s">
        <v>32275</v>
      </c>
      <c r="B5163" s="72"/>
    </row>
    <row r="5164" spans="1:2">
      <c r="A5164" s="72" t="s">
        <v>19329</v>
      </c>
      <c r="B5164" s="72"/>
    </row>
    <row r="5165" spans="1:2">
      <c r="A5165" s="72" t="s">
        <v>20635</v>
      </c>
      <c r="B5165" s="72"/>
    </row>
    <row r="5166" spans="1:2">
      <c r="A5166" s="72" t="s">
        <v>33145</v>
      </c>
      <c r="B5166" s="72"/>
    </row>
    <row r="5167" spans="1:2">
      <c r="A5167" s="72" t="s">
        <v>11157</v>
      </c>
      <c r="B5167" s="72"/>
    </row>
    <row r="5168" spans="1:2">
      <c r="A5168" s="72" t="s">
        <v>11156</v>
      </c>
      <c r="B5168" s="72"/>
    </row>
    <row r="5169" spans="1:2">
      <c r="A5169" s="72" t="s">
        <v>21620</v>
      </c>
      <c r="B5169" s="72"/>
    </row>
    <row r="5170" spans="1:2">
      <c r="A5170" s="72" t="s">
        <v>27258</v>
      </c>
      <c r="B5170" s="72"/>
    </row>
    <row r="5171" spans="1:2">
      <c r="A5171" s="72" t="s">
        <v>26796</v>
      </c>
      <c r="B5171" s="72"/>
    </row>
    <row r="5172" spans="1:2">
      <c r="A5172" s="72" t="s">
        <v>26795</v>
      </c>
      <c r="B5172" s="72"/>
    </row>
    <row r="5173" spans="1:2">
      <c r="A5173" s="72" t="s">
        <v>18110</v>
      </c>
      <c r="B5173" s="72"/>
    </row>
    <row r="5174" spans="1:2">
      <c r="A5174" s="72" t="s">
        <v>18110</v>
      </c>
      <c r="B5174" s="72"/>
    </row>
    <row r="5175" spans="1:2">
      <c r="A5175" s="72" t="s">
        <v>30900</v>
      </c>
      <c r="B5175" s="72"/>
    </row>
    <row r="5176" spans="1:2">
      <c r="A5176" s="72" t="s">
        <v>32276</v>
      </c>
      <c r="B5176" s="72"/>
    </row>
    <row r="5177" spans="1:2">
      <c r="A5177" s="72" t="s">
        <v>27259</v>
      </c>
      <c r="B5177" s="72"/>
    </row>
    <row r="5178" spans="1:2">
      <c r="A5178" s="72" t="s">
        <v>23332</v>
      </c>
      <c r="B5178" s="72"/>
    </row>
    <row r="5179" spans="1:2">
      <c r="A5179" s="72" t="s">
        <v>21621</v>
      </c>
      <c r="B5179" s="72"/>
    </row>
    <row r="5180" spans="1:2">
      <c r="A5180" s="72" t="s">
        <v>30285</v>
      </c>
      <c r="B5180" s="72"/>
    </row>
    <row r="5181" spans="1:2">
      <c r="A5181" s="72" t="s">
        <v>16922</v>
      </c>
      <c r="B5181" s="72"/>
    </row>
    <row r="5182" spans="1:2">
      <c r="A5182" s="72" t="s">
        <v>17622</v>
      </c>
      <c r="B5182" s="72"/>
    </row>
    <row r="5183" spans="1:2">
      <c r="A5183" s="72" t="s">
        <v>4677</v>
      </c>
      <c r="B5183" s="72"/>
    </row>
    <row r="5184" spans="1:2">
      <c r="A5184" s="72" t="s">
        <v>13239</v>
      </c>
      <c r="B5184" s="72"/>
    </row>
    <row r="5185" spans="1:2">
      <c r="A5185" s="72" t="s">
        <v>31305</v>
      </c>
      <c r="B5185" s="72"/>
    </row>
    <row r="5186" spans="1:2">
      <c r="A5186" s="72" t="s">
        <v>26147</v>
      </c>
      <c r="B5186" s="72"/>
    </row>
    <row r="5187" spans="1:2">
      <c r="A5187" s="72" t="s">
        <v>29708</v>
      </c>
      <c r="B5187" s="72"/>
    </row>
    <row r="5188" spans="1:2">
      <c r="A5188" s="72" t="s">
        <v>6278</v>
      </c>
      <c r="B5188" s="72"/>
    </row>
    <row r="5189" spans="1:2">
      <c r="A5189" s="72" t="s">
        <v>3821</v>
      </c>
      <c r="B5189" s="72"/>
    </row>
    <row r="5190" spans="1:2">
      <c r="A5190" s="72" t="s">
        <v>12473</v>
      </c>
      <c r="B5190" s="72"/>
    </row>
    <row r="5191" spans="1:2">
      <c r="A5191" s="72" t="s">
        <v>24584</v>
      </c>
      <c r="B5191" s="72"/>
    </row>
    <row r="5192" spans="1:2">
      <c r="A5192" s="72" t="s">
        <v>1455</v>
      </c>
      <c r="B5192" s="72"/>
    </row>
    <row r="5193" spans="1:2">
      <c r="A5193" s="72" t="s">
        <v>16923</v>
      </c>
      <c r="B5193" s="72"/>
    </row>
    <row r="5194" spans="1:2">
      <c r="A5194" s="72" t="s">
        <v>12042</v>
      </c>
      <c r="B5194" s="72"/>
    </row>
    <row r="5195" spans="1:2">
      <c r="A5195" s="72" t="s">
        <v>18111</v>
      </c>
      <c r="B5195" s="72"/>
    </row>
    <row r="5196" spans="1:2">
      <c r="A5196" s="72" t="s">
        <v>11517</v>
      </c>
      <c r="B5196" s="72"/>
    </row>
    <row r="5197" spans="1:2">
      <c r="A5197" s="72" t="s">
        <v>21622</v>
      </c>
      <c r="B5197" s="72"/>
    </row>
    <row r="5198" spans="1:2">
      <c r="A5198" s="72" t="s">
        <v>21623</v>
      </c>
      <c r="B5198" s="72"/>
    </row>
    <row r="5199" spans="1:2">
      <c r="A5199" s="72" t="s">
        <v>1943</v>
      </c>
      <c r="B5199" s="72"/>
    </row>
    <row r="5200" spans="1:2">
      <c r="A5200" s="72" t="s">
        <v>29945</v>
      </c>
      <c r="B5200" s="72"/>
    </row>
    <row r="5201" spans="1:2">
      <c r="A5201" s="72" t="s">
        <v>20636</v>
      </c>
      <c r="B5201" s="72"/>
    </row>
    <row r="5202" spans="1:2">
      <c r="A5202" s="72" t="s">
        <v>19330</v>
      </c>
      <c r="B5202" s="72"/>
    </row>
    <row r="5203" spans="1:2">
      <c r="A5203" s="72" t="s">
        <v>22823</v>
      </c>
      <c r="B5203" s="72"/>
    </row>
    <row r="5204" spans="1:2">
      <c r="A5204" s="72" t="s">
        <v>26477</v>
      </c>
      <c r="B5204" s="72"/>
    </row>
    <row r="5205" spans="1:2">
      <c r="A5205" s="72" t="s">
        <v>27744</v>
      </c>
      <c r="B5205" s="72"/>
    </row>
    <row r="5206" spans="1:2">
      <c r="A5206" s="72" t="s">
        <v>25648</v>
      </c>
      <c r="B5206" s="72"/>
    </row>
    <row r="5207" spans="1:2">
      <c r="A5207" s="72" t="s">
        <v>731</v>
      </c>
      <c r="B5207" s="72"/>
    </row>
    <row r="5208" spans="1:2">
      <c r="A5208" s="72" t="s">
        <v>732</v>
      </c>
      <c r="B5208" s="72"/>
    </row>
    <row r="5209" spans="1:2">
      <c r="A5209" s="72" t="s">
        <v>10155</v>
      </c>
      <c r="B5209" s="72"/>
    </row>
    <row r="5210" spans="1:2">
      <c r="A5210" s="72" t="s">
        <v>23333</v>
      </c>
      <c r="B5210" s="72"/>
    </row>
    <row r="5211" spans="1:2">
      <c r="A5211" s="72" t="s">
        <v>21624</v>
      </c>
      <c r="B5211" s="72"/>
    </row>
    <row r="5212" spans="1:2">
      <c r="A5212" s="72" t="s">
        <v>1754</v>
      </c>
      <c r="B5212" s="72"/>
    </row>
    <row r="5213" spans="1:2">
      <c r="A5213" s="72" t="s">
        <v>31152</v>
      </c>
      <c r="B5213" s="72"/>
    </row>
    <row r="5214" spans="1:2">
      <c r="A5214" s="72" t="s">
        <v>33146</v>
      </c>
      <c r="B5214" s="72"/>
    </row>
    <row r="5215" spans="1:2">
      <c r="A5215" s="72" t="s">
        <v>26148</v>
      </c>
      <c r="B5215" s="72"/>
    </row>
    <row r="5216" spans="1:2">
      <c r="A5216" s="72" t="s">
        <v>22242</v>
      </c>
      <c r="B5216" s="72"/>
    </row>
    <row r="5217" spans="1:2">
      <c r="A5217" s="72" t="s">
        <v>4229</v>
      </c>
      <c r="B5217" s="72"/>
    </row>
    <row r="5218" spans="1:2">
      <c r="A5218" s="72" t="s">
        <v>26797</v>
      </c>
      <c r="B5218" s="72"/>
    </row>
    <row r="5219" spans="1:2">
      <c r="A5219" s="72" t="s">
        <v>26478</v>
      </c>
      <c r="B5219" s="72"/>
    </row>
    <row r="5220" spans="1:2">
      <c r="A5220" s="72" t="s">
        <v>18112</v>
      </c>
      <c r="B5220" s="72"/>
    </row>
    <row r="5221" spans="1:2">
      <c r="A5221" s="72" t="s">
        <v>7484</v>
      </c>
      <c r="B5221" s="72"/>
    </row>
    <row r="5222" spans="1:2">
      <c r="A5222" s="72" t="s">
        <v>30286</v>
      </c>
      <c r="B5222" s="72"/>
    </row>
    <row r="5223" spans="1:2">
      <c r="A5223" s="72" t="s">
        <v>19331</v>
      </c>
      <c r="B5223" s="72"/>
    </row>
    <row r="5224" spans="1:2">
      <c r="A5224" s="72" t="s">
        <v>31829</v>
      </c>
      <c r="B5224" s="72"/>
    </row>
    <row r="5225" spans="1:2">
      <c r="A5225" s="72" t="s">
        <v>32277</v>
      </c>
      <c r="B5225" s="72"/>
    </row>
    <row r="5226" spans="1:2">
      <c r="A5226" s="72" t="s">
        <v>734</v>
      </c>
      <c r="B5226" s="72"/>
    </row>
    <row r="5227" spans="1:2">
      <c r="A5227" s="72" t="s">
        <v>33147</v>
      </c>
      <c r="B5227" s="72"/>
    </row>
    <row r="5228" spans="1:2">
      <c r="A5228" s="72" t="s">
        <v>733</v>
      </c>
      <c r="B5228" s="72"/>
    </row>
    <row r="5229" spans="1:2">
      <c r="A5229" s="72" t="s">
        <v>33428</v>
      </c>
      <c r="B5229" s="72"/>
    </row>
    <row r="5230" spans="1:2">
      <c r="A5230" s="4" t="s">
        <v>735</v>
      </c>
      <c r="B5230" s="72"/>
    </row>
    <row r="5231" spans="1:2">
      <c r="A5231" s="72" t="s">
        <v>13241</v>
      </c>
      <c r="B5231" s="72"/>
    </row>
    <row r="5232" spans="1:2">
      <c r="A5232" s="72" t="s">
        <v>21625</v>
      </c>
      <c r="B5232" s="72"/>
    </row>
    <row r="5233" spans="1:2">
      <c r="A5233" s="72" t="s">
        <v>33362</v>
      </c>
      <c r="B5233" s="72"/>
    </row>
    <row r="5234" spans="1:2">
      <c r="A5234" s="72" t="s">
        <v>10156</v>
      </c>
      <c r="B5234" s="72"/>
    </row>
    <row r="5235" spans="1:2">
      <c r="A5235" s="72" t="s">
        <v>17623</v>
      </c>
      <c r="B5235" s="72"/>
    </row>
    <row r="5236" spans="1:2">
      <c r="A5236" s="72" t="s">
        <v>15063</v>
      </c>
      <c r="B5236" s="72"/>
    </row>
    <row r="5237" spans="1:2">
      <c r="A5237" s="72" t="s">
        <v>20313</v>
      </c>
      <c r="B5237" s="72"/>
    </row>
    <row r="5238" spans="1:2">
      <c r="A5238" s="72" t="s">
        <v>29709</v>
      </c>
      <c r="B5238" s="72"/>
    </row>
    <row r="5239" spans="1:2">
      <c r="A5239" s="72" t="s">
        <v>29709</v>
      </c>
      <c r="B5239" s="72"/>
    </row>
    <row r="5240" spans="1:2">
      <c r="A5240" s="72" t="s">
        <v>22243</v>
      </c>
      <c r="B5240" s="72"/>
    </row>
    <row r="5241" spans="1:2">
      <c r="A5241" s="72" t="s">
        <v>4678</v>
      </c>
      <c r="B5241" s="72"/>
    </row>
    <row r="5242" spans="1:2">
      <c r="A5242" s="72" t="s">
        <v>3410</v>
      </c>
      <c r="B5242" s="72"/>
    </row>
    <row r="5243" spans="1:2">
      <c r="A5243" s="72" t="s">
        <v>26799</v>
      </c>
      <c r="B5243" s="72"/>
    </row>
    <row r="5244" spans="1:2">
      <c r="A5244" s="72" t="s">
        <v>26800</v>
      </c>
      <c r="B5244" s="72"/>
    </row>
    <row r="5245" spans="1:2">
      <c r="A5245" s="72" t="s">
        <v>29710</v>
      </c>
      <c r="B5245" s="72"/>
    </row>
    <row r="5246" spans="1:2">
      <c r="A5246" s="72" t="s">
        <v>3411</v>
      </c>
      <c r="B5246" s="72"/>
    </row>
    <row r="5247" spans="1:2">
      <c r="A5247" s="72" t="s">
        <v>20637</v>
      </c>
      <c r="B5247" s="72"/>
    </row>
    <row r="5248" spans="1:2">
      <c r="A5248" s="72" t="s">
        <v>20637</v>
      </c>
      <c r="B5248" s="72"/>
    </row>
    <row r="5249" spans="1:2">
      <c r="A5249" s="72" t="s">
        <v>736</v>
      </c>
      <c r="B5249" s="72"/>
    </row>
    <row r="5250" spans="1:2">
      <c r="A5250" s="72" t="s">
        <v>23335</v>
      </c>
      <c r="B5250" s="72"/>
    </row>
    <row r="5251" spans="1:2">
      <c r="A5251" s="72" t="s">
        <v>737</v>
      </c>
      <c r="B5251" s="72"/>
    </row>
    <row r="5252" spans="1:2">
      <c r="A5252" s="72" t="s">
        <v>16354</v>
      </c>
      <c r="B5252" s="72"/>
    </row>
    <row r="5253" spans="1:2">
      <c r="A5253" s="4" t="s">
        <v>738</v>
      </c>
      <c r="B5253" s="72"/>
    </row>
    <row r="5254" spans="1:2">
      <c r="A5254" s="72" t="s">
        <v>739</v>
      </c>
      <c r="B5254" s="72"/>
    </row>
    <row r="5255" spans="1:2">
      <c r="A5255" s="72" t="s">
        <v>16355</v>
      </c>
      <c r="B5255" s="72"/>
    </row>
    <row r="5256" spans="1:2">
      <c r="A5256" s="72" t="s">
        <v>7854</v>
      </c>
      <c r="B5256" s="72"/>
    </row>
    <row r="5257" spans="1:2">
      <c r="A5257" s="72" t="s">
        <v>20638</v>
      </c>
      <c r="B5257" s="72"/>
    </row>
    <row r="5258" spans="1:2">
      <c r="A5258" s="72" t="s">
        <v>20639</v>
      </c>
      <c r="B5258" s="72"/>
    </row>
    <row r="5259" spans="1:2">
      <c r="A5259" s="72" t="s">
        <v>12474</v>
      </c>
      <c r="B5259" s="72"/>
    </row>
    <row r="5260" spans="1:2">
      <c r="A5260" s="72" t="s">
        <v>6279</v>
      </c>
      <c r="B5260" s="72"/>
    </row>
    <row r="5261" spans="1:2">
      <c r="A5261" s="72" t="s">
        <v>9614</v>
      </c>
      <c r="B5261" s="72"/>
    </row>
    <row r="5262" spans="1:2">
      <c r="A5262" s="72" t="s">
        <v>13794</v>
      </c>
      <c r="B5262" s="72"/>
    </row>
    <row r="5263" spans="1:2">
      <c r="A5263" s="72" t="s">
        <v>260</v>
      </c>
      <c r="B5263" s="72"/>
    </row>
    <row r="5264" spans="1:2">
      <c r="A5264" s="72" t="s">
        <v>26149</v>
      </c>
      <c r="B5264" s="72"/>
    </row>
    <row r="5265" spans="1:2">
      <c r="A5265" s="72" t="s">
        <v>8665</v>
      </c>
      <c r="B5265" s="72"/>
    </row>
    <row r="5266" spans="1:2">
      <c r="A5266" s="72" t="s">
        <v>27260</v>
      </c>
      <c r="B5266" s="72"/>
    </row>
    <row r="5267" spans="1:2">
      <c r="A5267" s="72" t="s">
        <v>26801</v>
      </c>
      <c r="B5267" s="72"/>
    </row>
    <row r="5268" spans="1:2">
      <c r="A5268" s="72" t="s">
        <v>6899</v>
      </c>
      <c r="B5268" s="72"/>
    </row>
    <row r="5269" spans="1:2">
      <c r="A5269" s="72" t="s">
        <v>3823</v>
      </c>
      <c r="B5269" s="72"/>
    </row>
    <row r="5270" spans="1:2">
      <c r="A5270" s="72" t="s">
        <v>25061</v>
      </c>
      <c r="B5270" s="72"/>
    </row>
    <row r="5271" spans="1:2">
      <c r="A5271" s="72" t="s">
        <v>6548</v>
      </c>
      <c r="B5271" s="72"/>
    </row>
    <row r="5272" spans="1:2">
      <c r="A5272" s="72" t="s">
        <v>24585</v>
      </c>
      <c r="B5272" s="72"/>
    </row>
    <row r="5273" spans="1:2">
      <c r="A5273" s="72" t="s">
        <v>21626</v>
      </c>
      <c r="B5273" s="72"/>
    </row>
    <row r="5274" spans="1:2">
      <c r="A5274" s="72" t="s">
        <v>18656</v>
      </c>
      <c r="B5274" s="72"/>
    </row>
    <row r="5275" spans="1:2">
      <c r="A5275" s="72" t="s">
        <v>8666</v>
      </c>
      <c r="B5275" s="72"/>
    </row>
    <row r="5276" spans="1:2">
      <c r="A5276" s="72" t="s">
        <v>25650</v>
      </c>
      <c r="B5276" s="72"/>
    </row>
    <row r="5277" spans="1:2">
      <c r="A5277" s="72" t="s">
        <v>25650</v>
      </c>
      <c r="B5277" s="72"/>
    </row>
    <row r="5278" spans="1:2">
      <c r="A5278" s="72" t="s">
        <v>20640</v>
      </c>
      <c r="B5278" s="72"/>
    </row>
    <row r="5279" spans="1:2">
      <c r="A5279" s="72" t="s">
        <v>33429</v>
      </c>
      <c r="B5279" s="72"/>
    </row>
    <row r="5280" spans="1:2">
      <c r="A5280" s="72" t="s">
        <v>22244</v>
      </c>
      <c r="B5280" s="72"/>
    </row>
    <row r="5281" spans="1:2">
      <c r="A5281" s="72" t="s">
        <v>30287</v>
      </c>
      <c r="B5281" s="72"/>
    </row>
    <row r="5282" spans="1:2">
      <c r="A5282" s="72" t="s">
        <v>30288</v>
      </c>
      <c r="B5282" s="72"/>
    </row>
    <row r="5283" spans="1:2">
      <c r="A5283" s="72" t="s">
        <v>30289</v>
      </c>
      <c r="B5283" s="72"/>
    </row>
    <row r="5284" spans="1:2">
      <c r="A5284" s="72" t="s">
        <v>740</v>
      </c>
      <c r="B5284" s="72"/>
    </row>
    <row r="5285" spans="1:2">
      <c r="A5285" s="72" t="s">
        <v>23336</v>
      </c>
      <c r="B5285" s="72"/>
    </row>
    <row r="5286" spans="1:2">
      <c r="A5286" s="72" t="s">
        <v>30290</v>
      </c>
      <c r="B5286" s="72"/>
    </row>
    <row r="5287" spans="1:2">
      <c r="A5287" s="72" t="s">
        <v>23337</v>
      </c>
      <c r="B5287" s="72"/>
    </row>
    <row r="5288" spans="1:2">
      <c r="A5288" s="72" t="s">
        <v>30291</v>
      </c>
      <c r="B5288" s="72"/>
    </row>
    <row r="5289" spans="1:2">
      <c r="A5289" s="72" t="s">
        <v>741</v>
      </c>
      <c r="B5289" s="72"/>
    </row>
    <row r="5290" spans="1:2">
      <c r="A5290" s="72" t="s">
        <v>9210</v>
      </c>
      <c r="B5290" s="72"/>
    </row>
    <row r="5291" spans="1:2">
      <c r="A5291" s="72" t="s">
        <v>1944</v>
      </c>
      <c r="B5291" s="72"/>
    </row>
    <row r="5292" spans="1:2">
      <c r="A5292" s="72" t="s">
        <v>31442</v>
      </c>
      <c r="B5292" s="72"/>
    </row>
    <row r="5293" spans="1:2">
      <c r="A5293" s="72" t="s">
        <v>19332</v>
      </c>
      <c r="B5293" s="72"/>
    </row>
    <row r="5294" spans="1:2">
      <c r="A5294" s="72" t="s">
        <v>9858</v>
      </c>
      <c r="B5294" s="72"/>
    </row>
    <row r="5295" spans="1:2">
      <c r="A5295" s="72" t="s">
        <v>23338</v>
      </c>
      <c r="B5295" s="72"/>
    </row>
    <row r="5296" spans="1:2">
      <c r="A5296" s="72" t="s">
        <v>32043</v>
      </c>
      <c r="B5296" s="72"/>
    </row>
    <row r="5297" spans="1:2">
      <c r="A5297" s="72" t="s">
        <v>25062</v>
      </c>
      <c r="B5297" s="72"/>
    </row>
    <row r="5298" spans="1:2">
      <c r="A5298" s="72" t="s">
        <v>7485</v>
      </c>
      <c r="B5298" s="72"/>
    </row>
    <row r="5299" spans="1:2">
      <c r="A5299" s="72" t="s">
        <v>21281</v>
      </c>
      <c r="B5299" s="72"/>
    </row>
    <row r="5300" spans="1:2">
      <c r="A5300" s="72" t="s">
        <v>20314</v>
      </c>
      <c r="B5300" s="72"/>
    </row>
    <row r="5301" spans="1:2">
      <c r="A5301" s="72" t="s">
        <v>32278</v>
      </c>
      <c r="B5301" s="72"/>
    </row>
    <row r="5302" spans="1:2">
      <c r="A5302" s="72" t="s">
        <v>24072</v>
      </c>
      <c r="B5302" s="72"/>
    </row>
    <row r="5303" spans="1:2">
      <c r="A5303" s="72" t="s">
        <v>10157</v>
      </c>
      <c r="B5303" s="72"/>
    </row>
    <row r="5304" spans="1:2">
      <c r="A5304" s="72" t="s">
        <v>8667</v>
      </c>
      <c r="B5304" s="72"/>
    </row>
    <row r="5305" spans="1:2">
      <c r="A5305" s="72" t="s">
        <v>23339</v>
      </c>
      <c r="B5305" s="72"/>
    </row>
    <row r="5306" spans="1:2">
      <c r="A5306" s="72" t="s">
        <v>22245</v>
      </c>
      <c r="B5306" s="72"/>
    </row>
    <row r="5307" spans="1:2">
      <c r="A5307" s="72" t="s">
        <v>19333</v>
      </c>
      <c r="B5307" s="72"/>
    </row>
    <row r="5308" spans="1:2">
      <c r="A5308" s="72" t="s">
        <v>29711</v>
      </c>
      <c r="B5308" s="72"/>
    </row>
    <row r="5309" spans="1:2">
      <c r="A5309" s="72" t="s">
        <v>10158</v>
      </c>
      <c r="B5309" s="72"/>
    </row>
    <row r="5310" spans="1:2">
      <c r="A5310" s="72" t="s">
        <v>15592</v>
      </c>
      <c r="B5310" s="72"/>
    </row>
    <row r="5311" spans="1:2">
      <c r="A5311" s="72" t="s">
        <v>15592</v>
      </c>
      <c r="B5311" s="72"/>
    </row>
    <row r="5312" spans="1:2">
      <c r="A5312" s="72" t="s">
        <v>15592</v>
      </c>
      <c r="B5312" s="72"/>
    </row>
    <row r="5313" spans="1:2">
      <c r="A5313" s="72" t="s">
        <v>23340</v>
      </c>
      <c r="B5313" s="72"/>
    </row>
    <row r="5314" spans="1:2">
      <c r="A5314" s="72" t="s">
        <v>2656</v>
      </c>
      <c r="B5314" s="72"/>
    </row>
    <row r="5315" spans="1:2">
      <c r="A5315" s="72" t="s">
        <v>32279</v>
      </c>
      <c r="B5315" s="72"/>
    </row>
    <row r="5316" spans="1:2">
      <c r="A5316" s="72" t="s">
        <v>25063</v>
      </c>
      <c r="B5316" s="72"/>
    </row>
    <row r="5317" spans="1:2">
      <c r="A5317" s="72" t="s">
        <v>6900</v>
      </c>
      <c r="B5317" s="72"/>
    </row>
    <row r="5318" spans="1:2">
      <c r="A5318" s="72" t="s">
        <v>23341</v>
      </c>
      <c r="B5318" s="72"/>
    </row>
    <row r="5319" spans="1:2">
      <c r="A5319" s="72" t="s">
        <v>33148</v>
      </c>
      <c r="B5319" s="72"/>
    </row>
    <row r="5320" spans="1:2">
      <c r="A5320" s="72" t="s">
        <v>24586</v>
      </c>
      <c r="B5320" s="72"/>
    </row>
    <row r="5321" spans="1:2">
      <c r="A5321" s="72" t="s">
        <v>5498</v>
      </c>
      <c r="B5321" s="72"/>
    </row>
    <row r="5322" spans="1:2">
      <c r="A5322" s="72" t="s">
        <v>31443</v>
      </c>
      <c r="B5322" s="72"/>
    </row>
    <row r="5323" spans="1:2">
      <c r="A5323" s="72" t="s">
        <v>25651</v>
      </c>
      <c r="B5323" s="72"/>
    </row>
    <row r="5324" spans="1:2">
      <c r="A5324" s="72" t="s">
        <v>23342</v>
      </c>
      <c r="B5324" s="72"/>
    </row>
    <row r="5325" spans="1:2">
      <c r="A5325" s="72" t="s">
        <v>14075</v>
      </c>
      <c r="B5325" s="72"/>
    </row>
    <row r="5326" spans="1:2">
      <c r="A5326" s="72" t="s">
        <v>29264</v>
      </c>
      <c r="B5326" s="72"/>
    </row>
    <row r="5327" spans="1:2">
      <c r="A5327" s="72" t="s">
        <v>15593</v>
      </c>
      <c r="B5327" s="72"/>
    </row>
    <row r="5328" spans="1:2">
      <c r="A5328" s="72" t="s">
        <v>28335</v>
      </c>
      <c r="B5328" s="72"/>
    </row>
    <row r="5329" spans="1:2">
      <c r="A5329" s="72" t="s">
        <v>19869</v>
      </c>
      <c r="B5329" s="72"/>
    </row>
    <row r="5330" spans="1:2">
      <c r="A5330" s="72" t="s">
        <v>22824</v>
      </c>
      <c r="B5330" s="72"/>
    </row>
    <row r="5331" spans="1:2">
      <c r="A5331" s="72" t="s">
        <v>6901</v>
      </c>
      <c r="B5331" s="72"/>
    </row>
    <row r="5332" spans="1:2">
      <c r="A5332" s="72" t="s">
        <v>742</v>
      </c>
      <c r="B5332" s="72"/>
    </row>
    <row r="5333" spans="1:2">
      <c r="A5333" s="72" t="s">
        <v>19334</v>
      </c>
      <c r="B5333" s="72"/>
    </row>
    <row r="5334" spans="1:2">
      <c r="A5334" s="72" t="s">
        <v>19334</v>
      </c>
      <c r="B5334" s="72"/>
    </row>
    <row r="5335" spans="1:2">
      <c r="A5335" s="72" t="s">
        <v>28681</v>
      </c>
      <c r="B5335" s="72"/>
    </row>
    <row r="5336" spans="1:2">
      <c r="A5336" s="72" t="s">
        <v>33149</v>
      </c>
      <c r="B5336" s="72"/>
    </row>
    <row r="5337" spans="1:2">
      <c r="A5337" s="72" t="s">
        <v>9615</v>
      </c>
      <c r="B5337" s="72"/>
    </row>
    <row r="5338" spans="1:2">
      <c r="A5338" s="72" t="s">
        <v>19870</v>
      </c>
      <c r="B5338" s="72"/>
    </row>
    <row r="5339" spans="1:2">
      <c r="A5339" s="72" t="s">
        <v>19871</v>
      </c>
      <c r="B5339" s="72"/>
    </row>
    <row r="5340" spans="1:2">
      <c r="A5340" s="72" t="s">
        <v>25064</v>
      </c>
      <c r="B5340" s="72"/>
    </row>
    <row r="5341" spans="1:2">
      <c r="A5341" s="72" t="s">
        <v>11518</v>
      </c>
      <c r="B5341" s="72"/>
    </row>
    <row r="5342" spans="1:2">
      <c r="A5342" s="72" t="s">
        <v>24587</v>
      </c>
      <c r="B5342" s="72"/>
    </row>
    <row r="5343" spans="1:2">
      <c r="A5343" s="72" t="s">
        <v>8668</v>
      </c>
      <c r="B5343" s="72"/>
    </row>
    <row r="5344" spans="1:2">
      <c r="A5344" s="72" t="s">
        <v>32044</v>
      </c>
      <c r="B5344" s="72"/>
    </row>
    <row r="5345" spans="1:2">
      <c r="A5345" s="72" t="s">
        <v>27261</v>
      </c>
      <c r="B5345" s="72"/>
    </row>
    <row r="5346" spans="1:2">
      <c r="A5346" s="72" t="s">
        <v>5876</v>
      </c>
      <c r="B5346" s="72"/>
    </row>
    <row r="5347" spans="1:2">
      <c r="A5347" s="72" t="s">
        <v>19335</v>
      </c>
      <c r="B5347" s="72"/>
    </row>
    <row r="5348" spans="1:2">
      <c r="A5348" s="72" t="s">
        <v>30901</v>
      </c>
      <c r="B5348" s="72"/>
    </row>
    <row r="5349" spans="1:2">
      <c r="A5349" s="72" t="s">
        <v>20641</v>
      </c>
      <c r="B5349" s="72"/>
    </row>
    <row r="5350" spans="1:2">
      <c r="A5350" s="72" t="s">
        <v>27262</v>
      </c>
      <c r="B5350" s="72"/>
    </row>
    <row r="5351" spans="1:2">
      <c r="A5351" s="72" t="s">
        <v>8669</v>
      </c>
      <c r="B5351" s="72"/>
    </row>
    <row r="5352" spans="1:2">
      <c r="A5352" s="72" t="s">
        <v>26150</v>
      </c>
      <c r="B5352" s="72"/>
    </row>
    <row r="5353" spans="1:2">
      <c r="A5353" s="72" t="s">
        <v>26151</v>
      </c>
      <c r="B5353" s="72"/>
    </row>
    <row r="5354" spans="1:2">
      <c r="A5354" s="72" t="s">
        <v>24588</v>
      </c>
      <c r="B5354" s="72"/>
    </row>
    <row r="5355" spans="1:2">
      <c r="A5355" s="72" t="s">
        <v>24589</v>
      </c>
      <c r="B5355" s="72"/>
    </row>
    <row r="5356" spans="1:2">
      <c r="A5356" s="72" t="s">
        <v>3087</v>
      </c>
      <c r="B5356" s="72"/>
    </row>
    <row r="5357" spans="1:2">
      <c r="A5357" s="72" t="s">
        <v>22825</v>
      </c>
      <c r="B5357" s="72"/>
    </row>
    <row r="5358" spans="1:2">
      <c r="A5358" s="72" t="s">
        <v>19336</v>
      </c>
      <c r="B5358" s="72"/>
    </row>
    <row r="5359" spans="1:2">
      <c r="A5359" s="72" t="s">
        <v>20642</v>
      </c>
      <c r="B5359" s="72"/>
    </row>
    <row r="5360" spans="1:2">
      <c r="A5360" s="72" t="s">
        <v>22246</v>
      </c>
      <c r="B5360" s="72"/>
    </row>
    <row r="5361" spans="1:2">
      <c r="A5361" s="72" t="s">
        <v>2292</v>
      </c>
      <c r="B5361" s="72"/>
    </row>
    <row r="5362" spans="1:2">
      <c r="A5362" s="72" t="s">
        <v>27263</v>
      </c>
      <c r="B5362" s="72"/>
    </row>
    <row r="5363" spans="1:2">
      <c r="A5363" s="72" t="s">
        <v>23343</v>
      </c>
      <c r="B5363" s="72"/>
    </row>
    <row r="5364" spans="1:2">
      <c r="A5364" s="72" t="s">
        <v>26152</v>
      </c>
      <c r="B5364" s="72"/>
    </row>
    <row r="5365" spans="1:2">
      <c r="A5365" s="72" t="s">
        <v>21627</v>
      </c>
      <c r="B5365" s="72"/>
    </row>
    <row r="5366" spans="1:2">
      <c r="A5366" s="72" t="s">
        <v>30292</v>
      </c>
      <c r="B5366" s="72"/>
    </row>
    <row r="5367" spans="1:2">
      <c r="A5367" s="72" t="s">
        <v>30293</v>
      </c>
      <c r="B5367" s="72"/>
    </row>
    <row r="5368" spans="1:2">
      <c r="A5368" s="72" t="s">
        <v>15339</v>
      </c>
      <c r="B5368" s="72"/>
    </row>
    <row r="5369" spans="1:2">
      <c r="A5369" s="72" t="s">
        <v>23344</v>
      </c>
      <c r="B5369" s="72"/>
    </row>
    <row r="5370" spans="1:2">
      <c r="A5370" s="72" t="s">
        <v>30902</v>
      </c>
      <c r="B5370" s="72"/>
    </row>
    <row r="5371" spans="1:2">
      <c r="A5371" s="72" t="s">
        <v>8129</v>
      </c>
      <c r="B5371" s="72"/>
    </row>
    <row r="5372" spans="1:2">
      <c r="A5372" s="72" t="s">
        <v>5878</v>
      </c>
      <c r="B5372" s="72"/>
    </row>
    <row r="5373" spans="1:2">
      <c r="A5373" s="72" t="s">
        <v>5877</v>
      </c>
      <c r="B5373" s="72"/>
    </row>
    <row r="5374" spans="1:2">
      <c r="A5374" s="72" t="s">
        <v>32280</v>
      </c>
      <c r="B5374" s="72"/>
    </row>
    <row r="5375" spans="1:2">
      <c r="A5375" s="72" t="s">
        <v>6902</v>
      </c>
      <c r="B5375" s="72"/>
    </row>
    <row r="5376" spans="1:2">
      <c r="A5376" s="72" t="s">
        <v>24073</v>
      </c>
      <c r="B5376" s="72"/>
    </row>
    <row r="5377" spans="1:2">
      <c r="A5377" s="72" t="s">
        <v>8130</v>
      </c>
      <c r="B5377" s="72"/>
    </row>
    <row r="5378" spans="1:2">
      <c r="A5378" s="72" t="s">
        <v>6903</v>
      </c>
      <c r="B5378" s="72"/>
    </row>
    <row r="5379" spans="1:2">
      <c r="A5379" s="4" t="s">
        <v>1456</v>
      </c>
      <c r="B5379" s="72"/>
    </row>
    <row r="5380" spans="1:2">
      <c r="A5380" s="72" t="s">
        <v>743</v>
      </c>
      <c r="B5380" s="72"/>
    </row>
    <row r="5381" spans="1:2">
      <c r="A5381" s="72" t="s">
        <v>8131</v>
      </c>
      <c r="B5381" s="72"/>
    </row>
    <row r="5382" spans="1:2">
      <c r="A5382" s="72" t="s">
        <v>7855</v>
      </c>
      <c r="B5382" s="72"/>
    </row>
    <row r="5383" spans="1:2">
      <c r="A5383" s="72" t="s">
        <v>32045</v>
      </c>
      <c r="B5383" s="72"/>
    </row>
    <row r="5384" spans="1:2">
      <c r="A5384" s="72" t="s">
        <v>7856</v>
      </c>
      <c r="B5384" s="72"/>
    </row>
    <row r="5385" spans="1:2">
      <c r="A5385" s="72" t="s">
        <v>32046</v>
      </c>
      <c r="B5385" s="72"/>
    </row>
    <row r="5386" spans="1:2">
      <c r="A5386" s="72" t="s">
        <v>6904</v>
      </c>
      <c r="B5386" s="72"/>
    </row>
    <row r="5387" spans="1:2">
      <c r="A5387" s="72" t="s">
        <v>6904</v>
      </c>
      <c r="B5387" s="72"/>
    </row>
    <row r="5388" spans="1:2">
      <c r="A5388" s="72" t="s">
        <v>6904</v>
      </c>
      <c r="B5388" s="72"/>
    </row>
    <row r="5389" spans="1:2">
      <c r="A5389" s="72" t="s">
        <v>6904</v>
      </c>
      <c r="B5389" s="72"/>
    </row>
    <row r="5390" spans="1:2">
      <c r="A5390" s="72" t="s">
        <v>6904</v>
      </c>
      <c r="B5390" s="72"/>
    </row>
    <row r="5391" spans="1:2">
      <c r="A5391" s="72" t="s">
        <v>6904</v>
      </c>
      <c r="B5391" s="72"/>
    </row>
    <row r="5392" spans="1:2">
      <c r="A5392" s="72" t="s">
        <v>6904</v>
      </c>
      <c r="B5392" s="72"/>
    </row>
    <row r="5393" spans="1:2">
      <c r="A5393" s="72" t="s">
        <v>7857</v>
      </c>
      <c r="B5393" s="72"/>
    </row>
    <row r="5394" spans="1:2">
      <c r="A5394" s="72" t="s">
        <v>24074</v>
      </c>
      <c r="B5394" s="72"/>
    </row>
    <row r="5395" spans="1:2">
      <c r="A5395" s="72" t="s">
        <v>18658</v>
      </c>
      <c r="B5395" s="72"/>
    </row>
    <row r="5396" spans="1:2">
      <c r="A5396" s="72" t="s">
        <v>30294</v>
      </c>
      <c r="B5396" s="72"/>
    </row>
    <row r="5397" spans="1:2">
      <c r="A5397" s="72" t="s">
        <v>24590</v>
      </c>
      <c r="B5397" s="72"/>
    </row>
    <row r="5398" spans="1:2">
      <c r="A5398" s="72" t="s">
        <v>30295</v>
      </c>
      <c r="B5398" s="72"/>
    </row>
    <row r="5399" spans="1:2">
      <c r="A5399" s="72" t="s">
        <v>6280</v>
      </c>
      <c r="B5399" s="72"/>
    </row>
    <row r="5400" spans="1:2">
      <c r="A5400" s="72" t="s">
        <v>6280</v>
      </c>
      <c r="B5400" s="72"/>
    </row>
    <row r="5401" spans="1:2">
      <c r="A5401" s="72" t="s">
        <v>15594</v>
      </c>
      <c r="B5401" s="72"/>
    </row>
    <row r="5402" spans="1:2">
      <c r="A5402" s="72" t="s">
        <v>32715</v>
      </c>
      <c r="B5402" s="72"/>
    </row>
    <row r="5403" spans="1:2">
      <c r="A5403" s="72" t="s">
        <v>6906</v>
      </c>
      <c r="B5403" s="72"/>
    </row>
    <row r="5404" spans="1:2">
      <c r="A5404" s="72" t="s">
        <v>6906</v>
      </c>
      <c r="B5404" s="72"/>
    </row>
    <row r="5405" spans="1:2">
      <c r="A5405" s="72" t="s">
        <v>18113</v>
      </c>
      <c r="B5405" s="72"/>
    </row>
    <row r="5406" spans="1:2">
      <c r="A5406" s="72" t="s">
        <v>6907</v>
      </c>
      <c r="B5406" s="72"/>
    </row>
    <row r="5407" spans="1:2">
      <c r="A5407" s="72" t="s">
        <v>18114</v>
      </c>
      <c r="B5407" s="72"/>
    </row>
    <row r="5408" spans="1:2">
      <c r="A5408" s="72" t="s">
        <v>18114</v>
      </c>
      <c r="B5408" s="72"/>
    </row>
    <row r="5409" spans="1:2">
      <c r="A5409" s="72" t="s">
        <v>30296</v>
      </c>
      <c r="B5409" s="72"/>
    </row>
    <row r="5410" spans="1:2">
      <c r="A5410" s="72" t="s">
        <v>30297</v>
      </c>
      <c r="B5410" s="72"/>
    </row>
    <row r="5411" spans="1:2">
      <c r="A5411" s="72" t="s">
        <v>18115</v>
      </c>
      <c r="B5411" s="72"/>
    </row>
    <row r="5412" spans="1:2">
      <c r="A5412" s="72" t="s">
        <v>29265</v>
      </c>
      <c r="B5412" s="72"/>
    </row>
    <row r="5413" spans="1:2">
      <c r="A5413" s="72" t="s">
        <v>29266</v>
      </c>
      <c r="B5413" s="72"/>
    </row>
    <row r="5414" spans="1:2">
      <c r="A5414" s="72" t="s">
        <v>25652</v>
      </c>
      <c r="B5414" s="72"/>
    </row>
    <row r="5415" spans="1:2">
      <c r="A5415" s="72" t="s">
        <v>10894</v>
      </c>
      <c r="B5415" s="72"/>
    </row>
    <row r="5416" spans="1:2">
      <c r="A5416" s="72" t="s">
        <v>24591</v>
      </c>
      <c r="B5416" s="72"/>
    </row>
    <row r="5417" spans="1:2">
      <c r="A5417" s="72" t="s">
        <v>25649</v>
      </c>
      <c r="B5417" s="72"/>
    </row>
    <row r="5418" spans="1:2">
      <c r="A5418" s="72" t="s">
        <v>8670</v>
      </c>
      <c r="B5418" s="72"/>
    </row>
    <row r="5419" spans="1:2">
      <c r="A5419" s="72" t="s">
        <v>26802</v>
      </c>
      <c r="B5419" s="72"/>
    </row>
    <row r="5420" spans="1:2">
      <c r="A5420" s="72" t="s">
        <v>26802</v>
      </c>
      <c r="B5420" s="72"/>
    </row>
    <row r="5421" spans="1:2">
      <c r="A5421" s="72" t="s">
        <v>28682</v>
      </c>
      <c r="B5421" s="72"/>
    </row>
    <row r="5422" spans="1:2">
      <c r="A5422" s="72" t="s">
        <v>29187</v>
      </c>
      <c r="B5422" s="72"/>
    </row>
    <row r="5423" spans="1:2">
      <c r="A5423" s="72" t="s">
        <v>33430</v>
      </c>
      <c r="B5423" s="72"/>
    </row>
    <row r="5424" spans="1:2">
      <c r="A5424" s="72" t="s">
        <v>32716</v>
      </c>
      <c r="B5424" s="72"/>
    </row>
    <row r="5425" spans="1:2">
      <c r="A5425" s="72" t="s">
        <v>25653</v>
      </c>
      <c r="B5425" s="72"/>
    </row>
    <row r="5426" spans="1:2">
      <c r="A5426" s="72" t="s">
        <v>30298</v>
      </c>
      <c r="B5426" s="72"/>
    </row>
    <row r="5427" spans="1:2">
      <c r="A5427" s="72" t="s">
        <v>14584</v>
      </c>
      <c r="B5427" s="72"/>
    </row>
    <row r="5428" spans="1:2">
      <c r="A5428" s="72" t="s">
        <v>6908</v>
      </c>
      <c r="B5428" s="72"/>
    </row>
    <row r="5429" spans="1:2">
      <c r="A5429" s="72" t="s">
        <v>6908</v>
      </c>
      <c r="B5429" s="72"/>
    </row>
    <row r="5430" spans="1:2">
      <c r="A5430" s="72" t="s">
        <v>3412</v>
      </c>
      <c r="B5430" s="72"/>
    </row>
    <row r="5431" spans="1:2">
      <c r="A5431" s="72" t="s">
        <v>3412</v>
      </c>
      <c r="B5431" s="72"/>
    </row>
    <row r="5432" spans="1:2">
      <c r="A5432" s="72" t="s">
        <v>3412</v>
      </c>
      <c r="B5432" s="72"/>
    </row>
    <row r="5433" spans="1:2">
      <c r="A5433" s="72" t="s">
        <v>13559</v>
      </c>
      <c r="B5433" s="72"/>
    </row>
    <row r="5434" spans="1:2">
      <c r="A5434" s="72" t="s">
        <v>18659</v>
      </c>
      <c r="B5434" s="72"/>
    </row>
    <row r="5435" spans="1:2">
      <c r="A5435" s="4" t="s">
        <v>1457</v>
      </c>
      <c r="B5435" s="72"/>
    </row>
    <row r="5436" spans="1:2">
      <c r="A5436" s="72" t="s">
        <v>18660</v>
      </c>
      <c r="B5436" s="72"/>
    </row>
    <row r="5437" spans="1:2">
      <c r="A5437" s="72" t="s">
        <v>19872</v>
      </c>
      <c r="B5437" s="72"/>
    </row>
    <row r="5438" spans="1:2">
      <c r="A5438" s="72" t="s">
        <v>24075</v>
      </c>
      <c r="B5438" s="72"/>
    </row>
    <row r="5439" spans="1:2">
      <c r="A5439" s="72" t="s">
        <v>3413</v>
      </c>
      <c r="B5439" s="72"/>
    </row>
    <row r="5440" spans="1:2">
      <c r="A5440" s="72" t="s">
        <v>27264</v>
      </c>
      <c r="B5440" s="72"/>
    </row>
    <row r="5441" spans="1:2">
      <c r="A5441" s="72" t="s">
        <v>21628</v>
      </c>
      <c r="B5441" s="72"/>
    </row>
    <row r="5442" spans="1:2">
      <c r="A5442" s="72" t="s">
        <v>3088</v>
      </c>
      <c r="B5442" s="72"/>
    </row>
    <row r="5443" spans="1:2">
      <c r="A5443" s="72" t="s">
        <v>13560</v>
      </c>
      <c r="B5443" s="72"/>
    </row>
    <row r="5444" spans="1:2">
      <c r="A5444" s="72" t="s">
        <v>744</v>
      </c>
      <c r="B5444" s="72"/>
    </row>
    <row r="5445" spans="1:2">
      <c r="A5445" s="72" t="s">
        <v>744</v>
      </c>
      <c r="B5445" s="72"/>
    </row>
    <row r="5446" spans="1:2">
      <c r="A5446" s="72" t="s">
        <v>16924</v>
      </c>
      <c r="B5446" s="72"/>
    </row>
    <row r="5447" spans="1:2">
      <c r="A5447" s="72" t="s">
        <v>11520</v>
      </c>
      <c r="B5447" s="72"/>
    </row>
    <row r="5448" spans="1:2">
      <c r="A5448" s="72" t="s">
        <v>24592</v>
      </c>
      <c r="B5448" s="72"/>
    </row>
    <row r="5449" spans="1:2">
      <c r="A5449" s="72" t="s">
        <v>12931</v>
      </c>
      <c r="B5449" s="72"/>
    </row>
    <row r="5450" spans="1:2">
      <c r="A5450" s="72" t="s">
        <v>25065</v>
      </c>
      <c r="B5450" s="72"/>
    </row>
    <row r="5451" spans="1:2">
      <c r="A5451" s="72" t="s">
        <v>24593</v>
      </c>
      <c r="B5451" s="72"/>
    </row>
    <row r="5452" spans="1:2">
      <c r="A5452" s="72" t="s">
        <v>19873</v>
      </c>
      <c r="B5452" s="72"/>
    </row>
    <row r="5453" spans="1:2">
      <c r="A5453" s="72" t="s">
        <v>8671</v>
      </c>
      <c r="B5453" s="72"/>
    </row>
    <row r="5454" spans="1:2">
      <c r="A5454" s="72" t="s">
        <v>8672</v>
      </c>
      <c r="B5454" s="72"/>
    </row>
    <row r="5455" spans="1:2">
      <c r="A5455" s="72" t="s">
        <v>25066</v>
      </c>
      <c r="B5455" s="72"/>
    </row>
    <row r="5456" spans="1:2">
      <c r="A5456" s="72" t="s">
        <v>11521</v>
      </c>
      <c r="B5456" s="72"/>
    </row>
    <row r="5457" spans="1:2">
      <c r="A5457" s="72" t="s">
        <v>12475</v>
      </c>
      <c r="B5457" s="72"/>
    </row>
    <row r="5458" spans="1:2">
      <c r="A5458" s="72" t="s">
        <v>11522</v>
      </c>
      <c r="B5458" s="72"/>
    </row>
    <row r="5459" spans="1:2">
      <c r="A5459" s="72" t="s">
        <v>4230</v>
      </c>
      <c r="B5459" s="72"/>
    </row>
    <row r="5460" spans="1:2">
      <c r="A5460" s="72" t="s">
        <v>4230</v>
      </c>
      <c r="B5460" s="72"/>
    </row>
    <row r="5461" spans="1:2">
      <c r="A5461" s="72" t="s">
        <v>4488</v>
      </c>
      <c r="B5461" s="72"/>
    </row>
    <row r="5462" spans="1:2">
      <c r="A5462" s="72" t="s">
        <v>12476</v>
      </c>
      <c r="B5462" s="72"/>
    </row>
    <row r="5463" spans="1:2">
      <c r="A5463" s="72" t="s">
        <v>5879</v>
      </c>
      <c r="B5463" s="72"/>
    </row>
    <row r="5464" spans="1:2">
      <c r="A5464" s="72" t="s">
        <v>12043</v>
      </c>
      <c r="B5464" s="72"/>
    </row>
    <row r="5465" spans="1:2">
      <c r="A5465" s="72" t="s">
        <v>31306</v>
      </c>
      <c r="B5465" s="72"/>
    </row>
    <row r="5466" spans="1:2">
      <c r="A5466" s="72" t="s">
        <v>25402</v>
      </c>
      <c r="B5466" s="72"/>
    </row>
    <row r="5467" spans="1:2">
      <c r="A5467" s="72" t="s">
        <v>24594</v>
      </c>
      <c r="B5467" s="72"/>
    </row>
    <row r="5468" spans="1:2">
      <c r="A5468" s="72" t="s">
        <v>4680</v>
      </c>
      <c r="B5468" s="72"/>
    </row>
    <row r="5469" spans="1:2">
      <c r="A5469" s="72" t="s">
        <v>16643</v>
      </c>
      <c r="B5469" s="72"/>
    </row>
    <row r="5470" spans="1:2">
      <c r="A5470" s="72" t="s">
        <v>12932</v>
      </c>
      <c r="B5470" s="72"/>
    </row>
    <row r="5471" spans="1:2">
      <c r="A5471" s="72" t="s">
        <v>3824</v>
      </c>
      <c r="B5471" s="72"/>
    </row>
    <row r="5472" spans="1:2">
      <c r="A5472" s="72" t="s">
        <v>11159</v>
      </c>
      <c r="B5472" s="72"/>
    </row>
    <row r="5473" spans="1:2">
      <c r="A5473" s="72" t="s">
        <v>11159</v>
      </c>
      <c r="B5473" s="72"/>
    </row>
    <row r="5474" spans="1:2">
      <c r="A5474" s="72" t="s">
        <v>31444</v>
      </c>
      <c r="B5474" s="72"/>
    </row>
    <row r="5475" spans="1:2">
      <c r="A5475" s="72" t="s">
        <v>31445</v>
      </c>
      <c r="B5475" s="72"/>
    </row>
    <row r="5476" spans="1:2">
      <c r="A5476" s="72" t="s">
        <v>4489</v>
      </c>
      <c r="B5476" s="72"/>
    </row>
    <row r="5477" spans="1:2">
      <c r="A5477" s="72" t="s">
        <v>2113</v>
      </c>
      <c r="B5477" s="72"/>
    </row>
    <row r="5478" spans="1:2">
      <c r="A5478" s="72" t="s">
        <v>33363</v>
      </c>
      <c r="B5478" s="72"/>
    </row>
    <row r="5479" spans="1:2">
      <c r="A5479" s="72" t="s">
        <v>15064</v>
      </c>
      <c r="B5479" s="72"/>
    </row>
    <row r="5480" spans="1:2">
      <c r="A5480" s="72" t="s">
        <v>30299</v>
      </c>
      <c r="B5480" s="72"/>
    </row>
    <row r="5481" spans="1:2">
      <c r="A5481" s="72" t="s">
        <v>30903</v>
      </c>
      <c r="B5481" s="72"/>
    </row>
    <row r="5482" spans="1:2">
      <c r="A5482" s="72" t="s">
        <v>3090</v>
      </c>
      <c r="B5482" s="72"/>
    </row>
    <row r="5483" spans="1:2">
      <c r="A5483" s="72" t="s">
        <v>12477</v>
      </c>
      <c r="B5483" s="72"/>
    </row>
    <row r="5484" spans="1:2">
      <c r="A5484" s="72" t="s">
        <v>12478</v>
      </c>
      <c r="B5484" s="72"/>
    </row>
    <row r="5485" spans="1:2">
      <c r="A5485" s="72" t="s">
        <v>25067</v>
      </c>
      <c r="B5485" s="72"/>
    </row>
    <row r="5486" spans="1:2">
      <c r="A5486" s="72" t="s">
        <v>12044</v>
      </c>
      <c r="B5486" s="72"/>
    </row>
    <row r="5487" spans="1:2">
      <c r="A5487" s="72" t="s">
        <v>25068</v>
      </c>
      <c r="B5487" s="72"/>
    </row>
    <row r="5488" spans="1:2">
      <c r="A5488" s="72" t="s">
        <v>12045</v>
      </c>
      <c r="B5488" s="72"/>
    </row>
    <row r="5489" spans="1:2">
      <c r="A5489" s="72" t="s">
        <v>8673</v>
      </c>
      <c r="B5489" s="72"/>
    </row>
    <row r="5490" spans="1:2">
      <c r="A5490" s="72" t="s">
        <v>20315</v>
      </c>
      <c r="B5490" s="72"/>
    </row>
    <row r="5491" spans="1:2">
      <c r="A5491" s="72" t="s">
        <v>31446</v>
      </c>
      <c r="B5491" s="72"/>
    </row>
    <row r="5492" spans="1:2">
      <c r="A5492" s="72" t="s">
        <v>31447</v>
      </c>
      <c r="B5492" s="72"/>
    </row>
    <row r="5493" spans="1:2">
      <c r="A5493" s="72" t="s">
        <v>12479</v>
      </c>
      <c r="B5493" s="72"/>
    </row>
    <row r="5494" spans="1:2">
      <c r="A5494" s="72" t="s">
        <v>12480</v>
      </c>
      <c r="B5494" s="72"/>
    </row>
    <row r="5495" spans="1:2">
      <c r="A5495" s="72" t="s">
        <v>24595</v>
      </c>
      <c r="B5495" s="72"/>
    </row>
    <row r="5496" spans="1:2">
      <c r="A5496" s="72" t="s">
        <v>30904</v>
      </c>
      <c r="B5496" s="72"/>
    </row>
    <row r="5497" spans="1:2">
      <c r="A5497" s="72" t="s">
        <v>4490</v>
      </c>
      <c r="B5497" s="72"/>
    </row>
    <row r="5498" spans="1:2">
      <c r="A5498" s="72" t="s">
        <v>11524</v>
      </c>
      <c r="B5498" s="72"/>
    </row>
    <row r="5499" spans="1:2">
      <c r="A5499" s="72" t="s">
        <v>16644</v>
      </c>
      <c r="B5499" s="72"/>
    </row>
    <row r="5500" spans="1:2">
      <c r="A5500" s="72" t="s">
        <v>4681</v>
      </c>
      <c r="B5500" s="72"/>
    </row>
    <row r="5501" spans="1:2">
      <c r="A5501" s="72" t="s">
        <v>21629</v>
      </c>
      <c r="B5501" s="72"/>
    </row>
    <row r="5502" spans="1:2">
      <c r="A5502" s="72" t="s">
        <v>23345</v>
      </c>
      <c r="B5502" s="72"/>
    </row>
    <row r="5503" spans="1:2">
      <c r="A5503" s="72" t="s">
        <v>30905</v>
      </c>
      <c r="B5503" s="72"/>
    </row>
    <row r="5504" spans="1:2">
      <c r="A5504" s="72" t="s">
        <v>10895</v>
      </c>
      <c r="B5504" s="72"/>
    </row>
    <row r="5505" spans="1:2">
      <c r="A5505" s="72" t="s">
        <v>2114</v>
      </c>
      <c r="B5505" s="72"/>
    </row>
    <row r="5506" spans="1:2">
      <c r="A5506" s="72" t="s">
        <v>23346</v>
      </c>
      <c r="B5506" s="72"/>
    </row>
    <row r="5507" spans="1:2">
      <c r="A5507" s="72" t="s">
        <v>21630</v>
      </c>
      <c r="B5507" s="72"/>
    </row>
    <row r="5508" spans="1:2">
      <c r="A5508" s="72" t="s">
        <v>15065</v>
      </c>
      <c r="B5508" s="72"/>
    </row>
    <row r="5509" spans="1:2">
      <c r="A5509" s="72" t="s">
        <v>4682</v>
      </c>
      <c r="B5509" s="72"/>
    </row>
    <row r="5510" spans="1:2">
      <c r="A5510" s="72" t="s">
        <v>4682</v>
      </c>
      <c r="B5510" s="72"/>
    </row>
    <row r="5511" spans="1:2">
      <c r="A5511" s="72" t="s">
        <v>4683</v>
      </c>
      <c r="B5511" s="72"/>
    </row>
    <row r="5512" spans="1:2">
      <c r="A5512" s="72" t="s">
        <v>4684</v>
      </c>
      <c r="B5512" s="72"/>
    </row>
    <row r="5513" spans="1:2">
      <c r="A5513" s="72" t="s">
        <v>22826</v>
      </c>
      <c r="B5513" s="72"/>
    </row>
    <row r="5514" spans="1:2">
      <c r="A5514" s="72" t="s">
        <v>25069</v>
      </c>
      <c r="B5514" s="72"/>
    </row>
    <row r="5515" spans="1:2">
      <c r="A5515" s="72" t="s">
        <v>30300</v>
      </c>
      <c r="B5515" s="72"/>
    </row>
    <row r="5516" spans="1:2">
      <c r="A5516" s="72" t="s">
        <v>16645</v>
      </c>
      <c r="B5516" s="72"/>
    </row>
    <row r="5517" spans="1:2">
      <c r="A5517" s="72" t="s">
        <v>16646</v>
      </c>
      <c r="B5517" s="72"/>
    </row>
    <row r="5518" spans="1:2">
      <c r="A5518" s="72" t="s">
        <v>3825</v>
      </c>
      <c r="B5518" s="72"/>
    </row>
    <row r="5519" spans="1:2">
      <c r="A5519" s="72" t="s">
        <v>3825</v>
      </c>
      <c r="B5519" s="72"/>
    </row>
    <row r="5520" spans="1:2">
      <c r="A5520" s="72" t="s">
        <v>3825</v>
      </c>
      <c r="B5520" s="72"/>
    </row>
    <row r="5521" spans="1:2">
      <c r="A5521" s="72" t="s">
        <v>12046</v>
      </c>
      <c r="B5521" s="72"/>
    </row>
    <row r="5522" spans="1:2">
      <c r="A5522" s="72" t="s">
        <v>30907</v>
      </c>
      <c r="B5522" s="72"/>
    </row>
    <row r="5523" spans="1:2">
      <c r="A5523" s="72" t="s">
        <v>11525</v>
      </c>
      <c r="B5523" s="72"/>
    </row>
    <row r="5524" spans="1:2">
      <c r="A5524" s="72" t="s">
        <v>3826</v>
      </c>
      <c r="B5524" s="72"/>
    </row>
    <row r="5525" spans="1:2">
      <c r="A5525" s="72" t="s">
        <v>3827</v>
      </c>
      <c r="B5525" s="72"/>
    </row>
    <row r="5526" spans="1:2">
      <c r="A5526" s="72" t="s">
        <v>3828</v>
      </c>
      <c r="B5526" s="72"/>
    </row>
    <row r="5527" spans="1:2">
      <c r="A5527" s="72" t="s">
        <v>16647</v>
      </c>
      <c r="B5527" s="72"/>
    </row>
    <row r="5528" spans="1:2">
      <c r="A5528" s="72" t="s">
        <v>12047</v>
      </c>
      <c r="B5528" s="72"/>
    </row>
    <row r="5529" spans="1:2">
      <c r="A5529" s="72" t="s">
        <v>2115</v>
      </c>
      <c r="B5529" s="72"/>
    </row>
    <row r="5530" spans="1:2">
      <c r="A5530" s="72" t="s">
        <v>28683</v>
      </c>
      <c r="B5530" s="72"/>
    </row>
    <row r="5531" spans="1:2">
      <c r="A5531" s="72" t="s">
        <v>745</v>
      </c>
      <c r="B5531" s="72"/>
    </row>
    <row r="5532" spans="1:2">
      <c r="A5532" s="72" t="s">
        <v>9616</v>
      </c>
      <c r="B5532" s="72"/>
    </row>
    <row r="5533" spans="1:2">
      <c r="A5533" s="72" t="s">
        <v>26479</v>
      </c>
      <c r="B5533" s="72"/>
    </row>
    <row r="5534" spans="1:2">
      <c r="A5534" s="72" t="s">
        <v>28684</v>
      </c>
      <c r="B5534" s="72"/>
    </row>
    <row r="5535" spans="1:2">
      <c r="A5535" s="72" t="s">
        <v>9617</v>
      </c>
      <c r="B5535" s="72"/>
    </row>
    <row r="5536" spans="1:2">
      <c r="A5536" s="72" t="s">
        <v>31448</v>
      </c>
      <c r="B5536" s="72"/>
    </row>
    <row r="5537" spans="1:2">
      <c r="A5537" s="72" t="s">
        <v>4686</v>
      </c>
      <c r="B5537" s="72"/>
    </row>
    <row r="5538" spans="1:2">
      <c r="A5538" s="72" t="s">
        <v>22247</v>
      </c>
      <c r="B5538" s="72"/>
    </row>
    <row r="5539" spans="1:2">
      <c r="A5539" s="72" t="s">
        <v>11162</v>
      </c>
      <c r="B5539" s="72"/>
    </row>
    <row r="5540" spans="1:2">
      <c r="A5540" s="72" t="s">
        <v>30301</v>
      </c>
      <c r="B5540" s="72"/>
    </row>
    <row r="5541" spans="1:2">
      <c r="A5541" s="72" t="s">
        <v>25403</v>
      </c>
      <c r="B5541" s="72"/>
    </row>
    <row r="5542" spans="1:2">
      <c r="A5542" s="72" t="s">
        <v>25070</v>
      </c>
      <c r="B5542" s="72"/>
    </row>
    <row r="5543" spans="1:2">
      <c r="A5543" s="72" t="s">
        <v>16648</v>
      </c>
      <c r="B5543" s="72"/>
    </row>
    <row r="5544" spans="1:2">
      <c r="A5544" s="72" t="s">
        <v>10896</v>
      </c>
      <c r="B5544" s="72"/>
    </row>
    <row r="5545" spans="1:2">
      <c r="A5545" s="72" t="s">
        <v>23347</v>
      </c>
      <c r="B5545" s="72"/>
    </row>
    <row r="5546" spans="1:2">
      <c r="A5546" s="72" t="s">
        <v>16649</v>
      </c>
      <c r="B5546" s="72"/>
    </row>
    <row r="5547" spans="1:2">
      <c r="A5547" s="72" t="s">
        <v>20316</v>
      </c>
      <c r="B5547" s="72"/>
    </row>
    <row r="5548" spans="1:2">
      <c r="A5548" s="72" t="s">
        <v>7486</v>
      </c>
      <c r="B5548" s="72"/>
    </row>
    <row r="5549" spans="1:2">
      <c r="A5549" s="72" t="s">
        <v>25071</v>
      </c>
      <c r="B5549" s="72"/>
    </row>
    <row r="5550" spans="1:2">
      <c r="A5550" s="72" t="s">
        <v>10769</v>
      </c>
      <c r="B5550" s="72"/>
    </row>
    <row r="5551" spans="1:2">
      <c r="A5551" s="72" t="s">
        <v>25404</v>
      </c>
      <c r="B5551" s="72"/>
    </row>
    <row r="5552" spans="1:2">
      <c r="A5552" s="72" t="s">
        <v>10897</v>
      </c>
      <c r="B5552" s="72"/>
    </row>
    <row r="5553" spans="1:2">
      <c r="A5553" s="72" t="s">
        <v>8132</v>
      </c>
      <c r="B5553" s="72"/>
    </row>
    <row r="5554" spans="1:2">
      <c r="A5554" s="72" t="s">
        <v>8132</v>
      </c>
      <c r="B5554" s="72"/>
    </row>
    <row r="5555" spans="1:2">
      <c r="A5555" s="72" t="s">
        <v>16925</v>
      </c>
      <c r="B5555" s="72"/>
    </row>
    <row r="5556" spans="1:2">
      <c r="A5556" s="72" t="s">
        <v>22827</v>
      </c>
      <c r="B5556" s="72"/>
    </row>
    <row r="5557" spans="1:2">
      <c r="A5557" s="72" t="s">
        <v>7487</v>
      </c>
      <c r="B5557" s="72"/>
    </row>
    <row r="5558" spans="1:2">
      <c r="A5558" s="72" t="s">
        <v>31308</v>
      </c>
      <c r="B5558" s="72"/>
    </row>
    <row r="5559" spans="1:2">
      <c r="A5559" s="72" t="s">
        <v>15066</v>
      </c>
      <c r="B5559" s="72"/>
    </row>
    <row r="5560" spans="1:2">
      <c r="A5560" s="72" t="s">
        <v>28660</v>
      </c>
      <c r="B5560" s="72"/>
    </row>
    <row r="5561" spans="1:2">
      <c r="A5561" s="72" t="s">
        <v>9618</v>
      </c>
      <c r="B5561" s="72"/>
    </row>
    <row r="5562" spans="1:2">
      <c r="A5562" s="72" t="s">
        <v>28685</v>
      </c>
      <c r="B5562" s="72"/>
    </row>
    <row r="5563" spans="1:2">
      <c r="A5563" s="72" t="s">
        <v>12048</v>
      </c>
      <c r="B5563" s="72"/>
    </row>
    <row r="5564" spans="1:2">
      <c r="A5564" s="72" t="s">
        <v>12048</v>
      </c>
      <c r="B5564" s="72"/>
    </row>
    <row r="5565" spans="1:2">
      <c r="A5565" s="72" t="s">
        <v>25405</v>
      </c>
      <c r="B5565" s="72"/>
    </row>
    <row r="5566" spans="1:2">
      <c r="A5566" s="72" t="s">
        <v>4231</v>
      </c>
      <c r="B5566" s="72"/>
    </row>
    <row r="5567" spans="1:2">
      <c r="A5567" s="72" t="s">
        <v>4232</v>
      </c>
      <c r="B5567" s="72"/>
    </row>
    <row r="5568" spans="1:2">
      <c r="A5568" s="72" t="s">
        <v>4232</v>
      </c>
      <c r="B5568" s="72"/>
    </row>
    <row r="5569" spans="1:2">
      <c r="A5569" s="72" t="s">
        <v>26803</v>
      </c>
      <c r="B5569" s="72"/>
    </row>
    <row r="5570" spans="1:2">
      <c r="A5570" s="72" t="s">
        <v>15595</v>
      </c>
      <c r="B5570" s="72"/>
    </row>
    <row r="5571" spans="1:2">
      <c r="A5571" s="72" t="s">
        <v>16926</v>
      </c>
      <c r="B5571" s="72"/>
    </row>
    <row r="5572" spans="1:2">
      <c r="A5572" s="72" t="s">
        <v>23348</v>
      </c>
      <c r="B5572" s="72"/>
    </row>
    <row r="5573" spans="1:2">
      <c r="A5573" s="72" t="s">
        <v>23349</v>
      </c>
      <c r="B5573" s="72"/>
    </row>
    <row r="5574" spans="1:2">
      <c r="A5574" s="72" t="s">
        <v>7488</v>
      </c>
      <c r="B5574" s="72"/>
    </row>
    <row r="5575" spans="1:2">
      <c r="A5575" s="72" t="s">
        <v>26480</v>
      </c>
      <c r="B5575" s="72"/>
    </row>
    <row r="5576" spans="1:2">
      <c r="A5576" s="72" t="s">
        <v>10898</v>
      </c>
      <c r="B5576" s="72"/>
    </row>
    <row r="5577" spans="1:2">
      <c r="A5577" s="72" t="s">
        <v>8133</v>
      </c>
      <c r="B5577" s="72"/>
    </row>
    <row r="5578" spans="1:2">
      <c r="A5578" s="72" t="s">
        <v>16650</v>
      </c>
      <c r="B5578" s="72"/>
    </row>
    <row r="5579" spans="1:2">
      <c r="A5579" s="72" t="s">
        <v>5220</v>
      </c>
      <c r="B5579" s="72"/>
    </row>
    <row r="5580" spans="1:2">
      <c r="A5580" s="72" t="s">
        <v>11164</v>
      </c>
      <c r="B5580" s="72"/>
    </row>
    <row r="5581" spans="1:2">
      <c r="A5581" s="72" t="s">
        <v>3091</v>
      </c>
      <c r="B5581" s="72"/>
    </row>
    <row r="5582" spans="1:2">
      <c r="A5582" s="72" t="s">
        <v>25072</v>
      </c>
      <c r="B5582" s="72"/>
    </row>
    <row r="5583" spans="1:2">
      <c r="A5583" s="72" t="s">
        <v>3092</v>
      </c>
      <c r="B5583" s="72"/>
    </row>
    <row r="5584" spans="1:2">
      <c r="A5584" s="72" t="s">
        <v>4233</v>
      </c>
      <c r="B5584" s="72"/>
    </row>
    <row r="5585" spans="1:2">
      <c r="A5585" s="72" t="s">
        <v>31449</v>
      </c>
      <c r="B5585" s="72"/>
    </row>
    <row r="5586" spans="1:2">
      <c r="A5586" s="72" t="s">
        <v>10492</v>
      </c>
      <c r="B5586" s="72"/>
    </row>
    <row r="5587" spans="1:2">
      <c r="A5587" s="72" t="s">
        <v>12481</v>
      </c>
      <c r="B5587" s="72"/>
    </row>
    <row r="5588" spans="1:2">
      <c r="A5588" s="72" t="s">
        <v>16651</v>
      </c>
      <c r="B5588" s="72"/>
    </row>
    <row r="5589" spans="1:2">
      <c r="A5589" s="72" t="s">
        <v>11526</v>
      </c>
      <c r="B5589" s="72"/>
    </row>
    <row r="5590" spans="1:2">
      <c r="A5590" s="72" t="s">
        <v>17624</v>
      </c>
      <c r="B5590" s="72"/>
    </row>
    <row r="5591" spans="1:2">
      <c r="A5591" s="72" t="s">
        <v>12482</v>
      </c>
      <c r="B5591" s="72"/>
    </row>
    <row r="5592" spans="1:2">
      <c r="A5592" s="72" t="s">
        <v>12482</v>
      </c>
      <c r="B5592" s="72"/>
    </row>
    <row r="5593" spans="1:2">
      <c r="A5593" s="72" t="s">
        <v>12482</v>
      </c>
      <c r="B5593" s="72"/>
    </row>
    <row r="5594" spans="1:2">
      <c r="A5594" s="72" t="s">
        <v>4688</v>
      </c>
      <c r="B5594" s="72"/>
    </row>
    <row r="5595" spans="1:2">
      <c r="A5595" s="72" t="s">
        <v>10899</v>
      </c>
      <c r="B5595" s="72"/>
    </row>
    <row r="5596" spans="1:2">
      <c r="A5596" s="72" t="s">
        <v>11527</v>
      </c>
      <c r="B5596" s="72"/>
    </row>
    <row r="5597" spans="1:2">
      <c r="A5597" s="72" t="s">
        <v>3829</v>
      </c>
      <c r="B5597" s="72"/>
    </row>
    <row r="5598" spans="1:2">
      <c r="A5598" s="72" t="s">
        <v>23351</v>
      </c>
      <c r="B5598" s="72"/>
    </row>
    <row r="5599" spans="1:2">
      <c r="A5599" s="72" t="s">
        <v>23353</v>
      </c>
      <c r="B5599" s="72"/>
    </row>
    <row r="5600" spans="1:2">
      <c r="A5600" s="72" t="s">
        <v>12483</v>
      </c>
      <c r="B5600" s="72"/>
    </row>
    <row r="5601" spans="1:2">
      <c r="A5601" s="72" t="s">
        <v>23352</v>
      </c>
      <c r="B5601" s="72"/>
    </row>
    <row r="5602" spans="1:2">
      <c r="A5602" s="72" t="s">
        <v>24596</v>
      </c>
      <c r="B5602" s="72"/>
    </row>
    <row r="5603" spans="1:2">
      <c r="A5603" s="72" t="s">
        <v>30908</v>
      </c>
      <c r="B5603" s="72"/>
    </row>
    <row r="5604" spans="1:2">
      <c r="A5604" s="72" t="s">
        <v>12933</v>
      </c>
      <c r="B5604" s="72"/>
    </row>
    <row r="5605" spans="1:2">
      <c r="A5605" s="72" t="s">
        <v>30906</v>
      </c>
      <c r="B5605" s="72"/>
    </row>
    <row r="5606" spans="1:2">
      <c r="A5606" s="72" t="s">
        <v>4234</v>
      </c>
      <c r="B5606" s="72"/>
    </row>
    <row r="5607" spans="1:2">
      <c r="A5607" s="72" t="s">
        <v>16652</v>
      </c>
      <c r="B5607" s="72"/>
    </row>
    <row r="5608" spans="1:2">
      <c r="A5608" s="72" t="s">
        <v>30909</v>
      </c>
      <c r="B5608" s="72"/>
    </row>
    <row r="5609" spans="1:2">
      <c r="A5609" s="72" t="s">
        <v>30910</v>
      </c>
      <c r="B5609" s="72"/>
    </row>
    <row r="5610" spans="1:2">
      <c r="A5610" s="72" t="s">
        <v>21631</v>
      </c>
      <c r="B5610" s="72"/>
    </row>
    <row r="5611" spans="1:2">
      <c r="A5611" s="72" t="s">
        <v>4689</v>
      </c>
      <c r="B5611" s="72"/>
    </row>
    <row r="5612" spans="1:2">
      <c r="A5612" s="72" t="s">
        <v>23354</v>
      </c>
      <c r="B5612" s="72"/>
    </row>
    <row r="5613" spans="1:2">
      <c r="A5613" s="72" t="s">
        <v>30302</v>
      </c>
      <c r="B5613" s="72"/>
    </row>
    <row r="5614" spans="1:2">
      <c r="A5614" s="72" t="s">
        <v>22249</v>
      </c>
      <c r="B5614" s="72"/>
    </row>
    <row r="5615" spans="1:2">
      <c r="A5615" s="72" t="s">
        <v>22248</v>
      </c>
      <c r="B5615" s="72"/>
    </row>
    <row r="5616" spans="1:2">
      <c r="A5616" s="72" t="s">
        <v>16653</v>
      </c>
      <c r="B5616" s="72"/>
    </row>
    <row r="5617" spans="1:2">
      <c r="A5617" s="72" t="s">
        <v>24597</v>
      </c>
      <c r="B5617" s="72"/>
    </row>
    <row r="5618" spans="1:2">
      <c r="A5618" s="72" t="s">
        <v>25406</v>
      </c>
      <c r="B5618" s="72"/>
    </row>
    <row r="5619" spans="1:2">
      <c r="A5619" s="72" t="s">
        <v>746</v>
      </c>
      <c r="B5619" s="72"/>
    </row>
    <row r="5620" spans="1:2">
      <c r="A5620" s="72" t="s">
        <v>22828</v>
      </c>
      <c r="B5620" s="72"/>
    </row>
    <row r="5621" spans="1:2">
      <c r="A5621" s="72" t="s">
        <v>17625</v>
      </c>
      <c r="B5621" s="72"/>
    </row>
    <row r="5622" spans="1:2">
      <c r="A5622" s="72" t="s">
        <v>12484</v>
      </c>
      <c r="B5622" s="72"/>
    </row>
    <row r="5623" spans="1:2">
      <c r="A5623" s="72" t="s">
        <v>23355</v>
      </c>
      <c r="B5623" s="72"/>
    </row>
    <row r="5624" spans="1:2">
      <c r="A5624" s="72" t="s">
        <v>12485</v>
      </c>
      <c r="B5624" s="72"/>
    </row>
    <row r="5625" spans="1:2">
      <c r="A5625" s="72" t="s">
        <v>4235</v>
      </c>
      <c r="B5625" s="72"/>
    </row>
    <row r="5626" spans="1:2">
      <c r="A5626" s="72" t="s">
        <v>7490</v>
      </c>
      <c r="B5626" s="72"/>
    </row>
    <row r="5627" spans="1:2">
      <c r="A5627" s="72" t="s">
        <v>20317</v>
      </c>
      <c r="B5627" s="72"/>
    </row>
    <row r="5628" spans="1:2">
      <c r="A5628" s="72" t="s">
        <v>3093</v>
      </c>
      <c r="B5628" s="72"/>
    </row>
    <row r="5629" spans="1:2">
      <c r="A5629" s="72" t="s">
        <v>3093</v>
      </c>
      <c r="B5629" s="72"/>
    </row>
    <row r="5630" spans="1:2">
      <c r="A5630" s="4" t="s">
        <v>33631</v>
      </c>
      <c r="B5630" s="72"/>
    </row>
    <row r="5631" spans="1:2">
      <c r="A5631" s="72" t="s">
        <v>20318</v>
      </c>
      <c r="B5631" s="72"/>
    </row>
    <row r="5632" spans="1:2">
      <c r="A5632" s="72" t="s">
        <v>24598</v>
      </c>
      <c r="B5632" s="72"/>
    </row>
    <row r="5633" spans="1:2">
      <c r="A5633" s="72" t="s">
        <v>25073</v>
      </c>
      <c r="B5633" s="72"/>
    </row>
    <row r="5634" spans="1:2">
      <c r="A5634" s="72" t="s">
        <v>4236</v>
      </c>
      <c r="B5634" s="72"/>
    </row>
    <row r="5635" spans="1:2">
      <c r="A5635" s="72" t="s">
        <v>4236</v>
      </c>
      <c r="B5635" s="72"/>
    </row>
    <row r="5636" spans="1:2">
      <c r="A5636" s="72" t="s">
        <v>8134</v>
      </c>
      <c r="B5636" s="72"/>
    </row>
    <row r="5637" spans="1:2">
      <c r="A5637" s="72" t="s">
        <v>3830</v>
      </c>
      <c r="B5637" s="72"/>
    </row>
    <row r="5638" spans="1:2">
      <c r="A5638" s="72" t="s">
        <v>12934</v>
      </c>
      <c r="B5638" s="72"/>
    </row>
    <row r="5639" spans="1:2">
      <c r="A5639" s="72" t="s">
        <v>8135</v>
      </c>
      <c r="B5639" s="72"/>
    </row>
    <row r="5640" spans="1:2">
      <c r="A5640" s="72" t="s">
        <v>8135</v>
      </c>
      <c r="B5640" s="72"/>
    </row>
    <row r="5641" spans="1:2">
      <c r="A5641" s="72" t="s">
        <v>8135</v>
      </c>
      <c r="B5641" s="72"/>
    </row>
    <row r="5642" spans="1:2">
      <c r="A5642" s="72" t="s">
        <v>8135</v>
      </c>
      <c r="B5642" s="72"/>
    </row>
    <row r="5643" spans="1:2">
      <c r="A5643" s="72" t="s">
        <v>12049</v>
      </c>
      <c r="B5643" s="72"/>
    </row>
    <row r="5644" spans="1:2">
      <c r="A5644" s="72" t="s">
        <v>23356</v>
      </c>
      <c r="B5644" s="72"/>
    </row>
    <row r="5645" spans="1:2">
      <c r="A5645" s="72" t="s">
        <v>23357</v>
      </c>
      <c r="B5645" s="72"/>
    </row>
    <row r="5646" spans="1:2">
      <c r="A5646" s="72" t="s">
        <v>23358</v>
      </c>
      <c r="B5646" s="72"/>
    </row>
    <row r="5647" spans="1:2">
      <c r="A5647" s="72" t="s">
        <v>23359</v>
      </c>
      <c r="B5647" s="72"/>
    </row>
    <row r="5648" spans="1:2">
      <c r="A5648" s="72" t="s">
        <v>3094</v>
      </c>
      <c r="B5648" s="72"/>
    </row>
    <row r="5649" spans="1:2">
      <c r="A5649" s="72" t="s">
        <v>3831</v>
      </c>
      <c r="B5649" s="72"/>
    </row>
    <row r="5650" spans="1:2">
      <c r="A5650" s="72" t="s">
        <v>4690</v>
      </c>
      <c r="B5650" s="72"/>
    </row>
    <row r="5651" spans="1:2">
      <c r="A5651" s="72" t="s">
        <v>25074</v>
      </c>
      <c r="B5651" s="72"/>
    </row>
    <row r="5652" spans="1:2">
      <c r="A5652" s="72" t="s">
        <v>10900</v>
      </c>
      <c r="B5652" s="72"/>
    </row>
    <row r="5653" spans="1:2">
      <c r="A5653" s="72" t="s">
        <v>4691</v>
      </c>
      <c r="B5653" s="72"/>
    </row>
    <row r="5654" spans="1:2">
      <c r="A5654" s="72" t="s">
        <v>25075</v>
      </c>
      <c r="B5654" s="72"/>
    </row>
    <row r="5655" spans="1:2">
      <c r="A5655" s="72" t="s">
        <v>16123</v>
      </c>
      <c r="B5655" s="72"/>
    </row>
    <row r="5656" spans="1:2">
      <c r="A5656" s="72" t="s">
        <v>22250</v>
      </c>
      <c r="B5656" s="72"/>
    </row>
    <row r="5657" spans="1:2">
      <c r="A5657" s="72" t="s">
        <v>13242</v>
      </c>
      <c r="B5657" s="72"/>
    </row>
    <row r="5658" spans="1:2">
      <c r="A5658" s="72" t="s">
        <v>20319</v>
      </c>
      <c r="B5658" s="72"/>
    </row>
    <row r="5659" spans="1:2">
      <c r="A5659" s="72" t="s">
        <v>11165</v>
      </c>
      <c r="B5659" s="72"/>
    </row>
    <row r="5660" spans="1:2">
      <c r="A5660" s="72" t="s">
        <v>15067</v>
      </c>
      <c r="B5660" s="72"/>
    </row>
    <row r="5661" spans="1:2">
      <c r="A5661" s="72" t="s">
        <v>21632</v>
      </c>
      <c r="B5661" s="72"/>
    </row>
    <row r="5662" spans="1:2">
      <c r="A5662" s="72" t="s">
        <v>21633</v>
      </c>
      <c r="B5662" s="72"/>
    </row>
    <row r="5663" spans="1:2">
      <c r="A5663" s="72" t="s">
        <v>10901</v>
      </c>
      <c r="B5663" s="72"/>
    </row>
    <row r="5664" spans="1:2">
      <c r="A5664" s="72" t="s">
        <v>23360</v>
      </c>
      <c r="B5664" s="72"/>
    </row>
    <row r="5665" spans="1:2">
      <c r="A5665" s="72" t="s">
        <v>23361</v>
      </c>
      <c r="B5665" s="72"/>
    </row>
    <row r="5666" spans="1:2">
      <c r="A5666" s="72" t="s">
        <v>4692</v>
      </c>
      <c r="B5666" s="72"/>
    </row>
    <row r="5667" spans="1:2">
      <c r="A5667" s="72" t="s">
        <v>4692</v>
      </c>
      <c r="B5667" s="72"/>
    </row>
    <row r="5668" spans="1:2">
      <c r="A5668" s="72" t="s">
        <v>10902</v>
      </c>
      <c r="B5668" s="72"/>
    </row>
    <row r="5669" spans="1:2">
      <c r="A5669" s="72" t="s">
        <v>25076</v>
      </c>
      <c r="B5669" s="72"/>
    </row>
    <row r="5670" spans="1:2">
      <c r="A5670" s="72" t="s">
        <v>10903</v>
      </c>
      <c r="B5670" s="72"/>
    </row>
    <row r="5671" spans="1:2">
      <c r="A5671" s="72" t="s">
        <v>12935</v>
      </c>
      <c r="B5671" s="72"/>
    </row>
    <row r="5672" spans="1:2">
      <c r="A5672" s="72" t="s">
        <v>3832</v>
      </c>
      <c r="B5672" s="72"/>
    </row>
    <row r="5673" spans="1:2">
      <c r="A5673" s="72" t="s">
        <v>28686</v>
      </c>
      <c r="B5673" s="72"/>
    </row>
    <row r="5674" spans="1:2">
      <c r="A5674" s="72" t="s">
        <v>10770</v>
      </c>
      <c r="B5674" s="72"/>
    </row>
    <row r="5675" spans="1:2">
      <c r="A5675" s="72" t="s">
        <v>25407</v>
      </c>
      <c r="B5675" s="72"/>
    </row>
    <row r="5676" spans="1:2">
      <c r="A5676" s="72" t="s">
        <v>4237</v>
      </c>
      <c r="B5676" s="72"/>
    </row>
    <row r="5677" spans="1:2">
      <c r="A5677" s="72" t="s">
        <v>25408</v>
      </c>
      <c r="B5677" s="72"/>
    </row>
    <row r="5678" spans="1:2">
      <c r="A5678" s="72" t="s">
        <v>22251</v>
      </c>
      <c r="B5678" s="72"/>
    </row>
    <row r="5679" spans="1:2">
      <c r="A5679" s="72" t="s">
        <v>17626</v>
      </c>
      <c r="B5679" s="72"/>
    </row>
    <row r="5680" spans="1:2">
      <c r="A5680" s="72" t="s">
        <v>31153</v>
      </c>
      <c r="B5680" s="72"/>
    </row>
    <row r="5681" spans="1:2">
      <c r="A5681" s="72" t="s">
        <v>8136</v>
      </c>
      <c r="B5681" s="72"/>
    </row>
    <row r="5682" spans="1:2">
      <c r="A5682" s="72" t="s">
        <v>30303</v>
      </c>
      <c r="B5682" s="72"/>
    </row>
    <row r="5683" spans="1:2">
      <c r="A5683" s="72" t="s">
        <v>31309</v>
      </c>
      <c r="B5683" s="72"/>
    </row>
    <row r="5684" spans="1:2">
      <c r="A5684" s="72" t="s">
        <v>6549</v>
      </c>
      <c r="B5684" s="72"/>
    </row>
    <row r="5685" spans="1:2">
      <c r="A5685" s="72" t="s">
        <v>3833</v>
      </c>
      <c r="B5685" s="72"/>
    </row>
    <row r="5686" spans="1:2">
      <c r="A5686" s="72" t="s">
        <v>12486</v>
      </c>
      <c r="B5686" s="72"/>
    </row>
    <row r="5687" spans="1:2">
      <c r="A5687" s="72" t="s">
        <v>4238</v>
      </c>
      <c r="B5687" s="72"/>
    </row>
    <row r="5688" spans="1:2">
      <c r="A5688" s="72" t="s">
        <v>12487</v>
      </c>
      <c r="B5688" s="72"/>
    </row>
    <row r="5689" spans="1:2">
      <c r="A5689" s="72" t="s">
        <v>25077</v>
      </c>
      <c r="B5689" s="72"/>
    </row>
    <row r="5690" spans="1:2">
      <c r="A5690" s="72" t="s">
        <v>3834</v>
      </c>
      <c r="B5690" s="72"/>
    </row>
    <row r="5691" spans="1:2">
      <c r="A5691" s="72" t="s">
        <v>10904</v>
      </c>
      <c r="B5691" s="72"/>
    </row>
    <row r="5692" spans="1:2">
      <c r="A5692" s="72" t="s">
        <v>31154</v>
      </c>
      <c r="B5692" s="72"/>
    </row>
    <row r="5693" spans="1:2">
      <c r="A5693" s="72" t="s">
        <v>30304</v>
      </c>
      <c r="B5693" s="72"/>
    </row>
    <row r="5694" spans="1:2">
      <c r="A5694" s="72" t="s">
        <v>9619</v>
      </c>
      <c r="B5694" s="72"/>
    </row>
    <row r="5695" spans="1:2">
      <c r="A5695" s="72" t="s">
        <v>4693</v>
      </c>
      <c r="B5695" s="72"/>
    </row>
    <row r="5696" spans="1:2">
      <c r="A5696" s="72" t="s">
        <v>4693</v>
      </c>
      <c r="B5696" s="72"/>
    </row>
    <row r="5697" spans="1:2">
      <c r="A5697" s="72" t="s">
        <v>10905</v>
      </c>
      <c r="B5697" s="72"/>
    </row>
    <row r="5698" spans="1:2">
      <c r="A5698" s="72" t="s">
        <v>11166</v>
      </c>
      <c r="B5698" s="72"/>
    </row>
    <row r="5699" spans="1:2">
      <c r="A5699" s="72" t="s">
        <v>10906</v>
      </c>
      <c r="B5699" s="72"/>
    </row>
    <row r="5700" spans="1:2">
      <c r="A5700" s="72" t="s">
        <v>25409</v>
      </c>
      <c r="B5700" s="72"/>
    </row>
    <row r="5701" spans="1:2">
      <c r="A5701" s="72" t="s">
        <v>13243</v>
      </c>
      <c r="B5701" s="72"/>
    </row>
    <row r="5702" spans="1:2">
      <c r="A5702" s="72" t="s">
        <v>4694</v>
      </c>
      <c r="B5702" s="72"/>
    </row>
    <row r="5703" spans="1:2">
      <c r="A5703" s="72" t="s">
        <v>4694</v>
      </c>
      <c r="B5703" s="72"/>
    </row>
    <row r="5704" spans="1:2">
      <c r="A5704" s="72" t="s">
        <v>16927</v>
      </c>
      <c r="B5704" s="72"/>
    </row>
    <row r="5705" spans="1:2">
      <c r="A5705" s="72" t="s">
        <v>30305</v>
      </c>
      <c r="B5705" s="72"/>
    </row>
    <row r="5706" spans="1:2">
      <c r="A5706" s="72" t="s">
        <v>17355</v>
      </c>
      <c r="B5706" s="72"/>
    </row>
    <row r="5707" spans="1:2">
      <c r="A5707" s="72" t="s">
        <v>13795</v>
      </c>
      <c r="B5707" s="72"/>
    </row>
    <row r="5708" spans="1:2">
      <c r="A5708" s="72" t="s">
        <v>15340</v>
      </c>
      <c r="B5708" s="72"/>
    </row>
    <row r="5709" spans="1:2">
      <c r="A5709" s="72" t="s">
        <v>12936</v>
      </c>
      <c r="B5709" s="72"/>
    </row>
    <row r="5710" spans="1:2">
      <c r="A5710" s="72" t="s">
        <v>22252</v>
      </c>
      <c r="B5710" s="72"/>
    </row>
    <row r="5711" spans="1:2">
      <c r="A5711" s="72" t="s">
        <v>15068</v>
      </c>
      <c r="B5711" s="72"/>
    </row>
    <row r="5712" spans="1:2">
      <c r="A5712" s="72" t="s">
        <v>28687</v>
      </c>
      <c r="B5712" s="72"/>
    </row>
    <row r="5713" spans="1:2">
      <c r="A5713" s="72" t="s">
        <v>12488</v>
      </c>
      <c r="B5713" s="72"/>
    </row>
    <row r="5714" spans="1:2">
      <c r="A5714" s="72" t="s">
        <v>11528</v>
      </c>
      <c r="B5714" s="72"/>
    </row>
    <row r="5715" spans="1:2">
      <c r="A5715" s="72" t="s">
        <v>15069</v>
      </c>
      <c r="B5715" s="72"/>
    </row>
    <row r="5716" spans="1:2">
      <c r="A5716" s="72" t="s">
        <v>3835</v>
      </c>
      <c r="B5716" s="72"/>
    </row>
    <row r="5717" spans="1:2">
      <c r="A5717" s="72" t="s">
        <v>3835</v>
      </c>
      <c r="B5717" s="72"/>
    </row>
    <row r="5718" spans="1:2">
      <c r="A5718" s="72" t="s">
        <v>4239</v>
      </c>
      <c r="B5718" s="72"/>
    </row>
    <row r="5719" spans="1:2">
      <c r="A5719" s="72" t="s">
        <v>25410</v>
      </c>
      <c r="B5719" s="72"/>
    </row>
    <row r="5720" spans="1:2">
      <c r="A5720" s="72" t="s">
        <v>23362</v>
      </c>
      <c r="B5720" s="72"/>
    </row>
    <row r="5721" spans="1:2">
      <c r="A5721" s="72" t="s">
        <v>13796</v>
      </c>
      <c r="B5721" s="72"/>
    </row>
    <row r="5722" spans="1:2">
      <c r="A5722" s="72" t="s">
        <v>16654</v>
      </c>
      <c r="B5722" s="72"/>
    </row>
    <row r="5723" spans="1:2">
      <c r="A5723" s="72" t="s">
        <v>7491</v>
      </c>
      <c r="B5723" s="72"/>
    </row>
    <row r="5724" spans="1:2">
      <c r="A5724" s="72" t="s">
        <v>17627</v>
      </c>
      <c r="B5724" s="72"/>
    </row>
    <row r="5725" spans="1:2">
      <c r="A5725" s="72" t="s">
        <v>23363</v>
      </c>
      <c r="B5725" s="72"/>
    </row>
    <row r="5726" spans="1:2">
      <c r="A5726" s="72" t="s">
        <v>22253</v>
      </c>
      <c r="B5726" s="72"/>
    </row>
    <row r="5727" spans="1:2">
      <c r="A5727" s="72" t="s">
        <v>22254</v>
      </c>
      <c r="B5727" s="72"/>
    </row>
    <row r="5728" spans="1:2">
      <c r="A5728" s="72" t="s">
        <v>10771</v>
      </c>
      <c r="B5728" s="72"/>
    </row>
    <row r="5729" spans="1:2">
      <c r="A5729" s="72" t="s">
        <v>2116</v>
      </c>
      <c r="B5729" s="72"/>
    </row>
    <row r="5730" spans="1:2">
      <c r="A5730" s="72" t="s">
        <v>29267</v>
      </c>
      <c r="B5730" s="72"/>
    </row>
    <row r="5731" spans="1:2">
      <c r="A5731" s="72" t="s">
        <v>11167</v>
      </c>
      <c r="B5731" s="72"/>
    </row>
    <row r="5732" spans="1:2">
      <c r="A5732" s="72" t="s">
        <v>30306</v>
      </c>
      <c r="B5732" s="72"/>
    </row>
    <row r="5733" spans="1:2">
      <c r="A5733" s="72" t="s">
        <v>12050</v>
      </c>
      <c r="B5733" s="72"/>
    </row>
    <row r="5734" spans="1:2">
      <c r="A5734" s="72" t="s">
        <v>22255</v>
      </c>
      <c r="B5734" s="72"/>
    </row>
    <row r="5735" spans="1:2">
      <c r="A5735" s="72" t="s">
        <v>22256</v>
      </c>
      <c r="B5735" s="72"/>
    </row>
    <row r="5736" spans="1:2">
      <c r="A5736" s="72" t="s">
        <v>25411</v>
      </c>
      <c r="B5736" s="72"/>
    </row>
    <row r="5737" spans="1:2">
      <c r="A5737" s="72" t="s">
        <v>28688</v>
      </c>
      <c r="B5737" s="72"/>
    </row>
    <row r="5738" spans="1:2">
      <c r="A5738" s="72" t="s">
        <v>17295</v>
      </c>
      <c r="B5738" s="72"/>
    </row>
    <row r="5739" spans="1:2">
      <c r="A5739" s="72" t="s">
        <v>21634</v>
      </c>
      <c r="B5739" s="72"/>
    </row>
    <row r="5740" spans="1:2">
      <c r="A5740" s="72" t="s">
        <v>25378</v>
      </c>
      <c r="B5740" s="72"/>
    </row>
    <row r="5741" spans="1:2">
      <c r="A5741" s="72" t="s">
        <v>2118</v>
      </c>
      <c r="B5741" s="72"/>
    </row>
    <row r="5742" spans="1:2">
      <c r="A5742" s="72" t="s">
        <v>3095</v>
      </c>
      <c r="B5742" s="72"/>
    </row>
    <row r="5743" spans="1:2">
      <c r="A5743" s="72" t="s">
        <v>28689</v>
      </c>
      <c r="B5743" s="72"/>
    </row>
    <row r="5744" spans="1:2">
      <c r="A5744" s="72" t="s">
        <v>23364</v>
      </c>
      <c r="B5744" s="72"/>
    </row>
    <row r="5745" spans="1:2">
      <c r="A5745" s="72" t="s">
        <v>4695</v>
      </c>
      <c r="B5745" s="72"/>
    </row>
    <row r="5746" spans="1:2">
      <c r="A5746" s="72" t="s">
        <v>4695</v>
      </c>
      <c r="B5746" s="72"/>
    </row>
    <row r="5747" spans="1:2">
      <c r="A5747" s="72" t="s">
        <v>12489</v>
      </c>
      <c r="B5747" s="72"/>
    </row>
    <row r="5748" spans="1:2">
      <c r="A5748" s="72" t="s">
        <v>17356</v>
      </c>
      <c r="B5748" s="72"/>
    </row>
    <row r="5749" spans="1:2">
      <c r="A5749" s="72" t="s">
        <v>30307</v>
      </c>
      <c r="B5749" s="72"/>
    </row>
    <row r="5750" spans="1:2">
      <c r="A5750" s="72" t="s">
        <v>8137</v>
      </c>
      <c r="B5750" s="72"/>
    </row>
    <row r="5751" spans="1:2">
      <c r="A5751" s="72" t="s">
        <v>21635</v>
      </c>
      <c r="B5751" s="72"/>
    </row>
    <row r="5752" spans="1:2">
      <c r="A5752" s="72" t="s">
        <v>4240</v>
      </c>
      <c r="B5752" s="72"/>
    </row>
    <row r="5753" spans="1:2">
      <c r="A5753" s="72" t="s">
        <v>12490</v>
      </c>
      <c r="B5753" s="72"/>
    </row>
    <row r="5754" spans="1:2">
      <c r="A5754" s="72" t="s">
        <v>17628</v>
      </c>
      <c r="B5754" s="72"/>
    </row>
    <row r="5755" spans="1:2">
      <c r="A5755" s="72" t="s">
        <v>28690</v>
      </c>
      <c r="B5755" s="72"/>
    </row>
    <row r="5756" spans="1:2">
      <c r="A5756" s="72" t="s">
        <v>28691</v>
      </c>
      <c r="B5756" s="72"/>
    </row>
    <row r="5757" spans="1:2">
      <c r="A5757" s="72" t="s">
        <v>9620</v>
      </c>
      <c r="B5757" s="72"/>
    </row>
    <row r="5758" spans="1:2">
      <c r="A5758" s="72" t="s">
        <v>7492</v>
      </c>
      <c r="B5758" s="72"/>
    </row>
    <row r="5759" spans="1:2">
      <c r="A5759" s="72" t="s">
        <v>30308</v>
      </c>
      <c r="B5759" s="72"/>
    </row>
    <row r="5760" spans="1:2">
      <c r="A5760" s="72" t="s">
        <v>32609</v>
      </c>
      <c r="B5760" s="72"/>
    </row>
    <row r="5761" spans="1:2">
      <c r="A5761" s="72" t="s">
        <v>15070</v>
      </c>
      <c r="B5761" s="72"/>
    </row>
    <row r="5762" spans="1:2">
      <c r="A5762" s="72" t="s">
        <v>2119</v>
      </c>
      <c r="B5762" s="72"/>
    </row>
    <row r="5763" spans="1:2">
      <c r="A5763" s="72" t="s">
        <v>16655</v>
      </c>
      <c r="B5763" s="72"/>
    </row>
    <row r="5764" spans="1:2">
      <c r="A5764" s="72" t="s">
        <v>4241</v>
      </c>
      <c r="B5764" s="72"/>
    </row>
    <row r="5765" spans="1:2">
      <c r="A5765" s="72" t="s">
        <v>8138</v>
      </c>
      <c r="B5765" s="72"/>
    </row>
    <row r="5766" spans="1:2">
      <c r="A5766" s="72" t="s">
        <v>21636</v>
      </c>
      <c r="B5766" s="72"/>
    </row>
    <row r="5767" spans="1:2">
      <c r="A5767" s="72" t="s">
        <v>23365</v>
      </c>
      <c r="B5767" s="72"/>
    </row>
    <row r="5768" spans="1:2">
      <c r="A5768" s="72" t="s">
        <v>9621</v>
      </c>
      <c r="B5768" s="72"/>
    </row>
    <row r="5769" spans="1:2">
      <c r="A5769" s="72" t="s">
        <v>23366</v>
      </c>
      <c r="B5769" s="72"/>
    </row>
    <row r="5770" spans="1:2">
      <c r="A5770" s="72" t="s">
        <v>3836</v>
      </c>
      <c r="B5770" s="72"/>
    </row>
    <row r="5771" spans="1:2">
      <c r="A5771" s="72" t="s">
        <v>11529</v>
      </c>
      <c r="B5771" s="72"/>
    </row>
    <row r="5772" spans="1:2">
      <c r="A5772" s="72" t="s">
        <v>12937</v>
      </c>
      <c r="B5772" s="72"/>
    </row>
    <row r="5773" spans="1:2">
      <c r="A5773" s="72" t="s">
        <v>33567</v>
      </c>
      <c r="B5773" s="72"/>
    </row>
    <row r="5774" spans="1:2">
      <c r="A5774" s="72" t="s">
        <v>33568</v>
      </c>
      <c r="B5774" s="72"/>
    </row>
    <row r="5775" spans="1:2">
      <c r="A5775" s="72" t="s">
        <v>12491</v>
      </c>
      <c r="B5775" s="72"/>
    </row>
    <row r="5776" spans="1:2">
      <c r="A5776" s="72" t="s">
        <v>21637</v>
      </c>
      <c r="B5776" s="72"/>
    </row>
    <row r="5777" spans="1:2">
      <c r="A5777" s="72" t="s">
        <v>12492</v>
      </c>
      <c r="B5777" s="72"/>
    </row>
    <row r="5778" spans="1:2">
      <c r="A5778" s="72" t="s">
        <v>3096</v>
      </c>
      <c r="B5778" s="72"/>
    </row>
    <row r="5779" spans="1:2">
      <c r="A5779" s="72" t="s">
        <v>20643</v>
      </c>
      <c r="B5779" s="72"/>
    </row>
    <row r="5780" spans="1:2">
      <c r="A5780" s="72" t="s">
        <v>21639</v>
      </c>
      <c r="B5780" s="72"/>
    </row>
    <row r="5781" spans="1:2">
      <c r="A5781" s="72" t="s">
        <v>21638</v>
      </c>
      <c r="B5781" s="72"/>
    </row>
    <row r="5782" spans="1:2">
      <c r="A5782" s="72" t="s">
        <v>21640</v>
      </c>
      <c r="B5782" s="72"/>
    </row>
    <row r="5783" spans="1:2">
      <c r="A5783" s="72" t="s">
        <v>30309</v>
      </c>
      <c r="B5783" s="72"/>
    </row>
    <row r="5784" spans="1:2">
      <c r="A5784" s="72" t="s">
        <v>12493</v>
      </c>
      <c r="B5784" s="72"/>
    </row>
    <row r="5785" spans="1:2">
      <c r="A5785" s="72" t="s">
        <v>25078</v>
      </c>
      <c r="B5785" s="72"/>
    </row>
    <row r="5786" spans="1:2">
      <c r="A5786" s="72" t="s">
        <v>11530</v>
      </c>
      <c r="B5786" s="72"/>
    </row>
    <row r="5787" spans="1:2">
      <c r="A5787" s="72" t="s">
        <v>11531</v>
      </c>
      <c r="B5787" s="72"/>
    </row>
    <row r="5788" spans="1:2">
      <c r="A5788" s="72" t="s">
        <v>25412</v>
      </c>
      <c r="B5788" s="72"/>
    </row>
    <row r="5789" spans="1:2">
      <c r="A5789" s="72" t="s">
        <v>10493</v>
      </c>
      <c r="B5789" s="72"/>
    </row>
    <row r="5790" spans="1:2">
      <c r="A5790" s="72" t="s">
        <v>17629</v>
      </c>
      <c r="B5790" s="72"/>
    </row>
    <row r="5791" spans="1:2">
      <c r="A5791" s="72" t="s">
        <v>16656</v>
      </c>
      <c r="B5791" s="72"/>
    </row>
    <row r="5792" spans="1:2">
      <c r="A5792" s="72" t="s">
        <v>17357</v>
      </c>
      <c r="B5792" s="72"/>
    </row>
    <row r="5793" spans="1:2">
      <c r="A5793" s="72" t="s">
        <v>30912</v>
      </c>
      <c r="B5793" s="72"/>
    </row>
    <row r="5794" spans="1:2">
      <c r="A5794" s="72" t="s">
        <v>10772</v>
      </c>
      <c r="B5794" s="72"/>
    </row>
    <row r="5795" spans="1:2">
      <c r="A5795" s="72" t="s">
        <v>12494</v>
      </c>
      <c r="B5795" s="72"/>
    </row>
    <row r="5796" spans="1:2">
      <c r="A5796" s="72" t="s">
        <v>11532</v>
      </c>
      <c r="B5796" s="72"/>
    </row>
    <row r="5797" spans="1:2">
      <c r="A5797" s="72" t="s">
        <v>10773</v>
      </c>
      <c r="B5797" s="72"/>
    </row>
    <row r="5798" spans="1:2">
      <c r="A5798" s="72" t="s">
        <v>4696</v>
      </c>
      <c r="B5798" s="72"/>
    </row>
    <row r="5799" spans="1:2">
      <c r="A5799" s="72" t="s">
        <v>3097</v>
      </c>
      <c r="B5799" s="72"/>
    </row>
    <row r="5800" spans="1:2">
      <c r="A5800" s="72" t="s">
        <v>12495</v>
      </c>
      <c r="B5800" s="72"/>
    </row>
    <row r="5801" spans="1:2">
      <c r="A5801" s="72" t="s">
        <v>15071</v>
      </c>
      <c r="B5801" s="72"/>
    </row>
    <row r="5802" spans="1:2">
      <c r="A5802" s="72" t="s">
        <v>3837</v>
      </c>
      <c r="B5802" s="72"/>
    </row>
    <row r="5803" spans="1:2">
      <c r="A5803" s="72" t="s">
        <v>15072</v>
      </c>
      <c r="B5803" s="72"/>
    </row>
    <row r="5804" spans="1:2">
      <c r="A5804" s="72" t="s">
        <v>31311</v>
      </c>
      <c r="B5804" s="72"/>
    </row>
    <row r="5805" spans="1:2">
      <c r="A5805" s="72" t="s">
        <v>10907</v>
      </c>
      <c r="B5805" s="72"/>
    </row>
    <row r="5806" spans="1:2">
      <c r="A5806" s="72" t="s">
        <v>16657</v>
      </c>
      <c r="B5806" s="72"/>
    </row>
    <row r="5807" spans="1:2">
      <c r="A5807" s="72" t="s">
        <v>12496</v>
      </c>
      <c r="B5807" s="72"/>
    </row>
    <row r="5808" spans="1:2">
      <c r="A5808" s="72" t="s">
        <v>11533</v>
      </c>
      <c r="B5808" s="72"/>
    </row>
    <row r="5809" spans="1:2">
      <c r="A5809" s="72" t="s">
        <v>24599</v>
      </c>
      <c r="B5809" s="72"/>
    </row>
    <row r="5810" spans="1:2">
      <c r="A5810" s="72" t="s">
        <v>11169</v>
      </c>
      <c r="B5810" s="72"/>
    </row>
    <row r="5811" spans="1:2">
      <c r="A5811" s="72" t="s">
        <v>30310</v>
      </c>
      <c r="B5811" s="72"/>
    </row>
    <row r="5812" spans="1:2">
      <c r="A5812" s="72" t="s">
        <v>4697</v>
      </c>
      <c r="B5812" s="72"/>
    </row>
    <row r="5813" spans="1:2">
      <c r="A5813" s="72" t="s">
        <v>10774</v>
      </c>
      <c r="B5813" s="72"/>
    </row>
    <row r="5814" spans="1:2">
      <c r="A5814" s="72" t="s">
        <v>13244</v>
      </c>
      <c r="B5814" s="72"/>
    </row>
    <row r="5815" spans="1:2">
      <c r="A5815" s="72" t="s">
        <v>19038</v>
      </c>
      <c r="B5815" s="72"/>
    </row>
    <row r="5816" spans="1:2">
      <c r="A5816" s="72" t="s">
        <v>23367</v>
      </c>
      <c r="B5816" s="72"/>
    </row>
    <row r="5817" spans="1:2">
      <c r="A5817" s="72" t="s">
        <v>16658</v>
      </c>
      <c r="B5817" s="72"/>
    </row>
    <row r="5818" spans="1:2">
      <c r="A5818" s="72" t="s">
        <v>17630</v>
      </c>
      <c r="B5818" s="72"/>
    </row>
    <row r="5819" spans="1:2">
      <c r="A5819" s="72" t="s">
        <v>20320</v>
      </c>
      <c r="B5819" s="72"/>
    </row>
    <row r="5820" spans="1:2">
      <c r="A5820" s="72" t="s">
        <v>10775</v>
      </c>
      <c r="B5820" s="72"/>
    </row>
    <row r="5821" spans="1:2">
      <c r="A5821" s="72" t="s">
        <v>10776</v>
      </c>
      <c r="B5821" s="72"/>
    </row>
    <row r="5822" spans="1:2">
      <c r="A5822" s="72" t="s">
        <v>10494</v>
      </c>
      <c r="B5822" s="72"/>
    </row>
    <row r="5823" spans="1:2">
      <c r="A5823" s="72" t="s">
        <v>2657</v>
      </c>
      <c r="B5823" s="72"/>
    </row>
    <row r="5824" spans="1:2">
      <c r="A5824" s="72" t="s">
        <v>12497</v>
      </c>
      <c r="B5824" s="72"/>
    </row>
    <row r="5825" spans="1:2">
      <c r="A5825" s="72" t="s">
        <v>32717</v>
      </c>
      <c r="B5825" s="72"/>
    </row>
    <row r="5826" spans="1:2">
      <c r="A5826" s="72" t="s">
        <v>3098</v>
      </c>
      <c r="B5826" s="72"/>
    </row>
    <row r="5827" spans="1:2">
      <c r="A5827" s="72" t="s">
        <v>3099</v>
      </c>
      <c r="B5827" s="72"/>
    </row>
    <row r="5828" spans="1:2">
      <c r="A5828" s="72" t="s">
        <v>5221</v>
      </c>
      <c r="B5828" s="72"/>
    </row>
    <row r="5829" spans="1:2">
      <c r="A5829" s="72" t="s">
        <v>12938</v>
      </c>
      <c r="B5829" s="72"/>
    </row>
    <row r="5830" spans="1:2">
      <c r="A5830" s="72" t="s">
        <v>22257</v>
      </c>
      <c r="B5830" s="72"/>
    </row>
    <row r="5831" spans="1:2">
      <c r="A5831" s="72" t="s">
        <v>20644</v>
      </c>
      <c r="B5831" s="72"/>
    </row>
    <row r="5832" spans="1:2">
      <c r="A5832" s="72" t="s">
        <v>3838</v>
      </c>
      <c r="B5832" s="72"/>
    </row>
    <row r="5833" spans="1:2">
      <c r="A5833" s="72" t="s">
        <v>16659</v>
      </c>
      <c r="B5833" s="72"/>
    </row>
    <row r="5834" spans="1:2">
      <c r="A5834" s="72" t="s">
        <v>30913</v>
      </c>
      <c r="B5834" s="72"/>
    </row>
    <row r="5835" spans="1:2">
      <c r="A5835" s="72" t="s">
        <v>8139</v>
      </c>
      <c r="B5835" s="72"/>
    </row>
    <row r="5836" spans="1:2">
      <c r="A5836" s="72" t="s">
        <v>23368</v>
      </c>
      <c r="B5836" s="72"/>
    </row>
    <row r="5837" spans="1:2">
      <c r="A5837" s="72" t="s">
        <v>30914</v>
      </c>
      <c r="B5837" s="72"/>
    </row>
    <row r="5838" spans="1:2">
      <c r="A5838" s="72" t="s">
        <v>20321</v>
      </c>
      <c r="B5838" s="72"/>
    </row>
    <row r="5839" spans="1:2">
      <c r="A5839" s="72" t="s">
        <v>16660</v>
      </c>
      <c r="B5839" s="72"/>
    </row>
    <row r="5840" spans="1:2">
      <c r="A5840" s="72" t="s">
        <v>11170</v>
      </c>
      <c r="B5840" s="72"/>
    </row>
    <row r="5841" spans="1:2">
      <c r="A5841" s="72" t="s">
        <v>17631</v>
      </c>
      <c r="B5841" s="72"/>
    </row>
    <row r="5842" spans="1:2">
      <c r="A5842" s="72" t="s">
        <v>29268</v>
      </c>
      <c r="B5842" s="72"/>
    </row>
    <row r="5843" spans="1:2">
      <c r="A5843" s="72" t="s">
        <v>17632</v>
      </c>
      <c r="B5843" s="72"/>
    </row>
    <row r="5844" spans="1:2">
      <c r="A5844" s="72" t="s">
        <v>21641</v>
      </c>
      <c r="B5844" s="72"/>
    </row>
    <row r="5845" spans="1:2">
      <c r="A5845" s="72" t="s">
        <v>21642</v>
      </c>
      <c r="B5845" s="72"/>
    </row>
    <row r="5846" spans="1:2">
      <c r="A5846" s="72" t="s">
        <v>7493</v>
      </c>
      <c r="B5846" s="72"/>
    </row>
    <row r="5847" spans="1:2">
      <c r="A5847" s="72" t="s">
        <v>31312</v>
      </c>
      <c r="B5847" s="72"/>
    </row>
    <row r="5848" spans="1:2">
      <c r="A5848" s="72" t="s">
        <v>4587</v>
      </c>
      <c r="B5848" s="72"/>
    </row>
    <row r="5849" spans="1:2">
      <c r="A5849" s="72" t="s">
        <v>30312</v>
      </c>
      <c r="B5849" s="72"/>
    </row>
    <row r="5850" spans="1:2">
      <c r="A5850" s="72" t="s">
        <v>20322</v>
      </c>
      <c r="B5850" s="72"/>
    </row>
    <row r="5851" spans="1:2">
      <c r="A5851" s="72" t="s">
        <v>20322</v>
      </c>
      <c r="B5851" s="72"/>
    </row>
    <row r="5852" spans="1:2">
      <c r="A5852" s="72" t="s">
        <v>17633</v>
      </c>
      <c r="B5852" s="72"/>
    </row>
    <row r="5853" spans="1:2">
      <c r="A5853" s="72" t="s">
        <v>31450</v>
      </c>
      <c r="B5853" s="72"/>
    </row>
    <row r="5854" spans="1:2">
      <c r="A5854" s="72" t="s">
        <v>31451</v>
      </c>
      <c r="B5854" s="72"/>
    </row>
    <row r="5855" spans="1:2">
      <c r="A5855" s="72" t="s">
        <v>10908</v>
      </c>
      <c r="B5855" s="72"/>
    </row>
    <row r="5856" spans="1:2">
      <c r="A5856" s="72" t="s">
        <v>4698</v>
      </c>
      <c r="B5856" s="72"/>
    </row>
    <row r="5857" spans="1:2">
      <c r="A5857" s="72" t="s">
        <v>17634</v>
      </c>
      <c r="B5857" s="72"/>
    </row>
    <row r="5858" spans="1:2">
      <c r="A5858" s="72" t="s">
        <v>16124</v>
      </c>
      <c r="B5858" s="72"/>
    </row>
    <row r="5859" spans="1:2">
      <c r="A5859" s="72" t="s">
        <v>31313</v>
      </c>
      <c r="B5859" s="72"/>
    </row>
    <row r="5860" spans="1:2">
      <c r="A5860" s="72" t="s">
        <v>30313</v>
      </c>
      <c r="B5860" s="72"/>
    </row>
    <row r="5861" spans="1:2">
      <c r="A5861" s="72" t="s">
        <v>24600</v>
      </c>
      <c r="B5861" s="72"/>
    </row>
    <row r="5862" spans="1:2">
      <c r="A5862" s="72" t="s">
        <v>24601</v>
      </c>
      <c r="B5862" s="72"/>
    </row>
    <row r="5863" spans="1:2">
      <c r="A5863" s="72" t="s">
        <v>29712</v>
      </c>
      <c r="B5863" s="72"/>
    </row>
    <row r="5864" spans="1:2">
      <c r="A5864" s="72" t="s">
        <v>29713</v>
      </c>
      <c r="B5864" s="72"/>
    </row>
    <row r="5865" spans="1:2">
      <c r="A5865" s="72" t="s">
        <v>2120</v>
      </c>
      <c r="B5865" s="72"/>
    </row>
    <row r="5866" spans="1:2">
      <c r="A5866" s="72" t="s">
        <v>22829</v>
      </c>
      <c r="B5866" s="72"/>
    </row>
    <row r="5867" spans="1:2">
      <c r="A5867" s="72" t="s">
        <v>4491</v>
      </c>
      <c r="B5867" s="72"/>
    </row>
    <row r="5868" spans="1:2">
      <c r="A5868" s="72" t="s">
        <v>12498</v>
      </c>
      <c r="B5868" s="72"/>
    </row>
    <row r="5869" spans="1:2">
      <c r="A5869" s="72" t="s">
        <v>8140</v>
      </c>
      <c r="B5869" s="72"/>
    </row>
    <row r="5870" spans="1:2">
      <c r="A5870" s="72" t="s">
        <v>8141</v>
      </c>
      <c r="B5870" s="72"/>
    </row>
    <row r="5871" spans="1:2">
      <c r="A5871" s="72" t="s">
        <v>11171</v>
      </c>
      <c r="B5871" s="72"/>
    </row>
    <row r="5872" spans="1:2">
      <c r="A5872" s="72" t="s">
        <v>9622</v>
      </c>
      <c r="B5872" s="72"/>
    </row>
    <row r="5873" spans="1:2">
      <c r="A5873" s="72" t="s">
        <v>26153</v>
      </c>
      <c r="B5873" s="72"/>
    </row>
    <row r="5874" spans="1:2">
      <c r="A5874" s="72" t="s">
        <v>12499</v>
      </c>
      <c r="B5874" s="72"/>
    </row>
    <row r="5875" spans="1:2">
      <c r="A5875" s="72" t="s">
        <v>10909</v>
      </c>
      <c r="B5875" s="72"/>
    </row>
    <row r="5876" spans="1:2">
      <c r="A5876" s="72" t="s">
        <v>21643</v>
      </c>
      <c r="B5876" s="72"/>
    </row>
    <row r="5877" spans="1:2">
      <c r="A5877" s="72" t="s">
        <v>30314</v>
      </c>
      <c r="B5877" s="72"/>
    </row>
    <row r="5878" spans="1:2">
      <c r="A5878" s="72" t="s">
        <v>4699</v>
      </c>
      <c r="B5878" s="72"/>
    </row>
    <row r="5879" spans="1:2">
      <c r="A5879" s="72" t="s">
        <v>8142</v>
      </c>
      <c r="B5879" s="72"/>
    </row>
    <row r="5880" spans="1:2">
      <c r="A5880" s="72" t="s">
        <v>28692</v>
      </c>
      <c r="B5880" s="72"/>
    </row>
    <row r="5881" spans="1:2">
      <c r="A5881" s="72" t="s">
        <v>28693</v>
      </c>
      <c r="B5881" s="72"/>
    </row>
    <row r="5882" spans="1:2">
      <c r="A5882" s="72" t="s">
        <v>23369</v>
      </c>
      <c r="B5882" s="72"/>
    </row>
    <row r="5883" spans="1:2">
      <c r="A5883" s="72" t="s">
        <v>10910</v>
      </c>
      <c r="B5883" s="72"/>
    </row>
    <row r="5884" spans="1:2">
      <c r="A5884" s="72" t="s">
        <v>10777</v>
      </c>
      <c r="B5884" s="72"/>
    </row>
    <row r="5885" spans="1:2">
      <c r="A5885" s="72" t="s">
        <v>10778</v>
      </c>
      <c r="B5885" s="72"/>
    </row>
    <row r="5886" spans="1:2">
      <c r="A5886" s="72" t="s">
        <v>10911</v>
      </c>
      <c r="B5886" s="72"/>
    </row>
    <row r="5887" spans="1:2">
      <c r="A5887" s="72" t="s">
        <v>10912</v>
      </c>
      <c r="B5887" s="72"/>
    </row>
    <row r="5888" spans="1:2">
      <c r="A5888" s="72" t="s">
        <v>10913</v>
      </c>
      <c r="B5888" s="72"/>
    </row>
    <row r="5889" spans="1:2">
      <c r="A5889" s="72" t="s">
        <v>3839</v>
      </c>
      <c r="B5889" s="72"/>
    </row>
    <row r="5890" spans="1:2">
      <c r="A5890" s="72" t="s">
        <v>25413</v>
      </c>
      <c r="B5890" s="72"/>
    </row>
    <row r="5891" spans="1:2">
      <c r="A5891" s="72" t="s">
        <v>31452</v>
      </c>
      <c r="B5891" s="72"/>
    </row>
    <row r="5892" spans="1:2">
      <c r="A5892" s="72" t="s">
        <v>33593</v>
      </c>
      <c r="B5892" s="72"/>
    </row>
    <row r="5893" spans="1:2">
      <c r="A5893" s="72" t="s">
        <v>25414</v>
      </c>
      <c r="B5893" s="72"/>
    </row>
    <row r="5894" spans="1:2">
      <c r="A5894" s="72" t="s">
        <v>10914</v>
      </c>
      <c r="B5894" s="72"/>
    </row>
    <row r="5895" spans="1:2">
      <c r="A5895" s="72" t="s">
        <v>11534</v>
      </c>
      <c r="B5895" s="72"/>
    </row>
    <row r="5896" spans="1:2">
      <c r="A5896" s="72" t="s">
        <v>17193</v>
      </c>
      <c r="B5896" s="72"/>
    </row>
    <row r="5897" spans="1:2">
      <c r="A5897" s="72" t="s">
        <v>11535</v>
      </c>
      <c r="B5897" s="72"/>
    </row>
    <row r="5898" spans="1:2">
      <c r="A5898" s="72" t="s">
        <v>16661</v>
      </c>
      <c r="B5898" s="72"/>
    </row>
    <row r="5899" spans="1:2">
      <c r="A5899" s="72" t="s">
        <v>16661</v>
      </c>
      <c r="B5899" s="72"/>
    </row>
    <row r="5900" spans="1:2">
      <c r="A5900" s="72" t="s">
        <v>4246</v>
      </c>
      <c r="B5900" s="72"/>
    </row>
    <row r="5901" spans="1:2">
      <c r="A5901" s="72" t="s">
        <v>11172</v>
      </c>
      <c r="B5901" s="72"/>
    </row>
    <row r="5902" spans="1:2">
      <c r="A5902" s="72" t="s">
        <v>11172</v>
      </c>
      <c r="B5902" s="72"/>
    </row>
    <row r="5903" spans="1:2">
      <c r="A5903" s="72" t="s">
        <v>12051</v>
      </c>
      <c r="B5903" s="72"/>
    </row>
    <row r="5904" spans="1:2">
      <c r="A5904" s="72" t="s">
        <v>3841</v>
      </c>
      <c r="B5904" s="72"/>
    </row>
    <row r="5905" spans="1:2">
      <c r="A5905" s="72" t="s">
        <v>5222</v>
      </c>
      <c r="B5905" s="72"/>
    </row>
    <row r="5906" spans="1:2">
      <c r="A5906" s="72" t="s">
        <v>21644</v>
      </c>
      <c r="B5906" s="72"/>
    </row>
    <row r="5907" spans="1:2">
      <c r="A5907" s="72" t="s">
        <v>15073</v>
      </c>
      <c r="B5907" s="72"/>
    </row>
    <row r="5908" spans="1:2">
      <c r="A5908" s="72" t="s">
        <v>16928</v>
      </c>
      <c r="B5908" s="72"/>
    </row>
    <row r="5909" spans="1:2">
      <c r="A5909" s="72" t="s">
        <v>12500</v>
      </c>
      <c r="B5909" s="72"/>
    </row>
    <row r="5910" spans="1:2">
      <c r="A5910" s="72" t="s">
        <v>16929</v>
      </c>
      <c r="B5910" s="72"/>
    </row>
    <row r="5911" spans="1:2">
      <c r="A5911" s="72" t="s">
        <v>4492</v>
      </c>
      <c r="B5911" s="72"/>
    </row>
    <row r="5912" spans="1:2">
      <c r="A5912" s="72" t="s">
        <v>16125</v>
      </c>
      <c r="B5912" s="72"/>
    </row>
    <row r="5913" spans="1:2">
      <c r="A5913" s="72" t="s">
        <v>4247</v>
      </c>
      <c r="B5913" s="72"/>
    </row>
    <row r="5914" spans="1:2">
      <c r="A5914" s="72" t="s">
        <v>10495</v>
      </c>
      <c r="B5914" s="72"/>
    </row>
    <row r="5915" spans="1:2">
      <c r="A5915" s="72" t="s">
        <v>11536</v>
      </c>
      <c r="B5915" s="72"/>
    </row>
    <row r="5916" spans="1:2">
      <c r="A5916" s="72" t="s">
        <v>11537</v>
      </c>
      <c r="B5916" s="72"/>
    </row>
    <row r="5917" spans="1:2">
      <c r="A5917" s="72" t="s">
        <v>11537</v>
      </c>
      <c r="B5917" s="72"/>
    </row>
    <row r="5918" spans="1:2">
      <c r="A5918" s="72" t="s">
        <v>2121</v>
      </c>
      <c r="B5918" s="72"/>
    </row>
    <row r="5919" spans="1:2">
      <c r="A5919" s="72" t="s">
        <v>15074</v>
      </c>
      <c r="B5919" s="72"/>
    </row>
    <row r="5920" spans="1:2">
      <c r="A5920" s="72" t="s">
        <v>15075</v>
      </c>
      <c r="B5920" s="72"/>
    </row>
    <row r="5921" spans="1:2">
      <c r="A5921" s="72" t="s">
        <v>4248</v>
      </c>
      <c r="B5921" s="72"/>
    </row>
    <row r="5922" spans="1:2">
      <c r="A5922" s="72" t="s">
        <v>4248</v>
      </c>
      <c r="B5922" s="72"/>
    </row>
    <row r="5923" spans="1:2">
      <c r="A5923" s="72" t="s">
        <v>4248</v>
      </c>
      <c r="B5923" s="72"/>
    </row>
    <row r="5924" spans="1:2">
      <c r="A5924" s="72" t="s">
        <v>12939</v>
      </c>
      <c r="B5924" s="72"/>
    </row>
    <row r="5925" spans="1:2">
      <c r="A5925" s="72" t="s">
        <v>11538</v>
      </c>
      <c r="B5925" s="72"/>
    </row>
    <row r="5926" spans="1:2">
      <c r="A5926" s="72" t="s">
        <v>3843</v>
      </c>
      <c r="B5926" s="72"/>
    </row>
    <row r="5927" spans="1:2">
      <c r="A5927" s="72" t="s">
        <v>24602</v>
      </c>
      <c r="B5927" s="72"/>
    </row>
    <row r="5928" spans="1:2">
      <c r="A5928" s="72" t="s">
        <v>24603</v>
      </c>
      <c r="B5928" s="72"/>
    </row>
    <row r="5929" spans="1:2">
      <c r="A5929" s="72" t="s">
        <v>24604</v>
      </c>
      <c r="B5929" s="72"/>
    </row>
    <row r="5930" spans="1:2">
      <c r="A5930" s="72" t="s">
        <v>25415</v>
      </c>
      <c r="B5930" s="72"/>
    </row>
    <row r="5931" spans="1:2">
      <c r="A5931" s="72" t="s">
        <v>25079</v>
      </c>
      <c r="B5931" s="72"/>
    </row>
    <row r="5932" spans="1:2">
      <c r="A5932" s="72" t="s">
        <v>11539</v>
      </c>
      <c r="B5932" s="72"/>
    </row>
    <row r="5933" spans="1:2">
      <c r="A5933" s="72" t="s">
        <v>16930</v>
      </c>
      <c r="B5933" s="72"/>
    </row>
    <row r="5934" spans="1:2">
      <c r="A5934" s="72" t="s">
        <v>31155</v>
      </c>
      <c r="B5934" s="72"/>
    </row>
    <row r="5935" spans="1:2">
      <c r="A5935" s="72" t="s">
        <v>16662</v>
      </c>
      <c r="B5935" s="72"/>
    </row>
    <row r="5936" spans="1:2">
      <c r="A5936" s="72" t="s">
        <v>11540</v>
      </c>
      <c r="B5936" s="72"/>
    </row>
    <row r="5937" spans="1:2">
      <c r="A5937" s="72" t="s">
        <v>11541</v>
      </c>
      <c r="B5937" s="72"/>
    </row>
    <row r="5938" spans="1:2">
      <c r="A5938" s="72" t="s">
        <v>16931</v>
      </c>
      <c r="B5938" s="72"/>
    </row>
    <row r="5939" spans="1:2">
      <c r="A5939" s="72" t="s">
        <v>16932</v>
      </c>
      <c r="B5939" s="72"/>
    </row>
    <row r="5940" spans="1:2">
      <c r="A5940" s="72" t="s">
        <v>1757</v>
      </c>
      <c r="B5940" s="72"/>
    </row>
    <row r="5941" spans="1:2">
      <c r="A5941" s="72" t="s">
        <v>2122</v>
      </c>
      <c r="B5941" s="72"/>
    </row>
    <row r="5942" spans="1:2">
      <c r="A5942" s="72" t="s">
        <v>10915</v>
      </c>
      <c r="B5942" s="72"/>
    </row>
    <row r="5943" spans="1:2">
      <c r="A5943" s="72" t="s">
        <v>10916</v>
      </c>
      <c r="B5943" s="72"/>
    </row>
    <row r="5944" spans="1:2">
      <c r="A5944" s="72" t="s">
        <v>31453</v>
      </c>
      <c r="B5944" s="72"/>
    </row>
    <row r="5945" spans="1:2">
      <c r="A5945" s="72" t="s">
        <v>1760</v>
      </c>
      <c r="B5945" s="72"/>
    </row>
    <row r="5946" spans="1:2">
      <c r="A5946" s="72" t="s">
        <v>10917</v>
      </c>
      <c r="B5946" s="72"/>
    </row>
    <row r="5947" spans="1:2">
      <c r="A5947" s="72" t="s">
        <v>4249</v>
      </c>
      <c r="B5947" s="72"/>
    </row>
    <row r="5948" spans="1:2">
      <c r="A5948" s="72" t="s">
        <v>11542</v>
      </c>
      <c r="B5948" s="72"/>
    </row>
    <row r="5949" spans="1:2">
      <c r="A5949" s="72" t="s">
        <v>31156</v>
      </c>
      <c r="B5949" s="72"/>
    </row>
    <row r="5950" spans="1:2">
      <c r="A5950" s="72" t="s">
        <v>12501</v>
      </c>
      <c r="B5950" s="72"/>
    </row>
    <row r="5951" spans="1:2">
      <c r="A5951" s="72" t="s">
        <v>16933</v>
      </c>
      <c r="B5951" s="72"/>
    </row>
    <row r="5952" spans="1:2">
      <c r="A5952" s="72" t="s">
        <v>12055</v>
      </c>
      <c r="B5952" s="72"/>
    </row>
    <row r="5953" spans="1:2">
      <c r="A5953" s="72" t="s">
        <v>12052</v>
      </c>
      <c r="B5953" s="72"/>
    </row>
    <row r="5954" spans="1:2">
      <c r="A5954" s="72" t="s">
        <v>15076</v>
      </c>
      <c r="B5954" s="72"/>
    </row>
    <row r="5955" spans="1:2">
      <c r="A5955" s="72" t="s">
        <v>12053</v>
      </c>
      <c r="B5955" s="72"/>
    </row>
    <row r="5956" spans="1:2">
      <c r="A5956" s="72" t="s">
        <v>12054</v>
      </c>
      <c r="B5956" s="72"/>
    </row>
    <row r="5957" spans="1:2">
      <c r="A5957" s="72" t="s">
        <v>3844</v>
      </c>
      <c r="B5957" s="72"/>
    </row>
    <row r="5958" spans="1:2">
      <c r="A5958" s="72" t="s">
        <v>3845</v>
      </c>
      <c r="B5958" s="72"/>
    </row>
    <row r="5959" spans="1:2">
      <c r="A5959" s="72" t="s">
        <v>16934</v>
      </c>
      <c r="B5959" s="72"/>
    </row>
    <row r="5960" spans="1:2">
      <c r="A5960" s="72" t="s">
        <v>12940</v>
      </c>
      <c r="B5960" s="72"/>
    </row>
    <row r="5961" spans="1:2">
      <c r="A5961" s="72" t="s">
        <v>30916</v>
      </c>
      <c r="B5961" s="72"/>
    </row>
    <row r="5962" spans="1:2">
      <c r="A5962" s="72" t="s">
        <v>4250</v>
      </c>
      <c r="B5962" s="72"/>
    </row>
    <row r="5963" spans="1:2">
      <c r="A5963" s="72" t="s">
        <v>12502</v>
      </c>
      <c r="B5963" s="72"/>
    </row>
    <row r="5964" spans="1:2">
      <c r="A5964" s="72" t="s">
        <v>30917</v>
      </c>
      <c r="B5964" s="72"/>
    </row>
    <row r="5965" spans="1:2">
      <c r="A5965" s="72" t="s">
        <v>11543</v>
      </c>
      <c r="B5965" s="72"/>
    </row>
    <row r="5966" spans="1:2">
      <c r="A5966" s="72" t="s">
        <v>8144</v>
      </c>
      <c r="B5966" s="72"/>
    </row>
    <row r="5967" spans="1:2">
      <c r="A5967" s="72" t="s">
        <v>3101</v>
      </c>
      <c r="B5967" s="72"/>
    </row>
    <row r="5968" spans="1:2">
      <c r="A5968" s="72" t="s">
        <v>12941</v>
      </c>
      <c r="B5968" s="72"/>
    </row>
    <row r="5969" spans="1:2">
      <c r="A5969" s="72" t="s">
        <v>25080</v>
      </c>
      <c r="B5969" s="72"/>
    </row>
    <row r="5970" spans="1:2">
      <c r="A5970" s="72" t="s">
        <v>16663</v>
      </c>
      <c r="B5970" s="72"/>
    </row>
    <row r="5971" spans="1:2">
      <c r="A5971" s="72" t="s">
        <v>4251</v>
      </c>
      <c r="B5971" s="72"/>
    </row>
    <row r="5972" spans="1:2">
      <c r="A5972" s="72" t="s">
        <v>11544</v>
      </c>
      <c r="B5972" s="72"/>
    </row>
    <row r="5973" spans="1:2">
      <c r="A5973" s="72" t="s">
        <v>25081</v>
      </c>
      <c r="B5973" s="72"/>
    </row>
    <row r="5974" spans="1:2">
      <c r="A5974" s="72" t="s">
        <v>16935</v>
      </c>
      <c r="B5974" s="72"/>
    </row>
    <row r="5975" spans="1:2">
      <c r="A5975" s="72" t="s">
        <v>12056</v>
      </c>
      <c r="B5975" s="72"/>
    </row>
    <row r="5976" spans="1:2">
      <c r="A5976" s="72" t="s">
        <v>15077</v>
      </c>
      <c r="B5976" s="72"/>
    </row>
    <row r="5977" spans="1:2">
      <c r="A5977" s="72" t="s">
        <v>11173</v>
      </c>
      <c r="B5977" s="72"/>
    </row>
    <row r="5978" spans="1:2">
      <c r="A5978" s="72" t="s">
        <v>12057</v>
      </c>
      <c r="B5978" s="72"/>
    </row>
    <row r="5979" spans="1:2">
      <c r="A5979" s="72" t="s">
        <v>15078</v>
      </c>
      <c r="B5979" s="72"/>
    </row>
    <row r="5980" spans="1:2">
      <c r="A5980" s="72" t="s">
        <v>25416</v>
      </c>
      <c r="B5980" s="72"/>
    </row>
    <row r="5981" spans="1:2">
      <c r="A5981" s="72" t="s">
        <v>3846</v>
      </c>
      <c r="B5981" s="72"/>
    </row>
    <row r="5982" spans="1:2">
      <c r="A5982" s="72" t="s">
        <v>8145</v>
      </c>
      <c r="B5982" s="72"/>
    </row>
    <row r="5983" spans="1:2">
      <c r="A5983" s="72" t="s">
        <v>31157</v>
      </c>
      <c r="B5983" s="72"/>
    </row>
    <row r="5984" spans="1:2">
      <c r="A5984" s="72" t="s">
        <v>31158</v>
      </c>
      <c r="B5984" s="72"/>
    </row>
    <row r="5985" spans="1:2">
      <c r="A5985" s="72" t="s">
        <v>15079</v>
      </c>
      <c r="B5985" s="72"/>
    </row>
    <row r="5986" spans="1:2">
      <c r="A5986" s="72" t="s">
        <v>25082</v>
      </c>
      <c r="B5986" s="72"/>
    </row>
    <row r="5987" spans="1:2">
      <c r="A5987" s="72" t="s">
        <v>12503</v>
      </c>
      <c r="B5987" s="72"/>
    </row>
    <row r="5988" spans="1:2">
      <c r="A5988" s="72" t="s">
        <v>31159</v>
      </c>
      <c r="B5988" s="72"/>
    </row>
    <row r="5989" spans="1:2">
      <c r="A5989" s="72" t="s">
        <v>25083</v>
      </c>
      <c r="B5989" s="72"/>
    </row>
    <row r="5990" spans="1:2">
      <c r="A5990" s="72" t="s">
        <v>12058</v>
      </c>
      <c r="B5990" s="72"/>
    </row>
    <row r="5991" spans="1:2">
      <c r="A5991" s="72" t="s">
        <v>25084</v>
      </c>
      <c r="B5991" s="72"/>
    </row>
    <row r="5992" spans="1:2">
      <c r="A5992" s="72" t="s">
        <v>24605</v>
      </c>
      <c r="B5992" s="72"/>
    </row>
    <row r="5993" spans="1:2">
      <c r="A5993" s="72" t="s">
        <v>3102</v>
      </c>
      <c r="B5993" s="72"/>
    </row>
    <row r="5994" spans="1:2">
      <c r="A5994" s="72" t="s">
        <v>12059</v>
      </c>
      <c r="B5994" s="72"/>
    </row>
    <row r="5995" spans="1:2">
      <c r="A5995" s="72" t="s">
        <v>11546</v>
      </c>
      <c r="B5995" s="72"/>
    </row>
    <row r="5996" spans="1:2">
      <c r="A5996" s="72" t="s">
        <v>25085</v>
      </c>
      <c r="B5996" s="72"/>
    </row>
    <row r="5997" spans="1:2">
      <c r="A5997" s="72" t="s">
        <v>12060</v>
      </c>
      <c r="B5997" s="72"/>
    </row>
    <row r="5998" spans="1:2">
      <c r="A5998" s="72" t="s">
        <v>24606</v>
      </c>
      <c r="B5998" s="72"/>
    </row>
    <row r="5999" spans="1:2">
      <c r="A5999" s="72" t="s">
        <v>12061</v>
      </c>
      <c r="B5999" s="72"/>
    </row>
    <row r="6000" spans="1:2">
      <c r="A6000" s="72" t="s">
        <v>24607</v>
      </c>
      <c r="B6000" s="72"/>
    </row>
    <row r="6001" spans="1:2">
      <c r="A6001" s="72" t="s">
        <v>24608</v>
      </c>
      <c r="B6001" s="72"/>
    </row>
    <row r="6002" spans="1:2">
      <c r="A6002" s="72" t="s">
        <v>24609</v>
      </c>
      <c r="B6002" s="72"/>
    </row>
    <row r="6003" spans="1:2">
      <c r="A6003" s="72" t="s">
        <v>24610</v>
      </c>
      <c r="B6003" s="72"/>
    </row>
    <row r="6004" spans="1:2">
      <c r="A6004" s="72" t="s">
        <v>24611</v>
      </c>
      <c r="B6004" s="72"/>
    </row>
    <row r="6005" spans="1:2">
      <c r="A6005" s="72" t="s">
        <v>15080</v>
      </c>
      <c r="B6005" s="72"/>
    </row>
    <row r="6006" spans="1:2">
      <c r="A6006" s="72" t="s">
        <v>12504</v>
      </c>
      <c r="B6006" s="72"/>
    </row>
    <row r="6007" spans="1:2">
      <c r="A6007" s="72" t="s">
        <v>3103</v>
      </c>
      <c r="B6007" s="72"/>
    </row>
    <row r="6008" spans="1:2">
      <c r="A6008" s="72" t="s">
        <v>3103</v>
      </c>
      <c r="B6008" s="72"/>
    </row>
    <row r="6009" spans="1:2">
      <c r="A6009" s="72" t="s">
        <v>12062</v>
      </c>
      <c r="B6009" s="72"/>
    </row>
    <row r="6010" spans="1:2">
      <c r="A6010" s="72" t="s">
        <v>11547</v>
      </c>
      <c r="B6010" s="72"/>
    </row>
    <row r="6011" spans="1:2">
      <c r="A6011" s="72" t="s">
        <v>10918</v>
      </c>
      <c r="B6011" s="72"/>
    </row>
    <row r="6012" spans="1:2">
      <c r="A6012" s="72" t="s">
        <v>10919</v>
      </c>
      <c r="B6012" s="72"/>
    </row>
    <row r="6013" spans="1:2">
      <c r="A6013" s="72" t="s">
        <v>2123</v>
      </c>
      <c r="B6013" s="72"/>
    </row>
    <row r="6014" spans="1:2">
      <c r="A6014" s="72" t="s">
        <v>2123</v>
      </c>
      <c r="B6014" s="72"/>
    </row>
    <row r="6015" spans="1:2">
      <c r="A6015" s="72" t="s">
        <v>2123</v>
      </c>
      <c r="B6015" s="72"/>
    </row>
    <row r="6016" spans="1:2">
      <c r="A6016" s="72" t="s">
        <v>24612</v>
      </c>
      <c r="B6016" s="72"/>
    </row>
    <row r="6017" spans="1:2">
      <c r="A6017" s="72" t="s">
        <v>24613</v>
      </c>
      <c r="B6017" s="72"/>
    </row>
    <row r="6018" spans="1:2">
      <c r="A6018" s="72" t="s">
        <v>12063</v>
      </c>
      <c r="B6018" s="72"/>
    </row>
    <row r="6019" spans="1:2">
      <c r="A6019" s="72" t="s">
        <v>12505</v>
      </c>
      <c r="B6019" s="72"/>
    </row>
    <row r="6020" spans="1:2">
      <c r="A6020" s="72" t="s">
        <v>11548</v>
      </c>
      <c r="B6020" s="72"/>
    </row>
    <row r="6021" spans="1:2">
      <c r="A6021" s="72" t="s">
        <v>11549</v>
      </c>
      <c r="B6021" s="72"/>
    </row>
    <row r="6022" spans="1:2">
      <c r="A6022" s="72" t="s">
        <v>11174</v>
      </c>
      <c r="B6022" s="72"/>
    </row>
    <row r="6023" spans="1:2">
      <c r="A6023" s="72" t="s">
        <v>4700</v>
      </c>
      <c r="B6023" s="72"/>
    </row>
    <row r="6024" spans="1:2">
      <c r="A6024" s="72" t="s">
        <v>3104</v>
      </c>
      <c r="B6024" s="72"/>
    </row>
    <row r="6025" spans="1:2">
      <c r="A6025" s="72" t="s">
        <v>12506</v>
      </c>
      <c r="B6025" s="72"/>
    </row>
    <row r="6026" spans="1:2">
      <c r="A6026" s="72" t="s">
        <v>12064</v>
      </c>
      <c r="B6026" s="72"/>
    </row>
    <row r="6027" spans="1:2">
      <c r="A6027" s="72" t="s">
        <v>16936</v>
      </c>
      <c r="B6027" s="72"/>
    </row>
    <row r="6028" spans="1:2">
      <c r="A6028" s="72" t="s">
        <v>12065</v>
      </c>
      <c r="B6028" s="72"/>
    </row>
    <row r="6029" spans="1:2">
      <c r="A6029" s="72" t="s">
        <v>4701</v>
      </c>
      <c r="B6029" s="72"/>
    </row>
    <row r="6030" spans="1:2">
      <c r="A6030" s="72" t="s">
        <v>12066</v>
      </c>
      <c r="B6030" s="72"/>
    </row>
    <row r="6031" spans="1:2">
      <c r="A6031" s="72" t="s">
        <v>10920</v>
      </c>
      <c r="B6031" s="72"/>
    </row>
    <row r="6032" spans="1:2">
      <c r="A6032" s="72" t="s">
        <v>10921</v>
      </c>
      <c r="B6032" s="72"/>
    </row>
    <row r="6033" spans="1:2">
      <c r="A6033" s="72" t="s">
        <v>748</v>
      </c>
      <c r="B6033" s="72"/>
    </row>
    <row r="6034" spans="1:2">
      <c r="A6034" s="72" t="s">
        <v>748</v>
      </c>
      <c r="B6034" s="72"/>
    </row>
    <row r="6035" spans="1:2">
      <c r="A6035" s="72" t="s">
        <v>12507</v>
      </c>
      <c r="B6035" s="72"/>
    </row>
    <row r="6036" spans="1:2">
      <c r="A6036" s="72" t="s">
        <v>12942</v>
      </c>
      <c r="B6036" s="72"/>
    </row>
    <row r="6037" spans="1:2">
      <c r="A6037" s="72" t="s">
        <v>28695</v>
      </c>
      <c r="B6037" s="72"/>
    </row>
    <row r="6038" spans="1:2">
      <c r="A6038" s="72" t="s">
        <v>22258</v>
      </c>
      <c r="B6038" s="72"/>
    </row>
    <row r="6039" spans="1:2">
      <c r="A6039" s="72" t="s">
        <v>10922</v>
      </c>
      <c r="B6039" s="72"/>
    </row>
    <row r="6040" spans="1:2">
      <c r="A6040" s="72" t="s">
        <v>11550</v>
      </c>
      <c r="B6040" s="72"/>
    </row>
    <row r="6041" spans="1:2">
      <c r="A6041" s="72" t="s">
        <v>22259</v>
      </c>
      <c r="B6041" s="72"/>
    </row>
    <row r="6042" spans="1:2">
      <c r="A6042" s="72" t="s">
        <v>22260</v>
      </c>
      <c r="B6042" s="72"/>
    </row>
    <row r="6043" spans="1:2">
      <c r="A6043" s="72" t="s">
        <v>22261</v>
      </c>
      <c r="B6043" s="72"/>
    </row>
    <row r="6044" spans="1:2">
      <c r="A6044" s="72" t="s">
        <v>21646</v>
      </c>
      <c r="B6044" s="72"/>
    </row>
    <row r="6045" spans="1:2">
      <c r="A6045" s="72" t="s">
        <v>25417</v>
      </c>
      <c r="B6045" s="72"/>
    </row>
    <row r="6046" spans="1:2">
      <c r="A6046" s="72" t="s">
        <v>12067</v>
      </c>
      <c r="B6046" s="72"/>
    </row>
    <row r="6047" spans="1:2">
      <c r="A6047" s="72" t="s">
        <v>21647</v>
      </c>
      <c r="B6047" s="72"/>
    </row>
    <row r="6048" spans="1:2">
      <c r="A6048" s="72" t="s">
        <v>20645</v>
      </c>
      <c r="B6048" s="72"/>
    </row>
    <row r="6049" spans="1:2">
      <c r="A6049" s="72" t="s">
        <v>17635</v>
      </c>
      <c r="B6049" s="72"/>
    </row>
    <row r="6050" spans="1:2">
      <c r="A6050" s="72" t="s">
        <v>16664</v>
      </c>
      <c r="B6050" s="72"/>
    </row>
    <row r="6051" spans="1:2">
      <c r="A6051" s="72" t="s">
        <v>17637</v>
      </c>
      <c r="B6051" s="72"/>
    </row>
    <row r="6052" spans="1:2">
      <c r="A6052" s="72" t="s">
        <v>16937</v>
      </c>
      <c r="B6052" s="72"/>
    </row>
    <row r="6053" spans="1:2">
      <c r="A6053" s="72" t="s">
        <v>11551</v>
      </c>
      <c r="B6053" s="72"/>
    </row>
    <row r="6054" spans="1:2">
      <c r="A6054" s="72" t="s">
        <v>24614</v>
      </c>
      <c r="B6054" s="72"/>
    </row>
    <row r="6055" spans="1:2">
      <c r="A6055" s="72" t="s">
        <v>16938</v>
      </c>
      <c r="B6055" s="72"/>
    </row>
    <row r="6056" spans="1:2">
      <c r="A6056" s="72" t="s">
        <v>11552</v>
      </c>
      <c r="B6056" s="72"/>
    </row>
    <row r="6057" spans="1:2">
      <c r="A6057" s="72" t="s">
        <v>11552</v>
      </c>
      <c r="B6057" s="72"/>
    </row>
    <row r="6058" spans="1:2">
      <c r="A6058" s="72" t="s">
        <v>30918</v>
      </c>
      <c r="B6058" s="72"/>
    </row>
    <row r="6059" spans="1:2">
      <c r="A6059" s="72" t="s">
        <v>23371</v>
      </c>
      <c r="B6059" s="72"/>
    </row>
    <row r="6060" spans="1:2">
      <c r="A6060" s="72" t="s">
        <v>23372</v>
      </c>
      <c r="B6060" s="72"/>
    </row>
    <row r="6061" spans="1:2">
      <c r="A6061" s="72" t="s">
        <v>20323</v>
      </c>
      <c r="B6061" s="72"/>
    </row>
    <row r="6062" spans="1:2">
      <c r="A6062" s="72" t="s">
        <v>28697</v>
      </c>
      <c r="B6062" s="72"/>
    </row>
    <row r="6063" spans="1:2">
      <c r="A6063" s="72" t="s">
        <v>3847</v>
      </c>
      <c r="B6063" s="72"/>
    </row>
    <row r="6064" spans="1:2">
      <c r="A6064" s="72" t="s">
        <v>16939</v>
      </c>
      <c r="B6064" s="72"/>
    </row>
    <row r="6065" spans="1:2">
      <c r="A6065" s="72" t="s">
        <v>25419</v>
      </c>
      <c r="B6065" s="72"/>
    </row>
    <row r="6066" spans="1:2">
      <c r="A6066" s="72" t="s">
        <v>25418</v>
      </c>
      <c r="B6066" s="72"/>
    </row>
    <row r="6067" spans="1:2">
      <c r="A6067" s="72" t="s">
        <v>12508</v>
      </c>
      <c r="B6067" s="72"/>
    </row>
    <row r="6068" spans="1:2">
      <c r="A6068" s="72" t="s">
        <v>21648</v>
      </c>
      <c r="B6068" s="72"/>
    </row>
    <row r="6069" spans="1:2">
      <c r="A6069" s="72" t="s">
        <v>22262</v>
      </c>
      <c r="B6069" s="72"/>
    </row>
    <row r="6070" spans="1:2">
      <c r="A6070" s="72" t="s">
        <v>9623</v>
      </c>
      <c r="B6070" s="72"/>
    </row>
    <row r="6071" spans="1:2">
      <c r="A6071" s="72" t="s">
        <v>11553</v>
      </c>
      <c r="B6071" s="72"/>
    </row>
    <row r="6072" spans="1:2">
      <c r="A6072" s="72" t="s">
        <v>750</v>
      </c>
      <c r="B6072" s="72"/>
    </row>
    <row r="6073" spans="1:2">
      <c r="A6073" s="72" t="s">
        <v>30315</v>
      </c>
      <c r="B6073" s="72"/>
    </row>
    <row r="6074" spans="1:2">
      <c r="A6074" s="72" t="s">
        <v>21649</v>
      </c>
      <c r="B6074" s="72"/>
    </row>
    <row r="6075" spans="1:2">
      <c r="A6075" s="72" t="s">
        <v>7494</v>
      </c>
      <c r="B6075" s="72"/>
    </row>
    <row r="6076" spans="1:2">
      <c r="A6076" s="72" t="s">
        <v>751</v>
      </c>
      <c r="B6076" s="72"/>
    </row>
    <row r="6077" spans="1:2">
      <c r="A6077" s="72" t="s">
        <v>751</v>
      </c>
      <c r="B6077" s="72"/>
    </row>
    <row r="6078" spans="1:2">
      <c r="A6078" s="72" t="s">
        <v>751</v>
      </c>
      <c r="B6078" s="72"/>
    </row>
    <row r="6079" spans="1:2">
      <c r="A6079" s="72" t="s">
        <v>751</v>
      </c>
      <c r="B6079" s="72"/>
    </row>
    <row r="6080" spans="1:2">
      <c r="A6080" s="72" t="s">
        <v>751</v>
      </c>
      <c r="B6080" s="72"/>
    </row>
    <row r="6081" spans="1:2">
      <c r="A6081" s="72" t="s">
        <v>751</v>
      </c>
      <c r="B6081" s="72"/>
    </row>
    <row r="6082" spans="1:2">
      <c r="A6082" s="72" t="s">
        <v>751</v>
      </c>
      <c r="B6082" s="72"/>
    </row>
    <row r="6083" spans="1:2">
      <c r="A6083" s="72" t="s">
        <v>4702</v>
      </c>
      <c r="B6083" s="72"/>
    </row>
    <row r="6084" spans="1:2">
      <c r="A6084" s="72" t="s">
        <v>31454</v>
      </c>
      <c r="B6084" s="72"/>
    </row>
    <row r="6085" spans="1:2">
      <c r="A6085" s="72" t="s">
        <v>16940</v>
      </c>
      <c r="B6085" s="72"/>
    </row>
    <row r="6086" spans="1:2">
      <c r="A6086" s="72" t="s">
        <v>15081</v>
      </c>
      <c r="B6086" s="72"/>
    </row>
    <row r="6087" spans="1:2">
      <c r="A6087" s="72" t="s">
        <v>29947</v>
      </c>
      <c r="B6087" s="72"/>
    </row>
    <row r="6088" spans="1:2">
      <c r="A6088" s="72" t="s">
        <v>15082</v>
      </c>
      <c r="B6088" s="72"/>
    </row>
    <row r="6089" spans="1:2">
      <c r="A6089" s="72" t="s">
        <v>3849</v>
      </c>
      <c r="B6089" s="72"/>
    </row>
    <row r="6090" spans="1:2">
      <c r="A6090" s="72" t="s">
        <v>3851</v>
      </c>
      <c r="B6090" s="72"/>
    </row>
    <row r="6091" spans="1:2">
      <c r="A6091" s="72" t="s">
        <v>3850</v>
      </c>
      <c r="B6091" s="72"/>
    </row>
    <row r="6092" spans="1:2">
      <c r="A6092" s="72" t="s">
        <v>15083</v>
      </c>
      <c r="B6092" s="72"/>
    </row>
    <row r="6093" spans="1:2">
      <c r="A6093" s="72" t="s">
        <v>12068</v>
      </c>
      <c r="B6093" s="72"/>
    </row>
    <row r="6094" spans="1:2">
      <c r="A6094" s="72" t="s">
        <v>7495</v>
      </c>
      <c r="B6094" s="72"/>
    </row>
    <row r="6095" spans="1:2">
      <c r="A6095" s="72" t="s">
        <v>7495</v>
      </c>
      <c r="B6095" s="72"/>
    </row>
    <row r="6096" spans="1:2">
      <c r="A6096" s="72" t="s">
        <v>10779</v>
      </c>
      <c r="B6096" s="72"/>
    </row>
    <row r="6097" spans="1:2">
      <c r="A6097" s="72" t="s">
        <v>21650</v>
      </c>
      <c r="B6097" s="72"/>
    </row>
    <row r="6098" spans="1:2">
      <c r="A6098" s="72" t="s">
        <v>2658</v>
      </c>
      <c r="B6098" s="72"/>
    </row>
    <row r="6099" spans="1:2">
      <c r="A6099" s="72" t="s">
        <v>18117</v>
      </c>
      <c r="B6099" s="72"/>
    </row>
    <row r="6100" spans="1:2">
      <c r="A6100" s="72" t="s">
        <v>8146</v>
      </c>
      <c r="B6100" s="72"/>
    </row>
    <row r="6101" spans="1:2">
      <c r="A6101" s="72" t="s">
        <v>31161</v>
      </c>
      <c r="B6101" s="72"/>
    </row>
    <row r="6102" spans="1:2">
      <c r="A6102" s="72" t="s">
        <v>25086</v>
      </c>
      <c r="B6102" s="72"/>
    </row>
    <row r="6103" spans="1:2">
      <c r="A6103" s="72" t="s">
        <v>11175</v>
      </c>
      <c r="B6103" s="72"/>
    </row>
    <row r="6104" spans="1:2">
      <c r="A6104" s="72" t="s">
        <v>12944</v>
      </c>
      <c r="B6104" s="72"/>
    </row>
    <row r="6105" spans="1:2">
      <c r="A6105" s="72" t="s">
        <v>4429</v>
      </c>
      <c r="B6105" s="72"/>
    </row>
    <row r="6106" spans="1:2">
      <c r="A6106" s="72" t="s">
        <v>12069</v>
      </c>
      <c r="B6106" s="72"/>
    </row>
    <row r="6107" spans="1:2">
      <c r="A6107" s="72" t="s">
        <v>12945</v>
      </c>
      <c r="B6107" s="72"/>
    </row>
    <row r="6108" spans="1:2">
      <c r="A6108" s="72" t="s">
        <v>12946</v>
      </c>
      <c r="B6108" s="72"/>
    </row>
    <row r="6109" spans="1:2">
      <c r="A6109" s="72" t="s">
        <v>2124</v>
      </c>
      <c r="B6109" s="72"/>
    </row>
    <row r="6110" spans="1:2">
      <c r="A6110" s="72" t="s">
        <v>3105</v>
      </c>
      <c r="B6110" s="72"/>
    </row>
    <row r="6111" spans="1:2">
      <c r="A6111" s="72" t="s">
        <v>25087</v>
      </c>
      <c r="B6111" s="72"/>
    </row>
    <row r="6112" spans="1:2">
      <c r="A6112" s="72" t="s">
        <v>9624</v>
      </c>
      <c r="B6112" s="72"/>
    </row>
    <row r="6113" spans="1:2">
      <c r="A6113" s="72" t="s">
        <v>4703</v>
      </c>
      <c r="B6113" s="72"/>
    </row>
    <row r="6114" spans="1:2">
      <c r="A6114" s="72" t="s">
        <v>12509</v>
      </c>
      <c r="B6114" s="72"/>
    </row>
    <row r="6115" spans="1:2">
      <c r="A6115" s="72" t="s">
        <v>22263</v>
      </c>
      <c r="B6115" s="72"/>
    </row>
    <row r="6116" spans="1:2">
      <c r="A6116" s="72" t="s">
        <v>4704</v>
      </c>
      <c r="B6116" s="72"/>
    </row>
    <row r="6117" spans="1:2">
      <c r="A6117" s="72" t="s">
        <v>28699</v>
      </c>
      <c r="B6117" s="72"/>
    </row>
    <row r="6118" spans="1:2">
      <c r="A6118" s="72" t="s">
        <v>12947</v>
      </c>
      <c r="B6118" s="72"/>
    </row>
    <row r="6119" spans="1:2">
      <c r="A6119" s="72" t="s">
        <v>3852</v>
      </c>
      <c r="B6119" s="72"/>
    </row>
    <row r="6120" spans="1:2">
      <c r="A6120" s="72" t="s">
        <v>16941</v>
      </c>
      <c r="B6120" s="72"/>
    </row>
    <row r="6121" spans="1:2">
      <c r="A6121" s="72" t="s">
        <v>16665</v>
      </c>
      <c r="B6121" s="72"/>
    </row>
    <row r="6122" spans="1:2">
      <c r="A6122" s="72" t="s">
        <v>31455</v>
      </c>
      <c r="B6122" s="72"/>
    </row>
    <row r="6123" spans="1:2">
      <c r="A6123" s="72" t="s">
        <v>31314</v>
      </c>
      <c r="B6123" s="72"/>
    </row>
    <row r="6124" spans="1:2">
      <c r="A6124" s="72" t="s">
        <v>7496</v>
      </c>
      <c r="B6124" s="72"/>
    </row>
    <row r="6125" spans="1:2">
      <c r="A6125" s="72" t="s">
        <v>3853</v>
      </c>
      <c r="B6125" s="72"/>
    </row>
    <row r="6126" spans="1:2">
      <c r="A6126" s="72" t="s">
        <v>16942</v>
      </c>
      <c r="B6126" s="72"/>
    </row>
    <row r="6127" spans="1:2">
      <c r="A6127" s="72" t="s">
        <v>11176</v>
      </c>
      <c r="B6127" s="72"/>
    </row>
    <row r="6128" spans="1:2">
      <c r="A6128" s="72" t="s">
        <v>3854</v>
      </c>
      <c r="B6128" s="72"/>
    </row>
    <row r="6129" spans="1:2">
      <c r="A6129" s="72" t="s">
        <v>12510</v>
      </c>
      <c r="B6129" s="72"/>
    </row>
    <row r="6130" spans="1:2">
      <c r="A6130" s="72" t="s">
        <v>17636</v>
      </c>
      <c r="B6130" s="72"/>
    </row>
    <row r="6131" spans="1:2">
      <c r="A6131" s="72" t="s">
        <v>11177</v>
      </c>
      <c r="B6131" s="72"/>
    </row>
    <row r="6132" spans="1:2">
      <c r="A6132" s="72" t="s">
        <v>30316</v>
      </c>
      <c r="B6132" s="72"/>
    </row>
    <row r="6133" spans="1:2">
      <c r="A6133" s="72" t="s">
        <v>23373</v>
      </c>
      <c r="B6133" s="72"/>
    </row>
    <row r="6134" spans="1:2">
      <c r="A6134" s="72" t="s">
        <v>3106</v>
      </c>
      <c r="B6134" s="72"/>
    </row>
    <row r="6135" spans="1:2">
      <c r="A6135" s="4" t="s">
        <v>33617</v>
      </c>
      <c r="B6135" s="72"/>
    </row>
    <row r="6136" spans="1:2">
      <c r="A6136" s="72" t="s">
        <v>30317</v>
      </c>
      <c r="B6136" s="72"/>
    </row>
    <row r="6137" spans="1:2">
      <c r="A6137" s="72" t="s">
        <v>30318</v>
      </c>
      <c r="B6137" s="72"/>
    </row>
    <row r="6138" spans="1:2">
      <c r="A6138" s="72" t="s">
        <v>31162</v>
      </c>
      <c r="B6138" s="72"/>
    </row>
    <row r="6139" spans="1:2">
      <c r="A6139" s="72" t="s">
        <v>31163</v>
      </c>
      <c r="B6139" s="72"/>
    </row>
    <row r="6140" spans="1:2">
      <c r="A6140" s="72" t="s">
        <v>15906</v>
      </c>
      <c r="B6140" s="72"/>
    </row>
    <row r="6141" spans="1:2">
      <c r="A6141" s="72" t="s">
        <v>31164</v>
      </c>
      <c r="B6141" s="72"/>
    </row>
    <row r="6142" spans="1:2">
      <c r="A6142" s="72" t="s">
        <v>5223</v>
      </c>
      <c r="B6142" s="72"/>
    </row>
    <row r="6143" spans="1:2">
      <c r="A6143" s="72" t="s">
        <v>11986</v>
      </c>
      <c r="B6143" s="72"/>
    </row>
    <row r="6144" spans="1:2">
      <c r="A6144" s="72" t="s">
        <v>12511</v>
      </c>
      <c r="B6144" s="72"/>
    </row>
    <row r="6145" spans="1:2">
      <c r="A6145" s="72" t="s">
        <v>12511</v>
      </c>
      <c r="B6145" s="72"/>
    </row>
    <row r="6146" spans="1:2">
      <c r="A6146" s="72" t="s">
        <v>3855</v>
      </c>
      <c r="B6146" s="72"/>
    </row>
    <row r="6147" spans="1:2">
      <c r="A6147" s="72" t="s">
        <v>16666</v>
      </c>
      <c r="B6147" s="72"/>
    </row>
    <row r="6148" spans="1:2">
      <c r="A6148" s="72" t="s">
        <v>16666</v>
      </c>
      <c r="B6148" s="72"/>
    </row>
    <row r="6149" spans="1:2">
      <c r="A6149" s="72" t="s">
        <v>3107</v>
      </c>
      <c r="B6149" s="72"/>
    </row>
    <row r="6150" spans="1:2">
      <c r="A6150" s="72" t="s">
        <v>25088</v>
      </c>
      <c r="B6150" s="72"/>
    </row>
    <row r="6151" spans="1:2">
      <c r="A6151" s="72" t="s">
        <v>11554</v>
      </c>
      <c r="B6151" s="72"/>
    </row>
    <row r="6152" spans="1:2">
      <c r="A6152" s="72" t="s">
        <v>11555</v>
      </c>
      <c r="B6152" s="72"/>
    </row>
    <row r="6153" spans="1:2">
      <c r="A6153" s="72" t="s">
        <v>12512</v>
      </c>
      <c r="B6153" s="72"/>
    </row>
    <row r="6154" spans="1:2">
      <c r="A6154" s="72" t="s">
        <v>12070</v>
      </c>
      <c r="B6154" s="72"/>
    </row>
    <row r="6155" spans="1:2">
      <c r="A6155" s="72" t="s">
        <v>12513</v>
      </c>
      <c r="B6155" s="72"/>
    </row>
    <row r="6156" spans="1:2">
      <c r="A6156" s="72" t="s">
        <v>11556</v>
      </c>
      <c r="B6156" s="72"/>
    </row>
    <row r="6157" spans="1:2">
      <c r="A6157" s="72" t="s">
        <v>3108</v>
      </c>
      <c r="B6157" s="72"/>
    </row>
    <row r="6158" spans="1:2">
      <c r="A6158" s="72" t="s">
        <v>12071</v>
      </c>
      <c r="B6158" s="72"/>
    </row>
    <row r="6159" spans="1:2">
      <c r="A6159" s="72" t="s">
        <v>25089</v>
      </c>
      <c r="B6159" s="72"/>
    </row>
    <row r="6160" spans="1:2">
      <c r="A6160" s="72" t="s">
        <v>25090</v>
      </c>
      <c r="B6160" s="72"/>
    </row>
    <row r="6161" spans="1:2">
      <c r="A6161" s="72" t="s">
        <v>11557</v>
      </c>
      <c r="B6161" s="72"/>
    </row>
    <row r="6162" spans="1:2">
      <c r="A6162" s="72" t="s">
        <v>12072</v>
      </c>
      <c r="B6162" s="72"/>
    </row>
    <row r="6163" spans="1:2">
      <c r="A6163" s="72" t="s">
        <v>12073</v>
      </c>
      <c r="B6163" s="72"/>
    </row>
    <row r="6164" spans="1:2">
      <c r="A6164" s="72" t="s">
        <v>3109</v>
      </c>
      <c r="B6164" s="72"/>
    </row>
    <row r="6165" spans="1:2">
      <c r="A6165" s="72" t="s">
        <v>11558</v>
      </c>
      <c r="B6165" s="72"/>
    </row>
    <row r="6166" spans="1:2">
      <c r="A6166" s="72" t="s">
        <v>12949</v>
      </c>
      <c r="B6166" s="72"/>
    </row>
    <row r="6167" spans="1:2">
      <c r="A6167" s="72" t="s">
        <v>3110</v>
      </c>
      <c r="B6167" s="72"/>
    </row>
    <row r="6168" spans="1:2">
      <c r="A6168" s="72" t="s">
        <v>12074</v>
      </c>
      <c r="B6168" s="72"/>
    </row>
    <row r="6169" spans="1:2">
      <c r="A6169" s="72" t="s">
        <v>11559</v>
      </c>
      <c r="B6169" s="72"/>
    </row>
    <row r="6170" spans="1:2">
      <c r="A6170" s="72" t="s">
        <v>11560</v>
      </c>
      <c r="B6170" s="72"/>
    </row>
    <row r="6171" spans="1:2">
      <c r="A6171" s="72" t="s">
        <v>15084</v>
      </c>
      <c r="B6171" s="72"/>
    </row>
    <row r="6172" spans="1:2">
      <c r="A6172" s="72" t="s">
        <v>31165</v>
      </c>
      <c r="B6172" s="72"/>
    </row>
    <row r="6173" spans="1:2">
      <c r="A6173" s="72" t="s">
        <v>12950</v>
      </c>
      <c r="B6173" s="72"/>
    </row>
    <row r="6174" spans="1:2">
      <c r="A6174" s="72" t="s">
        <v>16943</v>
      </c>
      <c r="B6174" s="72"/>
    </row>
    <row r="6175" spans="1:2">
      <c r="A6175" s="72" t="s">
        <v>3856</v>
      </c>
      <c r="B6175" s="72"/>
    </row>
    <row r="6176" spans="1:2">
      <c r="A6176" s="72" t="s">
        <v>3856</v>
      </c>
      <c r="B6176" s="72"/>
    </row>
    <row r="6177" spans="1:2">
      <c r="A6177" s="72" t="s">
        <v>16667</v>
      </c>
      <c r="B6177" s="72"/>
    </row>
    <row r="6178" spans="1:2">
      <c r="A6178" s="72" t="s">
        <v>8147</v>
      </c>
      <c r="B6178" s="72"/>
    </row>
    <row r="6179" spans="1:2">
      <c r="A6179" s="72" t="s">
        <v>12951</v>
      </c>
      <c r="B6179" s="72"/>
    </row>
    <row r="6180" spans="1:2">
      <c r="A6180" s="72" t="s">
        <v>12952</v>
      </c>
      <c r="B6180" s="72"/>
    </row>
    <row r="6181" spans="1:2">
      <c r="A6181" s="72" t="s">
        <v>22830</v>
      </c>
      <c r="B6181" s="72"/>
    </row>
    <row r="6182" spans="1:2">
      <c r="A6182" s="72" t="s">
        <v>13561</v>
      </c>
      <c r="B6182" s="72"/>
    </row>
    <row r="6183" spans="1:2">
      <c r="A6183" s="72" t="s">
        <v>17638</v>
      </c>
      <c r="B6183" s="72"/>
    </row>
    <row r="6184" spans="1:2">
      <c r="A6184" s="72" t="s">
        <v>15907</v>
      </c>
      <c r="B6184" s="72"/>
    </row>
    <row r="6185" spans="1:2">
      <c r="A6185" s="72" t="s">
        <v>31830</v>
      </c>
      <c r="B6185" s="72"/>
    </row>
    <row r="6186" spans="1:2">
      <c r="A6186" s="72" t="s">
        <v>31831</v>
      </c>
      <c r="B6186" s="72"/>
    </row>
    <row r="6187" spans="1:2">
      <c r="A6187" s="72" t="s">
        <v>12953</v>
      </c>
      <c r="B6187" s="72"/>
    </row>
    <row r="6188" spans="1:2">
      <c r="A6188" s="72" t="s">
        <v>24076</v>
      </c>
      <c r="B6188" s="72"/>
    </row>
    <row r="6189" spans="1:2">
      <c r="A6189" s="72" t="s">
        <v>18661</v>
      </c>
      <c r="B6189" s="72"/>
    </row>
    <row r="6190" spans="1:2">
      <c r="A6190" s="4" t="s">
        <v>262</v>
      </c>
      <c r="B6190" s="72"/>
    </row>
    <row r="6191" spans="1:2">
      <c r="A6191" s="72" t="s">
        <v>12954</v>
      </c>
      <c r="B6191" s="72"/>
    </row>
    <row r="6192" spans="1:2">
      <c r="A6192" s="72" t="s">
        <v>1945</v>
      </c>
      <c r="B6192" s="72"/>
    </row>
    <row r="6193" spans="1:2">
      <c r="A6193" s="72" t="s">
        <v>24077</v>
      </c>
      <c r="B6193" s="72"/>
    </row>
    <row r="6194" spans="1:2">
      <c r="A6194" s="72" t="s">
        <v>19337</v>
      </c>
      <c r="B6194" s="72"/>
    </row>
    <row r="6195" spans="1:2">
      <c r="A6195" s="72" t="s">
        <v>15341</v>
      </c>
      <c r="B6195" s="72"/>
    </row>
    <row r="6196" spans="1:2">
      <c r="A6196" s="72" t="s">
        <v>5499</v>
      </c>
      <c r="B6196" s="72"/>
    </row>
    <row r="6197" spans="1:2">
      <c r="A6197" s="72" t="s">
        <v>31832</v>
      </c>
      <c r="B6197" s="72"/>
    </row>
    <row r="6198" spans="1:2">
      <c r="A6198" s="72" t="s">
        <v>3111</v>
      </c>
      <c r="B6198" s="72"/>
    </row>
    <row r="6199" spans="1:2">
      <c r="A6199" s="72" t="s">
        <v>3111</v>
      </c>
      <c r="B6199" s="72"/>
    </row>
    <row r="6200" spans="1:2">
      <c r="A6200" s="72" t="s">
        <v>3111</v>
      </c>
      <c r="B6200" s="72"/>
    </row>
    <row r="6201" spans="1:2">
      <c r="A6201" s="72" t="s">
        <v>3111</v>
      </c>
      <c r="B6201" s="72"/>
    </row>
    <row r="6202" spans="1:2">
      <c r="A6202" s="72" t="s">
        <v>3111</v>
      </c>
      <c r="B6202" s="72"/>
    </row>
    <row r="6203" spans="1:2">
      <c r="A6203" s="72" t="s">
        <v>18662</v>
      </c>
      <c r="B6203" s="72"/>
    </row>
    <row r="6204" spans="1:2">
      <c r="A6204" s="72" t="s">
        <v>752</v>
      </c>
      <c r="B6204" s="72"/>
    </row>
    <row r="6205" spans="1:2">
      <c r="A6205" s="4" t="s">
        <v>753</v>
      </c>
      <c r="B6205" s="72"/>
    </row>
    <row r="6206" spans="1:2">
      <c r="A6206" s="72" t="s">
        <v>29948</v>
      </c>
      <c r="B6206" s="72"/>
    </row>
    <row r="6207" spans="1:2">
      <c r="A6207" s="72" t="s">
        <v>24078</v>
      </c>
      <c r="B6207" s="72"/>
    </row>
    <row r="6208" spans="1:2">
      <c r="A6208" s="72" t="s">
        <v>3414</v>
      </c>
      <c r="B6208" s="72"/>
    </row>
    <row r="6209" spans="1:2">
      <c r="A6209" s="72" t="s">
        <v>32281</v>
      </c>
      <c r="B6209" s="72"/>
    </row>
    <row r="6210" spans="1:2">
      <c r="A6210" s="72" t="s">
        <v>5500</v>
      </c>
      <c r="B6210" s="72"/>
    </row>
    <row r="6211" spans="1:2">
      <c r="A6211" s="72" t="s">
        <v>5500</v>
      </c>
      <c r="B6211" s="72"/>
    </row>
    <row r="6212" spans="1:2">
      <c r="A6212" s="72" t="s">
        <v>2293</v>
      </c>
      <c r="B6212" s="72"/>
    </row>
    <row r="6213" spans="1:2">
      <c r="A6213" s="72" t="s">
        <v>15596</v>
      </c>
      <c r="B6213" s="72"/>
    </row>
    <row r="6214" spans="1:2">
      <c r="A6214" s="72" t="s">
        <v>13562</v>
      </c>
      <c r="B6214" s="72"/>
    </row>
    <row r="6215" spans="1:2">
      <c r="A6215" s="72" t="s">
        <v>5224</v>
      </c>
      <c r="B6215" s="72"/>
    </row>
    <row r="6216" spans="1:2">
      <c r="A6216" s="72" t="s">
        <v>18663</v>
      </c>
      <c r="B6216" s="72"/>
    </row>
    <row r="6217" spans="1:2">
      <c r="A6217" s="72" t="s">
        <v>29270</v>
      </c>
      <c r="B6217" s="72"/>
    </row>
    <row r="6218" spans="1:2">
      <c r="A6218" s="72" t="s">
        <v>26804</v>
      </c>
      <c r="B6218" s="72"/>
    </row>
    <row r="6219" spans="1:2">
      <c r="A6219" s="72" t="s">
        <v>22264</v>
      </c>
      <c r="B6219" s="72"/>
    </row>
    <row r="6220" spans="1:2">
      <c r="A6220" s="72" t="s">
        <v>12514</v>
      </c>
      <c r="B6220" s="72"/>
    </row>
    <row r="6221" spans="1:2">
      <c r="A6221" s="72" t="s">
        <v>8148</v>
      </c>
      <c r="B6221" s="72"/>
    </row>
    <row r="6222" spans="1:2">
      <c r="A6222" s="72" t="s">
        <v>26805</v>
      </c>
      <c r="B6222" s="72"/>
    </row>
    <row r="6223" spans="1:2">
      <c r="A6223" s="72" t="s">
        <v>11178</v>
      </c>
      <c r="B6223" s="72"/>
    </row>
    <row r="6224" spans="1:2">
      <c r="A6224" s="72" t="s">
        <v>26806</v>
      </c>
      <c r="B6224" s="72"/>
    </row>
    <row r="6225" spans="1:2">
      <c r="A6225" s="72" t="s">
        <v>8674</v>
      </c>
      <c r="B6225" s="72"/>
    </row>
    <row r="6226" spans="1:2">
      <c r="A6226" s="72" t="s">
        <v>8149</v>
      </c>
      <c r="B6226" s="72"/>
    </row>
    <row r="6227" spans="1:2">
      <c r="A6227" s="72" t="s">
        <v>16668</v>
      </c>
      <c r="B6227" s="72"/>
    </row>
    <row r="6228" spans="1:2">
      <c r="A6228" s="72" t="s">
        <v>3857</v>
      </c>
      <c r="B6228" s="72"/>
    </row>
    <row r="6229" spans="1:2">
      <c r="A6229" s="72" t="s">
        <v>12515</v>
      </c>
      <c r="B6229" s="72"/>
    </row>
    <row r="6230" spans="1:2">
      <c r="A6230" s="72" t="s">
        <v>31833</v>
      </c>
      <c r="B6230" s="72"/>
    </row>
    <row r="6231" spans="1:2">
      <c r="A6231" s="72" t="s">
        <v>14585</v>
      </c>
      <c r="B6231" s="72"/>
    </row>
    <row r="6232" spans="1:2">
      <c r="A6232" s="72" t="s">
        <v>6909</v>
      </c>
      <c r="B6232" s="72"/>
    </row>
    <row r="6233" spans="1:2">
      <c r="A6233" s="72" t="s">
        <v>32719</v>
      </c>
      <c r="B6233" s="72"/>
    </row>
    <row r="6234" spans="1:2">
      <c r="A6234" s="72" t="s">
        <v>4254</v>
      </c>
      <c r="B6234" s="72"/>
    </row>
    <row r="6235" spans="1:2">
      <c r="A6235" s="72" t="s">
        <v>10923</v>
      </c>
      <c r="B6235" s="72"/>
    </row>
    <row r="6236" spans="1:2">
      <c r="A6236" s="72" t="s">
        <v>26481</v>
      </c>
      <c r="B6236" s="72"/>
    </row>
    <row r="6237" spans="1:2">
      <c r="A6237" s="72" t="s">
        <v>11561</v>
      </c>
      <c r="B6237" s="72"/>
    </row>
    <row r="6238" spans="1:2">
      <c r="A6238" s="72" t="s">
        <v>3858</v>
      </c>
      <c r="B6238" s="72"/>
    </row>
    <row r="6239" spans="1:2">
      <c r="A6239" s="72" t="s">
        <v>16357</v>
      </c>
      <c r="B6239" s="72"/>
    </row>
    <row r="6240" spans="1:2">
      <c r="A6240" s="72" t="s">
        <v>12075</v>
      </c>
      <c r="B6240" s="72"/>
    </row>
    <row r="6241" spans="1:2">
      <c r="A6241" s="72" t="s">
        <v>27745</v>
      </c>
      <c r="B6241" s="72"/>
    </row>
    <row r="6242" spans="1:2">
      <c r="A6242" s="72" t="s">
        <v>25420</v>
      </c>
      <c r="B6242" s="72"/>
    </row>
    <row r="6243" spans="1:2">
      <c r="A6243" s="72" t="s">
        <v>6283</v>
      </c>
      <c r="B6243" s="72"/>
    </row>
    <row r="6244" spans="1:2">
      <c r="A6244" s="72" t="s">
        <v>26482</v>
      </c>
      <c r="B6244" s="72"/>
    </row>
    <row r="6245" spans="1:2">
      <c r="A6245" s="72" t="s">
        <v>28336</v>
      </c>
      <c r="B6245" s="72"/>
    </row>
    <row r="6246" spans="1:2">
      <c r="A6246" s="72" t="s">
        <v>8150</v>
      </c>
      <c r="B6246" s="72"/>
    </row>
    <row r="6247" spans="1:2">
      <c r="A6247" s="72" t="s">
        <v>16358</v>
      </c>
      <c r="B6247" s="72"/>
    </row>
    <row r="6248" spans="1:2">
      <c r="A6248" s="72" t="s">
        <v>5880</v>
      </c>
      <c r="B6248" s="72"/>
    </row>
    <row r="6249" spans="1:2">
      <c r="A6249" s="72" t="s">
        <v>21284</v>
      </c>
      <c r="B6249" s="72"/>
    </row>
    <row r="6250" spans="1:2">
      <c r="A6250" s="72" t="s">
        <v>263</v>
      </c>
      <c r="B6250" s="72"/>
    </row>
    <row r="6251" spans="1:2">
      <c r="A6251" s="72" t="s">
        <v>263</v>
      </c>
      <c r="B6251" s="72"/>
    </row>
    <row r="6252" spans="1:2">
      <c r="A6252" s="72" t="s">
        <v>15085</v>
      </c>
      <c r="B6252" s="72"/>
    </row>
    <row r="6253" spans="1:2">
      <c r="A6253" s="72" t="s">
        <v>13799</v>
      </c>
      <c r="B6253" s="72"/>
    </row>
    <row r="6254" spans="1:2">
      <c r="A6254" s="72" t="s">
        <v>13800</v>
      </c>
      <c r="B6254" s="72"/>
    </row>
    <row r="6255" spans="1:2">
      <c r="A6255" s="72" t="s">
        <v>17639</v>
      </c>
      <c r="B6255" s="72"/>
    </row>
    <row r="6256" spans="1:2">
      <c r="A6256" s="72" t="s">
        <v>1762</v>
      </c>
      <c r="B6256" s="72"/>
    </row>
    <row r="6257" spans="1:2">
      <c r="A6257" s="72" t="s">
        <v>25421</v>
      </c>
      <c r="B6257" s="72"/>
    </row>
    <row r="6258" spans="1:2">
      <c r="A6258" s="72" t="s">
        <v>21651</v>
      </c>
      <c r="B6258" s="72"/>
    </row>
    <row r="6259" spans="1:2">
      <c r="A6259" s="72" t="s">
        <v>33431</v>
      </c>
      <c r="B6259" s="72"/>
    </row>
    <row r="6260" spans="1:2">
      <c r="A6260" s="72" t="s">
        <v>1459</v>
      </c>
      <c r="B6260" s="72"/>
    </row>
    <row r="6261" spans="1:2">
      <c r="A6261" s="72" t="s">
        <v>1459</v>
      </c>
      <c r="B6261" s="72"/>
    </row>
    <row r="6262" spans="1:2">
      <c r="A6262" s="72" t="s">
        <v>1459</v>
      </c>
      <c r="B6262" s="72"/>
    </row>
    <row r="6263" spans="1:2">
      <c r="A6263" s="72" t="s">
        <v>22832</v>
      </c>
      <c r="B6263" s="72"/>
    </row>
    <row r="6264" spans="1:2">
      <c r="A6264" s="72" t="s">
        <v>18664</v>
      </c>
      <c r="B6264" s="72"/>
    </row>
    <row r="6265" spans="1:2">
      <c r="A6265" s="72" t="s">
        <v>32720</v>
      </c>
      <c r="B6265" s="72"/>
    </row>
    <row r="6266" spans="1:2">
      <c r="A6266" s="72" t="s">
        <v>30320</v>
      </c>
      <c r="B6266" s="72"/>
    </row>
    <row r="6267" spans="1:2">
      <c r="A6267" s="72" t="s">
        <v>22833</v>
      </c>
      <c r="B6267" s="72"/>
    </row>
    <row r="6268" spans="1:2">
      <c r="A6268" s="72" t="s">
        <v>30319</v>
      </c>
      <c r="B6268" s="72"/>
    </row>
    <row r="6269" spans="1:2">
      <c r="A6269" s="72" t="s">
        <v>17640</v>
      </c>
      <c r="B6269" s="72"/>
    </row>
    <row r="6270" spans="1:2">
      <c r="A6270" s="72" t="s">
        <v>17641</v>
      </c>
      <c r="B6270" s="72"/>
    </row>
    <row r="6271" spans="1:2">
      <c r="A6271" s="72" t="s">
        <v>29949</v>
      </c>
      <c r="B6271" s="72"/>
    </row>
    <row r="6272" spans="1:2">
      <c r="A6272" s="72" t="s">
        <v>3112</v>
      </c>
      <c r="B6272" s="72"/>
    </row>
    <row r="6273" spans="1:2">
      <c r="A6273" s="72" t="s">
        <v>754</v>
      </c>
      <c r="B6273" s="72"/>
    </row>
    <row r="6274" spans="1:2">
      <c r="A6274" s="72" t="s">
        <v>14586</v>
      </c>
      <c r="B6274" s="72"/>
    </row>
    <row r="6275" spans="1:2">
      <c r="A6275" s="72" t="s">
        <v>4705</v>
      </c>
      <c r="B6275" s="72"/>
    </row>
    <row r="6276" spans="1:2">
      <c r="A6276" s="72" t="s">
        <v>4705</v>
      </c>
      <c r="B6276" s="72"/>
    </row>
    <row r="6277" spans="1:2">
      <c r="A6277" s="72" t="s">
        <v>4705</v>
      </c>
      <c r="B6277" s="72"/>
    </row>
    <row r="6278" spans="1:2">
      <c r="A6278" s="72" t="s">
        <v>4705</v>
      </c>
      <c r="B6278" s="72"/>
    </row>
    <row r="6279" spans="1:2">
      <c r="A6279" s="72" t="s">
        <v>18119</v>
      </c>
      <c r="B6279" s="72"/>
    </row>
    <row r="6280" spans="1:2">
      <c r="A6280" s="72" t="s">
        <v>29716</v>
      </c>
      <c r="B6280" s="72"/>
    </row>
    <row r="6281" spans="1:2">
      <c r="A6281" s="72" t="s">
        <v>8675</v>
      </c>
      <c r="B6281" s="72"/>
    </row>
    <row r="6282" spans="1:2">
      <c r="A6282" s="72" t="s">
        <v>18120</v>
      </c>
      <c r="B6282" s="72"/>
    </row>
    <row r="6283" spans="1:2">
      <c r="A6283" s="72" t="s">
        <v>29271</v>
      </c>
      <c r="B6283" s="72"/>
    </row>
    <row r="6284" spans="1:2">
      <c r="A6284" s="72" t="s">
        <v>28337</v>
      </c>
      <c r="B6284" s="72"/>
    </row>
    <row r="6285" spans="1:2">
      <c r="A6285" s="72" t="s">
        <v>14587</v>
      </c>
      <c r="B6285" s="72"/>
    </row>
    <row r="6286" spans="1:2">
      <c r="A6286" s="72" t="s">
        <v>2659</v>
      </c>
      <c r="B6286" s="72"/>
    </row>
    <row r="6287" spans="1:2">
      <c r="A6287" s="72" t="s">
        <v>14588</v>
      </c>
      <c r="B6287" s="72"/>
    </row>
    <row r="6288" spans="1:2">
      <c r="A6288" s="72" t="s">
        <v>14588</v>
      </c>
      <c r="B6288" s="72"/>
    </row>
    <row r="6289" spans="1:2">
      <c r="A6289" s="72" t="s">
        <v>22265</v>
      </c>
      <c r="B6289" s="72"/>
    </row>
    <row r="6290" spans="1:2">
      <c r="A6290" s="72" t="s">
        <v>16359</v>
      </c>
      <c r="B6290" s="72"/>
    </row>
    <row r="6291" spans="1:2">
      <c r="A6291" s="72" t="s">
        <v>17358</v>
      </c>
      <c r="B6291" s="72"/>
    </row>
    <row r="6292" spans="1:2">
      <c r="A6292" s="72" t="s">
        <v>33150</v>
      </c>
      <c r="B6292" s="72"/>
    </row>
    <row r="6293" spans="1:2">
      <c r="A6293" s="72" t="s">
        <v>755</v>
      </c>
      <c r="B6293" s="72"/>
    </row>
    <row r="6294" spans="1:2">
      <c r="A6294" s="72" t="s">
        <v>756</v>
      </c>
      <c r="B6294" s="72"/>
    </row>
    <row r="6295" spans="1:2">
      <c r="A6295" s="72" t="s">
        <v>27265</v>
      </c>
      <c r="B6295" s="72"/>
    </row>
    <row r="6296" spans="1:2">
      <c r="A6296" s="72" t="s">
        <v>12516</v>
      </c>
      <c r="B6296" s="72"/>
    </row>
    <row r="6297" spans="1:2">
      <c r="A6297" s="72" t="s">
        <v>26807</v>
      </c>
      <c r="B6297" s="72"/>
    </row>
    <row r="6298" spans="1:2">
      <c r="A6298" s="72" t="s">
        <v>12955</v>
      </c>
      <c r="B6298" s="72"/>
    </row>
    <row r="6299" spans="1:2">
      <c r="A6299" s="72" t="s">
        <v>29950</v>
      </c>
      <c r="B6299" s="72"/>
    </row>
    <row r="6300" spans="1:2">
      <c r="A6300" s="4" t="s">
        <v>757</v>
      </c>
      <c r="B6300" s="72"/>
    </row>
    <row r="6301" spans="1:2">
      <c r="A6301" s="72" t="s">
        <v>27266</v>
      </c>
      <c r="B6301" s="72"/>
    </row>
    <row r="6302" spans="1:2">
      <c r="A6302" s="72" t="s">
        <v>32282</v>
      </c>
      <c r="B6302" s="72"/>
    </row>
    <row r="6303" spans="1:2">
      <c r="A6303" s="72" t="s">
        <v>264</v>
      </c>
      <c r="B6303" s="72"/>
    </row>
    <row r="6304" spans="1:2">
      <c r="A6304" s="72" t="s">
        <v>28338</v>
      </c>
      <c r="B6304" s="72"/>
    </row>
    <row r="6305" spans="1:2">
      <c r="A6305" s="72" t="s">
        <v>1946</v>
      </c>
      <c r="B6305" s="72"/>
    </row>
    <row r="6306" spans="1:2">
      <c r="A6306" s="72" t="s">
        <v>1946</v>
      </c>
      <c r="B6306" s="72"/>
    </row>
    <row r="6307" spans="1:2">
      <c r="A6307" s="72" t="s">
        <v>19338</v>
      </c>
      <c r="B6307" s="72"/>
    </row>
    <row r="6308" spans="1:2">
      <c r="A6308" s="72" t="s">
        <v>10924</v>
      </c>
      <c r="B6308" s="72"/>
    </row>
    <row r="6309" spans="1:2">
      <c r="A6309" s="72" t="s">
        <v>21285</v>
      </c>
      <c r="B6309" s="72"/>
    </row>
    <row r="6310" spans="1:2">
      <c r="A6310" s="72" t="s">
        <v>15908</v>
      </c>
      <c r="B6310" s="72"/>
    </row>
    <row r="6311" spans="1:2">
      <c r="A6311" s="72" t="s">
        <v>14589</v>
      </c>
      <c r="B6311" s="72"/>
    </row>
    <row r="6312" spans="1:2">
      <c r="A6312" s="72" t="s">
        <v>28086</v>
      </c>
      <c r="B6312" s="72"/>
    </row>
    <row r="6313" spans="1:2">
      <c r="A6313" s="72" t="s">
        <v>16360</v>
      </c>
      <c r="B6313" s="72"/>
    </row>
    <row r="6314" spans="1:2">
      <c r="A6314" s="72" t="s">
        <v>3113</v>
      </c>
      <c r="B6314" s="72"/>
    </row>
    <row r="6315" spans="1:2">
      <c r="A6315" s="72" t="s">
        <v>3113</v>
      </c>
      <c r="B6315" s="72"/>
    </row>
    <row r="6316" spans="1:2">
      <c r="A6316" s="72" t="s">
        <v>4706</v>
      </c>
      <c r="B6316" s="72"/>
    </row>
    <row r="6317" spans="1:2">
      <c r="A6317" s="72" t="s">
        <v>4707</v>
      </c>
      <c r="B6317" s="72"/>
    </row>
    <row r="6318" spans="1:2">
      <c r="A6318" s="72" t="s">
        <v>12517</v>
      </c>
      <c r="B6318" s="72"/>
    </row>
    <row r="6319" spans="1:2">
      <c r="A6319" s="72" t="s">
        <v>11562</v>
      </c>
      <c r="B6319" s="72"/>
    </row>
    <row r="6320" spans="1:2">
      <c r="A6320" s="72" t="s">
        <v>19874</v>
      </c>
      <c r="B6320" s="72"/>
    </row>
    <row r="6321" spans="1:2">
      <c r="A6321" s="72" t="s">
        <v>12956</v>
      </c>
      <c r="B6321" s="72"/>
    </row>
    <row r="6322" spans="1:2">
      <c r="A6322" s="72" t="s">
        <v>12957</v>
      </c>
      <c r="B6322" s="72"/>
    </row>
    <row r="6323" spans="1:2">
      <c r="A6323" s="72" t="s">
        <v>1460</v>
      </c>
      <c r="B6323" s="72"/>
    </row>
    <row r="6324" spans="1:2">
      <c r="A6324" s="72" t="s">
        <v>9625</v>
      </c>
      <c r="B6324" s="72"/>
    </row>
    <row r="6325" spans="1:2">
      <c r="A6325" s="72" t="s">
        <v>8676</v>
      </c>
      <c r="B6325" s="72"/>
    </row>
    <row r="6326" spans="1:2">
      <c r="A6326" s="72" t="s">
        <v>6910</v>
      </c>
      <c r="B6326" s="72"/>
    </row>
    <row r="6327" spans="1:2">
      <c r="A6327" s="4" t="s">
        <v>758</v>
      </c>
      <c r="B6327" s="72"/>
    </row>
    <row r="6328" spans="1:2">
      <c r="A6328" s="72" t="s">
        <v>14076</v>
      </c>
      <c r="B6328" s="72"/>
    </row>
    <row r="6329" spans="1:2">
      <c r="A6329" s="72" t="s">
        <v>29272</v>
      </c>
      <c r="B6329" s="72"/>
    </row>
    <row r="6330" spans="1:2">
      <c r="A6330" s="72" t="s">
        <v>13245</v>
      </c>
      <c r="B6330" s="72"/>
    </row>
    <row r="6331" spans="1:2">
      <c r="A6331" s="72" t="s">
        <v>29273</v>
      </c>
      <c r="B6331" s="72"/>
    </row>
    <row r="6332" spans="1:2">
      <c r="A6332" s="72" t="s">
        <v>265</v>
      </c>
      <c r="B6332" s="72"/>
    </row>
    <row r="6333" spans="1:2">
      <c r="A6333" s="72" t="s">
        <v>21286</v>
      </c>
      <c r="B6333" s="72"/>
    </row>
    <row r="6334" spans="1:2">
      <c r="A6334" s="72" t="s">
        <v>12518</v>
      </c>
      <c r="B6334" s="72"/>
    </row>
    <row r="6335" spans="1:2">
      <c r="A6335" s="72" t="s">
        <v>30919</v>
      </c>
      <c r="B6335" s="72"/>
    </row>
    <row r="6336" spans="1:2">
      <c r="A6336" s="72" t="s">
        <v>22834</v>
      </c>
      <c r="B6336" s="72"/>
    </row>
    <row r="6337" spans="1:2">
      <c r="A6337" s="72" t="s">
        <v>24615</v>
      </c>
      <c r="B6337" s="72"/>
    </row>
    <row r="6338" spans="1:2">
      <c r="A6338" s="72" t="s">
        <v>28087</v>
      </c>
      <c r="B6338" s="72"/>
    </row>
    <row r="6339" spans="1:2">
      <c r="A6339" s="72" t="s">
        <v>12958</v>
      </c>
      <c r="B6339" s="72"/>
    </row>
    <row r="6340" spans="1:2">
      <c r="A6340" s="72" t="s">
        <v>24080</v>
      </c>
      <c r="B6340" s="72"/>
    </row>
    <row r="6341" spans="1:2">
      <c r="A6341" s="72" t="s">
        <v>4493</v>
      </c>
      <c r="B6341" s="72"/>
    </row>
    <row r="6342" spans="1:2">
      <c r="A6342" s="72" t="s">
        <v>7861</v>
      </c>
      <c r="B6342" s="72"/>
    </row>
    <row r="6343" spans="1:2">
      <c r="A6343" s="72" t="s">
        <v>15909</v>
      </c>
      <c r="B6343" s="72"/>
    </row>
    <row r="6344" spans="1:2">
      <c r="A6344" s="72" t="s">
        <v>24081</v>
      </c>
      <c r="B6344" s="72"/>
    </row>
    <row r="6345" spans="1:2">
      <c r="A6345" s="72" t="s">
        <v>266</v>
      </c>
      <c r="B6345" s="72"/>
    </row>
    <row r="6346" spans="1:2">
      <c r="A6346" s="72" t="s">
        <v>267</v>
      </c>
      <c r="B6346" s="72"/>
    </row>
    <row r="6347" spans="1:2">
      <c r="A6347" s="72" t="s">
        <v>12519</v>
      </c>
      <c r="B6347" s="72"/>
    </row>
    <row r="6348" spans="1:2">
      <c r="A6348" s="72" t="s">
        <v>12519</v>
      </c>
      <c r="B6348" s="72"/>
    </row>
    <row r="6349" spans="1:2">
      <c r="A6349" s="72" t="s">
        <v>31590</v>
      </c>
      <c r="B6349" s="72"/>
    </row>
    <row r="6350" spans="1:2">
      <c r="A6350" s="72" t="s">
        <v>12076</v>
      </c>
      <c r="B6350" s="72"/>
    </row>
    <row r="6351" spans="1:2">
      <c r="A6351" s="72" t="s">
        <v>15598</v>
      </c>
      <c r="B6351" s="72"/>
    </row>
    <row r="6352" spans="1:2">
      <c r="A6352" s="72" t="s">
        <v>5225</v>
      </c>
      <c r="B6352" s="72"/>
    </row>
    <row r="6353" spans="1:2">
      <c r="A6353" s="72" t="s">
        <v>14590</v>
      </c>
      <c r="B6353" s="72"/>
    </row>
    <row r="6354" spans="1:2">
      <c r="A6354" s="72" t="s">
        <v>32721</v>
      </c>
      <c r="B6354" s="72"/>
    </row>
    <row r="6355" spans="1:2">
      <c r="A6355" s="72" t="s">
        <v>5501</v>
      </c>
      <c r="B6355" s="72"/>
    </row>
    <row r="6356" spans="1:2">
      <c r="A6356" s="72" t="s">
        <v>1947</v>
      </c>
      <c r="B6356" s="72"/>
    </row>
    <row r="6357" spans="1:2">
      <c r="A6357" s="72" t="s">
        <v>9211</v>
      </c>
      <c r="B6357" s="72"/>
    </row>
    <row r="6358" spans="1:2">
      <c r="A6358" s="72" t="s">
        <v>32722</v>
      </c>
      <c r="B6358" s="72"/>
    </row>
    <row r="6359" spans="1:2">
      <c r="A6359" s="72" t="s">
        <v>14077</v>
      </c>
      <c r="B6359" s="72"/>
    </row>
    <row r="6360" spans="1:2">
      <c r="A6360" s="72" t="s">
        <v>1948</v>
      </c>
      <c r="B6360" s="72"/>
    </row>
    <row r="6361" spans="1:2">
      <c r="A6361" s="72" t="s">
        <v>31834</v>
      </c>
      <c r="B6361" s="72"/>
    </row>
    <row r="6362" spans="1:2">
      <c r="A6362" s="72" t="s">
        <v>5502</v>
      </c>
      <c r="B6362" s="72"/>
    </row>
    <row r="6363" spans="1:2">
      <c r="A6363" s="72" t="s">
        <v>24082</v>
      </c>
      <c r="B6363" s="72"/>
    </row>
    <row r="6364" spans="1:2">
      <c r="A6364" s="72" t="s">
        <v>6550</v>
      </c>
      <c r="B6364" s="72"/>
    </row>
    <row r="6365" spans="1:2">
      <c r="A6365" s="72" t="s">
        <v>9212</v>
      </c>
      <c r="B6365" s="72"/>
    </row>
    <row r="6366" spans="1:2">
      <c r="A6366" s="72" t="s">
        <v>13563</v>
      </c>
      <c r="B6366" s="72"/>
    </row>
    <row r="6367" spans="1:2">
      <c r="A6367" s="72" t="s">
        <v>17360</v>
      </c>
      <c r="B6367" s="72"/>
    </row>
    <row r="6368" spans="1:2">
      <c r="A6368" s="72" t="s">
        <v>3415</v>
      </c>
      <c r="B6368" s="72"/>
    </row>
    <row r="6369" spans="1:2">
      <c r="A6369" s="72" t="s">
        <v>759</v>
      </c>
      <c r="B6369" s="72"/>
    </row>
    <row r="6370" spans="1:2">
      <c r="A6370" s="72" t="s">
        <v>24083</v>
      </c>
      <c r="B6370" s="72"/>
    </row>
    <row r="6371" spans="1:2">
      <c r="A6371" s="72" t="s">
        <v>5881</v>
      </c>
      <c r="B6371" s="72"/>
    </row>
    <row r="6372" spans="1:2">
      <c r="A6372" s="72" t="s">
        <v>17194</v>
      </c>
      <c r="B6372" s="72"/>
    </row>
    <row r="6373" spans="1:2">
      <c r="A6373" s="72" t="s">
        <v>15910</v>
      </c>
      <c r="B6373" s="72"/>
    </row>
    <row r="6374" spans="1:2">
      <c r="A6374" s="72" t="s">
        <v>15911</v>
      </c>
      <c r="B6374" s="72"/>
    </row>
    <row r="6375" spans="1:2">
      <c r="A6375" s="72" t="s">
        <v>5503</v>
      </c>
      <c r="B6375" s="72"/>
    </row>
    <row r="6376" spans="1:2">
      <c r="A6376" s="72" t="s">
        <v>8677</v>
      </c>
      <c r="B6376" s="72"/>
    </row>
    <row r="6377" spans="1:2">
      <c r="A6377" s="72" t="s">
        <v>26808</v>
      </c>
      <c r="B6377" s="72"/>
    </row>
    <row r="6378" spans="1:2">
      <c r="A6378" s="72" t="s">
        <v>15599</v>
      </c>
      <c r="B6378" s="72"/>
    </row>
    <row r="6379" spans="1:2">
      <c r="A6379" s="72" t="s">
        <v>2660</v>
      </c>
      <c r="B6379" s="72"/>
    </row>
    <row r="6380" spans="1:2">
      <c r="A6380" s="72" t="s">
        <v>2660</v>
      </c>
      <c r="B6380" s="72"/>
    </row>
    <row r="6381" spans="1:2">
      <c r="A6381" s="72" t="s">
        <v>27746</v>
      </c>
      <c r="B6381" s="72"/>
    </row>
    <row r="6382" spans="1:2">
      <c r="A6382" s="72" t="s">
        <v>22835</v>
      </c>
      <c r="B6382" s="72"/>
    </row>
    <row r="6383" spans="1:2">
      <c r="A6383" s="72" t="s">
        <v>6911</v>
      </c>
      <c r="B6383" s="72"/>
    </row>
    <row r="6384" spans="1:2">
      <c r="A6384" s="72" t="s">
        <v>9626</v>
      </c>
      <c r="B6384" s="72"/>
    </row>
    <row r="6385" spans="1:2">
      <c r="A6385" s="72" t="s">
        <v>29951</v>
      </c>
      <c r="B6385" s="72"/>
    </row>
    <row r="6386" spans="1:2">
      <c r="A6386" s="72" t="s">
        <v>13564</v>
      </c>
      <c r="B6386" s="72"/>
    </row>
    <row r="6387" spans="1:2">
      <c r="A6387" s="72" t="s">
        <v>32048</v>
      </c>
      <c r="B6387" s="72"/>
    </row>
    <row r="6388" spans="1:2">
      <c r="A6388" s="72" t="s">
        <v>19039</v>
      </c>
      <c r="B6388" s="72"/>
    </row>
    <row r="6389" spans="1:2">
      <c r="A6389" s="72" t="s">
        <v>31591</v>
      </c>
      <c r="B6389" s="72"/>
    </row>
    <row r="6390" spans="1:2">
      <c r="A6390" s="72" t="s">
        <v>15342</v>
      </c>
      <c r="B6390" s="72"/>
    </row>
    <row r="6391" spans="1:2">
      <c r="A6391" s="72" t="s">
        <v>5882</v>
      </c>
      <c r="B6391" s="72"/>
    </row>
    <row r="6392" spans="1:2">
      <c r="A6392" s="4" t="s">
        <v>760</v>
      </c>
      <c r="B6392" s="72"/>
    </row>
    <row r="6393" spans="1:2">
      <c r="A6393" s="72" t="s">
        <v>32723</v>
      </c>
      <c r="B6393" s="72"/>
    </row>
    <row r="6394" spans="1:2">
      <c r="A6394" s="72" t="s">
        <v>19875</v>
      </c>
      <c r="B6394" s="72"/>
    </row>
    <row r="6395" spans="1:2">
      <c r="A6395" s="72" t="s">
        <v>22836</v>
      </c>
      <c r="B6395" s="72"/>
    </row>
    <row r="6396" spans="1:2">
      <c r="A6396" s="72" t="s">
        <v>29274</v>
      </c>
      <c r="B6396" s="72"/>
    </row>
    <row r="6397" spans="1:2">
      <c r="A6397" s="72" t="s">
        <v>29275</v>
      </c>
      <c r="B6397" s="72"/>
    </row>
    <row r="6398" spans="1:2">
      <c r="A6398" s="72" t="s">
        <v>16361</v>
      </c>
      <c r="B6398" s="72"/>
    </row>
    <row r="6399" spans="1:2">
      <c r="A6399" s="72" t="s">
        <v>20646</v>
      </c>
      <c r="B6399" s="72"/>
    </row>
    <row r="6400" spans="1:2">
      <c r="A6400" s="72" t="s">
        <v>6912</v>
      </c>
      <c r="B6400" s="72"/>
    </row>
    <row r="6401" spans="1:2">
      <c r="A6401" s="72" t="s">
        <v>28339</v>
      </c>
      <c r="B6401" s="72"/>
    </row>
    <row r="6402" spans="1:2">
      <c r="A6402" s="72" t="s">
        <v>14591</v>
      </c>
      <c r="B6402" s="72"/>
    </row>
    <row r="6403" spans="1:2">
      <c r="A6403" s="72" t="s">
        <v>16362</v>
      </c>
      <c r="B6403" s="72"/>
    </row>
    <row r="6404" spans="1:2">
      <c r="A6404" s="72" t="s">
        <v>27267</v>
      </c>
      <c r="B6404" s="72"/>
    </row>
    <row r="6405" spans="1:2">
      <c r="A6405" s="72" t="s">
        <v>29276</v>
      </c>
      <c r="B6405" s="72"/>
    </row>
    <row r="6406" spans="1:2">
      <c r="A6406" s="72" t="s">
        <v>18121</v>
      </c>
      <c r="B6406" s="72"/>
    </row>
    <row r="6407" spans="1:2">
      <c r="A6407" s="72" t="s">
        <v>9627</v>
      </c>
      <c r="B6407" s="72"/>
    </row>
    <row r="6408" spans="1:2">
      <c r="A6408" s="72" t="s">
        <v>31592</v>
      </c>
      <c r="B6408" s="72"/>
    </row>
    <row r="6409" spans="1:2">
      <c r="A6409" s="72" t="s">
        <v>3859</v>
      </c>
      <c r="B6409" s="72"/>
    </row>
    <row r="6410" spans="1:2">
      <c r="A6410" s="72" t="s">
        <v>8151</v>
      </c>
      <c r="B6410" s="72"/>
    </row>
    <row r="6411" spans="1:2">
      <c r="A6411" s="72" t="s">
        <v>15600</v>
      </c>
      <c r="B6411" s="72"/>
    </row>
    <row r="6412" spans="1:2">
      <c r="A6412" s="72" t="s">
        <v>19876</v>
      </c>
      <c r="B6412" s="72"/>
    </row>
    <row r="6413" spans="1:2">
      <c r="A6413" s="72" t="s">
        <v>15601</v>
      </c>
      <c r="B6413" s="72"/>
    </row>
    <row r="6414" spans="1:2">
      <c r="A6414" s="72" t="s">
        <v>5504</v>
      </c>
      <c r="B6414" s="72"/>
    </row>
    <row r="6415" spans="1:2">
      <c r="A6415" s="72" t="s">
        <v>5504</v>
      </c>
      <c r="B6415" s="72"/>
    </row>
    <row r="6416" spans="1:2">
      <c r="A6416" s="72" t="s">
        <v>5504</v>
      </c>
      <c r="B6416" s="72"/>
    </row>
    <row r="6417" spans="1:2">
      <c r="A6417" s="72" t="s">
        <v>5504</v>
      </c>
      <c r="B6417" s="72"/>
    </row>
    <row r="6418" spans="1:2">
      <c r="A6418" s="72" t="s">
        <v>268</v>
      </c>
      <c r="B6418" s="72"/>
    </row>
    <row r="6419" spans="1:2">
      <c r="A6419" s="72" t="s">
        <v>26154</v>
      </c>
      <c r="B6419" s="72"/>
    </row>
    <row r="6420" spans="1:2">
      <c r="A6420" s="72" t="s">
        <v>18665</v>
      </c>
      <c r="B6420" s="72"/>
    </row>
    <row r="6421" spans="1:2">
      <c r="A6421" s="72" t="s">
        <v>9214</v>
      </c>
      <c r="B6421" s="72"/>
    </row>
    <row r="6422" spans="1:2">
      <c r="A6422" s="72" t="s">
        <v>31835</v>
      </c>
      <c r="B6422" s="72"/>
    </row>
    <row r="6423" spans="1:2">
      <c r="A6423" s="72" t="s">
        <v>761</v>
      </c>
      <c r="B6423" s="72"/>
    </row>
    <row r="6424" spans="1:2">
      <c r="A6424" s="72" t="s">
        <v>2661</v>
      </c>
      <c r="B6424" s="72"/>
    </row>
    <row r="6425" spans="1:2">
      <c r="A6425" s="72" t="s">
        <v>29277</v>
      </c>
      <c r="B6425" s="72"/>
    </row>
    <row r="6426" spans="1:2">
      <c r="A6426" s="72" t="s">
        <v>29278</v>
      </c>
      <c r="B6426" s="72"/>
    </row>
    <row r="6427" spans="1:2">
      <c r="A6427" s="72" t="s">
        <v>21287</v>
      </c>
      <c r="B6427" s="72"/>
    </row>
    <row r="6428" spans="1:2">
      <c r="A6428" s="72" t="s">
        <v>269</v>
      </c>
      <c r="B6428" s="72"/>
    </row>
    <row r="6429" spans="1:2">
      <c r="A6429" s="72" t="s">
        <v>2294</v>
      </c>
      <c r="B6429" s="72"/>
    </row>
    <row r="6430" spans="1:2">
      <c r="A6430" s="72" t="s">
        <v>16363</v>
      </c>
      <c r="B6430" s="72"/>
    </row>
    <row r="6431" spans="1:2">
      <c r="A6431" s="72" t="s">
        <v>3417</v>
      </c>
      <c r="B6431" s="72"/>
    </row>
    <row r="6432" spans="1:2">
      <c r="A6432" s="4" t="s">
        <v>270</v>
      </c>
      <c r="B6432" s="72"/>
    </row>
    <row r="6433" spans="1:2">
      <c r="A6433" s="72" t="s">
        <v>8678</v>
      </c>
      <c r="B6433" s="72"/>
    </row>
    <row r="6434" spans="1:2">
      <c r="A6434" s="72" t="s">
        <v>8679</v>
      </c>
      <c r="B6434" s="72"/>
    </row>
    <row r="6435" spans="1:2">
      <c r="A6435" s="72" t="s">
        <v>5226</v>
      </c>
      <c r="B6435" s="72"/>
    </row>
    <row r="6436" spans="1:2">
      <c r="A6436" s="72" t="s">
        <v>29279</v>
      </c>
      <c r="B6436" s="72"/>
    </row>
    <row r="6437" spans="1:2">
      <c r="A6437" s="72" t="s">
        <v>19339</v>
      </c>
      <c r="B6437" s="72"/>
    </row>
    <row r="6438" spans="1:2">
      <c r="A6438" s="72" t="s">
        <v>5227</v>
      </c>
      <c r="B6438" s="72"/>
    </row>
    <row r="6439" spans="1:2">
      <c r="A6439" s="72" t="s">
        <v>18666</v>
      </c>
      <c r="B6439" s="72"/>
    </row>
    <row r="6440" spans="1:2">
      <c r="A6440" s="72" t="s">
        <v>6284</v>
      </c>
      <c r="B6440" s="72"/>
    </row>
    <row r="6441" spans="1:2">
      <c r="A6441" s="72" t="s">
        <v>17361</v>
      </c>
      <c r="B6441" s="72"/>
    </row>
    <row r="6442" spans="1:2">
      <c r="A6442" s="72" t="s">
        <v>31595</v>
      </c>
      <c r="B6442" s="72"/>
    </row>
    <row r="6443" spans="1:2">
      <c r="A6443" s="72" t="s">
        <v>21288</v>
      </c>
      <c r="B6443" s="72"/>
    </row>
    <row r="6444" spans="1:2">
      <c r="A6444" s="72" t="s">
        <v>2662</v>
      </c>
      <c r="B6444" s="72"/>
    </row>
    <row r="6445" spans="1:2">
      <c r="A6445" s="72" t="s">
        <v>27747</v>
      </c>
      <c r="B6445" s="72"/>
    </row>
    <row r="6446" spans="1:2">
      <c r="A6446" s="4" t="s">
        <v>271</v>
      </c>
      <c r="B6446" s="72"/>
    </row>
    <row r="6447" spans="1:2">
      <c r="A6447" s="72" t="s">
        <v>28088</v>
      </c>
      <c r="B6447" s="72"/>
    </row>
    <row r="6448" spans="1:2">
      <c r="A6448" s="72" t="s">
        <v>10159</v>
      </c>
      <c r="B6448" s="72"/>
    </row>
    <row r="6449" spans="1:2">
      <c r="A6449" s="72" t="s">
        <v>272</v>
      </c>
      <c r="B6449" s="72"/>
    </row>
    <row r="6450" spans="1:2">
      <c r="A6450" s="72" t="s">
        <v>5505</v>
      </c>
      <c r="B6450" s="72"/>
    </row>
    <row r="6451" spans="1:2">
      <c r="A6451" s="72" t="s">
        <v>28340</v>
      </c>
      <c r="B6451" s="72"/>
    </row>
    <row r="6452" spans="1:2">
      <c r="A6452" s="72" t="s">
        <v>21289</v>
      </c>
      <c r="B6452" s="72"/>
    </row>
    <row r="6453" spans="1:2">
      <c r="A6453" s="72" t="s">
        <v>29280</v>
      </c>
      <c r="B6453" s="72"/>
    </row>
    <row r="6454" spans="1:2">
      <c r="A6454" s="72" t="s">
        <v>15602</v>
      </c>
      <c r="B6454" s="72"/>
    </row>
    <row r="6455" spans="1:2">
      <c r="A6455" s="72" t="s">
        <v>27268</v>
      </c>
      <c r="B6455" s="72"/>
    </row>
    <row r="6456" spans="1:2">
      <c r="A6456" s="72" t="s">
        <v>14078</v>
      </c>
      <c r="B6456" s="72"/>
    </row>
    <row r="6457" spans="1:2">
      <c r="A6457" s="72" t="s">
        <v>17362</v>
      </c>
      <c r="B6457" s="72"/>
    </row>
    <row r="6458" spans="1:2">
      <c r="A6458" s="72" t="s">
        <v>17363</v>
      </c>
      <c r="B6458" s="72"/>
    </row>
    <row r="6459" spans="1:2">
      <c r="A6459" s="72" t="s">
        <v>19040</v>
      </c>
      <c r="B6459" s="72"/>
    </row>
    <row r="6460" spans="1:2">
      <c r="A6460" s="72" t="s">
        <v>18122</v>
      </c>
      <c r="B6460" s="72"/>
    </row>
    <row r="6461" spans="1:2">
      <c r="A6461" s="72" t="s">
        <v>18123</v>
      </c>
      <c r="B6461" s="72"/>
    </row>
    <row r="6462" spans="1:2">
      <c r="A6462" s="72" t="s">
        <v>27269</v>
      </c>
      <c r="B6462" s="72"/>
    </row>
    <row r="6463" spans="1:2">
      <c r="A6463" s="72" t="s">
        <v>26809</v>
      </c>
      <c r="B6463" s="72"/>
    </row>
    <row r="6464" spans="1:2">
      <c r="A6464" s="72" t="s">
        <v>33151</v>
      </c>
      <c r="B6464" s="72"/>
    </row>
    <row r="6465" spans="1:2">
      <c r="A6465" s="72" t="s">
        <v>33152</v>
      </c>
      <c r="B6465" s="72"/>
    </row>
    <row r="6466" spans="1:2">
      <c r="A6466" s="72" t="s">
        <v>18124</v>
      </c>
      <c r="B6466" s="72"/>
    </row>
    <row r="6467" spans="1:2">
      <c r="A6467" s="72" t="s">
        <v>24084</v>
      </c>
      <c r="B6467" s="72"/>
    </row>
    <row r="6468" spans="1:2">
      <c r="A6468" s="72" t="s">
        <v>32050</v>
      </c>
      <c r="B6468" s="72"/>
    </row>
    <row r="6469" spans="1:2">
      <c r="A6469" s="72" t="s">
        <v>5228</v>
      </c>
      <c r="B6469" s="72"/>
    </row>
    <row r="6470" spans="1:2">
      <c r="A6470" s="72" t="s">
        <v>18668</v>
      </c>
      <c r="B6470" s="72"/>
    </row>
    <row r="6471" spans="1:2">
      <c r="A6471" s="72" t="s">
        <v>12520</v>
      </c>
      <c r="B6471" s="72"/>
    </row>
    <row r="6472" spans="1:2">
      <c r="A6472" s="72" t="s">
        <v>32283</v>
      </c>
      <c r="B6472" s="72"/>
    </row>
    <row r="6473" spans="1:2">
      <c r="A6473" s="72" t="s">
        <v>14079</v>
      </c>
      <c r="B6473" s="72"/>
    </row>
    <row r="6474" spans="1:2">
      <c r="A6474" s="72" t="s">
        <v>24085</v>
      </c>
      <c r="B6474" s="72"/>
    </row>
    <row r="6475" spans="1:2">
      <c r="A6475" s="72" t="s">
        <v>15913</v>
      </c>
      <c r="B6475" s="72"/>
    </row>
    <row r="6476" spans="1:2">
      <c r="A6476" s="72" t="s">
        <v>9216</v>
      </c>
      <c r="B6476" s="72"/>
    </row>
    <row r="6477" spans="1:2">
      <c r="A6477" s="72" t="s">
        <v>22266</v>
      </c>
      <c r="B6477" s="72"/>
    </row>
    <row r="6478" spans="1:2">
      <c r="A6478" s="72" t="s">
        <v>33153</v>
      </c>
      <c r="B6478" s="72"/>
    </row>
    <row r="6479" spans="1:2">
      <c r="A6479" s="72" t="s">
        <v>18690</v>
      </c>
      <c r="B6479" s="72"/>
    </row>
    <row r="6480" spans="1:2">
      <c r="A6480" s="72" t="s">
        <v>9217</v>
      </c>
      <c r="B6480" s="72"/>
    </row>
    <row r="6481" spans="1:2">
      <c r="A6481" s="72" t="s">
        <v>6913</v>
      </c>
      <c r="B6481" s="72"/>
    </row>
    <row r="6482" spans="1:2">
      <c r="A6482" s="72" t="s">
        <v>24239</v>
      </c>
      <c r="B6482" s="72"/>
    </row>
    <row r="6483" spans="1:2">
      <c r="A6483" s="72" t="s">
        <v>6914</v>
      </c>
      <c r="B6483" s="72"/>
    </row>
    <row r="6484" spans="1:2">
      <c r="A6484" s="72" t="s">
        <v>17364</v>
      </c>
      <c r="B6484" s="72"/>
    </row>
    <row r="6485" spans="1:2">
      <c r="A6485" s="72" t="s">
        <v>15604</v>
      </c>
      <c r="B6485" s="72"/>
    </row>
    <row r="6486" spans="1:2">
      <c r="A6486" s="72" t="s">
        <v>1462</v>
      </c>
      <c r="B6486" s="72"/>
    </row>
    <row r="6487" spans="1:2">
      <c r="A6487" s="72" t="s">
        <v>7862</v>
      </c>
      <c r="B6487" s="72"/>
    </row>
    <row r="6488" spans="1:2">
      <c r="A6488" s="72" t="s">
        <v>6551</v>
      </c>
      <c r="B6488" s="72"/>
    </row>
    <row r="6489" spans="1:2">
      <c r="A6489" s="72" t="s">
        <v>14593</v>
      </c>
      <c r="B6489" s="72"/>
    </row>
    <row r="6490" spans="1:2">
      <c r="A6490" s="72" t="s">
        <v>28089</v>
      </c>
      <c r="B6490" s="72"/>
    </row>
    <row r="6491" spans="1:2">
      <c r="A6491" s="72" t="s">
        <v>15914</v>
      </c>
      <c r="B6491" s="72"/>
    </row>
    <row r="6492" spans="1:2">
      <c r="A6492" s="72" t="s">
        <v>27270</v>
      </c>
      <c r="B6492" s="72"/>
    </row>
    <row r="6493" spans="1:2">
      <c r="A6493" s="72" t="s">
        <v>9628</v>
      </c>
      <c r="B6493" s="72"/>
    </row>
    <row r="6494" spans="1:2">
      <c r="A6494" s="72" t="s">
        <v>6915</v>
      </c>
      <c r="B6494" s="72"/>
    </row>
    <row r="6495" spans="1:2">
      <c r="A6495" s="72" t="s">
        <v>14594</v>
      </c>
      <c r="B6495" s="72"/>
    </row>
    <row r="6496" spans="1:2">
      <c r="A6496" s="72" t="s">
        <v>15605</v>
      </c>
      <c r="B6496" s="72"/>
    </row>
    <row r="6497" spans="1:2">
      <c r="A6497" s="72" t="s">
        <v>1463</v>
      </c>
      <c r="B6497" s="72"/>
    </row>
    <row r="6498" spans="1:2">
      <c r="A6498" s="72" t="s">
        <v>19340</v>
      </c>
      <c r="B6498" s="72"/>
    </row>
    <row r="6499" spans="1:2">
      <c r="A6499" s="72" t="s">
        <v>22267</v>
      </c>
      <c r="B6499" s="72"/>
    </row>
    <row r="6500" spans="1:2">
      <c r="A6500" s="72" t="s">
        <v>6916</v>
      </c>
      <c r="B6500" s="72"/>
    </row>
    <row r="6501" spans="1:2">
      <c r="A6501" s="72" t="s">
        <v>6916</v>
      </c>
      <c r="B6501" s="72"/>
    </row>
    <row r="6502" spans="1:2">
      <c r="A6502" s="72" t="s">
        <v>9536</v>
      </c>
      <c r="B6502" s="72"/>
    </row>
    <row r="6503" spans="1:2">
      <c r="A6503" s="72" t="s">
        <v>9536</v>
      </c>
      <c r="B6503" s="72"/>
    </row>
    <row r="6504" spans="1:2">
      <c r="A6504" s="72" t="s">
        <v>6917</v>
      </c>
      <c r="B6504" s="72"/>
    </row>
    <row r="6505" spans="1:2">
      <c r="A6505" s="72" t="s">
        <v>5883</v>
      </c>
      <c r="B6505" s="72"/>
    </row>
    <row r="6506" spans="1:2">
      <c r="A6506" s="72" t="s">
        <v>5883</v>
      </c>
      <c r="B6506" s="72"/>
    </row>
    <row r="6507" spans="1:2">
      <c r="A6507" s="72" t="s">
        <v>5883</v>
      </c>
      <c r="B6507" s="72"/>
    </row>
    <row r="6508" spans="1:2">
      <c r="A6508" s="72" t="s">
        <v>5883</v>
      </c>
      <c r="B6508" s="72"/>
    </row>
    <row r="6509" spans="1:2">
      <c r="A6509" s="72" t="s">
        <v>2296</v>
      </c>
      <c r="B6509" s="72"/>
    </row>
    <row r="6510" spans="1:2">
      <c r="A6510" s="72" t="s">
        <v>7865</v>
      </c>
      <c r="B6510" s="72"/>
    </row>
    <row r="6511" spans="1:2">
      <c r="A6511" s="72" t="s">
        <v>16364</v>
      </c>
      <c r="B6511" s="72"/>
    </row>
    <row r="6512" spans="1:2">
      <c r="A6512" s="72" t="s">
        <v>17195</v>
      </c>
      <c r="B6512" s="72"/>
    </row>
    <row r="6513" spans="1:2">
      <c r="A6513" s="72" t="s">
        <v>7863</v>
      </c>
      <c r="B6513" s="72"/>
    </row>
    <row r="6514" spans="1:2">
      <c r="A6514" s="72" t="s">
        <v>15343</v>
      </c>
      <c r="B6514" s="72"/>
    </row>
    <row r="6515" spans="1:2">
      <c r="A6515" s="72" t="s">
        <v>24086</v>
      </c>
      <c r="B6515" s="72"/>
    </row>
    <row r="6516" spans="1:2">
      <c r="A6516" s="72" t="s">
        <v>24087</v>
      </c>
      <c r="B6516" s="72"/>
    </row>
    <row r="6517" spans="1:2">
      <c r="A6517" s="72" t="s">
        <v>7864</v>
      </c>
      <c r="B6517" s="72"/>
    </row>
    <row r="6518" spans="1:2">
      <c r="A6518" s="72" t="s">
        <v>7866</v>
      </c>
      <c r="B6518" s="72"/>
    </row>
    <row r="6519" spans="1:2">
      <c r="A6519" s="72" t="s">
        <v>9629</v>
      </c>
      <c r="B6519" s="72"/>
    </row>
    <row r="6520" spans="1:2">
      <c r="A6520" s="72" t="s">
        <v>9629</v>
      </c>
      <c r="B6520" s="72"/>
    </row>
    <row r="6521" spans="1:2">
      <c r="A6521" s="72" t="s">
        <v>32051</v>
      </c>
      <c r="B6521" s="72"/>
    </row>
    <row r="6522" spans="1:2">
      <c r="A6522" s="72" t="s">
        <v>11179</v>
      </c>
      <c r="B6522" s="72"/>
    </row>
    <row r="6523" spans="1:2">
      <c r="A6523" s="72" t="s">
        <v>26810</v>
      </c>
      <c r="B6523" s="72"/>
    </row>
    <row r="6524" spans="1:2">
      <c r="A6524" s="72" t="s">
        <v>26811</v>
      </c>
      <c r="B6524" s="72"/>
    </row>
    <row r="6525" spans="1:2">
      <c r="A6525" s="72" t="s">
        <v>22268</v>
      </c>
      <c r="B6525" s="72"/>
    </row>
    <row r="6526" spans="1:2">
      <c r="A6526" s="72" t="s">
        <v>26483</v>
      </c>
      <c r="B6526" s="72"/>
    </row>
    <row r="6527" spans="1:2">
      <c r="A6527" s="72" t="s">
        <v>26484</v>
      </c>
      <c r="B6527" s="72"/>
    </row>
    <row r="6528" spans="1:2">
      <c r="A6528" s="72" t="s">
        <v>6552</v>
      </c>
      <c r="B6528" s="72"/>
    </row>
    <row r="6529" spans="1:2">
      <c r="A6529" s="72" t="s">
        <v>29717</v>
      </c>
      <c r="B6529" s="72"/>
    </row>
    <row r="6530" spans="1:2">
      <c r="A6530" s="72" t="s">
        <v>13801</v>
      </c>
      <c r="B6530" s="72"/>
    </row>
    <row r="6531" spans="1:2">
      <c r="A6531" s="72" t="s">
        <v>9630</v>
      </c>
      <c r="B6531" s="72"/>
    </row>
    <row r="6532" spans="1:2">
      <c r="A6532" s="72" t="s">
        <v>13802</v>
      </c>
      <c r="B6532" s="72"/>
    </row>
    <row r="6533" spans="1:2">
      <c r="A6533" s="72" t="s">
        <v>18125</v>
      </c>
      <c r="B6533" s="72"/>
    </row>
    <row r="6534" spans="1:2">
      <c r="A6534" s="72" t="s">
        <v>31596</v>
      </c>
      <c r="B6534" s="72"/>
    </row>
    <row r="6535" spans="1:2">
      <c r="A6535" s="72" t="s">
        <v>20647</v>
      </c>
      <c r="B6535" s="72"/>
    </row>
    <row r="6536" spans="1:2">
      <c r="A6536" s="72" t="s">
        <v>18669</v>
      </c>
      <c r="B6536" s="72"/>
    </row>
    <row r="6537" spans="1:2">
      <c r="A6537" s="72" t="s">
        <v>762</v>
      </c>
      <c r="B6537" s="72"/>
    </row>
    <row r="6538" spans="1:2">
      <c r="A6538" s="72" t="s">
        <v>762</v>
      </c>
      <c r="B6538" s="72"/>
    </row>
    <row r="6539" spans="1:2">
      <c r="A6539" s="72" t="s">
        <v>24088</v>
      </c>
      <c r="B6539" s="72"/>
    </row>
    <row r="6540" spans="1:2">
      <c r="A6540" s="72" t="s">
        <v>26485</v>
      </c>
      <c r="B6540" s="72"/>
    </row>
    <row r="6541" spans="1:2">
      <c r="A6541" s="72" t="s">
        <v>18126</v>
      </c>
      <c r="B6541" s="72"/>
    </row>
    <row r="6542" spans="1:2">
      <c r="A6542" s="72" t="s">
        <v>8680</v>
      </c>
      <c r="B6542" s="72"/>
    </row>
    <row r="6543" spans="1:2">
      <c r="A6543" s="72" t="s">
        <v>8681</v>
      </c>
      <c r="B6543" s="72"/>
    </row>
    <row r="6544" spans="1:2">
      <c r="A6544" s="72" t="s">
        <v>6918</v>
      </c>
      <c r="B6544" s="72"/>
    </row>
    <row r="6545" spans="1:2">
      <c r="A6545" s="72" t="s">
        <v>6553</v>
      </c>
      <c r="B6545" s="72"/>
    </row>
    <row r="6546" spans="1:2">
      <c r="A6546" s="72" t="s">
        <v>29281</v>
      </c>
      <c r="B6546" s="72"/>
    </row>
    <row r="6547" spans="1:2">
      <c r="A6547" s="72" t="s">
        <v>27271</v>
      </c>
      <c r="B6547" s="72"/>
    </row>
    <row r="6548" spans="1:2">
      <c r="A6548" s="72" t="s">
        <v>14595</v>
      </c>
      <c r="B6548" s="72"/>
    </row>
    <row r="6549" spans="1:2">
      <c r="A6549" s="72" t="s">
        <v>28341</v>
      </c>
      <c r="B6549" s="72"/>
    </row>
    <row r="6550" spans="1:2">
      <c r="A6550" s="72" t="s">
        <v>5884</v>
      </c>
      <c r="B6550" s="72"/>
    </row>
    <row r="6551" spans="1:2">
      <c r="A6551" s="72" t="s">
        <v>763</v>
      </c>
      <c r="B6551" s="72"/>
    </row>
    <row r="6552" spans="1:2">
      <c r="A6552" s="72" t="s">
        <v>18670</v>
      </c>
      <c r="B6552" s="72"/>
    </row>
    <row r="6553" spans="1:2">
      <c r="A6553" s="72" t="s">
        <v>28091</v>
      </c>
      <c r="B6553" s="72"/>
    </row>
    <row r="6554" spans="1:2">
      <c r="A6554" s="72" t="s">
        <v>32724</v>
      </c>
      <c r="B6554" s="72"/>
    </row>
    <row r="6555" spans="1:2">
      <c r="A6555" s="72" t="s">
        <v>28092</v>
      </c>
      <c r="B6555" s="72"/>
    </row>
    <row r="6556" spans="1:2">
      <c r="A6556" s="72" t="s">
        <v>3418</v>
      </c>
      <c r="B6556" s="72"/>
    </row>
    <row r="6557" spans="1:2">
      <c r="A6557" s="72" t="s">
        <v>5229</v>
      </c>
      <c r="B6557" s="72"/>
    </row>
    <row r="6558" spans="1:2">
      <c r="A6558" s="72" t="s">
        <v>5229</v>
      </c>
      <c r="B6558" s="72"/>
    </row>
    <row r="6559" spans="1:2">
      <c r="A6559" s="72" t="s">
        <v>8152</v>
      </c>
      <c r="B6559" s="72"/>
    </row>
    <row r="6560" spans="1:2">
      <c r="A6560" s="72" t="s">
        <v>6554</v>
      </c>
      <c r="B6560" s="72"/>
    </row>
    <row r="6561" spans="1:2">
      <c r="A6561" s="72" t="s">
        <v>6555</v>
      </c>
      <c r="B6561" s="72"/>
    </row>
    <row r="6562" spans="1:2">
      <c r="A6562" s="72" t="s">
        <v>32052</v>
      </c>
      <c r="B6562" s="72"/>
    </row>
    <row r="6563" spans="1:2">
      <c r="A6563" s="72" t="s">
        <v>15916</v>
      </c>
      <c r="B6563" s="72"/>
    </row>
    <row r="6564" spans="1:2">
      <c r="A6564" s="72" t="s">
        <v>7867</v>
      </c>
      <c r="B6564" s="72"/>
    </row>
    <row r="6565" spans="1:2">
      <c r="A6565" s="72" t="s">
        <v>7867</v>
      </c>
      <c r="B6565" s="72"/>
    </row>
    <row r="6566" spans="1:2">
      <c r="A6566" s="72" t="s">
        <v>24089</v>
      </c>
      <c r="B6566" s="72"/>
    </row>
    <row r="6567" spans="1:2">
      <c r="A6567" s="72" t="s">
        <v>2297</v>
      </c>
      <c r="B6567" s="72"/>
    </row>
    <row r="6568" spans="1:2">
      <c r="A6568" s="72" t="s">
        <v>2297</v>
      </c>
      <c r="B6568" s="72"/>
    </row>
    <row r="6569" spans="1:2">
      <c r="A6569" s="72" t="s">
        <v>27748</v>
      </c>
      <c r="B6569" s="72"/>
    </row>
    <row r="6570" spans="1:2">
      <c r="A6570" s="72" t="s">
        <v>26486</v>
      </c>
      <c r="B6570" s="72"/>
    </row>
    <row r="6571" spans="1:2">
      <c r="A6571" s="72" t="s">
        <v>273</v>
      </c>
      <c r="B6571" s="72"/>
    </row>
    <row r="6572" spans="1:2">
      <c r="A6572" s="72" t="s">
        <v>8153</v>
      </c>
      <c r="B6572" s="72"/>
    </row>
    <row r="6573" spans="1:2">
      <c r="A6573" s="72" t="s">
        <v>31836</v>
      </c>
      <c r="B6573" s="72"/>
    </row>
    <row r="6574" spans="1:2">
      <c r="A6574" s="72" t="s">
        <v>31597</v>
      </c>
      <c r="B6574" s="72"/>
    </row>
    <row r="6575" spans="1:2">
      <c r="A6575" s="72" t="s">
        <v>5507</v>
      </c>
      <c r="B6575" s="72"/>
    </row>
    <row r="6576" spans="1:2">
      <c r="A6576" s="72" t="s">
        <v>31837</v>
      </c>
      <c r="B6576" s="72"/>
    </row>
    <row r="6577" spans="1:2">
      <c r="A6577" s="72" t="s">
        <v>14596</v>
      </c>
      <c r="B6577" s="72"/>
    </row>
    <row r="6578" spans="1:2">
      <c r="A6578" s="72" t="s">
        <v>33432</v>
      </c>
      <c r="B6578" s="72"/>
    </row>
    <row r="6579" spans="1:2">
      <c r="A6579" s="72" t="s">
        <v>29282</v>
      </c>
      <c r="B6579" s="72"/>
    </row>
    <row r="6580" spans="1:2">
      <c r="A6580" s="72" t="s">
        <v>6919</v>
      </c>
      <c r="B6580" s="72"/>
    </row>
    <row r="6581" spans="1:2">
      <c r="A6581" s="72" t="s">
        <v>28093</v>
      </c>
      <c r="B6581" s="72"/>
    </row>
    <row r="6582" spans="1:2">
      <c r="A6582" s="72" t="s">
        <v>5506</v>
      </c>
      <c r="B6582" s="72"/>
    </row>
    <row r="6583" spans="1:2">
      <c r="A6583" s="72" t="s">
        <v>8682</v>
      </c>
      <c r="B6583" s="72"/>
    </row>
    <row r="6584" spans="1:2">
      <c r="A6584" s="72" t="s">
        <v>8682</v>
      </c>
      <c r="B6584" s="72"/>
    </row>
    <row r="6585" spans="1:2">
      <c r="A6585" s="72" t="s">
        <v>8682</v>
      </c>
      <c r="B6585" s="72"/>
    </row>
    <row r="6586" spans="1:2">
      <c r="A6586" s="72" t="s">
        <v>14080</v>
      </c>
      <c r="B6586" s="72"/>
    </row>
    <row r="6587" spans="1:2">
      <c r="A6587" s="72" t="s">
        <v>14597</v>
      </c>
      <c r="B6587" s="72"/>
    </row>
    <row r="6588" spans="1:2">
      <c r="A6588" s="72" t="s">
        <v>5885</v>
      </c>
      <c r="B6588" s="72"/>
    </row>
    <row r="6589" spans="1:2">
      <c r="A6589" s="72" t="s">
        <v>6920</v>
      </c>
      <c r="B6589" s="72"/>
    </row>
    <row r="6590" spans="1:2">
      <c r="A6590" s="72" t="s">
        <v>28094</v>
      </c>
      <c r="B6590" s="72"/>
    </row>
    <row r="6591" spans="1:2">
      <c r="A6591" s="72" t="s">
        <v>27272</v>
      </c>
      <c r="B6591" s="72"/>
    </row>
    <row r="6592" spans="1:2">
      <c r="A6592" s="72" t="s">
        <v>21290</v>
      </c>
      <c r="B6592" s="72"/>
    </row>
    <row r="6593" spans="1:2">
      <c r="A6593" s="72" t="s">
        <v>28342</v>
      </c>
      <c r="B6593" s="72"/>
    </row>
    <row r="6594" spans="1:2">
      <c r="A6594" s="72" t="s">
        <v>18127</v>
      </c>
      <c r="B6594" s="72"/>
    </row>
    <row r="6595" spans="1:2">
      <c r="A6595" s="72" t="s">
        <v>1949</v>
      </c>
      <c r="B6595" s="72"/>
    </row>
    <row r="6596" spans="1:2">
      <c r="A6596" s="72" t="s">
        <v>29283</v>
      </c>
      <c r="B6596" s="72"/>
    </row>
    <row r="6597" spans="1:2">
      <c r="A6597" s="72" t="s">
        <v>22838</v>
      </c>
      <c r="B6597" s="72"/>
    </row>
    <row r="6598" spans="1:2">
      <c r="A6598" s="72" t="s">
        <v>8154</v>
      </c>
      <c r="B6598" s="72"/>
    </row>
    <row r="6599" spans="1:2">
      <c r="A6599" s="72" t="s">
        <v>32725</v>
      </c>
      <c r="B6599" s="72"/>
    </row>
    <row r="6600" spans="1:2">
      <c r="A6600" s="72" t="s">
        <v>15917</v>
      </c>
      <c r="B6600" s="72"/>
    </row>
    <row r="6601" spans="1:2">
      <c r="A6601" s="72" t="s">
        <v>33154</v>
      </c>
      <c r="B6601" s="72"/>
    </row>
    <row r="6602" spans="1:2">
      <c r="A6602" s="72" t="s">
        <v>29952</v>
      </c>
      <c r="B6602" s="72"/>
    </row>
    <row r="6603" spans="1:2">
      <c r="A6603" s="72" t="s">
        <v>29284</v>
      </c>
      <c r="B6603" s="72"/>
    </row>
    <row r="6604" spans="1:2">
      <c r="A6604" s="72" t="s">
        <v>15608</v>
      </c>
      <c r="B6604" s="72"/>
    </row>
    <row r="6605" spans="1:2">
      <c r="A6605" s="72" t="s">
        <v>14598</v>
      </c>
      <c r="B6605" s="72"/>
    </row>
    <row r="6606" spans="1:2">
      <c r="A6606" s="72" t="s">
        <v>6921</v>
      </c>
      <c r="B6606" s="72"/>
    </row>
    <row r="6607" spans="1:2">
      <c r="A6607" s="72" t="s">
        <v>5886</v>
      </c>
      <c r="B6607" s="72"/>
    </row>
    <row r="6608" spans="1:2">
      <c r="A6608" s="72" t="s">
        <v>9631</v>
      </c>
      <c r="B6608" s="72"/>
    </row>
    <row r="6609" spans="1:2">
      <c r="A6609" s="4" t="s">
        <v>274</v>
      </c>
      <c r="B6609" s="72"/>
    </row>
    <row r="6610" spans="1:2">
      <c r="A6610" s="72" t="s">
        <v>6922</v>
      </c>
      <c r="B6610" s="72"/>
    </row>
    <row r="6611" spans="1:2">
      <c r="A6611" s="72" t="s">
        <v>32284</v>
      </c>
      <c r="B6611" s="72"/>
    </row>
    <row r="6612" spans="1:2">
      <c r="A6612" s="72" t="s">
        <v>4708</v>
      </c>
      <c r="B6612" s="72"/>
    </row>
    <row r="6613" spans="1:2">
      <c r="A6613" s="72" t="s">
        <v>6923</v>
      </c>
      <c r="B6613" s="72"/>
    </row>
    <row r="6614" spans="1:2">
      <c r="A6614" s="72" t="s">
        <v>13246</v>
      </c>
      <c r="B6614" s="72"/>
    </row>
    <row r="6615" spans="1:2">
      <c r="A6615" s="72" t="s">
        <v>13246</v>
      </c>
      <c r="B6615" s="72"/>
    </row>
    <row r="6616" spans="1:2">
      <c r="A6616" s="72" t="s">
        <v>13246</v>
      </c>
      <c r="B6616" s="72"/>
    </row>
    <row r="6617" spans="1:2">
      <c r="A6617" s="72" t="s">
        <v>8155</v>
      </c>
      <c r="B6617" s="72"/>
    </row>
    <row r="6618" spans="1:2">
      <c r="A6618" s="72" t="s">
        <v>22841</v>
      </c>
      <c r="B6618" s="72"/>
    </row>
    <row r="6619" spans="1:2">
      <c r="A6619" s="72" t="s">
        <v>24090</v>
      </c>
      <c r="B6619" s="72"/>
    </row>
    <row r="6620" spans="1:2">
      <c r="A6620" s="72" t="s">
        <v>9632</v>
      </c>
      <c r="B6620" s="72"/>
    </row>
    <row r="6621" spans="1:2">
      <c r="A6621" s="72" t="s">
        <v>19341</v>
      </c>
      <c r="B6621" s="72"/>
    </row>
    <row r="6622" spans="1:2">
      <c r="A6622" s="72" t="s">
        <v>19041</v>
      </c>
      <c r="B6622" s="72"/>
    </row>
    <row r="6623" spans="1:2">
      <c r="A6623" s="72" t="s">
        <v>24091</v>
      </c>
      <c r="B6623" s="72"/>
    </row>
    <row r="6624" spans="1:2">
      <c r="A6624" s="72" t="s">
        <v>26812</v>
      </c>
      <c r="B6624" s="72"/>
    </row>
    <row r="6625" spans="1:2">
      <c r="A6625" s="72" t="s">
        <v>19342</v>
      </c>
      <c r="B6625" s="72"/>
    </row>
    <row r="6626" spans="1:2">
      <c r="A6626" s="72" t="s">
        <v>27749</v>
      </c>
      <c r="B6626" s="72"/>
    </row>
    <row r="6627" spans="1:2">
      <c r="A6627" s="72" t="s">
        <v>3419</v>
      </c>
      <c r="B6627" s="72"/>
    </row>
    <row r="6628" spans="1:2">
      <c r="A6628" s="72" t="s">
        <v>3419</v>
      </c>
      <c r="B6628" s="72"/>
    </row>
    <row r="6629" spans="1:2">
      <c r="A6629" s="72" t="s">
        <v>27273</v>
      </c>
      <c r="B6629" s="72"/>
    </row>
    <row r="6630" spans="1:2">
      <c r="A6630" s="72" t="s">
        <v>19042</v>
      </c>
      <c r="B6630" s="72"/>
    </row>
    <row r="6631" spans="1:2">
      <c r="A6631" s="72" t="s">
        <v>275</v>
      </c>
      <c r="B6631" s="72"/>
    </row>
    <row r="6632" spans="1:2">
      <c r="A6632" s="72" t="s">
        <v>19043</v>
      </c>
      <c r="B6632" s="72"/>
    </row>
    <row r="6633" spans="1:2">
      <c r="A6633" s="72" t="s">
        <v>18128</v>
      </c>
      <c r="B6633" s="72"/>
    </row>
    <row r="6634" spans="1:2">
      <c r="A6634" s="72" t="s">
        <v>22842</v>
      </c>
      <c r="B6634" s="72"/>
    </row>
    <row r="6635" spans="1:2">
      <c r="A6635" s="72" t="s">
        <v>10160</v>
      </c>
      <c r="B6635" s="72"/>
    </row>
    <row r="6636" spans="1:2">
      <c r="A6636" s="72" t="s">
        <v>30321</v>
      </c>
      <c r="B6636" s="72"/>
    </row>
    <row r="6637" spans="1:2">
      <c r="A6637" s="72" t="s">
        <v>14081</v>
      </c>
      <c r="B6637" s="72"/>
    </row>
    <row r="6638" spans="1:2">
      <c r="A6638" s="72" t="s">
        <v>17365</v>
      </c>
      <c r="B6638" s="72"/>
    </row>
    <row r="6639" spans="1:2">
      <c r="A6639" s="72" t="s">
        <v>32726</v>
      </c>
      <c r="B6639" s="72"/>
    </row>
    <row r="6640" spans="1:2">
      <c r="A6640" s="72" t="s">
        <v>18129</v>
      </c>
      <c r="B6640" s="72"/>
    </row>
    <row r="6641" spans="1:2">
      <c r="A6641" s="72" t="s">
        <v>2663</v>
      </c>
      <c r="B6641" s="72"/>
    </row>
    <row r="6642" spans="1:2">
      <c r="A6642" s="72" t="s">
        <v>19343</v>
      </c>
      <c r="B6642" s="72"/>
    </row>
    <row r="6643" spans="1:2">
      <c r="A6643" s="72" t="s">
        <v>18671</v>
      </c>
      <c r="B6643" s="72"/>
    </row>
    <row r="6644" spans="1:2">
      <c r="A6644" s="72" t="s">
        <v>2664</v>
      </c>
      <c r="B6644" s="72"/>
    </row>
    <row r="6645" spans="1:2">
      <c r="A6645" s="72" t="s">
        <v>6924</v>
      </c>
      <c r="B6645" s="72"/>
    </row>
    <row r="6646" spans="1:2">
      <c r="A6646" s="72" t="s">
        <v>6924</v>
      </c>
      <c r="B6646" s="72"/>
    </row>
    <row r="6647" spans="1:2">
      <c r="A6647" s="72" t="s">
        <v>3420</v>
      </c>
      <c r="B6647" s="72"/>
    </row>
    <row r="6648" spans="1:2">
      <c r="A6648" s="72" t="s">
        <v>18130</v>
      </c>
      <c r="B6648" s="72"/>
    </row>
    <row r="6649" spans="1:2">
      <c r="A6649" s="72" t="s">
        <v>18130</v>
      </c>
      <c r="B6649" s="72"/>
    </row>
    <row r="6650" spans="1:2">
      <c r="A6650" s="72" t="s">
        <v>15344</v>
      </c>
      <c r="B6650" s="72"/>
    </row>
    <row r="6651" spans="1:2">
      <c r="A6651" s="72" t="s">
        <v>9633</v>
      </c>
      <c r="B6651" s="72"/>
    </row>
    <row r="6652" spans="1:2">
      <c r="A6652" s="72" t="s">
        <v>31838</v>
      </c>
      <c r="B6652" s="72"/>
    </row>
    <row r="6653" spans="1:2">
      <c r="A6653" s="72" t="s">
        <v>18672</v>
      </c>
      <c r="B6653" s="72"/>
    </row>
    <row r="6654" spans="1:2">
      <c r="A6654" s="72" t="s">
        <v>18673</v>
      </c>
      <c r="B6654" s="72"/>
    </row>
    <row r="6655" spans="1:2">
      <c r="A6655" s="72" t="s">
        <v>3421</v>
      </c>
      <c r="B6655" s="72"/>
    </row>
    <row r="6656" spans="1:2">
      <c r="A6656" s="72" t="s">
        <v>33364</v>
      </c>
      <c r="B6656" s="72"/>
    </row>
    <row r="6657" spans="1:2">
      <c r="A6657" s="72" t="s">
        <v>13803</v>
      </c>
      <c r="B6657" s="72"/>
    </row>
    <row r="6658" spans="1:2">
      <c r="A6658" s="72" t="s">
        <v>13566</v>
      </c>
      <c r="B6658" s="72"/>
    </row>
    <row r="6659" spans="1:2">
      <c r="A6659" s="72" t="s">
        <v>18131</v>
      </c>
      <c r="B6659" s="72"/>
    </row>
    <row r="6660" spans="1:2">
      <c r="A6660" s="72" t="s">
        <v>2298</v>
      </c>
      <c r="B6660" s="72"/>
    </row>
    <row r="6661" spans="1:2">
      <c r="A6661" s="72" t="s">
        <v>33155</v>
      </c>
      <c r="B6661" s="72"/>
    </row>
    <row r="6662" spans="1:2">
      <c r="A6662" s="72" t="s">
        <v>18132</v>
      </c>
      <c r="B6662" s="72"/>
    </row>
    <row r="6663" spans="1:2">
      <c r="A6663" s="72" t="s">
        <v>28095</v>
      </c>
      <c r="B6663" s="72"/>
    </row>
    <row r="6664" spans="1:2">
      <c r="A6664" s="72" t="s">
        <v>32727</v>
      </c>
      <c r="B6664" s="72"/>
    </row>
    <row r="6665" spans="1:2">
      <c r="A6665" s="72" t="s">
        <v>27274</v>
      </c>
      <c r="B6665" s="72"/>
    </row>
    <row r="6666" spans="1:2">
      <c r="A6666" s="72" t="s">
        <v>32285</v>
      </c>
      <c r="B6666" s="72"/>
    </row>
    <row r="6667" spans="1:2">
      <c r="A6667" s="72" t="s">
        <v>21291</v>
      </c>
      <c r="B6667" s="72"/>
    </row>
    <row r="6668" spans="1:2">
      <c r="A6668" s="72" t="s">
        <v>2665</v>
      </c>
      <c r="B6668" s="72"/>
    </row>
    <row r="6669" spans="1:2">
      <c r="A6669" s="72" t="s">
        <v>2665</v>
      </c>
      <c r="B6669" s="72"/>
    </row>
    <row r="6670" spans="1:2">
      <c r="A6670" s="72" t="s">
        <v>26813</v>
      </c>
      <c r="B6670" s="72"/>
    </row>
    <row r="6671" spans="1:2">
      <c r="A6671" s="72" t="s">
        <v>8683</v>
      </c>
      <c r="B6671" s="72"/>
    </row>
    <row r="6672" spans="1:2">
      <c r="A6672" s="72" t="s">
        <v>32728</v>
      </c>
      <c r="B6672" s="72"/>
    </row>
    <row r="6673" spans="1:2">
      <c r="A6673" s="72" t="s">
        <v>5508</v>
      </c>
      <c r="B6673" s="72"/>
    </row>
    <row r="6674" spans="1:2">
      <c r="A6674" s="72" t="s">
        <v>33156</v>
      </c>
      <c r="B6674" s="72"/>
    </row>
    <row r="6675" spans="1:2">
      <c r="A6675" s="72" t="s">
        <v>32053</v>
      </c>
      <c r="B6675" s="72"/>
    </row>
    <row r="6676" spans="1:2">
      <c r="A6676" s="72" t="s">
        <v>19877</v>
      </c>
      <c r="B6676" s="72"/>
    </row>
    <row r="6677" spans="1:2">
      <c r="A6677" s="72" t="s">
        <v>5509</v>
      </c>
      <c r="B6677" s="72"/>
    </row>
    <row r="6678" spans="1:2">
      <c r="A6678" s="72" t="s">
        <v>5509</v>
      </c>
      <c r="B6678" s="72"/>
    </row>
    <row r="6679" spans="1:2">
      <c r="A6679" s="72" t="s">
        <v>8156</v>
      </c>
      <c r="B6679" s="72"/>
    </row>
    <row r="6680" spans="1:2">
      <c r="A6680" s="72" t="s">
        <v>1950</v>
      </c>
      <c r="B6680" s="72"/>
    </row>
    <row r="6681" spans="1:2">
      <c r="A6681" s="72" t="s">
        <v>15609</v>
      </c>
      <c r="B6681" s="72"/>
    </row>
    <row r="6682" spans="1:2">
      <c r="A6682" s="72" t="s">
        <v>22843</v>
      </c>
      <c r="B6682" s="72"/>
    </row>
    <row r="6683" spans="1:2">
      <c r="A6683" s="72" t="s">
        <v>19878</v>
      </c>
      <c r="B6683" s="72"/>
    </row>
    <row r="6684" spans="1:2">
      <c r="A6684" s="72" t="s">
        <v>16365</v>
      </c>
      <c r="B6684" s="72"/>
    </row>
    <row r="6685" spans="1:2">
      <c r="A6685" s="72" t="s">
        <v>8684</v>
      </c>
      <c r="B6685" s="72"/>
    </row>
    <row r="6686" spans="1:2">
      <c r="A6686" s="72" t="s">
        <v>6925</v>
      </c>
      <c r="B6686" s="72"/>
    </row>
    <row r="6687" spans="1:2">
      <c r="A6687" s="72" t="s">
        <v>17644</v>
      </c>
      <c r="B6687" s="72"/>
    </row>
    <row r="6688" spans="1:2">
      <c r="A6688" s="72" t="s">
        <v>27750</v>
      </c>
      <c r="B6688" s="72"/>
    </row>
    <row r="6689" spans="1:2">
      <c r="A6689" s="72" t="s">
        <v>10161</v>
      </c>
      <c r="B6689" s="72"/>
    </row>
    <row r="6690" spans="1:2">
      <c r="A6690" s="72" t="s">
        <v>10162</v>
      </c>
      <c r="B6690" s="72"/>
    </row>
    <row r="6691" spans="1:2">
      <c r="A6691" s="72" t="s">
        <v>14599</v>
      </c>
      <c r="B6691" s="72"/>
    </row>
    <row r="6692" spans="1:2">
      <c r="A6692" s="4" t="s">
        <v>764</v>
      </c>
      <c r="B6692" s="72"/>
    </row>
    <row r="6693" spans="1:2">
      <c r="A6693" s="72" t="s">
        <v>764</v>
      </c>
      <c r="B6693" s="72"/>
    </row>
    <row r="6694" spans="1:2">
      <c r="A6694" s="72" t="s">
        <v>32054</v>
      </c>
      <c r="B6694" s="72"/>
    </row>
    <row r="6695" spans="1:2">
      <c r="A6695" s="72" t="s">
        <v>7868</v>
      </c>
      <c r="B6695" s="72"/>
    </row>
    <row r="6696" spans="1:2">
      <c r="A6696" s="72" t="s">
        <v>22844</v>
      </c>
      <c r="B6696" s="72"/>
    </row>
    <row r="6697" spans="1:2">
      <c r="A6697" s="72" t="s">
        <v>10163</v>
      </c>
      <c r="B6697" s="72"/>
    </row>
    <row r="6698" spans="1:2">
      <c r="A6698" s="72" t="s">
        <v>18657</v>
      </c>
      <c r="B6698" s="72"/>
    </row>
    <row r="6699" spans="1:2">
      <c r="A6699" s="72" t="s">
        <v>8157</v>
      </c>
      <c r="B6699" s="72"/>
    </row>
    <row r="6700" spans="1:2">
      <c r="A6700" s="72" t="s">
        <v>29285</v>
      </c>
      <c r="B6700" s="72"/>
    </row>
    <row r="6701" spans="1:2">
      <c r="A6701" s="72" t="s">
        <v>5230</v>
      </c>
      <c r="B6701" s="72"/>
    </row>
    <row r="6702" spans="1:2">
      <c r="A6702" s="72" t="s">
        <v>32729</v>
      </c>
      <c r="B6702" s="72"/>
    </row>
    <row r="6703" spans="1:2">
      <c r="A6703" s="72" t="s">
        <v>3422</v>
      </c>
      <c r="B6703" s="72"/>
    </row>
    <row r="6704" spans="1:2">
      <c r="A6704" s="72" t="s">
        <v>14083</v>
      </c>
      <c r="B6704" s="72"/>
    </row>
    <row r="6705" spans="1:2">
      <c r="A6705" s="72" t="s">
        <v>1764</v>
      </c>
      <c r="B6705" s="72"/>
    </row>
    <row r="6706" spans="1:2">
      <c r="A6706" s="72" t="s">
        <v>17367</v>
      </c>
      <c r="B6706" s="72"/>
    </row>
    <row r="6707" spans="1:2">
      <c r="A6707" s="72" t="s">
        <v>26814</v>
      </c>
      <c r="B6707" s="72"/>
    </row>
    <row r="6708" spans="1:2">
      <c r="A6708" s="72" t="s">
        <v>32730</v>
      </c>
      <c r="B6708" s="72"/>
    </row>
    <row r="6709" spans="1:2">
      <c r="A6709" s="72" t="s">
        <v>14600</v>
      </c>
      <c r="B6709" s="72"/>
    </row>
    <row r="6710" spans="1:2">
      <c r="A6710" s="72" t="s">
        <v>14600</v>
      </c>
      <c r="B6710" s="72"/>
    </row>
    <row r="6711" spans="1:2">
      <c r="A6711" s="72" t="s">
        <v>8685</v>
      </c>
      <c r="B6711" s="72"/>
    </row>
    <row r="6712" spans="1:2">
      <c r="A6712" s="72" t="s">
        <v>21292</v>
      </c>
      <c r="B6712" s="72"/>
    </row>
    <row r="6713" spans="1:2">
      <c r="A6713" s="72" t="s">
        <v>18133</v>
      </c>
      <c r="B6713" s="72"/>
    </row>
    <row r="6714" spans="1:2">
      <c r="A6714" s="72" t="s">
        <v>21293</v>
      </c>
      <c r="B6714" s="72"/>
    </row>
    <row r="6715" spans="1:2">
      <c r="A6715" s="72" t="s">
        <v>14513</v>
      </c>
      <c r="B6715" s="72"/>
    </row>
    <row r="6716" spans="1:2">
      <c r="A6716" s="72" t="s">
        <v>32731</v>
      </c>
      <c r="B6716" s="72"/>
    </row>
    <row r="6717" spans="1:2">
      <c r="A6717" s="72" t="s">
        <v>17196</v>
      </c>
      <c r="B6717" s="72"/>
    </row>
    <row r="6718" spans="1:2">
      <c r="A6718" s="72" t="s">
        <v>6556</v>
      </c>
      <c r="B6718" s="72"/>
    </row>
    <row r="6719" spans="1:2">
      <c r="A6719" s="72" t="s">
        <v>15918</v>
      </c>
      <c r="B6719" s="72"/>
    </row>
    <row r="6720" spans="1:2">
      <c r="A6720" s="72" t="s">
        <v>14084</v>
      </c>
      <c r="B6720" s="72"/>
    </row>
    <row r="6721" spans="1:2">
      <c r="A6721" s="72" t="s">
        <v>24092</v>
      </c>
      <c r="B6721" s="72"/>
    </row>
    <row r="6722" spans="1:2">
      <c r="A6722" s="72" t="s">
        <v>276</v>
      </c>
      <c r="B6722" s="72"/>
    </row>
    <row r="6723" spans="1:2">
      <c r="A6723" s="72" t="s">
        <v>28096</v>
      </c>
      <c r="B6723" s="72"/>
    </row>
    <row r="6724" spans="1:2">
      <c r="A6724" s="72" t="s">
        <v>13804</v>
      </c>
      <c r="B6724" s="72"/>
    </row>
    <row r="6725" spans="1:2">
      <c r="A6725" s="72" t="s">
        <v>13247</v>
      </c>
      <c r="B6725" s="72"/>
    </row>
    <row r="6726" spans="1:2">
      <c r="A6726" s="72" t="s">
        <v>6926</v>
      </c>
      <c r="B6726" s="72"/>
    </row>
    <row r="6727" spans="1:2">
      <c r="A6727" s="72" t="s">
        <v>13805</v>
      </c>
      <c r="B6727" s="72"/>
    </row>
    <row r="6728" spans="1:2">
      <c r="A6728" s="72" t="s">
        <v>13806</v>
      </c>
      <c r="B6728" s="72"/>
    </row>
    <row r="6729" spans="1:2">
      <c r="A6729" s="72" t="s">
        <v>8158</v>
      </c>
      <c r="B6729" s="72"/>
    </row>
    <row r="6730" spans="1:2">
      <c r="A6730" s="72" t="s">
        <v>18674</v>
      </c>
      <c r="B6730" s="72"/>
    </row>
    <row r="6731" spans="1:2">
      <c r="A6731" s="72" t="s">
        <v>26815</v>
      </c>
      <c r="B6731" s="72"/>
    </row>
    <row r="6732" spans="1:2">
      <c r="A6732" s="72" t="s">
        <v>14601</v>
      </c>
      <c r="B6732" s="72"/>
    </row>
    <row r="6733" spans="1:2">
      <c r="A6733" s="72" t="s">
        <v>22845</v>
      </c>
      <c r="B6733" s="72"/>
    </row>
    <row r="6734" spans="1:2">
      <c r="A6734" s="72" t="s">
        <v>2299</v>
      </c>
      <c r="B6734" s="72"/>
    </row>
    <row r="6735" spans="1:2">
      <c r="A6735" s="72" t="s">
        <v>15610</v>
      </c>
      <c r="B6735" s="72"/>
    </row>
    <row r="6736" spans="1:2">
      <c r="A6736" s="72" t="s">
        <v>2300</v>
      </c>
      <c r="B6736" s="72"/>
    </row>
    <row r="6737" spans="1:2">
      <c r="A6737" s="72" t="s">
        <v>277</v>
      </c>
      <c r="B6737" s="72"/>
    </row>
    <row r="6738" spans="1:2">
      <c r="A6738" s="72" t="s">
        <v>27275</v>
      </c>
      <c r="B6738" s="72"/>
    </row>
    <row r="6739" spans="1:2">
      <c r="A6739" s="72" t="s">
        <v>27276</v>
      </c>
      <c r="B6739" s="72"/>
    </row>
    <row r="6740" spans="1:2">
      <c r="A6740" s="72" t="s">
        <v>19044</v>
      </c>
      <c r="B6740" s="72"/>
    </row>
    <row r="6741" spans="1:2">
      <c r="A6741" s="72" t="s">
        <v>19044</v>
      </c>
      <c r="B6741" s="72"/>
    </row>
    <row r="6742" spans="1:2">
      <c r="A6742" s="72" t="s">
        <v>18675</v>
      </c>
      <c r="B6742" s="72"/>
    </row>
    <row r="6743" spans="1:2">
      <c r="A6743" s="72" t="s">
        <v>29286</v>
      </c>
      <c r="B6743" s="72"/>
    </row>
    <row r="6744" spans="1:2">
      <c r="A6744" s="72" t="s">
        <v>15611</v>
      </c>
      <c r="B6744" s="72"/>
    </row>
    <row r="6745" spans="1:2">
      <c r="A6745" s="72" t="s">
        <v>15611</v>
      </c>
      <c r="B6745" s="72"/>
    </row>
    <row r="6746" spans="1:2">
      <c r="A6746" s="72" t="s">
        <v>15611</v>
      </c>
      <c r="B6746" s="72"/>
    </row>
    <row r="6747" spans="1:2">
      <c r="A6747" s="72" t="s">
        <v>15919</v>
      </c>
      <c r="B6747" s="72"/>
    </row>
    <row r="6748" spans="1:2">
      <c r="A6748" s="72" t="s">
        <v>5887</v>
      </c>
      <c r="B6748" s="72"/>
    </row>
    <row r="6749" spans="1:2">
      <c r="A6749" s="72" t="s">
        <v>6927</v>
      </c>
      <c r="B6749" s="72"/>
    </row>
    <row r="6750" spans="1:2">
      <c r="A6750" s="72" t="s">
        <v>13807</v>
      </c>
      <c r="B6750" s="72"/>
    </row>
    <row r="6751" spans="1:2">
      <c r="A6751" s="72" t="s">
        <v>3423</v>
      </c>
      <c r="B6751" s="72"/>
    </row>
    <row r="6752" spans="1:2">
      <c r="A6752" s="72" t="s">
        <v>24093</v>
      </c>
      <c r="B6752" s="72"/>
    </row>
    <row r="6753" spans="1:2">
      <c r="A6753" s="72" t="s">
        <v>9218</v>
      </c>
      <c r="B6753" s="72"/>
    </row>
    <row r="6754" spans="1:2">
      <c r="A6754" s="72" t="s">
        <v>1951</v>
      </c>
      <c r="B6754" s="72"/>
    </row>
    <row r="6755" spans="1:2">
      <c r="A6755" s="72" t="s">
        <v>18676</v>
      </c>
      <c r="B6755" s="72"/>
    </row>
    <row r="6756" spans="1:2">
      <c r="A6756" s="4" t="s">
        <v>278</v>
      </c>
      <c r="B6756" s="72"/>
    </row>
    <row r="6757" spans="1:2">
      <c r="A6757" s="72" t="s">
        <v>16366</v>
      </c>
      <c r="B6757" s="72"/>
    </row>
    <row r="6758" spans="1:2">
      <c r="A6758" s="72" t="s">
        <v>16367</v>
      </c>
      <c r="B6758" s="72"/>
    </row>
    <row r="6759" spans="1:2">
      <c r="A6759" s="72" t="s">
        <v>29953</v>
      </c>
      <c r="B6759" s="72"/>
    </row>
    <row r="6760" spans="1:2">
      <c r="A6760" s="72" t="s">
        <v>19344</v>
      </c>
      <c r="B6760" s="72"/>
    </row>
    <row r="6761" spans="1:2">
      <c r="A6761" s="72" t="s">
        <v>6557</v>
      </c>
      <c r="B6761" s="72"/>
    </row>
    <row r="6762" spans="1:2">
      <c r="A6762" s="4" t="s">
        <v>1464</v>
      </c>
      <c r="B6762" s="72"/>
    </row>
    <row r="6763" spans="1:2">
      <c r="A6763" s="72" t="s">
        <v>13248</v>
      </c>
      <c r="B6763" s="72"/>
    </row>
    <row r="6764" spans="1:2">
      <c r="A6764" s="72" t="s">
        <v>13248</v>
      </c>
      <c r="B6764" s="72"/>
    </row>
    <row r="6765" spans="1:2">
      <c r="A6765" s="72" t="s">
        <v>13248</v>
      </c>
      <c r="B6765" s="72"/>
    </row>
    <row r="6766" spans="1:2">
      <c r="A6766" s="72" t="s">
        <v>29287</v>
      </c>
      <c r="B6766" s="72"/>
    </row>
    <row r="6767" spans="1:2">
      <c r="A6767" s="72" t="s">
        <v>17369</v>
      </c>
      <c r="B6767" s="72"/>
    </row>
    <row r="6768" spans="1:2">
      <c r="A6768" s="72" t="s">
        <v>29718</v>
      </c>
      <c r="B6768" s="72"/>
    </row>
    <row r="6769" spans="1:2">
      <c r="A6769" s="72" t="s">
        <v>14085</v>
      </c>
      <c r="B6769" s="72"/>
    </row>
    <row r="6770" spans="1:2">
      <c r="A6770" s="72" t="s">
        <v>18134</v>
      </c>
      <c r="B6770" s="72"/>
    </row>
    <row r="6771" spans="1:2">
      <c r="A6771" s="72" t="s">
        <v>9219</v>
      </c>
      <c r="B6771" s="72"/>
    </row>
    <row r="6772" spans="1:2">
      <c r="A6772" s="72" t="s">
        <v>9220</v>
      </c>
      <c r="B6772" s="72"/>
    </row>
    <row r="6773" spans="1:2">
      <c r="A6773" s="72" t="s">
        <v>5888</v>
      </c>
      <c r="B6773" s="72"/>
    </row>
    <row r="6774" spans="1:2">
      <c r="A6774" s="72" t="s">
        <v>21294</v>
      </c>
      <c r="B6774" s="72"/>
    </row>
    <row r="6775" spans="1:2">
      <c r="A6775" s="72" t="s">
        <v>27751</v>
      </c>
      <c r="B6775" s="72"/>
    </row>
    <row r="6776" spans="1:2">
      <c r="A6776" s="72" t="s">
        <v>13249</v>
      </c>
      <c r="B6776" s="72"/>
    </row>
    <row r="6777" spans="1:2">
      <c r="A6777" s="72" t="s">
        <v>8160</v>
      </c>
      <c r="B6777" s="72"/>
    </row>
    <row r="6778" spans="1:2">
      <c r="A6778" s="72" t="s">
        <v>20094</v>
      </c>
      <c r="B6778" s="72"/>
    </row>
    <row r="6779" spans="1:2">
      <c r="A6779" s="72" t="s">
        <v>5231</v>
      </c>
      <c r="B6779" s="72"/>
    </row>
    <row r="6780" spans="1:2">
      <c r="A6780" s="72" t="s">
        <v>26816</v>
      </c>
      <c r="B6780" s="72"/>
    </row>
    <row r="6781" spans="1:2">
      <c r="A6781" s="72" t="s">
        <v>14086</v>
      </c>
      <c r="B6781" s="72"/>
    </row>
    <row r="6782" spans="1:2">
      <c r="A6782" s="72" t="s">
        <v>15920</v>
      </c>
      <c r="B6782" s="72"/>
    </row>
    <row r="6783" spans="1:2">
      <c r="A6783" s="72" t="s">
        <v>5510</v>
      </c>
      <c r="B6783" s="72"/>
    </row>
    <row r="6784" spans="1:2">
      <c r="A6784" s="72" t="s">
        <v>22269</v>
      </c>
      <c r="B6784" s="72"/>
    </row>
    <row r="6785" spans="1:2">
      <c r="A6785" s="72" t="s">
        <v>31599</v>
      </c>
      <c r="B6785" s="72"/>
    </row>
    <row r="6786" spans="1:2">
      <c r="A6786" s="72" t="s">
        <v>32286</v>
      </c>
      <c r="B6786" s="72"/>
    </row>
    <row r="6787" spans="1:2">
      <c r="A6787" s="72" t="s">
        <v>18677</v>
      </c>
      <c r="B6787" s="72"/>
    </row>
    <row r="6788" spans="1:2">
      <c r="A6788" s="72" t="s">
        <v>8686</v>
      </c>
      <c r="B6788" s="72"/>
    </row>
    <row r="6789" spans="1:2">
      <c r="A6789" s="72" t="s">
        <v>19045</v>
      </c>
      <c r="B6789" s="72"/>
    </row>
    <row r="6790" spans="1:2">
      <c r="A6790" s="72" t="s">
        <v>22846</v>
      </c>
      <c r="B6790" s="72"/>
    </row>
    <row r="6791" spans="1:2">
      <c r="A6791" s="72" t="s">
        <v>20648</v>
      </c>
      <c r="B6791" s="72"/>
    </row>
    <row r="6792" spans="1:2">
      <c r="A6792" s="72" t="s">
        <v>15345</v>
      </c>
      <c r="B6792" s="72"/>
    </row>
    <row r="6793" spans="1:2">
      <c r="A6793" s="72" t="s">
        <v>19345</v>
      </c>
      <c r="B6793" s="72"/>
    </row>
    <row r="6794" spans="1:2">
      <c r="A6794" s="72" t="s">
        <v>3424</v>
      </c>
      <c r="B6794" s="72"/>
    </row>
    <row r="6795" spans="1:2">
      <c r="A6795" s="4" t="s">
        <v>765</v>
      </c>
      <c r="B6795" s="72"/>
    </row>
    <row r="6796" spans="1:2">
      <c r="A6796" s="72" t="s">
        <v>27277</v>
      </c>
      <c r="B6796" s="72"/>
    </row>
    <row r="6797" spans="1:2">
      <c r="A6797" s="72" t="s">
        <v>14087</v>
      </c>
      <c r="B6797" s="72"/>
    </row>
    <row r="6798" spans="1:2">
      <c r="A6798" s="72" t="s">
        <v>24094</v>
      </c>
      <c r="B6798" s="72"/>
    </row>
    <row r="6799" spans="1:2">
      <c r="A6799" s="72" t="s">
        <v>8161</v>
      </c>
      <c r="B6799" s="72"/>
    </row>
    <row r="6800" spans="1:2">
      <c r="A6800" s="72" t="s">
        <v>1465</v>
      </c>
      <c r="B6800" s="72"/>
    </row>
    <row r="6801" spans="1:2">
      <c r="A6801" s="72" t="s">
        <v>28346</v>
      </c>
      <c r="B6801" s="72"/>
    </row>
    <row r="6802" spans="1:2">
      <c r="A6802" s="72" t="s">
        <v>18135</v>
      </c>
      <c r="B6802" s="72"/>
    </row>
    <row r="6803" spans="1:2">
      <c r="A6803" s="72" t="s">
        <v>8687</v>
      </c>
      <c r="B6803" s="72"/>
    </row>
    <row r="6804" spans="1:2">
      <c r="A6804" s="72" t="s">
        <v>8688</v>
      </c>
      <c r="B6804" s="72"/>
    </row>
    <row r="6805" spans="1:2">
      <c r="A6805" s="72" t="s">
        <v>10168</v>
      </c>
      <c r="B6805" s="72"/>
    </row>
    <row r="6806" spans="1:2">
      <c r="A6806" s="72" t="s">
        <v>10169</v>
      </c>
      <c r="B6806" s="72"/>
    </row>
    <row r="6807" spans="1:2">
      <c r="A6807" s="72" t="s">
        <v>6561</v>
      </c>
      <c r="B6807" s="72"/>
    </row>
    <row r="6808" spans="1:2">
      <c r="A6808" s="72" t="s">
        <v>3426</v>
      </c>
      <c r="B6808" s="72"/>
    </row>
    <row r="6809" spans="1:2">
      <c r="A6809" s="72" t="s">
        <v>31841</v>
      </c>
      <c r="B6809" s="72"/>
    </row>
    <row r="6810" spans="1:2">
      <c r="A6810" s="72" t="s">
        <v>14603</v>
      </c>
      <c r="B6810" s="72"/>
    </row>
    <row r="6811" spans="1:2">
      <c r="A6811" s="72" t="s">
        <v>16372</v>
      </c>
      <c r="B6811" s="72"/>
    </row>
    <row r="6812" spans="1:2">
      <c r="A6812" s="72" t="s">
        <v>29719</v>
      </c>
      <c r="B6812" s="72"/>
    </row>
    <row r="6813" spans="1:2">
      <c r="A6813" s="72" t="s">
        <v>14604</v>
      </c>
      <c r="B6813" s="72"/>
    </row>
    <row r="6814" spans="1:2">
      <c r="A6814" s="72" t="s">
        <v>26683</v>
      </c>
      <c r="B6814" s="72"/>
    </row>
    <row r="6815" spans="1:2">
      <c r="A6815" s="72" t="s">
        <v>26488</v>
      </c>
      <c r="B6815" s="72"/>
    </row>
    <row r="6816" spans="1:2">
      <c r="A6816" s="72" t="s">
        <v>1469</v>
      </c>
      <c r="B6816" s="72"/>
    </row>
    <row r="6817" spans="1:2">
      <c r="A6817" s="72" t="s">
        <v>1469</v>
      </c>
      <c r="B6817" s="72"/>
    </row>
    <row r="6818" spans="1:2">
      <c r="A6818" s="72" t="s">
        <v>1469</v>
      </c>
      <c r="B6818" s="72"/>
    </row>
    <row r="6819" spans="1:2">
      <c r="A6819" s="72" t="s">
        <v>1469</v>
      </c>
      <c r="B6819" s="72"/>
    </row>
    <row r="6820" spans="1:2">
      <c r="A6820" s="72" t="s">
        <v>32056</v>
      </c>
      <c r="B6820" s="72"/>
    </row>
    <row r="6821" spans="1:2">
      <c r="A6821" s="72" t="s">
        <v>24098</v>
      </c>
      <c r="B6821" s="72"/>
    </row>
    <row r="6822" spans="1:2">
      <c r="A6822" s="72" t="s">
        <v>14091</v>
      </c>
      <c r="B6822" s="72"/>
    </row>
    <row r="6823" spans="1:2">
      <c r="A6823" s="72" t="s">
        <v>14092</v>
      </c>
      <c r="B6823" s="72"/>
    </row>
    <row r="6824" spans="1:2">
      <c r="A6824" s="72" t="s">
        <v>14093</v>
      </c>
      <c r="B6824" s="72"/>
    </row>
    <row r="6825" spans="1:2">
      <c r="A6825" s="72" t="s">
        <v>2666</v>
      </c>
      <c r="B6825" s="72"/>
    </row>
    <row r="6826" spans="1:2">
      <c r="A6826" s="72" t="s">
        <v>27288</v>
      </c>
      <c r="B6826" s="72"/>
    </row>
    <row r="6827" spans="1:2">
      <c r="A6827" s="72" t="s">
        <v>10170</v>
      </c>
      <c r="B6827" s="72"/>
    </row>
    <row r="6828" spans="1:2">
      <c r="A6828" s="72" t="s">
        <v>10170</v>
      </c>
      <c r="B6828" s="72"/>
    </row>
    <row r="6829" spans="1:2">
      <c r="A6829" s="72" t="s">
        <v>26489</v>
      </c>
      <c r="B6829" s="72"/>
    </row>
    <row r="6830" spans="1:2">
      <c r="A6830" s="72" t="s">
        <v>8689</v>
      </c>
      <c r="B6830" s="72"/>
    </row>
    <row r="6831" spans="1:2">
      <c r="A6831" s="72" t="s">
        <v>24100</v>
      </c>
      <c r="B6831" s="72"/>
    </row>
    <row r="6832" spans="1:2">
      <c r="A6832" s="72" t="s">
        <v>24101</v>
      </c>
      <c r="B6832" s="72"/>
    </row>
    <row r="6833" spans="1:2">
      <c r="A6833" s="72" t="s">
        <v>24099</v>
      </c>
      <c r="B6833" s="72"/>
    </row>
    <row r="6834" spans="1:2">
      <c r="A6834" s="72" t="s">
        <v>32734</v>
      </c>
      <c r="B6834" s="72"/>
    </row>
    <row r="6835" spans="1:2">
      <c r="A6835" s="72" t="s">
        <v>26819</v>
      </c>
      <c r="B6835" s="72"/>
    </row>
    <row r="6836" spans="1:2">
      <c r="A6836" s="72" t="s">
        <v>17373</v>
      </c>
      <c r="B6836" s="72"/>
    </row>
    <row r="6837" spans="1:2">
      <c r="A6837" s="72" t="s">
        <v>19050</v>
      </c>
      <c r="B6837" s="72"/>
    </row>
    <row r="6838" spans="1:2">
      <c r="A6838" s="72" t="s">
        <v>14605</v>
      </c>
      <c r="B6838" s="72"/>
    </row>
    <row r="6839" spans="1:2">
      <c r="A6839" s="72" t="s">
        <v>14606</v>
      </c>
      <c r="B6839" s="72"/>
    </row>
    <row r="6840" spans="1:2">
      <c r="A6840" s="72" t="s">
        <v>7872</v>
      </c>
      <c r="B6840" s="72"/>
    </row>
    <row r="6841" spans="1:2">
      <c r="A6841" s="72" t="s">
        <v>2667</v>
      </c>
      <c r="B6841" s="72"/>
    </row>
    <row r="6842" spans="1:2">
      <c r="A6842" s="72" t="s">
        <v>19879</v>
      </c>
      <c r="B6842" s="72"/>
    </row>
    <row r="6843" spans="1:2">
      <c r="A6843" s="72" t="s">
        <v>27289</v>
      </c>
      <c r="B6843" s="72"/>
    </row>
    <row r="6844" spans="1:2">
      <c r="A6844" s="72" t="s">
        <v>1470</v>
      </c>
      <c r="B6844" s="72"/>
    </row>
    <row r="6845" spans="1:2">
      <c r="A6845" s="72" t="s">
        <v>6928</v>
      </c>
      <c r="B6845" s="72"/>
    </row>
    <row r="6846" spans="1:2">
      <c r="A6846" s="72" t="s">
        <v>14607</v>
      </c>
      <c r="B6846" s="72"/>
    </row>
    <row r="6847" spans="1:2">
      <c r="A6847" s="72" t="s">
        <v>19346</v>
      </c>
      <c r="B6847" s="72"/>
    </row>
    <row r="6848" spans="1:2">
      <c r="A6848" s="72" t="s">
        <v>9223</v>
      </c>
      <c r="B6848" s="72"/>
    </row>
    <row r="6849" spans="1:2">
      <c r="A6849" s="72" t="s">
        <v>24102</v>
      </c>
      <c r="B6849" s="72"/>
    </row>
    <row r="6850" spans="1:2">
      <c r="A6850" s="72" t="s">
        <v>26490</v>
      </c>
      <c r="B6850" s="72"/>
    </row>
    <row r="6851" spans="1:2">
      <c r="A6851" s="72" t="s">
        <v>32735</v>
      </c>
      <c r="B6851" s="72"/>
    </row>
    <row r="6852" spans="1:2">
      <c r="A6852" s="72" t="s">
        <v>13811</v>
      </c>
      <c r="B6852" s="72"/>
    </row>
    <row r="6853" spans="1:2">
      <c r="A6853" s="72" t="s">
        <v>6290</v>
      </c>
      <c r="B6853" s="72"/>
    </row>
    <row r="6854" spans="1:2">
      <c r="A6854" s="72" t="s">
        <v>33365</v>
      </c>
      <c r="B6854" s="72"/>
    </row>
    <row r="6855" spans="1:2">
      <c r="A6855" s="72" t="s">
        <v>6291</v>
      </c>
      <c r="B6855" s="72"/>
    </row>
    <row r="6856" spans="1:2">
      <c r="A6856" s="72" t="s">
        <v>14094</v>
      </c>
      <c r="B6856" s="72"/>
    </row>
    <row r="6857" spans="1:2">
      <c r="A6857" s="72" t="s">
        <v>27290</v>
      </c>
      <c r="B6857" s="72"/>
    </row>
    <row r="6858" spans="1:2">
      <c r="A6858" s="72" t="s">
        <v>19347</v>
      </c>
      <c r="B6858" s="72"/>
    </row>
    <row r="6859" spans="1:2">
      <c r="A6859" s="72" t="s">
        <v>14608</v>
      </c>
      <c r="B6859" s="72"/>
    </row>
    <row r="6860" spans="1:2">
      <c r="A6860" s="72" t="s">
        <v>13812</v>
      </c>
      <c r="B6860" s="72"/>
    </row>
    <row r="6861" spans="1:2">
      <c r="A6861" s="72" t="s">
        <v>26820</v>
      </c>
      <c r="B6861" s="72"/>
    </row>
    <row r="6862" spans="1:2">
      <c r="A6862" s="72" t="s">
        <v>26821</v>
      </c>
      <c r="B6862" s="72"/>
    </row>
    <row r="6863" spans="1:2">
      <c r="A6863" s="72" t="s">
        <v>26822</v>
      </c>
      <c r="B6863" s="72"/>
    </row>
    <row r="6864" spans="1:2">
      <c r="A6864" s="72" t="s">
        <v>6929</v>
      </c>
      <c r="B6864" s="72"/>
    </row>
    <row r="6865" spans="1:2">
      <c r="A6865" s="72" t="s">
        <v>280</v>
      </c>
      <c r="B6865" s="72"/>
    </row>
    <row r="6866" spans="1:2">
      <c r="A6866" s="72" t="s">
        <v>11563</v>
      </c>
      <c r="B6866" s="72"/>
    </row>
    <row r="6867" spans="1:2">
      <c r="A6867" s="72" t="s">
        <v>4494</v>
      </c>
      <c r="B6867" s="72"/>
    </row>
    <row r="6868" spans="1:2">
      <c r="A6868" s="72" t="s">
        <v>4494</v>
      </c>
      <c r="B6868" s="72"/>
    </row>
    <row r="6869" spans="1:2">
      <c r="A6869" s="72" t="s">
        <v>18139</v>
      </c>
      <c r="B6869" s="72"/>
    </row>
    <row r="6870" spans="1:2">
      <c r="A6870" s="72" t="s">
        <v>2668</v>
      </c>
      <c r="B6870" s="72"/>
    </row>
    <row r="6871" spans="1:2">
      <c r="A6871" s="72" t="s">
        <v>20649</v>
      </c>
      <c r="B6871" s="72"/>
    </row>
    <row r="6872" spans="1:2">
      <c r="A6872" s="72" t="s">
        <v>15614</v>
      </c>
      <c r="B6872" s="72"/>
    </row>
    <row r="6873" spans="1:2">
      <c r="A6873" s="72" t="s">
        <v>6292</v>
      </c>
      <c r="B6873" s="72"/>
    </row>
    <row r="6874" spans="1:2">
      <c r="A6874" s="72" t="s">
        <v>6292</v>
      </c>
      <c r="B6874" s="72"/>
    </row>
    <row r="6875" spans="1:2">
      <c r="A6875" s="72" t="s">
        <v>20650</v>
      </c>
      <c r="B6875" s="72"/>
    </row>
    <row r="6876" spans="1:2">
      <c r="A6876" s="72" t="s">
        <v>767</v>
      </c>
      <c r="B6876" s="72"/>
    </row>
    <row r="6877" spans="1:2">
      <c r="A6877" s="72" t="s">
        <v>8690</v>
      </c>
      <c r="B6877" s="72"/>
    </row>
    <row r="6878" spans="1:2">
      <c r="A6878" s="72" t="s">
        <v>5512</v>
      </c>
      <c r="B6878" s="72"/>
    </row>
    <row r="6879" spans="1:2">
      <c r="A6879" s="4" t="s">
        <v>1471</v>
      </c>
      <c r="B6879" s="72"/>
    </row>
    <row r="6880" spans="1:2">
      <c r="A6880" s="72" t="s">
        <v>5234</v>
      </c>
      <c r="B6880" s="72"/>
    </row>
    <row r="6881" spans="1:2">
      <c r="A6881" s="72" t="s">
        <v>29294</v>
      </c>
      <c r="B6881" s="72"/>
    </row>
    <row r="6882" spans="1:2">
      <c r="A6882" s="72" t="s">
        <v>769</v>
      </c>
      <c r="B6882" s="72"/>
    </row>
    <row r="6883" spans="1:2">
      <c r="A6883" s="72" t="s">
        <v>769</v>
      </c>
      <c r="B6883" s="72"/>
    </row>
    <row r="6884" spans="1:2">
      <c r="A6884" s="72" t="s">
        <v>769</v>
      </c>
      <c r="B6884" s="72"/>
    </row>
    <row r="6885" spans="1:2">
      <c r="A6885" s="72" t="s">
        <v>769</v>
      </c>
      <c r="B6885" s="72"/>
    </row>
    <row r="6886" spans="1:2">
      <c r="A6886" s="72" t="s">
        <v>769</v>
      </c>
      <c r="B6886" s="72"/>
    </row>
    <row r="6887" spans="1:2">
      <c r="A6887" s="72" t="s">
        <v>18678</v>
      </c>
      <c r="B6887" s="72"/>
    </row>
    <row r="6888" spans="1:2">
      <c r="A6888" s="72" t="s">
        <v>19348</v>
      </c>
      <c r="B6888" s="72"/>
    </row>
    <row r="6889" spans="1:2">
      <c r="A6889" s="72" t="s">
        <v>18679</v>
      </c>
      <c r="B6889" s="72"/>
    </row>
    <row r="6890" spans="1:2">
      <c r="A6890" s="72" t="s">
        <v>26823</v>
      </c>
      <c r="B6890" s="72"/>
    </row>
    <row r="6891" spans="1:2">
      <c r="A6891" s="72" t="s">
        <v>9224</v>
      </c>
      <c r="B6891" s="72"/>
    </row>
    <row r="6892" spans="1:2">
      <c r="A6892" s="72" t="s">
        <v>2301</v>
      </c>
      <c r="B6892" s="72"/>
    </row>
    <row r="6893" spans="1:2">
      <c r="A6893" s="72" t="s">
        <v>8691</v>
      </c>
      <c r="B6893" s="72"/>
    </row>
    <row r="6894" spans="1:2">
      <c r="A6894" s="72" t="s">
        <v>8691</v>
      </c>
      <c r="B6894" s="72"/>
    </row>
    <row r="6895" spans="1:2">
      <c r="A6895" s="72" t="s">
        <v>19349</v>
      </c>
      <c r="B6895" s="72"/>
    </row>
    <row r="6896" spans="1:2">
      <c r="A6896" s="72" t="s">
        <v>19349</v>
      </c>
      <c r="B6896" s="72"/>
    </row>
    <row r="6897" spans="1:2">
      <c r="A6897" s="72" t="s">
        <v>32289</v>
      </c>
      <c r="B6897" s="72"/>
    </row>
    <row r="6898" spans="1:2">
      <c r="A6898" s="72" t="s">
        <v>32290</v>
      </c>
      <c r="B6898" s="72"/>
    </row>
    <row r="6899" spans="1:2">
      <c r="A6899" s="72" t="s">
        <v>18140</v>
      </c>
      <c r="B6899" s="72"/>
    </row>
    <row r="6900" spans="1:2">
      <c r="A6900" s="72" t="s">
        <v>18140</v>
      </c>
      <c r="B6900" s="72"/>
    </row>
    <row r="6901" spans="1:2">
      <c r="A6901" s="72" t="s">
        <v>16374</v>
      </c>
      <c r="B6901" s="72"/>
    </row>
    <row r="6902" spans="1:2">
      <c r="A6902" s="72" t="s">
        <v>3427</v>
      </c>
      <c r="B6902" s="72"/>
    </row>
    <row r="6903" spans="1:2">
      <c r="A6903" s="72" t="s">
        <v>3428</v>
      </c>
      <c r="B6903" s="72"/>
    </row>
    <row r="6904" spans="1:2">
      <c r="A6904" s="72" t="s">
        <v>3428</v>
      </c>
      <c r="B6904" s="72"/>
    </row>
    <row r="6905" spans="1:2">
      <c r="A6905" s="72" t="s">
        <v>3428</v>
      </c>
      <c r="B6905" s="72"/>
    </row>
    <row r="6906" spans="1:2">
      <c r="A6906" s="72" t="s">
        <v>2302</v>
      </c>
      <c r="B6906" s="72"/>
    </row>
    <row r="6907" spans="1:2">
      <c r="A6907" s="72" t="s">
        <v>24103</v>
      </c>
      <c r="B6907" s="72"/>
    </row>
    <row r="6908" spans="1:2">
      <c r="A6908" s="72" t="s">
        <v>8692</v>
      </c>
      <c r="B6908" s="72"/>
    </row>
    <row r="6909" spans="1:2">
      <c r="A6909" s="72" t="s">
        <v>8692</v>
      </c>
      <c r="B6909" s="72"/>
    </row>
    <row r="6910" spans="1:2">
      <c r="A6910" s="72" t="s">
        <v>27292</v>
      </c>
      <c r="B6910" s="72"/>
    </row>
    <row r="6911" spans="1:2">
      <c r="A6911" s="72" t="s">
        <v>27293</v>
      </c>
      <c r="B6911" s="72"/>
    </row>
    <row r="6912" spans="1:2">
      <c r="A6912" s="72" t="s">
        <v>14095</v>
      </c>
      <c r="B6912" s="72"/>
    </row>
    <row r="6913" spans="1:2">
      <c r="A6913" s="72" t="s">
        <v>13813</v>
      </c>
      <c r="B6913" s="72"/>
    </row>
    <row r="6914" spans="1:2">
      <c r="A6914" s="72" t="s">
        <v>14610</v>
      </c>
      <c r="B6914" s="72"/>
    </row>
    <row r="6915" spans="1:2">
      <c r="A6915" s="72" t="s">
        <v>2669</v>
      </c>
      <c r="B6915" s="72"/>
    </row>
    <row r="6916" spans="1:2">
      <c r="A6916" s="4" t="s">
        <v>281</v>
      </c>
      <c r="B6916" s="72"/>
    </row>
    <row r="6917" spans="1:2">
      <c r="A6917" s="72" t="s">
        <v>6930</v>
      </c>
      <c r="B6917" s="72"/>
    </row>
    <row r="6918" spans="1:2">
      <c r="A6918" s="72" t="s">
        <v>6930</v>
      </c>
      <c r="B6918" s="72"/>
    </row>
    <row r="6919" spans="1:2">
      <c r="A6919" s="72" t="s">
        <v>32736</v>
      </c>
      <c r="B6919" s="72"/>
    </row>
    <row r="6920" spans="1:2">
      <c r="A6920" s="72" t="s">
        <v>3429</v>
      </c>
      <c r="B6920" s="72"/>
    </row>
    <row r="6921" spans="1:2">
      <c r="A6921" s="72" t="s">
        <v>19880</v>
      </c>
      <c r="B6921" s="72"/>
    </row>
    <row r="6922" spans="1:2">
      <c r="A6922" s="72" t="s">
        <v>27294</v>
      </c>
      <c r="B6922" s="72"/>
    </row>
    <row r="6923" spans="1:2">
      <c r="A6923" s="72" t="s">
        <v>9225</v>
      </c>
      <c r="B6923" s="72"/>
    </row>
    <row r="6924" spans="1:2">
      <c r="A6924" s="72" t="s">
        <v>10171</v>
      </c>
      <c r="B6924" s="72"/>
    </row>
    <row r="6925" spans="1:2">
      <c r="A6925" s="72" t="s">
        <v>6293</v>
      </c>
      <c r="B6925" s="72"/>
    </row>
    <row r="6926" spans="1:2">
      <c r="A6926" s="72" t="s">
        <v>19881</v>
      </c>
      <c r="B6926" s="72"/>
    </row>
    <row r="6927" spans="1:2">
      <c r="A6927" s="72" t="s">
        <v>9226</v>
      </c>
      <c r="B6927" s="72"/>
    </row>
    <row r="6928" spans="1:2">
      <c r="A6928" s="72" t="s">
        <v>10172</v>
      </c>
      <c r="B6928" s="72"/>
    </row>
    <row r="6929" spans="1:2">
      <c r="A6929" s="72" t="s">
        <v>8693</v>
      </c>
      <c r="B6929" s="72"/>
    </row>
    <row r="6930" spans="1:2">
      <c r="A6930" s="72" t="s">
        <v>31842</v>
      </c>
      <c r="B6930" s="72"/>
    </row>
    <row r="6931" spans="1:2">
      <c r="A6931" s="72" t="s">
        <v>15924</v>
      </c>
      <c r="B6931" s="72"/>
    </row>
    <row r="6932" spans="1:2">
      <c r="A6932" s="72" t="s">
        <v>5513</v>
      </c>
      <c r="B6932" s="72"/>
    </row>
    <row r="6933" spans="1:2">
      <c r="A6933" s="72" t="s">
        <v>10173</v>
      </c>
      <c r="B6933" s="72"/>
    </row>
    <row r="6934" spans="1:2">
      <c r="A6934" s="72" t="s">
        <v>24616</v>
      </c>
      <c r="B6934" s="72"/>
    </row>
    <row r="6935" spans="1:2">
      <c r="A6935" s="72" t="s">
        <v>27295</v>
      </c>
      <c r="B6935" s="72"/>
    </row>
    <row r="6936" spans="1:2">
      <c r="A6936" s="72" t="s">
        <v>6931</v>
      </c>
      <c r="B6936" s="72"/>
    </row>
    <row r="6937" spans="1:2">
      <c r="A6937" s="72" t="s">
        <v>6932</v>
      </c>
      <c r="B6937" s="72"/>
    </row>
    <row r="6938" spans="1:2">
      <c r="A6938" s="72" t="s">
        <v>21297</v>
      </c>
      <c r="B6938" s="72"/>
    </row>
    <row r="6939" spans="1:2">
      <c r="A6939" s="72" t="s">
        <v>24617</v>
      </c>
      <c r="B6939" s="72"/>
    </row>
    <row r="6940" spans="1:2">
      <c r="A6940" s="72" t="s">
        <v>5890</v>
      </c>
      <c r="B6940" s="72"/>
    </row>
    <row r="6941" spans="1:2">
      <c r="A6941" s="72" t="s">
        <v>5890</v>
      </c>
      <c r="B6941" s="72"/>
    </row>
    <row r="6942" spans="1:2">
      <c r="A6942" s="72" t="s">
        <v>1472</v>
      </c>
      <c r="B6942" s="72"/>
    </row>
    <row r="6943" spans="1:2">
      <c r="A6943" s="72" t="s">
        <v>1472</v>
      </c>
      <c r="B6943" s="72"/>
    </row>
    <row r="6944" spans="1:2">
      <c r="A6944" s="72" t="s">
        <v>33434</v>
      </c>
      <c r="B6944" s="72"/>
    </row>
    <row r="6945" spans="1:2">
      <c r="A6945" s="72" t="s">
        <v>16375</v>
      </c>
      <c r="B6945" s="72"/>
    </row>
    <row r="6946" spans="1:2">
      <c r="A6946" s="72" t="s">
        <v>10174</v>
      </c>
      <c r="B6946" s="72"/>
    </row>
    <row r="6947" spans="1:2">
      <c r="A6947" s="72" t="s">
        <v>770</v>
      </c>
      <c r="B6947" s="72"/>
    </row>
    <row r="6948" spans="1:2">
      <c r="A6948" s="72" t="s">
        <v>10175</v>
      </c>
      <c r="B6948" s="72"/>
    </row>
    <row r="6949" spans="1:2">
      <c r="A6949" s="72" t="s">
        <v>13260</v>
      </c>
      <c r="B6949" s="72"/>
    </row>
    <row r="6950" spans="1:2">
      <c r="A6950" s="72" t="s">
        <v>29295</v>
      </c>
      <c r="B6950" s="72"/>
    </row>
    <row r="6951" spans="1:2">
      <c r="A6951" s="72" t="s">
        <v>6562</v>
      </c>
      <c r="B6951" s="72"/>
    </row>
    <row r="6952" spans="1:2">
      <c r="A6952" s="72" t="s">
        <v>29296</v>
      </c>
      <c r="B6952" s="72"/>
    </row>
    <row r="6953" spans="1:2">
      <c r="A6953" s="72" t="s">
        <v>5891</v>
      </c>
      <c r="B6953" s="72"/>
    </row>
    <row r="6954" spans="1:2">
      <c r="A6954" s="72" t="s">
        <v>14096</v>
      </c>
      <c r="B6954" s="72"/>
    </row>
    <row r="6955" spans="1:2">
      <c r="A6955" s="72" t="s">
        <v>28347</v>
      </c>
      <c r="B6955" s="72"/>
    </row>
    <row r="6956" spans="1:2">
      <c r="A6956" s="72" t="s">
        <v>24104</v>
      </c>
      <c r="B6956" s="72"/>
    </row>
    <row r="6957" spans="1:2">
      <c r="A6957" s="72" t="s">
        <v>3430</v>
      </c>
      <c r="B6957" s="72"/>
    </row>
    <row r="6958" spans="1:2">
      <c r="A6958" s="72" t="s">
        <v>31605</v>
      </c>
      <c r="B6958" s="72"/>
    </row>
    <row r="6959" spans="1:2">
      <c r="A6959" s="72" t="s">
        <v>21298</v>
      </c>
      <c r="B6959" s="72"/>
    </row>
    <row r="6960" spans="1:2">
      <c r="A6960" s="72" t="s">
        <v>13261</v>
      </c>
      <c r="B6960" s="72"/>
    </row>
    <row r="6961" spans="1:2">
      <c r="A6961" s="72" t="s">
        <v>15925</v>
      </c>
      <c r="B6961" s="72"/>
    </row>
    <row r="6962" spans="1:2">
      <c r="A6962" s="72" t="s">
        <v>15926</v>
      </c>
      <c r="B6962" s="72"/>
    </row>
    <row r="6963" spans="1:2">
      <c r="A6963" s="72" t="s">
        <v>24105</v>
      </c>
      <c r="B6963" s="72"/>
    </row>
    <row r="6964" spans="1:2">
      <c r="A6964" s="72" t="s">
        <v>6933</v>
      </c>
      <c r="B6964" s="72"/>
    </row>
    <row r="6965" spans="1:2">
      <c r="A6965" s="72" t="s">
        <v>15927</v>
      </c>
      <c r="B6965" s="72"/>
    </row>
    <row r="6966" spans="1:2">
      <c r="A6966" s="72" t="s">
        <v>8694</v>
      </c>
      <c r="B6966" s="72"/>
    </row>
    <row r="6967" spans="1:2">
      <c r="A6967" s="72" t="s">
        <v>26491</v>
      </c>
      <c r="B6967" s="72"/>
    </row>
    <row r="6968" spans="1:2">
      <c r="A6968" s="72" t="s">
        <v>8169</v>
      </c>
      <c r="B6968" s="72"/>
    </row>
    <row r="6969" spans="1:2">
      <c r="A6969" s="72" t="s">
        <v>14612</v>
      </c>
      <c r="B6969" s="72"/>
    </row>
    <row r="6970" spans="1:2">
      <c r="A6970" s="72" t="s">
        <v>10176</v>
      </c>
      <c r="B6970" s="72"/>
    </row>
    <row r="6971" spans="1:2">
      <c r="A6971" s="72" t="s">
        <v>17648</v>
      </c>
      <c r="B6971" s="72"/>
    </row>
    <row r="6972" spans="1:2">
      <c r="A6972" s="72" t="s">
        <v>27296</v>
      </c>
      <c r="B6972" s="72"/>
    </row>
    <row r="6973" spans="1:2">
      <c r="A6973" s="72" t="s">
        <v>14097</v>
      </c>
      <c r="B6973" s="72"/>
    </row>
    <row r="6974" spans="1:2">
      <c r="A6974" s="72" t="s">
        <v>14097</v>
      </c>
      <c r="B6974" s="72"/>
    </row>
    <row r="6975" spans="1:2">
      <c r="A6975" s="72" t="s">
        <v>771</v>
      </c>
      <c r="B6975" s="72"/>
    </row>
    <row r="6976" spans="1:2">
      <c r="A6976" s="72" t="s">
        <v>1473</v>
      </c>
      <c r="B6976" s="72"/>
    </row>
    <row r="6977" spans="1:2">
      <c r="A6977" s="72" t="s">
        <v>13569</v>
      </c>
      <c r="B6977" s="72"/>
    </row>
    <row r="6978" spans="1:2">
      <c r="A6978" s="72" t="s">
        <v>31843</v>
      </c>
      <c r="B6978" s="72"/>
    </row>
    <row r="6979" spans="1:2">
      <c r="A6979" s="72" t="s">
        <v>5514</v>
      </c>
      <c r="B6979" s="72"/>
    </row>
    <row r="6980" spans="1:2">
      <c r="A6980" s="72" t="s">
        <v>5515</v>
      </c>
      <c r="B6980" s="72"/>
    </row>
    <row r="6981" spans="1:2">
      <c r="A6981" s="72" t="s">
        <v>17197</v>
      </c>
      <c r="B6981" s="72"/>
    </row>
    <row r="6982" spans="1:2">
      <c r="A6982" s="72" t="s">
        <v>14098</v>
      </c>
      <c r="B6982" s="72"/>
    </row>
    <row r="6983" spans="1:2">
      <c r="A6983" s="72" t="s">
        <v>6934</v>
      </c>
      <c r="B6983" s="72"/>
    </row>
    <row r="6984" spans="1:2">
      <c r="A6984" s="72" t="s">
        <v>19882</v>
      </c>
      <c r="B6984" s="72"/>
    </row>
    <row r="6985" spans="1:2">
      <c r="A6985" s="72" t="s">
        <v>27297</v>
      </c>
      <c r="B6985" s="72"/>
    </row>
    <row r="6986" spans="1:2">
      <c r="A6986" s="72" t="s">
        <v>26824</v>
      </c>
      <c r="B6986" s="72"/>
    </row>
    <row r="6987" spans="1:2">
      <c r="A6987" s="72" t="s">
        <v>26825</v>
      </c>
      <c r="B6987" s="72"/>
    </row>
    <row r="6988" spans="1:2">
      <c r="A6988" s="72" t="s">
        <v>5516</v>
      </c>
      <c r="B6988" s="72"/>
    </row>
    <row r="6989" spans="1:2">
      <c r="A6989" s="72" t="s">
        <v>2303</v>
      </c>
      <c r="B6989" s="72"/>
    </row>
    <row r="6990" spans="1:2">
      <c r="A6990" s="72" t="s">
        <v>26684</v>
      </c>
      <c r="B6990" s="72"/>
    </row>
    <row r="6991" spans="1:2">
      <c r="A6991" s="72" t="s">
        <v>32737</v>
      </c>
      <c r="B6991" s="72"/>
    </row>
    <row r="6992" spans="1:2">
      <c r="A6992" s="72" t="s">
        <v>14099</v>
      </c>
      <c r="B6992" s="72"/>
    </row>
    <row r="6993" spans="1:2">
      <c r="A6993" s="72" t="s">
        <v>13570</v>
      </c>
      <c r="B6993" s="72"/>
    </row>
    <row r="6994" spans="1:2">
      <c r="A6994" s="72" t="s">
        <v>13570</v>
      </c>
      <c r="B6994" s="72"/>
    </row>
    <row r="6995" spans="1:2">
      <c r="A6995" s="72" t="s">
        <v>18680</v>
      </c>
      <c r="B6995" s="72"/>
    </row>
    <row r="6996" spans="1:2">
      <c r="A6996" s="72" t="s">
        <v>27298</v>
      </c>
      <c r="B6996" s="72"/>
    </row>
    <row r="6997" spans="1:2">
      <c r="A6997" s="72" t="s">
        <v>27761</v>
      </c>
      <c r="B6997" s="72"/>
    </row>
    <row r="6998" spans="1:2">
      <c r="A6998" s="72" t="s">
        <v>5517</v>
      </c>
      <c r="B6998" s="72"/>
    </row>
    <row r="6999" spans="1:2">
      <c r="A6999" s="72" t="s">
        <v>6294</v>
      </c>
      <c r="B6999" s="72"/>
    </row>
    <row r="7000" spans="1:2">
      <c r="A7000" s="72" t="s">
        <v>6294</v>
      </c>
      <c r="B7000" s="72"/>
    </row>
    <row r="7001" spans="1:2">
      <c r="A7001" s="72" t="s">
        <v>6294</v>
      </c>
      <c r="B7001" s="72"/>
    </row>
    <row r="7002" spans="1:2">
      <c r="A7002" s="72" t="s">
        <v>17198</v>
      </c>
      <c r="B7002" s="72"/>
    </row>
    <row r="7003" spans="1:2">
      <c r="A7003" s="72" t="s">
        <v>6564</v>
      </c>
      <c r="B7003" s="72"/>
    </row>
    <row r="7004" spans="1:2">
      <c r="A7004" s="72" t="s">
        <v>15928</v>
      </c>
      <c r="B7004" s="72"/>
    </row>
    <row r="7005" spans="1:2">
      <c r="A7005" s="72" t="s">
        <v>9227</v>
      </c>
      <c r="B7005" s="72"/>
    </row>
    <row r="7006" spans="1:2">
      <c r="A7006" s="72" t="s">
        <v>32738</v>
      </c>
      <c r="B7006" s="72"/>
    </row>
    <row r="7007" spans="1:2">
      <c r="A7007" s="72" t="s">
        <v>17199</v>
      </c>
      <c r="B7007" s="72"/>
    </row>
    <row r="7008" spans="1:2">
      <c r="A7008" s="72" t="s">
        <v>5235</v>
      </c>
      <c r="B7008" s="72"/>
    </row>
    <row r="7009" spans="1:2">
      <c r="A7009" s="72" t="s">
        <v>24106</v>
      </c>
      <c r="B7009" s="72"/>
    </row>
    <row r="7010" spans="1:2">
      <c r="A7010" s="72" t="s">
        <v>31844</v>
      </c>
      <c r="B7010" s="72"/>
    </row>
    <row r="7011" spans="1:2">
      <c r="A7011" s="72" t="s">
        <v>10177</v>
      </c>
      <c r="B7011" s="72"/>
    </row>
    <row r="7012" spans="1:2">
      <c r="A7012" s="72" t="s">
        <v>32291</v>
      </c>
      <c r="B7012" s="72"/>
    </row>
    <row r="7013" spans="1:2">
      <c r="A7013" s="72" t="s">
        <v>27299</v>
      </c>
      <c r="B7013" s="72"/>
    </row>
    <row r="7014" spans="1:2">
      <c r="A7014" s="72" t="s">
        <v>1765</v>
      </c>
      <c r="B7014" s="72"/>
    </row>
    <row r="7015" spans="1:2">
      <c r="A7015" s="72" t="s">
        <v>5518</v>
      </c>
      <c r="B7015" s="72"/>
    </row>
    <row r="7016" spans="1:2">
      <c r="A7016" s="72" t="s">
        <v>14100</v>
      </c>
      <c r="B7016" s="72"/>
    </row>
    <row r="7017" spans="1:2">
      <c r="A7017" s="72" t="s">
        <v>29297</v>
      </c>
      <c r="B7017" s="72"/>
    </row>
    <row r="7018" spans="1:2">
      <c r="A7018" s="72" t="s">
        <v>2304</v>
      </c>
      <c r="B7018" s="72"/>
    </row>
    <row r="7019" spans="1:2">
      <c r="A7019" s="72" t="s">
        <v>2304</v>
      </c>
      <c r="B7019" s="72"/>
    </row>
    <row r="7020" spans="1:2">
      <c r="A7020" s="72" t="s">
        <v>20651</v>
      </c>
      <c r="B7020" s="72"/>
    </row>
    <row r="7021" spans="1:2">
      <c r="A7021" s="72" t="s">
        <v>16133</v>
      </c>
      <c r="B7021" s="72"/>
    </row>
    <row r="7022" spans="1:2">
      <c r="A7022" s="72" t="s">
        <v>14613</v>
      </c>
      <c r="B7022" s="72"/>
    </row>
    <row r="7023" spans="1:2">
      <c r="A7023" s="72" t="s">
        <v>32057</v>
      </c>
      <c r="B7023" s="72"/>
    </row>
    <row r="7024" spans="1:2">
      <c r="A7024" s="72" t="s">
        <v>21300</v>
      </c>
      <c r="B7024" s="72"/>
    </row>
    <row r="7025" spans="1:2">
      <c r="A7025" s="72" t="s">
        <v>21299</v>
      </c>
      <c r="B7025" s="72"/>
    </row>
    <row r="7026" spans="1:2">
      <c r="A7026" s="72" t="s">
        <v>14614</v>
      </c>
      <c r="B7026" s="72"/>
    </row>
    <row r="7027" spans="1:2">
      <c r="A7027" s="72" t="s">
        <v>31607</v>
      </c>
      <c r="B7027" s="72"/>
    </row>
    <row r="7028" spans="1:2">
      <c r="A7028" s="72" t="s">
        <v>9228</v>
      </c>
      <c r="B7028" s="72"/>
    </row>
    <row r="7029" spans="1:2">
      <c r="A7029" s="72" t="s">
        <v>9228</v>
      </c>
      <c r="B7029" s="72"/>
    </row>
    <row r="7030" spans="1:2">
      <c r="A7030" s="72" t="s">
        <v>27762</v>
      </c>
      <c r="B7030" s="72"/>
    </row>
    <row r="7031" spans="1:2">
      <c r="A7031" s="72" t="s">
        <v>10178</v>
      </c>
      <c r="B7031" s="72"/>
    </row>
    <row r="7032" spans="1:2">
      <c r="A7032" s="72" t="s">
        <v>1766</v>
      </c>
      <c r="B7032" s="72"/>
    </row>
    <row r="7033" spans="1:2">
      <c r="A7033" s="72" t="s">
        <v>1766</v>
      </c>
      <c r="B7033" s="72"/>
    </row>
    <row r="7034" spans="1:2">
      <c r="A7034" s="72" t="s">
        <v>282</v>
      </c>
      <c r="B7034" s="72"/>
    </row>
    <row r="7035" spans="1:2">
      <c r="A7035" s="72" t="s">
        <v>31845</v>
      </c>
      <c r="B7035" s="72"/>
    </row>
    <row r="7036" spans="1:2">
      <c r="A7036" s="72" t="s">
        <v>24107</v>
      </c>
      <c r="B7036" s="72"/>
    </row>
    <row r="7037" spans="1:2">
      <c r="A7037" s="72" t="s">
        <v>13262</v>
      </c>
      <c r="B7037" s="72"/>
    </row>
    <row r="7038" spans="1:2">
      <c r="A7038" s="72" t="s">
        <v>19051</v>
      </c>
      <c r="B7038" s="72"/>
    </row>
    <row r="7039" spans="1:2">
      <c r="A7039" s="72" t="s">
        <v>31608</v>
      </c>
      <c r="B7039" s="72"/>
    </row>
    <row r="7040" spans="1:2">
      <c r="A7040" s="72" t="s">
        <v>21653</v>
      </c>
      <c r="B7040" s="72"/>
    </row>
    <row r="7041" spans="1:2">
      <c r="A7041" s="72" t="s">
        <v>29298</v>
      </c>
      <c r="B7041" s="72"/>
    </row>
    <row r="7042" spans="1:2">
      <c r="A7042" s="72" t="s">
        <v>31846</v>
      </c>
      <c r="B7042" s="72"/>
    </row>
    <row r="7043" spans="1:2">
      <c r="A7043" s="72" t="s">
        <v>13814</v>
      </c>
      <c r="B7043" s="72"/>
    </row>
    <row r="7044" spans="1:2">
      <c r="A7044" s="72" t="s">
        <v>8170</v>
      </c>
      <c r="B7044" s="72"/>
    </row>
    <row r="7045" spans="1:2">
      <c r="A7045" s="72" t="s">
        <v>27763</v>
      </c>
      <c r="B7045" s="72"/>
    </row>
    <row r="7046" spans="1:2">
      <c r="A7046" s="72" t="s">
        <v>10496</v>
      </c>
      <c r="B7046" s="72"/>
    </row>
    <row r="7047" spans="1:2">
      <c r="A7047" s="72" t="s">
        <v>6295</v>
      </c>
      <c r="B7047" s="72"/>
    </row>
    <row r="7048" spans="1:2">
      <c r="A7048" s="72" t="s">
        <v>6935</v>
      </c>
      <c r="B7048" s="72"/>
    </row>
    <row r="7049" spans="1:2">
      <c r="A7049" s="72" t="s">
        <v>6935</v>
      </c>
      <c r="B7049" s="72"/>
    </row>
    <row r="7050" spans="1:2">
      <c r="A7050" s="72" t="s">
        <v>6935</v>
      </c>
      <c r="B7050" s="72"/>
    </row>
    <row r="7051" spans="1:2">
      <c r="A7051" s="72" t="s">
        <v>6935</v>
      </c>
      <c r="B7051" s="72"/>
    </row>
    <row r="7052" spans="1:2">
      <c r="A7052" s="72" t="s">
        <v>6935</v>
      </c>
      <c r="B7052" s="72"/>
    </row>
    <row r="7053" spans="1:2">
      <c r="A7053" s="72" t="s">
        <v>9229</v>
      </c>
      <c r="B7053" s="72"/>
    </row>
    <row r="7054" spans="1:2">
      <c r="A7054" s="72" t="s">
        <v>31456</v>
      </c>
      <c r="B7054" s="72"/>
    </row>
    <row r="7055" spans="1:2">
      <c r="A7055" s="72" t="s">
        <v>9230</v>
      </c>
      <c r="B7055" s="72"/>
    </row>
    <row r="7056" spans="1:2">
      <c r="A7056" s="72" t="s">
        <v>2127</v>
      </c>
      <c r="B7056" s="72"/>
    </row>
    <row r="7057" spans="1:2">
      <c r="A7057" s="72" t="s">
        <v>17200</v>
      </c>
      <c r="B7057" s="72"/>
    </row>
    <row r="7058" spans="1:2">
      <c r="A7058" s="72" t="s">
        <v>2305</v>
      </c>
      <c r="B7058" s="72"/>
    </row>
    <row r="7059" spans="1:2">
      <c r="A7059" s="72" t="s">
        <v>13263</v>
      </c>
      <c r="B7059" s="72"/>
    </row>
    <row r="7060" spans="1:2">
      <c r="A7060" s="72" t="s">
        <v>1952</v>
      </c>
      <c r="B7060" s="72"/>
    </row>
    <row r="7061" spans="1:2">
      <c r="A7061" s="72" t="s">
        <v>10497</v>
      </c>
      <c r="B7061" s="72"/>
    </row>
    <row r="7062" spans="1:2">
      <c r="A7062" s="72" t="s">
        <v>31457</v>
      </c>
      <c r="B7062" s="72"/>
    </row>
    <row r="7063" spans="1:2">
      <c r="A7063" s="72" t="s">
        <v>9232</v>
      </c>
      <c r="B7063" s="72"/>
    </row>
    <row r="7064" spans="1:2">
      <c r="A7064" s="72" t="s">
        <v>10179</v>
      </c>
      <c r="B7064" s="72"/>
    </row>
    <row r="7065" spans="1:2">
      <c r="A7065" s="72" t="s">
        <v>2125</v>
      </c>
      <c r="B7065" s="72"/>
    </row>
    <row r="7066" spans="1:2">
      <c r="A7066" s="72" t="s">
        <v>32058</v>
      </c>
      <c r="B7066" s="72"/>
    </row>
    <row r="7067" spans="1:2">
      <c r="A7067" s="72" t="s">
        <v>4495</v>
      </c>
      <c r="B7067" s="72"/>
    </row>
    <row r="7068" spans="1:2">
      <c r="A7068" s="72" t="s">
        <v>24108</v>
      </c>
      <c r="B7068" s="72"/>
    </row>
    <row r="7069" spans="1:2">
      <c r="A7069" s="72" t="s">
        <v>4496</v>
      </c>
      <c r="B7069" s="72"/>
    </row>
    <row r="7070" spans="1:2">
      <c r="A7070" s="72" t="s">
        <v>1767</v>
      </c>
      <c r="B7070" s="72"/>
    </row>
    <row r="7071" spans="1:2">
      <c r="A7071" s="72" t="s">
        <v>5519</v>
      </c>
      <c r="B7071" s="72"/>
    </row>
    <row r="7072" spans="1:2">
      <c r="A7072" s="72" t="s">
        <v>6296</v>
      </c>
      <c r="B7072" s="72"/>
    </row>
    <row r="7073" spans="1:2">
      <c r="A7073" s="72" t="s">
        <v>9231</v>
      </c>
      <c r="B7073" s="72"/>
    </row>
    <row r="7074" spans="1:2">
      <c r="A7074" s="72" t="s">
        <v>16376</v>
      </c>
      <c r="B7074" s="72"/>
    </row>
    <row r="7075" spans="1:2">
      <c r="A7075" s="72" t="s">
        <v>17374</v>
      </c>
      <c r="B7075" s="72"/>
    </row>
    <row r="7076" spans="1:2">
      <c r="A7076" s="72" t="s">
        <v>21301</v>
      </c>
      <c r="B7076" s="72"/>
    </row>
    <row r="7077" spans="1:2">
      <c r="A7077" s="72" t="s">
        <v>1768</v>
      </c>
      <c r="B7077" s="72"/>
    </row>
    <row r="7078" spans="1:2">
      <c r="A7078" s="72" t="s">
        <v>2126</v>
      </c>
      <c r="B7078" s="72"/>
    </row>
    <row r="7079" spans="1:2">
      <c r="A7079" s="72" t="s">
        <v>32059</v>
      </c>
      <c r="B7079" s="72"/>
    </row>
    <row r="7080" spans="1:2">
      <c r="A7080" s="72" t="s">
        <v>2670</v>
      </c>
      <c r="B7080" s="72"/>
    </row>
    <row r="7081" spans="1:2">
      <c r="A7081" s="72" t="s">
        <v>1769</v>
      </c>
      <c r="B7081" s="72"/>
    </row>
    <row r="7082" spans="1:2">
      <c r="A7082" s="72" t="s">
        <v>4497</v>
      </c>
      <c r="B7082" s="72"/>
    </row>
    <row r="7083" spans="1:2">
      <c r="A7083" s="72" t="s">
        <v>16377</v>
      </c>
      <c r="B7083" s="72"/>
    </row>
    <row r="7084" spans="1:2">
      <c r="A7084" s="72" t="s">
        <v>13815</v>
      </c>
      <c r="B7084" s="72"/>
    </row>
    <row r="7085" spans="1:2">
      <c r="A7085" s="72" t="s">
        <v>20652</v>
      </c>
      <c r="B7085" s="72"/>
    </row>
    <row r="7086" spans="1:2">
      <c r="A7086" s="72" t="s">
        <v>13571</v>
      </c>
      <c r="B7086" s="72"/>
    </row>
    <row r="7087" spans="1:2">
      <c r="A7087" s="72" t="s">
        <v>1953</v>
      </c>
      <c r="B7087" s="72"/>
    </row>
    <row r="7088" spans="1:2">
      <c r="A7088" s="72" t="s">
        <v>20653</v>
      </c>
      <c r="B7088" s="72"/>
    </row>
    <row r="7089" spans="1:2">
      <c r="A7089" s="72" t="s">
        <v>1474</v>
      </c>
      <c r="B7089" s="72"/>
    </row>
    <row r="7090" spans="1:2">
      <c r="A7090" s="72" t="s">
        <v>24109</v>
      </c>
      <c r="B7090" s="72"/>
    </row>
    <row r="7091" spans="1:2">
      <c r="A7091" s="72" t="s">
        <v>9639</v>
      </c>
      <c r="B7091" s="72"/>
    </row>
    <row r="7092" spans="1:2">
      <c r="A7092" s="72" t="s">
        <v>16134</v>
      </c>
      <c r="B7092" s="72"/>
    </row>
    <row r="7093" spans="1:2">
      <c r="A7093" s="72" t="s">
        <v>772</v>
      </c>
      <c r="B7093" s="72"/>
    </row>
    <row r="7094" spans="1:2">
      <c r="A7094" s="72" t="s">
        <v>3114</v>
      </c>
      <c r="B7094" s="72"/>
    </row>
    <row r="7095" spans="1:2">
      <c r="A7095" s="72" t="s">
        <v>31315</v>
      </c>
      <c r="B7095" s="72"/>
    </row>
    <row r="7096" spans="1:2">
      <c r="A7096" s="72" t="s">
        <v>1954</v>
      </c>
      <c r="B7096" s="72"/>
    </row>
    <row r="7097" spans="1:2">
      <c r="A7097" s="72" t="s">
        <v>1954</v>
      </c>
      <c r="B7097" s="72"/>
    </row>
    <row r="7098" spans="1:2">
      <c r="A7098" s="72" t="s">
        <v>1954</v>
      </c>
      <c r="B7098" s="72"/>
    </row>
    <row r="7099" spans="1:2">
      <c r="A7099" s="72" t="s">
        <v>8695</v>
      </c>
      <c r="B7099" s="72"/>
    </row>
    <row r="7100" spans="1:2">
      <c r="A7100" s="72" t="s">
        <v>14101</v>
      </c>
      <c r="B7100" s="72"/>
    </row>
    <row r="7101" spans="1:2">
      <c r="A7101" s="72" t="s">
        <v>18681</v>
      </c>
      <c r="B7101" s="72"/>
    </row>
    <row r="7102" spans="1:2">
      <c r="A7102" s="72" t="s">
        <v>1955</v>
      </c>
      <c r="B7102" s="72"/>
    </row>
    <row r="7103" spans="1:2">
      <c r="A7103" s="72" t="s">
        <v>20654</v>
      </c>
      <c r="B7103" s="72"/>
    </row>
    <row r="7104" spans="1:2">
      <c r="A7104" s="72" t="s">
        <v>28348</v>
      </c>
      <c r="B7104" s="72"/>
    </row>
    <row r="7105" spans="1:2">
      <c r="A7105" s="72" t="s">
        <v>5893</v>
      </c>
      <c r="B7105" s="72"/>
    </row>
    <row r="7106" spans="1:2">
      <c r="A7106" s="72" t="s">
        <v>19052</v>
      </c>
      <c r="B7106" s="72"/>
    </row>
    <row r="7107" spans="1:2">
      <c r="A7107" s="72" t="s">
        <v>17375</v>
      </c>
      <c r="B7107" s="72"/>
    </row>
    <row r="7108" spans="1:2">
      <c r="A7108" s="72" t="s">
        <v>7873</v>
      </c>
      <c r="B7108" s="72"/>
    </row>
    <row r="7109" spans="1:2">
      <c r="A7109" s="72" t="s">
        <v>7500</v>
      </c>
      <c r="B7109" s="72"/>
    </row>
    <row r="7110" spans="1:2">
      <c r="A7110" s="72" t="s">
        <v>14616</v>
      </c>
      <c r="B7110" s="72"/>
    </row>
    <row r="7111" spans="1:2">
      <c r="A7111" s="72" t="s">
        <v>8696</v>
      </c>
      <c r="B7111" s="72"/>
    </row>
    <row r="7112" spans="1:2">
      <c r="A7112" s="72" t="s">
        <v>32739</v>
      </c>
      <c r="B7112" s="72"/>
    </row>
    <row r="7113" spans="1:2">
      <c r="A7113" s="72" t="s">
        <v>2671</v>
      </c>
      <c r="B7113" s="72"/>
    </row>
    <row r="7114" spans="1:2">
      <c r="A7114" s="72" t="s">
        <v>14617</v>
      </c>
      <c r="B7114" s="72"/>
    </row>
    <row r="7115" spans="1:2">
      <c r="A7115" s="72" t="s">
        <v>1475</v>
      </c>
      <c r="B7115" s="72"/>
    </row>
    <row r="7116" spans="1:2">
      <c r="A7116" s="72" t="s">
        <v>24110</v>
      </c>
      <c r="B7116" s="72"/>
    </row>
    <row r="7117" spans="1:2">
      <c r="A7117" s="72" t="s">
        <v>32740</v>
      </c>
      <c r="B7117" s="72"/>
    </row>
    <row r="7118" spans="1:2">
      <c r="A7118" s="72" t="s">
        <v>24111</v>
      </c>
      <c r="B7118" s="72"/>
    </row>
    <row r="7119" spans="1:2">
      <c r="A7119" s="72" t="s">
        <v>6936</v>
      </c>
      <c r="B7119" s="72"/>
    </row>
    <row r="7120" spans="1:2">
      <c r="A7120" s="72" t="s">
        <v>31847</v>
      </c>
      <c r="B7120" s="72"/>
    </row>
    <row r="7121" spans="1:2">
      <c r="A7121" s="72" t="s">
        <v>1476</v>
      </c>
      <c r="B7121" s="72"/>
    </row>
    <row r="7122" spans="1:2">
      <c r="A7122" s="72" t="s">
        <v>27300</v>
      </c>
      <c r="B7122" s="72"/>
    </row>
    <row r="7123" spans="1:2">
      <c r="A7123" s="72" t="s">
        <v>14619</v>
      </c>
      <c r="B7123" s="72"/>
    </row>
    <row r="7124" spans="1:2">
      <c r="A7124" s="72" t="s">
        <v>14619</v>
      </c>
      <c r="B7124" s="72"/>
    </row>
    <row r="7125" spans="1:2">
      <c r="A7125" s="4" t="s">
        <v>1477</v>
      </c>
      <c r="B7125" s="72"/>
    </row>
    <row r="7126" spans="1:2">
      <c r="A7126" s="72" t="s">
        <v>18143</v>
      </c>
      <c r="B7126" s="72"/>
    </row>
    <row r="7127" spans="1:2">
      <c r="A7127" s="72" t="s">
        <v>20655</v>
      </c>
      <c r="B7127" s="72"/>
    </row>
    <row r="7128" spans="1:2">
      <c r="A7128" s="72" t="s">
        <v>32292</v>
      </c>
      <c r="B7128" s="72"/>
    </row>
    <row r="7129" spans="1:2">
      <c r="A7129" s="72" t="s">
        <v>1478</v>
      </c>
      <c r="B7129" s="72"/>
    </row>
    <row r="7130" spans="1:2">
      <c r="A7130" s="72" t="s">
        <v>1478</v>
      </c>
      <c r="B7130" s="72"/>
    </row>
    <row r="7131" spans="1:2">
      <c r="A7131" s="72" t="s">
        <v>1478</v>
      </c>
      <c r="B7131" s="72"/>
    </row>
    <row r="7132" spans="1:2">
      <c r="A7132" s="72" t="s">
        <v>7874</v>
      </c>
      <c r="B7132" s="72"/>
    </row>
    <row r="7133" spans="1:2">
      <c r="A7133" s="72" t="s">
        <v>7875</v>
      </c>
      <c r="B7133" s="72"/>
    </row>
    <row r="7134" spans="1:2">
      <c r="A7134" s="72" t="s">
        <v>283</v>
      </c>
      <c r="B7134" s="72"/>
    </row>
    <row r="7135" spans="1:2">
      <c r="A7135" s="72" t="s">
        <v>283</v>
      </c>
      <c r="B7135" s="72"/>
    </row>
    <row r="7136" spans="1:2">
      <c r="A7136" s="72" t="s">
        <v>283</v>
      </c>
      <c r="B7136" s="72"/>
    </row>
    <row r="7137" spans="1:2">
      <c r="A7137" s="72" t="s">
        <v>283</v>
      </c>
      <c r="B7137" s="72"/>
    </row>
    <row r="7138" spans="1:2">
      <c r="A7138" s="72" t="s">
        <v>33435</v>
      </c>
      <c r="B7138" s="72"/>
    </row>
    <row r="7139" spans="1:2">
      <c r="A7139" s="72" t="s">
        <v>18682</v>
      </c>
      <c r="B7139" s="72"/>
    </row>
    <row r="7140" spans="1:2">
      <c r="A7140" s="72" t="s">
        <v>33293</v>
      </c>
      <c r="B7140" s="72"/>
    </row>
    <row r="7141" spans="1:2">
      <c r="A7141" s="72" t="s">
        <v>29300</v>
      </c>
      <c r="B7141" s="72"/>
    </row>
    <row r="7142" spans="1:2">
      <c r="A7142" s="72" t="s">
        <v>18683</v>
      </c>
      <c r="B7142" s="72"/>
    </row>
    <row r="7143" spans="1:2">
      <c r="A7143" s="72" t="s">
        <v>5894</v>
      </c>
      <c r="B7143" s="72"/>
    </row>
    <row r="7144" spans="1:2">
      <c r="A7144" s="72" t="s">
        <v>26826</v>
      </c>
      <c r="B7144" s="72"/>
    </row>
    <row r="7145" spans="1:2">
      <c r="A7145" s="72" t="s">
        <v>14620</v>
      </c>
      <c r="B7145" s="72"/>
    </row>
    <row r="7146" spans="1:2">
      <c r="A7146" s="72" t="s">
        <v>14620</v>
      </c>
      <c r="B7146" s="72"/>
    </row>
    <row r="7147" spans="1:2">
      <c r="A7147" s="72" t="s">
        <v>14620</v>
      </c>
      <c r="B7147" s="72"/>
    </row>
    <row r="7148" spans="1:2">
      <c r="A7148" s="72" t="s">
        <v>14620</v>
      </c>
      <c r="B7148" s="72"/>
    </row>
    <row r="7149" spans="1:2">
      <c r="A7149" s="72" t="s">
        <v>33044</v>
      </c>
      <c r="B7149" s="72"/>
    </row>
    <row r="7150" spans="1:2">
      <c r="A7150" s="72" t="s">
        <v>16378</v>
      </c>
      <c r="B7150" s="72"/>
    </row>
    <row r="7151" spans="1:2">
      <c r="A7151" s="72" t="s">
        <v>16378</v>
      </c>
      <c r="B7151" s="72"/>
    </row>
    <row r="7152" spans="1:2">
      <c r="A7152" s="72" t="s">
        <v>27301</v>
      </c>
      <c r="B7152" s="72"/>
    </row>
    <row r="7153" spans="1:2">
      <c r="A7153" s="72" t="s">
        <v>27302</v>
      </c>
      <c r="B7153" s="72"/>
    </row>
    <row r="7154" spans="1:2">
      <c r="A7154" s="72" t="s">
        <v>5520</v>
      </c>
      <c r="B7154" s="72"/>
    </row>
    <row r="7155" spans="1:2">
      <c r="A7155" s="72" t="s">
        <v>33157</v>
      </c>
      <c r="B7155" s="72"/>
    </row>
    <row r="7156" spans="1:2">
      <c r="A7156" s="4" t="s">
        <v>1479</v>
      </c>
      <c r="B7156" s="72"/>
    </row>
    <row r="7157" spans="1:2">
      <c r="A7157" s="72" t="s">
        <v>1479</v>
      </c>
      <c r="B7157" s="72"/>
    </row>
    <row r="7158" spans="1:2">
      <c r="A7158" s="72" t="s">
        <v>1479</v>
      </c>
      <c r="B7158" s="72"/>
    </row>
    <row r="7159" spans="1:2">
      <c r="A7159" s="72" t="s">
        <v>1479</v>
      </c>
      <c r="B7159" s="72"/>
    </row>
    <row r="7160" spans="1:2">
      <c r="A7160" s="72" t="s">
        <v>1479</v>
      </c>
      <c r="B7160" s="72"/>
    </row>
    <row r="7161" spans="1:2">
      <c r="A7161" s="72" t="s">
        <v>16379</v>
      </c>
      <c r="B7161" s="72"/>
    </row>
    <row r="7162" spans="1:2">
      <c r="A7162" s="72" t="s">
        <v>21302</v>
      </c>
      <c r="B7162" s="72"/>
    </row>
    <row r="7163" spans="1:2">
      <c r="A7163" s="72" t="s">
        <v>9233</v>
      </c>
      <c r="B7163" s="72"/>
    </row>
    <row r="7164" spans="1:2">
      <c r="A7164" s="72" t="s">
        <v>10182</v>
      </c>
      <c r="B7164" s="72"/>
    </row>
    <row r="7165" spans="1:2">
      <c r="A7165" s="4" t="s">
        <v>284</v>
      </c>
      <c r="B7165" s="72"/>
    </row>
    <row r="7166" spans="1:2">
      <c r="A7166" s="72" t="s">
        <v>13265</v>
      </c>
      <c r="B7166" s="72"/>
    </row>
    <row r="7167" spans="1:2">
      <c r="A7167" s="72" t="s">
        <v>8697</v>
      </c>
      <c r="B7167" s="72"/>
    </row>
    <row r="7168" spans="1:2">
      <c r="A7168" s="72" t="s">
        <v>29301</v>
      </c>
      <c r="B7168" s="72"/>
    </row>
    <row r="7169" spans="1:2">
      <c r="A7169" s="72" t="s">
        <v>285</v>
      </c>
      <c r="B7169" s="72"/>
    </row>
    <row r="7170" spans="1:2">
      <c r="A7170" s="72" t="s">
        <v>8698</v>
      </c>
      <c r="B7170" s="72"/>
    </row>
    <row r="7171" spans="1:2">
      <c r="A7171" s="72" t="s">
        <v>16380</v>
      </c>
      <c r="B7171" s="72"/>
    </row>
    <row r="7172" spans="1:2">
      <c r="A7172" s="72" t="s">
        <v>773</v>
      </c>
      <c r="B7172" s="72"/>
    </row>
    <row r="7173" spans="1:2">
      <c r="A7173" s="72" t="s">
        <v>9234</v>
      </c>
      <c r="B7173" s="72"/>
    </row>
    <row r="7174" spans="1:2">
      <c r="A7174" s="72" t="s">
        <v>19883</v>
      </c>
      <c r="B7174" s="72"/>
    </row>
    <row r="7175" spans="1:2">
      <c r="A7175" s="72" t="s">
        <v>18144</v>
      </c>
      <c r="B7175" s="72"/>
    </row>
    <row r="7176" spans="1:2">
      <c r="A7176" s="72" t="s">
        <v>286</v>
      </c>
      <c r="B7176" s="72"/>
    </row>
    <row r="7177" spans="1:2">
      <c r="A7177" s="72" t="s">
        <v>15351</v>
      </c>
      <c r="B7177" s="72"/>
    </row>
    <row r="7178" spans="1:2">
      <c r="A7178" s="72" t="s">
        <v>28349</v>
      </c>
      <c r="B7178" s="72"/>
    </row>
    <row r="7179" spans="1:2">
      <c r="A7179" s="72" t="s">
        <v>19053</v>
      </c>
      <c r="B7179" s="72"/>
    </row>
    <row r="7180" spans="1:2">
      <c r="A7180" s="72" t="s">
        <v>13572</v>
      </c>
      <c r="B7180" s="72"/>
    </row>
    <row r="7181" spans="1:2">
      <c r="A7181" s="72" t="s">
        <v>8699</v>
      </c>
      <c r="B7181" s="72"/>
    </row>
    <row r="7182" spans="1:2">
      <c r="A7182" s="72" t="s">
        <v>16381</v>
      </c>
      <c r="B7182" s="72"/>
    </row>
    <row r="7183" spans="1:2">
      <c r="A7183" s="72" t="s">
        <v>18145</v>
      </c>
      <c r="B7183" s="72"/>
    </row>
    <row r="7184" spans="1:2">
      <c r="A7184" s="72" t="s">
        <v>18146</v>
      </c>
      <c r="B7184" s="72"/>
    </row>
    <row r="7185" spans="1:2">
      <c r="A7185" s="72" t="s">
        <v>774</v>
      </c>
      <c r="B7185" s="72"/>
    </row>
    <row r="7186" spans="1:2">
      <c r="A7186" s="72" t="s">
        <v>32293</v>
      </c>
      <c r="B7186" s="72"/>
    </row>
    <row r="7187" spans="1:2">
      <c r="A7187" s="72" t="s">
        <v>6937</v>
      </c>
      <c r="B7187" s="72"/>
    </row>
    <row r="7188" spans="1:2">
      <c r="A7188" s="72" t="s">
        <v>29962</v>
      </c>
      <c r="B7188" s="72"/>
    </row>
    <row r="7189" spans="1:2">
      <c r="A7189" s="72" t="s">
        <v>21303</v>
      </c>
      <c r="B7189" s="72"/>
    </row>
    <row r="7190" spans="1:2">
      <c r="A7190" s="72" t="s">
        <v>14621</v>
      </c>
      <c r="B7190" s="72"/>
    </row>
    <row r="7191" spans="1:2">
      <c r="A7191" s="72" t="s">
        <v>14102</v>
      </c>
      <c r="B7191" s="72"/>
    </row>
    <row r="7192" spans="1:2">
      <c r="A7192" s="72" t="s">
        <v>18684</v>
      </c>
      <c r="B7192" s="72"/>
    </row>
    <row r="7193" spans="1:2">
      <c r="A7193" s="72" t="s">
        <v>29720</v>
      </c>
      <c r="B7193" s="72"/>
    </row>
    <row r="7194" spans="1:2">
      <c r="A7194" s="72" t="s">
        <v>3431</v>
      </c>
      <c r="B7194" s="72"/>
    </row>
    <row r="7195" spans="1:2">
      <c r="A7195" s="72" t="s">
        <v>3431</v>
      </c>
      <c r="B7195" s="72"/>
    </row>
    <row r="7196" spans="1:2">
      <c r="A7196" s="72" t="s">
        <v>3431</v>
      </c>
      <c r="B7196" s="72"/>
    </row>
    <row r="7197" spans="1:2">
      <c r="A7197" s="72" t="s">
        <v>19054</v>
      </c>
      <c r="B7197" s="72"/>
    </row>
    <row r="7198" spans="1:2">
      <c r="A7198" s="72" t="s">
        <v>15352</v>
      </c>
      <c r="B7198" s="72"/>
    </row>
    <row r="7199" spans="1:2">
      <c r="A7199" s="72" t="s">
        <v>18147</v>
      </c>
      <c r="B7199" s="72"/>
    </row>
    <row r="7200" spans="1:2">
      <c r="A7200" s="72" t="s">
        <v>19884</v>
      </c>
      <c r="B7200" s="72"/>
    </row>
    <row r="7201" spans="1:2">
      <c r="A7201" s="72" t="s">
        <v>14103</v>
      </c>
      <c r="B7201" s="72"/>
    </row>
    <row r="7202" spans="1:2">
      <c r="A7202" s="72" t="s">
        <v>9235</v>
      </c>
      <c r="B7202" s="72"/>
    </row>
    <row r="7203" spans="1:2">
      <c r="A7203" s="72" t="s">
        <v>8700</v>
      </c>
      <c r="B7203" s="72"/>
    </row>
    <row r="7204" spans="1:2">
      <c r="A7204" s="72" t="s">
        <v>17201</v>
      </c>
      <c r="B7204" s="72"/>
    </row>
    <row r="7205" spans="1:2">
      <c r="A7205" s="72" t="s">
        <v>31609</v>
      </c>
      <c r="B7205" s="72"/>
    </row>
    <row r="7206" spans="1:2">
      <c r="A7206" s="72" t="s">
        <v>3432</v>
      </c>
      <c r="B7206" s="72"/>
    </row>
    <row r="7207" spans="1:2">
      <c r="A7207" s="72" t="s">
        <v>29509</v>
      </c>
      <c r="B7207" s="72"/>
    </row>
    <row r="7208" spans="1:2">
      <c r="A7208" s="72" t="s">
        <v>775</v>
      </c>
      <c r="B7208" s="72"/>
    </row>
    <row r="7209" spans="1:2">
      <c r="A7209" s="72" t="s">
        <v>9236</v>
      </c>
      <c r="B7209" s="72"/>
    </row>
    <row r="7210" spans="1:2">
      <c r="A7210" s="72" t="s">
        <v>17376</v>
      </c>
      <c r="B7210" s="72"/>
    </row>
    <row r="7211" spans="1:2">
      <c r="A7211" s="72" t="s">
        <v>8701</v>
      </c>
      <c r="B7211" s="72"/>
    </row>
    <row r="7212" spans="1:2">
      <c r="A7212" s="72" t="s">
        <v>8701</v>
      </c>
      <c r="B7212" s="72"/>
    </row>
    <row r="7213" spans="1:2">
      <c r="A7213" s="72" t="s">
        <v>18685</v>
      </c>
      <c r="B7213" s="72"/>
    </row>
    <row r="7214" spans="1:2">
      <c r="A7214" s="72" t="s">
        <v>18685</v>
      </c>
      <c r="B7214" s="72"/>
    </row>
    <row r="7215" spans="1:2">
      <c r="A7215" s="72" t="s">
        <v>6938</v>
      </c>
      <c r="B7215" s="72"/>
    </row>
    <row r="7216" spans="1:2">
      <c r="A7216" s="72" t="s">
        <v>6939</v>
      </c>
      <c r="B7216" s="72"/>
    </row>
    <row r="7217" spans="1:2">
      <c r="A7217" s="72" t="s">
        <v>19350</v>
      </c>
      <c r="B7217" s="72"/>
    </row>
    <row r="7218" spans="1:2">
      <c r="A7218" s="72" t="s">
        <v>5236</v>
      </c>
      <c r="B7218" s="72"/>
    </row>
    <row r="7219" spans="1:2">
      <c r="A7219" s="72" t="s">
        <v>17202</v>
      </c>
      <c r="B7219" s="72"/>
    </row>
    <row r="7220" spans="1:2">
      <c r="A7220" s="72" t="s">
        <v>15929</v>
      </c>
      <c r="B7220" s="72"/>
    </row>
    <row r="7221" spans="1:2">
      <c r="A7221" s="72" t="s">
        <v>10183</v>
      </c>
      <c r="B7221" s="72"/>
    </row>
    <row r="7222" spans="1:2">
      <c r="A7222" s="72" t="s">
        <v>1770</v>
      </c>
      <c r="B7222" s="72"/>
    </row>
    <row r="7223" spans="1:2">
      <c r="A7223" s="72" t="s">
        <v>3433</v>
      </c>
      <c r="B7223" s="72"/>
    </row>
    <row r="7224" spans="1:2">
      <c r="A7224" s="72" t="s">
        <v>776</v>
      </c>
      <c r="B7224" s="72"/>
    </row>
    <row r="7225" spans="1:2">
      <c r="A7225" s="72" t="s">
        <v>27303</v>
      </c>
      <c r="B7225" s="72"/>
    </row>
    <row r="7226" spans="1:2">
      <c r="A7226" s="72" t="s">
        <v>1956</v>
      </c>
      <c r="B7226" s="72"/>
    </row>
    <row r="7227" spans="1:2">
      <c r="A7227" s="72" t="s">
        <v>32294</v>
      </c>
      <c r="B7227" s="72"/>
    </row>
    <row r="7228" spans="1:2">
      <c r="A7228" s="72" t="s">
        <v>3434</v>
      </c>
      <c r="B7228" s="72"/>
    </row>
    <row r="7229" spans="1:2">
      <c r="A7229" s="72" t="s">
        <v>33158</v>
      </c>
      <c r="B7229" s="72"/>
    </row>
    <row r="7230" spans="1:2">
      <c r="A7230" s="72" t="s">
        <v>10184</v>
      </c>
      <c r="B7230" s="72"/>
    </row>
    <row r="7231" spans="1:2">
      <c r="A7231" s="72" t="s">
        <v>6565</v>
      </c>
      <c r="B7231" s="72"/>
    </row>
    <row r="7232" spans="1:2">
      <c r="A7232" s="72" t="s">
        <v>18686</v>
      </c>
      <c r="B7232" s="72"/>
    </row>
    <row r="7233" spans="1:2">
      <c r="A7233" s="72" t="s">
        <v>29302</v>
      </c>
      <c r="B7233" s="72"/>
    </row>
    <row r="7234" spans="1:2">
      <c r="A7234" s="72" t="s">
        <v>29721</v>
      </c>
      <c r="B7234" s="72"/>
    </row>
    <row r="7235" spans="1:2">
      <c r="A7235" s="72" t="s">
        <v>27764</v>
      </c>
      <c r="B7235" s="72"/>
    </row>
    <row r="7236" spans="1:2">
      <c r="A7236" s="72" t="s">
        <v>6940</v>
      </c>
      <c r="B7236" s="72"/>
    </row>
    <row r="7237" spans="1:2">
      <c r="A7237" s="72" t="s">
        <v>21304</v>
      </c>
      <c r="B7237" s="72"/>
    </row>
    <row r="7238" spans="1:2">
      <c r="A7238" s="72" t="s">
        <v>17203</v>
      </c>
      <c r="B7238" s="72"/>
    </row>
    <row r="7239" spans="1:2">
      <c r="A7239" s="72" t="s">
        <v>17937</v>
      </c>
      <c r="B7239" s="72"/>
    </row>
    <row r="7240" spans="1:2">
      <c r="A7240" s="72" t="s">
        <v>30322</v>
      </c>
      <c r="B7240" s="72"/>
    </row>
    <row r="7241" spans="1:2">
      <c r="A7241" s="72" t="s">
        <v>11564</v>
      </c>
      <c r="B7241" s="72"/>
    </row>
    <row r="7242" spans="1:2">
      <c r="A7242" s="72" t="s">
        <v>21305</v>
      </c>
      <c r="B7242" s="72"/>
    </row>
    <row r="7243" spans="1:2">
      <c r="A7243" s="72" t="s">
        <v>6941</v>
      </c>
      <c r="B7243" s="72"/>
    </row>
    <row r="7244" spans="1:2">
      <c r="A7244" s="72" t="s">
        <v>6566</v>
      </c>
      <c r="B7244" s="72"/>
    </row>
    <row r="7245" spans="1:2">
      <c r="A7245" s="72" t="s">
        <v>6943</v>
      </c>
      <c r="B7245" s="72"/>
    </row>
    <row r="7246" spans="1:2">
      <c r="A7246" s="72" t="s">
        <v>26827</v>
      </c>
      <c r="B7246" s="72"/>
    </row>
    <row r="7247" spans="1:2">
      <c r="A7247" s="72" t="s">
        <v>14622</v>
      </c>
      <c r="B7247" s="72"/>
    </row>
    <row r="7248" spans="1:2">
      <c r="A7248" s="72" t="s">
        <v>29303</v>
      </c>
      <c r="B7248" s="72"/>
    </row>
    <row r="7249" spans="1:2">
      <c r="A7249" s="72" t="s">
        <v>16106</v>
      </c>
      <c r="B7249" s="72"/>
    </row>
    <row r="7250" spans="1:2">
      <c r="A7250" s="72" t="s">
        <v>3435</v>
      </c>
      <c r="B7250" s="72"/>
    </row>
    <row r="7251" spans="1:2">
      <c r="A7251" s="72" t="s">
        <v>6298</v>
      </c>
      <c r="B7251" s="72"/>
    </row>
    <row r="7252" spans="1:2">
      <c r="A7252" s="72" t="s">
        <v>6298</v>
      </c>
      <c r="B7252" s="72"/>
    </row>
    <row r="7253" spans="1:2">
      <c r="A7253" s="72" t="s">
        <v>6298</v>
      </c>
      <c r="B7253" s="72"/>
    </row>
    <row r="7254" spans="1:2">
      <c r="A7254" s="72" t="s">
        <v>6298</v>
      </c>
      <c r="B7254" s="72"/>
    </row>
    <row r="7255" spans="1:2">
      <c r="A7255" s="72" t="s">
        <v>6298</v>
      </c>
      <c r="B7255" s="72"/>
    </row>
    <row r="7256" spans="1:2">
      <c r="A7256" s="72" t="s">
        <v>19885</v>
      </c>
      <c r="B7256" s="72"/>
    </row>
    <row r="7257" spans="1:2">
      <c r="A7257" s="72" t="s">
        <v>33436</v>
      </c>
      <c r="B7257" s="72"/>
    </row>
    <row r="7258" spans="1:2">
      <c r="A7258" s="72" t="s">
        <v>22271</v>
      </c>
      <c r="B7258" s="72"/>
    </row>
    <row r="7259" spans="1:2">
      <c r="A7259" s="72" t="s">
        <v>18687</v>
      </c>
      <c r="B7259" s="72"/>
    </row>
    <row r="7260" spans="1:2">
      <c r="A7260" s="72" t="s">
        <v>6944</v>
      </c>
      <c r="B7260" s="72"/>
    </row>
    <row r="7261" spans="1:2">
      <c r="A7261" s="72" t="s">
        <v>24113</v>
      </c>
      <c r="B7261" s="72"/>
    </row>
    <row r="7262" spans="1:2">
      <c r="A7262" s="72" t="s">
        <v>2674</v>
      </c>
      <c r="B7262" s="72"/>
    </row>
    <row r="7263" spans="1:2">
      <c r="A7263" s="72" t="s">
        <v>19886</v>
      </c>
      <c r="B7263" s="72"/>
    </row>
    <row r="7264" spans="1:2">
      <c r="A7264" s="72" t="s">
        <v>15353</v>
      </c>
      <c r="B7264" s="72"/>
    </row>
    <row r="7265" spans="1:2">
      <c r="A7265" s="72" t="s">
        <v>15354</v>
      </c>
      <c r="B7265" s="72"/>
    </row>
    <row r="7266" spans="1:2">
      <c r="A7266" s="72" t="s">
        <v>21306</v>
      </c>
      <c r="B7266" s="72"/>
    </row>
    <row r="7267" spans="1:2">
      <c r="A7267" s="72" t="s">
        <v>21306</v>
      </c>
      <c r="B7267" s="72"/>
    </row>
    <row r="7268" spans="1:2">
      <c r="A7268" s="72" t="s">
        <v>32295</v>
      </c>
      <c r="B7268" s="72"/>
    </row>
    <row r="7269" spans="1:2">
      <c r="A7269" s="72" t="s">
        <v>6299</v>
      </c>
      <c r="B7269" s="72"/>
    </row>
    <row r="7270" spans="1:2">
      <c r="A7270" s="72" t="s">
        <v>13816</v>
      </c>
      <c r="B7270" s="72"/>
    </row>
    <row r="7271" spans="1:2">
      <c r="A7271" s="72" t="s">
        <v>18148</v>
      </c>
      <c r="B7271" s="72"/>
    </row>
    <row r="7272" spans="1:2">
      <c r="A7272" s="72" t="s">
        <v>5895</v>
      </c>
      <c r="B7272" s="72"/>
    </row>
    <row r="7273" spans="1:2">
      <c r="A7273" s="72" t="s">
        <v>31848</v>
      </c>
      <c r="B7273" s="72"/>
    </row>
    <row r="7274" spans="1:2">
      <c r="A7274" s="4" t="s">
        <v>777</v>
      </c>
      <c r="B7274" s="72"/>
    </row>
    <row r="7275" spans="1:2">
      <c r="A7275" s="72" t="s">
        <v>29963</v>
      </c>
      <c r="B7275" s="72"/>
    </row>
    <row r="7276" spans="1:2">
      <c r="A7276" s="72" t="s">
        <v>24114</v>
      </c>
      <c r="B7276" s="72"/>
    </row>
    <row r="7277" spans="1:2">
      <c r="A7277" s="72" t="s">
        <v>26492</v>
      </c>
      <c r="B7277" s="72"/>
    </row>
    <row r="7278" spans="1:2">
      <c r="A7278" s="72" t="s">
        <v>5237</v>
      </c>
      <c r="B7278" s="72"/>
    </row>
    <row r="7279" spans="1:2">
      <c r="A7279" s="72" t="s">
        <v>14624</v>
      </c>
      <c r="B7279" s="72"/>
    </row>
    <row r="7280" spans="1:2">
      <c r="A7280" s="72" t="s">
        <v>15871</v>
      </c>
      <c r="B7280" s="72"/>
    </row>
    <row r="7281" spans="1:2">
      <c r="A7281" s="72" t="s">
        <v>14625</v>
      </c>
      <c r="B7281" s="72"/>
    </row>
    <row r="7282" spans="1:2">
      <c r="A7282" s="72" t="s">
        <v>30324</v>
      </c>
      <c r="B7282" s="72"/>
    </row>
    <row r="7283" spans="1:2">
      <c r="A7283" s="72" t="s">
        <v>16382</v>
      </c>
      <c r="B7283" s="72"/>
    </row>
    <row r="7284" spans="1:2">
      <c r="A7284" s="72" t="s">
        <v>16382</v>
      </c>
      <c r="B7284" s="72"/>
    </row>
    <row r="7285" spans="1:2">
      <c r="A7285" s="72" t="s">
        <v>9238</v>
      </c>
      <c r="B7285" s="72"/>
    </row>
    <row r="7286" spans="1:2">
      <c r="A7286" s="72" t="s">
        <v>16135</v>
      </c>
      <c r="B7286" s="72"/>
    </row>
    <row r="7287" spans="1:2">
      <c r="A7287" s="72" t="s">
        <v>19887</v>
      </c>
      <c r="B7287" s="72"/>
    </row>
    <row r="7288" spans="1:2">
      <c r="A7288" s="72" t="s">
        <v>19888</v>
      </c>
      <c r="B7288" s="72"/>
    </row>
    <row r="7289" spans="1:2">
      <c r="A7289" s="72" t="s">
        <v>13266</v>
      </c>
      <c r="B7289" s="72"/>
    </row>
    <row r="7290" spans="1:2">
      <c r="A7290" s="72" t="s">
        <v>31849</v>
      </c>
      <c r="B7290" s="72"/>
    </row>
    <row r="7291" spans="1:2">
      <c r="A7291" s="72" t="s">
        <v>15356</v>
      </c>
      <c r="B7291" s="72"/>
    </row>
    <row r="7292" spans="1:2">
      <c r="A7292" s="72" t="s">
        <v>9640</v>
      </c>
      <c r="B7292" s="72"/>
    </row>
    <row r="7293" spans="1:2">
      <c r="A7293" s="72" t="s">
        <v>26828</v>
      </c>
      <c r="B7293" s="72"/>
    </row>
    <row r="7294" spans="1:2">
      <c r="A7294" s="72" t="s">
        <v>26829</v>
      </c>
      <c r="B7294" s="72"/>
    </row>
    <row r="7295" spans="1:2">
      <c r="A7295" s="72" t="s">
        <v>19889</v>
      </c>
      <c r="B7295" s="72"/>
    </row>
    <row r="7296" spans="1:2">
      <c r="A7296" s="72" t="s">
        <v>33437</v>
      </c>
      <c r="B7296" s="72"/>
    </row>
    <row r="7297" spans="1:2">
      <c r="A7297" s="72" t="s">
        <v>6945</v>
      </c>
      <c r="B7297" s="72"/>
    </row>
    <row r="7298" spans="1:2">
      <c r="A7298" s="72" t="s">
        <v>6945</v>
      </c>
      <c r="B7298" s="72"/>
    </row>
    <row r="7299" spans="1:2">
      <c r="A7299" s="72" t="s">
        <v>14630</v>
      </c>
      <c r="B7299" s="72"/>
    </row>
    <row r="7300" spans="1:2">
      <c r="A7300" s="72" t="s">
        <v>14626</v>
      </c>
      <c r="B7300" s="72"/>
    </row>
    <row r="7301" spans="1:2">
      <c r="A7301" s="72" t="s">
        <v>26830</v>
      </c>
      <c r="B7301" s="72"/>
    </row>
    <row r="7302" spans="1:2">
      <c r="A7302" s="72" t="s">
        <v>8704</v>
      </c>
      <c r="B7302" s="72"/>
    </row>
    <row r="7303" spans="1:2">
      <c r="A7303" s="72" t="s">
        <v>8705</v>
      </c>
      <c r="B7303" s="72"/>
    </row>
    <row r="7304" spans="1:2">
      <c r="A7304" s="72" t="s">
        <v>26831</v>
      </c>
      <c r="B7304" s="72"/>
    </row>
    <row r="7305" spans="1:2">
      <c r="A7305" s="72" t="s">
        <v>8706</v>
      </c>
      <c r="B7305" s="72"/>
    </row>
    <row r="7306" spans="1:2">
      <c r="A7306" s="72" t="s">
        <v>2306</v>
      </c>
      <c r="B7306" s="72"/>
    </row>
    <row r="7307" spans="1:2">
      <c r="A7307" s="72" t="s">
        <v>5238</v>
      </c>
      <c r="B7307" s="72"/>
    </row>
    <row r="7308" spans="1:2">
      <c r="A7308" s="72" t="s">
        <v>5238</v>
      </c>
      <c r="B7308" s="72"/>
    </row>
    <row r="7309" spans="1:2">
      <c r="A7309" s="72" t="s">
        <v>13267</v>
      </c>
      <c r="B7309" s="72"/>
    </row>
    <row r="7310" spans="1:2">
      <c r="A7310" s="72" t="s">
        <v>17377</v>
      </c>
      <c r="B7310" s="72"/>
    </row>
    <row r="7311" spans="1:2">
      <c r="A7311" s="72" t="s">
        <v>31610</v>
      </c>
      <c r="B7311" s="72"/>
    </row>
    <row r="7312" spans="1:2">
      <c r="A7312" s="72" t="s">
        <v>31611</v>
      </c>
      <c r="B7312" s="72"/>
    </row>
    <row r="7313" spans="1:2">
      <c r="A7313" s="72" t="s">
        <v>17378</v>
      </c>
      <c r="B7313" s="72"/>
    </row>
    <row r="7314" spans="1:2">
      <c r="A7314" s="72" t="s">
        <v>6567</v>
      </c>
      <c r="B7314" s="72"/>
    </row>
    <row r="7315" spans="1:2">
      <c r="A7315" s="72" t="s">
        <v>7878</v>
      </c>
      <c r="B7315" s="72"/>
    </row>
    <row r="7316" spans="1:2">
      <c r="A7316" s="72" t="s">
        <v>33045</v>
      </c>
      <c r="B7316" s="72"/>
    </row>
    <row r="7317" spans="1:2">
      <c r="A7317" s="72" t="s">
        <v>15615</v>
      </c>
      <c r="B7317" s="72"/>
    </row>
    <row r="7318" spans="1:2">
      <c r="A7318" s="72" t="s">
        <v>3436</v>
      </c>
      <c r="B7318" s="72"/>
    </row>
    <row r="7319" spans="1:2">
      <c r="A7319" s="72" t="s">
        <v>15930</v>
      </c>
      <c r="B7319" s="72"/>
    </row>
    <row r="7320" spans="1:2">
      <c r="A7320" s="72" t="s">
        <v>28350</v>
      </c>
      <c r="B7320" s="72"/>
    </row>
    <row r="7321" spans="1:2">
      <c r="A7321" s="72" t="s">
        <v>26832</v>
      </c>
      <c r="B7321" s="72"/>
    </row>
    <row r="7322" spans="1:2">
      <c r="A7322" s="72" t="s">
        <v>6301</v>
      </c>
      <c r="B7322" s="72"/>
    </row>
    <row r="7323" spans="1:2">
      <c r="A7323" s="72" t="s">
        <v>6301</v>
      </c>
      <c r="B7323" s="72"/>
    </row>
    <row r="7324" spans="1:2">
      <c r="A7324" s="72" t="s">
        <v>33046</v>
      </c>
      <c r="B7324" s="72"/>
    </row>
    <row r="7325" spans="1:2">
      <c r="A7325" s="72" t="s">
        <v>26155</v>
      </c>
      <c r="B7325" s="72"/>
    </row>
    <row r="7326" spans="1:2">
      <c r="A7326" s="4" t="s">
        <v>287</v>
      </c>
      <c r="B7326" s="72"/>
    </row>
    <row r="7327" spans="1:2">
      <c r="A7327" s="72" t="s">
        <v>288</v>
      </c>
      <c r="B7327" s="72"/>
    </row>
    <row r="7328" spans="1:2">
      <c r="A7328" s="72" t="s">
        <v>28351</v>
      </c>
      <c r="B7328" s="72"/>
    </row>
    <row r="7329" spans="1:2">
      <c r="A7329" s="72" t="s">
        <v>14104</v>
      </c>
      <c r="B7329" s="72"/>
    </row>
    <row r="7330" spans="1:2">
      <c r="A7330" s="72" t="s">
        <v>24115</v>
      </c>
      <c r="B7330" s="72"/>
    </row>
    <row r="7331" spans="1:2">
      <c r="A7331" s="72" t="s">
        <v>13817</v>
      </c>
      <c r="B7331" s="72"/>
    </row>
    <row r="7332" spans="1:2">
      <c r="A7332" s="72" t="s">
        <v>32296</v>
      </c>
      <c r="B7332" s="72"/>
    </row>
    <row r="7333" spans="1:2">
      <c r="A7333" s="72" t="s">
        <v>29722</v>
      </c>
      <c r="B7333" s="72"/>
    </row>
    <row r="7334" spans="1:2">
      <c r="A7334" s="72" t="s">
        <v>22272</v>
      </c>
      <c r="B7334" s="72"/>
    </row>
    <row r="7335" spans="1:2">
      <c r="A7335" s="72" t="s">
        <v>1480</v>
      </c>
      <c r="B7335" s="72"/>
    </row>
    <row r="7336" spans="1:2">
      <c r="A7336" s="72" t="s">
        <v>14631</v>
      </c>
      <c r="B7336" s="72"/>
    </row>
    <row r="7337" spans="1:2">
      <c r="A7337" s="72" t="s">
        <v>6568</v>
      </c>
      <c r="B7337" s="72"/>
    </row>
    <row r="7338" spans="1:2">
      <c r="A7338" s="72" t="s">
        <v>289</v>
      </c>
      <c r="B7338" s="72"/>
    </row>
    <row r="7339" spans="1:2">
      <c r="A7339" s="72" t="s">
        <v>778</v>
      </c>
      <c r="B7339" s="72"/>
    </row>
    <row r="7340" spans="1:2">
      <c r="A7340" s="4" t="s">
        <v>779</v>
      </c>
      <c r="B7340" s="72"/>
    </row>
    <row r="7341" spans="1:2">
      <c r="A7341" s="72" t="s">
        <v>779</v>
      </c>
      <c r="B7341" s="72"/>
    </row>
    <row r="7342" spans="1:2">
      <c r="A7342" s="72" t="s">
        <v>9641</v>
      </c>
      <c r="B7342" s="72"/>
    </row>
    <row r="7343" spans="1:2">
      <c r="A7343" s="72" t="s">
        <v>33294</v>
      </c>
      <c r="B7343" s="72"/>
    </row>
    <row r="7344" spans="1:2">
      <c r="A7344" s="72" t="s">
        <v>13575</v>
      </c>
      <c r="B7344" s="72"/>
    </row>
    <row r="7345" spans="1:2">
      <c r="A7345" s="72" t="s">
        <v>780</v>
      </c>
      <c r="B7345" s="72"/>
    </row>
    <row r="7346" spans="1:2">
      <c r="A7346" s="72" t="s">
        <v>290</v>
      </c>
      <c r="B7346" s="72"/>
    </row>
    <row r="7347" spans="1:2">
      <c r="A7347" s="72" t="s">
        <v>18150</v>
      </c>
      <c r="B7347" s="72"/>
    </row>
    <row r="7348" spans="1:2">
      <c r="A7348" s="72" t="s">
        <v>17649</v>
      </c>
      <c r="B7348" s="72"/>
    </row>
    <row r="7349" spans="1:2">
      <c r="A7349" s="4" t="s">
        <v>1481</v>
      </c>
      <c r="B7349" s="72"/>
    </row>
    <row r="7350" spans="1:2">
      <c r="A7350" s="72" t="s">
        <v>8707</v>
      </c>
      <c r="B7350" s="72"/>
    </row>
    <row r="7351" spans="1:2">
      <c r="A7351" s="72" t="s">
        <v>26493</v>
      </c>
      <c r="B7351" s="72"/>
    </row>
    <row r="7352" spans="1:2">
      <c r="A7352" s="72" t="s">
        <v>2307</v>
      </c>
      <c r="B7352" s="72"/>
    </row>
    <row r="7353" spans="1:2">
      <c r="A7353" s="72" t="s">
        <v>17379</v>
      </c>
      <c r="B7353" s="72"/>
    </row>
    <row r="7354" spans="1:2">
      <c r="A7354" s="72" t="s">
        <v>13576</v>
      </c>
      <c r="B7354" s="72"/>
    </row>
    <row r="7355" spans="1:2">
      <c r="A7355" s="72" t="s">
        <v>5239</v>
      </c>
      <c r="B7355" s="72"/>
    </row>
    <row r="7356" spans="1:2">
      <c r="A7356" s="72" t="s">
        <v>5239</v>
      </c>
      <c r="B7356" s="72"/>
    </row>
    <row r="7357" spans="1:2">
      <c r="A7357" s="72" t="s">
        <v>5239</v>
      </c>
      <c r="B7357" s="72"/>
    </row>
    <row r="7358" spans="1:2">
      <c r="A7358" s="72" t="s">
        <v>5239</v>
      </c>
      <c r="B7358" s="72"/>
    </row>
    <row r="7359" spans="1:2">
      <c r="A7359" s="72" t="s">
        <v>19351</v>
      </c>
      <c r="B7359" s="72"/>
    </row>
    <row r="7360" spans="1:2">
      <c r="A7360" s="72" t="s">
        <v>15616</v>
      </c>
      <c r="B7360" s="72"/>
    </row>
    <row r="7361" spans="1:2">
      <c r="A7361" s="72" t="s">
        <v>15617</v>
      </c>
      <c r="B7361" s="72"/>
    </row>
    <row r="7362" spans="1:2">
      <c r="A7362" s="72" t="s">
        <v>1482</v>
      </c>
      <c r="B7362" s="72"/>
    </row>
    <row r="7363" spans="1:2">
      <c r="A7363" s="72" t="s">
        <v>17380</v>
      </c>
      <c r="B7363" s="72"/>
    </row>
    <row r="7364" spans="1:2">
      <c r="A7364" s="72" t="s">
        <v>6946</v>
      </c>
      <c r="B7364" s="72"/>
    </row>
    <row r="7365" spans="1:2">
      <c r="A7365" s="72" t="s">
        <v>6946</v>
      </c>
      <c r="B7365" s="72"/>
    </row>
    <row r="7366" spans="1:2">
      <c r="A7366" s="72" t="s">
        <v>291</v>
      </c>
      <c r="B7366" s="72"/>
    </row>
    <row r="7367" spans="1:2">
      <c r="A7367" s="4" t="s">
        <v>292</v>
      </c>
      <c r="B7367" s="72"/>
    </row>
    <row r="7368" spans="1:2">
      <c r="A7368" s="72" t="s">
        <v>6947</v>
      </c>
      <c r="B7368" s="72"/>
    </row>
    <row r="7369" spans="1:2">
      <c r="A7369" s="72" t="s">
        <v>8708</v>
      </c>
      <c r="B7369" s="72"/>
    </row>
    <row r="7370" spans="1:2">
      <c r="A7370" s="72" t="s">
        <v>16383</v>
      </c>
      <c r="B7370" s="72"/>
    </row>
    <row r="7371" spans="1:2">
      <c r="A7371" s="72" t="s">
        <v>13818</v>
      </c>
      <c r="B7371" s="72"/>
    </row>
    <row r="7372" spans="1:2">
      <c r="A7372" s="72" t="s">
        <v>29964</v>
      </c>
      <c r="B7372" s="72"/>
    </row>
    <row r="7373" spans="1:2">
      <c r="A7373" s="72" t="s">
        <v>17381</v>
      </c>
      <c r="B7373" s="72"/>
    </row>
    <row r="7374" spans="1:2">
      <c r="A7374" s="72" t="s">
        <v>31612</v>
      </c>
      <c r="B7374" s="72"/>
    </row>
    <row r="7375" spans="1:2">
      <c r="A7375" s="72" t="s">
        <v>32297</v>
      </c>
      <c r="B7375" s="72"/>
    </row>
    <row r="7376" spans="1:2">
      <c r="A7376" s="72" t="s">
        <v>293</v>
      </c>
      <c r="B7376" s="72"/>
    </row>
    <row r="7377" spans="1:2">
      <c r="A7377" s="72" t="s">
        <v>13819</v>
      </c>
      <c r="B7377" s="72"/>
    </row>
    <row r="7378" spans="1:2">
      <c r="A7378" s="72" t="s">
        <v>27304</v>
      </c>
      <c r="B7378" s="72"/>
    </row>
    <row r="7379" spans="1:2">
      <c r="A7379" s="72" t="s">
        <v>11565</v>
      </c>
      <c r="B7379" s="72"/>
    </row>
    <row r="7380" spans="1:2">
      <c r="A7380" s="72" t="s">
        <v>32061</v>
      </c>
      <c r="B7380" s="72"/>
    </row>
    <row r="7381" spans="1:2">
      <c r="A7381" s="72" t="s">
        <v>16136</v>
      </c>
      <c r="B7381" s="72"/>
    </row>
    <row r="7382" spans="1:2">
      <c r="A7382" s="72" t="s">
        <v>12077</v>
      </c>
      <c r="B7382" s="72"/>
    </row>
    <row r="7383" spans="1:2">
      <c r="A7383" s="72" t="s">
        <v>23374</v>
      </c>
      <c r="B7383" s="72"/>
    </row>
    <row r="7384" spans="1:2">
      <c r="A7384" s="72" t="s">
        <v>14105</v>
      </c>
      <c r="B7384" s="72"/>
    </row>
    <row r="7385" spans="1:2">
      <c r="A7385" s="72" t="s">
        <v>25091</v>
      </c>
      <c r="B7385" s="72"/>
    </row>
    <row r="7386" spans="1:2">
      <c r="A7386" s="72" t="s">
        <v>22273</v>
      </c>
      <c r="B7386" s="72"/>
    </row>
    <row r="7387" spans="1:2">
      <c r="A7387" s="72" t="s">
        <v>22273</v>
      </c>
      <c r="B7387" s="72"/>
    </row>
    <row r="7388" spans="1:2">
      <c r="A7388" s="72" t="s">
        <v>25092</v>
      </c>
      <c r="B7388" s="72"/>
    </row>
    <row r="7389" spans="1:2">
      <c r="A7389" s="72" t="s">
        <v>13268</v>
      </c>
      <c r="B7389" s="72"/>
    </row>
    <row r="7390" spans="1:2">
      <c r="A7390" s="72" t="s">
        <v>8709</v>
      </c>
      <c r="B7390" s="72"/>
    </row>
    <row r="7391" spans="1:2">
      <c r="A7391" s="72" t="s">
        <v>19055</v>
      </c>
      <c r="B7391" s="72"/>
    </row>
    <row r="7392" spans="1:2">
      <c r="A7392" s="72" t="s">
        <v>17382</v>
      </c>
      <c r="B7392" s="72"/>
    </row>
    <row r="7393" spans="1:2">
      <c r="A7393" s="72" t="s">
        <v>14632</v>
      </c>
      <c r="B7393" s="72"/>
    </row>
    <row r="7394" spans="1:2">
      <c r="A7394" s="72" t="s">
        <v>19056</v>
      </c>
      <c r="B7394" s="72"/>
    </row>
    <row r="7395" spans="1:2">
      <c r="A7395" s="72" t="s">
        <v>15357</v>
      </c>
      <c r="B7395" s="72"/>
    </row>
    <row r="7396" spans="1:2">
      <c r="A7396" s="72" t="s">
        <v>2675</v>
      </c>
      <c r="B7396" s="72"/>
    </row>
    <row r="7397" spans="1:2">
      <c r="A7397" s="72" t="s">
        <v>20656</v>
      </c>
      <c r="B7397" s="72"/>
    </row>
    <row r="7398" spans="1:2">
      <c r="A7398" s="72" t="s">
        <v>14633</v>
      </c>
      <c r="B7398" s="72"/>
    </row>
    <row r="7399" spans="1:2">
      <c r="A7399" s="72" t="s">
        <v>17383</v>
      </c>
      <c r="B7399" s="72"/>
    </row>
    <row r="7400" spans="1:2">
      <c r="A7400" s="72" t="s">
        <v>13820</v>
      </c>
      <c r="B7400" s="72"/>
    </row>
    <row r="7401" spans="1:2">
      <c r="A7401" s="72" t="s">
        <v>13821</v>
      </c>
      <c r="B7401" s="72"/>
    </row>
    <row r="7402" spans="1:2">
      <c r="A7402" s="72" t="s">
        <v>22855</v>
      </c>
      <c r="B7402" s="72"/>
    </row>
    <row r="7403" spans="1:2">
      <c r="A7403" s="4" t="s">
        <v>1483</v>
      </c>
      <c r="B7403" s="72"/>
    </row>
    <row r="7404" spans="1:2">
      <c r="A7404" s="72" t="s">
        <v>1483</v>
      </c>
      <c r="B7404" s="72"/>
    </row>
    <row r="7405" spans="1:2">
      <c r="A7405" s="72" t="s">
        <v>32741</v>
      </c>
      <c r="B7405" s="72"/>
    </row>
    <row r="7406" spans="1:2">
      <c r="A7406" s="72" t="s">
        <v>32742</v>
      </c>
      <c r="B7406" s="72"/>
    </row>
    <row r="7407" spans="1:2">
      <c r="A7407" s="72" t="s">
        <v>14634</v>
      </c>
      <c r="B7407" s="72"/>
    </row>
    <row r="7408" spans="1:2">
      <c r="A7408" s="72" t="s">
        <v>2308</v>
      </c>
      <c r="B7408" s="72"/>
    </row>
    <row r="7409" spans="1:2">
      <c r="A7409" s="72" t="s">
        <v>6948</v>
      </c>
      <c r="B7409" s="72"/>
    </row>
    <row r="7410" spans="1:2">
      <c r="A7410" s="72" t="s">
        <v>18152</v>
      </c>
      <c r="B7410" s="72"/>
    </row>
    <row r="7411" spans="1:2">
      <c r="A7411" s="72" t="s">
        <v>20657</v>
      </c>
      <c r="B7411" s="72"/>
    </row>
    <row r="7412" spans="1:2">
      <c r="A7412" s="72" t="s">
        <v>27765</v>
      </c>
      <c r="B7412" s="72"/>
    </row>
    <row r="7413" spans="1:2">
      <c r="A7413" s="72" t="s">
        <v>27766</v>
      </c>
      <c r="B7413" s="72"/>
    </row>
    <row r="7414" spans="1:2">
      <c r="A7414" s="72" t="s">
        <v>21654</v>
      </c>
      <c r="B7414" s="72"/>
    </row>
    <row r="7415" spans="1:2">
      <c r="A7415" s="72" t="s">
        <v>5897</v>
      </c>
      <c r="B7415" s="72"/>
    </row>
    <row r="7416" spans="1:2">
      <c r="A7416" s="72" t="s">
        <v>6569</v>
      </c>
      <c r="B7416" s="72"/>
    </row>
    <row r="7417" spans="1:2">
      <c r="A7417" s="72" t="s">
        <v>26494</v>
      </c>
      <c r="B7417" s="72"/>
    </row>
    <row r="7418" spans="1:2">
      <c r="A7418" s="72" t="s">
        <v>18153</v>
      </c>
      <c r="B7418" s="72"/>
    </row>
    <row r="7419" spans="1:2">
      <c r="A7419" s="72" t="s">
        <v>18153</v>
      </c>
      <c r="B7419" s="72"/>
    </row>
    <row r="7420" spans="1:2">
      <c r="A7420" s="72" t="s">
        <v>18153</v>
      </c>
      <c r="B7420" s="72"/>
    </row>
    <row r="7421" spans="1:2">
      <c r="A7421" s="72" t="s">
        <v>27305</v>
      </c>
      <c r="B7421" s="72"/>
    </row>
    <row r="7422" spans="1:2">
      <c r="A7422" s="72" t="s">
        <v>14635</v>
      </c>
      <c r="B7422" s="72"/>
    </row>
    <row r="7423" spans="1:2">
      <c r="A7423" s="72" t="s">
        <v>26833</v>
      </c>
      <c r="B7423" s="72"/>
    </row>
    <row r="7424" spans="1:2">
      <c r="A7424" s="72" t="s">
        <v>8711</v>
      </c>
      <c r="B7424" s="72"/>
    </row>
    <row r="7425" spans="1:2">
      <c r="A7425" s="72" t="s">
        <v>31850</v>
      </c>
      <c r="B7425" s="72"/>
    </row>
    <row r="7426" spans="1:2">
      <c r="A7426" s="72" t="s">
        <v>28352</v>
      </c>
      <c r="B7426" s="72"/>
    </row>
    <row r="7427" spans="1:2">
      <c r="A7427" s="72" t="s">
        <v>26495</v>
      </c>
      <c r="B7427" s="72"/>
    </row>
    <row r="7428" spans="1:2">
      <c r="A7428" s="72" t="s">
        <v>7879</v>
      </c>
      <c r="B7428" s="72"/>
    </row>
    <row r="7429" spans="1:2">
      <c r="A7429" s="72" t="s">
        <v>15618</v>
      </c>
      <c r="B7429" s="72"/>
    </row>
    <row r="7430" spans="1:2">
      <c r="A7430" s="72" t="s">
        <v>15618</v>
      </c>
      <c r="B7430" s="72"/>
    </row>
    <row r="7431" spans="1:2">
      <c r="A7431" s="72" t="s">
        <v>14636</v>
      </c>
      <c r="B7431" s="72"/>
    </row>
    <row r="7432" spans="1:2">
      <c r="A7432" s="72" t="s">
        <v>31851</v>
      </c>
      <c r="B7432" s="72"/>
    </row>
    <row r="7433" spans="1:2">
      <c r="A7433" s="72" t="s">
        <v>19352</v>
      </c>
      <c r="B7433" s="72"/>
    </row>
    <row r="7434" spans="1:2">
      <c r="A7434" s="72" t="s">
        <v>26834</v>
      </c>
      <c r="B7434" s="72"/>
    </row>
    <row r="7435" spans="1:2">
      <c r="A7435" s="72" t="s">
        <v>28353</v>
      </c>
      <c r="B7435" s="72"/>
    </row>
    <row r="7436" spans="1:2">
      <c r="A7436" s="72" t="s">
        <v>32743</v>
      </c>
      <c r="B7436" s="72"/>
    </row>
    <row r="7437" spans="1:2">
      <c r="A7437" s="72" t="s">
        <v>19353</v>
      </c>
      <c r="B7437" s="72"/>
    </row>
    <row r="7438" spans="1:2">
      <c r="A7438" s="72" t="s">
        <v>19354</v>
      </c>
      <c r="B7438" s="72"/>
    </row>
    <row r="7439" spans="1:2">
      <c r="A7439" s="72" t="s">
        <v>18154</v>
      </c>
      <c r="B7439" s="72"/>
    </row>
    <row r="7440" spans="1:2">
      <c r="A7440" s="72" t="s">
        <v>7880</v>
      </c>
      <c r="B7440" s="72"/>
    </row>
    <row r="7441" spans="1:2">
      <c r="A7441" s="72" t="s">
        <v>17366</v>
      </c>
      <c r="B7441" s="72"/>
    </row>
    <row r="7442" spans="1:2">
      <c r="A7442" s="72" t="s">
        <v>32298</v>
      </c>
      <c r="B7442" s="72"/>
    </row>
    <row r="7443" spans="1:2">
      <c r="A7443" s="72" t="s">
        <v>9642</v>
      </c>
      <c r="B7443" s="72"/>
    </row>
    <row r="7444" spans="1:2">
      <c r="A7444" s="72" t="s">
        <v>3438</v>
      </c>
      <c r="B7444" s="72"/>
    </row>
    <row r="7445" spans="1:2">
      <c r="A7445" s="72" t="s">
        <v>33438</v>
      </c>
      <c r="B7445" s="72"/>
    </row>
    <row r="7446" spans="1:2">
      <c r="A7446" s="72" t="s">
        <v>33366</v>
      </c>
      <c r="B7446" s="72"/>
    </row>
    <row r="7447" spans="1:2">
      <c r="A7447" s="72" t="s">
        <v>20658</v>
      </c>
      <c r="B7447" s="72"/>
    </row>
    <row r="7448" spans="1:2">
      <c r="A7448" s="72" t="s">
        <v>29304</v>
      </c>
      <c r="B7448" s="72"/>
    </row>
    <row r="7449" spans="1:2">
      <c r="A7449" s="72" t="s">
        <v>5521</v>
      </c>
      <c r="B7449" s="72"/>
    </row>
    <row r="7450" spans="1:2">
      <c r="A7450" s="72" t="s">
        <v>5522</v>
      </c>
      <c r="B7450" s="72"/>
    </row>
    <row r="7451" spans="1:2">
      <c r="A7451" s="72" t="s">
        <v>13822</v>
      </c>
      <c r="B7451" s="72"/>
    </row>
    <row r="7452" spans="1:2">
      <c r="A7452" s="72" t="s">
        <v>29305</v>
      </c>
      <c r="B7452" s="72"/>
    </row>
    <row r="7453" spans="1:2">
      <c r="A7453" s="72" t="s">
        <v>6949</v>
      </c>
      <c r="B7453" s="72"/>
    </row>
    <row r="7454" spans="1:2">
      <c r="A7454" s="72" t="s">
        <v>27306</v>
      </c>
      <c r="B7454" s="72"/>
    </row>
    <row r="7455" spans="1:2">
      <c r="A7455" s="72" t="s">
        <v>28354</v>
      </c>
      <c r="B7455" s="72"/>
    </row>
    <row r="7456" spans="1:2">
      <c r="A7456" s="72" t="s">
        <v>27767</v>
      </c>
      <c r="B7456" s="72"/>
    </row>
    <row r="7457" spans="1:2">
      <c r="A7457" s="72" t="s">
        <v>32744</v>
      </c>
      <c r="B7457" s="72"/>
    </row>
    <row r="7458" spans="1:2">
      <c r="A7458" s="72" t="s">
        <v>5898</v>
      </c>
      <c r="B7458" s="72"/>
    </row>
    <row r="7459" spans="1:2">
      <c r="A7459" s="72" t="s">
        <v>22274</v>
      </c>
      <c r="B7459" s="72"/>
    </row>
    <row r="7460" spans="1:2">
      <c r="A7460" s="72" t="s">
        <v>18156</v>
      </c>
      <c r="B7460" s="72"/>
    </row>
    <row r="7461" spans="1:2">
      <c r="A7461" s="72" t="s">
        <v>19890</v>
      </c>
      <c r="B7461" s="72"/>
    </row>
    <row r="7462" spans="1:2">
      <c r="A7462" s="72" t="s">
        <v>33159</v>
      </c>
      <c r="B7462" s="72"/>
    </row>
    <row r="7463" spans="1:2">
      <c r="A7463" s="72" t="s">
        <v>18157</v>
      </c>
      <c r="B7463" s="72"/>
    </row>
    <row r="7464" spans="1:2">
      <c r="A7464" s="72" t="s">
        <v>30326</v>
      </c>
      <c r="B7464" s="72"/>
    </row>
    <row r="7465" spans="1:2">
      <c r="A7465" s="72" t="s">
        <v>5899</v>
      </c>
      <c r="B7465" s="72"/>
    </row>
    <row r="7466" spans="1:2">
      <c r="A7466" s="72" t="s">
        <v>19057</v>
      </c>
      <c r="B7466" s="72"/>
    </row>
    <row r="7467" spans="1:2">
      <c r="A7467" s="72" t="s">
        <v>19057</v>
      </c>
      <c r="B7467" s="72"/>
    </row>
    <row r="7468" spans="1:2">
      <c r="A7468" s="72" t="s">
        <v>24618</v>
      </c>
      <c r="B7468" s="72"/>
    </row>
    <row r="7469" spans="1:2">
      <c r="A7469" s="72" t="s">
        <v>5900</v>
      </c>
      <c r="B7469" s="72"/>
    </row>
    <row r="7470" spans="1:2">
      <c r="A7470" s="72" t="s">
        <v>17650</v>
      </c>
      <c r="B7470" s="72"/>
    </row>
    <row r="7471" spans="1:2">
      <c r="A7471" s="72" t="s">
        <v>33439</v>
      </c>
      <c r="B7471" s="72"/>
    </row>
    <row r="7472" spans="1:2">
      <c r="A7472" s="72" t="s">
        <v>17651</v>
      </c>
      <c r="B7472" s="72"/>
    </row>
    <row r="7473" spans="1:2">
      <c r="A7473" s="72" t="s">
        <v>17652</v>
      </c>
      <c r="B7473" s="72"/>
    </row>
    <row r="7474" spans="1:2">
      <c r="A7474" s="72" t="s">
        <v>21655</v>
      </c>
      <c r="B7474" s="72"/>
    </row>
    <row r="7475" spans="1:2">
      <c r="A7475" s="72" t="s">
        <v>781</v>
      </c>
      <c r="B7475" s="72"/>
    </row>
    <row r="7476" spans="1:2">
      <c r="A7476" s="72" t="s">
        <v>23375</v>
      </c>
      <c r="B7476" s="72"/>
    </row>
    <row r="7477" spans="1:2">
      <c r="A7477" s="72" t="s">
        <v>15619</v>
      </c>
      <c r="B7477" s="72"/>
    </row>
    <row r="7478" spans="1:2">
      <c r="A7478" s="72" t="s">
        <v>29965</v>
      </c>
      <c r="B7478" s="72"/>
    </row>
    <row r="7479" spans="1:2">
      <c r="A7479" s="72" t="s">
        <v>27768</v>
      </c>
      <c r="B7479" s="72"/>
    </row>
    <row r="7480" spans="1:2">
      <c r="A7480" s="72" t="s">
        <v>20659</v>
      </c>
      <c r="B7480" s="72"/>
    </row>
    <row r="7481" spans="1:2">
      <c r="A7481" s="72" t="s">
        <v>10186</v>
      </c>
      <c r="B7481" s="72"/>
    </row>
    <row r="7482" spans="1:2">
      <c r="A7482" s="72" t="s">
        <v>23376</v>
      </c>
      <c r="B7482" s="72"/>
    </row>
    <row r="7483" spans="1:2">
      <c r="A7483" s="72" t="s">
        <v>27307</v>
      </c>
      <c r="B7483" s="72"/>
    </row>
    <row r="7484" spans="1:2">
      <c r="A7484" s="72" t="s">
        <v>5901</v>
      </c>
      <c r="B7484" s="72"/>
    </row>
    <row r="7485" spans="1:2">
      <c r="A7485" s="72" t="s">
        <v>32299</v>
      </c>
      <c r="B7485" s="72"/>
    </row>
    <row r="7486" spans="1:2">
      <c r="A7486" s="72" t="s">
        <v>782</v>
      </c>
      <c r="B7486" s="72"/>
    </row>
    <row r="7487" spans="1:2">
      <c r="A7487" s="72" t="s">
        <v>32062</v>
      </c>
      <c r="B7487" s="72"/>
    </row>
    <row r="7488" spans="1:2">
      <c r="A7488" s="72" t="s">
        <v>9643</v>
      </c>
      <c r="B7488" s="72"/>
    </row>
    <row r="7489" spans="1:2">
      <c r="A7489" s="72" t="s">
        <v>32745</v>
      </c>
      <c r="B7489" s="72"/>
    </row>
    <row r="7490" spans="1:2">
      <c r="A7490" s="72" t="s">
        <v>17384</v>
      </c>
      <c r="B7490" s="72"/>
    </row>
    <row r="7491" spans="1:2">
      <c r="A7491" s="72" t="s">
        <v>17384</v>
      </c>
      <c r="B7491" s="72"/>
    </row>
    <row r="7492" spans="1:2">
      <c r="A7492" s="72" t="s">
        <v>27769</v>
      </c>
      <c r="B7492" s="72"/>
    </row>
    <row r="7493" spans="1:2">
      <c r="A7493" s="72" t="s">
        <v>13269</v>
      </c>
      <c r="B7493" s="72"/>
    </row>
    <row r="7494" spans="1:2">
      <c r="A7494" s="72" t="s">
        <v>8171</v>
      </c>
      <c r="B7494" s="72"/>
    </row>
    <row r="7495" spans="1:2">
      <c r="A7495" s="72" t="s">
        <v>8172</v>
      </c>
      <c r="B7495" s="72"/>
    </row>
    <row r="7496" spans="1:2">
      <c r="A7496" s="72" t="s">
        <v>31852</v>
      </c>
      <c r="B7496" s="72"/>
    </row>
    <row r="7497" spans="1:2">
      <c r="A7497" s="72" t="s">
        <v>5523</v>
      </c>
      <c r="B7497" s="72"/>
    </row>
    <row r="7498" spans="1:2">
      <c r="A7498" s="72" t="s">
        <v>5524</v>
      </c>
      <c r="B7498" s="72"/>
    </row>
    <row r="7499" spans="1:2">
      <c r="A7499" s="72" t="s">
        <v>5902</v>
      </c>
      <c r="B7499" s="72"/>
    </row>
    <row r="7500" spans="1:2">
      <c r="A7500" s="72" t="s">
        <v>29966</v>
      </c>
      <c r="B7500" s="72"/>
    </row>
    <row r="7501" spans="1:2">
      <c r="A7501" s="72" t="s">
        <v>3439</v>
      </c>
      <c r="B7501" s="72"/>
    </row>
    <row r="7502" spans="1:2">
      <c r="A7502" s="72" t="s">
        <v>18158</v>
      </c>
      <c r="B7502" s="72"/>
    </row>
    <row r="7503" spans="1:2">
      <c r="A7503" s="72" t="s">
        <v>6302</v>
      </c>
      <c r="B7503" s="72"/>
    </row>
    <row r="7504" spans="1:2">
      <c r="A7504" s="72" t="s">
        <v>783</v>
      </c>
      <c r="B7504" s="72"/>
    </row>
    <row r="7505" spans="1:2">
      <c r="A7505" s="72" t="s">
        <v>784</v>
      </c>
      <c r="B7505" s="72"/>
    </row>
    <row r="7506" spans="1:2">
      <c r="A7506" s="72" t="s">
        <v>785</v>
      </c>
      <c r="B7506" s="72"/>
    </row>
    <row r="7507" spans="1:2">
      <c r="A7507" s="72" t="s">
        <v>3440</v>
      </c>
      <c r="B7507" s="72"/>
    </row>
    <row r="7508" spans="1:2">
      <c r="A7508" s="72" t="s">
        <v>2677</v>
      </c>
      <c r="B7508" s="72"/>
    </row>
    <row r="7509" spans="1:2">
      <c r="A7509" s="72" t="s">
        <v>20660</v>
      </c>
      <c r="B7509" s="72"/>
    </row>
    <row r="7510" spans="1:2">
      <c r="A7510" s="72" t="s">
        <v>28355</v>
      </c>
      <c r="B7510" s="72"/>
    </row>
    <row r="7511" spans="1:2">
      <c r="A7511" s="72" t="s">
        <v>26497</v>
      </c>
      <c r="B7511" s="72"/>
    </row>
    <row r="7512" spans="1:2">
      <c r="A7512" s="72" t="s">
        <v>26497</v>
      </c>
      <c r="B7512" s="72"/>
    </row>
    <row r="7513" spans="1:2">
      <c r="A7513" s="72" t="s">
        <v>3441</v>
      </c>
      <c r="B7513" s="72"/>
    </row>
    <row r="7514" spans="1:2">
      <c r="A7514" s="72" t="s">
        <v>32746</v>
      </c>
      <c r="B7514" s="72"/>
    </row>
    <row r="7515" spans="1:2">
      <c r="A7515" s="72" t="s">
        <v>6950</v>
      </c>
      <c r="B7515" s="72"/>
    </row>
    <row r="7516" spans="1:2">
      <c r="A7516" s="72" t="s">
        <v>25093</v>
      </c>
      <c r="B7516" s="72"/>
    </row>
    <row r="7517" spans="1:2">
      <c r="A7517" s="72" t="s">
        <v>4709</v>
      </c>
      <c r="B7517" s="72"/>
    </row>
    <row r="7518" spans="1:2">
      <c r="A7518" s="72" t="s">
        <v>1484</v>
      </c>
      <c r="B7518" s="72"/>
    </row>
    <row r="7519" spans="1:2">
      <c r="A7519" s="72" t="s">
        <v>27308</v>
      </c>
      <c r="B7519" s="72"/>
    </row>
    <row r="7520" spans="1:2">
      <c r="A7520" s="72" t="s">
        <v>27309</v>
      </c>
      <c r="B7520" s="72"/>
    </row>
    <row r="7521" spans="1:2">
      <c r="A7521" s="72" t="s">
        <v>13270</v>
      </c>
      <c r="B7521" s="72"/>
    </row>
    <row r="7522" spans="1:2">
      <c r="A7522" s="72" t="s">
        <v>19058</v>
      </c>
      <c r="B7522" s="72"/>
    </row>
    <row r="7523" spans="1:2">
      <c r="A7523" s="72" t="s">
        <v>31458</v>
      </c>
      <c r="B7523" s="72"/>
    </row>
    <row r="7524" spans="1:2">
      <c r="A7524" s="72" t="s">
        <v>28356</v>
      </c>
      <c r="B7524" s="72"/>
    </row>
    <row r="7525" spans="1:2">
      <c r="A7525" s="72" t="s">
        <v>5903</v>
      </c>
      <c r="B7525" s="72"/>
    </row>
    <row r="7526" spans="1:2">
      <c r="A7526" s="72" t="s">
        <v>6951</v>
      </c>
      <c r="B7526" s="72"/>
    </row>
    <row r="7527" spans="1:2">
      <c r="A7527" s="72" t="s">
        <v>6952</v>
      </c>
      <c r="B7527" s="72"/>
    </row>
    <row r="7528" spans="1:2">
      <c r="A7528" s="72" t="s">
        <v>6952</v>
      </c>
      <c r="B7528" s="72"/>
    </row>
    <row r="7529" spans="1:2">
      <c r="A7529" s="72" t="s">
        <v>6952</v>
      </c>
      <c r="B7529" s="72"/>
    </row>
    <row r="7530" spans="1:2">
      <c r="A7530" s="72" t="s">
        <v>6952</v>
      </c>
      <c r="B7530" s="72"/>
    </row>
    <row r="7531" spans="1:2">
      <c r="A7531" s="72" t="s">
        <v>21307</v>
      </c>
      <c r="B7531" s="72"/>
    </row>
    <row r="7532" spans="1:2">
      <c r="A7532" s="4" t="s">
        <v>786</v>
      </c>
      <c r="B7532" s="72"/>
    </row>
    <row r="7533" spans="1:2">
      <c r="A7533" s="72" t="s">
        <v>21308</v>
      </c>
      <c r="B7533" s="72"/>
    </row>
    <row r="7534" spans="1:2">
      <c r="A7534" s="72" t="s">
        <v>28357</v>
      </c>
      <c r="B7534" s="72"/>
    </row>
    <row r="7535" spans="1:2">
      <c r="A7535" s="72" t="s">
        <v>15358</v>
      </c>
      <c r="B7535" s="72"/>
    </row>
    <row r="7536" spans="1:2">
      <c r="A7536" s="72" t="s">
        <v>2678</v>
      </c>
      <c r="B7536" s="72"/>
    </row>
    <row r="7537" spans="1:2">
      <c r="A7537" s="72" t="s">
        <v>2679</v>
      </c>
      <c r="B7537" s="72"/>
    </row>
    <row r="7538" spans="1:2">
      <c r="A7538" s="72" t="s">
        <v>26835</v>
      </c>
      <c r="B7538" s="72"/>
    </row>
    <row r="7539" spans="1:2">
      <c r="A7539" s="72" t="s">
        <v>8713</v>
      </c>
      <c r="B7539" s="72"/>
    </row>
    <row r="7540" spans="1:2">
      <c r="A7540" s="72" t="s">
        <v>8712</v>
      </c>
      <c r="B7540" s="72"/>
    </row>
    <row r="7541" spans="1:2">
      <c r="A7541" s="72" t="s">
        <v>14637</v>
      </c>
      <c r="B7541" s="72"/>
    </row>
    <row r="7542" spans="1:2">
      <c r="A7542" s="72" t="s">
        <v>6953</v>
      </c>
      <c r="B7542" s="72"/>
    </row>
    <row r="7543" spans="1:2">
      <c r="A7543" s="72" t="s">
        <v>6954</v>
      </c>
      <c r="B7543" s="72"/>
    </row>
    <row r="7544" spans="1:2">
      <c r="A7544" s="72" t="s">
        <v>294</v>
      </c>
      <c r="B7544" s="72"/>
    </row>
    <row r="7545" spans="1:2">
      <c r="A7545" s="72" t="s">
        <v>27771</v>
      </c>
      <c r="B7545" s="72"/>
    </row>
    <row r="7546" spans="1:2">
      <c r="A7546" s="72" t="s">
        <v>18688</v>
      </c>
      <c r="B7546" s="72"/>
    </row>
    <row r="7547" spans="1:2">
      <c r="A7547" s="72" t="s">
        <v>16384</v>
      </c>
      <c r="B7547" s="72"/>
    </row>
    <row r="7548" spans="1:2">
      <c r="A7548" s="72" t="s">
        <v>16385</v>
      </c>
      <c r="B7548" s="72"/>
    </row>
    <row r="7549" spans="1:2">
      <c r="A7549" s="72" t="s">
        <v>33367</v>
      </c>
      <c r="B7549" s="72"/>
    </row>
    <row r="7550" spans="1:2">
      <c r="A7550" s="72" t="s">
        <v>26498</v>
      </c>
      <c r="B7550" s="72"/>
    </row>
    <row r="7551" spans="1:2">
      <c r="A7551" s="72" t="s">
        <v>22275</v>
      </c>
      <c r="B7551" s="72"/>
    </row>
    <row r="7552" spans="1:2">
      <c r="A7552" s="72" t="s">
        <v>29306</v>
      </c>
      <c r="B7552" s="72"/>
    </row>
    <row r="7553" spans="1:2">
      <c r="A7553" s="72" t="s">
        <v>14638</v>
      </c>
      <c r="B7553" s="72"/>
    </row>
    <row r="7554" spans="1:2">
      <c r="A7554" s="72" t="s">
        <v>787</v>
      </c>
      <c r="B7554" s="72"/>
    </row>
    <row r="7555" spans="1:2">
      <c r="A7555" s="72" t="s">
        <v>33047</v>
      </c>
      <c r="B7555" s="72"/>
    </row>
    <row r="7556" spans="1:2">
      <c r="A7556" s="72" t="s">
        <v>788</v>
      </c>
      <c r="B7556" s="72"/>
    </row>
    <row r="7557" spans="1:2">
      <c r="A7557" s="72" t="s">
        <v>29724</v>
      </c>
      <c r="B7557" s="72"/>
    </row>
    <row r="7558" spans="1:2">
      <c r="A7558" s="72" t="s">
        <v>22276</v>
      </c>
      <c r="B7558" s="72"/>
    </row>
    <row r="7559" spans="1:2">
      <c r="A7559" s="72" t="s">
        <v>28358</v>
      </c>
      <c r="B7559" s="72"/>
    </row>
    <row r="7560" spans="1:2">
      <c r="A7560" s="72" t="s">
        <v>14106</v>
      </c>
      <c r="B7560" s="72"/>
    </row>
    <row r="7561" spans="1:2">
      <c r="A7561" s="72" t="s">
        <v>14106</v>
      </c>
      <c r="B7561" s="72"/>
    </row>
    <row r="7562" spans="1:2">
      <c r="A7562" s="72" t="s">
        <v>14106</v>
      </c>
      <c r="B7562" s="72"/>
    </row>
    <row r="7563" spans="1:2">
      <c r="A7563" s="72" t="s">
        <v>21309</v>
      </c>
      <c r="B7563" s="72"/>
    </row>
    <row r="7564" spans="1:2">
      <c r="A7564" s="72" t="s">
        <v>14639</v>
      </c>
      <c r="B7564" s="72"/>
    </row>
    <row r="7565" spans="1:2">
      <c r="A7565" s="72" t="s">
        <v>295</v>
      </c>
      <c r="B7565" s="72"/>
    </row>
    <row r="7566" spans="1:2">
      <c r="A7566" s="72" t="s">
        <v>8715</v>
      </c>
      <c r="B7566" s="72"/>
    </row>
    <row r="7567" spans="1:2">
      <c r="A7567" s="72" t="s">
        <v>29307</v>
      </c>
      <c r="B7567" s="72"/>
    </row>
    <row r="7568" spans="1:2">
      <c r="A7568" s="72" t="s">
        <v>296</v>
      </c>
      <c r="B7568" s="72"/>
    </row>
    <row r="7569" spans="1:2">
      <c r="A7569" s="72" t="s">
        <v>29308</v>
      </c>
      <c r="B7569" s="72"/>
    </row>
    <row r="7570" spans="1:2">
      <c r="A7570" s="72" t="s">
        <v>29309</v>
      </c>
      <c r="B7570" s="72"/>
    </row>
    <row r="7571" spans="1:2">
      <c r="A7571" s="72" t="s">
        <v>16386</v>
      </c>
      <c r="B7571" s="72"/>
    </row>
    <row r="7572" spans="1:2">
      <c r="A7572" s="72" t="s">
        <v>29967</v>
      </c>
      <c r="B7572" s="72"/>
    </row>
    <row r="7573" spans="1:2">
      <c r="A7573" s="72" t="s">
        <v>5240</v>
      </c>
      <c r="B7573" s="72"/>
    </row>
    <row r="7574" spans="1:2">
      <c r="A7574" s="72" t="s">
        <v>17205</v>
      </c>
      <c r="B7574" s="72"/>
    </row>
    <row r="7575" spans="1:2">
      <c r="A7575" s="72" t="s">
        <v>14108</v>
      </c>
      <c r="B7575" s="72"/>
    </row>
    <row r="7576" spans="1:2">
      <c r="A7576" s="72" t="s">
        <v>6303</v>
      </c>
      <c r="B7576" s="72"/>
    </row>
    <row r="7577" spans="1:2">
      <c r="A7577" s="72" t="s">
        <v>25094</v>
      </c>
      <c r="B7577" s="72"/>
    </row>
    <row r="7578" spans="1:2">
      <c r="A7578" s="72" t="s">
        <v>18689</v>
      </c>
      <c r="B7578" s="72"/>
    </row>
    <row r="7579" spans="1:2">
      <c r="A7579" s="72" t="s">
        <v>1485</v>
      </c>
      <c r="B7579" s="72"/>
    </row>
    <row r="7580" spans="1:2">
      <c r="A7580" s="72" t="s">
        <v>13577</v>
      </c>
      <c r="B7580" s="72"/>
    </row>
    <row r="7581" spans="1:2">
      <c r="A7581" s="72" t="s">
        <v>13577</v>
      </c>
      <c r="B7581" s="72"/>
    </row>
    <row r="7582" spans="1:2">
      <c r="A7582" s="72" t="s">
        <v>14109</v>
      </c>
      <c r="B7582" s="72"/>
    </row>
    <row r="7583" spans="1:2">
      <c r="A7583" s="72" t="s">
        <v>297</v>
      </c>
      <c r="B7583" s="72"/>
    </row>
    <row r="7584" spans="1:2">
      <c r="A7584" s="4" t="s">
        <v>1486</v>
      </c>
      <c r="B7584" s="72"/>
    </row>
    <row r="7585" spans="1:2">
      <c r="A7585" s="72" t="s">
        <v>789</v>
      </c>
      <c r="B7585" s="72"/>
    </row>
    <row r="7586" spans="1:2">
      <c r="A7586" s="72" t="s">
        <v>790</v>
      </c>
      <c r="B7586" s="72"/>
    </row>
    <row r="7587" spans="1:2">
      <c r="A7587" s="72" t="s">
        <v>10925</v>
      </c>
      <c r="B7587" s="72"/>
    </row>
    <row r="7588" spans="1:2">
      <c r="A7588" s="72" t="s">
        <v>29968</v>
      </c>
      <c r="B7588" s="72"/>
    </row>
    <row r="7589" spans="1:2">
      <c r="A7589" s="72" t="s">
        <v>4710</v>
      </c>
      <c r="B7589" s="72"/>
    </row>
    <row r="7590" spans="1:2">
      <c r="A7590" s="72" t="s">
        <v>32747</v>
      </c>
      <c r="B7590" s="72"/>
    </row>
    <row r="7591" spans="1:2">
      <c r="A7591" s="72" t="s">
        <v>32748</v>
      </c>
      <c r="B7591" s="72"/>
    </row>
    <row r="7592" spans="1:2">
      <c r="A7592" s="72" t="s">
        <v>18159</v>
      </c>
      <c r="B7592" s="72"/>
    </row>
    <row r="7593" spans="1:2">
      <c r="A7593" s="72" t="s">
        <v>14110</v>
      </c>
      <c r="B7593" s="72"/>
    </row>
    <row r="7594" spans="1:2">
      <c r="A7594" s="4" t="s">
        <v>33654</v>
      </c>
      <c r="B7594" s="72"/>
    </row>
    <row r="7595" spans="1:2">
      <c r="A7595" s="72" t="s">
        <v>20661</v>
      </c>
      <c r="B7595" s="72"/>
    </row>
    <row r="7596" spans="1:2">
      <c r="A7596" s="72" t="s">
        <v>21310</v>
      </c>
      <c r="B7596" s="72"/>
    </row>
    <row r="7597" spans="1:2">
      <c r="A7597" s="72" t="s">
        <v>21310</v>
      </c>
      <c r="B7597" s="72"/>
    </row>
    <row r="7598" spans="1:2">
      <c r="A7598" s="72" t="s">
        <v>24117</v>
      </c>
      <c r="B7598" s="72"/>
    </row>
    <row r="7599" spans="1:2">
      <c r="A7599" s="72" t="s">
        <v>791</v>
      </c>
      <c r="B7599" s="72"/>
    </row>
    <row r="7600" spans="1:2">
      <c r="A7600" s="72" t="s">
        <v>20662</v>
      </c>
      <c r="B7600" s="72"/>
    </row>
    <row r="7601" spans="1:2">
      <c r="A7601" s="72" t="s">
        <v>17385</v>
      </c>
      <c r="B7601" s="72"/>
    </row>
    <row r="7602" spans="1:2">
      <c r="A7602" s="72" t="s">
        <v>28104</v>
      </c>
      <c r="B7602" s="72"/>
    </row>
    <row r="7603" spans="1:2">
      <c r="A7603" s="4" t="s">
        <v>792</v>
      </c>
      <c r="B7603" s="72"/>
    </row>
    <row r="7604" spans="1:2">
      <c r="A7604" s="72" t="s">
        <v>18160</v>
      </c>
      <c r="B7604" s="72"/>
    </row>
    <row r="7605" spans="1:2">
      <c r="A7605" s="72" t="s">
        <v>15931</v>
      </c>
      <c r="B7605" s="72"/>
    </row>
    <row r="7606" spans="1:2">
      <c r="A7606" s="72" t="s">
        <v>5526</v>
      </c>
      <c r="B7606" s="72"/>
    </row>
    <row r="7607" spans="1:2">
      <c r="A7607" s="72" t="s">
        <v>14640</v>
      </c>
      <c r="B7607" s="72"/>
    </row>
    <row r="7608" spans="1:2">
      <c r="A7608" s="72" t="s">
        <v>16387</v>
      </c>
      <c r="B7608" s="72"/>
    </row>
    <row r="7609" spans="1:2">
      <c r="A7609" s="72" t="s">
        <v>2680</v>
      </c>
      <c r="B7609" s="72"/>
    </row>
    <row r="7610" spans="1:2">
      <c r="A7610" s="72" t="s">
        <v>2680</v>
      </c>
      <c r="B7610" s="72"/>
    </row>
    <row r="7611" spans="1:2">
      <c r="A7611" s="72" t="s">
        <v>2680</v>
      </c>
      <c r="B7611" s="72"/>
    </row>
    <row r="7612" spans="1:2">
      <c r="A7612" s="72" t="s">
        <v>14641</v>
      </c>
      <c r="B7612" s="72"/>
    </row>
    <row r="7613" spans="1:2">
      <c r="A7613" s="72" t="s">
        <v>33160</v>
      </c>
      <c r="B7613" s="72"/>
    </row>
    <row r="7614" spans="1:2">
      <c r="A7614" s="72" t="s">
        <v>14642</v>
      </c>
      <c r="B7614" s="72"/>
    </row>
    <row r="7615" spans="1:2">
      <c r="A7615" s="72" t="s">
        <v>14111</v>
      </c>
      <c r="B7615" s="72"/>
    </row>
    <row r="7616" spans="1:2">
      <c r="A7616" s="72" t="s">
        <v>28105</v>
      </c>
      <c r="B7616" s="72"/>
    </row>
    <row r="7617" spans="1:2">
      <c r="A7617" s="72" t="s">
        <v>13823</v>
      </c>
      <c r="B7617" s="72"/>
    </row>
    <row r="7618" spans="1:2">
      <c r="A7618" s="72" t="s">
        <v>30327</v>
      </c>
      <c r="B7618" s="72"/>
    </row>
    <row r="7619" spans="1:2">
      <c r="A7619" s="72" t="s">
        <v>5527</v>
      </c>
      <c r="B7619" s="72"/>
    </row>
    <row r="7620" spans="1:2">
      <c r="A7620" s="72" t="s">
        <v>6570</v>
      </c>
      <c r="B7620" s="72"/>
    </row>
    <row r="7621" spans="1:2">
      <c r="A7621" s="72" t="s">
        <v>15620</v>
      </c>
      <c r="B7621" s="72"/>
    </row>
    <row r="7622" spans="1:2">
      <c r="A7622" s="72" t="s">
        <v>1487</v>
      </c>
      <c r="B7622" s="72"/>
    </row>
    <row r="7623" spans="1:2">
      <c r="A7623" s="72" t="s">
        <v>31853</v>
      </c>
      <c r="B7623" s="72"/>
    </row>
    <row r="7624" spans="1:2">
      <c r="A7624" s="72" t="s">
        <v>14112</v>
      </c>
      <c r="B7624" s="72"/>
    </row>
    <row r="7625" spans="1:2">
      <c r="A7625" s="72" t="s">
        <v>30328</v>
      </c>
      <c r="B7625" s="72"/>
    </row>
    <row r="7626" spans="1:2">
      <c r="A7626" s="72" t="s">
        <v>2310</v>
      </c>
      <c r="B7626" s="72"/>
    </row>
    <row r="7627" spans="1:2">
      <c r="A7627" s="4" t="s">
        <v>33655</v>
      </c>
      <c r="B7627" s="72"/>
    </row>
    <row r="7628" spans="1:2">
      <c r="A7628" s="72" t="s">
        <v>26499</v>
      </c>
      <c r="B7628" s="72"/>
    </row>
    <row r="7629" spans="1:2">
      <c r="A7629" s="72" t="s">
        <v>22277</v>
      </c>
      <c r="B7629" s="72"/>
    </row>
    <row r="7630" spans="1:2">
      <c r="A7630" s="72" t="s">
        <v>25095</v>
      </c>
      <c r="B7630" s="72"/>
    </row>
    <row r="7631" spans="1:2">
      <c r="A7631" s="72" t="s">
        <v>11107</v>
      </c>
      <c r="B7631" s="72"/>
    </row>
    <row r="7632" spans="1:2">
      <c r="A7632" s="72" t="s">
        <v>15359</v>
      </c>
      <c r="B7632" s="72"/>
    </row>
    <row r="7633" spans="1:2">
      <c r="A7633" s="72" t="s">
        <v>13824</v>
      </c>
      <c r="B7633" s="72"/>
    </row>
    <row r="7634" spans="1:2">
      <c r="A7634" s="72" t="s">
        <v>14643</v>
      </c>
      <c r="B7634" s="72"/>
    </row>
    <row r="7635" spans="1:2">
      <c r="A7635" s="72" t="s">
        <v>27310</v>
      </c>
      <c r="B7635" s="72"/>
    </row>
    <row r="7636" spans="1:2">
      <c r="A7636" s="72" t="s">
        <v>27311</v>
      </c>
      <c r="B7636" s="72"/>
    </row>
    <row r="7637" spans="1:2">
      <c r="A7637" s="72" t="s">
        <v>14644</v>
      </c>
      <c r="B7637" s="72"/>
    </row>
    <row r="7638" spans="1:2">
      <c r="A7638" s="72" t="s">
        <v>15360</v>
      </c>
      <c r="B7638" s="72"/>
    </row>
    <row r="7639" spans="1:2">
      <c r="A7639" s="72" t="s">
        <v>13578</v>
      </c>
      <c r="B7639" s="72"/>
    </row>
    <row r="7640" spans="1:2">
      <c r="A7640" s="72" t="s">
        <v>32749</v>
      </c>
      <c r="B7640" s="72"/>
    </row>
    <row r="7641" spans="1:2">
      <c r="A7641" s="72" t="s">
        <v>21311</v>
      </c>
      <c r="B7641" s="72"/>
    </row>
    <row r="7642" spans="1:2">
      <c r="A7642" s="72" t="s">
        <v>5904</v>
      </c>
      <c r="B7642" s="72"/>
    </row>
    <row r="7643" spans="1:2">
      <c r="A7643" s="72" t="s">
        <v>6955</v>
      </c>
      <c r="B7643" s="72"/>
    </row>
    <row r="7644" spans="1:2">
      <c r="A7644" s="72" t="s">
        <v>793</v>
      </c>
      <c r="B7644" s="72"/>
    </row>
    <row r="7645" spans="1:2">
      <c r="A7645" s="72" t="s">
        <v>794</v>
      </c>
      <c r="B7645" s="72"/>
    </row>
    <row r="7646" spans="1:2">
      <c r="A7646" s="72" t="s">
        <v>795</v>
      </c>
      <c r="B7646" s="72"/>
    </row>
    <row r="7647" spans="1:2">
      <c r="A7647" s="72" t="s">
        <v>29970</v>
      </c>
      <c r="B7647" s="72"/>
    </row>
    <row r="7648" spans="1:2">
      <c r="A7648" s="72" t="s">
        <v>23377</v>
      </c>
      <c r="B7648" s="72"/>
    </row>
    <row r="7649" spans="1:2">
      <c r="A7649" s="72" t="s">
        <v>18691</v>
      </c>
      <c r="B7649" s="72"/>
    </row>
    <row r="7650" spans="1:2">
      <c r="A7650" s="72" t="s">
        <v>29725</v>
      </c>
      <c r="B7650" s="72"/>
    </row>
    <row r="7651" spans="1:2">
      <c r="A7651" s="72" t="s">
        <v>18692</v>
      </c>
      <c r="B7651" s="72"/>
    </row>
    <row r="7652" spans="1:2">
      <c r="A7652" s="72" t="s">
        <v>14645</v>
      </c>
      <c r="B7652" s="72"/>
    </row>
    <row r="7653" spans="1:2">
      <c r="A7653" s="72" t="s">
        <v>21656</v>
      </c>
      <c r="B7653" s="72"/>
    </row>
    <row r="7654" spans="1:2">
      <c r="A7654" s="72" t="s">
        <v>28359</v>
      </c>
      <c r="B7654" s="72"/>
    </row>
    <row r="7655" spans="1:2">
      <c r="A7655" s="72" t="s">
        <v>22278</v>
      </c>
      <c r="B7655" s="72"/>
    </row>
    <row r="7656" spans="1:2">
      <c r="A7656" s="72" t="s">
        <v>29310</v>
      </c>
      <c r="B7656" s="72"/>
    </row>
    <row r="7657" spans="1:2">
      <c r="A7657" s="72" t="s">
        <v>22279</v>
      </c>
      <c r="B7657" s="72"/>
    </row>
    <row r="7658" spans="1:2">
      <c r="A7658" s="72" t="s">
        <v>33368</v>
      </c>
      <c r="B7658" s="72"/>
    </row>
    <row r="7659" spans="1:2">
      <c r="A7659" s="72" t="s">
        <v>17386</v>
      </c>
      <c r="B7659" s="72"/>
    </row>
    <row r="7660" spans="1:2">
      <c r="A7660" s="72" t="s">
        <v>14113</v>
      </c>
      <c r="B7660" s="72"/>
    </row>
    <row r="7661" spans="1:2">
      <c r="A7661" s="72" t="s">
        <v>19355</v>
      </c>
      <c r="B7661" s="72"/>
    </row>
    <row r="7662" spans="1:2">
      <c r="A7662" s="72" t="s">
        <v>15932</v>
      </c>
      <c r="B7662" s="72"/>
    </row>
    <row r="7663" spans="1:2">
      <c r="A7663" s="72" t="s">
        <v>2311</v>
      </c>
      <c r="B7663" s="72"/>
    </row>
    <row r="7664" spans="1:2">
      <c r="A7664" s="72" t="s">
        <v>14114</v>
      </c>
      <c r="B7664" s="72"/>
    </row>
    <row r="7665" spans="1:2">
      <c r="A7665" s="72" t="s">
        <v>19891</v>
      </c>
      <c r="B7665" s="72"/>
    </row>
    <row r="7666" spans="1:2">
      <c r="A7666" s="72" t="s">
        <v>2681</v>
      </c>
      <c r="B7666" s="72"/>
    </row>
    <row r="7667" spans="1:2">
      <c r="A7667" s="72" t="s">
        <v>22280</v>
      </c>
      <c r="B7667" s="72"/>
    </row>
    <row r="7668" spans="1:2">
      <c r="A7668" s="72" t="s">
        <v>14115</v>
      </c>
      <c r="B7668" s="72"/>
    </row>
    <row r="7669" spans="1:2">
      <c r="A7669" s="72" t="s">
        <v>6956</v>
      </c>
      <c r="B7669" s="72"/>
    </row>
    <row r="7670" spans="1:2">
      <c r="A7670" s="72" t="s">
        <v>1957</v>
      </c>
      <c r="B7670" s="72"/>
    </row>
    <row r="7671" spans="1:2">
      <c r="A7671" s="72" t="s">
        <v>4711</v>
      </c>
      <c r="B7671" s="72"/>
    </row>
    <row r="7672" spans="1:2">
      <c r="A7672" s="72" t="s">
        <v>13579</v>
      </c>
      <c r="B7672" s="72"/>
    </row>
    <row r="7673" spans="1:2">
      <c r="A7673" s="72" t="s">
        <v>15361</v>
      </c>
      <c r="B7673" s="72"/>
    </row>
    <row r="7674" spans="1:2">
      <c r="A7674" s="72" t="s">
        <v>21312</v>
      </c>
      <c r="B7674" s="72"/>
    </row>
    <row r="7675" spans="1:2">
      <c r="A7675" s="72" t="s">
        <v>18161</v>
      </c>
      <c r="B7675" s="72"/>
    </row>
    <row r="7676" spans="1:2">
      <c r="A7676" s="72" t="s">
        <v>31854</v>
      </c>
      <c r="B7676" s="72"/>
    </row>
    <row r="7677" spans="1:2">
      <c r="A7677" s="72" t="s">
        <v>8173</v>
      </c>
      <c r="B7677" s="72"/>
    </row>
    <row r="7678" spans="1:2">
      <c r="A7678" s="72" t="s">
        <v>15362</v>
      </c>
      <c r="B7678" s="72"/>
    </row>
    <row r="7679" spans="1:2">
      <c r="A7679" s="72" t="s">
        <v>1488</v>
      </c>
      <c r="B7679" s="72"/>
    </row>
    <row r="7680" spans="1:2">
      <c r="A7680" s="72" t="s">
        <v>14646</v>
      </c>
      <c r="B7680" s="72"/>
    </row>
    <row r="7681" spans="1:2">
      <c r="A7681" s="72" t="s">
        <v>796</v>
      </c>
      <c r="B7681" s="72"/>
    </row>
    <row r="7682" spans="1:2">
      <c r="A7682" s="72" t="s">
        <v>8716</v>
      </c>
      <c r="B7682" s="72"/>
    </row>
    <row r="7683" spans="1:2">
      <c r="A7683" s="72" t="s">
        <v>13825</v>
      </c>
      <c r="B7683" s="72"/>
    </row>
    <row r="7684" spans="1:2">
      <c r="A7684" s="72" t="s">
        <v>15363</v>
      </c>
      <c r="B7684" s="72"/>
    </row>
    <row r="7685" spans="1:2">
      <c r="A7685" s="72" t="s">
        <v>26836</v>
      </c>
      <c r="B7685" s="72"/>
    </row>
    <row r="7686" spans="1:2">
      <c r="A7686" s="72" t="s">
        <v>14116</v>
      </c>
      <c r="B7686" s="72"/>
    </row>
    <row r="7687" spans="1:2">
      <c r="A7687" s="72" t="s">
        <v>16389</v>
      </c>
      <c r="B7687" s="72"/>
    </row>
    <row r="7688" spans="1:2">
      <c r="A7688" s="72" t="s">
        <v>2682</v>
      </c>
      <c r="B7688" s="72"/>
    </row>
    <row r="7689" spans="1:2">
      <c r="A7689" s="72" t="s">
        <v>30329</v>
      </c>
      <c r="B7689" s="72"/>
    </row>
    <row r="7690" spans="1:2">
      <c r="A7690" s="72" t="s">
        <v>30330</v>
      </c>
      <c r="B7690" s="72"/>
    </row>
    <row r="7691" spans="1:2">
      <c r="A7691" s="72" t="s">
        <v>10187</v>
      </c>
      <c r="B7691" s="72"/>
    </row>
    <row r="7692" spans="1:2">
      <c r="A7692" s="72" t="s">
        <v>11180</v>
      </c>
      <c r="B7692" s="72"/>
    </row>
    <row r="7693" spans="1:2">
      <c r="A7693" s="72" t="s">
        <v>15621</v>
      </c>
      <c r="B7693" s="72"/>
    </row>
    <row r="7694" spans="1:2">
      <c r="A7694" s="72" t="s">
        <v>14117</v>
      </c>
      <c r="B7694" s="72"/>
    </row>
    <row r="7695" spans="1:2">
      <c r="A7695" s="72" t="s">
        <v>11566</v>
      </c>
      <c r="B7695" s="72"/>
    </row>
    <row r="7696" spans="1:2">
      <c r="A7696" s="72" t="s">
        <v>10780</v>
      </c>
      <c r="B7696" s="72"/>
    </row>
    <row r="7697" spans="1:2">
      <c r="A7697" s="72" t="s">
        <v>24619</v>
      </c>
      <c r="B7697" s="72"/>
    </row>
    <row r="7698" spans="1:2">
      <c r="A7698" s="72" t="s">
        <v>28706</v>
      </c>
      <c r="B7698" s="72"/>
    </row>
    <row r="7699" spans="1:2">
      <c r="A7699" s="72" t="s">
        <v>27312</v>
      </c>
      <c r="B7699" s="72"/>
    </row>
    <row r="7700" spans="1:2">
      <c r="A7700" s="72" t="s">
        <v>11567</v>
      </c>
      <c r="B7700" s="72"/>
    </row>
    <row r="7701" spans="1:2">
      <c r="A7701" s="72" t="s">
        <v>11568</v>
      </c>
      <c r="B7701" s="72"/>
    </row>
    <row r="7702" spans="1:2">
      <c r="A7702" s="72" t="s">
        <v>797</v>
      </c>
      <c r="B7702" s="72"/>
    </row>
    <row r="7703" spans="1:2">
      <c r="A7703" s="72" t="s">
        <v>19892</v>
      </c>
      <c r="B7703" s="72"/>
    </row>
    <row r="7704" spans="1:2">
      <c r="A7704" s="72" t="s">
        <v>11569</v>
      </c>
      <c r="B7704" s="72"/>
    </row>
    <row r="7705" spans="1:2">
      <c r="A7705" s="72" t="s">
        <v>9645</v>
      </c>
      <c r="B7705" s="72"/>
    </row>
    <row r="7706" spans="1:2">
      <c r="A7706" s="72" t="s">
        <v>5905</v>
      </c>
      <c r="B7706" s="72"/>
    </row>
    <row r="7707" spans="1:2">
      <c r="A7707" s="72" t="s">
        <v>16669</v>
      </c>
      <c r="B7707" s="72"/>
    </row>
    <row r="7708" spans="1:2">
      <c r="A7708" s="72" t="s">
        <v>25096</v>
      </c>
      <c r="B7708" s="72"/>
    </row>
    <row r="7709" spans="1:2">
      <c r="A7709" s="72" t="s">
        <v>32063</v>
      </c>
      <c r="B7709" s="72"/>
    </row>
    <row r="7710" spans="1:2">
      <c r="A7710" s="72" t="s">
        <v>21313</v>
      </c>
      <c r="B7710" s="72"/>
    </row>
    <row r="7711" spans="1:2">
      <c r="A7711" s="72" t="s">
        <v>13826</v>
      </c>
      <c r="B7711" s="72"/>
    </row>
    <row r="7712" spans="1:2">
      <c r="A7712" s="4" t="s">
        <v>33649</v>
      </c>
      <c r="B7712" s="72"/>
    </row>
    <row r="7713" spans="1:2">
      <c r="A7713" s="72" t="s">
        <v>798</v>
      </c>
      <c r="B7713" s="72"/>
    </row>
    <row r="7714" spans="1:2">
      <c r="A7714" s="72" t="s">
        <v>13827</v>
      </c>
      <c r="B7714" s="72"/>
    </row>
    <row r="7715" spans="1:2">
      <c r="A7715" s="4" t="s">
        <v>1489</v>
      </c>
      <c r="B7715" s="72"/>
    </row>
    <row r="7716" spans="1:2">
      <c r="A7716" s="72" t="s">
        <v>13828</v>
      </c>
      <c r="B7716" s="72"/>
    </row>
    <row r="7717" spans="1:2">
      <c r="A7717" s="72" t="s">
        <v>22281</v>
      </c>
      <c r="B7717" s="72"/>
    </row>
    <row r="7718" spans="1:2">
      <c r="A7718" s="72" t="s">
        <v>11570</v>
      </c>
      <c r="B7718" s="72"/>
    </row>
    <row r="7719" spans="1:2">
      <c r="A7719" s="72" t="s">
        <v>4712</v>
      </c>
      <c r="B7719" s="72"/>
    </row>
    <row r="7720" spans="1:2">
      <c r="A7720" s="72" t="s">
        <v>10188</v>
      </c>
      <c r="B7720" s="72"/>
    </row>
    <row r="7721" spans="1:2">
      <c r="A7721" s="72" t="s">
        <v>13271</v>
      </c>
      <c r="B7721" s="72"/>
    </row>
    <row r="7722" spans="1:2">
      <c r="A7722" s="72" t="s">
        <v>26837</v>
      </c>
      <c r="B7722" s="72"/>
    </row>
    <row r="7723" spans="1:2">
      <c r="A7723" s="72" t="s">
        <v>2128</v>
      </c>
      <c r="B7723" s="72"/>
    </row>
    <row r="7724" spans="1:2">
      <c r="A7724" s="72" t="s">
        <v>22856</v>
      </c>
      <c r="B7724" s="72"/>
    </row>
    <row r="7725" spans="1:2">
      <c r="A7725" s="72" t="s">
        <v>13829</v>
      </c>
      <c r="B7725" s="72"/>
    </row>
    <row r="7726" spans="1:2">
      <c r="A7726" s="72" t="s">
        <v>32300</v>
      </c>
      <c r="B7726" s="72"/>
    </row>
    <row r="7727" spans="1:2">
      <c r="A7727" s="72" t="s">
        <v>32301</v>
      </c>
      <c r="B7727" s="72"/>
    </row>
    <row r="7728" spans="1:2">
      <c r="A7728" s="72" t="s">
        <v>5906</v>
      </c>
      <c r="B7728" s="72"/>
    </row>
    <row r="7729" spans="1:2">
      <c r="A7729" s="72" t="s">
        <v>11571</v>
      </c>
      <c r="B7729" s="72"/>
    </row>
    <row r="7730" spans="1:2">
      <c r="A7730" s="72" t="s">
        <v>22282</v>
      </c>
      <c r="B7730" s="72"/>
    </row>
    <row r="7731" spans="1:2">
      <c r="A7731" s="72" t="s">
        <v>26838</v>
      </c>
      <c r="B7731" s="72"/>
    </row>
    <row r="7732" spans="1:2">
      <c r="A7732" s="72" t="s">
        <v>18693</v>
      </c>
      <c r="B7732" s="72"/>
    </row>
    <row r="7733" spans="1:2">
      <c r="A7733" s="72" t="s">
        <v>6957</v>
      </c>
      <c r="B7733" s="72"/>
    </row>
    <row r="7734" spans="1:2">
      <c r="A7734" s="72" t="s">
        <v>18694</v>
      </c>
      <c r="B7734" s="72"/>
    </row>
    <row r="7735" spans="1:2">
      <c r="A7735" s="72" t="s">
        <v>19356</v>
      </c>
      <c r="B7735" s="72"/>
    </row>
    <row r="7736" spans="1:2">
      <c r="A7736" s="72" t="s">
        <v>18695</v>
      </c>
      <c r="B7736" s="72"/>
    </row>
    <row r="7737" spans="1:2">
      <c r="A7737" s="72" t="s">
        <v>18696</v>
      </c>
      <c r="B7737" s="72"/>
    </row>
    <row r="7738" spans="1:2">
      <c r="A7738" s="72" t="s">
        <v>29971</v>
      </c>
      <c r="B7738" s="72"/>
    </row>
    <row r="7739" spans="1:2">
      <c r="A7739" s="72" t="s">
        <v>13580</v>
      </c>
      <c r="B7739" s="72"/>
    </row>
    <row r="7740" spans="1:2">
      <c r="A7740" s="72" t="s">
        <v>27313</v>
      </c>
      <c r="B7740" s="72"/>
    </row>
    <row r="7741" spans="1:2">
      <c r="A7741" s="72" t="s">
        <v>799</v>
      </c>
      <c r="B7741" s="72"/>
    </row>
    <row r="7742" spans="1:2">
      <c r="A7742" s="72" t="s">
        <v>22857</v>
      </c>
      <c r="B7742" s="72"/>
    </row>
    <row r="7743" spans="1:2">
      <c r="A7743" s="72" t="s">
        <v>32750</v>
      </c>
      <c r="B7743" s="72"/>
    </row>
    <row r="7744" spans="1:2">
      <c r="A7744" s="72" t="s">
        <v>12521</v>
      </c>
      <c r="B7744" s="72"/>
    </row>
    <row r="7745" spans="1:2">
      <c r="A7745" s="72" t="s">
        <v>31855</v>
      </c>
      <c r="B7745" s="72"/>
    </row>
    <row r="7746" spans="1:2">
      <c r="A7746" s="72" t="s">
        <v>24118</v>
      </c>
      <c r="B7746" s="72"/>
    </row>
    <row r="7747" spans="1:2">
      <c r="A7747" s="72" t="s">
        <v>15934</v>
      </c>
      <c r="B7747" s="72"/>
    </row>
    <row r="7748" spans="1:2">
      <c r="A7748" s="72" t="s">
        <v>30331</v>
      </c>
      <c r="B7748" s="72"/>
    </row>
    <row r="7749" spans="1:2">
      <c r="A7749" s="72" t="s">
        <v>26839</v>
      </c>
      <c r="B7749" s="72"/>
    </row>
    <row r="7750" spans="1:2">
      <c r="A7750" s="72" t="s">
        <v>26840</v>
      </c>
      <c r="B7750" s="72"/>
    </row>
    <row r="7751" spans="1:2">
      <c r="A7751" s="72" t="s">
        <v>3860</v>
      </c>
      <c r="B7751" s="72"/>
    </row>
    <row r="7752" spans="1:2">
      <c r="A7752" s="72" t="s">
        <v>29311</v>
      </c>
      <c r="B7752" s="72"/>
    </row>
    <row r="7753" spans="1:2">
      <c r="A7753" s="72" t="s">
        <v>31856</v>
      </c>
      <c r="B7753" s="72"/>
    </row>
    <row r="7754" spans="1:2">
      <c r="A7754" s="72" t="s">
        <v>15622</v>
      </c>
      <c r="B7754" s="72"/>
    </row>
    <row r="7755" spans="1:2">
      <c r="A7755" s="72" t="s">
        <v>12522</v>
      </c>
      <c r="B7755" s="72"/>
    </row>
    <row r="7756" spans="1:2">
      <c r="A7756" s="72" t="s">
        <v>12524</v>
      </c>
      <c r="B7756" s="72"/>
    </row>
    <row r="7757" spans="1:2">
      <c r="A7757" s="72" t="s">
        <v>12523</v>
      </c>
      <c r="B7757" s="72"/>
    </row>
    <row r="7758" spans="1:2">
      <c r="A7758" s="72" t="s">
        <v>6304</v>
      </c>
      <c r="B7758" s="72"/>
    </row>
    <row r="7759" spans="1:2">
      <c r="A7759" s="72" t="s">
        <v>6304</v>
      </c>
      <c r="B7759" s="72"/>
    </row>
    <row r="7760" spans="1:2">
      <c r="A7760" s="72" t="s">
        <v>13830</v>
      </c>
      <c r="B7760" s="72"/>
    </row>
    <row r="7761" spans="1:2">
      <c r="A7761" s="72" t="s">
        <v>13831</v>
      </c>
      <c r="B7761" s="72"/>
    </row>
    <row r="7762" spans="1:2">
      <c r="A7762" s="72" t="s">
        <v>298</v>
      </c>
      <c r="B7762" s="72"/>
    </row>
    <row r="7763" spans="1:2">
      <c r="A7763" s="72" t="s">
        <v>26500</v>
      </c>
      <c r="B7763" s="72"/>
    </row>
    <row r="7764" spans="1:2">
      <c r="A7764" s="72" t="s">
        <v>10189</v>
      </c>
      <c r="B7764" s="72"/>
    </row>
    <row r="7765" spans="1:2">
      <c r="A7765" s="72" t="s">
        <v>6958</v>
      </c>
      <c r="B7765" s="72"/>
    </row>
    <row r="7766" spans="1:2">
      <c r="A7766" s="72" t="s">
        <v>29726</v>
      </c>
      <c r="B7766" s="72"/>
    </row>
    <row r="7767" spans="1:2">
      <c r="A7767" s="72" t="s">
        <v>30332</v>
      </c>
      <c r="B7767" s="72"/>
    </row>
    <row r="7768" spans="1:2">
      <c r="A7768" s="72" t="s">
        <v>17387</v>
      </c>
      <c r="B7768" s="72"/>
    </row>
    <row r="7769" spans="1:2">
      <c r="A7769" s="72" t="s">
        <v>299</v>
      </c>
      <c r="B7769" s="72"/>
    </row>
    <row r="7770" spans="1:2">
      <c r="A7770" s="72" t="s">
        <v>299</v>
      </c>
      <c r="B7770" s="72"/>
    </row>
    <row r="7771" spans="1:2">
      <c r="A7771" s="72" t="s">
        <v>21314</v>
      </c>
      <c r="B7771" s="72"/>
    </row>
    <row r="7772" spans="1:2">
      <c r="A7772" s="72" t="s">
        <v>25097</v>
      </c>
      <c r="B7772" s="72"/>
    </row>
    <row r="7773" spans="1:2">
      <c r="A7773" s="72" t="s">
        <v>800</v>
      </c>
      <c r="B7773" s="72"/>
    </row>
    <row r="7774" spans="1:2">
      <c r="A7774" s="72" t="s">
        <v>8174</v>
      </c>
      <c r="B7774" s="72"/>
    </row>
    <row r="7775" spans="1:2">
      <c r="A7775" s="72" t="s">
        <v>25422</v>
      </c>
      <c r="B7775" s="72"/>
    </row>
    <row r="7776" spans="1:2">
      <c r="A7776" s="72" t="s">
        <v>16944</v>
      </c>
      <c r="B7776" s="72"/>
    </row>
    <row r="7777" spans="1:2">
      <c r="A7777" s="72" t="s">
        <v>7881</v>
      </c>
      <c r="B7777" s="72"/>
    </row>
    <row r="7778" spans="1:2">
      <c r="A7778" s="72" t="s">
        <v>29727</v>
      </c>
      <c r="B7778" s="72"/>
    </row>
    <row r="7779" spans="1:2">
      <c r="A7779" s="72" t="s">
        <v>26841</v>
      </c>
      <c r="B7779" s="72"/>
    </row>
    <row r="7780" spans="1:2">
      <c r="A7780" s="72" t="s">
        <v>21657</v>
      </c>
      <c r="B7780" s="72"/>
    </row>
    <row r="7781" spans="1:2">
      <c r="A7781" s="72" t="s">
        <v>801</v>
      </c>
      <c r="B7781" s="72"/>
    </row>
    <row r="7782" spans="1:2">
      <c r="A7782" s="72" t="s">
        <v>23378</v>
      </c>
      <c r="B7782" s="72"/>
    </row>
    <row r="7783" spans="1:2">
      <c r="A7783" s="72" t="s">
        <v>22283</v>
      </c>
      <c r="B7783" s="72"/>
    </row>
    <row r="7784" spans="1:2">
      <c r="A7784" s="72" t="s">
        <v>4255</v>
      </c>
      <c r="B7784" s="72"/>
    </row>
    <row r="7785" spans="1:2">
      <c r="A7785" s="72" t="s">
        <v>14647</v>
      </c>
      <c r="B7785" s="72"/>
    </row>
    <row r="7786" spans="1:2">
      <c r="A7786" s="72" t="s">
        <v>30333</v>
      </c>
      <c r="B7786" s="72"/>
    </row>
    <row r="7787" spans="1:2">
      <c r="A7787" s="72" t="s">
        <v>28707</v>
      </c>
      <c r="B7787" s="72"/>
    </row>
    <row r="7788" spans="1:2">
      <c r="A7788" s="72" t="s">
        <v>5528</v>
      </c>
      <c r="B7788" s="72"/>
    </row>
    <row r="7789" spans="1:2">
      <c r="A7789" s="72" t="s">
        <v>5528</v>
      </c>
      <c r="B7789" s="72"/>
    </row>
    <row r="7790" spans="1:2">
      <c r="A7790" s="72" t="s">
        <v>5907</v>
      </c>
      <c r="B7790" s="72"/>
    </row>
    <row r="7791" spans="1:2">
      <c r="A7791" s="72" t="s">
        <v>18162</v>
      </c>
      <c r="B7791" s="72"/>
    </row>
    <row r="7792" spans="1:2">
      <c r="A7792" s="72" t="s">
        <v>33295</v>
      </c>
      <c r="B7792" s="72"/>
    </row>
    <row r="7793" spans="1:2">
      <c r="A7793" s="72" t="s">
        <v>802</v>
      </c>
      <c r="B7793" s="72"/>
    </row>
    <row r="7794" spans="1:2">
      <c r="A7794" s="72" t="s">
        <v>802</v>
      </c>
      <c r="B7794" s="72"/>
    </row>
    <row r="7795" spans="1:2">
      <c r="A7795" s="72" t="s">
        <v>1771</v>
      </c>
      <c r="B7795" s="72"/>
    </row>
    <row r="7796" spans="1:2">
      <c r="A7796" s="72" t="s">
        <v>6959</v>
      </c>
      <c r="B7796" s="72"/>
    </row>
    <row r="7797" spans="1:2">
      <c r="A7797" s="72" t="s">
        <v>2129</v>
      </c>
      <c r="B7797" s="72"/>
    </row>
    <row r="7798" spans="1:2">
      <c r="A7798" s="72" t="s">
        <v>2129</v>
      </c>
      <c r="B7798" s="72"/>
    </row>
    <row r="7799" spans="1:2">
      <c r="A7799" s="72" t="s">
        <v>9239</v>
      </c>
      <c r="B7799" s="72"/>
    </row>
    <row r="7800" spans="1:2">
      <c r="A7800" s="72" t="s">
        <v>12959</v>
      </c>
      <c r="B7800" s="72"/>
    </row>
    <row r="7801" spans="1:2">
      <c r="A7801" s="72" t="s">
        <v>25423</v>
      </c>
      <c r="B7801" s="72"/>
    </row>
    <row r="7802" spans="1:2">
      <c r="A7802" s="72" t="s">
        <v>11572</v>
      </c>
      <c r="B7802" s="72"/>
    </row>
    <row r="7803" spans="1:2">
      <c r="A7803" s="72" t="s">
        <v>11572</v>
      </c>
      <c r="B7803" s="72"/>
    </row>
    <row r="7804" spans="1:2">
      <c r="A7804" s="72" t="s">
        <v>24620</v>
      </c>
      <c r="B7804" s="72"/>
    </row>
    <row r="7805" spans="1:2">
      <c r="A7805" s="72" t="s">
        <v>28360</v>
      </c>
      <c r="B7805" s="72"/>
    </row>
    <row r="7806" spans="1:2">
      <c r="A7806" s="72" t="s">
        <v>4713</v>
      </c>
      <c r="B7806" s="72"/>
    </row>
    <row r="7807" spans="1:2">
      <c r="A7807" s="72" t="s">
        <v>25098</v>
      </c>
      <c r="B7807" s="72"/>
    </row>
    <row r="7808" spans="1:2">
      <c r="A7808" s="72" t="s">
        <v>11181</v>
      </c>
      <c r="B7808" s="72"/>
    </row>
    <row r="7809" spans="1:2">
      <c r="A7809" s="72" t="s">
        <v>1772</v>
      </c>
      <c r="B7809" s="72"/>
    </row>
    <row r="7810" spans="1:2">
      <c r="A7810" s="72" t="s">
        <v>1772</v>
      </c>
      <c r="B7810" s="72"/>
    </row>
    <row r="7811" spans="1:2">
      <c r="A7811" s="72" t="s">
        <v>21658</v>
      </c>
      <c r="B7811" s="72"/>
    </row>
    <row r="7812" spans="1:2">
      <c r="A7812" s="72" t="s">
        <v>15086</v>
      </c>
      <c r="B7812" s="72"/>
    </row>
    <row r="7813" spans="1:2">
      <c r="A7813" s="72" t="s">
        <v>803</v>
      </c>
      <c r="B7813" s="72"/>
    </row>
    <row r="7814" spans="1:2">
      <c r="A7814" s="72" t="s">
        <v>28708</v>
      </c>
      <c r="B7814" s="72"/>
    </row>
    <row r="7815" spans="1:2">
      <c r="A7815" s="72" t="s">
        <v>32302</v>
      </c>
      <c r="B7815" s="72"/>
    </row>
    <row r="7816" spans="1:2">
      <c r="A7816" s="72" t="s">
        <v>14118</v>
      </c>
      <c r="B7816" s="72"/>
    </row>
    <row r="7817" spans="1:2">
      <c r="A7817" s="72" t="s">
        <v>29972</v>
      </c>
      <c r="B7817" s="72"/>
    </row>
    <row r="7818" spans="1:2">
      <c r="A7818" s="72" t="s">
        <v>26501</v>
      </c>
      <c r="B7818" s="72"/>
    </row>
    <row r="7819" spans="1:2">
      <c r="A7819" s="72" t="s">
        <v>5908</v>
      </c>
      <c r="B7819" s="72"/>
    </row>
    <row r="7820" spans="1:2">
      <c r="A7820" s="72" t="s">
        <v>9240</v>
      </c>
      <c r="B7820" s="72"/>
    </row>
    <row r="7821" spans="1:2">
      <c r="A7821" s="72" t="s">
        <v>5242</v>
      </c>
      <c r="B7821" s="72"/>
    </row>
    <row r="7822" spans="1:2">
      <c r="A7822" s="72" t="s">
        <v>31316</v>
      </c>
      <c r="B7822" s="72"/>
    </row>
    <row r="7823" spans="1:2">
      <c r="A7823" s="72" t="s">
        <v>9646</v>
      </c>
      <c r="B7823" s="72"/>
    </row>
    <row r="7824" spans="1:2">
      <c r="A7824" s="72" t="s">
        <v>28709</v>
      </c>
      <c r="B7824" s="72"/>
    </row>
    <row r="7825" spans="1:2">
      <c r="A7825" s="72" t="s">
        <v>2683</v>
      </c>
      <c r="B7825" s="72"/>
    </row>
    <row r="7826" spans="1:2">
      <c r="A7826" s="72" t="s">
        <v>13272</v>
      </c>
      <c r="B7826" s="72"/>
    </row>
    <row r="7827" spans="1:2">
      <c r="A7827" s="72" t="s">
        <v>29312</v>
      </c>
      <c r="B7827" s="72"/>
    </row>
    <row r="7828" spans="1:2">
      <c r="A7828" s="72" t="s">
        <v>19357</v>
      </c>
      <c r="B7828" s="72"/>
    </row>
    <row r="7829" spans="1:2">
      <c r="A7829" s="72" t="s">
        <v>4714</v>
      </c>
      <c r="B7829" s="72"/>
    </row>
    <row r="7830" spans="1:2">
      <c r="A7830" s="72" t="s">
        <v>10498</v>
      </c>
      <c r="B7830" s="72"/>
    </row>
    <row r="7831" spans="1:2">
      <c r="A7831" s="72" t="s">
        <v>10499</v>
      </c>
      <c r="B7831" s="72"/>
    </row>
    <row r="7832" spans="1:2">
      <c r="A7832" s="72" t="s">
        <v>10500</v>
      </c>
      <c r="B7832" s="72"/>
    </row>
    <row r="7833" spans="1:2">
      <c r="A7833" s="72" t="s">
        <v>15087</v>
      </c>
      <c r="B7833" s="72"/>
    </row>
    <row r="7834" spans="1:2">
      <c r="A7834" s="72" t="s">
        <v>25654</v>
      </c>
      <c r="B7834" s="72"/>
    </row>
    <row r="7835" spans="1:2">
      <c r="A7835" s="72" t="s">
        <v>9671</v>
      </c>
      <c r="B7835" s="72"/>
    </row>
    <row r="7836" spans="1:2">
      <c r="A7836" s="72" t="s">
        <v>18697</v>
      </c>
      <c r="B7836" s="72"/>
    </row>
    <row r="7837" spans="1:2">
      <c r="A7837" s="72" t="s">
        <v>20325</v>
      </c>
      <c r="B7837" s="72"/>
    </row>
    <row r="7838" spans="1:2">
      <c r="A7838" s="72" t="s">
        <v>20326</v>
      </c>
      <c r="B7838" s="72"/>
    </row>
    <row r="7839" spans="1:2">
      <c r="A7839" s="72" t="s">
        <v>14119</v>
      </c>
      <c r="B7839" s="72"/>
    </row>
    <row r="7840" spans="1:2">
      <c r="A7840" s="72" t="s">
        <v>6960</v>
      </c>
      <c r="B7840" s="72"/>
    </row>
    <row r="7841" spans="1:2">
      <c r="A7841" s="72" t="s">
        <v>24119</v>
      </c>
      <c r="B7841" s="72"/>
    </row>
    <row r="7842" spans="1:2">
      <c r="A7842" s="72" t="s">
        <v>19358</v>
      </c>
      <c r="B7842" s="72"/>
    </row>
    <row r="7843" spans="1:2">
      <c r="A7843" s="72" t="s">
        <v>6305</v>
      </c>
      <c r="B7843" s="72"/>
    </row>
    <row r="7844" spans="1:2">
      <c r="A7844" s="72" t="s">
        <v>6961</v>
      </c>
      <c r="B7844" s="72"/>
    </row>
    <row r="7845" spans="1:2">
      <c r="A7845" s="72" t="s">
        <v>23379</v>
      </c>
      <c r="B7845" s="72"/>
    </row>
    <row r="7846" spans="1:2">
      <c r="A7846" s="72" t="s">
        <v>28710</v>
      </c>
      <c r="B7846" s="72"/>
    </row>
    <row r="7847" spans="1:2">
      <c r="A7847" s="72" t="s">
        <v>9241</v>
      </c>
      <c r="B7847" s="72"/>
    </row>
    <row r="7848" spans="1:2">
      <c r="A7848" s="72" t="s">
        <v>15623</v>
      </c>
      <c r="B7848" s="72"/>
    </row>
    <row r="7849" spans="1:2">
      <c r="A7849" s="72" t="s">
        <v>5909</v>
      </c>
      <c r="B7849" s="72"/>
    </row>
    <row r="7850" spans="1:2">
      <c r="A7850" s="72" t="s">
        <v>13581</v>
      </c>
      <c r="B7850" s="72"/>
    </row>
    <row r="7851" spans="1:2">
      <c r="A7851" s="72" t="s">
        <v>13832</v>
      </c>
      <c r="B7851" s="72"/>
    </row>
    <row r="7852" spans="1:2">
      <c r="A7852" s="72" t="s">
        <v>28711</v>
      </c>
      <c r="B7852" s="72"/>
    </row>
    <row r="7853" spans="1:2">
      <c r="A7853" s="72" t="s">
        <v>17388</v>
      </c>
      <c r="B7853" s="72"/>
    </row>
    <row r="7854" spans="1:2">
      <c r="A7854" s="72" t="s">
        <v>3442</v>
      </c>
      <c r="B7854" s="72"/>
    </row>
    <row r="7855" spans="1:2">
      <c r="A7855" s="72" t="s">
        <v>32304</v>
      </c>
      <c r="B7855" s="72"/>
    </row>
    <row r="7856" spans="1:2">
      <c r="A7856" s="72" t="s">
        <v>19359</v>
      </c>
      <c r="B7856" s="72"/>
    </row>
    <row r="7857" spans="1:2">
      <c r="A7857" s="72" t="s">
        <v>6571</v>
      </c>
      <c r="B7857" s="72"/>
    </row>
    <row r="7858" spans="1:2">
      <c r="A7858" s="72" t="s">
        <v>9242</v>
      </c>
      <c r="B7858" s="72"/>
    </row>
    <row r="7859" spans="1:2">
      <c r="A7859" s="72" t="s">
        <v>24120</v>
      </c>
      <c r="B7859" s="72"/>
    </row>
    <row r="7860" spans="1:2">
      <c r="A7860" s="72" t="s">
        <v>27315</v>
      </c>
      <c r="B7860" s="72"/>
    </row>
    <row r="7861" spans="1:2">
      <c r="A7861" s="72" t="s">
        <v>3115</v>
      </c>
      <c r="B7861" s="72"/>
    </row>
    <row r="7862" spans="1:2">
      <c r="A7862" s="72" t="s">
        <v>3115</v>
      </c>
      <c r="B7862" s="72"/>
    </row>
    <row r="7863" spans="1:2">
      <c r="A7863" s="72" t="s">
        <v>3115</v>
      </c>
      <c r="B7863" s="72"/>
    </row>
    <row r="7864" spans="1:2">
      <c r="A7864" s="72" t="s">
        <v>3115</v>
      </c>
      <c r="B7864" s="72"/>
    </row>
    <row r="7865" spans="1:2">
      <c r="A7865" s="72" t="s">
        <v>27772</v>
      </c>
      <c r="B7865" s="72"/>
    </row>
    <row r="7866" spans="1:2">
      <c r="A7866" s="72" t="s">
        <v>8175</v>
      </c>
      <c r="B7866" s="72"/>
    </row>
    <row r="7867" spans="1:2">
      <c r="A7867" s="72" t="s">
        <v>16945</v>
      </c>
      <c r="B7867" s="72"/>
    </row>
    <row r="7868" spans="1:2">
      <c r="A7868" s="72" t="s">
        <v>8176</v>
      </c>
      <c r="B7868" s="72"/>
    </row>
    <row r="7869" spans="1:2">
      <c r="A7869" s="72" t="s">
        <v>19894</v>
      </c>
      <c r="B7869" s="72"/>
    </row>
    <row r="7870" spans="1:2">
      <c r="A7870" s="72" t="s">
        <v>24121</v>
      </c>
      <c r="B7870" s="72"/>
    </row>
    <row r="7871" spans="1:2">
      <c r="A7871" s="72" t="s">
        <v>11573</v>
      </c>
      <c r="B7871" s="72"/>
    </row>
    <row r="7872" spans="1:2">
      <c r="A7872" s="72" t="s">
        <v>804</v>
      </c>
      <c r="B7872" s="72"/>
    </row>
    <row r="7873" spans="1:2">
      <c r="A7873" s="72" t="s">
        <v>12960</v>
      </c>
      <c r="B7873" s="72"/>
    </row>
    <row r="7874" spans="1:2">
      <c r="A7874" s="72" t="s">
        <v>12078</v>
      </c>
      <c r="B7874" s="72"/>
    </row>
    <row r="7875" spans="1:2">
      <c r="A7875" s="72" t="s">
        <v>12079</v>
      </c>
      <c r="B7875" s="72"/>
    </row>
    <row r="7876" spans="1:2">
      <c r="A7876" s="72" t="s">
        <v>16946</v>
      </c>
      <c r="B7876" s="72"/>
    </row>
    <row r="7877" spans="1:2">
      <c r="A7877" s="72" t="s">
        <v>3862</v>
      </c>
      <c r="B7877" s="72"/>
    </row>
    <row r="7878" spans="1:2">
      <c r="A7878" s="72" t="s">
        <v>8717</v>
      </c>
      <c r="B7878" s="72"/>
    </row>
    <row r="7879" spans="1:2">
      <c r="A7879" s="72" t="s">
        <v>23380</v>
      </c>
      <c r="B7879" s="72"/>
    </row>
    <row r="7880" spans="1:2">
      <c r="A7880" s="72" t="s">
        <v>8718</v>
      </c>
      <c r="B7880" s="72"/>
    </row>
    <row r="7881" spans="1:2">
      <c r="A7881" s="72" t="s">
        <v>6962</v>
      </c>
      <c r="B7881" s="72"/>
    </row>
    <row r="7882" spans="1:2">
      <c r="A7882" s="72" t="s">
        <v>6962</v>
      </c>
      <c r="B7882" s="72"/>
    </row>
    <row r="7883" spans="1:2">
      <c r="A7883" s="72" t="s">
        <v>33440</v>
      </c>
      <c r="B7883" s="72"/>
    </row>
    <row r="7884" spans="1:2">
      <c r="A7884" s="72" t="s">
        <v>19895</v>
      </c>
      <c r="B7884" s="72"/>
    </row>
    <row r="7885" spans="1:2">
      <c r="A7885" s="72" t="s">
        <v>19896</v>
      </c>
      <c r="B7885" s="72"/>
    </row>
    <row r="7886" spans="1:2">
      <c r="A7886" s="72" t="s">
        <v>16390</v>
      </c>
      <c r="B7886" s="72"/>
    </row>
    <row r="7887" spans="1:2">
      <c r="A7887" s="72" t="s">
        <v>30334</v>
      </c>
      <c r="B7887" s="72"/>
    </row>
    <row r="7888" spans="1:2">
      <c r="A7888" s="72" t="s">
        <v>18163</v>
      </c>
      <c r="B7888" s="72"/>
    </row>
    <row r="7889" spans="1:2">
      <c r="A7889" s="72" t="s">
        <v>27316</v>
      </c>
      <c r="B7889" s="72"/>
    </row>
    <row r="7890" spans="1:2">
      <c r="A7890" s="72" t="s">
        <v>27316</v>
      </c>
      <c r="B7890" s="72"/>
    </row>
    <row r="7891" spans="1:2">
      <c r="A7891" s="72" t="s">
        <v>27317</v>
      </c>
      <c r="B7891" s="72"/>
    </row>
    <row r="7892" spans="1:2">
      <c r="A7892" s="72" t="s">
        <v>23381</v>
      </c>
      <c r="B7892" s="72"/>
    </row>
    <row r="7893" spans="1:2">
      <c r="A7893" s="72" t="s">
        <v>32306</v>
      </c>
      <c r="B7893" s="72"/>
    </row>
    <row r="7894" spans="1:2">
      <c r="A7894" s="72" t="s">
        <v>28712</v>
      </c>
      <c r="B7894" s="72"/>
    </row>
    <row r="7895" spans="1:2">
      <c r="A7895" s="72" t="s">
        <v>4715</v>
      </c>
      <c r="B7895" s="72"/>
    </row>
    <row r="7896" spans="1:2">
      <c r="A7896" s="72" t="s">
        <v>4715</v>
      </c>
      <c r="B7896" s="72"/>
    </row>
    <row r="7897" spans="1:2">
      <c r="A7897" s="72" t="s">
        <v>10190</v>
      </c>
      <c r="B7897" s="72"/>
    </row>
    <row r="7898" spans="1:2">
      <c r="A7898" s="72" t="s">
        <v>12525</v>
      </c>
      <c r="B7898" s="72"/>
    </row>
    <row r="7899" spans="1:2">
      <c r="A7899" s="4" t="s">
        <v>300</v>
      </c>
      <c r="B7899" s="72"/>
    </row>
    <row r="7900" spans="1:2">
      <c r="A7900" s="72" t="s">
        <v>32307</v>
      </c>
      <c r="B7900" s="72"/>
    </row>
    <row r="7901" spans="1:2">
      <c r="A7901" s="72" t="s">
        <v>33296</v>
      </c>
      <c r="B7901" s="72"/>
    </row>
    <row r="7902" spans="1:2">
      <c r="A7902" s="72" t="s">
        <v>33328</v>
      </c>
      <c r="B7902" s="72"/>
    </row>
    <row r="7903" spans="1:2">
      <c r="A7903" s="72" t="s">
        <v>25655</v>
      </c>
      <c r="B7903" s="72"/>
    </row>
    <row r="7904" spans="1:2">
      <c r="A7904" s="72" t="s">
        <v>18698</v>
      </c>
      <c r="B7904" s="72"/>
    </row>
    <row r="7905" spans="1:2">
      <c r="A7905" s="72" t="s">
        <v>4716</v>
      </c>
      <c r="B7905" s="72"/>
    </row>
    <row r="7906" spans="1:2">
      <c r="A7906" s="72" t="s">
        <v>5910</v>
      </c>
      <c r="B7906" s="72"/>
    </row>
    <row r="7907" spans="1:2">
      <c r="A7907" s="72" t="s">
        <v>5910</v>
      </c>
      <c r="B7907" s="72"/>
    </row>
    <row r="7908" spans="1:2">
      <c r="A7908" s="72" t="s">
        <v>9243</v>
      </c>
      <c r="B7908" s="72"/>
    </row>
    <row r="7909" spans="1:2">
      <c r="A7909" s="72" t="s">
        <v>28713</v>
      </c>
      <c r="B7909" s="72"/>
    </row>
    <row r="7910" spans="1:2">
      <c r="A7910" s="72" t="s">
        <v>2684</v>
      </c>
      <c r="B7910" s="72"/>
    </row>
    <row r="7911" spans="1:2">
      <c r="A7911" s="72" t="s">
        <v>16138</v>
      </c>
      <c r="B7911" s="72"/>
    </row>
    <row r="7912" spans="1:2">
      <c r="A7912" s="72" t="s">
        <v>17653</v>
      </c>
      <c r="B7912" s="72"/>
    </row>
    <row r="7913" spans="1:2">
      <c r="A7913" s="72" t="s">
        <v>10501</v>
      </c>
      <c r="B7913" s="72"/>
    </row>
    <row r="7914" spans="1:2">
      <c r="A7914" s="72" t="s">
        <v>10502</v>
      </c>
      <c r="B7914" s="72"/>
    </row>
    <row r="7915" spans="1:2">
      <c r="A7915" s="72" t="s">
        <v>6963</v>
      </c>
      <c r="B7915" s="72"/>
    </row>
    <row r="7916" spans="1:2">
      <c r="A7916" s="72" t="s">
        <v>14120</v>
      </c>
      <c r="B7916" s="72"/>
    </row>
    <row r="7917" spans="1:2">
      <c r="A7917" s="72" t="s">
        <v>29313</v>
      </c>
      <c r="B7917" s="72"/>
    </row>
    <row r="7918" spans="1:2">
      <c r="A7918" s="72" t="s">
        <v>20663</v>
      </c>
      <c r="B7918" s="72"/>
    </row>
    <row r="7919" spans="1:2">
      <c r="A7919" s="72" t="s">
        <v>31858</v>
      </c>
      <c r="B7919" s="72"/>
    </row>
    <row r="7920" spans="1:2">
      <c r="A7920" s="72" t="s">
        <v>10191</v>
      </c>
      <c r="B7920" s="72"/>
    </row>
    <row r="7921" spans="1:2">
      <c r="A7921" s="72" t="s">
        <v>18164</v>
      </c>
      <c r="B7921" s="72"/>
    </row>
    <row r="7922" spans="1:2">
      <c r="A7922" s="72" t="s">
        <v>14648</v>
      </c>
      <c r="B7922" s="72"/>
    </row>
    <row r="7923" spans="1:2">
      <c r="A7923" s="72" t="s">
        <v>7882</v>
      </c>
      <c r="B7923" s="72"/>
    </row>
    <row r="7924" spans="1:2">
      <c r="A7924" s="72" t="s">
        <v>13582</v>
      </c>
      <c r="B7924" s="72"/>
    </row>
    <row r="7925" spans="1:2">
      <c r="A7925" s="72" t="s">
        <v>1773</v>
      </c>
      <c r="B7925" s="72"/>
    </row>
    <row r="7926" spans="1:2">
      <c r="A7926" s="72" t="s">
        <v>27318</v>
      </c>
      <c r="B7926" s="72"/>
    </row>
    <row r="7927" spans="1:2">
      <c r="A7927" s="72" t="s">
        <v>28363</v>
      </c>
      <c r="B7927" s="72"/>
    </row>
    <row r="7928" spans="1:2">
      <c r="A7928" s="72" t="s">
        <v>29973</v>
      </c>
      <c r="B7928" s="72"/>
    </row>
    <row r="7929" spans="1:2">
      <c r="A7929" s="72" t="s">
        <v>27691</v>
      </c>
      <c r="B7929" s="72"/>
    </row>
    <row r="7930" spans="1:2">
      <c r="A7930" s="72" t="s">
        <v>7502</v>
      </c>
      <c r="B7930" s="72"/>
    </row>
    <row r="7931" spans="1:2">
      <c r="A7931" s="72" t="s">
        <v>2130</v>
      </c>
      <c r="B7931" s="72"/>
    </row>
    <row r="7932" spans="1:2">
      <c r="A7932" s="72" t="s">
        <v>24621</v>
      </c>
      <c r="B7932" s="72"/>
    </row>
    <row r="7933" spans="1:2">
      <c r="A7933" s="72" t="s">
        <v>7503</v>
      </c>
      <c r="B7933" s="72"/>
    </row>
    <row r="7934" spans="1:2">
      <c r="A7934" s="72" t="s">
        <v>10505</v>
      </c>
      <c r="B7934" s="72"/>
    </row>
    <row r="7935" spans="1:2">
      <c r="A7935" s="72" t="s">
        <v>7504</v>
      </c>
      <c r="B7935" s="72"/>
    </row>
    <row r="7936" spans="1:2">
      <c r="A7936" s="72" t="s">
        <v>9244</v>
      </c>
      <c r="B7936" s="72"/>
    </row>
    <row r="7937" spans="1:2">
      <c r="A7937" s="72" t="s">
        <v>21659</v>
      </c>
      <c r="B7937" s="72"/>
    </row>
    <row r="7938" spans="1:2">
      <c r="A7938" s="72" t="s">
        <v>29314</v>
      </c>
      <c r="B7938" s="72"/>
    </row>
    <row r="7939" spans="1:2">
      <c r="A7939" s="72" t="s">
        <v>20664</v>
      </c>
      <c r="B7939" s="72"/>
    </row>
    <row r="7940" spans="1:2">
      <c r="A7940" s="72" t="s">
        <v>3443</v>
      </c>
      <c r="B7940" s="72"/>
    </row>
    <row r="7941" spans="1:2">
      <c r="A7941" s="72" t="s">
        <v>30335</v>
      </c>
      <c r="B7941" s="72"/>
    </row>
    <row r="7942" spans="1:2">
      <c r="A7942" s="72" t="s">
        <v>16947</v>
      </c>
      <c r="B7942" s="72"/>
    </row>
    <row r="7943" spans="1:2">
      <c r="A7943" s="72" t="s">
        <v>25424</v>
      </c>
      <c r="B7943" s="72"/>
    </row>
    <row r="7944" spans="1:2">
      <c r="A7944" s="72" t="s">
        <v>11182</v>
      </c>
      <c r="B7944" s="72"/>
    </row>
    <row r="7945" spans="1:2">
      <c r="A7945" s="72" t="s">
        <v>11183</v>
      </c>
      <c r="B7945" s="72"/>
    </row>
    <row r="7946" spans="1:2">
      <c r="A7946" s="72" t="s">
        <v>13273</v>
      </c>
      <c r="B7946" s="72"/>
    </row>
    <row r="7947" spans="1:2">
      <c r="A7947" s="72" t="s">
        <v>7505</v>
      </c>
      <c r="B7947" s="72"/>
    </row>
    <row r="7948" spans="1:2">
      <c r="A7948" s="72" t="s">
        <v>7506</v>
      </c>
      <c r="B7948" s="72"/>
    </row>
    <row r="7949" spans="1:2">
      <c r="A7949" s="72" t="s">
        <v>16725</v>
      </c>
      <c r="B7949" s="72"/>
    </row>
    <row r="7950" spans="1:2">
      <c r="A7950" s="4" t="s">
        <v>805</v>
      </c>
      <c r="B7950" s="72"/>
    </row>
    <row r="7951" spans="1:2">
      <c r="A7951" s="72" t="s">
        <v>31613</v>
      </c>
      <c r="B7951" s="72"/>
    </row>
    <row r="7952" spans="1:2">
      <c r="A7952" s="72" t="s">
        <v>10781</v>
      </c>
      <c r="B7952" s="72"/>
    </row>
    <row r="7953" spans="1:2">
      <c r="A7953" s="72" t="s">
        <v>13274</v>
      </c>
      <c r="B7953" s="72"/>
    </row>
    <row r="7954" spans="1:2">
      <c r="A7954" s="72" t="s">
        <v>14649</v>
      </c>
      <c r="B7954" s="72"/>
    </row>
    <row r="7955" spans="1:2">
      <c r="A7955" s="72" t="s">
        <v>5529</v>
      </c>
      <c r="B7955" s="72"/>
    </row>
    <row r="7956" spans="1:2">
      <c r="A7956" s="72" t="s">
        <v>32064</v>
      </c>
      <c r="B7956" s="72"/>
    </row>
    <row r="7957" spans="1:2">
      <c r="A7957" s="72" t="s">
        <v>1490</v>
      </c>
      <c r="B7957" s="72"/>
    </row>
    <row r="7958" spans="1:2">
      <c r="A7958" s="72" t="s">
        <v>27773</v>
      </c>
      <c r="B7958" s="72"/>
    </row>
    <row r="7959" spans="1:2">
      <c r="A7959" s="72" t="s">
        <v>14122</v>
      </c>
      <c r="B7959" s="72"/>
    </row>
    <row r="7960" spans="1:2">
      <c r="A7960" s="72" t="s">
        <v>26842</v>
      </c>
      <c r="B7960" s="72"/>
    </row>
    <row r="7961" spans="1:2">
      <c r="A7961" s="72" t="s">
        <v>28106</v>
      </c>
      <c r="B7961" s="72"/>
    </row>
    <row r="7962" spans="1:2">
      <c r="A7962" s="72" t="s">
        <v>14123</v>
      </c>
      <c r="B7962" s="72"/>
    </row>
    <row r="7963" spans="1:2">
      <c r="A7963" s="72" t="s">
        <v>10782</v>
      </c>
      <c r="B7963" s="72"/>
    </row>
    <row r="7964" spans="1:2">
      <c r="A7964" s="72" t="s">
        <v>6306</v>
      </c>
      <c r="B7964" s="72"/>
    </row>
    <row r="7965" spans="1:2">
      <c r="A7965" s="72" t="s">
        <v>6306</v>
      </c>
      <c r="B7965" s="72"/>
    </row>
    <row r="7966" spans="1:2">
      <c r="A7966" s="72" t="s">
        <v>31317</v>
      </c>
      <c r="B7966" s="72"/>
    </row>
    <row r="7967" spans="1:2">
      <c r="A7967" s="72" t="s">
        <v>15935</v>
      </c>
      <c r="B7967" s="72"/>
    </row>
    <row r="7968" spans="1:2">
      <c r="A7968" s="72" t="s">
        <v>28107</v>
      </c>
      <c r="B7968" s="72"/>
    </row>
    <row r="7969" spans="1:2">
      <c r="A7969" s="72" t="s">
        <v>7507</v>
      </c>
      <c r="B7969" s="72"/>
    </row>
    <row r="7970" spans="1:2">
      <c r="A7970" s="72" t="s">
        <v>18699</v>
      </c>
      <c r="B7970" s="72"/>
    </row>
    <row r="7971" spans="1:2">
      <c r="A7971" s="72" t="s">
        <v>18700</v>
      </c>
      <c r="B7971" s="72"/>
    </row>
    <row r="7972" spans="1:2">
      <c r="A7972" s="72" t="s">
        <v>18701</v>
      </c>
      <c r="B7972" s="72"/>
    </row>
    <row r="7973" spans="1:2">
      <c r="A7973" s="72" t="s">
        <v>30336</v>
      </c>
      <c r="B7973" s="72"/>
    </row>
    <row r="7974" spans="1:2">
      <c r="A7974" s="72" t="s">
        <v>29729</v>
      </c>
      <c r="B7974" s="72"/>
    </row>
    <row r="7975" spans="1:2">
      <c r="A7975" s="72" t="s">
        <v>12526</v>
      </c>
      <c r="B7975" s="72"/>
    </row>
    <row r="7976" spans="1:2">
      <c r="A7976" s="72" t="s">
        <v>16391</v>
      </c>
      <c r="B7976" s="72"/>
    </row>
    <row r="7977" spans="1:2">
      <c r="A7977" s="72" t="s">
        <v>32308</v>
      </c>
      <c r="B7977" s="72"/>
    </row>
    <row r="7978" spans="1:2">
      <c r="A7978" s="72" t="s">
        <v>19360</v>
      </c>
      <c r="B7978" s="72"/>
    </row>
    <row r="7979" spans="1:2">
      <c r="A7979" s="72" t="s">
        <v>806</v>
      </c>
      <c r="B7979" s="72"/>
    </row>
    <row r="7980" spans="1:2">
      <c r="A7980" s="72" t="s">
        <v>806</v>
      </c>
      <c r="B7980" s="72"/>
    </row>
    <row r="7981" spans="1:2">
      <c r="A7981" s="72" t="s">
        <v>13583</v>
      </c>
      <c r="B7981" s="72"/>
    </row>
    <row r="7982" spans="1:2">
      <c r="A7982" s="72" t="s">
        <v>807</v>
      </c>
      <c r="B7982" s="72"/>
    </row>
    <row r="7983" spans="1:2">
      <c r="A7983" s="72" t="s">
        <v>20665</v>
      </c>
      <c r="B7983" s="72"/>
    </row>
    <row r="7984" spans="1:2">
      <c r="A7984" s="72" t="s">
        <v>20666</v>
      </c>
      <c r="B7984" s="72"/>
    </row>
    <row r="7985" spans="1:2">
      <c r="A7985" s="72" t="s">
        <v>12527</v>
      </c>
      <c r="B7985" s="72"/>
    </row>
    <row r="7986" spans="1:2">
      <c r="A7986" s="72" t="s">
        <v>26502</v>
      </c>
      <c r="B7986" s="72"/>
    </row>
    <row r="7987" spans="1:2">
      <c r="A7987" s="72" t="s">
        <v>14650</v>
      </c>
      <c r="B7987" s="72"/>
    </row>
    <row r="7988" spans="1:2">
      <c r="A7988" s="72" t="s">
        <v>28108</v>
      </c>
      <c r="B7988" s="72"/>
    </row>
    <row r="7989" spans="1:2">
      <c r="A7989" s="72" t="s">
        <v>26843</v>
      </c>
      <c r="B7989" s="72"/>
    </row>
    <row r="7990" spans="1:2">
      <c r="A7990" s="72" t="s">
        <v>14651</v>
      </c>
      <c r="B7990" s="72"/>
    </row>
    <row r="7991" spans="1:2">
      <c r="A7991" s="72" t="s">
        <v>30337</v>
      </c>
      <c r="B7991" s="72"/>
    </row>
    <row r="7992" spans="1:2">
      <c r="A7992" s="72" t="s">
        <v>5913</v>
      </c>
      <c r="B7992" s="72"/>
    </row>
    <row r="7993" spans="1:2">
      <c r="A7993" s="72" t="s">
        <v>22284</v>
      </c>
      <c r="B7993" s="72"/>
    </row>
    <row r="7994" spans="1:2">
      <c r="A7994" s="72" t="s">
        <v>18165</v>
      </c>
      <c r="B7994" s="72"/>
    </row>
    <row r="7995" spans="1:2">
      <c r="A7995" s="72" t="s">
        <v>16948</v>
      </c>
      <c r="B7995" s="72"/>
    </row>
    <row r="7996" spans="1:2">
      <c r="A7996" s="72" t="s">
        <v>23382</v>
      </c>
      <c r="B7996" s="72"/>
    </row>
    <row r="7997" spans="1:2">
      <c r="A7997" s="4" t="s">
        <v>301</v>
      </c>
      <c r="B7997" s="72"/>
    </row>
    <row r="7998" spans="1:2">
      <c r="A7998" s="72" t="s">
        <v>30338</v>
      </c>
      <c r="B7998" s="72"/>
    </row>
    <row r="7999" spans="1:2">
      <c r="A7999" s="72" t="s">
        <v>32752</v>
      </c>
      <c r="B7999" s="72"/>
    </row>
    <row r="8000" spans="1:2">
      <c r="A8000" s="72" t="s">
        <v>5243</v>
      </c>
      <c r="B8000" s="72"/>
    </row>
    <row r="8001" spans="1:2">
      <c r="A8001" s="72" t="s">
        <v>9647</v>
      </c>
      <c r="B8001" s="72"/>
    </row>
    <row r="8002" spans="1:2">
      <c r="A8002" s="72" t="s">
        <v>24122</v>
      </c>
      <c r="B8002" s="72"/>
    </row>
    <row r="8003" spans="1:2">
      <c r="A8003" s="72" t="s">
        <v>15936</v>
      </c>
      <c r="B8003" s="72"/>
    </row>
    <row r="8004" spans="1:2">
      <c r="A8004" s="72" t="s">
        <v>29315</v>
      </c>
      <c r="B8004" s="72"/>
    </row>
    <row r="8005" spans="1:2">
      <c r="A8005" s="72" t="s">
        <v>32753</v>
      </c>
      <c r="B8005" s="72"/>
    </row>
    <row r="8006" spans="1:2">
      <c r="A8006" s="72" t="s">
        <v>21660</v>
      </c>
      <c r="B8006" s="72"/>
    </row>
    <row r="8007" spans="1:2">
      <c r="A8007" s="72" t="s">
        <v>9648</v>
      </c>
      <c r="B8007" s="72"/>
    </row>
    <row r="8008" spans="1:2">
      <c r="A8008" s="72" t="s">
        <v>28714</v>
      </c>
      <c r="B8008" s="72"/>
    </row>
    <row r="8009" spans="1:2">
      <c r="A8009" s="72" t="s">
        <v>4718</v>
      </c>
      <c r="B8009" s="72"/>
    </row>
    <row r="8010" spans="1:2">
      <c r="A8010" s="72" t="s">
        <v>4717</v>
      </c>
      <c r="B8010" s="72"/>
    </row>
    <row r="8011" spans="1:2">
      <c r="A8011" s="72" t="s">
        <v>11184</v>
      </c>
      <c r="B8011" s="72"/>
    </row>
    <row r="8012" spans="1:2">
      <c r="A8012" s="72" t="s">
        <v>808</v>
      </c>
      <c r="B8012" s="72"/>
    </row>
    <row r="8013" spans="1:2">
      <c r="A8013" s="72" t="s">
        <v>20667</v>
      </c>
      <c r="B8013" s="72"/>
    </row>
    <row r="8014" spans="1:2">
      <c r="A8014" s="72" t="s">
        <v>23383</v>
      </c>
      <c r="B8014" s="72"/>
    </row>
    <row r="8015" spans="1:2">
      <c r="A8015" s="72" t="s">
        <v>25425</v>
      </c>
      <c r="B8015" s="72"/>
    </row>
    <row r="8016" spans="1:2">
      <c r="A8016" s="72" t="s">
        <v>31318</v>
      </c>
      <c r="B8016" s="72"/>
    </row>
    <row r="8017" spans="1:2">
      <c r="A8017" s="72" t="s">
        <v>27319</v>
      </c>
      <c r="B8017" s="72"/>
    </row>
    <row r="8018" spans="1:2">
      <c r="A8018" s="72" t="s">
        <v>27320</v>
      </c>
      <c r="B8018" s="72"/>
    </row>
    <row r="8019" spans="1:2">
      <c r="A8019" s="72" t="s">
        <v>302</v>
      </c>
      <c r="B8019" s="72"/>
    </row>
    <row r="8020" spans="1:2">
      <c r="A8020" s="72" t="s">
        <v>26503</v>
      </c>
      <c r="B8020" s="72"/>
    </row>
    <row r="8021" spans="1:2">
      <c r="A8021" s="72" t="s">
        <v>6572</v>
      </c>
      <c r="B8021" s="72"/>
    </row>
    <row r="8022" spans="1:2">
      <c r="A8022" s="72" t="s">
        <v>6964</v>
      </c>
      <c r="B8022" s="72"/>
    </row>
    <row r="8023" spans="1:2">
      <c r="A8023" s="72" t="s">
        <v>6965</v>
      </c>
      <c r="B8023" s="72"/>
    </row>
    <row r="8024" spans="1:2">
      <c r="A8024" s="72" t="s">
        <v>28364</v>
      </c>
      <c r="B8024" s="72"/>
    </row>
    <row r="8025" spans="1:2">
      <c r="A8025" s="72" t="s">
        <v>2132</v>
      </c>
      <c r="B8025" s="72"/>
    </row>
    <row r="8026" spans="1:2">
      <c r="A8026" s="72" t="s">
        <v>2132</v>
      </c>
      <c r="B8026" s="72"/>
    </row>
    <row r="8027" spans="1:2">
      <c r="A8027" s="72" t="s">
        <v>10506</v>
      </c>
      <c r="B8027" s="72"/>
    </row>
    <row r="8028" spans="1:2">
      <c r="A8028" s="72" t="s">
        <v>11185</v>
      </c>
      <c r="B8028" s="72"/>
    </row>
    <row r="8029" spans="1:2">
      <c r="A8029" s="72" t="s">
        <v>26156</v>
      </c>
      <c r="B8029" s="72"/>
    </row>
    <row r="8030" spans="1:2">
      <c r="A8030" s="72" t="s">
        <v>1774</v>
      </c>
      <c r="B8030" s="72"/>
    </row>
    <row r="8031" spans="1:2">
      <c r="A8031" s="72" t="s">
        <v>20668</v>
      </c>
      <c r="B8031" s="72"/>
    </row>
    <row r="8032" spans="1:2">
      <c r="A8032" s="72" t="s">
        <v>21316</v>
      </c>
      <c r="B8032" s="72"/>
    </row>
    <row r="8033" spans="1:2">
      <c r="A8033" s="72" t="s">
        <v>28715</v>
      </c>
      <c r="B8033" s="72"/>
    </row>
    <row r="8034" spans="1:2">
      <c r="A8034" s="72" t="s">
        <v>19361</v>
      </c>
      <c r="B8034" s="72"/>
    </row>
    <row r="8035" spans="1:2">
      <c r="A8035" s="72" t="s">
        <v>18702</v>
      </c>
      <c r="B8035" s="72"/>
    </row>
    <row r="8036" spans="1:2">
      <c r="A8036" s="72" t="s">
        <v>18703</v>
      </c>
      <c r="B8036" s="72"/>
    </row>
    <row r="8037" spans="1:2">
      <c r="A8037" s="72" t="s">
        <v>11186</v>
      </c>
      <c r="B8037" s="72"/>
    </row>
    <row r="8038" spans="1:2">
      <c r="A8038" s="72" t="s">
        <v>12080</v>
      </c>
      <c r="B8038" s="72"/>
    </row>
    <row r="8039" spans="1:2">
      <c r="A8039" s="72" t="s">
        <v>2133</v>
      </c>
      <c r="B8039" s="72"/>
    </row>
    <row r="8040" spans="1:2">
      <c r="A8040" s="72" t="s">
        <v>14124</v>
      </c>
      <c r="B8040" s="72"/>
    </row>
    <row r="8041" spans="1:2">
      <c r="A8041" s="72" t="s">
        <v>3444</v>
      </c>
      <c r="B8041" s="72"/>
    </row>
    <row r="8042" spans="1:2">
      <c r="A8042" s="72" t="s">
        <v>3445</v>
      </c>
      <c r="B8042" s="72"/>
    </row>
    <row r="8043" spans="1:2">
      <c r="A8043" s="72" t="s">
        <v>26844</v>
      </c>
      <c r="B8043" s="72"/>
    </row>
    <row r="8044" spans="1:2">
      <c r="A8044" s="72" t="s">
        <v>4719</v>
      </c>
      <c r="B8044" s="72"/>
    </row>
    <row r="8045" spans="1:2">
      <c r="A8045" s="72" t="s">
        <v>33297</v>
      </c>
      <c r="B8045" s="72"/>
    </row>
    <row r="8046" spans="1:2">
      <c r="A8046" s="72" t="s">
        <v>19362</v>
      </c>
      <c r="B8046" s="72"/>
    </row>
    <row r="8047" spans="1:2">
      <c r="A8047" s="72" t="s">
        <v>18704</v>
      </c>
      <c r="B8047" s="72"/>
    </row>
    <row r="8048" spans="1:2">
      <c r="A8048" s="4" t="s">
        <v>1491</v>
      </c>
      <c r="B8048" s="72"/>
    </row>
    <row r="8049" spans="1:2">
      <c r="A8049" s="72" t="s">
        <v>1491</v>
      </c>
      <c r="B8049" s="72"/>
    </row>
    <row r="8050" spans="1:2">
      <c r="A8050" s="72" t="s">
        <v>1491</v>
      </c>
      <c r="B8050" s="72"/>
    </row>
    <row r="8051" spans="1:2">
      <c r="A8051" s="72" t="s">
        <v>1491</v>
      </c>
      <c r="B8051" s="72"/>
    </row>
    <row r="8052" spans="1:2">
      <c r="A8052" s="72" t="s">
        <v>1491</v>
      </c>
      <c r="B8052" s="72"/>
    </row>
    <row r="8053" spans="1:2">
      <c r="A8053" s="72" t="s">
        <v>27321</v>
      </c>
      <c r="B8053" s="72"/>
    </row>
    <row r="8054" spans="1:2">
      <c r="A8054" s="72" t="s">
        <v>4720</v>
      </c>
      <c r="B8054" s="72"/>
    </row>
    <row r="8055" spans="1:2">
      <c r="A8055" s="72" t="s">
        <v>12961</v>
      </c>
      <c r="B8055" s="72"/>
    </row>
    <row r="8056" spans="1:2">
      <c r="A8056" s="72" t="s">
        <v>8720</v>
      </c>
      <c r="B8056" s="72"/>
    </row>
    <row r="8057" spans="1:2">
      <c r="A8057" s="72" t="s">
        <v>2312</v>
      </c>
      <c r="B8057" s="72"/>
    </row>
    <row r="8058" spans="1:2">
      <c r="A8058" s="72" t="s">
        <v>2313</v>
      </c>
      <c r="B8058" s="72"/>
    </row>
    <row r="8059" spans="1:2">
      <c r="A8059" s="72" t="s">
        <v>2314</v>
      </c>
      <c r="B8059" s="72"/>
    </row>
    <row r="8060" spans="1:2">
      <c r="A8060" s="72" t="s">
        <v>5914</v>
      </c>
      <c r="B8060" s="72"/>
    </row>
    <row r="8061" spans="1:2">
      <c r="A8061" s="72" t="s">
        <v>5914</v>
      </c>
      <c r="B8061" s="72"/>
    </row>
    <row r="8062" spans="1:2">
      <c r="A8062" s="72" t="s">
        <v>5914</v>
      </c>
      <c r="B8062" s="72"/>
    </row>
    <row r="8063" spans="1:2">
      <c r="A8063" s="72" t="s">
        <v>5914</v>
      </c>
      <c r="B8063" s="72"/>
    </row>
    <row r="8064" spans="1:2">
      <c r="A8064" s="72" t="s">
        <v>5914</v>
      </c>
      <c r="B8064" s="72"/>
    </row>
    <row r="8065" spans="1:2">
      <c r="A8065" s="72" t="s">
        <v>26707</v>
      </c>
      <c r="B8065" s="72"/>
    </row>
    <row r="8066" spans="1:2">
      <c r="A8066" s="72" t="s">
        <v>19059</v>
      </c>
      <c r="B8066" s="72"/>
    </row>
    <row r="8067" spans="1:2">
      <c r="A8067" s="72" t="s">
        <v>4721</v>
      </c>
      <c r="B8067" s="72"/>
    </row>
    <row r="8068" spans="1:2">
      <c r="A8068" s="72" t="s">
        <v>4257</v>
      </c>
      <c r="B8068" s="72"/>
    </row>
    <row r="8069" spans="1:2">
      <c r="A8069" s="72" t="s">
        <v>26845</v>
      </c>
      <c r="B8069" s="72"/>
    </row>
    <row r="8070" spans="1:2">
      <c r="A8070" s="72" t="s">
        <v>17655</v>
      </c>
      <c r="B8070" s="72"/>
    </row>
    <row r="8071" spans="1:2">
      <c r="A8071" s="72" t="s">
        <v>4600</v>
      </c>
      <c r="B8071" s="72"/>
    </row>
    <row r="8072" spans="1:2">
      <c r="A8072" s="72" t="s">
        <v>11574</v>
      </c>
      <c r="B8072" s="72"/>
    </row>
    <row r="8073" spans="1:2">
      <c r="A8073" s="72" t="s">
        <v>303</v>
      </c>
      <c r="B8073" s="72"/>
    </row>
    <row r="8074" spans="1:2">
      <c r="A8074" s="72" t="s">
        <v>7883</v>
      </c>
      <c r="B8074" s="72"/>
    </row>
    <row r="8075" spans="1:2">
      <c r="A8075" s="72" t="s">
        <v>809</v>
      </c>
      <c r="B8075" s="72"/>
    </row>
    <row r="8076" spans="1:2">
      <c r="A8076" s="72" t="s">
        <v>14652</v>
      </c>
      <c r="B8076" s="72"/>
    </row>
    <row r="8077" spans="1:2">
      <c r="A8077" s="72" t="s">
        <v>9245</v>
      </c>
      <c r="B8077" s="72"/>
    </row>
    <row r="8078" spans="1:2">
      <c r="A8078" s="72" t="s">
        <v>20327</v>
      </c>
      <c r="B8078" s="72"/>
    </row>
    <row r="8079" spans="1:2">
      <c r="A8079" s="72" t="s">
        <v>25656</v>
      </c>
      <c r="B8079" s="72"/>
    </row>
    <row r="8080" spans="1:2">
      <c r="A8080" s="72" t="s">
        <v>10192</v>
      </c>
      <c r="B8080" s="72"/>
    </row>
    <row r="8081" spans="1:2">
      <c r="A8081" s="72" t="s">
        <v>5244</v>
      </c>
      <c r="B8081" s="72"/>
    </row>
    <row r="8082" spans="1:2">
      <c r="A8082" s="72" t="s">
        <v>8177</v>
      </c>
      <c r="B8082" s="72"/>
    </row>
    <row r="8083" spans="1:2">
      <c r="A8083" s="72" t="s">
        <v>12962</v>
      </c>
      <c r="B8083" s="72"/>
    </row>
    <row r="8084" spans="1:2">
      <c r="A8084" s="72" t="s">
        <v>11187</v>
      </c>
      <c r="B8084" s="72"/>
    </row>
    <row r="8085" spans="1:2">
      <c r="A8085" s="72" t="s">
        <v>26846</v>
      </c>
      <c r="B8085" s="72"/>
    </row>
    <row r="8086" spans="1:2">
      <c r="A8086" s="72" t="s">
        <v>30920</v>
      </c>
      <c r="B8086" s="72"/>
    </row>
    <row r="8087" spans="1:2">
      <c r="A8087" s="72" t="s">
        <v>8178</v>
      </c>
      <c r="B8087" s="72"/>
    </row>
    <row r="8088" spans="1:2">
      <c r="A8088" s="72" t="s">
        <v>26847</v>
      </c>
      <c r="B8088" s="72"/>
    </row>
    <row r="8089" spans="1:2">
      <c r="A8089" s="72" t="s">
        <v>31166</v>
      </c>
      <c r="B8089" s="72"/>
    </row>
    <row r="8090" spans="1:2">
      <c r="A8090" s="72" t="s">
        <v>6966</v>
      </c>
      <c r="B8090" s="72"/>
    </row>
    <row r="8091" spans="1:2">
      <c r="A8091" s="72" t="s">
        <v>12963</v>
      </c>
      <c r="B8091" s="72"/>
    </row>
    <row r="8092" spans="1:2">
      <c r="A8092" s="72" t="s">
        <v>5530</v>
      </c>
      <c r="B8092" s="72"/>
    </row>
    <row r="8093" spans="1:2">
      <c r="A8093" s="72" t="s">
        <v>6967</v>
      </c>
      <c r="B8093" s="72"/>
    </row>
    <row r="8094" spans="1:2">
      <c r="A8094" s="72" t="s">
        <v>30339</v>
      </c>
      <c r="B8094" s="72"/>
    </row>
    <row r="8095" spans="1:2">
      <c r="A8095" s="72" t="s">
        <v>19897</v>
      </c>
      <c r="B8095" s="72"/>
    </row>
    <row r="8096" spans="1:2">
      <c r="A8096" s="72" t="s">
        <v>13275</v>
      </c>
      <c r="B8096" s="72"/>
    </row>
    <row r="8097" spans="1:2">
      <c r="A8097" s="72" t="s">
        <v>16392</v>
      </c>
      <c r="B8097" s="72"/>
    </row>
    <row r="8098" spans="1:2">
      <c r="A8098" s="72" t="s">
        <v>22859</v>
      </c>
      <c r="B8098" s="72"/>
    </row>
    <row r="8099" spans="1:2">
      <c r="A8099" s="72" t="s">
        <v>28365</v>
      </c>
      <c r="B8099" s="72"/>
    </row>
    <row r="8100" spans="1:2">
      <c r="A8100" s="72" t="s">
        <v>9649</v>
      </c>
      <c r="B8100" s="72"/>
    </row>
    <row r="8101" spans="1:2">
      <c r="A8101" s="72" t="s">
        <v>13276</v>
      </c>
      <c r="B8101" s="72"/>
    </row>
    <row r="8102" spans="1:2">
      <c r="A8102" s="72" t="s">
        <v>13277</v>
      </c>
      <c r="B8102" s="72"/>
    </row>
    <row r="8103" spans="1:2">
      <c r="A8103" s="72" t="s">
        <v>9246</v>
      </c>
      <c r="B8103" s="72"/>
    </row>
    <row r="8104" spans="1:2">
      <c r="A8104" s="72" t="s">
        <v>24123</v>
      </c>
      <c r="B8104" s="72"/>
    </row>
    <row r="8105" spans="1:2">
      <c r="A8105" s="72" t="s">
        <v>29974</v>
      </c>
      <c r="B8105" s="72"/>
    </row>
    <row r="8106" spans="1:2">
      <c r="A8106" s="72" t="s">
        <v>4722</v>
      </c>
      <c r="B8106" s="72"/>
    </row>
    <row r="8107" spans="1:2">
      <c r="A8107" s="72" t="s">
        <v>15624</v>
      </c>
      <c r="B8107" s="72"/>
    </row>
    <row r="8108" spans="1:2">
      <c r="A8108" s="72" t="s">
        <v>17389</v>
      </c>
      <c r="B8108" s="72"/>
    </row>
    <row r="8109" spans="1:2">
      <c r="A8109" s="72" t="s">
        <v>10193</v>
      </c>
      <c r="B8109" s="72"/>
    </row>
    <row r="8110" spans="1:2">
      <c r="A8110" s="72" t="s">
        <v>6573</v>
      </c>
      <c r="B8110" s="72"/>
    </row>
    <row r="8111" spans="1:2">
      <c r="A8111" s="72" t="s">
        <v>19898</v>
      </c>
      <c r="B8111" s="72"/>
    </row>
    <row r="8112" spans="1:2">
      <c r="A8112" s="72" t="s">
        <v>4258</v>
      </c>
      <c r="B8112" s="72"/>
    </row>
    <row r="8113" spans="1:2">
      <c r="A8113" s="72" t="s">
        <v>16393</v>
      </c>
      <c r="B8113" s="72"/>
    </row>
    <row r="8114" spans="1:2">
      <c r="A8114" s="72" t="s">
        <v>32309</v>
      </c>
      <c r="B8114" s="72"/>
    </row>
    <row r="8115" spans="1:2">
      <c r="A8115" s="72" t="s">
        <v>10507</v>
      </c>
      <c r="B8115" s="72"/>
    </row>
    <row r="8116" spans="1:2">
      <c r="A8116" s="72" t="s">
        <v>24124</v>
      </c>
      <c r="B8116" s="72"/>
    </row>
    <row r="8117" spans="1:2">
      <c r="A8117" s="72" t="s">
        <v>29316</v>
      </c>
      <c r="B8117" s="72"/>
    </row>
    <row r="8118" spans="1:2">
      <c r="A8118" s="72" t="s">
        <v>3863</v>
      </c>
      <c r="B8118" s="72"/>
    </row>
    <row r="8119" spans="1:2">
      <c r="A8119" s="72" t="s">
        <v>21661</v>
      </c>
      <c r="B8119" s="72"/>
    </row>
    <row r="8120" spans="1:2">
      <c r="A8120" s="72" t="s">
        <v>10508</v>
      </c>
      <c r="B8120" s="72"/>
    </row>
    <row r="8121" spans="1:2">
      <c r="A8121" s="72" t="s">
        <v>6968</v>
      </c>
      <c r="B8121" s="72"/>
    </row>
    <row r="8122" spans="1:2">
      <c r="A8122" s="72" t="s">
        <v>22860</v>
      </c>
      <c r="B8122" s="72"/>
    </row>
    <row r="8123" spans="1:2">
      <c r="A8123" s="72" t="s">
        <v>14126</v>
      </c>
      <c r="B8123" s="72"/>
    </row>
    <row r="8124" spans="1:2">
      <c r="A8124" s="72" t="s">
        <v>15625</v>
      </c>
      <c r="B8124" s="72"/>
    </row>
    <row r="8125" spans="1:2">
      <c r="A8125" s="72" t="s">
        <v>14653</v>
      </c>
      <c r="B8125" s="72"/>
    </row>
    <row r="8126" spans="1:2">
      <c r="A8126" s="72" t="s">
        <v>810</v>
      </c>
      <c r="B8126" s="72"/>
    </row>
    <row r="8127" spans="1:2">
      <c r="A8127" s="72" t="s">
        <v>15088</v>
      </c>
      <c r="B8127" s="72"/>
    </row>
    <row r="8128" spans="1:2">
      <c r="A8128" s="72" t="s">
        <v>1492</v>
      </c>
      <c r="B8128" s="72"/>
    </row>
    <row r="8129" spans="1:2">
      <c r="A8129" s="72" t="s">
        <v>33441</v>
      </c>
      <c r="B8129" s="72"/>
    </row>
    <row r="8130" spans="1:2">
      <c r="A8130" s="72" t="s">
        <v>31614</v>
      </c>
      <c r="B8130" s="72"/>
    </row>
    <row r="8131" spans="1:2">
      <c r="A8131" s="72" t="s">
        <v>19060</v>
      </c>
      <c r="B8131" s="72"/>
    </row>
    <row r="8132" spans="1:2">
      <c r="A8132" s="72" t="s">
        <v>19899</v>
      </c>
      <c r="B8132" s="72"/>
    </row>
    <row r="8133" spans="1:2">
      <c r="A8133" s="72" t="s">
        <v>27774</v>
      </c>
      <c r="B8133" s="72"/>
    </row>
    <row r="8134" spans="1:2">
      <c r="A8134" s="72" t="s">
        <v>4723</v>
      </c>
      <c r="B8134" s="72"/>
    </row>
    <row r="8135" spans="1:2">
      <c r="A8135" s="72" t="s">
        <v>26685</v>
      </c>
      <c r="B8135" s="72"/>
    </row>
    <row r="8136" spans="1:2">
      <c r="A8136" s="72" t="s">
        <v>24125</v>
      </c>
      <c r="B8136" s="72"/>
    </row>
    <row r="8137" spans="1:2">
      <c r="A8137" s="72" t="s">
        <v>28716</v>
      </c>
      <c r="B8137" s="72"/>
    </row>
    <row r="8138" spans="1:2">
      <c r="A8138" s="72" t="s">
        <v>29317</v>
      </c>
      <c r="B8138" s="72"/>
    </row>
    <row r="8139" spans="1:2">
      <c r="A8139" s="72" t="s">
        <v>18167</v>
      </c>
      <c r="B8139" s="72"/>
    </row>
    <row r="8140" spans="1:2">
      <c r="A8140" s="72" t="s">
        <v>4259</v>
      </c>
      <c r="B8140" s="72"/>
    </row>
    <row r="8141" spans="1:2">
      <c r="A8141" s="72" t="s">
        <v>22285</v>
      </c>
      <c r="B8141" s="72"/>
    </row>
    <row r="8142" spans="1:2">
      <c r="A8142" s="72" t="s">
        <v>32754</v>
      </c>
      <c r="B8142" s="72"/>
    </row>
    <row r="8143" spans="1:2">
      <c r="A8143" s="72" t="s">
        <v>4260</v>
      </c>
      <c r="B8143" s="72"/>
    </row>
    <row r="8144" spans="1:2">
      <c r="A8144" s="72" t="s">
        <v>4261</v>
      </c>
      <c r="B8144" s="72"/>
    </row>
    <row r="8145" spans="1:2">
      <c r="A8145" s="72" t="s">
        <v>32065</v>
      </c>
      <c r="B8145" s="72"/>
    </row>
    <row r="8146" spans="1:2">
      <c r="A8146" s="72" t="s">
        <v>9247</v>
      </c>
      <c r="B8146" s="72"/>
    </row>
    <row r="8147" spans="1:2">
      <c r="A8147" s="72" t="s">
        <v>9247</v>
      </c>
      <c r="B8147" s="72"/>
    </row>
    <row r="8148" spans="1:2">
      <c r="A8148" s="72" t="s">
        <v>9247</v>
      </c>
      <c r="B8148" s="72"/>
    </row>
    <row r="8149" spans="1:2">
      <c r="A8149" s="72" t="s">
        <v>4262</v>
      </c>
      <c r="B8149" s="72"/>
    </row>
    <row r="8150" spans="1:2">
      <c r="A8150" s="72" t="s">
        <v>31319</v>
      </c>
      <c r="B8150" s="72"/>
    </row>
    <row r="8151" spans="1:2">
      <c r="A8151" s="72" t="s">
        <v>3864</v>
      </c>
      <c r="B8151" s="72"/>
    </row>
    <row r="8152" spans="1:2">
      <c r="A8152" s="72" t="s">
        <v>15364</v>
      </c>
      <c r="B8152" s="72"/>
    </row>
    <row r="8153" spans="1:2">
      <c r="A8153" s="72" t="s">
        <v>304</v>
      </c>
      <c r="B8153" s="72"/>
    </row>
    <row r="8154" spans="1:2">
      <c r="A8154" s="72" t="s">
        <v>25426</v>
      </c>
      <c r="B8154" s="72"/>
    </row>
    <row r="8155" spans="1:2">
      <c r="A8155" s="72" t="s">
        <v>10783</v>
      </c>
      <c r="B8155" s="72"/>
    </row>
    <row r="8156" spans="1:2">
      <c r="A8156" s="72" t="s">
        <v>10509</v>
      </c>
      <c r="B8156" s="72"/>
    </row>
    <row r="8157" spans="1:2">
      <c r="A8157" s="72" t="s">
        <v>811</v>
      </c>
      <c r="B8157" s="72"/>
    </row>
    <row r="8158" spans="1:2">
      <c r="A8158" s="72" t="s">
        <v>6574</v>
      </c>
      <c r="B8158" s="72"/>
    </row>
    <row r="8159" spans="1:2">
      <c r="A8159" s="72" t="s">
        <v>9650</v>
      </c>
      <c r="B8159" s="72"/>
    </row>
    <row r="8160" spans="1:2">
      <c r="A8160" s="72" t="s">
        <v>29318</v>
      </c>
      <c r="B8160" s="72"/>
    </row>
    <row r="8161" spans="1:2">
      <c r="A8161" s="72" t="s">
        <v>24622</v>
      </c>
      <c r="B8161" s="72"/>
    </row>
    <row r="8162" spans="1:2">
      <c r="A8162" s="72" t="s">
        <v>23385</v>
      </c>
      <c r="B8162" s="72"/>
    </row>
    <row r="8163" spans="1:2">
      <c r="A8163" s="72" t="s">
        <v>22286</v>
      </c>
      <c r="B8163" s="72"/>
    </row>
    <row r="8164" spans="1:2">
      <c r="A8164" s="72" t="s">
        <v>23386</v>
      </c>
      <c r="B8164" s="72"/>
    </row>
    <row r="8165" spans="1:2">
      <c r="A8165" s="72" t="s">
        <v>16670</v>
      </c>
      <c r="B8165" s="72"/>
    </row>
    <row r="8166" spans="1:2">
      <c r="A8166" s="72" t="s">
        <v>20328</v>
      </c>
      <c r="B8166" s="72"/>
    </row>
    <row r="8167" spans="1:2">
      <c r="A8167" s="72" t="s">
        <v>16671</v>
      </c>
      <c r="B8167" s="72"/>
    </row>
    <row r="8168" spans="1:2">
      <c r="A8168" s="72" t="s">
        <v>11188</v>
      </c>
      <c r="B8168" s="72"/>
    </row>
    <row r="8169" spans="1:2">
      <c r="A8169" s="72" t="s">
        <v>17390</v>
      </c>
      <c r="B8169" s="72"/>
    </row>
    <row r="8170" spans="1:2">
      <c r="A8170" s="72" t="s">
        <v>13584</v>
      </c>
      <c r="B8170" s="72"/>
    </row>
    <row r="8171" spans="1:2">
      <c r="A8171" s="72" t="s">
        <v>6307</v>
      </c>
      <c r="B8171" s="72"/>
    </row>
    <row r="8172" spans="1:2">
      <c r="A8172" s="72" t="s">
        <v>15365</v>
      </c>
      <c r="B8172" s="72"/>
    </row>
    <row r="8173" spans="1:2">
      <c r="A8173" s="72" t="s">
        <v>5531</v>
      </c>
      <c r="B8173" s="72"/>
    </row>
    <row r="8174" spans="1:2">
      <c r="A8174" s="72" t="s">
        <v>27323</v>
      </c>
      <c r="B8174" s="72"/>
    </row>
    <row r="8175" spans="1:2">
      <c r="A8175" s="72" t="s">
        <v>305</v>
      </c>
      <c r="B8175" s="72"/>
    </row>
    <row r="8176" spans="1:2">
      <c r="A8176" s="72" t="s">
        <v>305</v>
      </c>
      <c r="B8176" s="72"/>
    </row>
    <row r="8177" spans="1:2">
      <c r="A8177" s="72" t="s">
        <v>5245</v>
      </c>
      <c r="B8177" s="72"/>
    </row>
    <row r="8178" spans="1:2">
      <c r="A8178" s="72" t="s">
        <v>5245</v>
      </c>
      <c r="B8178" s="72"/>
    </row>
    <row r="8179" spans="1:2">
      <c r="A8179" s="72" t="s">
        <v>24126</v>
      </c>
      <c r="B8179" s="72"/>
    </row>
    <row r="8180" spans="1:2">
      <c r="A8180" s="72" t="s">
        <v>24127</v>
      </c>
      <c r="B8180" s="72"/>
    </row>
    <row r="8181" spans="1:2">
      <c r="A8181" s="72" t="s">
        <v>6575</v>
      </c>
      <c r="B8181" s="72"/>
    </row>
    <row r="8182" spans="1:2">
      <c r="A8182" s="72" t="s">
        <v>8179</v>
      </c>
      <c r="B8182" s="72"/>
    </row>
    <row r="8183" spans="1:2">
      <c r="A8183" s="72" t="s">
        <v>8180</v>
      </c>
      <c r="B8183" s="72"/>
    </row>
    <row r="8184" spans="1:2">
      <c r="A8184" s="72" t="s">
        <v>32066</v>
      </c>
      <c r="B8184" s="72"/>
    </row>
    <row r="8185" spans="1:2">
      <c r="A8185" s="72" t="s">
        <v>13585</v>
      </c>
      <c r="B8185" s="72"/>
    </row>
    <row r="8186" spans="1:2">
      <c r="A8186" s="72" t="s">
        <v>33442</v>
      </c>
      <c r="B8186" s="72"/>
    </row>
    <row r="8187" spans="1:2">
      <c r="A8187" s="4" t="s">
        <v>812</v>
      </c>
      <c r="B8187" s="72"/>
    </row>
    <row r="8188" spans="1:2">
      <c r="A8188" s="72" t="s">
        <v>4725</v>
      </c>
      <c r="B8188" s="72"/>
    </row>
    <row r="8189" spans="1:2">
      <c r="A8189" s="72" t="s">
        <v>30340</v>
      </c>
      <c r="B8189" s="72"/>
    </row>
    <row r="8190" spans="1:2">
      <c r="A8190" s="72" t="s">
        <v>306</v>
      </c>
      <c r="B8190" s="72"/>
    </row>
    <row r="8191" spans="1:2">
      <c r="A8191" s="72" t="s">
        <v>2686</v>
      </c>
      <c r="B8191" s="72"/>
    </row>
    <row r="8192" spans="1:2">
      <c r="A8192" s="72" t="s">
        <v>2685</v>
      </c>
      <c r="B8192" s="72"/>
    </row>
    <row r="8193" spans="1:2">
      <c r="A8193" s="72" t="s">
        <v>20669</v>
      </c>
      <c r="B8193" s="72"/>
    </row>
    <row r="8194" spans="1:2">
      <c r="A8194" s="72" t="s">
        <v>5532</v>
      </c>
      <c r="B8194" s="72"/>
    </row>
    <row r="8195" spans="1:2">
      <c r="A8195" s="72" t="s">
        <v>14654</v>
      </c>
      <c r="B8195" s="72"/>
    </row>
    <row r="8196" spans="1:2">
      <c r="A8196" s="72" t="s">
        <v>14654</v>
      </c>
      <c r="B8196" s="72"/>
    </row>
    <row r="8197" spans="1:2">
      <c r="A8197" s="72" t="s">
        <v>29319</v>
      </c>
      <c r="B8197" s="72"/>
    </row>
    <row r="8198" spans="1:2">
      <c r="A8198" s="72" t="s">
        <v>813</v>
      </c>
      <c r="B8198" s="72"/>
    </row>
    <row r="8199" spans="1:2">
      <c r="A8199" s="72" t="s">
        <v>4724</v>
      </c>
      <c r="B8199" s="72"/>
    </row>
    <row r="8200" spans="1:2">
      <c r="A8200" s="72" t="s">
        <v>21662</v>
      </c>
      <c r="B8200" s="72"/>
    </row>
    <row r="8201" spans="1:2">
      <c r="A8201" s="72" t="s">
        <v>18168</v>
      </c>
      <c r="B8201" s="72"/>
    </row>
    <row r="8202" spans="1:2">
      <c r="A8202" s="72" t="s">
        <v>9651</v>
      </c>
      <c r="B8202" s="72"/>
    </row>
    <row r="8203" spans="1:2">
      <c r="A8203" s="72" t="s">
        <v>22862</v>
      </c>
      <c r="B8203" s="72"/>
    </row>
    <row r="8204" spans="1:2">
      <c r="A8204" s="72" t="s">
        <v>4726</v>
      </c>
      <c r="B8204" s="72"/>
    </row>
    <row r="8205" spans="1:2">
      <c r="A8205" s="72" t="s">
        <v>814</v>
      </c>
      <c r="B8205" s="72"/>
    </row>
    <row r="8206" spans="1:2">
      <c r="A8206" s="72" t="s">
        <v>29730</v>
      </c>
      <c r="B8206" s="72"/>
    </row>
    <row r="8207" spans="1:2">
      <c r="A8207" s="72" t="s">
        <v>17656</v>
      </c>
      <c r="B8207" s="72"/>
    </row>
    <row r="8208" spans="1:2">
      <c r="A8208" s="72" t="s">
        <v>23387</v>
      </c>
      <c r="B8208" s="72"/>
    </row>
    <row r="8209" spans="1:2">
      <c r="A8209" s="72" t="s">
        <v>16949</v>
      </c>
      <c r="B8209" s="72"/>
    </row>
    <row r="8210" spans="1:2">
      <c r="A8210" s="72" t="s">
        <v>9248</v>
      </c>
      <c r="B8210" s="72"/>
    </row>
    <row r="8211" spans="1:2">
      <c r="A8211" s="72" t="s">
        <v>12081</v>
      </c>
      <c r="B8211" s="72"/>
    </row>
    <row r="8212" spans="1:2">
      <c r="A8212" s="72" t="s">
        <v>4263</v>
      </c>
      <c r="B8212" s="72"/>
    </row>
    <row r="8213" spans="1:2">
      <c r="A8213" s="72" t="s">
        <v>9249</v>
      </c>
      <c r="B8213" s="72"/>
    </row>
    <row r="8214" spans="1:2">
      <c r="A8214" s="72" t="s">
        <v>815</v>
      </c>
      <c r="B8214" s="72"/>
    </row>
    <row r="8215" spans="1:2">
      <c r="A8215" s="72" t="s">
        <v>26504</v>
      </c>
      <c r="B8215" s="72"/>
    </row>
    <row r="8216" spans="1:2">
      <c r="A8216" s="72" t="s">
        <v>26848</v>
      </c>
      <c r="B8216" s="72"/>
    </row>
    <row r="8217" spans="1:2">
      <c r="A8217" s="72" t="s">
        <v>19363</v>
      </c>
      <c r="B8217" s="72"/>
    </row>
    <row r="8218" spans="1:2">
      <c r="A8218" s="72" t="s">
        <v>29731</v>
      </c>
      <c r="B8218" s="72"/>
    </row>
    <row r="8219" spans="1:2">
      <c r="A8219" s="72" t="s">
        <v>27775</v>
      </c>
      <c r="B8219" s="72"/>
    </row>
    <row r="8220" spans="1:2">
      <c r="A8220" s="72" t="s">
        <v>26849</v>
      </c>
      <c r="B8220" s="72"/>
    </row>
    <row r="8221" spans="1:2">
      <c r="A8221" s="72" t="s">
        <v>16394</v>
      </c>
      <c r="B8221" s="72"/>
    </row>
    <row r="8222" spans="1:2">
      <c r="A8222" s="72" t="s">
        <v>18169</v>
      </c>
      <c r="B8222" s="72"/>
    </row>
    <row r="8223" spans="1:2">
      <c r="A8223" s="72" t="s">
        <v>5533</v>
      </c>
      <c r="B8223" s="72"/>
    </row>
    <row r="8224" spans="1:2">
      <c r="A8224" s="72" t="s">
        <v>6681</v>
      </c>
      <c r="B8224" s="72"/>
    </row>
    <row r="8225" spans="1:2">
      <c r="A8225" s="4" t="s">
        <v>307</v>
      </c>
      <c r="B8225" s="72"/>
    </row>
    <row r="8226" spans="1:2">
      <c r="A8226" s="72" t="s">
        <v>10606</v>
      </c>
      <c r="B8226" s="72"/>
    </row>
    <row r="8227" spans="1:2">
      <c r="A8227" s="72" t="s">
        <v>26850</v>
      </c>
      <c r="B8227" s="72"/>
    </row>
    <row r="8228" spans="1:2">
      <c r="A8228" s="4" t="s">
        <v>308</v>
      </c>
      <c r="B8228" s="72"/>
    </row>
    <row r="8229" spans="1:2">
      <c r="A8229" s="72" t="s">
        <v>11189</v>
      </c>
      <c r="B8229" s="72"/>
    </row>
    <row r="8230" spans="1:2">
      <c r="A8230" s="72" t="s">
        <v>33261</v>
      </c>
      <c r="B8230" s="72"/>
    </row>
    <row r="8231" spans="1:2">
      <c r="A8231" s="72" t="s">
        <v>27776</v>
      </c>
      <c r="B8231" s="72"/>
    </row>
    <row r="8232" spans="1:2">
      <c r="A8232" s="72" t="s">
        <v>29320</v>
      </c>
      <c r="B8232" s="72"/>
    </row>
    <row r="8233" spans="1:2">
      <c r="A8233" s="72" t="s">
        <v>19061</v>
      </c>
      <c r="B8233" s="72"/>
    </row>
    <row r="8234" spans="1:2">
      <c r="A8234" s="72" t="s">
        <v>18170</v>
      </c>
      <c r="B8234" s="72"/>
    </row>
    <row r="8235" spans="1:2">
      <c r="A8235" s="72" t="s">
        <v>10194</v>
      </c>
      <c r="B8235" s="72"/>
    </row>
    <row r="8236" spans="1:2">
      <c r="A8236" s="72" t="s">
        <v>3866</v>
      </c>
      <c r="B8236" s="72"/>
    </row>
    <row r="8237" spans="1:2">
      <c r="A8237" s="72" t="s">
        <v>3865</v>
      </c>
      <c r="B8237" s="72"/>
    </row>
    <row r="8238" spans="1:2">
      <c r="A8238" s="72" t="s">
        <v>28110</v>
      </c>
      <c r="B8238" s="72"/>
    </row>
    <row r="8239" spans="1:2">
      <c r="A8239" s="72" t="s">
        <v>27777</v>
      </c>
      <c r="B8239" s="72"/>
    </row>
    <row r="8240" spans="1:2">
      <c r="A8240" s="72" t="s">
        <v>14655</v>
      </c>
      <c r="B8240" s="72"/>
    </row>
    <row r="8241" spans="1:2">
      <c r="A8241" s="72" t="s">
        <v>4264</v>
      </c>
      <c r="B8241" s="72"/>
    </row>
    <row r="8242" spans="1:2">
      <c r="A8242" s="72" t="s">
        <v>15937</v>
      </c>
      <c r="B8242" s="72"/>
    </row>
    <row r="8243" spans="1:2">
      <c r="A8243" s="72" t="s">
        <v>18171</v>
      </c>
      <c r="B8243" s="72"/>
    </row>
    <row r="8244" spans="1:2">
      <c r="A8244" s="72" t="s">
        <v>18172</v>
      </c>
      <c r="B8244" s="72"/>
    </row>
    <row r="8245" spans="1:2">
      <c r="A8245" s="72" t="s">
        <v>11190</v>
      </c>
      <c r="B8245" s="72"/>
    </row>
    <row r="8246" spans="1:2">
      <c r="A8246" s="72" t="s">
        <v>8182</v>
      </c>
      <c r="B8246" s="72"/>
    </row>
    <row r="8247" spans="1:2">
      <c r="A8247" s="72" t="s">
        <v>9652</v>
      </c>
      <c r="B8247" s="72"/>
    </row>
    <row r="8248" spans="1:2">
      <c r="A8248" s="72" t="s">
        <v>27778</v>
      </c>
      <c r="B8248" s="72"/>
    </row>
    <row r="8249" spans="1:2">
      <c r="A8249" s="72" t="s">
        <v>8181</v>
      </c>
      <c r="B8249" s="72"/>
    </row>
    <row r="8250" spans="1:2">
      <c r="A8250" s="72" t="s">
        <v>816</v>
      </c>
      <c r="B8250" s="72"/>
    </row>
    <row r="8251" spans="1:2">
      <c r="A8251" s="72" t="s">
        <v>16139</v>
      </c>
      <c r="B8251" s="72"/>
    </row>
    <row r="8252" spans="1:2">
      <c r="A8252" s="72" t="s">
        <v>4265</v>
      </c>
      <c r="B8252" s="72"/>
    </row>
    <row r="8253" spans="1:2">
      <c r="A8253" s="72" t="s">
        <v>3867</v>
      </c>
      <c r="B8253" s="72"/>
    </row>
    <row r="8254" spans="1:2">
      <c r="A8254" s="72" t="s">
        <v>11191</v>
      </c>
      <c r="B8254" s="72"/>
    </row>
    <row r="8255" spans="1:2">
      <c r="A8255" s="72" t="s">
        <v>5915</v>
      </c>
      <c r="B8255" s="72"/>
    </row>
    <row r="8256" spans="1:2">
      <c r="A8256" s="72" t="s">
        <v>2134</v>
      </c>
      <c r="B8256" s="72"/>
    </row>
    <row r="8257" spans="1:2">
      <c r="A8257" s="72" t="s">
        <v>19901</v>
      </c>
      <c r="B8257" s="72"/>
    </row>
    <row r="8258" spans="1:2">
      <c r="A8258" s="72" t="s">
        <v>18705</v>
      </c>
      <c r="B8258" s="72"/>
    </row>
    <row r="8259" spans="1:2">
      <c r="A8259" s="72" t="s">
        <v>19364</v>
      </c>
      <c r="B8259" s="72"/>
    </row>
    <row r="8260" spans="1:2">
      <c r="A8260" s="72" t="s">
        <v>8722</v>
      </c>
      <c r="B8260" s="72"/>
    </row>
    <row r="8261" spans="1:2">
      <c r="A8261" s="72" t="s">
        <v>30341</v>
      </c>
      <c r="B8261" s="72"/>
    </row>
    <row r="8262" spans="1:2">
      <c r="A8262" s="72" t="s">
        <v>28367</v>
      </c>
      <c r="B8262" s="72"/>
    </row>
    <row r="8263" spans="1:2">
      <c r="A8263" s="72" t="s">
        <v>28368</v>
      </c>
      <c r="B8263" s="72"/>
    </row>
    <row r="8264" spans="1:2">
      <c r="A8264" s="72" t="s">
        <v>18173</v>
      </c>
      <c r="B8264" s="72"/>
    </row>
    <row r="8265" spans="1:2">
      <c r="A8265" s="72" t="s">
        <v>30342</v>
      </c>
      <c r="B8265" s="72"/>
    </row>
    <row r="8266" spans="1:2">
      <c r="A8266" s="72" t="s">
        <v>14656</v>
      </c>
      <c r="B8266" s="72"/>
    </row>
    <row r="8267" spans="1:2">
      <c r="A8267" s="72" t="s">
        <v>2135</v>
      </c>
      <c r="B8267" s="72"/>
    </row>
    <row r="8268" spans="1:2">
      <c r="A8268" s="72" t="s">
        <v>2135</v>
      </c>
      <c r="B8268" s="72"/>
    </row>
    <row r="8269" spans="1:2">
      <c r="A8269" s="72" t="s">
        <v>817</v>
      </c>
      <c r="B8269" s="72"/>
    </row>
    <row r="8270" spans="1:2">
      <c r="A8270" s="72" t="s">
        <v>19062</v>
      </c>
      <c r="B8270" s="72"/>
    </row>
    <row r="8271" spans="1:2">
      <c r="A8271" s="72" t="s">
        <v>4727</v>
      </c>
      <c r="B8271" s="72"/>
    </row>
    <row r="8272" spans="1:2">
      <c r="A8272" s="72" t="s">
        <v>4727</v>
      </c>
      <c r="B8272" s="72"/>
    </row>
    <row r="8273" spans="1:2">
      <c r="A8273" s="72" t="s">
        <v>4727</v>
      </c>
      <c r="B8273" s="72"/>
    </row>
    <row r="8274" spans="1:2">
      <c r="A8274" s="72" t="s">
        <v>4727</v>
      </c>
      <c r="B8274" s="72"/>
    </row>
    <row r="8275" spans="1:2">
      <c r="A8275" s="72" t="s">
        <v>4727</v>
      </c>
      <c r="B8275" s="72"/>
    </row>
    <row r="8276" spans="1:2">
      <c r="A8276" s="72" t="s">
        <v>23389</v>
      </c>
      <c r="B8276" s="72"/>
    </row>
    <row r="8277" spans="1:2">
      <c r="A8277" s="72" t="s">
        <v>23388</v>
      </c>
      <c r="B8277" s="72"/>
    </row>
    <row r="8278" spans="1:2">
      <c r="A8278" s="72" t="s">
        <v>20670</v>
      </c>
      <c r="B8278" s="72"/>
    </row>
    <row r="8279" spans="1:2">
      <c r="A8279" s="72" t="s">
        <v>17391</v>
      </c>
      <c r="B8279" s="72"/>
    </row>
    <row r="8280" spans="1:2">
      <c r="A8280" s="72" t="s">
        <v>1493</v>
      </c>
      <c r="B8280" s="72"/>
    </row>
    <row r="8281" spans="1:2">
      <c r="A8281" s="72" t="s">
        <v>27779</v>
      </c>
      <c r="B8281" s="72"/>
    </row>
    <row r="8282" spans="1:2">
      <c r="A8282" s="72" t="s">
        <v>13833</v>
      </c>
      <c r="B8282" s="72"/>
    </row>
    <row r="8283" spans="1:2">
      <c r="A8283" s="72" t="s">
        <v>30343</v>
      </c>
      <c r="B8283" s="72"/>
    </row>
    <row r="8284" spans="1:2">
      <c r="A8284" s="72" t="s">
        <v>3116</v>
      </c>
      <c r="B8284" s="72"/>
    </row>
    <row r="8285" spans="1:2">
      <c r="A8285" s="72" t="s">
        <v>30344</v>
      </c>
      <c r="B8285" s="72"/>
    </row>
    <row r="8286" spans="1:2">
      <c r="A8286" s="72" t="s">
        <v>5916</v>
      </c>
      <c r="B8286" s="72"/>
    </row>
    <row r="8287" spans="1:2">
      <c r="A8287" s="72" t="s">
        <v>26851</v>
      </c>
      <c r="B8287" s="72"/>
    </row>
    <row r="8288" spans="1:2">
      <c r="A8288" s="72" t="s">
        <v>28717</v>
      </c>
      <c r="B8288" s="72"/>
    </row>
    <row r="8289" spans="1:2">
      <c r="A8289" s="72" t="s">
        <v>6308</v>
      </c>
      <c r="B8289" s="72"/>
    </row>
    <row r="8290" spans="1:2">
      <c r="A8290" s="72" t="s">
        <v>6308</v>
      </c>
      <c r="B8290" s="72"/>
    </row>
    <row r="8291" spans="1:2">
      <c r="A8291" s="72" t="s">
        <v>2687</v>
      </c>
      <c r="B8291" s="72"/>
    </row>
    <row r="8292" spans="1:2">
      <c r="A8292" s="72" t="s">
        <v>309</v>
      </c>
      <c r="B8292" s="72"/>
    </row>
    <row r="8293" spans="1:2">
      <c r="A8293" s="72" t="s">
        <v>32310</v>
      </c>
      <c r="B8293" s="72"/>
    </row>
    <row r="8294" spans="1:2">
      <c r="A8294" s="72" t="s">
        <v>17657</v>
      </c>
      <c r="B8294" s="72"/>
    </row>
    <row r="8295" spans="1:2">
      <c r="A8295" s="72" t="s">
        <v>19902</v>
      </c>
      <c r="B8295" s="72"/>
    </row>
    <row r="8296" spans="1:2">
      <c r="A8296" s="72" t="s">
        <v>30345</v>
      </c>
      <c r="B8296" s="72"/>
    </row>
    <row r="8297" spans="1:2">
      <c r="A8297" s="72" t="s">
        <v>20671</v>
      </c>
      <c r="B8297" s="72"/>
    </row>
    <row r="8298" spans="1:2">
      <c r="A8298" s="72" t="s">
        <v>310</v>
      </c>
      <c r="B8298" s="72"/>
    </row>
    <row r="8299" spans="1:2">
      <c r="A8299" s="72" t="s">
        <v>18174</v>
      </c>
      <c r="B8299" s="72"/>
    </row>
    <row r="8300" spans="1:2">
      <c r="A8300" s="72" t="s">
        <v>18175</v>
      </c>
      <c r="B8300" s="72"/>
    </row>
    <row r="8301" spans="1:2">
      <c r="A8301" s="72" t="s">
        <v>28369</v>
      </c>
      <c r="B8301" s="72"/>
    </row>
    <row r="8302" spans="1:2">
      <c r="A8302" s="72" t="s">
        <v>4728</v>
      </c>
      <c r="B8302" s="72"/>
    </row>
    <row r="8303" spans="1:2">
      <c r="A8303" s="72" t="s">
        <v>23390</v>
      </c>
      <c r="B8303" s="72"/>
    </row>
    <row r="8304" spans="1:2">
      <c r="A8304" s="72" t="s">
        <v>10195</v>
      </c>
      <c r="B8304" s="72"/>
    </row>
    <row r="8305" spans="1:2">
      <c r="A8305" s="72" t="s">
        <v>21317</v>
      </c>
      <c r="B8305" s="72"/>
    </row>
    <row r="8306" spans="1:2">
      <c r="A8306" s="72" t="s">
        <v>10511</v>
      </c>
      <c r="B8306" s="72"/>
    </row>
    <row r="8307" spans="1:2">
      <c r="A8307" s="72" t="s">
        <v>10926</v>
      </c>
      <c r="B8307" s="72"/>
    </row>
    <row r="8308" spans="1:2">
      <c r="A8308" s="72" t="s">
        <v>31167</v>
      </c>
      <c r="B8308" s="72"/>
    </row>
    <row r="8309" spans="1:2">
      <c r="A8309" s="72" t="s">
        <v>26686</v>
      </c>
      <c r="B8309" s="72"/>
    </row>
    <row r="8310" spans="1:2">
      <c r="A8310" s="72" t="s">
        <v>23391</v>
      </c>
      <c r="B8310" s="72"/>
    </row>
    <row r="8311" spans="1:2">
      <c r="A8311" s="72" t="s">
        <v>18176</v>
      </c>
      <c r="B8311" s="72"/>
    </row>
    <row r="8312" spans="1:2">
      <c r="A8312" s="72" t="s">
        <v>22287</v>
      </c>
      <c r="B8312" s="72"/>
    </row>
    <row r="8313" spans="1:2">
      <c r="A8313" s="72" t="s">
        <v>33161</v>
      </c>
      <c r="B8313" s="72"/>
    </row>
    <row r="8314" spans="1:2">
      <c r="A8314" s="72" t="s">
        <v>16395</v>
      </c>
      <c r="B8314" s="72"/>
    </row>
    <row r="8315" spans="1:2">
      <c r="A8315" s="72" t="s">
        <v>28111</v>
      </c>
      <c r="B8315" s="72"/>
    </row>
    <row r="8316" spans="1:2">
      <c r="A8316" s="72" t="s">
        <v>14127</v>
      </c>
      <c r="B8316" s="72"/>
    </row>
    <row r="8317" spans="1:2">
      <c r="A8317" s="72" t="s">
        <v>26852</v>
      </c>
      <c r="B8317" s="72"/>
    </row>
    <row r="8318" spans="1:2">
      <c r="A8318" s="72" t="s">
        <v>818</v>
      </c>
      <c r="B8318" s="72"/>
    </row>
    <row r="8319" spans="1:2">
      <c r="A8319" s="72" t="s">
        <v>25427</v>
      </c>
      <c r="B8319" s="72"/>
    </row>
    <row r="8320" spans="1:2">
      <c r="A8320" s="72" t="s">
        <v>24623</v>
      </c>
      <c r="B8320" s="72"/>
    </row>
    <row r="8321" spans="1:2">
      <c r="A8321" s="72" t="s">
        <v>25428</v>
      </c>
      <c r="B8321" s="72"/>
    </row>
    <row r="8322" spans="1:2">
      <c r="A8322" s="72" t="s">
        <v>6969</v>
      </c>
      <c r="B8322" s="72"/>
    </row>
    <row r="8323" spans="1:2">
      <c r="A8323" s="72" t="s">
        <v>11192</v>
      </c>
      <c r="B8323" s="72"/>
    </row>
    <row r="8324" spans="1:2">
      <c r="A8324" s="72" t="s">
        <v>30346</v>
      </c>
      <c r="B8324" s="72"/>
    </row>
    <row r="8325" spans="1:2">
      <c r="A8325" s="72" t="s">
        <v>1776</v>
      </c>
      <c r="B8325" s="72"/>
    </row>
    <row r="8326" spans="1:2">
      <c r="A8326" s="72" t="s">
        <v>1776</v>
      </c>
      <c r="B8326" s="72"/>
    </row>
    <row r="8327" spans="1:2">
      <c r="A8327" s="72" t="s">
        <v>21318</v>
      </c>
      <c r="B8327" s="72"/>
    </row>
    <row r="8328" spans="1:2">
      <c r="A8328" s="72" t="s">
        <v>22863</v>
      </c>
      <c r="B8328" s="72"/>
    </row>
    <row r="8329" spans="1:2">
      <c r="A8329" s="72" t="s">
        <v>311</v>
      </c>
      <c r="B8329" s="72"/>
    </row>
    <row r="8330" spans="1:2">
      <c r="A8330" s="72" t="s">
        <v>33162</v>
      </c>
      <c r="B8330" s="72"/>
    </row>
    <row r="8331" spans="1:2">
      <c r="A8331" s="72" t="s">
        <v>8724</v>
      </c>
      <c r="B8331" s="72"/>
    </row>
    <row r="8332" spans="1:2">
      <c r="A8332" s="72" t="s">
        <v>26505</v>
      </c>
      <c r="B8332" s="72"/>
    </row>
    <row r="8333" spans="1:2">
      <c r="A8333" s="72" t="s">
        <v>8723</v>
      </c>
      <c r="B8333" s="72"/>
    </row>
    <row r="8334" spans="1:2">
      <c r="A8334" s="72" t="s">
        <v>6970</v>
      </c>
      <c r="B8334" s="72"/>
    </row>
    <row r="8335" spans="1:2">
      <c r="A8335" s="72" t="s">
        <v>6971</v>
      </c>
      <c r="B8335" s="72"/>
    </row>
    <row r="8336" spans="1:2">
      <c r="A8336" s="72" t="s">
        <v>6972</v>
      </c>
      <c r="B8336" s="72"/>
    </row>
    <row r="8337" spans="1:2">
      <c r="A8337" s="72" t="s">
        <v>32311</v>
      </c>
      <c r="B8337" s="72"/>
    </row>
    <row r="8338" spans="1:2">
      <c r="A8338" s="72" t="s">
        <v>8725</v>
      </c>
      <c r="B8338" s="72"/>
    </row>
    <row r="8339" spans="1:2">
      <c r="A8339" s="72" t="s">
        <v>11193</v>
      </c>
      <c r="B8339" s="72"/>
    </row>
    <row r="8340" spans="1:2">
      <c r="A8340" s="72" t="s">
        <v>16242</v>
      </c>
      <c r="B8340" s="72"/>
    </row>
    <row r="8341" spans="1:2">
      <c r="A8341" s="72" t="s">
        <v>819</v>
      </c>
      <c r="B8341" s="72"/>
    </row>
    <row r="8342" spans="1:2">
      <c r="A8342" s="72" t="s">
        <v>14128</v>
      </c>
      <c r="B8342" s="72"/>
    </row>
    <row r="8343" spans="1:2">
      <c r="A8343" s="72" t="s">
        <v>4729</v>
      </c>
      <c r="B8343" s="72"/>
    </row>
    <row r="8344" spans="1:2">
      <c r="A8344" s="72" t="s">
        <v>15626</v>
      </c>
      <c r="B8344" s="72"/>
    </row>
    <row r="8345" spans="1:2">
      <c r="A8345" s="72" t="s">
        <v>16140</v>
      </c>
      <c r="B8345" s="72"/>
    </row>
    <row r="8346" spans="1:2">
      <c r="A8346" s="72" t="s">
        <v>27324</v>
      </c>
      <c r="B8346" s="72"/>
    </row>
    <row r="8347" spans="1:2">
      <c r="A8347" s="72" t="s">
        <v>30921</v>
      </c>
      <c r="B8347" s="72"/>
    </row>
    <row r="8348" spans="1:2">
      <c r="A8348" s="72" t="s">
        <v>31168</v>
      </c>
      <c r="B8348" s="72"/>
    </row>
    <row r="8349" spans="1:2">
      <c r="A8349" s="72" t="s">
        <v>4730</v>
      </c>
      <c r="B8349" s="72"/>
    </row>
    <row r="8350" spans="1:2">
      <c r="A8350" s="72" t="s">
        <v>28370</v>
      </c>
      <c r="B8350" s="72"/>
    </row>
    <row r="8351" spans="1:2">
      <c r="A8351" s="72" t="s">
        <v>26854</v>
      </c>
      <c r="B8351" s="72"/>
    </row>
    <row r="8352" spans="1:2">
      <c r="A8352" s="72" t="s">
        <v>5246</v>
      </c>
      <c r="B8352" s="72"/>
    </row>
    <row r="8353" spans="1:2">
      <c r="A8353" s="72" t="s">
        <v>14129</v>
      </c>
      <c r="B8353" s="72"/>
    </row>
    <row r="8354" spans="1:2">
      <c r="A8354" s="72" t="s">
        <v>24128</v>
      </c>
      <c r="B8354" s="72"/>
    </row>
    <row r="8355" spans="1:2">
      <c r="A8355" s="72" t="s">
        <v>18177</v>
      </c>
      <c r="B8355" s="72"/>
    </row>
    <row r="8356" spans="1:2">
      <c r="A8356" s="72" t="s">
        <v>6973</v>
      </c>
      <c r="B8356" s="72"/>
    </row>
    <row r="8357" spans="1:2">
      <c r="A8357" s="72" t="s">
        <v>8184</v>
      </c>
      <c r="B8357" s="72"/>
    </row>
    <row r="8358" spans="1:2">
      <c r="A8358" s="72" t="s">
        <v>6974</v>
      </c>
      <c r="B8358" s="72"/>
    </row>
    <row r="8359" spans="1:2">
      <c r="A8359" s="72" t="s">
        <v>5917</v>
      </c>
      <c r="B8359" s="72"/>
    </row>
    <row r="8360" spans="1:2">
      <c r="A8360" s="72" t="s">
        <v>7509</v>
      </c>
      <c r="B8360" s="72"/>
    </row>
    <row r="8361" spans="1:2">
      <c r="A8361" s="72" t="s">
        <v>312</v>
      </c>
      <c r="B8361" s="72"/>
    </row>
    <row r="8362" spans="1:2">
      <c r="A8362" s="72" t="s">
        <v>10196</v>
      </c>
      <c r="B8362" s="72"/>
    </row>
    <row r="8363" spans="1:2">
      <c r="A8363" s="72" t="s">
        <v>313</v>
      </c>
      <c r="B8363" s="72"/>
    </row>
    <row r="8364" spans="1:2">
      <c r="A8364" s="72" t="s">
        <v>27325</v>
      </c>
      <c r="B8364" s="72"/>
    </row>
    <row r="8365" spans="1:2">
      <c r="A8365" s="72" t="s">
        <v>5918</v>
      </c>
      <c r="B8365" s="72"/>
    </row>
    <row r="8366" spans="1:2">
      <c r="A8366" s="72" t="s">
        <v>9653</v>
      </c>
      <c r="B8366" s="72"/>
    </row>
    <row r="8367" spans="1:2">
      <c r="A8367" s="72" t="s">
        <v>9653</v>
      </c>
      <c r="B8367" s="72"/>
    </row>
    <row r="8368" spans="1:2">
      <c r="A8368" s="72" t="s">
        <v>33443</v>
      </c>
      <c r="B8368" s="72"/>
    </row>
    <row r="8369" spans="1:2">
      <c r="A8369" s="72" t="s">
        <v>33444</v>
      </c>
      <c r="B8369" s="72"/>
    </row>
    <row r="8370" spans="1:2">
      <c r="A8370" s="72" t="s">
        <v>4731</v>
      </c>
      <c r="B8370" s="72"/>
    </row>
    <row r="8371" spans="1:2">
      <c r="A8371" s="72" t="s">
        <v>15366</v>
      </c>
      <c r="B8371" s="72"/>
    </row>
    <row r="8372" spans="1:2">
      <c r="A8372" s="72" t="s">
        <v>15367</v>
      </c>
      <c r="B8372" s="72"/>
    </row>
    <row r="8373" spans="1:2">
      <c r="A8373" s="72" t="s">
        <v>5919</v>
      </c>
      <c r="B8373" s="72"/>
    </row>
    <row r="8374" spans="1:2">
      <c r="A8374" s="72" t="s">
        <v>13834</v>
      </c>
      <c r="B8374" s="72"/>
    </row>
    <row r="8375" spans="1:2">
      <c r="A8375" s="72" t="s">
        <v>27780</v>
      </c>
      <c r="B8375" s="72"/>
    </row>
    <row r="8376" spans="1:2">
      <c r="A8376" s="72" t="s">
        <v>18178</v>
      </c>
      <c r="B8376" s="72"/>
    </row>
    <row r="8377" spans="1:2">
      <c r="A8377" s="72" t="s">
        <v>4732</v>
      </c>
      <c r="B8377" s="72"/>
    </row>
    <row r="8378" spans="1:2">
      <c r="A8378" s="72" t="s">
        <v>23392</v>
      </c>
      <c r="B8378" s="72"/>
    </row>
    <row r="8379" spans="1:2">
      <c r="A8379" s="72" t="s">
        <v>18179</v>
      </c>
      <c r="B8379" s="72"/>
    </row>
    <row r="8380" spans="1:2">
      <c r="A8380" s="72" t="s">
        <v>314</v>
      </c>
      <c r="B8380" s="72"/>
    </row>
    <row r="8381" spans="1:2">
      <c r="A8381" s="72" t="s">
        <v>3446</v>
      </c>
      <c r="B8381" s="72"/>
    </row>
    <row r="8382" spans="1:2">
      <c r="A8382" s="72" t="s">
        <v>6975</v>
      </c>
      <c r="B8382" s="72"/>
    </row>
    <row r="8383" spans="1:2">
      <c r="A8383" s="72" t="s">
        <v>18180</v>
      </c>
      <c r="B8383" s="72"/>
    </row>
    <row r="8384" spans="1:2">
      <c r="A8384" s="4" t="s">
        <v>315</v>
      </c>
      <c r="B8384" s="72"/>
    </row>
    <row r="8385" spans="1:2">
      <c r="A8385" s="72" t="s">
        <v>16672</v>
      </c>
      <c r="B8385" s="72"/>
    </row>
    <row r="8386" spans="1:2">
      <c r="A8386" s="72" t="s">
        <v>16673</v>
      </c>
      <c r="B8386" s="72"/>
    </row>
    <row r="8387" spans="1:2">
      <c r="A8387" s="72" t="s">
        <v>32755</v>
      </c>
      <c r="B8387" s="72"/>
    </row>
    <row r="8388" spans="1:2">
      <c r="A8388" s="72" t="s">
        <v>2315</v>
      </c>
      <c r="B8388" s="72"/>
    </row>
    <row r="8389" spans="1:2">
      <c r="A8389" s="72" t="s">
        <v>2688</v>
      </c>
      <c r="B8389" s="72"/>
    </row>
    <row r="8390" spans="1:2">
      <c r="A8390" s="72" t="s">
        <v>11575</v>
      </c>
      <c r="B8390" s="72"/>
    </row>
    <row r="8391" spans="1:2">
      <c r="A8391" s="72" t="s">
        <v>12964</v>
      </c>
      <c r="B8391" s="72"/>
    </row>
    <row r="8392" spans="1:2">
      <c r="A8392" s="72" t="s">
        <v>25429</v>
      </c>
      <c r="B8392" s="72"/>
    </row>
    <row r="8393" spans="1:2">
      <c r="A8393" s="72" t="s">
        <v>25431</v>
      </c>
      <c r="B8393" s="72"/>
    </row>
    <row r="8394" spans="1:2">
      <c r="A8394" s="72" t="s">
        <v>25430</v>
      </c>
      <c r="B8394" s="72"/>
    </row>
    <row r="8395" spans="1:2">
      <c r="A8395" s="72" t="s">
        <v>12082</v>
      </c>
      <c r="B8395" s="72"/>
    </row>
    <row r="8396" spans="1:2">
      <c r="A8396" s="72" t="s">
        <v>9655</v>
      </c>
      <c r="B8396" s="72"/>
    </row>
    <row r="8397" spans="1:2">
      <c r="A8397" s="72" t="s">
        <v>9656</v>
      </c>
      <c r="B8397" s="72"/>
    </row>
    <row r="8398" spans="1:2">
      <c r="A8398" s="72" t="s">
        <v>28371</v>
      </c>
      <c r="B8398" s="72"/>
    </row>
    <row r="8399" spans="1:2">
      <c r="A8399" s="72" t="s">
        <v>6576</v>
      </c>
      <c r="B8399" s="72"/>
    </row>
    <row r="8400" spans="1:2">
      <c r="A8400" s="72" t="s">
        <v>9250</v>
      </c>
      <c r="B8400" s="72"/>
    </row>
    <row r="8401" spans="1:2">
      <c r="A8401" s="72" t="s">
        <v>8185</v>
      </c>
      <c r="B8401" s="72"/>
    </row>
    <row r="8402" spans="1:2">
      <c r="A8402" s="72" t="s">
        <v>13278</v>
      </c>
      <c r="B8402" s="72"/>
    </row>
    <row r="8403" spans="1:2">
      <c r="A8403" s="72" t="s">
        <v>17392</v>
      </c>
      <c r="B8403" s="72"/>
    </row>
    <row r="8404" spans="1:2">
      <c r="A8404" s="72" t="s">
        <v>11194</v>
      </c>
      <c r="B8404" s="72"/>
    </row>
    <row r="8405" spans="1:2">
      <c r="A8405" s="72" t="s">
        <v>4499</v>
      </c>
      <c r="B8405" s="72"/>
    </row>
    <row r="8406" spans="1:2">
      <c r="A8406" s="72" t="s">
        <v>14130</v>
      </c>
      <c r="B8406" s="72"/>
    </row>
    <row r="8407" spans="1:2">
      <c r="A8407" s="72" t="s">
        <v>9251</v>
      </c>
      <c r="B8407" s="72"/>
    </row>
    <row r="8408" spans="1:2">
      <c r="A8408" s="72" t="s">
        <v>32312</v>
      </c>
      <c r="B8408" s="72"/>
    </row>
    <row r="8409" spans="1:2">
      <c r="A8409" s="72" t="s">
        <v>14657</v>
      </c>
      <c r="B8409" s="72"/>
    </row>
    <row r="8410" spans="1:2">
      <c r="A8410" s="72" t="s">
        <v>26855</v>
      </c>
      <c r="B8410" s="72"/>
    </row>
    <row r="8411" spans="1:2">
      <c r="A8411" s="72" t="s">
        <v>4266</v>
      </c>
      <c r="B8411" s="72"/>
    </row>
    <row r="8412" spans="1:2">
      <c r="A8412" s="72" t="s">
        <v>6309</v>
      </c>
      <c r="B8412" s="72"/>
    </row>
    <row r="8413" spans="1:2">
      <c r="A8413" s="72" t="s">
        <v>9657</v>
      </c>
      <c r="B8413" s="72"/>
    </row>
    <row r="8414" spans="1:2">
      <c r="A8414" s="72" t="s">
        <v>2689</v>
      </c>
      <c r="B8414" s="72"/>
    </row>
    <row r="8415" spans="1:2">
      <c r="A8415" s="72" t="s">
        <v>20672</v>
      </c>
      <c r="B8415" s="72"/>
    </row>
    <row r="8416" spans="1:2">
      <c r="A8416" s="72" t="s">
        <v>17394</v>
      </c>
      <c r="B8416" s="72"/>
    </row>
    <row r="8417" spans="1:2">
      <c r="A8417" s="72" t="s">
        <v>31616</v>
      </c>
      <c r="B8417" s="72"/>
    </row>
    <row r="8418" spans="1:2">
      <c r="A8418" s="72" t="s">
        <v>6976</v>
      </c>
      <c r="B8418" s="72"/>
    </row>
    <row r="8419" spans="1:2">
      <c r="A8419" s="72" t="s">
        <v>6977</v>
      </c>
      <c r="B8419" s="72"/>
    </row>
    <row r="8420" spans="1:2">
      <c r="A8420" s="72" t="s">
        <v>14131</v>
      </c>
      <c r="B8420" s="72"/>
    </row>
    <row r="8421" spans="1:2">
      <c r="A8421" s="72" t="s">
        <v>13279</v>
      </c>
      <c r="B8421" s="72"/>
    </row>
    <row r="8422" spans="1:2">
      <c r="A8422" s="72" t="s">
        <v>16396</v>
      </c>
      <c r="B8422" s="72"/>
    </row>
    <row r="8423" spans="1:2">
      <c r="A8423" s="72" t="s">
        <v>6310</v>
      </c>
      <c r="B8423" s="72"/>
    </row>
    <row r="8424" spans="1:2">
      <c r="A8424" s="72" t="s">
        <v>10784</v>
      </c>
      <c r="B8424" s="72"/>
    </row>
    <row r="8425" spans="1:2">
      <c r="A8425" s="72" t="s">
        <v>26856</v>
      </c>
      <c r="B8425" s="72"/>
    </row>
    <row r="8426" spans="1:2">
      <c r="A8426" s="72" t="s">
        <v>26857</v>
      </c>
      <c r="B8426" s="72"/>
    </row>
    <row r="8427" spans="1:2">
      <c r="A8427" s="72" t="s">
        <v>14132</v>
      </c>
      <c r="B8427" s="72"/>
    </row>
    <row r="8428" spans="1:2">
      <c r="A8428" s="72" t="s">
        <v>31320</v>
      </c>
      <c r="B8428" s="72"/>
    </row>
    <row r="8429" spans="1:2">
      <c r="A8429" s="72" t="s">
        <v>6577</v>
      </c>
      <c r="B8429" s="72"/>
    </row>
    <row r="8430" spans="1:2">
      <c r="A8430" s="72" t="s">
        <v>18181</v>
      </c>
      <c r="B8430" s="72"/>
    </row>
    <row r="8431" spans="1:2">
      <c r="A8431" s="72" t="s">
        <v>18182</v>
      </c>
      <c r="B8431" s="72"/>
    </row>
    <row r="8432" spans="1:2">
      <c r="A8432" s="72" t="s">
        <v>6978</v>
      </c>
      <c r="B8432" s="72"/>
    </row>
    <row r="8433" spans="1:2">
      <c r="A8433" s="72" t="s">
        <v>11576</v>
      </c>
      <c r="B8433" s="72"/>
    </row>
    <row r="8434" spans="1:2">
      <c r="A8434" s="72" t="s">
        <v>18183</v>
      </c>
      <c r="B8434" s="72"/>
    </row>
    <row r="8435" spans="1:2">
      <c r="A8435" s="72" t="s">
        <v>6979</v>
      </c>
      <c r="B8435" s="72"/>
    </row>
    <row r="8436" spans="1:2">
      <c r="A8436" s="72" t="s">
        <v>25432</v>
      </c>
      <c r="B8436" s="72"/>
    </row>
    <row r="8437" spans="1:2">
      <c r="A8437" s="72" t="s">
        <v>10927</v>
      </c>
      <c r="B8437" s="72"/>
    </row>
    <row r="8438" spans="1:2">
      <c r="A8438" s="72" t="s">
        <v>16141</v>
      </c>
      <c r="B8438" s="72"/>
    </row>
    <row r="8439" spans="1:2">
      <c r="A8439" s="72" t="s">
        <v>7510</v>
      </c>
      <c r="B8439" s="72"/>
    </row>
    <row r="8440" spans="1:2">
      <c r="A8440" s="72" t="s">
        <v>27326</v>
      </c>
      <c r="B8440" s="72"/>
    </row>
    <row r="8441" spans="1:2">
      <c r="A8441" s="72" t="s">
        <v>10928</v>
      </c>
      <c r="B8441" s="72"/>
    </row>
    <row r="8442" spans="1:2">
      <c r="A8442" s="72" t="s">
        <v>27327</v>
      </c>
      <c r="B8442" s="72"/>
    </row>
    <row r="8443" spans="1:2">
      <c r="A8443" s="72" t="s">
        <v>16397</v>
      </c>
      <c r="B8443" s="72"/>
    </row>
    <row r="8444" spans="1:2">
      <c r="A8444" s="72" t="s">
        <v>316</v>
      </c>
      <c r="B8444" s="72"/>
    </row>
    <row r="8445" spans="1:2">
      <c r="A8445" s="72" t="s">
        <v>21319</v>
      </c>
      <c r="B8445" s="72"/>
    </row>
    <row r="8446" spans="1:2">
      <c r="A8446" s="72" t="s">
        <v>21320</v>
      </c>
      <c r="B8446" s="72"/>
    </row>
    <row r="8447" spans="1:2">
      <c r="A8447" s="72" t="s">
        <v>17395</v>
      </c>
      <c r="B8447" s="72"/>
    </row>
    <row r="8448" spans="1:2">
      <c r="A8448" s="72" t="s">
        <v>3117</v>
      </c>
      <c r="B8448" s="72"/>
    </row>
    <row r="8449" spans="1:2">
      <c r="A8449" s="72" t="s">
        <v>14658</v>
      </c>
      <c r="B8449" s="72"/>
    </row>
    <row r="8450" spans="1:2">
      <c r="A8450" s="72" t="s">
        <v>24624</v>
      </c>
      <c r="B8450" s="72"/>
    </row>
    <row r="8451" spans="1:2">
      <c r="A8451" s="72" t="s">
        <v>19063</v>
      </c>
      <c r="B8451" s="72"/>
    </row>
    <row r="8452" spans="1:2">
      <c r="A8452" s="72" t="s">
        <v>6578</v>
      </c>
      <c r="B8452" s="72"/>
    </row>
    <row r="8453" spans="1:2">
      <c r="A8453" s="72" t="s">
        <v>21321</v>
      </c>
      <c r="B8453" s="72"/>
    </row>
    <row r="8454" spans="1:2">
      <c r="A8454" s="72" t="s">
        <v>1494</v>
      </c>
      <c r="B8454" s="72"/>
    </row>
    <row r="8455" spans="1:2">
      <c r="A8455" s="72" t="s">
        <v>19365</v>
      </c>
      <c r="B8455" s="72"/>
    </row>
    <row r="8456" spans="1:2">
      <c r="A8456" s="72" t="s">
        <v>21322</v>
      </c>
      <c r="B8456" s="72"/>
    </row>
    <row r="8457" spans="1:2">
      <c r="A8457" s="72" t="s">
        <v>19064</v>
      </c>
      <c r="B8457" s="72"/>
    </row>
    <row r="8458" spans="1:2">
      <c r="A8458" s="72" t="s">
        <v>19065</v>
      </c>
      <c r="B8458" s="72"/>
    </row>
    <row r="8459" spans="1:2">
      <c r="A8459" s="72" t="s">
        <v>4733</v>
      </c>
      <c r="B8459" s="72"/>
    </row>
    <row r="8460" spans="1:2">
      <c r="A8460" s="72" t="s">
        <v>25657</v>
      </c>
      <c r="B8460" s="72"/>
    </row>
    <row r="8461" spans="1:2">
      <c r="A8461" s="72" t="s">
        <v>10929</v>
      </c>
      <c r="B8461" s="72"/>
    </row>
    <row r="8462" spans="1:2">
      <c r="A8462" s="72" t="s">
        <v>15938</v>
      </c>
      <c r="B8462" s="72"/>
    </row>
    <row r="8463" spans="1:2">
      <c r="A8463" s="72" t="s">
        <v>8726</v>
      </c>
      <c r="B8463" s="72"/>
    </row>
    <row r="8464" spans="1:2">
      <c r="A8464" s="72" t="s">
        <v>10785</v>
      </c>
      <c r="B8464" s="72"/>
    </row>
    <row r="8465" spans="1:2">
      <c r="A8465" s="72" t="s">
        <v>31321</v>
      </c>
      <c r="B8465" s="72"/>
    </row>
    <row r="8466" spans="1:2">
      <c r="A8466" s="72" t="s">
        <v>15629</v>
      </c>
      <c r="B8466" s="72"/>
    </row>
    <row r="8467" spans="1:2">
      <c r="A8467" s="72" t="s">
        <v>30347</v>
      </c>
      <c r="B8467" s="72"/>
    </row>
    <row r="8468" spans="1:2">
      <c r="A8468" s="72" t="s">
        <v>28718</v>
      </c>
      <c r="B8468" s="72"/>
    </row>
    <row r="8469" spans="1:2">
      <c r="A8469" s="72" t="s">
        <v>4734</v>
      </c>
      <c r="B8469" s="72"/>
    </row>
    <row r="8470" spans="1:2">
      <c r="A8470" s="72" t="s">
        <v>6311</v>
      </c>
      <c r="B8470" s="72"/>
    </row>
    <row r="8471" spans="1:2">
      <c r="A8471" s="72" t="s">
        <v>29321</v>
      </c>
      <c r="B8471" s="72"/>
    </row>
    <row r="8472" spans="1:2">
      <c r="A8472" s="72" t="s">
        <v>12528</v>
      </c>
      <c r="B8472" s="72"/>
    </row>
    <row r="8473" spans="1:2">
      <c r="A8473" s="72" t="s">
        <v>4268</v>
      </c>
      <c r="B8473" s="72"/>
    </row>
    <row r="8474" spans="1:2">
      <c r="A8474" s="72" t="s">
        <v>8186</v>
      </c>
      <c r="B8474" s="72"/>
    </row>
    <row r="8475" spans="1:2">
      <c r="A8475" s="72" t="s">
        <v>18706</v>
      </c>
      <c r="B8475" s="72"/>
    </row>
    <row r="8476" spans="1:2">
      <c r="A8476" s="72" t="s">
        <v>18706</v>
      </c>
      <c r="B8476" s="72"/>
    </row>
    <row r="8477" spans="1:2">
      <c r="A8477" s="72" t="s">
        <v>14136</v>
      </c>
      <c r="B8477" s="72"/>
    </row>
    <row r="8478" spans="1:2">
      <c r="A8478" s="72" t="s">
        <v>24625</v>
      </c>
      <c r="B8478" s="72"/>
    </row>
    <row r="8479" spans="1:2">
      <c r="A8479" s="72" t="s">
        <v>15939</v>
      </c>
      <c r="B8479" s="72"/>
    </row>
    <row r="8480" spans="1:2">
      <c r="A8480" s="72" t="s">
        <v>33329</v>
      </c>
      <c r="B8480" s="72"/>
    </row>
    <row r="8481" spans="1:2">
      <c r="A8481" s="72" t="s">
        <v>27328</v>
      </c>
      <c r="B8481" s="72"/>
    </row>
    <row r="8482" spans="1:2">
      <c r="A8482" s="72" t="s">
        <v>6980</v>
      </c>
      <c r="B8482" s="72"/>
    </row>
    <row r="8483" spans="1:2">
      <c r="A8483" s="72" t="s">
        <v>2316</v>
      </c>
      <c r="B8483" s="72"/>
    </row>
    <row r="8484" spans="1:2">
      <c r="A8484" s="72" t="s">
        <v>2690</v>
      </c>
      <c r="B8484" s="72"/>
    </row>
    <row r="8485" spans="1:2">
      <c r="A8485" s="72" t="s">
        <v>822</v>
      </c>
      <c r="B8485" s="72"/>
    </row>
    <row r="8486" spans="1:2">
      <c r="A8486" s="4" t="s">
        <v>820</v>
      </c>
      <c r="B8486" s="72"/>
    </row>
    <row r="8487" spans="1:2">
      <c r="A8487" s="72" t="s">
        <v>821</v>
      </c>
      <c r="B8487" s="72"/>
    </row>
    <row r="8488" spans="1:2">
      <c r="A8488" s="72" t="s">
        <v>15368</v>
      </c>
      <c r="B8488" s="72"/>
    </row>
    <row r="8489" spans="1:2">
      <c r="A8489" s="72" t="s">
        <v>22864</v>
      </c>
      <c r="B8489" s="72"/>
    </row>
    <row r="8490" spans="1:2">
      <c r="A8490" s="72" t="s">
        <v>21663</v>
      </c>
      <c r="B8490" s="72"/>
    </row>
    <row r="8491" spans="1:2">
      <c r="A8491" s="72" t="s">
        <v>24129</v>
      </c>
      <c r="B8491" s="72"/>
    </row>
    <row r="8492" spans="1:2">
      <c r="A8492" s="72" t="s">
        <v>17659</v>
      </c>
      <c r="B8492" s="72"/>
    </row>
    <row r="8493" spans="1:2">
      <c r="A8493" s="72" t="s">
        <v>3868</v>
      </c>
      <c r="B8493" s="72"/>
    </row>
    <row r="8494" spans="1:2">
      <c r="A8494" s="72" t="s">
        <v>4586</v>
      </c>
      <c r="B8494" s="72"/>
    </row>
    <row r="8495" spans="1:2">
      <c r="A8495" s="72" t="s">
        <v>9658</v>
      </c>
      <c r="B8495" s="72"/>
    </row>
    <row r="8496" spans="1:2">
      <c r="A8496" s="72" t="s">
        <v>9658</v>
      </c>
      <c r="B8496" s="72"/>
    </row>
    <row r="8497" spans="1:2">
      <c r="A8497" s="72" t="s">
        <v>10199</v>
      </c>
      <c r="B8497" s="72"/>
    </row>
    <row r="8498" spans="1:2">
      <c r="A8498" s="72" t="s">
        <v>4735</v>
      </c>
      <c r="B8498" s="72"/>
    </row>
    <row r="8499" spans="1:2">
      <c r="A8499" s="72" t="s">
        <v>10200</v>
      </c>
      <c r="B8499" s="72"/>
    </row>
    <row r="8500" spans="1:2">
      <c r="A8500" s="72" t="s">
        <v>27781</v>
      </c>
      <c r="B8500" s="72"/>
    </row>
    <row r="8501" spans="1:2">
      <c r="A8501" s="72" t="s">
        <v>9659</v>
      </c>
      <c r="B8501" s="72"/>
    </row>
    <row r="8502" spans="1:2">
      <c r="A8502" s="72" t="s">
        <v>16398</v>
      </c>
      <c r="B8502" s="72"/>
    </row>
    <row r="8503" spans="1:2">
      <c r="A8503" s="72" t="s">
        <v>22290</v>
      </c>
      <c r="B8503" s="72"/>
    </row>
    <row r="8504" spans="1:2">
      <c r="A8504" s="72" t="s">
        <v>15089</v>
      </c>
      <c r="B8504" s="72"/>
    </row>
    <row r="8505" spans="1:2">
      <c r="A8505" s="72" t="s">
        <v>11577</v>
      </c>
      <c r="B8505" s="72"/>
    </row>
    <row r="8506" spans="1:2">
      <c r="A8506" s="72" t="s">
        <v>16142</v>
      </c>
      <c r="B8506" s="72"/>
    </row>
    <row r="8507" spans="1:2">
      <c r="A8507" s="72" t="s">
        <v>13835</v>
      </c>
      <c r="B8507" s="72"/>
    </row>
    <row r="8508" spans="1:2">
      <c r="A8508" s="72" t="s">
        <v>19066</v>
      </c>
      <c r="B8508" s="72"/>
    </row>
    <row r="8509" spans="1:2">
      <c r="A8509" s="72" t="s">
        <v>16143</v>
      </c>
      <c r="B8509" s="72"/>
    </row>
    <row r="8510" spans="1:2">
      <c r="A8510" s="72" t="s">
        <v>3869</v>
      </c>
      <c r="B8510" s="72"/>
    </row>
    <row r="8511" spans="1:2">
      <c r="A8511" s="72" t="s">
        <v>15369</v>
      </c>
      <c r="B8511" s="72"/>
    </row>
    <row r="8512" spans="1:2">
      <c r="A8512" s="72" t="s">
        <v>6579</v>
      </c>
      <c r="B8512" s="72"/>
    </row>
    <row r="8513" spans="1:2">
      <c r="A8513" s="72" t="s">
        <v>3118</v>
      </c>
      <c r="B8513" s="72"/>
    </row>
    <row r="8514" spans="1:2">
      <c r="A8514" s="72" t="s">
        <v>30922</v>
      </c>
      <c r="B8514" s="72"/>
    </row>
    <row r="8515" spans="1:2">
      <c r="A8515" s="72" t="s">
        <v>31859</v>
      </c>
      <c r="B8515" s="72"/>
    </row>
    <row r="8516" spans="1:2">
      <c r="A8516" s="72" t="s">
        <v>29322</v>
      </c>
      <c r="B8516" s="72"/>
    </row>
    <row r="8517" spans="1:2">
      <c r="A8517" s="72" t="s">
        <v>23393</v>
      </c>
      <c r="B8517" s="72"/>
    </row>
    <row r="8518" spans="1:2">
      <c r="A8518" s="72" t="s">
        <v>3870</v>
      </c>
      <c r="B8518" s="72"/>
    </row>
    <row r="8519" spans="1:2">
      <c r="A8519" s="72" t="s">
        <v>11578</v>
      </c>
      <c r="B8519" s="72"/>
    </row>
    <row r="8520" spans="1:2">
      <c r="A8520" s="72" t="s">
        <v>27782</v>
      </c>
      <c r="B8520" s="72"/>
    </row>
    <row r="8521" spans="1:2">
      <c r="A8521" s="4" t="s">
        <v>1495</v>
      </c>
      <c r="B8521" s="72"/>
    </row>
    <row r="8522" spans="1:2">
      <c r="A8522" s="72" t="s">
        <v>32756</v>
      </c>
      <c r="B8522" s="72"/>
    </row>
    <row r="8523" spans="1:2">
      <c r="A8523" s="72" t="s">
        <v>1496</v>
      </c>
      <c r="B8523" s="72"/>
    </row>
    <row r="8524" spans="1:2">
      <c r="A8524" s="72" t="s">
        <v>1496</v>
      </c>
      <c r="B8524" s="72"/>
    </row>
    <row r="8525" spans="1:2">
      <c r="A8525" s="72" t="s">
        <v>32757</v>
      </c>
      <c r="B8525" s="72"/>
    </row>
    <row r="8526" spans="1:2">
      <c r="A8526" s="72" t="s">
        <v>21323</v>
      </c>
      <c r="B8526" s="72"/>
    </row>
    <row r="8527" spans="1:2">
      <c r="A8527" s="72" t="s">
        <v>32758</v>
      </c>
      <c r="B8527" s="72"/>
    </row>
    <row r="8528" spans="1:2">
      <c r="A8528" s="72" t="s">
        <v>27783</v>
      </c>
      <c r="B8528" s="72"/>
    </row>
    <row r="8529" spans="1:2">
      <c r="A8529" s="72" t="s">
        <v>8187</v>
      </c>
      <c r="B8529" s="72"/>
    </row>
    <row r="8530" spans="1:2">
      <c r="A8530" s="72" t="s">
        <v>1497</v>
      </c>
      <c r="B8530" s="72"/>
    </row>
    <row r="8531" spans="1:2">
      <c r="A8531" s="72" t="s">
        <v>26859</v>
      </c>
      <c r="B8531" s="72"/>
    </row>
    <row r="8532" spans="1:2">
      <c r="A8532" s="72" t="s">
        <v>5534</v>
      </c>
      <c r="B8532" s="72"/>
    </row>
    <row r="8533" spans="1:2">
      <c r="A8533" s="72" t="s">
        <v>22865</v>
      </c>
      <c r="B8533" s="72"/>
    </row>
    <row r="8534" spans="1:2">
      <c r="A8534" s="72" t="s">
        <v>30348</v>
      </c>
      <c r="B8534" s="72"/>
    </row>
    <row r="8535" spans="1:2">
      <c r="A8535" s="72" t="s">
        <v>23394</v>
      </c>
      <c r="B8535" s="72"/>
    </row>
    <row r="8536" spans="1:2">
      <c r="A8536" s="72" t="s">
        <v>16399</v>
      </c>
      <c r="B8536" s="72"/>
    </row>
    <row r="8537" spans="1:2">
      <c r="A8537" s="72" t="s">
        <v>22866</v>
      </c>
      <c r="B8537" s="72"/>
    </row>
    <row r="8538" spans="1:2">
      <c r="A8538" s="72" t="s">
        <v>6981</v>
      </c>
      <c r="B8538" s="72"/>
    </row>
    <row r="8539" spans="1:2">
      <c r="A8539" s="72" t="s">
        <v>16400</v>
      </c>
      <c r="B8539" s="72"/>
    </row>
    <row r="8540" spans="1:2">
      <c r="A8540" s="72" t="s">
        <v>12965</v>
      </c>
      <c r="B8540" s="72"/>
    </row>
    <row r="8541" spans="1:2">
      <c r="A8541" s="72" t="s">
        <v>23395</v>
      </c>
      <c r="B8541" s="72"/>
    </row>
    <row r="8542" spans="1:2">
      <c r="A8542" s="72" t="s">
        <v>22291</v>
      </c>
      <c r="B8542" s="72"/>
    </row>
    <row r="8543" spans="1:2">
      <c r="A8543" s="72" t="s">
        <v>27784</v>
      </c>
      <c r="B8543" s="72"/>
    </row>
    <row r="8544" spans="1:2">
      <c r="A8544" s="72" t="s">
        <v>27784</v>
      </c>
      <c r="B8544" s="72"/>
    </row>
    <row r="8545" spans="1:2">
      <c r="A8545" s="72" t="s">
        <v>4736</v>
      </c>
      <c r="B8545" s="72"/>
    </row>
    <row r="8546" spans="1:2">
      <c r="A8546" s="72" t="s">
        <v>4736</v>
      </c>
      <c r="B8546" s="72"/>
    </row>
    <row r="8547" spans="1:2">
      <c r="A8547" s="72" t="s">
        <v>29323</v>
      </c>
      <c r="B8547" s="72"/>
    </row>
    <row r="8548" spans="1:2">
      <c r="A8548" s="72" t="s">
        <v>23396</v>
      </c>
      <c r="B8548" s="72"/>
    </row>
    <row r="8549" spans="1:2">
      <c r="A8549" s="72" t="s">
        <v>29324</v>
      </c>
      <c r="B8549" s="72"/>
    </row>
    <row r="8550" spans="1:2">
      <c r="A8550" s="72" t="s">
        <v>2691</v>
      </c>
      <c r="B8550" s="72"/>
    </row>
    <row r="8551" spans="1:2">
      <c r="A8551" s="72" t="s">
        <v>18184</v>
      </c>
      <c r="B8551" s="72"/>
    </row>
    <row r="8552" spans="1:2">
      <c r="A8552" s="72" t="s">
        <v>29325</v>
      </c>
      <c r="B8552" s="72"/>
    </row>
    <row r="8553" spans="1:2">
      <c r="A8553" s="72" t="s">
        <v>15370</v>
      </c>
      <c r="B8553" s="72"/>
    </row>
    <row r="8554" spans="1:2">
      <c r="A8554" s="72" t="s">
        <v>29976</v>
      </c>
      <c r="B8554" s="72"/>
    </row>
    <row r="8555" spans="1:2">
      <c r="A8555" s="72" t="s">
        <v>22867</v>
      </c>
      <c r="B8555" s="72"/>
    </row>
    <row r="8556" spans="1:2">
      <c r="A8556" s="72" t="s">
        <v>27785</v>
      </c>
      <c r="B8556" s="72"/>
    </row>
    <row r="8557" spans="1:2">
      <c r="A8557" s="72" t="s">
        <v>5535</v>
      </c>
      <c r="B8557" s="72"/>
    </row>
    <row r="8558" spans="1:2">
      <c r="A8558" s="72" t="s">
        <v>5535</v>
      </c>
      <c r="B8558" s="72"/>
    </row>
    <row r="8559" spans="1:2">
      <c r="A8559" s="72" t="s">
        <v>5535</v>
      </c>
      <c r="B8559" s="72"/>
    </row>
    <row r="8560" spans="1:2">
      <c r="A8560" s="72" t="s">
        <v>823</v>
      </c>
      <c r="B8560" s="72"/>
    </row>
    <row r="8561" spans="1:2">
      <c r="A8561" s="72" t="s">
        <v>29977</v>
      </c>
      <c r="B8561" s="72"/>
    </row>
    <row r="8562" spans="1:2">
      <c r="A8562" s="72" t="s">
        <v>22869</v>
      </c>
      <c r="B8562" s="72"/>
    </row>
    <row r="8563" spans="1:2">
      <c r="A8563" s="72" t="s">
        <v>29978</v>
      </c>
      <c r="B8563" s="72"/>
    </row>
    <row r="8564" spans="1:2">
      <c r="A8564" s="72" t="s">
        <v>30349</v>
      </c>
      <c r="B8564" s="72"/>
    </row>
    <row r="8565" spans="1:2">
      <c r="A8565" s="72" t="s">
        <v>12083</v>
      </c>
      <c r="B8565" s="72"/>
    </row>
    <row r="8566" spans="1:2">
      <c r="A8566" s="72" t="s">
        <v>8188</v>
      </c>
      <c r="B8566" s="72"/>
    </row>
    <row r="8567" spans="1:2">
      <c r="A8567" s="72" t="s">
        <v>32759</v>
      </c>
      <c r="B8567" s="72"/>
    </row>
    <row r="8568" spans="1:2">
      <c r="A8568" s="72" t="s">
        <v>21324</v>
      </c>
      <c r="B8568" s="72"/>
    </row>
    <row r="8569" spans="1:2">
      <c r="A8569" s="72" t="s">
        <v>17660</v>
      </c>
      <c r="B8569" s="72"/>
    </row>
    <row r="8570" spans="1:2">
      <c r="A8570" s="72" t="s">
        <v>16950</v>
      </c>
      <c r="B8570" s="72"/>
    </row>
    <row r="8571" spans="1:2">
      <c r="A8571" s="72" t="s">
        <v>20673</v>
      </c>
      <c r="B8571" s="72"/>
    </row>
    <row r="8572" spans="1:2">
      <c r="A8572" s="72" t="s">
        <v>3871</v>
      </c>
      <c r="B8572" s="72"/>
    </row>
    <row r="8573" spans="1:2">
      <c r="A8573" s="72" t="s">
        <v>23397</v>
      </c>
      <c r="B8573" s="72"/>
    </row>
    <row r="8574" spans="1:2">
      <c r="A8574" s="72" t="s">
        <v>23398</v>
      </c>
      <c r="B8574" s="72"/>
    </row>
    <row r="8575" spans="1:2">
      <c r="A8575" s="72" t="s">
        <v>4737</v>
      </c>
      <c r="B8575" s="72"/>
    </row>
    <row r="8576" spans="1:2">
      <c r="A8576" s="72" t="s">
        <v>18185</v>
      </c>
      <c r="B8576" s="72"/>
    </row>
    <row r="8577" spans="1:2">
      <c r="A8577" s="72" t="s">
        <v>18186</v>
      </c>
      <c r="B8577" s="72"/>
    </row>
    <row r="8578" spans="1:2">
      <c r="A8578" s="72" t="s">
        <v>4269</v>
      </c>
      <c r="B8578" s="72"/>
    </row>
    <row r="8579" spans="1:2">
      <c r="A8579" s="72" t="s">
        <v>18707</v>
      </c>
      <c r="B8579" s="72"/>
    </row>
    <row r="8580" spans="1:2">
      <c r="A8580" s="72" t="s">
        <v>824</v>
      </c>
      <c r="B8580" s="72"/>
    </row>
    <row r="8581" spans="1:2">
      <c r="A8581" s="72" t="s">
        <v>19067</v>
      </c>
      <c r="B8581" s="72"/>
    </row>
    <row r="8582" spans="1:2">
      <c r="A8582" s="72" t="s">
        <v>29326</v>
      </c>
      <c r="B8582" s="72"/>
    </row>
    <row r="8583" spans="1:2">
      <c r="A8583" s="72" t="s">
        <v>12529</v>
      </c>
      <c r="B8583" s="72"/>
    </row>
    <row r="8584" spans="1:2">
      <c r="A8584" s="72" t="s">
        <v>33164</v>
      </c>
      <c r="B8584" s="72"/>
    </row>
    <row r="8585" spans="1:2">
      <c r="A8585" s="72" t="s">
        <v>5921</v>
      </c>
      <c r="B8585" s="72"/>
    </row>
    <row r="8586" spans="1:2">
      <c r="A8586" s="72" t="s">
        <v>6982</v>
      </c>
      <c r="B8586" s="72"/>
    </row>
    <row r="8587" spans="1:2">
      <c r="A8587" s="72" t="s">
        <v>10201</v>
      </c>
      <c r="B8587" s="72"/>
    </row>
    <row r="8588" spans="1:2">
      <c r="A8588" s="72" t="s">
        <v>9660</v>
      </c>
      <c r="B8588" s="72"/>
    </row>
    <row r="8589" spans="1:2">
      <c r="A8589" s="72" t="s">
        <v>825</v>
      </c>
      <c r="B8589" s="72"/>
    </row>
    <row r="8590" spans="1:2">
      <c r="A8590" s="72" t="s">
        <v>19366</v>
      </c>
      <c r="B8590" s="72"/>
    </row>
    <row r="8591" spans="1:2">
      <c r="A8591" s="72" t="s">
        <v>14659</v>
      </c>
      <c r="B8591" s="72"/>
    </row>
    <row r="8592" spans="1:2">
      <c r="A8592" s="72" t="s">
        <v>19068</v>
      </c>
      <c r="B8592" s="72"/>
    </row>
    <row r="8593" spans="1:2">
      <c r="A8593" s="72" t="s">
        <v>33298</v>
      </c>
      <c r="B8593" s="72"/>
    </row>
    <row r="8594" spans="1:2">
      <c r="A8594" s="72" t="s">
        <v>16951</v>
      </c>
      <c r="B8594" s="72"/>
    </row>
    <row r="8595" spans="1:2">
      <c r="A8595" s="72" t="s">
        <v>5536</v>
      </c>
      <c r="B8595" s="72"/>
    </row>
    <row r="8596" spans="1:2">
      <c r="A8596" s="72" t="s">
        <v>826</v>
      </c>
      <c r="B8596" s="72"/>
    </row>
    <row r="8597" spans="1:2">
      <c r="A8597" s="72" t="s">
        <v>14660</v>
      </c>
      <c r="B8597" s="72"/>
    </row>
    <row r="8598" spans="1:2">
      <c r="A8598" s="72" t="s">
        <v>14660</v>
      </c>
      <c r="B8598" s="72"/>
    </row>
    <row r="8599" spans="1:2">
      <c r="A8599" s="72" t="s">
        <v>1498</v>
      </c>
      <c r="B8599" s="72"/>
    </row>
    <row r="8600" spans="1:2">
      <c r="A8600" s="72" t="s">
        <v>13836</v>
      </c>
      <c r="B8600" s="72"/>
    </row>
    <row r="8601" spans="1:2">
      <c r="A8601" s="72" t="s">
        <v>27786</v>
      </c>
      <c r="B8601" s="72"/>
    </row>
    <row r="8602" spans="1:2">
      <c r="A8602" s="72" t="s">
        <v>30350</v>
      </c>
      <c r="B8602" s="72"/>
    </row>
    <row r="8603" spans="1:2">
      <c r="A8603" s="72" t="s">
        <v>5922</v>
      </c>
      <c r="B8603" s="72"/>
    </row>
    <row r="8604" spans="1:2">
      <c r="A8604" s="72" t="s">
        <v>5922</v>
      </c>
      <c r="B8604" s="72"/>
    </row>
    <row r="8605" spans="1:2">
      <c r="A8605" s="72" t="s">
        <v>5922</v>
      </c>
      <c r="B8605" s="72"/>
    </row>
    <row r="8606" spans="1:2">
      <c r="A8606" s="72" t="s">
        <v>5922</v>
      </c>
      <c r="B8606" s="72"/>
    </row>
    <row r="8607" spans="1:2">
      <c r="A8607" s="72" t="s">
        <v>5922</v>
      </c>
      <c r="B8607" s="72"/>
    </row>
    <row r="8608" spans="1:2">
      <c r="A8608" s="72" t="s">
        <v>5922</v>
      </c>
      <c r="B8608" s="72"/>
    </row>
    <row r="8609" spans="1:2">
      <c r="A8609" s="72" t="s">
        <v>30351</v>
      </c>
      <c r="B8609" s="72"/>
    </row>
    <row r="8610" spans="1:2">
      <c r="A8610" s="72" t="s">
        <v>20674</v>
      </c>
      <c r="B8610" s="72"/>
    </row>
    <row r="8611" spans="1:2">
      <c r="A8611" s="72" t="s">
        <v>13837</v>
      </c>
      <c r="B8611" s="72"/>
    </row>
    <row r="8612" spans="1:2">
      <c r="A8612" s="72" t="s">
        <v>19903</v>
      </c>
      <c r="B8612" s="72"/>
    </row>
    <row r="8613" spans="1:2">
      <c r="A8613" s="72" t="s">
        <v>29327</v>
      </c>
      <c r="B8613" s="72"/>
    </row>
    <row r="8614" spans="1:2">
      <c r="A8614" s="72" t="s">
        <v>18708</v>
      </c>
      <c r="B8614" s="72"/>
    </row>
    <row r="8615" spans="1:2">
      <c r="A8615" s="72" t="s">
        <v>22292</v>
      </c>
      <c r="B8615" s="72"/>
    </row>
    <row r="8616" spans="1:2">
      <c r="A8616" s="72" t="s">
        <v>6983</v>
      </c>
      <c r="B8616" s="72"/>
    </row>
    <row r="8617" spans="1:2">
      <c r="A8617" s="72" t="s">
        <v>27787</v>
      </c>
      <c r="B8617" s="72"/>
    </row>
    <row r="8618" spans="1:2">
      <c r="A8618" s="72" t="s">
        <v>23399</v>
      </c>
      <c r="B8618" s="72"/>
    </row>
    <row r="8619" spans="1:2">
      <c r="A8619" s="72" t="s">
        <v>22293</v>
      </c>
      <c r="B8619" s="72"/>
    </row>
    <row r="8620" spans="1:2">
      <c r="A8620" s="72" t="s">
        <v>23400</v>
      </c>
      <c r="B8620" s="72"/>
    </row>
    <row r="8621" spans="1:2">
      <c r="A8621" s="72" t="s">
        <v>6984</v>
      </c>
      <c r="B8621" s="72"/>
    </row>
    <row r="8622" spans="1:2">
      <c r="A8622" s="72" t="s">
        <v>8727</v>
      </c>
      <c r="B8622" s="72"/>
    </row>
    <row r="8623" spans="1:2">
      <c r="A8623" s="72" t="s">
        <v>6985</v>
      </c>
      <c r="B8623" s="72"/>
    </row>
    <row r="8624" spans="1:2">
      <c r="A8624" s="72" t="s">
        <v>18187</v>
      </c>
      <c r="B8624" s="72"/>
    </row>
    <row r="8625" spans="1:2">
      <c r="A8625" s="72" t="s">
        <v>32313</v>
      </c>
      <c r="B8625" s="72"/>
    </row>
    <row r="8626" spans="1:2">
      <c r="A8626" s="72" t="s">
        <v>30352</v>
      </c>
      <c r="B8626" s="72"/>
    </row>
    <row r="8627" spans="1:2">
      <c r="A8627" s="72" t="s">
        <v>30353</v>
      </c>
      <c r="B8627" s="72"/>
    </row>
    <row r="8628" spans="1:2">
      <c r="A8628" s="72" t="s">
        <v>19904</v>
      </c>
      <c r="B8628" s="72"/>
    </row>
    <row r="8629" spans="1:2">
      <c r="A8629" s="72" t="s">
        <v>18709</v>
      </c>
      <c r="B8629" s="72"/>
    </row>
    <row r="8630" spans="1:2">
      <c r="A8630" s="72" t="s">
        <v>20675</v>
      </c>
      <c r="B8630" s="72"/>
    </row>
    <row r="8631" spans="1:2">
      <c r="A8631" s="72" t="s">
        <v>9661</v>
      </c>
      <c r="B8631" s="72"/>
    </row>
    <row r="8632" spans="1:2">
      <c r="A8632" s="72" t="s">
        <v>827</v>
      </c>
      <c r="B8632" s="72"/>
    </row>
    <row r="8633" spans="1:2">
      <c r="A8633" s="72" t="s">
        <v>33445</v>
      </c>
      <c r="B8633" s="72"/>
    </row>
    <row r="8634" spans="1:2">
      <c r="A8634" s="72" t="s">
        <v>3447</v>
      </c>
      <c r="B8634" s="72"/>
    </row>
    <row r="8635" spans="1:2">
      <c r="A8635" s="72" t="s">
        <v>18188</v>
      </c>
      <c r="B8635" s="72"/>
    </row>
    <row r="8636" spans="1:2">
      <c r="A8636" s="72" t="s">
        <v>27788</v>
      </c>
      <c r="B8636" s="72"/>
    </row>
    <row r="8637" spans="1:2">
      <c r="A8637" s="72" t="s">
        <v>5923</v>
      </c>
      <c r="B8637" s="72"/>
    </row>
    <row r="8638" spans="1:2">
      <c r="A8638" s="72" t="s">
        <v>3448</v>
      </c>
      <c r="B8638" s="72"/>
    </row>
    <row r="8639" spans="1:2">
      <c r="A8639" s="72" t="s">
        <v>29328</v>
      </c>
      <c r="B8639" s="72"/>
    </row>
    <row r="8640" spans="1:2">
      <c r="A8640" s="72" t="s">
        <v>828</v>
      </c>
      <c r="B8640" s="72"/>
    </row>
    <row r="8641" spans="1:2">
      <c r="A8641" s="72" t="s">
        <v>828</v>
      </c>
      <c r="B8641" s="72"/>
    </row>
    <row r="8642" spans="1:2">
      <c r="A8642" s="72" t="s">
        <v>8728</v>
      </c>
      <c r="B8642" s="72"/>
    </row>
    <row r="8643" spans="1:2">
      <c r="A8643" s="72" t="s">
        <v>26860</v>
      </c>
      <c r="B8643" s="72"/>
    </row>
    <row r="8644" spans="1:2">
      <c r="A8644" s="72" t="s">
        <v>21664</v>
      </c>
      <c r="B8644" s="72"/>
    </row>
    <row r="8645" spans="1:2">
      <c r="A8645" s="72" t="s">
        <v>15371</v>
      </c>
      <c r="B8645" s="72"/>
    </row>
    <row r="8646" spans="1:2">
      <c r="A8646" s="72" t="s">
        <v>19069</v>
      </c>
      <c r="B8646" s="72"/>
    </row>
    <row r="8647" spans="1:2">
      <c r="A8647" s="72" t="s">
        <v>27789</v>
      </c>
      <c r="B8647" s="72"/>
    </row>
    <row r="8648" spans="1:2">
      <c r="A8648" s="72" t="s">
        <v>5537</v>
      </c>
      <c r="B8648" s="72"/>
    </row>
    <row r="8649" spans="1:2">
      <c r="A8649" s="72" t="s">
        <v>5924</v>
      </c>
      <c r="B8649" s="72"/>
    </row>
    <row r="8650" spans="1:2">
      <c r="A8650" s="72" t="s">
        <v>13838</v>
      </c>
      <c r="B8650" s="72"/>
    </row>
    <row r="8651" spans="1:2">
      <c r="A8651" s="72" t="s">
        <v>33165</v>
      </c>
      <c r="B8651" s="72"/>
    </row>
    <row r="8652" spans="1:2">
      <c r="A8652" s="72" t="s">
        <v>5925</v>
      </c>
      <c r="B8652" s="72"/>
    </row>
    <row r="8653" spans="1:2">
      <c r="A8653" s="72" t="s">
        <v>26861</v>
      </c>
      <c r="B8653" s="72"/>
    </row>
    <row r="8654" spans="1:2">
      <c r="A8654" s="72" t="s">
        <v>4738</v>
      </c>
      <c r="B8654" s="72"/>
    </row>
    <row r="8655" spans="1:2">
      <c r="A8655" s="72" t="s">
        <v>4738</v>
      </c>
      <c r="B8655" s="72"/>
    </row>
    <row r="8656" spans="1:2">
      <c r="A8656" s="72" t="s">
        <v>4738</v>
      </c>
      <c r="B8656" s="72"/>
    </row>
    <row r="8657" spans="1:2">
      <c r="A8657" s="72" t="s">
        <v>16401</v>
      </c>
      <c r="B8657" s="72"/>
    </row>
    <row r="8658" spans="1:2">
      <c r="A8658" s="72" t="s">
        <v>9662</v>
      </c>
      <c r="B8658" s="72"/>
    </row>
    <row r="8659" spans="1:2">
      <c r="A8659" s="72" t="s">
        <v>9662</v>
      </c>
      <c r="B8659" s="72"/>
    </row>
    <row r="8660" spans="1:2">
      <c r="A8660" s="72" t="s">
        <v>18189</v>
      </c>
      <c r="B8660" s="72"/>
    </row>
    <row r="8661" spans="1:2">
      <c r="A8661" s="72" t="s">
        <v>33446</v>
      </c>
      <c r="B8661" s="72"/>
    </row>
    <row r="8662" spans="1:2">
      <c r="A8662" s="72" t="s">
        <v>33166</v>
      </c>
      <c r="B8662" s="72"/>
    </row>
    <row r="8663" spans="1:2">
      <c r="A8663" s="72" t="s">
        <v>11579</v>
      </c>
      <c r="B8663" s="72"/>
    </row>
    <row r="8664" spans="1:2">
      <c r="A8664" s="72" t="s">
        <v>14137</v>
      </c>
      <c r="B8664" s="72"/>
    </row>
    <row r="8665" spans="1:2">
      <c r="A8665" s="72" t="s">
        <v>27790</v>
      </c>
      <c r="B8665" s="72"/>
    </row>
    <row r="8666" spans="1:2">
      <c r="A8666" s="72" t="s">
        <v>5538</v>
      </c>
      <c r="B8666" s="72"/>
    </row>
    <row r="8667" spans="1:2">
      <c r="A8667" s="72" t="s">
        <v>27791</v>
      </c>
      <c r="B8667" s="72"/>
    </row>
    <row r="8668" spans="1:2">
      <c r="A8668" s="72" t="s">
        <v>32760</v>
      </c>
      <c r="B8668" s="72"/>
    </row>
    <row r="8669" spans="1:2">
      <c r="A8669" s="72" t="s">
        <v>29732</v>
      </c>
      <c r="B8669" s="72"/>
    </row>
    <row r="8670" spans="1:2">
      <c r="A8670" s="72" t="s">
        <v>22870</v>
      </c>
      <c r="B8670" s="72"/>
    </row>
    <row r="8671" spans="1:2">
      <c r="A8671" s="72" t="s">
        <v>22871</v>
      </c>
      <c r="B8671" s="72"/>
    </row>
    <row r="8672" spans="1:2">
      <c r="A8672" s="72" t="s">
        <v>32761</v>
      </c>
      <c r="B8672" s="72"/>
    </row>
    <row r="8673" spans="1:2">
      <c r="A8673" s="72" t="s">
        <v>18190</v>
      </c>
      <c r="B8673" s="72"/>
    </row>
    <row r="8674" spans="1:2">
      <c r="A8674" s="72" t="s">
        <v>24130</v>
      </c>
      <c r="B8674" s="72"/>
    </row>
    <row r="8675" spans="1:2">
      <c r="A8675" s="72" t="s">
        <v>18191</v>
      </c>
      <c r="B8675" s="72"/>
    </row>
    <row r="8676" spans="1:2">
      <c r="A8676" s="72" t="s">
        <v>5539</v>
      </c>
      <c r="B8676" s="72"/>
    </row>
    <row r="8677" spans="1:2">
      <c r="A8677" s="72" t="s">
        <v>18192</v>
      </c>
      <c r="B8677" s="72"/>
    </row>
    <row r="8678" spans="1:2">
      <c r="A8678" s="72" t="s">
        <v>14661</v>
      </c>
      <c r="B8678" s="72"/>
    </row>
    <row r="8679" spans="1:2">
      <c r="A8679" s="72" t="s">
        <v>14662</v>
      </c>
      <c r="B8679" s="72"/>
    </row>
    <row r="8680" spans="1:2">
      <c r="A8680" s="72" t="s">
        <v>29979</v>
      </c>
      <c r="B8680" s="72"/>
    </row>
    <row r="8681" spans="1:2">
      <c r="A8681" s="72" t="s">
        <v>17397</v>
      </c>
      <c r="B8681" s="72"/>
    </row>
    <row r="8682" spans="1:2">
      <c r="A8682" s="72" t="s">
        <v>18710</v>
      </c>
      <c r="B8682" s="72"/>
    </row>
    <row r="8683" spans="1:2">
      <c r="A8683" s="72" t="s">
        <v>6986</v>
      </c>
      <c r="B8683" s="72"/>
    </row>
    <row r="8684" spans="1:2">
      <c r="A8684" s="72" t="s">
        <v>32762</v>
      </c>
      <c r="B8684" s="72"/>
    </row>
    <row r="8685" spans="1:2">
      <c r="A8685" s="72" t="s">
        <v>317</v>
      </c>
      <c r="B8685" s="72"/>
    </row>
    <row r="8686" spans="1:2">
      <c r="A8686" s="72" t="s">
        <v>18193</v>
      </c>
      <c r="B8686" s="72"/>
    </row>
    <row r="8687" spans="1:2">
      <c r="A8687" s="72" t="s">
        <v>22812</v>
      </c>
      <c r="B8687" s="72"/>
    </row>
    <row r="8688" spans="1:2">
      <c r="A8688" s="4" t="s">
        <v>829</v>
      </c>
      <c r="B8688" s="72"/>
    </row>
    <row r="8689" spans="1:2">
      <c r="A8689" s="72" t="s">
        <v>15372</v>
      </c>
      <c r="B8689" s="72"/>
    </row>
    <row r="8690" spans="1:2">
      <c r="A8690" s="72" t="s">
        <v>22872</v>
      </c>
      <c r="B8690" s="72"/>
    </row>
    <row r="8691" spans="1:2">
      <c r="A8691" s="72" t="s">
        <v>2136</v>
      </c>
      <c r="B8691" s="72"/>
    </row>
    <row r="8692" spans="1:2">
      <c r="A8692" s="72" t="s">
        <v>830</v>
      </c>
      <c r="B8692" s="72"/>
    </row>
    <row r="8693" spans="1:2">
      <c r="A8693" s="72" t="s">
        <v>830</v>
      </c>
      <c r="B8693" s="72"/>
    </row>
    <row r="8694" spans="1:2">
      <c r="A8694" s="72" t="s">
        <v>3872</v>
      </c>
      <c r="B8694" s="72"/>
    </row>
    <row r="8695" spans="1:2">
      <c r="A8695" s="72" t="s">
        <v>12966</v>
      </c>
      <c r="B8695" s="72"/>
    </row>
    <row r="8696" spans="1:2">
      <c r="A8696" s="72" t="s">
        <v>24131</v>
      </c>
      <c r="B8696" s="72"/>
    </row>
    <row r="8697" spans="1:2">
      <c r="A8697" s="72" t="s">
        <v>20329</v>
      </c>
      <c r="B8697" s="72"/>
    </row>
    <row r="8698" spans="1:2">
      <c r="A8698" s="72" t="s">
        <v>24132</v>
      </c>
      <c r="B8698" s="72"/>
    </row>
    <row r="8699" spans="1:2">
      <c r="A8699" s="72" t="s">
        <v>12967</v>
      </c>
      <c r="B8699" s="72"/>
    </row>
    <row r="8700" spans="1:2">
      <c r="A8700" s="72" t="s">
        <v>12968</v>
      </c>
      <c r="B8700" s="72"/>
    </row>
    <row r="8701" spans="1:2">
      <c r="A8701" s="72" t="s">
        <v>19905</v>
      </c>
      <c r="B8701" s="72"/>
    </row>
    <row r="8702" spans="1:2">
      <c r="A8702" s="72" t="s">
        <v>29329</v>
      </c>
      <c r="B8702" s="72"/>
    </row>
    <row r="8703" spans="1:2">
      <c r="A8703" s="72" t="s">
        <v>12530</v>
      </c>
      <c r="B8703" s="72"/>
    </row>
    <row r="8704" spans="1:2">
      <c r="A8704" s="72" t="s">
        <v>24133</v>
      </c>
      <c r="B8704" s="72"/>
    </row>
    <row r="8705" spans="1:2">
      <c r="A8705" s="72" t="s">
        <v>5926</v>
      </c>
      <c r="B8705" s="72"/>
    </row>
    <row r="8706" spans="1:2">
      <c r="A8706" s="72" t="s">
        <v>29330</v>
      </c>
      <c r="B8706" s="72"/>
    </row>
    <row r="8707" spans="1:2">
      <c r="A8707" s="72" t="s">
        <v>12084</v>
      </c>
      <c r="B8707" s="72"/>
    </row>
    <row r="8708" spans="1:2">
      <c r="A8708" s="72" t="s">
        <v>23401</v>
      </c>
      <c r="B8708" s="72"/>
    </row>
    <row r="8709" spans="1:2">
      <c r="A8709" s="72" t="s">
        <v>30923</v>
      </c>
      <c r="B8709" s="72"/>
    </row>
    <row r="8710" spans="1:2">
      <c r="A8710" s="72" t="s">
        <v>11195</v>
      </c>
      <c r="B8710" s="72"/>
    </row>
    <row r="8711" spans="1:2">
      <c r="A8711" s="72" t="s">
        <v>16674</v>
      </c>
      <c r="B8711" s="72"/>
    </row>
    <row r="8712" spans="1:2">
      <c r="A8712" s="72" t="s">
        <v>16674</v>
      </c>
      <c r="B8712" s="72"/>
    </row>
    <row r="8713" spans="1:2">
      <c r="A8713" s="72" t="s">
        <v>16674</v>
      </c>
      <c r="B8713" s="72"/>
    </row>
    <row r="8714" spans="1:2">
      <c r="A8714" s="72" t="s">
        <v>16674</v>
      </c>
      <c r="B8714" s="72"/>
    </row>
    <row r="8715" spans="1:2">
      <c r="A8715" s="72" t="s">
        <v>8189</v>
      </c>
      <c r="B8715" s="72"/>
    </row>
    <row r="8716" spans="1:2">
      <c r="A8716" s="72" t="s">
        <v>8729</v>
      </c>
      <c r="B8716" s="72"/>
    </row>
    <row r="8717" spans="1:2">
      <c r="A8717" s="72" t="s">
        <v>3873</v>
      </c>
      <c r="B8717" s="72"/>
    </row>
    <row r="8718" spans="1:2">
      <c r="A8718" s="72" t="s">
        <v>3449</v>
      </c>
      <c r="B8718" s="72"/>
    </row>
    <row r="8719" spans="1:2">
      <c r="A8719" s="72" t="s">
        <v>12531</v>
      </c>
      <c r="B8719" s="72"/>
    </row>
    <row r="8720" spans="1:2">
      <c r="A8720" s="72" t="s">
        <v>8190</v>
      </c>
      <c r="B8720" s="72"/>
    </row>
    <row r="8721" spans="1:2">
      <c r="A8721" s="72" t="s">
        <v>2137</v>
      </c>
      <c r="B8721" s="72"/>
    </row>
    <row r="8722" spans="1:2">
      <c r="A8722" s="72" t="s">
        <v>23402</v>
      </c>
      <c r="B8722" s="72"/>
    </row>
    <row r="8723" spans="1:2">
      <c r="A8723" s="72" t="s">
        <v>4739</v>
      </c>
      <c r="B8723" s="72"/>
    </row>
    <row r="8724" spans="1:2">
      <c r="A8724" s="72" t="s">
        <v>12532</v>
      </c>
      <c r="B8724" s="72"/>
    </row>
    <row r="8725" spans="1:2">
      <c r="A8725" s="72" t="s">
        <v>6312</v>
      </c>
      <c r="B8725" s="72"/>
    </row>
    <row r="8726" spans="1:2">
      <c r="A8726" s="72" t="s">
        <v>4740</v>
      </c>
      <c r="B8726" s="72"/>
    </row>
    <row r="8727" spans="1:2">
      <c r="A8727" s="72" t="s">
        <v>32763</v>
      </c>
      <c r="B8727" s="72"/>
    </row>
    <row r="8728" spans="1:2">
      <c r="A8728" s="72" t="s">
        <v>33167</v>
      </c>
      <c r="B8728" s="72"/>
    </row>
    <row r="8729" spans="1:2">
      <c r="A8729" s="72" t="s">
        <v>15373</v>
      </c>
      <c r="B8729" s="72"/>
    </row>
    <row r="8730" spans="1:2">
      <c r="A8730" s="72" t="s">
        <v>29331</v>
      </c>
      <c r="B8730" s="72"/>
    </row>
    <row r="8731" spans="1:2">
      <c r="A8731" s="72" t="s">
        <v>18194</v>
      </c>
      <c r="B8731" s="72"/>
    </row>
    <row r="8732" spans="1:2">
      <c r="A8732" s="72" t="s">
        <v>10202</v>
      </c>
      <c r="B8732" s="72"/>
    </row>
    <row r="8733" spans="1:2">
      <c r="A8733" s="72" t="s">
        <v>3450</v>
      </c>
      <c r="B8733" s="72"/>
    </row>
    <row r="8734" spans="1:2">
      <c r="A8734" s="72" t="s">
        <v>3874</v>
      </c>
      <c r="B8734" s="72"/>
    </row>
    <row r="8735" spans="1:2">
      <c r="A8735" s="72" t="s">
        <v>26157</v>
      </c>
      <c r="B8735" s="72"/>
    </row>
    <row r="8736" spans="1:2">
      <c r="A8736" s="72" t="s">
        <v>8730</v>
      </c>
      <c r="B8736" s="72"/>
    </row>
    <row r="8737" spans="1:2">
      <c r="A8737" s="72" t="s">
        <v>8730</v>
      </c>
      <c r="B8737" s="72"/>
    </row>
    <row r="8738" spans="1:2">
      <c r="A8738" s="72" t="s">
        <v>9663</v>
      </c>
      <c r="B8738" s="72"/>
    </row>
    <row r="8739" spans="1:2">
      <c r="A8739" s="72" t="s">
        <v>6580</v>
      </c>
      <c r="B8739" s="72"/>
    </row>
    <row r="8740" spans="1:2">
      <c r="A8740" s="72" t="s">
        <v>33048</v>
      </c>
      <c r="B8740" s="72"/>
    </row>
    <row r="8741" spans="1:2">
      <c r="A8741" s="72" t="s">
        <v>30354</v>
      </c>
      <c r="B8741" s="72"/>
    </row>
    <row r="8742" spans="1:2">
      <c r="A8742" s="72" t="s">
        <v>16403</v>
      </c>
      <c r="B8742" s="72"/>
    </row>
    <row r="8743" spans="1:2">
      <c r="A8743" s="72" t="s">
        <v>18195</v>
      </c>
      <c r="B8743" s="72"/>
    </row>
    <row r="8744" spans="1:2">
      <c r="A8744" s="4" t="s">
        <v>831</v>
      </c>
      <c r="B8744" s="72"/>
    </row>
    <row r="8745" spans="1:2">
      <c r="A8745" s="72" t="s">
        <v>16404</v>
      </c>
      <c r="B8745" s="72"/>
    </row>
    <row r="8746" spans="1:2">
      <c r="A8746" s="72" t="s">
        <v>14138</v>
      </c>
      <c r="B8746" s="72"/>
    </row>
    <row r="8747" spans="1:2">
      <c r="A8747" s="72" t="s">
        <v>14138</v>
      </c>
      <c r="B8747" s="72"/>
    </row>
    <row r="8748" spans="1:2">
      <c r="A8748" s="72" t="s">
        <v>3451</v>
      </c>
      <c r="B8748" s="72"/>
    </row>
    <row r="8749" spans="1:2">
      <c r="A8749" s="72" t="s">
        <v>3452</v>
      </c>
      <c r="B8749" s="72"/>
    </row>
    <row r="8750" spans="1:2">
      <c r="A8750" s="72" t="s">
        <v>3453</v>
      </c>
      <c r="B8750" s="72"/>
    </row>
    <row r="8751" spans="1:2">
      <c r="A8751" s="72" t="s">
        <v>318</v>
      </c>
      <c r="B8751" s="72"/>
    </row>
    <row r="8752" spans="1:2">
      <c r="A8752" s="72" t="s">
        <v>26862</v>
      </c>
      <c r="B8752" s="72"/>
    </row>
    <row r="8753" spans="1:2">
      <c r="A8753" s="72" t="s">
        <v>8731</v>
      </c>
      <c r="B8753" s="72"/>
    </row>
    <row r="8754" spans="1:2">
      <c r="A8754" s="72" t="s">
        <v>22294</v>
      </c>
      <c r="B8754" s="72"/>
    </row>
    <row r="8755" spans="1:2">
      <c r="A8755" s="72" t="s">
        <v>31459</v>
      </c>
      <c r="B8755" s="72"/>
    </row>
    <row r="8756" spans="1:2">
      <c r="A8756" s="72" t="s">
        <v>18196</v>
      </c>
      <c r="B8756" s="72"/>
    </row>
    <row r="8757" spans="1:2">
      <c r="A8757" s="72" t="s">
        <v>12085</v>
      </c>
      <c r="B8757" s="72"/>
    </row>
    <row r="8758" spans="1:2">
      <c r="A8758" s="72" t="s">
        <v>22295</v>
      </c>
      <c r="B8758" s="72"/>
    </row>
    <row r="8759" spans="1:2">
      <c r="A8759" s="72" t="s">
        <v>27792</v>
      </c>
      <c r="B8759" s="72"/>
    </row>
    <row r="8760" spans="1:2">
      <c r="A8760" s="72" t="s">
        <v>17661</v>
      </c>
      <c r="B8760" s="72"/>
    </row>
    <row r="8761" spans="1:2">
      <c r="A8761" s="72" t="s">
        <v>18197</v>
      </c>
      <c r="B8761" s="72"/>
    </row>
    <row r="8762" spans="1:2">
      <c r="A8762" s="72" t="s">
        <v>6987</v>
      </c>
      <c r="B8762" s="72"/>
    </row>
    <row r="8763" spans="1:2">
      <c r="A8763" s="72" t="s">
        <v>32764</v>
      </c>
      <c r="B8763" s="72"/>
    </row>
    <row r="8764" spans="1:2">
      <c r="A8764" s="72" t="s">
        <v>32765</v>
      </c>
      <c r="B8764" s="72"/>
    </row>
    <row r="8765" spans="1:2">
      <c r="A8765" s="72" t="s">
        <v>22873</v>
      </c>
      <c r="B8765" s="72"/>
    </row>
    <row r="8766" spans="1:2">
      <c r="A8766" s="72" t="s">
        <v>22873</v>
      </c>
      <c r="B8766" s="72"/>
    </row>
    <row r="8767" spans="1:2">
      <c r="A8767" s="72" t="s">
        <v>4741</v>
      </c>
      <c r="B8767" s="72"/>
    </row>
    <row r="8768" spans="1:2">
      <c r="A8768" s="72" t="s">
        <v>4742</v>
      </c>
      <c r="B8768" s="72"/>
    </row>
    <row r="8769" spans="1:2">
      <c r="A8769" s="72" t="s">
        <v>832</v>
      </c>
      <c r="B8769" s="72"/>
    </row>
    <row r="8770" spans="1:2">
      <c r="A8770" s="72" t="s">
        <v>29332</v>
      </c>
      <c r="B8770" s="72"/>
    </row>
    <row r="8771" spans="1:2">
      <c r="A8771" s="72" t="s">
        <v>4743</v>
      </c>
      <c r="B8771" s="72"/>
    </row>
    <row r="8772" spans="1:2">
      <c r="A8772" s="72" t="s">
        <v>8732</v>
      </c>
      <c r="B8772" s="72"/>
    </row>
    <row r="8773" spans="1:2">
      <c r="A8773" s="72" t="s">
        <v>18198</v>
      </c>
      <c r="B8773" s="72"/>
    </row>
    <row r="8774" spans="1:2">
      <c r="A8774" s="72" t="s">
        <v>10203</v>
      </c>
      <c r="B8774" s="72"/>
    </row>
    <row r="8775" spans="1:2">
      <c r="A8775" s="72" t="s">
        <v>26506</v>
      </c>
      <c r="B8775" s="72"/>
    </row>
    <row r="8776" spans="1:2">
      <c r="A8776" s="72" t="s">
        <v>14663</v>
      </c>
      <c r="B8776" s="72"/>
    </row>
    <row r="8777" spans="1:2">
      <c r="A8777" s="72" t="s">
        <v>19906</v>
      </c>
      <c r="B8777" s="72"/>
    </row>
    <row r="8778" spans="1:2">
      <c r="A8778" s="72" t="s">
        <v>20234</v>
      </c>
      <c r="B8778" s="72"/>
    </row>
    <row r="8779" spans="1:2">
      <c r="A8779" s="72" t="s">
        <v>21665</v>
      </c>
      <c r="B8779" s="72"/>
    </row>
    <row r="8780" spans="1:2">
      <c r="A8780" s="72" t="s">
        <v>3119</v>
      </c>
      <c r="B8780" s="72"/>
    </row>
    <row r="8781" spans="1:2">
      <c r="A8781" s="72" t="s">
        <v>32067</v>
      </c>
      <c r="B8781" s="72"/>
    </row>
    <row r="8782" spans="1:2">
      <c r="A8782" s="72" t="s">
        <v>25099</v>
      </c>
      <c r="B8782" s="72"/>
    </row>
    <row r="8783" spans="1:2">
      <c r="A8783" s="72" t="s">
        <v>31860</v>
      </c>
      <c r="B8783" s="72"/>
    </row>
    <row r="8784" spans="1:2">
      <c r="A8784" s="72" t="s">
        <v>31861</v>
      </c>
      <c r="B8784" s="72"/>
    </row>
    <row r="8785" spans="1:2">
      <c r="A8785" s="72" t="s">
        <v>3454</v>
      </c>
      <c r="B8785" s="72"/>
    </row>
    <row r="8786" spans="1:2">
      <c r="A8786" s="72" t="s">
        <v>32314</v>
      </c>
      <c r="B8786" s="72"/>
    </row>
    <row r="8787" spans="1:2">
      <c r="A8787" s="72" t="s">
        <v>6313</v>
      </c>
      <c r="B8787" s="72"/>
    </row>
    <row r="8788" spans="1:2">
      <c r="A8788" s="72" t="s">
        <v>3876</v>
      </c>
      <c r="B8788" s="72"/>
    </row>
    <row r="8789" spans="1:2">
      <c r="A8789" s="72" t="s">
        <v>3877</v>
      </c>
      <c r="B8789" s="72"/>
    </row>
    <row r="8790" spans="1:2">
      <c r="A8790" s="72" t="s">
        <v>25433</v>
      </c>
      <c r="B8790" s="72"/>
    </row>
    <row r="8791" spans="1:2">
      <c r="A8791" s="72" t="s">
        <v>17662</v>
      </c>
      <c r="B8791" s="72"/>
    </row>
    <row r="8792" spans="1:2">
      <c r="A8792" s="72" t="s">
        <v>1499</v>
      </c>
      <c r="B8792" s="72"/>
    </row>
    <row r="8793" spans="1:2">
      <c r="A8793" s="72" t="s">
        <v>32766</v>
      </c>
      <c r="B8793" s="72"/>
    </row>
    <row r="8794" spans="1:2">
      <c r="A8794" s="72" t="s">
        <v>29333</v>
      </c>
      <c r="B8794" s="72"/>
    </row>
    <row r="8795" spans="1:2">
      <c r="A8795" s="72" t="s">
        <v>3120</v>
      </c>
      <c r="B8795" s="72"/>
    </row>
    <row r="8796" spans="1:2">
      <c r="A8796" s="72" t="s">
        <v>6988</v>
      </c>
      <c r="B8796" s="72"/>
    </row>
    <row r="8797" spans="1:2">
      <c r="A8797" s="72" t="s">
        <v>15940</v>
      </c>
      <c r="B8797" s="72"/>
    </row>
    <row r="8798" spans="1:2">
      <c r="A8798" s="72" t="s">
        <v>29334</v>
      </c>
      <c r="B8798" s="72"/>
    </row>
    <row r="8799" spans="1:2">
      <c r="A8799" s="72" t="s">
        <v>26863</v>
      </c>
      <c r="B8799" s="72"/>
    </row>
    <row r="8800" spans="1:2">
      <c r="A8800" s="72" t="s">
        <v>16952</v>
      </c>
      <c r="B8800" s="72"/>
    </row>
    <row r="8801" spans="1:2">
      <c r="A8801" s="72" t="s">
        <v>21666</v>
      </c>
      <c r="B8801" s="72"/>
    </row>
    <row r="8802" spans="1:2">
      <c r="A8802" s="72" t="s">
        <v>29980</v>
      </c>
      <c r="B8802" s="72"/>
    </row>
    <row r="8803" spans="1:2">
      <c r="A8803" s="72" t="s">
        <v>15630</v>
      </c>
      <c r="B8803" s="72"/>
    </row>
    <row r="8804" spans="1:2">
      <c r="A8804" s="72" t="s">
        <v>12533</v>
      </c>
      <c r="B8804" s="72"/>
    </row>
    <row r="8805" spans="1:2">
      <c r="A8805" s="72" t="s">
        <v>5541</v>
      </c>
      <c r="B8805" s="72"/>
    </row>
    <row r="8806" spans="1:2">
      <c r="A8806" s="72" t="s">
        <v>29981</v>
      </c>
      <c r="B8806" s="72"/>
    </row>
    <row r="8807" spans="1:2">
      <c r="A8807" s="72" t="s">
        <v>23404</v>
      </c>
      <c r="B8807" s="72"/>
    </row>
    <row r="8808" spans="1:2">
      <c r="A8808" s="72" t="s">
        <v>8191</v>
      </c>
      <c r="B8808" s="72"/>
    </row>
    <row r="8809" spans="1:2">
      <c r="A8809" s="72" t="s">
        <v>8191</v>
      </c>
      <c r="B8809" s="72"/>
    </row>
    <row r="8810" spans="1:2">
      <c r="A8810" s="72" t="s">
        <v>8191</v>
      </c>
      <c r="B8810" s="72"/>
    </row>
    <row r="8811" spans="1:2">
      <c r="A8811" s="72" t="s">
        <v>8191</v>
      </c>
      <c r="B8811" s="72"/>
    </row>
    <row r="8812" spans="1:2">
      <c r="A8812" s="72" t="s">
        <v>15374</v>
      </c>
      <c r="B8812" s="72"/>
    </row>
    <row r="8813" spans="1:2">
      <c r="A8813" s="72" t="s">
        <v>17663</v>
      </c>
      <c r="B8813" s="72"/>
    </row>
    <row r="8814" spans="1:2">
      <c r="A8814" s="72" t="s">
        <v>19907</v>
      </c>
      <c r="B8814" s="72"/>
    </row>
    <row r="8815" spans="1:2">
      <c r="A8815" s="72" t="s">
        <v>3455</v>
      </c>
      <c r="B8815" s="72"/>
    </row>
    <row r="8816" spans="1:2">
      <c r="A8816" s="72" t="s">
        <v>17664</v>
      </c>
      <c r="B8816" s="72"/>
    </row>
    <row r="8817" spans="1:2">
      <c r="A8817" s="72" t="s">
        <v>19908</v>
      </c>
      <c r="B8817" s="72"/>
    </row>
    <row r="8818" spans="1:2">
      <c r="A8818" s="72" t="s">
        <v>833</v>
      </c>
      <c r="B8818" s="72"/>
    </row>
    <row r="8819" spans="1:2">
      <c r="A8819" s="72" t="s">
        <v>834</v>
      </c>
      <c r="B8819" s="72"/>
    </row>
    <row r="8820" spans="1:2">
      <c r="A8820" s="72" t="s">
        <v>18199</v>
      </c>
      <c r="B8820" s="72"/>
    </row>
    <row r="8821" spans="1:2">
      <c r="A8821" s="72" t="s">
        <v>2317</v>
      </c>
      <c r="B8821" s="72"/>
    </row>
    <row r="8822" spans="1:2">
      <c r="A8822" s="72" t="s">
        <v>2317</v>
      </c>
      <c r="B8822" s="72"/>
    </row>
    <row r="8823" spans="1:2">
      <c r="A8823" s="72" t="s">
        <v>8192</v>
      </c>
      <c r="B8823" s="72"/>
    </row>
    <row r="8824" spans="1:2">
      <c r="A8824" s="72" t="s">
        <v>6314</v>
      </c>
      <c r="B8824" s="72"/>
    </row>
    <row r="8825" spans="1:2">
      <c r="A8825" s="72" t="s">
        <v>8193</v>
      </c>
      <c r="B8825" s="72"/>
    </row>
    <row r="8826" spans="1:2">
      <c r="A8826" s="72" t="s">
        <v>32068</v>
      </c>
      <c r="B8826" s="72"/>
    </row>
    <row r="8827" spans="1:2">
      <c r="A8827" s="72" t="s">
        <v>13839</v>
      </c>
      <c r="B8827" s="72"/>
    </row>
    <row r="8828" spans="1:2">
      <c r="A8828" s="72" t="s">
        <v>1500</v>
      </c>
      <c r="B8828" s="72"/>
    </row>
    <row r="8829" spans="1:2">
      <c r="A8829" s="72" t="s">
        <v>26507</v>
      </c>
      <c r="B8829" s="72"/>
    </row>
    <row r="8830" spans="1:2">
      <c r="A8830" s="72" t="s">
        <v>16675</v>
      </c>
      <c r="B8830" s="72"/>
    </row>
    <row r="8831" spans="1:2">
      <c r="A8831" s="72" t="s">
        <v>11580</v>
      </c>
      <c r="B8831" s="72"/>
    </row>
    <row r="8832" spans="1:2">
      <c r="A8832" s="72" t="s">
        <v>23405</v>
      </c>
      <c r="B8832" s="72"/>
    </row>
    <row r="8833" spans="1:2">
      <c r="A8833" s="72" t="s">
        <v>22296</v>
      </c>
      <c r="B8833" s="72"/>
    </row>
    <row r="8834" spans="1:2">
      <c r="A8834" s="72" t="s">
        <v>835</v>
      </c>
      <c r="B8834" s="72"/>
    </row>
    <row r="8835" spans="1:2">
      <c r="A8835" s="72" t="s">
        <v>14664</v>
      </c>
      <c r="B8835" s="72"/>
    </row>
    <row r="8836" spans="1:2">
      <c r="A8836" s="72" t="s">
        <v>14665</v>
      </c>
      <c r="B8836" s="72"/>
    </row>
    <row r="8837" spans="1:2">
      <c r="A8837" s="72" t="s">
        <v>19367</v>
      </c>
      <c r="B8837" s="72"/>
    </row>
    <row r="8838" spans="1:2">
      <c r="A8838" s="72" t="s">
        <v>5927</v>
      </c>
      <c r="B8838" s="72"/>
    </row>
    <row r="8839" spans="1:2">
      <c r="A8839" s="72" t="s">
        <v>10786</v>
      </c>
      <c r="B8839" s="72"/>
    </row>
    <row r="8840" spans="1:2">
      <c r="A8840" s="72" t="s">
        <v>20331</v>
      </c>
      <c r="B8840" s="72"/>
    </row>
    <row r="8841" spans="1:2">
      <c r="A8841" s="72" t="s">
        <v>14139</v>
      </c>
      <c r="B8841" s="72"/>
    </row>
    <row r="8842" spans="1:2">
      <c r="A8842" s="72" t="s">
        <v>32767</v>
      </c>
      <c r="B8842" s="72"/>
    </row>
    <row r="8843" spans="1:2">
      <c r="A8843" s="72" t="s">
        <v>20676</v>
      </c>
      <c r="B8843" s="72"/>
    </row>
    <row r="8844" spans="1:2">
      <c r="A8844" s="72" t="s">
        <v>15631</v>
      </c>
      <c r="B8844" s="72"/>
    </row>
    <row r="8845" spans="1:2">
      <c r="A8845" s="72" t="s">
        <v>32315</v>
      </c>
      <c r="B8845" s="72"/>
    </row>
    <row r="8846" spans="1:2">
      <c r="A8846" s="72" t="s">
        <v>836</v>
      </c>
      <c r="B8846" s="72"/>
    </row>
    <row r="8847" spans="1:2">
      <c r="A8847" s="72" t="s">
        <v>14666</v>
      </c>
      <c r="B8847" s="72"/>
    </row>
    <row r="8848" spans="1:2">
      <c r="A8848" s="72" t="s">
        <v>18200</v>
      </c>
      <c r="B8848" s="72"/>
    </row>
    <row r="8849" spans="1:2">
      <c r="A8849" s="72" t="s">
        <v>5928</v>
      </c>
      <c r="B8849" s="72"/>
    </row>
    <row r="8850" spans="1:2">
      <c r="A8850" s="72" t="s">
        <v>22874</v>
      </c>
      <c r="B8850" s="72"/>
    </row>
    <row r="8851" spans="1:2">
      <c r="A8851" s="72" t="s">
        <v>22297</v>
      </c>
      <c r="B8851" s="72"/>
    </row>
    <row r="8852" spans="1:2">
      <c r="A8852" s="72" t="s">
        <v>30355</v>
      </c>
      <c r="B8852" s="72"/>
    </row>
    <row r="8853" spans="1:2">
      <c r="A8853" s="72" t="s">
        <v>3121</v>
      </c>
      <c r="B8853" s="72"/>
    </row>
    <row r="8854" spans="1:2">
      <c r="A8854" s="72" t="s">
        <v>3456</v>
      </c>
      <c r="B8854" s="72"/>
    </row>
    <row r="8855" spans="1:2">
      <c r="A8855" s="72" t="s">
        <v>5247</v>
      </c>
      <c r="B8855" s="72"/>
    </row>
    <row r="8856" spans="1:2">
      <c r="A8856" s="72" t="s">
        <v>28373</v>
      </c>
      <c r="B8856" s="72"/>
    </row>
    <row r="8857" spans="1:2">
      <c r="A8857" s="72" t="s">
        <v>27793</v>
      </c>
      <c r="B8857" s="72"/>
    </row>
    <row r="8858" spans="1:2">
      <c r="A8858" s="72" t="s">
        <v>319</v>
      </c>
      <c r="B8858" s="72"/>
    </row>
    <row r="8859" spans="1:2">
      <c r="A8859" s="72" t="s">
        <v>319</v>
      </c>
      <c r="B8859" s="72"/>
    </row>
    <row r="8860" spans="1:2">
      <c r="A8860" s="72" t="s">
        <v>4271</v>
      </c>
      <c r="B8860" s="72"/>
    </row>
    <row r="8861" spans="1:2">
      <c r="A8861" s="72" t="s">
        <v>19368</v>
      </c>
      <c r="B8861" s="72"/>
    </row>
    <row r="8862" spans="1:2">
      <c r="A8862" s="72" t="s">
        <v>28374</v>
      </c>
      <c r="B8862" s="72"/>
    </row>
    <row r="8863" spans="1:2">
      <c r="A8863" s="72" t="s">
        <v>19070</v>
      </c>
      <c r="B8863" s="72"/>
    </row>
    <row r="8864" spans="1:2">
      <c r="A8864" s="72" t="s">
        <v>19070</v>
      </c>
      <c r="B8864" s="72"/>
    </row>
    <row r="8865" spans="1:2">
      <c r="A8865" s="72" t="s">
        <v>837</v>
      </c>
      <c r="B8865" s="72"/>
    </row>
    <row r="8866" spans="1:2">
      <c r="A8866" s="4" t="s">
        <v>838</v>
      </c>
      <c r="B8866" s="72"/>
    </row>
    <row r="8867" spans="1:2">
      <c r="A8867" s="72" t="s">
        <v>22298</v>
      </c>
      <c r="B8867" s="72"/>
    </row>
    <row r="8868" spans="1:2">
      <c r="A8868" s="72" t="s">
        <v>26508</v>
      </c>
      <c r="B8868" s="72"/>
    </row>
    <row r="8869" spans="1:2">
      <c r="A8869" s="72" t="s">
        <v>15941</v>
      </c>
      <c r="B8869" s="72"/>
    </row>
    <row r="8870" spans="1:2">
      <c r="A8870" s="72" t="s">
        <v>14140</v>
      </c>
      <c r="B8870" s="72"/>
    </row>
    <row r="8871" spans="1:2">
      <c r="A8871" s="72" t="s">
        <v>14140</v>
      </c>
      <c r="B8871" s="72"/>
    </row>
    <row r="8872" spans="1:2">
      <c r="A8872" s="72" t="s">
        <v>320</v>
      </c>
      <c r="B8872" s="72"/>
    </row>
    <row r="8873" spans="1:2">
      <c r="A8873" s="72" t="s">
        <v>25658</v>
      </c>
      <c r="B8873" s="72"/>
    </row>
    <row r="8874" spans="1:2">
      <c r="A8874" s="72" t="s">
        <v>12086</v>
      </c>
      <c r="B8874" s="72"/>
    </row>
    <row r="8875" spans="1:2">
      <c r="A8875" s="72" t="s">
        <v>9665</v>
      </c>
      <c r="B8875" s="72"/>
    </row>
    <row r="8876" spans="1:2">
      <c r="A8876" s="72" t="s">
        <v>9665</v>
      </c>
      <c r="B8876" s="72"/>
    </row>
    <row r="8877" spans="1:2">
      <c r="A8877" s="72" t="s">
        <v>28719</v>
      </c>
      <c r="B8877" s="72"/>
    </row>
    <row r="8878" spans="1:2">
      <c r="A8878" s="72" t="s">
        <v>28720</v>
      </c>
      <c r="B8878" s="72"/>
    </row>
    <row r="8879" spans="1:2">
      <c r="A8879" s="72" t="s">
        <v>33049</v>
      </c>
      <c r="B8879" s="72"/>
    </row>
    <row r="8880" spans="1:2">
      <c r="A8880" s="72" t="s">
        <v>5929</v>
      </c>
      <c r="B8880" s="72"/>
    </row>
    <row r="8881" spans="1:2">
      <c r="A8881" s="72" t="s">
        <v>16405</v>
      </c>
      <c r="B8881" s="72"/>
    </row>
    <row r="8882" spans="1:2">
      <c r="A8882" s="72" t="s">
        <v>16405</v>
      </c>
      <c r="B8882" s="72"/>
    </row>
    <row r="8883" spans="1:2">
      <c r="A8883" s="72" t="s">
        <v>13840</v>
      </c>
      <c r="B8883" s="72"/>
    </row>
    <row r="8884" spans="1:2">
      <c r="A8884" s="72" t="s">
        <v>12087</v>
      </c>
      <c r="B8884" s="72"/>
    </row>
    <row r="8885" spans="1:2">
      <c r="A8885" s="72" t="s">
        <v>29733</v>
      </c>
      <c r="B8885" s="72"/>
    </row>
    <row r="8886" spans="1:2">
      <c r="A8886" s="72" t="s">
        <v>16676</v>
      </c>
      <c r="B8886" s="72"/>
    </row>
    <row r="8887" spans="1:2">
      <c r="A8887" s="72" t="s">
        <v>21667</v>
      </c>
      <c r="B8887" s="72"/>
    </row>
    <row r="8888" spans="1:2">
      <c r="A8888" s="72" t="s">
        <v>5930</v>
      </c>
      <c r="B8888" s="72"/>
    </row>
    <row r="8889" spans="1:2">
      <c r="A8889" s="72" t="s">
        <v>17665</v>
      </c>
      <c r="B8889" s="72"/>
    </row>
    <row r="8890" spans="1:2">
      <c r="A8890" s="72" t="s">
        <v>6989</v>
      </c>
      <c r="B8890" s="72"/>
    </row>
    <row r="8891" spans="1:2">
      <c r="A8891" s="72" t="s">
        <v>6990</v>
      </c>
      <c r="B8891" s="72"/>
    </row>
    <row r="8892" spans="1:2">
      <c r="A8892" s="72" t="s">
        <v>27329</v>
      </c>
      <c r="B8892" s="72"/>
    </row>
    <row r="8893" spans="1:2">
      <c r="A8893" s="72" t="s">
        <v>25100</v>
      </c>
      <c r="B8893" s="72"/>
    </row>
    <row r="8894" spans="1:2">
      <c r="A8894" s="72" t="s">
        <v>1501</v>
      </c>
      <c r="B8894" s="72"/>
    </row>
    <row r="8895" spans="1:2">
      <c r="A8895" s="72" t="s">
        <v>839</v>
      </c>
      <c r="B8895" s="72"/>
    </row>
    <row r="8896" spans="1:2">
      <c r="A8896" s="72" t="s">
        <v>10204</v>
      </c>
      <c r="B8896" s="72"/>
    </row>
    <row r="8897" spans="1:2">
      <c r="A8897" s="72" t="s">
        <v>30356</v>
      </c>
      <c r="B8897" s="72"/>
    </row>
    <row r="8898" spans="1:2">
      <c r="A8898" s="72" t="s">
        <v>29335</v>
      </c>
      <c r="B8898" s="72"/>
    </row>
    <row r="8899" spans="1:2">
      <c r="A8899" s="72" t="s">
        <v>840</v>
      </c>
      <c r="B8899" s="72"/>
    </row>
    <row r="8900" spans="1:2">
      <c r="A8900" s="72" t="s">
        <v>20332</v>
      </c>
      <c r="B8900" s="72"/>
    </row>
    <row r="8901" spans="1:2">
      <c r="A8901" s="72" t="s">
        <v>16677</v>
      </c>
      <c r="B8901" s="72"/>
    </row>
    <row r="8902" spans="1:2">
      <c r="A8902" s="72" t="s">
        <v>29336</v>
      </c>
      <c r="B8902" s="72"/>
    </row>
    <row r="8903" spans="1:2">
      <c r="A8903" s="72" t="s">
        <v>20677</v>
      </c>
      <c r="B8903" s="72"/>
    </row>
    <row r="8904" spans="1:2">
      <c r="A8904" s="72" t="s">
        <v>7511</v>
      </c>
      <c r="B8904" s="72"/>
    </row>
    <row r="8905" spans="1:2">
      <c r="A8905" s="72" t="s">
        <v>22299</v>
      </c>
      <c r="B8905" s="72"/>
    </row>
    <row r="8906" spans="1:2">
      <c r="A8906" s="72" t="s">
        <v>12969</v>
      </c>
      <c r="B8906" s="72"/>
    </row>
    <row r="8907" spans="1:2">
      <c r="A8907" s="72" t="s">
        <v>4272</v>
      </c>
      <c r="B8907" s="72"/>
    </row>
    <row r="8908" spans="1:2">
      <c r="A8908" s="72" t="s">
        <v>23406</v>
      </c>
      <c r="B8908" s="72"/>
    </row>
    <row r="8909" spans="1:2">
      <c r="A8909" s="72" t="s">
        <v>15632</v>
      </c>
      <c r="B8909" s="72"/>
    </row>
    <row r="8910" spans="1:2">
      <c r="A8910" s="72" t="s">
        <v>30357</v>
      </c>
      <c r="B8910" s="72"/>
    </row>
    <row r="8911" spans="1:2">
      <c r="A8911" s="72" t="s">
        <v>14141</v>
      </c>
      <c r="B8911" s="72"/>
    </row>
    <row r="8912" spans="1:2">
      <c r="A8912" s="72" t="s">
        <v>28375</v>
      </c>
      <c r="B8912" s="72"/>
    </row>
    <row r="8913" spans="1:2">
      <c r="A8913" s="72" t="s">
        <v>16678</v>
      </c>
      <c r="B8913" s="72"/>
    </row>
    <row r="8914" spans="1:2">
      <c r="A8914" s="72" t="s">
        <v>14667</v>
      </c>
      <c r="B8914" s="72"/>
    </row>
    <row r="8915" spans="1:2">
      <c r="A8915" s="72" t="s">
        <v>3457</v>
      </c>
      <c r="B8915" s="72"/>
    </row>
    <row r="8916" spans="1:2">
      <c r="A8916" s="72" t="s">
        <v>19071</v>
      </c>
      <c r="B8916" s="72"/>
    </row>
    <row r="8917" spans="1:2">
      <c r="A8917" s="72" t="s">
        <v>12534</v>
      </c>
      <c r="B8917" s="72"/>
    </row>
    <row r="8918" spans="1:2">
      <c r="A8918" s="72" t="s">
        <v>15090</v>
      </c>
      <c r="B8918" s="72"/>
    </row>
    <row r="8919" spans="1:2">
      <c r="A8919" s="72" t="s">
        <v>27330</v>
      </c>
      <c r="B8919" s="72"/>
    </row>
    <row r="8920" spans="1:2">
      <c r="A8920" s="72" t="s">
        <v>6991</v>
      </c>
      <c r="B8920" s="72"/>
    </row>
    <row r="8921" spans="1:2">
      <c r="A8921" s="72" t="s">
        <v>19369</v>
      </c>
      <c r="B8921" s="72"/>
    </row>
    <row r="8922" spans="1:2">
      <c r="A8922" s="72" t="s">
        <v>9253</v>
      </c>
      <c r="B8922" s="72"/>
    </row>
    <row r="8923" spans="1:2">
      <c r="A8923" s="72" t="s">
        <v>4744</v>
      </c>
      <c r="B8923" s="72"/>
    </row>
    <row r="8924" spans="1:2">
      <c r="A8924" s="72" t="s">
        <v>841</v>
      </c>
      <c r="B8924" s="72"/>
    </row>
    <row r="8925" spans="1:2">
      <c r="A8925" s="72" t="s">
        <v>841</v>
      </c>
      <c r="B8925" s="72"/>
    </row>
    <row r="8926" spans="1:2">
      <c r="A8926" s="72" t="s">
        <v>22300</v>
      </c>
      <c r="B8926" s="72"/>
    </row>
    <row r="8927" spans="1:2">
      <c r="A8927" s="72" t="s">
        <v>23407</v>
      </c>
      <c r="B8927" s="72"/>
    </row>
    <row r="8928" spans="1:2">
      <c r="A8928" s="72" t="s">
        <v>26864</v>
      </c>
      <c r="B8928" s="72"/>
    </row>
    <row r="8929" spans="1:2">
      <c r="A8929" s="72" t="s">
        <v>3458</v>
      </c>
      <c r="B8929" s="72"/>
    </row>
    <row r="8930" spans="1:2">
      <c r="A8930" s="72" t="s">
        <v>11196</v>
      </c>
      <c r="B8930" s="72"/>
    </row>
    <row r="8931" spans="1:2">
      <c r="A8931" s="72" t="s">
        <v>29734</v>
      </c>
      <c r="B8931" s="72"/>
    </row>
    <row r="8932" spans="1:2">
      <c r="A8932" s="72" t="s">
        <v>4273</v>
      </c>
      <c r="B8932" s="72"/>
    </row>
    <row r="8933" spans="1:2">
      <c r="A8933" s="72" t="s">
        <v>4273</v>
      </c>
      <c r="B8933" s="72"/>
    </row>
    <row r="8934" spans="1:2">
      <c r="A8934" s="72" t="s">
        <v>4273</v>
      </c>
      <c r="B8934" s="72"/>
    </row>
    <row r="8935" spans="1:2">
      <c r="A8935" s="72" t="s">
        <v>30924</v>
      </c>
      <c r="B8935" s="72"/>
    </row>
    <row r="8936" spans="1:2">
      <c r="A8936" s="72" t="s">
        <v>3459</v>
      </c>
      <c r="B8936" s="72"/>
    </row>
    <row r="8937" spans="1:2">
      <c r="A8937" s="72" t="s">
        <v>5542</v>
      </c>
      <c r="B8937" s="72"/>
    </row>
    <row r="8938" spans="1:2">
      <c r="A8938" s="4" t="s">
        <v>1502</v>
      </c>
      <c r="B8938" s="72"/>
    </row>
    <row r="8939" spans="1:2">
      <c r="A8939" s="72" t="s">
        <v>7886</v>
      </c>
      <c r="B8939" s="72"/>
    </row>
    <row r="8940" spans="1:2">
      <c r="A8940" s="72" t="s">
        <v>5931</v>
      </c>
      <c r="B8940" s="72"/>
    </row>
    <row r="8941" spans="1:2">
      <c r="A8941" s="72" t="s">
        <v>16679</v>
      </c>
      <c r="B8941" s="72"/>
    </row>
    <row r="8942" spans="1:2">
      <c r="A8942" s="72" t="s">
        <v>4745</v>
      </c>
      <c r="B8942" s="72"/>
    </row>
    <row r="8943" spans="1:2">
      <c r="A8943" s="72" t="s">
        <v>4746</v>
      </c>
      <c r="B8943" s="72"/>
    </row>
    <row r="8944" spans="1:2">
      <c r="A8944" s="72" t="s">
        <v>14668</v>
      </c>
      <c r="B8944" s="72"/>
    </row>
    <row r="8945" spans="1:2">
      <c r="A8945" s="72" t="s">
        <v>321</v>
      </c>
      <c r="B8945" s="72"/>
    </row>
    <row r="8946" spans="1:2">
      <c r="A8946" s="72" t="s">
        <v>22301</v>
      </c>
      <c r="B8946" s="72"/>
    </row>
    <row r="8947" spans="1:2">
      <c r="A8947" s="72" t="s">
        <v>28721</v>
      </c>
      <c r="B8947" s="72"/>
    </row>
    <row r="8948" spans="1:2">
      <c r="A8948" s="72" t="s">
        <v>30358</v>
      </c>
      <c r="B8948" s="72"/>
    </row>
    <row r="8949" spans="1:2">
      <c r="A8949" s="72" t="s">
        <v>27331</v>
      </c>
      <c r="B8949" s="72"/>
    </row>
    <row r="8950" spans="1:2">
      <c r="A8950" s="72" t="s">
        <v>9254</v>
      </c>
      <c r="B8950" s="72"/>
    </row>
    <row r="8951" spans="1:2">
      <c r="A8951" s="72" t="s">
        <v>24135</v>
      </c>
      <c r="B8951" s="72"/>
    </row>
    <row r="8952" spans="1:2">
      <c r="A8952" s="72" t="s">
        <v>31460</v>
      </c>
      <c r="B8952" s="72"/>
    </row>
    <row r="8953" spans="1:2">
      <c r="A8953" s="72" t="s">
        <v>9666</v>
      </c>
      <c r="B8953" s="72"/>
    </row>
    <row r="8954" spans="1:2">
      <c r="A8954" s="72" t="s">
        <v>28112</v>
      </c>
      <c r="B8954" s="72"/>
    </row>
    <row r="8955" spans="1:2">
      <c r="A8955" s="72" t="s">
        <v>27794</v>
      </c>
      <c r="B8955" s="72"/>
    </row>
    <row r="8956" spans="1:2">
      <c r="A8956" s="72" t="s">
        <v>33369</v>
      </c>
      <c r="B8956" s="72"/>
    </row>
    <row r="8957" spans="1:2">
      <c r="A8957" s="72" t="s">
        <v>14400</v>
      </c>
      <c r="B8957" s="72"/>
    </row>
    <row r="8958" spans="1:2">
      <c r="A8958" s="72" t="s">
        <v>4747</v>
      </c>
      <c r="B8958" s="72"/>
    </row>
    <row r="8959" spans="1:2">
      <c r="A8959" s="72" t="s">
        <v>30359</v>
      </c>
      <c r="B8959" s="72"/>
    </row>
    <row r="8960" spans="1:2">
      <c r="A8960" s="72" t="s">
        <v>20678</v>
      </c>
      <c r="B8960" s="72"/>
    </row>
    <row r="8961" spans="1:2">
      <c r="A8961" s="72" t="s">
        <v>1503</v>
      </c>
      <c r="B8961" s="72"/>
    </row>
    <row r="8962" spans="1:2">
      <c r="A8962" s="72" t="s">
        <v>1504</v>
      </c>
      <c r="B8962" s="72"/>
    </row>
    <row r="8963" spans="1:2">
      <c r="A8963" s="72" t="s">
        <v>26866</v>
      </c>
      <c r="B8963" s="72"/>
    </row>
    <row r="8964" spans="1:2">
      <c r="A8964" s="72" t="s">
        <v>13586</v>
      </c>
      <c r="B8964" s="72"/>
    </row>
    <row r="8965" spans="1:2">
      <c r="A8965" s="72" t="s">
        <v>24136</v>
      </c>
      <c r="B8965" s="72"/>
    </row>
    <row r="8966" spans="1:2">
      <c r="A8966" s="72" t="s">
        <v>19370</v>
      </c>
      <c r="B8966" s="72"/>
    </row>
    <row r="8967" spans="1:2">
      <c r="A8967" s="72" t="s">
        <v>4748</v>
      </c>
      <c r="B8967" s="72"/>
    </row>
    <row r="8968" spans="1:2">
      <c r="A8968" s="72" t="s">
        <v>29337</v>
      </c>
      <c r="B8968" s="72"/>
    </row>
    <row r="8969" spans="1:2">
      <c r="A8969" s="72" t="s">
        <v>22302</v>
      </c>
      <c r="B8969" s="72"/>
    </row>
    <row r="8970" spans="1:2">
      <c r="A8970" s="72" t="s">
        <v>22303</v>
      </c>
      <c r="B8970" s="72"/>
    </row>
    <row r="8971" spans="1:2">
      <c r="A8971" s="72" t="s">
        <v>21668</v>
      </c>
      <c r="B8971" s="72"/>
    </row>
    <row r="8972" spans="1:2">
      <c r="A8972" s="72" t="s">
        <v>26867</v>
      </c>
      <c r="B8972" s="72"/>
    </row>
    <row r="8973" spans="1:2">
      <c r="A8973" s="72" t="s">
        <v>19371</v>
      </c>
      <c r="B8973" s="72"/>
    </row>
    <row r="8974" spans="1:2">
      <c r="A8974" s="72" t="s">
        <v>13281</v>
      </c>
      <c r="B8974" s="72"/>
    </row>
    <row r="8975" spans="1:2">
      <c r="A8975" s="72" t="s">
        <v>1959</v>
      </c>
      <c r="B8975" s="72"/>
    </row>
    <row r="8976" spans="1:2">
      <c r="A8976" s="72" t="s">
        <v>14142</v>
      </c>
      <c r="B8976" s="72"/>
    </row>
    <row r="8977" spans="1:2">
      <c r="A8977" s="72" t="s">
        <v>8194</v>
      </c>
      <c r="B8977" s="72"/>
    </row>
    <row r="8978" spans="1:2">
      <c r="A8978" s="72" t="s">
        <v>8195</v>
      </c>
      <c r="B8978" s="72"/>
    </row>
    <row r="8979" spans="1:2">
      <c r="A8979" s="72" t="s">
        <v>8195</v>
      </c>
      <c r="B8979" s="72"/>
    </row>
    <row r="8980" spans="1:2">
      <c r="A8980" s="72" t="s">
        <v>2319</v>
      </c>
      <c r="B8980" s="72"/>
    </row>
    <row r="8981" spans="1:2">
      <c r="A8981" s="72" t="s">
        <v>8196</v>
      </c>
      <c r="B8981" s="72"/>
    </row>
    <row r="8982" spans="1:2">
      <c r="A8982" s="72" t="s">
        <v>6315</v>
      </c>
      <c r="B8982" s="72"/>
    </row>
    <row r="8983" spans="1:2">
      <c r="A8983" s="72" t="s">
        <v>842</v>
      </c>
      <c r="B8983" s="72"/>
    </row>
    <row r="8984" spans="1:2">
      <c r="A8984" s="72" t="s">
        <v>6316</v>
      </c>
      <c r="B8984" s="72"/>
    </row>
    <row r="8985" spans="1:2">
      <c r="A8985" s="72" t="s">
        <v>29982</v>
      </c>
      <c r="B8985" s="72"/>
    </row>
    <row r="8986" spans="1:2">
      <c r="A8986" s="72" t="s">
        <v>19372</v>
      </c>
      <c r="B8986" s="72"/>
    </row>
    <row r="8987" spans="1:2">
      <c r="A8987" s="72" t="s">
        <v>4749</v>
      </c>
      <c r="B8987" s="72"/>
    </row>
    <row r="8988" spans="1:2">
      <c r="A8988" s="72" t="s">
        <v>4750</v>
      </c>
      <c r="B8988" s="72"/>
    </row>
    <row r="8989" spans="1:2">
      <c r="A8989" s="72" t="s">
        <v>4751</v>
      </c>
      <c r="B8989" s="72"/>
    </row>
    <row r="8990" spans="1:2">
      <c r="A8990" s="72" t="s">
        <v>28722</v>
      </c>
      <c r="B8990" s="72"/>
    </row>
    <row r="8991" spans="1:2">
      <c r="A8991" s="72" t="s">
        <v>22304</v>
      </c>
      <c r="B8991" s="72"/>
    </row>
    <row r="8992" spans="1:2">
      <c r="A8992" s="72" t="s">
        <v>31461</v>
      </c>
      <c r="B8992" s="72"/>
    </row>
    <row r="8993" spans="1:2">
      <c r="A8993" s="72" t="s">
        <v>6992</v>
      </c>
      <c r="B8993" s="72"/>
    </row>
    <row r="8994" spans="1:2">
      <c r="A8994" s="72" t="s">
        <v>19373</v>
      </c>
      <c r="B8994" s="72"/>
    </row>
    <row r="8995" spans="1:2">
      <c r="A8995" s="72" t="s">
        <v>28724</v>
      </c>
      <c r="B8995" s="72"/>
    </row>
    <row r="8996" spans="1:2">
      <c r="A8996" s="72" t="s">
        <v>9667</v>
      </c>
      <c r="B8996" s="72"/>
    </row>
    <row r="8997" spans="1:2">
      <c r="A8997" s="72" t="s">
        <v>9668</v>
      </c>
      <c r="B8997" s="72"/>
    </row>
    <row r="8998" spans="1:2">
      <c r="A8998" s="72" t="s">
        <v>28725</v>
      </c>
      <c r="B8998" s="72"/>
    </row>
    <row r="8999" spans="1:2">
      <c r="A8999" s="72" t="s">
        <v>28726</v>
      </c>
      <c r="B8999" s="72"/>
    </row>
    <row r="9000" spans="1:2">
      <c r="A9000" s="72" t="s">
        <v>28727</v>
      </c>
      <c r="B9000" s="72"/>
    </row>
    <row r="9001" spans="1:2">
      <c r="A9001" s="72" t="s">
        <v>28728</v>
      </c>
      <c r="B9001" s="72"/>
    </row>
    <row r="9002" spans="1:2">
      <c r="A9002" s="72" t="s">
        <v>28729</v>
      </c>
      <c r="B9002" s="72"/>
    </row>
    <row r="9003" spans="1:2">
      <c r="A9003" s="72" t="s">
        <v>29338</v>
      </c>
      <c r="B9003" s="72"/>
    </row>
    <row r="9004" spans="1:2">
      <c r="A9004" s="72" t="s">
        <v>22305</v>
      </c>
      <c r="B9004" s="72"/>
    </row>
    <row r="9005" spans="1:2">
      <c r="A9005" s="72" t="s">
        <v>13841</v>
      </c>
      <c r="B9005" s="72"/>
    </row>
    <row r="9006" spans="1:2">
      <c r="A9006" s="72" t="s">
        <v>27795</v>
      </c>
      <c r="B9006" s="72"/>
    </row>
    <row r="9007" spans="1:2">
      <c r="A9007" s="72" t="s">
        <v>14669</v>
      </c>
      <c r="B9007" s="72"/>
    </row>
    <row r="9008" spans="1:2">
      <c r="A9008" s="72" t="s">
        <v>14669</v>
      </c>
      <c r="B9008" s="72"/>
    </row>
    <row r="9009" spans="1:2">
      <c r="A9009" s="72" t="s">
        <v>10787</v>
      </c>
      <c r="B9009" s="72"/>
    </row>
    <row r="9010" spans="1:2">
      <c r="A9010" s="72" t="s">
        <v>4752</v>
      </c>
      <c r="B9010" s="72"/>
    </row>
    <row r="9011" spans="1:2">
      <c r="A9011" s="72" t="s">
        <v>5543</v>
      </c>
      <c r="B9011" s="72"/>
    </row>
    <row r="9012" spans="1:2">
      <c r="A9012" s="72" t="s">
        <v>28730</v>
      </c>
      <c r="B9012" s="72"/>
    </row>
    <row r="9013" spans="1:2">
      <c r="A9013" s="72" t="s">
        <v>10930</v>
      </c>
      <c r="B9013" s="72"/>
    </row>
    <row r="9014" spans="1:2">
      <c r="A9014" s="72" t="s">
        <v>21669</v>
      </c>
      <c r="B9014" s="72"/>
    </row>
    <row r="9015" spans="1:2">
      <c r="A9015" s="72" t="s">
        <v>10931</v>
      </c>
      <c r="B9015" s="72"/>
    </row>
    <row r="9016" spans="1:2">
      <c r="A9016" s="72" t="s">
        <v>7887</v>
      </c>
      <c r="B9016" s="72"/>
    </row>
    <row r="9017" spans="1:2">
      <c r="A9017" s="72" t="s">
        <v>4753</v>
      </c>
      <c r="B9017" s="72"/>
    </row>
    <row r="9018" spans="1:2">
      <c r="A9018" s="72" t="s">
        <v>25659</v>
      </c>
      <c r="B9018" s="72"/>
    </row>
    <row r="9019" spans="1:2">
      <c r="A9019" s="72" t="s">
        <v>12535</v>
      </c>
      <c r="B9019" s="72"/>
    </row>
    <row r="9020" spans="1:2">
      <c r="A9020" s="72" t="s">
        <v>23408</v>
      </c>
      <c r="B9020" s="72"/>
    </row>
    <row r="9021" spans="1:2">
      <c r="A9021" s="72" t="s">
        <v>4754</v>
      </c>
      <c r="B9021" s="72"/>
    </row>
    <row r="9022" spans="1:2">
      <c r="A9022" s="72" t="s">
        <v>4754</v>
      </c>
      <c r="B9022" s="72"/>
    </row>
    <row r="9023" spans="1:2">
      <c r="A9023" s="72" t="s">
        <v>4754</v>
      </c>
      <c r="B9023" s="72"/>
    </row>
    <row r="9024" spans="1:2">
      <c r="A9024" s="72" t="s">
        <v>4754</v>
      </c>
      <c r="B9024" s="72"/>
    </row>
    <row r="9025" spans="1:2">
      <c r="A9025" s="72" t="s">
        <v>19374</v>
      </c>
      <c r="B9025" s="72"/>
    </row>
    <row r="9026" spans="1:2">
      <c r="A9026" s="72" t="s">
        <v>4755</v>
      </c>
      <c r="B9026" s="72"/>
    </row>
    <row r="9027" spans="1:2">
      <c r="A9027" s="72" t="s">
        <v>29339</v>
      </c>
      <c r="B9027" s="72"/>
    </row>
    <row r="9028" spans="1:2">
      <c r="A9028" s="72" t="s">
        <v>22307</v>
      </c>
      <c r="B9028" s="72"/>
    </row>
    <row r="9029" spans="1:2">
      <c r="A9029" s="72" t="s">
        <v>29735</v>
      </c>
      <c r="B9029" s="72"/>
    </row>
    <row r="9030" spans="1:2">
      <c r="A9030" s="72" t="s">
        <v>6317</v>
      </c>
      <c r="B9030" s="72"/>
    </row>
    <row r="9031" spans="1:2">
      <c r="A9031" s="72" t="s">
        <v>28731</v>
      </c>
      <c r="B9031" s="72"/>
    </row>
    <row r="9032" spans="1:2">
      <c r="A9032" s="72" t="s">
        <v>9670</v>
      </c>
      <c r="B9032" s="72"/>
    </row>
    <row r="9033" spans="1:2">
      <c r="A9033" s="72" t="s">
        <v>21670</v>
      </c>
      <c r="B9033" s="72"/>
    </row>
    <row r="9034" spans="1:2">
      <c r="A9034" s="72" t="s">
        <v>21670</v>
      </c>
      <c r="B9034" s="72"/>
    </row>
    <row r="9035" spans="1:2">
      <c r="A9035" s="72" t="s">
        <v>20334</v>
      </c>
      <c r="B9035" s="72"/>
    </row>
    <row r="9036" spans="1:2">
      <c r="A9036" s="72" t="s">
        <v>21671</v>
      </c>
      <c r="B9036" s="72"/>
    </row>
    <row r="9037" spans="1:2">
      <c r="A9037" s="72" t="s">
        <v>5932</v>
      </c>
      <c r="B9037" s="72"/>
    </row>
    <row r="9038" spans="1:2">
      <c r="A9038" s="72" t="s">
        <v>28732</v>
      </c>
      <c r="B9038" s="72"/>
    </row>
    <row r="9039" spans="1:2">
      <c r="A9039" s="72" t="s">
        <v>23409</v>
      </c>
      <c r="B9039" s="72"/>
    </row>
    <row r="9040" spans="1:2">
      <c r="A9040" s="4" t="s">
        <v>843</v>
      </c>
      <c r="B9040" s="72"/>
    </row>
    <row r="9041" spans="1:2">
      <c r="A9041" s="72" t="s">
        <v>28733</v>
      </c>
      <c r="B9041" s="72"/>
    </row>
    <row r="9042" spans="1:2">
      <c r="A9042" s="72" t="s">
        <v>30360</v>
      </c>
      <c r="B9042" s="72"/>
    </row>
    <row r="9043" spans="1:2">
      <c r="A9043" s="72" t="s">
        <v>30361</v>
      </c>
      <c r="B9043" s="72"/>
    </row>
    <row r="9044" spans="1:2">
      <c r="A9044" s="72" t="s">
        <v>15633</v>
      </c>
      <c r="B9044" s="72"/>
    </row>
    <row r="9045" spans="1:2">
      <c r="A9045" s="72" t="s">
        <v>14143</v>
      </c>
      <c r="B9045" s="72"/>
    </row>
    <row r="9046" spans="1:2">
      <c r="A9046" s="72" t="s">
        <v>17668</v>
      </c>
      <c r="B9046" s="72"/>
    </row>
    <row r="9047" spans="1:2">
      <c r="A9047" s="72" t="s">
        <v>32071</v>
      </c>
      <c r="B9047" s="72"/>
    </row>
    <row r="9048" spans="1:2">
      <c r="A9048" s="72" t="s">
        <v>26868</v>
      </c>
      <c r="B9048" s="72"/>
    </row>
    <row r="9049" spans="1:2">
      <c r="A9049" s="72" t="s">
        <v>27333</v>
      </c>
      <c r="B9049" s="72"/>
    </row>
    <row r="9050" spans="1:2">
      <c r="A9050" s="72" t="s">
        <v>15942</v>
      </c>
      <c r="B9050" s="72"/>
    </row>
    <row r="9051" spans="1:2">
      <c r="A9051" s="72" t="s">
        <v>28734</v>
      </c>
      <c r="B9051" s="72"/>
    </row>
    <row r="9052" spans="1:2">
      <c r="A9052" s="72" t="s">
        <v>11197</v>
      </c>
      <c r="B9052" s="72"/>
    </row>
    <row r="9053" spans="1:2">
      <c r="A9053" s="72" t="s">
        <v>11197</v>
      </c>
      <c r="B9053" s="72"/>
    </row>
    <row r="9054" spans="1:2">
      <c r="A9054" s="72" t="s">
        <v>2320</v>
      </c>
      <c r="B9054" s="72"/>
    </row>
    <row r="9055" spans="1:2">
      <c r="A9055" s="72" t="s">
        <v>5248</v>
      </c>
      <c r="B9055" s="72"/>
    </row>
    <row r="9056" spans="1:2">
      <c r="A9056" s="72" t="s">
        <v>5249</v>
      </c>
      <c r="B9056" s="72"/>
    </row>
    <row r="9057" spans="1:2">
      <c r="A9057" s="72" t="s">
        <v>8733</v>
      </c>
      <c r="B9057" s="72"/>
    </row>
    <row r="9058" spans="1:2">
      <c r="A9058" s="72" t="s">
        <v>8734</v>
      </c>
      <c r="B9058" s="72"/>
    </row>
    <row r="9059" spans="1:2">
      <c r="A9059" s="72" t="s">
        <v>27796</v>
      </c>
      <c r="B9059" s="72"/>
    </row>
    <row r="9060" spans="1:2">
      <c r="A9060" s="72" t="s">
        <v>33168</v>
      </c>
      <c r="B9060" s="72"/>
    </row>
    <row r="9061" spans="1:2">
      <c r="A9061" s="72" t="s">
        <v>16145</v>
      </c>
      <c r="B9061" s="72"/>
    </row>
    <row r="9062" spans="1:2">
      <c r="A9062" s="72" t="s">
        <v>6318</v>
      </c>
      <c r="B9062" s="72"/>
    </row>
    <row r="9063" spans="1:2">
      <c r="A9063" s="72" t="s">
        <v>9672</v>
      </c>
      <c r="B9063" s="72"/>
    </row>
    <row r="9064" spans="1:2">
      <c r="A9064" s="72" t="s">
        <v>17669</v>
      </c>
      <c r="B9064" s="72"/>
    </row>
    <row r="9065" spans="1:2">
      <c r="A9065" s="72" t="s">
        <v>28735</v>
      </c>
      <c r="B9065" s="72"/>
    </row>
    <row r="9066" spans="1:2">
      <c r="A9066" s="72" t="s">
        <v>13843</v>
      </c>
      <c r="B9066" s="72"/>
    </row>
    <row r="9067" spans="1:2">
      <c r="A9067" s="72" t="s">
        <v>14670</v>
      </c>
      <c r="B9067" s="72"/>
    </row>
    <row r="9068" spans="1:2">
      <c r="A9068" s="72" t="s">
        <v>9673</v>
      </c>
      <c r="B9068" s="72"/>
    </row>
    <row r="9069" spans="1:2">
      <c r="A9069" s="72" t="s">
        <v>1960</v>
      </c>
      <c r="B9069" s="72"/>
    </row>
    <row r="9070" spans="1:2">
      <c r="A9070" s="72" t="s">
        <v>16406</v>
      </c>
      <c r="B9070" s="72"/>
    </row>
    <row r="9071" spans="1:2">
      <c r="A9071" s="72" t="s">
        <v>322</v>
      </c>
      <c r="B9071" s="72"/>
    </row>
    <row r="9072" spans="1:2">
      <c r="A9072" s="72" t="s">
        <v>4756</v>
      </c>
      <c r="B9072" s="72"/>
    </row>
    <row r="9073" spans="1:2">
      <c r="A9073" s="72" t="s">
        <v>24626</v>
      </c>
      <c r="B9073" s="72"/>
    </row>
    <row r="9074" spans="1:2">
      <c r="A9074" s="72" t="s">
        <v>31862</v>
      </c>
      <c r="B9074" s="72"/>
    </row>
    <row r="9075" spans="1:2">
      <c r="A9075" s="72" t="s">
        <v>22308</v>
      </c>
      <c r="B9075" s="72"/>
    </row>
    <row r="9076" spans="1:2">
      <c r="A9076" s="72" t="s">
        <v>22875</v>
      </c>
      <c r="B9076" s="72"/>
    </row>
    <row r="9077" spans="1:2">
      <c r="A9077" s="4" t="s">
        <v>845</v>
      </c>
      <c r="B9077" s="72"/>
    </row>
    <row r="9078" spans="1:2">
      <c r="A9078" s="4" t="s">
        <v>846</v>
      </c>
      <c r="B9078" s="72"/>
    </row>
    <row r="9079" spans="1:2">
      <c r="A9079" s="72" t="s">
        <v>22309</v>
      </c>
      <c r="B9079" s="72"/>
    </row>
    <row r="9080" spans="1:2">
      <c r="A9080" s="72" t="s">
        <v>30363</v>
      </c>
      <c r="B9080" s="72"/>
    </row>
    <row r="9081" spans="1:2">
      <c r="A9081" s="72" t="s">
        <v>15375</v>
      </c>
      <c r="B9081" s="72"/>
    </row>
    <row r="9082" spans="1:2">
      <c r="A9082" s="72" t="s">
        <v>29341</v>
      </c>
      <c r="B9082" s="72"/>
    </row>
    <row r="9083" spans="1:2">
      <c r="A9083" s="72" t="s">
        <v>8736</v>
      </c>
      <c r="B9083" s="72"/>
    </row>
    <row r="9084" spans="1:2">
      <c r="A9084" s="72" t="s">
        <v>13844</v>
      </c>
      <c r="B9084" s="72"/>
    </row>
    <row r="9085" spans="1:2">
      <c r="A9085" s="72" t="s">
        <v>7888</v>
      </c>
      <c r="B9085" s="72"/>
    </row>
    <row r="9086" spans="1:2">
      <c r="A9086" s="72" t="s">
        <v>7889</v>
      </c>
      <c r="B9086" s="72"/>
    </row>
    <row r="9087" spans="1:2">
      <c r="A9087" s="72" t="s">
        <v>9255</v>
      </c>
      <c r="B9087" s="72"/>
    </row>
    <row r="9088" spans="1:2">
      <c r="A9088" s="72" t="s">
        <v>323</v>
      </c>
      <c r="B9088" s="72"/>
    </row>
    <row r="9089" spans="1:2">
      <c r="A9089" s="72" t="s">
        <v>10512</v>
      </c>
      <c r="B9089" s="72"/>
    </row>
    <row r="9090" spans="1:2">
      <c r="A9090" s="72" t="s">
        <v>13587</v>
      </c>
      <c r="B9090" s="72"/>
    </row>
    <row r="9091" spans="1:2">
      <c r="A9091" s="72" t="s">
        <v>2321</v>
      </c>
      <c r="B9091" s="72"/>
    </row>
    <row r="9092" spans="1:2">
      <c r="A9092" s="72" t="s">
        <v>10206</v>
      </c>
      <c r="B9092" s="72"/>
    </row>
    <row r="9093" spans="1:2">
      <c r="A9093" s="72" t="s">
        <v>15376</v>
      </c>
      <c r="B9093" s="72"/>
    </row>
    <row r="9094" spans="1:2">
      <c r="A9094" s="72" t="s">
        <v>28114</v>
      </c>
      <c r="B9094" s="72"/>
    </row>
    <row r="9095" spans="1:2">
      <c r="A9095" s="72" t="s">
        <v>6993</v>
      </c>
      <c r="B9095" s="72"/>
    </row>
    <row r="9096" spans="1:2">
      <c r="A9096" s="72" t="s">
        <v>18202</v>
      </c>
      <c r="B9096" s="72"/>
    </row>
    <row r="9097" spans="1:2">
      <c r="A9097" s="72" t="s">
        <v>20336</v>
      </c>
      <c r="B9097" s="72"/>
    </row>
    <row r="9098" spans="1:2">
      <c r="A9098" s="72" t="s">
        <v>1777</v>
      </c>
      <c r="B9098" s="72"/>
    </row>
    <row r="9099" spans="1:2">
      <c r="A9099" s="72" t="s">
        <v>22876</v>
      </c>
      <c r="B9099" s="72"/>
    </row>
    <row r="9100" spans="1:2">
      <c r="A9100" s="72" t="s">
        <v>9256</v>
      </c>
      <c r="B9100" s="72"/>
    </row>
    <row r="9101" spans="1:2">
      <c r="A9101" s="4" t="s">
        <v>847</v>
      </c>
      <c r="B9101" s="72"/>
    </row>
    <row r="9102" spans="1:2">
      <c r="A9102" s="72" t="s">
        <v>3878</v>
      </c>
      <c r="B9102" s="72"/>
    </row>
    <row r="9103" spans="1:2">
      <c r="A9103" s="72" t="s">
        <v>28376</v>
      </c>
      <c r="B9103" s="72"/>
    </row>
    <row r="9104" spans="1:2">
      <c r="A9104" s="72" t="s">
        <v>19375</v>
      </c>
      <c r="B9104" s="72"/>
    </row>
    <row r="9105" spans="1:2">
      <c r="A9105" s="72" t="s">
        <v>11198</v>
      </c>
      <c r="B9105" s="72"/>
    </row>
    <row r="9106" spans="1:2">
      <c r="A9106" s="72" t="s">
        <v>21325</v>
      </c>
      <c r="B9106" s="72"/>
    </row>
    <row r="9107" spans="1:2">
      <c r="A9107" s="72" t="s">
        <v>27334</v>
      </c>
      <c r="B9107" s="72"/>
    </row>
    <row r="9108" spans="1:2">
      <c r="A9108" s="72" t="s">
        <v>324</v>
      </c>
      <c r="B9108" s="72"/>
    </row>
    <row r="9109" spans="1:2">
      <c r="A9109" s="72" t="s">
        <v>12972</v>
      </c>
      <c r="B9109" s="72"/>
    </row>
    <row r="9110" spans="1:2">
      <c r="A9110" s="72" t="s">
        <v>32768</v>
      </c>
      <c r="B9110" s="72"/>
    </row>
    <row r="9111" spans="1:2">
      <c r="A9111" s="72" t="s">
        <v>32769</v>
      </c>
      <c r="B9111" s="72"/>
    </row>
    <row r="9112" spans="1:2">
      <c r="A9112" s="72" t="s">
        <v>15943</v>
      </c>
      <c r="B9112" s="72"/>
    </row>
    <row r="9113" spans="1:2">
      <c r="A9113" s="72" t="s">
        <v>17208</v>
      </c>
      <c r="B9113" s="72"/>
    </row>
    <row r="9114" spans="1:2">
      <c r="A9114" s="72" t="s">
        <v>3879</v>
      </c>
      <c r="B9114" s="72"/>
    </row>
    <row r="9115" spans="1:2">
      <c r="A9115" s="72" t="s">
        <v>17209</v>
      </c>
      <c r="B9115" s="72"/>
    </row>
    <row r="9116" spans="1:2">
      <c r="A9116" s="72" t="s">
        <v>8197</v>
      </c>
      <c r="B9116" s="72"/>
    </row>
    <row r="9117" spans="1:2">
      <c r="A9117" s="72" t="s">
        <v>6581</v>
      </c>
      <c r="B9117" s="72"/>
    </row>
    <row r="9118" spans="1:2">
      <c r="A9118" s="72" t="s">
        <v>26509</v>
      </c>
      <c r="B9118" s="72"/>
    </row>
    <row r="9119" spans="1:2">
      <c r="A9119" s="72" t="s">
        <v>12536</v>
      </c>
      <c r="B9119" s="72"/>
    </row>
    <row r="9120" spans="1:2">
      <c r="A9120" s="72" t="s">
        <v>8737</v>
      </c>
      <c r="B9120" s="72"/>
    </row>
    <row r="9121" spans="1:2">
      <c r="A9121" s="72" t="s">
        <v>8738</v>
      </c>
      <c r="B9121" s="72"/>
    </row>
    <row r="9122" spans="1:2">
      <c r="A9122" s="72" t="s">
        <v>26869</v>
      </c>
      <c r="B9122" s="72"/>
    </row>
    <row r="9123" spans="1:2">
      <c r="A9123" s="72" t="s">
        <v>12537</v>
      </c>
      <c r="B9123" s="72"/>
    </row>
    <row r="9124" spans="1:2">
      <c r="A9124" s="72" t="s">
        <v>29342</v>
      </c>
      <c r="B9124" s="72"/>
    </row>
    <row r="9125" spans="1:2">
      <c r="A9125" s="72" t="s">
        <v>18203</v>
      </c>
      <c r="B9125" s="72"/>
    </row>
    <row r="9126" spans="1:2">
      <c r="A9126" s="72" t="s">
        <v>23410</v>
      </c>
      <c r="B9126" s="72"/>
    </row>
    <row r="9127" spans="1:2">
      <c r="A9127" s="72" t="s">
        <v>3880</v>
      </c>
      <c r="B9127" s="72"/>
    </row>
    <row r="9128" spans="1:2">
      <c r="A9128" s="72" t="s">
        <v>31462</v>
      </c>
      <c r="B9128" s="72"/>
    </row>
    <row r="9129" spans="1:2">
      <c r="A9129" s="72" t="s">
        <v>12538</v>
      </c>
      <c r="B9129" s="72"/>
    </row>
    <row r="9130" spans="1:2">
      <c r="A9130" s="72" t="s">
        <v>32770</v>
      </c>
      <c r="B9130" s="72"/>
    </row>
    <row r="9131" spans="1:2">
      <c r="A9131" s="72" t="s">
        <v>2139</v>
      </c>
      <c r="B9131" s="72"/>
    </row>
    <row r="9132" spans="1:2">
      <c r="A9132" s="72" t="s">
        <v>12088</v>
      </c>
      <c r="B9132" s="72"/>
    </row>
    <row r="9133" spans="1:2">
      <c r="A9133" s="72" t="s">
        <v>31324</v>
      </c>
      <c r="B9133" s="72"/>
    </row>
    <row r="9134" spans="1:2">
      <c r="A9134" s="72" t="s">
        <v>848</v>
      </c>
      <c r="B9134" s="72"/>
    </row>
    <row r="9135" spans="1:2">
      <c r="A9135" s="72" t="s">
        <v>6319</v>
      </c>
      <c r="B9135" s="72"/>
    </row>
    <row r="9136" spans="1:2">
      <c r="A9136" s="72" t="s">
        <v>31617</v>
      </c>
      <c r="B9136" s="72"/>
    </row>
    <row r="9137" spans="1:2">
      <c r="A9137" s="72" t="s">
        <v>4500</v>
      </c>
      <c r="B9137" s="72"/>
    </row>
    <row r="9138" spans="1:2">
      <c r="A9138" s="72" t="s">
        <v>11581</v>
      </c>
      <c r="B9138" s="72"/>
    </row>
    <row r="9139" spans="1:2">
      <c r="A9139" s="72" t="s">
        <v>26870</v>
      </c>
      <c r="B9139" s="72"/>
    </row>
    <row r="9140" spans="1:2">
      <c r="A9140" s="72" t="s">
        <v>849</v>
      </c>
      <c r="B9140" s="72"/>
    </row>
    <row r="9141" spans="1:2">
      <c r="A9141" s="72" t="s">
        <v>13283</v>
      </c>
      <c r="B9141" s="72"/>
    </row>
    <row r="9142" spans="1:2">
      <c r="A9142" s="72" t="s">
        <v>11582</v>
      </c>
      <c r="B9142" s="72"/>
    </row>
    <row r="9143" spans="1:2">
      <c r="A9143" s="72" t="s">
        <v>31863</v>
      </c>
      <c r="B9143" s="72"/>
    </row>
    <row r="9144" spans="1:2">
      <c r="A9144" s="72" t="s">
        <v>22310</v>
      </c>
      <c r="B9144" s="72"/>
    </row>
    <row r="9145" spans="1:2">
      <c r="A9145" s="72" t="s">
        <v>22311</v>
      </c>
      <c r="B9145" s="72"/>
    </row>
    <row r="9146" spans="1:2">
      <c r="A9146" s="72" t="s">
        <v>19074</v>
      </c>
      <c r="B9146" s="72"/>
    </row>
    <row r="9147" spans="1:2">
      <c r="A9147" s="72" t="s">
        <v>23411</v>
      </c>
      <c r="B9147" s="72"/>
    </row>
    <row r="9148" spans="1:2">
      <c r="A9148" s="72" t="s">
        <v>21672</v>
      </c>
      <c r="B9148" s="72"/>
    </row>
    <row r="9149" spans="1:2">
      <c r="A9149" s="72" t="s">
        <v>15635</v>
      </c>
      <c r="B9149" s="72"/>
    </row>
    <row r="9150" spans="1:2">
      <c r="A9150" s="72" t="s">
        <v>850</v>
      </c>
      <c r="B9150" s="72"/>
    </row>
    <row r="9151" spans="1:2">
      <c r="A9151" s="4" t="s">
        <v>851</v>
      </c>
      <c r="B9151" s="72"/>
    </row>
    <row r="9152" spans="1:2">
      <c r="A9152" s="4" t="s">
        <v>852</v>
      </c>
      <c r="B9152" s="72"/>
    </row>
    <row r="9153" spans="1:2">
      <c r="A9153" s="72" t="s">
        <v>853</v>
      </c>
      <c r="B9153" s="72"/>
    </row>
    <row r="9154" spans="1:2">
      <c r="A9154" s="72" t="s">
        <v>18204</v>
      </c>
      <c r="B9154" s="72"/>
    </row>
    <row r="9155" spans="1:2">
      <c r="A9155" s="72" t="s">
        <v>27335</v>
      </c>
      <c r="B9155" s="72"/>
    </row>
    <row r="9156" spans="1:2">
      <c r="A9156" s="72" t="s">
        <v>22312</v>
      </c>
      <c r="B9156" s="72"/>
    </row>
    <row r="9157" spans="1:2">
      <c r="A9157" s="72" t="s">
        <v>6994</v>
      </c>
      <c r="B9157" s="72"/>
    </row>
    <row r="9158" spans="1:2">
      <c r="A9158" s="72" t="s">
        <v>27336</v>
      </c>
      <c r="B9158" s="72"/>
    </row>
    <row r="9159" spans="1:2">
      <c r="A9159" s="72" t="s">
        <v>14672</v>
      </c>
      <c r="B9159" s="72"/>
    </row>
    <row r="9160" spans="1:2">
      <c r="A9160" s="72" t="s">
        <v>18205</v>
      </c>
      <c r="B9160" s="72"/>
    </row>
    <row r="9161" spans="1:2">
      <c r="A9161" s="72" t="s">
        <v>22877</v>
      </c>
      <c r="B9161" s="72"/>
    </row>
    <row r="9162" spans="1:2">
      <c r="A9162" s="72" t="s">
        <v>854</v>
      </c>
      <c r="B9162" s="72"/>
    </row>
    <row r="9163" spans="1:2">
      <c r="A9163" s="72" t="s">
        <v>19909</v>
      </c>
      <c r="B9163" s="72"/>
    </row>
    <row r="9164" spans="1:2">
      <c r="A9164" s="72" t="s">
        <v>19909</v>
      </c>
      <c r="B9164" s="72"/>
    </row>
    <row r="9165" spans="1:2">
      <c r="A9165" s="4" t="s">
        <v>855</v>
      </c>
      <c r="B9165" s="72"/>
    </row>
    <row r="9166" spans="1:2">
      <c r="A9166" s="72" t="s">
        <v>6320</v>
      </c>
      <c r="B9166" s="72"/>
    </row>
    <row r="9167" spans="1:2">
      <c r="A9167" s="72" t="s">
        <v>6995</v>
      </c>
      <c r="B9167" s="72"/>
    </row>
    <row r="9168" spans="1:2">
      <c r="A9168" s="72" t="s">
        <v>19910</v>
      </c>
      <c r="B9168" s="72"/>
    </row>
    <row r="9169" spans="1:2">
      <c r="A9169" s="72" t="s">
        <v>4757</v>
      </c>
      <c r="B9169" s="72"/>
    </row>
    <row r="9170" spans="1:2">
      <c r="A9170" s="72" t="s">
        <v>24138</v>
      </c>
      <c r="B9170" s="72"/>
    </row>
    <row r="9171" spans="1:2">
      <c r="A9171" s="72" t="s">
        <v>14144</v>
      </c>
      <c r="B9171" s="72"/>
    </row>
    <row r="9172" spans="1:2">
      <c r="A9172" s="72" t="s">
        <v>27337</v>
      </c>
      <c r="B9172" s="72"/>
    </row>
    <row r="9173" spans="1:2">
      <c r="A9173" s="72" t="s">
        <v>4758</v>
      </c>
      <c r="B9173" s="72"/>
    </row>
    <row r="9174" spans="1:2">
      <c r="A9174" s="72" t="s">
        <v>18711</v>
      </c>
      <c r="B9174" s="72"/>
    </row>
    <row r="9175" spans="1:2">
      <c r="A9175" s="4" t="s">
        <v>325</v>
      </c>
      <c r="B9175" s="72"/>
    </row>
    <row r="9176" spans="1:2">
      <c r="A9176" s="72" t="s">
        <v>26871</v>
      </c>
      <c r="B9176" s="72"/>
    </row>
    <row r="9177" spans="1:2">
      <c r="A9177" s="72" t="s">
        <v>17210</v>
      </c>
      <c r="B9177" s="72"/>
    </row>
    <row r="9178" spans="1:2">
      <c r="A9178" s="72" t="s">
        <v>18206</v>
      </c>
      <c r="B9178" s="72"/>
    </row>
    <row r="9179" spans="1:2">
      <c r="A9179" s="72" t="s">
        <v>19911</v>
      </c>
      <c r="B9179" s="72"/>
    </row>
    <row r="9180" spans="1:2">
      <c r="A9180" s="72" t="s">
        <v>3881</v>
      </c>
      <c r="B9180" s="72"/>
    </row>
    <row r="9181" spans="1:2">
      <c r="A9181" s="72" t="s">
        <v>31169</v>
      </c>
      <c r="B9181" s="72"/>
    </row>
    <row r="9182" spans="1:2">
      <c r="A9182" s="72" t="s">
        <v>30925</v>
      </c>
      <c r="B9182" s="72"/>
    </row>
    <row r="9183" spans="1:2">
      <c r="A9183" s="72" t="s">
        <v>21326</v>
      </c>
      <c r="B9183" s="72"/>
    </row>
    <row r="9184" spans="1:2">
      <c r="A9184" s="72" t="s">
        <v>8198</v>
      </c>
      <c r="B9184" s="72"/>
    </row>
    <row r="9185" spans="1:2">
      <c r="A9185" s="72" t="s">
        <v>19912</v>
      </c>
      <c r="B9185" s="72"/>
    </row>
    <row r="9186" spans="1:2">
      <c r="A9186" s="72" t="s">
        <v>33050</v>
      </c>
      <c r="B9186" s="72"/>
    </row>
    <row r="9187" spans="1:2">
      <c r="A9187" s="72" t="s">
        <v>3461</v>
      </c>
      <c r="B9187" s="72"/>
    </row>
    <row r="9188" spans="1:2">
      <c r="A9188" s="72" t="s">
        <v>24139</v>
      </c>
      <c r="B9188" s="72"/>
    </row>
    <row r="9189" spans="1:2">
      <c r="A9189" s="72" t="s">
        <v>18207</v>
      </c>
      <c r="B9189" s="72"/>
    </row>
    <row r="9190" spans="1:2">
      <c r="A9190" s="72" t="s">
        <v>16954</v>
      </c>
      <c r="B9190" s="72"/>
    </row>
    <row r="9191" spans="1:2">
      <c r="A9191" s="72" t="s">
        <v>16954</v>
      </c>
      <c r="B9191" s="72"/>
    </row>
    <row r="9192" spans="1:2">
      <c r="A9192" s="72" t="s">
        <v>30926</v>
      </c>
      <c r="B9192" s="72"/>
    </row>
    <row r="9193" spans="1:2">
      <c r="A9193" s="72" t="s">
        <v>24627</v>
      </c>
      <c r="B9193" s="72"/>
    </row>
    <row r="9194" spans="1:2">
      <c r="A9194" s="72" t="s">
        <v>5544</v>
      </c>
      <c r="B9194" s="72"/>
    </row>
    <row r="9195" spans="1:2">
      <c r="A9195" s="72" t="s">
        <v>4470</v>
      </c>
      <c r="B9195" s="72"/>
    </row>
    <row r="9196" spans="1:2">
      <c r="A9196" s="72" t="s">
        <v>1778</v>
      </c>
      <c r="B9196" s="72"/>
    </row>
    <row r="9197" spans="1:2">
      <c r="A9197" s="72" t="s">
        <v>27338</v>
      </c>
      <c r="B9197" s="72"/>
    </row>
    <row r="9198" spans="1:2">
      <c r="A9198" s="72" t="s">
        <v>31864</v>
      </c>
      <c r="B9198" s="72"/>
    </row>
    <row r="9199" spans="1:2">
      <c r="A9199" s="72" t="s">
        <v>30364</v>
      </c>
      <c r="B9199" s="72"/>
    </row>
    <row r="9200" spans="1:2">
      <c r="A9200" s="72" t="s">
        <v>326</v>
      </c>
      <c r="B9200" s="72"/>
    </row>
    <row r="9201" spans="1:2">
      <c r="A9201" s="72" t="s">
        <v>27339</v>
      </c>
      <c r="B9201" s="72"/>
    </row>
    <row r="9202" spans="1:2">
      <c r="A9202" s="72" t="s">
        <v>1779</v>
      </c>
      <c r="B9202" s="72"/>
    </row>
    <row r="9203" spans="1:2">
      <c r="A9203" s="72" t="s">
        <v>1779</v>
      </c>
      <c r="B9203" s="72"/>
    </row>
    <row r="9204" spans="1:2">
      <c r="A9204" s="72" t="s">
        <v>6582</v>
      </c>
      <c r="B9204" s="72"/>
    </row>
    <row r="9205" spans="1:2">
      <c r="A9205" s="72" t="s">
        <v>27797</v>
      </c>
      <c r="B9205" s="72"/>
    </row>
    <row r="9206" spans="1:2">
      <c r="A9206" s="72" t="s">
        <v>21673</v>
      </c>
      <c r="B9206" s="72"/>
    </row>
    <row r="9207" spans="1:2">
      <c r="A9207" s="72" t="s">
        <v>27340</v>
      </c>
      <c r="B9207" s="72"/>
    </row>
    <row r="9208" spans="1:2">
      <c r="A9208" s="72" t="s">
        <v>28115</v>
      </c>
      <c r="B9208" s="72"/>
    </row>
    <row r="9209" spans="1:2">
      <c r="A9209" s="72" t="s">
        <v>4275</v>
      </c>
      <c r="B9209" s="72"/>
    </row>
    <row r="9210" spans="1:2">
      <c r="A9210" s="72" t="s">
        <v>26510</v>
      </c>
      <c r="B9210" s="72"/>
    </row>
    <row r="9211" spans="1:2">
      <c r="A9211" s="72" t="s">
        <v>6996</v>
      </c>
      <c r="B9211" s="72"/>
    </row>
    <row r="9212" spans="1:2">
      <c r="A9212" s="72" t="s">
        <v>30365</v>
      </c>
      <c r="B9212" s="72"/>
    </row>
    <row r="9213" spans="1:2">
      <c r="A9213" s="72" t="s">
        <v>18712</v>
      </c>
      <c r="B9213" s="72"/>
    </row>
    <row r="9214" spans="1:2">
      <c r="A9214" s="72" t="s">
        <v>9257</v>
      </c>
      <c r="B9214" s="72"/>
    </row>
    <row r="9215" spans="1:2">
      <c r="A9215" s="72" t="s">
        <v>12539</v>
      </c>
      <c r="B9215" s="72"/>
    </row>
    <row r="9216" spans="1:2">
      <c r="A9216" s="72" t="s">
        <v>327</v>
      </c>
      <c r="B9216" s="72"/>
    </row>
    <row r="9217" spans="1:2">
      <c r="A9217" s="72" t="s">
        <v>6997</v>
      </c>
      <c r="B9217" s="72"/>
    </row>
    <row r="9218" spans="1:2">
      <c r="A9218" s="72" t="s">
        <v>27341</v>
      </c>
      <c r="B9218" s="72"/>
    </row>
    <row r="9219" spans="1:2">
      <c r="A9219" s="72" t="s">
        <v>27342</v>
      </c>
      <c r="B9219" s="72"/>
    </row>
    <row r="9220" spans="1:2">
      <c r="A9220" s="72" t="s">
        <v>6998</v>
      </c>
      <c r="B9220" s="72"/>
    </row>
    <row r="9221" spans="1:2">
      <c r="A9221" s="72" t="s">
        <v>30927</v>
      </c>
      <c r="B9221" s="72"/>
    </row>
    <row r="9222" spans="1:2">
      <c r="A9222" s="72" t="s">
        <v>31865</v>
      </c>
      <c r="B9222" s="72"/>
    </row>
    <row r="9223" spans="1:2">
      <c r="A9223" s="72" t="s">
        <v>31618</v>
      </c>
      <c r="B9223" s="72"/>
    </row>
    <row r="9224" spans="1:2">
      <c r="A9224" s="72" t="s">
        <v>8739</v>
      </c>
      <c r="B9224" s="72"/>
    </row>
    <row r="9225" spans="1:2">
      <c r="A9225" s="72" t="s">
        <v>8740</v>
      </c>
      <c r="B9225" s="72"/>
    </row>
    <row r="9226" spans="1:2">
      <c r="A9226" s="72" t="s">
        <v>18713</v>
      </c>
      <c r="B9226" s="72"/>
    </row>
    <row r="9227" spans="1:2">
      <c r="A9227" s="72" t="s">
        <v>5250</v>
      </c>
      <c r="B9227" s="72"/>
    </row>
    <row r="9228" spans="1:2">
      <c r="A9228" s="72" t="s">
        <v>5250</v>
      </c>
      <c r="B9228" s="72"/>
    </row>
    <row r="9229" spans="1:2">
      <c r="A9229" s="72" t="s">
        <v>12540</v>
      </c>
      <c r="B9229" s="72"/>
    </row>
    <row r="9230" spans="1:2">
      <c r="A9230" s="72" t="s">
        <v>15944</v>
      </c>
      <c r="B9230" s="72"/>
    </row>
    <row r="9231" spans="1:2">
      <c r="A9231" s="72" t="s">
        <v>3462</v>
      </c>
      <c r="B9231" s="72"/>
    </row>
    <row r="9232" spans="1:2">
      <c r="A9232" s="72" t="s">
        <v>13845</v>
      </c>
      <c r="B9232" s="72"/>
    </row>
    <row r="9233" spans="1:2">
      <c r="A9233" s="72" t="s">
        <v>1505</v>
      </c>
      <c r="B9233" s="72"/>
    </row>
    <row r="9234" spans="1:2">
      <c r="A9234" s="72" t="s">
        <v>6999</v>
      </c>
      <c r="B9234" s="72"/>
    </row>
    <row r="9235" spans="1:2">
      <c r="A9235" s="72" t="s">
        <v>8741</v>
      </c>
      <c r="B9235" s="72"/>
    </row>
    <row r="9236" spans="1:2">
      <c r="A9236" s="72" t="s">
        <v>8742</v>
      </c>
      <c r="B9236" s="72"/>
    </row>
    <row r="9237" spans="1:2">
      <c r="A9237" s="72" t="s">
        <v>4759</v>
      </c>
      <c r="B9237" s="72"/>
    </row>
    <row r="9238" spans="1:2">
      <c r="A9238" s="72" t="s">
        <v>27343</v>
      </c>
      <c r="B9238" s="72"/>
    </row>
    <row r="9239" spans="1:2">
      <c r="A9239" s="72" t="s">
        <v>7000</v>
      </c>
      <c r="B9239" s="72"/>
    </row>
    <row r="9240" spans="1:2">
      <c r="A9240" s="72" t="s">
        <v>7001</v>
      </c>
      <c r="B9240" s="72"/>
    </row>
    <row r="9241" spans="1:2">
      <c r="A9241" s="72" t="s">
        <v>32771</v>
      </c>
      <c r="B9241" s="72"/>
    </row>
    <row r="9242" spans="1:2">
      <c r="A9242" s="72" t="s">
        <v>19376</v>
      </c>
      <c r="B9242" s="72"/>
    </row>
    <row r="9243" spans="1:2">
      <c r="A9243" s="72" t="s">
        <v>28377</v>
      </c>
      <c r="B9243" s="72"/>
    </row>
    <row r="9244" spans="1:2">
      <c r="A9244" s="72" t="s">
        <v>856</v>
      </c>
      <c r="B9244" s="72"/>
    </row>
    <row r="9245" spans="1:2">
      <c r="A9245" s="72" t="s">
        <v>856</v>
      </c>
      <c r="B9245" s="72"/>
    </row>
    <row r="9246" spans="1:2">
      <c r="A9246" s="72" t="s">
        <v>22313</v>
      </c>
      <c r="B9246" s="72"/>
    </row>
    <row r="9247" spans="1:2">
      <c r="A9247" s="72" t="s">
        <v>20679</v>
      </c>
      <c r="B9247" s="72"/>
    </row>
    <row r="9248" spans="1:2">
      <c r="A9248" s="72" t="s">
        <v>10788</v>
      </c>
      <c r="B9248" s="72"/>
    </row>
    <row r="9249" spans="1:2">
      <c r="A9249" s="72" t="s">
        <v>14673</v>
      </c>
      <c r="B9249" s="72"/>
    </row>
    <row r="9250" spans="1:2">
      <c r="A9250" s="72" t="s">
        <v>28378</v>
      </c>
      <c r="B9250" s="72"/>
    </row>
    <row r="9251" spans="1:2">
      <c r="A9251" s="72" t="s">
        <v>26872</v>
      </c>
      <c r="B9251" s="72"/>
    </row>
    <row r="9252" spans="1:2">
      <c r="A9252" s="72" t="s">
        <v>22314</v>
      </c>
      <c r="B9252" s="72"/>
    </row>
    <row r="9253" spans="1:2">
      <c r="A9253" s="72" t="s">
        <v>4760</v>
      </c>
      <c r="B9253" s="72"/>
    </row>
    <row r="9254" spans="1:2">
      <c r="A9254" s="72" t="s">
        <v>4760</v>
      </c>
      <c r="B9254" s="72"/>
    </row>
    <row r="9255" spans="1:2">
      <c r="A9255" s="72" t="s">
        <v>4760</v>
      </c>
      <c r="B9255" s="72"/>
    </row>
    <row r="9256" spans="1:2">
      <c r="A9256" s="72" t="s">
        <v>28736</v>
      </c>
      <c r="B9256" s="72"/>
    </row>
    <row r="9257" spans="1:2">
      <c r="A9257" s="72" t="s">
        <v>17670</v>
      </c>
      <c r="B9257" s="72"/>
    </row>
    <row r="9258" spans="1:2">
      <c r="A9258" s="72" t="s">
        <v>17670</v>
      </c>
      <c r="B9258" s="72"/>
    </row>
    <row r="9259" spans="1:2">
      <c r="A9259" s="72" t="s">
        <v>14674</v>
      </c>
      <c r="B9259" s="72"/>
    </row>
    <row r="9260" spans="1:2">
      <c r="A9260" s="72" t="s">
        <v>21674</v>
      </c>
      <c r="B9260" s="72"/>
    </row>
    <row r="9261" spans="1:2">
      <c r="A9261" s="72" t="s">
        <v>22315</v>
      </c>
      <c r="B9261" s="72"/>
    </row>
    <row r="9262" spans="1:2">
      <c r="A9262" s="72" t="s">
        <v>20680</v>
      </c>
      <c r="B9262" s="72"/>
    </row>
    <row r="9263" spans="1:2">
      <c r="A9263" s="72" t="s">
        <v>3882</v>
      </c>
      <c r="B9263" s="72"/>
    </row>
    <row r="9264" spans="1:2">
      <c r="A9264" s="72" t="s">
        <v>3883</v>
      </c>
      <c r="B9264" s="72"/>
    </row>
    <row r="9265" spans="1:2">
      <c r="A9265" s="72" t="s">
        <v>22316</v>
      </c>
      <c r="B9265" s="72"/>
    </row>
    <row r="9266" spans="1:2">
      <c r="A9266" s="72" t="s">
        <v>22316</v>
      </c>
      <c r="B9266" s="72"/>
    </row>
    <row r="9267" spans="1:2">
      <c r="A9267" s="72" t="s">
        <v>28737</v>
      </c>
      <c r="B9267" s="72"/>
    </row>
    <row r="9268" spans="1:2">
      <c r="A9268" s="72" t="s">
        <v>16680</v>
      </c>
      <c r="B9268" s="72"/>
    </row>
    <row r="9269" spans="1:2">
      <c r="A9269" s="72" t="s">
        <v>16681</v>
      </c>
      <c r="B9269" s="72"/>
    </row>
    <row r="9270" spans="1:2">
      <c r="A9270" s="4" t="s">
        <v>328</v>
      </c>
      <c r="B9270" s="72"/>
    </row>
    <row r="9271" spans="1:2">
      <c r="A9271" s="72" t="s">
        <v>328</v>
      </c>
      <c r="B9271" s="72"/>
    </row>
    <row r="9272" spans="1:2">
      <c r="A9272" s="72" t="s">
        <v>13588</v>
      </c>
      <c r="B9272" s="72"/>
    </row>
    <row r="9273" spans="1:2">
      <c r="A9273" s="72" t="s">
        <v>16955</v>
      </c>
      <c r="B9273" s="72"/>
    </row>
    <row r="9274" spans="1:2">
      <c r="A9274" s="72" t="s">
        <v>27344</v>
      </c>
      <c r="B9274" s="72"/>
    </row>
    <row r="9275" spans="1:2">
      <c r="A9275" s="72" t="s">
        <v>857</v>
      </c>
      <c r="B9275" s="72"/>
    </row>
    <row r="9276" spans="1:2">
      <c r="A9276" s="72" t="s">
        <v>21675</v>
      </c>
      <c r="B9276" s="72"/>
    </row>
    <row r="9277" spans="1:2">
      <c r="A9277" s="72" t="s">
        <v>20681</v>
      </c>
      <c r="B9277" s="72"/>
    </row>
    <row r="9278" spans="1:2">
      <c r="A9278" s="72" t="s">
        <v>25660</v>
      </c>
      <c r="B9278" s="72"/>
    </row>
    <row r="9279" spans="1:2">
      <c r="A9279" s="72" t="s">
        <v>16407</v>
      </c>
      <c r="B9279" s="72"/>
    </row>
    <row r="9280" spans="1:2">
      <c r="A9280" s="72" t="s">
        <v>8199</v>
      </c>
      <c r="B9280" s="72"/>
    </row>
    <row r="9281" spans="1:2">
      <c r="A9281" s="72" t="s">
        <v>329</v>
      </c>
      <c r="B9281" s="72"/>
    </row>
    <row r="9282" spans="1:2">
      <c r="A9282" s="72" t="s">
        <v>29343</v>
      </c>
      <c r="B9282" s="72"/>
    </row>
    <row r="9283" spans="1:2">
      <c r="A9283" s="72" t="s">
        <v>858</v>
      </c>
      <c r="B9283" s="72"/>
    </row>
    <row r="9284" spans="1:2">
      <c r="A9284" s="72" t="s">
        <v>19913</v>
      </c>
      <c r="B9284" s="72"/>
    </row>
    <row r="9285" spans="1:2">
      <c r="A9285" s="72" t="s">
        <v>25661</v>
      </c>
      <c r="B9285" s="72"/>
    </row>
    <row r="9286" spans="1:2">
      <c r="A9286" s="72" t="s">
        <v>12541</v>
      </c>
      <c r="B9286" s="72"/>
    </row>
    <row r="9287" spans="1:2">
      <c r="A9287" s="72" t="s">
        <v>2693</v>
      </c>
      <c r="B9287" s="72"/>
    </row>
    <row r="9288" spans="1:2">
      <c r="A9288" s="72" t="s">
        <v>18714</v>
      </c>
      <c r="B9288" s="72"/>
    </row>
    <row r="9289" spans="1:2">
      <c r="A9289" s="72" t="s">
        <v>18715</v>
      </c>
      <c r="B9289" s="72"/>
    </row>
    <row r="9290" spans="1:2">
      <c r="A9290" s="72" t="s">
        <v>23412</v>
      </c>
      <c r="B9290" s="72"/>
    </row>
    <row r="9291" spans="1:2">
      <c r="A9291" s="72" t="s">
        <v>19914</v>
      </c>
      <c r="B9291" s="72"/>
    </row>
    <row r="9292" spans="1:2">
      <c r="A9292" s="72" t="s">
        <v>7002</v>
      </c>
      <c r="B9292" s="72"/>
    </row>
    <row r="9293" spans="1:2">
      <c r="A9293" s="72" t="s">
        <v>20682</v>
      </c>
      <c r="B9293" s="72"/>
    </row>
    <row r="9294" spans="1:2">
      <c r="A9294" s="72" t="s">
        <v>20683</v>
      </c>
      <c r="B9294" s="72"/>
    </row>
    <row r="9295" spans="1:2">
      <c r="A9295" s="72" t="s">
        <v>25662</v>
      </c>
      <c r="B9295" s="72"/>
    </row>
    <row r="9296" spans="1:2">
      <c r="A9296" s="72" t="s">
        <v>24140</v>
      </c>
      <c r="B9296" s="72"/>
    </row>
    <row r="9297" spans="1:2">
      <c r="A9297" s="4" t="s">
        <v>859</v>
      </c>
      <c r="B9297" s="72"/>
    </row>
    <row r="9298" spans="1:2">
      <c r="A9298" s="72" t="s">
        <v>3122</v>
      </c>
      <c r="B9298" s="72"/>
    </row>
    <row r="9299" spans="1:2">
      <c r="A9299" s="72" t="s">
        <v>20684</v>
      </c>
      <c r="B9299" s="72"/>
    </row>
    <row r="9300" spans="1:2">
      <c r="A9300" s="72" t="s">
        <v>2140</v>
      </c>
      <c r="B9300" s="72"/>
    </row>
    <row r="9301" spans="1:2">
      <c r="A9301" s="72" t="s">
        <v>32317</v>
      </c>
      <c r="B9301" s="72"/>
    </row>
    <row r="9302" spans="1:2">
      <c r="A9302" s="72" t="s">
        <v>32318</v>
      </c>
      <c r="B9302" s="72"/>
    </row>
    <row r="9303" spans="1:2">
      <c r="A9303" s="72" t="s">
        <v>16956</v>
      </c>
      <c r="B9303" s="72"/>
    </row>
    <row r="9304" spans="1:2">
      <c r="A9304" s="72" t="s">
        <v>25663</v>
      </c>
      <c r="B9304" s="72"/>
    </row>
    <row r="9305" spans="1:2">
      <c r="A9305" s="72" t="s">
        <v>25664</v>
      </c>
      <c r="B9305" s="72"/>
    </row>
    <row r="9306" spans="1:2">
      <c r="A9306" s="72" t="s">
        <v>8743</v>
      </c>
      <c r="B9306" s="72"/>
    </row>
    <row r="9307" spans="1:2">
      <c r="A9307" s="72" t="s">
        <v>8744</v>
      </c>
      <c r="B9307" s="72"/>
    </row>
    <row r="9308" spans="1:2">
      <c r="A9308" s="72" t="s">
        <v>26873</v>
      </c>
      <c r="B9308" s="72"/>
    </row>
    <row r="9309" spans="1:2">
      <c r="A9309" s="72" t="s">
        <v>32319</v>
      </c>
      <c r="B9309" s="72"/>
    </row>
    <row r="9310" spans="1:2">
      <c r="A9310" s="72" t="s">
        <v>4761</v>
      </c>
      <c r="B9310" s="72"/>
    </row>
    <row r="9311" spans="1:2">
      <c r="A9311" s="72" t="s">
        <v>10207</v>
      </c>
      <c r="B9311" s="72"/>
    </row>
    <row r="9312" spans="1:2">
      <c r="A9312" s="72" t="s">
        <v>19377</v>
      </c>
      <c r="B9312" s="72"/>
    </row>
    <row r="9313" spans="1:2">
      <c r="A9313" s="72" t="s">
        <v>22878</v>
      </c>
      <c r="B9313" s="72"/>
    </row>
    <row r="9314" spans="1:2">
      <c r="A9314" s="72" t="s">
        <v>13846</v>
      </c>
      <c r="B9314" s="72"/>
    </row>
    <row r="9315" spans="1:2">
      <c r="A9315" s="72" t="s">
        <v>22317</v>
      </c>
      <c r="B9315" s="72"/>
    </row>
    <row r="9316" spans="1:2">
      <c r="A9316" s="72" t="s">
        <v>27345</v>
      </c>
      <c r="B9316" s="72"/>
    </row>
    <row r="9317" spans="1:2">
      <c r="A9317" s="72" t="s">
        <v>18208</v>
      </c>
      <c r="B9317" s="72"/>
    </row>
    <row r="9318" spans="1:2">
      <c r="A9318" s="72" t="s">
        <v>18208</v>
      </c>
      <c r="B9318" s="72"/>
    </row>
    <row r="9319" spans="1:2">
      <c r="A9319" s="72" t="s">
        <v>20337</v>
      </c>
      <c r="B9319" s="72"/>
    </row>
    <row r="9320" spans="1:2">
      <c r="A9320" s="72" t="s">
        <v>30928</v>
      </c>
      <c r="B9320" s="72"/>
    </row>
    <row r="9321" spans="1:2">
      <c r="A9321" s="72" t="s">
        <v>22879</v>
      </c>
      <c r="B9321" s="72"/>
    </row>
    <row r="9322" spans="1:2">
      <c r="A9322" s="72" t="s">
        <v>19915</v>
      </c>
      <c r="B9322" s="72"/>
    </row>
    <row r="9323" spans="1:2">
      <c r="A9323" s="72" t="s">
        <v>860</v>
      </c>
      <c r="B9323" s="72"/>
    </row>
    <row r="9324" spans="1:2">
      <c r="A9324" s="72" t="s">
        <v>10208</v>
      </c>
      <c r="B9324" s="72"/>
    </row>
    <row r="9325" spans="1:2">
      <c r="A9325" s="72" t="s">
        <v>16408</v>
      </c>
      <c r="B9325" s="72"/>
    </row>
    <row r="9326" spans="1:2">
      <c r="A9326" s="72" t="s">
        <v>29344</v>
      </c>
      <c r="B9326" s="72"/>
    </row>
    <row r="9327" spans="1:2">
      <c r="A9327" s="72" t="s">
        <v>16409</v>
      </c>
      <c r="B9327" s="72"/>
    </row>
    <row r="9328" spans="1:2">
      <c r="A9328" s="72" t="s">
        <v>19916</v>
      </c>
      <c r="B9328" s="72"/>
    </row>
    <row r="9329" spans="1:2">
      <c r="A9329" s="72" t="s">
        <v>29345</v>
      </c>
      <c r="B9329" s="72"/>
    </row>
    <row r="9330" spans="1:2">
      <c r="A9330" s="72" t="s">
        <v>29736</v>
      </c>
      <c r="B9330" s="72"/>
    </row>
    <row r="9331" spans="1:2">
      <c r="A9331" s="72" t="s">
        <v>8745</v>
      </c>
      <c r="B9331" s="72"/>
    </row>
    <row r="9332" spans="1:2">
      <c r="A9332" s="72" t="s">
        <v>14675</v>
      </c>
      <c r="B9332" s="72"/>
    </row>
    <row r="9333" spans="1:2">
      <c r="A9333" s="72" t="s">
        <v>18716</v>
      </c>
      <c r="B9333" s="72"/>
    </row>
    <row r="9334" spans="1:2">
      <c r="A9334" s="72" t="s">
        <v>29346</v>
      </c>
      <c r="B9334" s="72"/>
    </row>
    <row r="9335" spans="1:2">
      <c r="A9335" s="72" t="s">
        <v>21676</v>
      </c>
      <c r="B9335" s="72"/>
    </row>
    <row r="9336" spans="1:2">
      <c r="A9336" s="72" t="s">
        <v>2694</v>
      </c>
      <c r="B9336" s="72"/>
    </row>
    <row r="9337" spans="1:2">
      <c r="A9337" s="72" t="s">
        <v>14676</v>
      </c>
      <c r="B9337" s="72"/>
    </row>
    <row r="9338" spans="1:2">
      <c r="A9338" s="72" t="s">
        <v>3463</v>
      </c>
      <c r="B9338" s="72"/>
    </row>
    <row r="9339" spans="1:2">
      <c r="A9339" s="72" t="s">
        <v>3463</v>
      </c>
      <c r="B9339" s="72"/>
    </row>
    <row r="9340" spans="1:2">
      <c r="A9340" s="72" t="s">
        <v>3463</v>
      </c>
      <c r="B9340" s="72"/>
    </row>
    <row r="9341" spans="1:2">
      <c r="A9341" s="72" t="s">
        <v>3463</v>
      </c>
      <c r="B9341" s="72"/>
    </row>
    <row r="9342" spans="1:2">
      <c r="A9342" s="72" t="s">
        <v>18209</v>
      </c>
      <c r="B9342" s="72"/>
    </row>
    <row r="9343" spans="1:2">
      <c r="A9343" s="72" t="s">
        <v>28738</v>
      </c>
      <c r="B9343" s="72"/>
    </row>
    <row r="9344" spans="1:2">
      <c r="A9344" s="72" t="s">
        <v>27346</v>
      </c>
      <c r="B9344" s="72"/>
    </row>
    <row r="9345" spans="1:2">
      <c r="A9345" s="72" t="s">
        <v>16410</v>
      </c>
      <c r="B9345" s="72"/>
    </row>
    <row r="9346" spans="1:2">
      <c r="A9346" s="72" t="s">
        <v>6321</v>
      </c>
      <c r="B9346" s="72"/>
    </row>
    <row r="9347" spans="1:2">
      <c r="A9347" s="72" t="s">
        <v>6322</v>
      </c>
      <c r="B9347" s="72"/>
    </row>
    <row r="9348" spans="1:2">
      <c r="A9348" s="72" t="s">
        <v>7003</v>
      </c>
      <c r="B9348" s="72"/>
    </row>
    <row r="9349" spans="1:2">
      <c r="A9349" s="72" t="s">
        <v>29737</v>
      </c>
      <c r="B9349" s="72"/>
    </row>
    <row r="9350" spans="1:2">
      <c r="A9350" s="72" t="s">
        <v>7004</v>
      </c>
      <c r="B9350" s="72"/>
    </row>
    <row r="9351" spans="1:2">
      <c r="A9351" s="72" t="s">
        <v>18210</v>
      </c>
      <c r="B9351" s="72"/>
    </row>
    <row r="9352" spans="1:2">
      <c r="A9352" s="72" t="s">
        <v>8746</v>
      </c>
      <c r="B9352" s="72"/>
    </row>
    <row r="9353" spans="1:2">
      <c r="A9353" s="72" t="s">
        <v>26874</v>
      </c>
      <c r="B9353" s="72"/>
    </row>
    <row r="9354" spans="1:2">
      <c r="A9354" s="72" t="s">
        <v>28739</v>
      </c>
      <c r="B9354" s="72"/>
    </row>
    <row r="9355" spans="1:2">
      <c r="A9355" s="72" t="s">
        <v>21327</v>
      </c>
      <c r="B9355" s="72"/>
    </row>
    <row r="9356" spans="1:2">
      <c r="A9356" s="72" t="s">
        <v>10209</v>
      </c>
      <c r="B9356" s="72"/>
    </row>
    <row r="9357" spans="1:2">
      <c r="A9357" s="72" t="s">
        <v>10210</v>
      </c>
      <c r="B9357" s="72"/>
    </row>
    <row r="9358" spans="1:2">
      <c r="A9358" s="72" t="s">
        <v>5934</v>
      </c>
      <c r="B9358" s="72"/>
    </row>
    <row r="9359" spans="1:2">
      <c r="A9359" s="72" t="s">
        <v>8747</v>
      </c>
      <c r="B9359" s="72"/>
    </row>
    <row r="9360" spans="1:2">
      <c r="A9360" s="72" t="s">
        <v>26875</v>
      </c>
      <c r="B9360" s="72"/>
    </row>
    <row r="9361" spans="1:2">
      <c r="A9361" s="72" t="s">
        <v>18211</v>
      </c>
      <c r="B9361" s="72"/>
    </row>
    <row r="9362" spans="1:2">
      <c r="A9362" s="72" t="s">
        <v>26876</v>
      </c>
      <c r="B9362" s="72"/>
    </row>
    <row r="9363" spans="1:2">
      <c r="A9363" s="72" t="s">
        <v>8748</v>
      </c>
      <c r="B9363" s="72"/>
    </row>
    <row r="9364" spans="1:2">
      <c r="A9364" s="4" t="s">
        <v>861</v>
      </c>
      <c r="B9364" s="72"/>
    </row>
    <row r="9365" spans="1:2">
      <c r="A9365" s="72" t="s">
        <v>29347</v>
      </c>
      <c r="B9365" s="72"/>
    </row>
    <row r="9366" spans="1:2">
      <c r="A9366" s="72" t="s">
        <v>6583</v>
      </c>
      <c r="B9366" s="72"/>
    </row>
    <row r="9367" spans="1:2">
      <c r="A9367" s="72" t="s">
        <v>8749</v>
      </c>
      <c r="B9367" s="72"/>
    </row>
    <row r="9368" spans="1:2">
      <c r="A9368" s="72" t="s">
        <v>26877</v>
      </c>
      <c r="B9368" s="72"/>
    </row>
    <row r="9369" spans="1:2">
      <c r="A9369" s="72" t="s">
        <v>26878</v>
      </c>
      <c r="B9369" s="72"/>
    </row>
    <row r="9370" spans="1:2">
      <c r="A9370" s="72" t="s">
        <v>19378</v>
      </c>
      <c r="B9370" s="72"/>
    </row>
    <row r="9371" spans="1:2">
      <c r="A9371" s="72" t="s">
        <v>18717</v>
      </c>
      <c r="B9371" s="72"/>
    </row>
    <row r="9372" spans="1:2">
      <c r="A9372" s="72" t="s">
        <v>19917</v>
      </c>
      <c r="B9372" s="72"/>
    </row>
    <row r="9373" spans="1:2">
      <c r="A9373" s="72" t="s">
        <v>31619</v>
      </c>
      <c r="B9373" s="72"/>
    </row>
    <row r="9374" spans="1:2">
      <c r="A9374" s="72" t="s">
        <v>15636</v>
      </c>
      <c r="B9374" s="72"/>
    </row>
    <row r="9375" spans="1:2">
      <c r="A9375" s="72" t="s">
        <v>18718</v>
      </c>
      <c r="B9375" s="72"/>
    </row>
    <row r="9376" spans="1:2">
      <c r="A9376" s="72" t="s">
        <v>28740</v>
      </c>
      <c r="B9376" s="72"/>
    </row>
    <row r="9377" spans="1:2">
      <c r="A9377" s="72" t="s">
        <v>30366</v>
      </c>
      <c r="B9377" s="72"/>
    </row>
    <row r="9378" spans="1:2">
      <c r="A9378" s="72" t="s">
        <v>10211</v>
      </c>
      <c r="B9378" s="72"/>
    </row>
    <row r="9379" spans="1:2">
      <c r="A9379" s="72" t="s">
        <v>4762</v>
      </c>
      <c r="B9379" s="72"/>
    </row>
    <row r="9380" spans="1:2">
      <c r="A9380" s="72" t="s">
        <v>10212</v>
      </c>
      <c r="B9380" s="72"/>
    </row>
    <row r="9381" spans="1:2">
      <c r="A9381" s="72" t="s">
        <v>10213</v>
      </c>
      <c r="B9381" s="72"/>
    </row>
    <row r="9382" spans="1:2">
      <c r="A9382" s="72" t="s">
        <v>31866</v>
      </c>
      <c r="B9382" s="72"/>
    </row>
    <row r="9383" spans="1:2">
      <c r="A9383" s="72" t="s">
        <v>27798</v>
      </c>
      <c r="B9383" s="72"/>
    </row>
    <row r="9384" spans="1:2">
      <c r="A9384" s="72" t="s">
        <v>25665</v>
      </c>
      <c r="B9384" s="72"/>
    </row>
    <row r="9385" spans="1:2">
      <c r="A9385" s="72" t="s">
        <v>9676</v>
      </c>
      <c r="B9385" s="72"/>
    </row>
    <row r="9386" spans="1:2">
      <c r="A9386" s="72" t="s">
        <v>17671</v>
      </c>
      <c r="B9386" s="72"/>
    </row>
    <row r="9387" spans="1:2">
      <c r="A9387" s="72" t="s">
        <v>862</v>
      </c>
      <c r="B9387" s="72"/>
    </row>
    <row r="9388" spans="1:2">
      <c r="A9388" s="72" t="s">
        <v>33051</v>
      </c>
      <c r="B9388" s="72"/>
    </row>
    <row r="9389" spans="1:2">
      <c r="A9389" s="72" t="s">
        <v>20685</v>
      </c>
      <c r="B9389" s="72"/>
    </row>
    <row r="9390" spans="1:2">
      <c r="A9390" s="72" t="s">
        <v>20686</v>
      </c>
      <c r="B9390" s="72"/>
    </row>
    <row r="9391" spans="1:2">
      <c r="A9391" s="72" t="s">
        <v>8750</v>
      </c>
      <c r="B9391" s="72"/>
    </row>
    <row r="9392" spans="1:2">
      <c r="A9392" s="72" t="s">
        <v>8750</v>
      </c>
      <c r="B9392" s="72"/>
    </row>
    <row r="9393" spans="1:2">
      <c r="A9393" s="72" t="s">
        <v>8750</v>
      </c>
      <c r="B9393" s="72"/>
    </row>
    <row r="9394" spans="1:2">
      <c r="A9394" s="72" t="s">
        <v>8751</v>
      </c>
      <c r="B9394" s="72"/>
    </row>
    <row r="9395" spans="1:2">
      <c r="A9395" s="72" t="s">
        <v>32772</v>
      </c>
      <c r="B9395" s="72"/>
    </row>
    <row r="9396" spans="1:2">
      <c r="A9396" s="72" t="s">
        <v>33169</v>
      </c>
      <c r="B9396" s="72"/>
    </row>
    <row r="9397" spans="1:2">
      <c r="A9397" s="72" t="s">
        <v>23413</v>
      </c>
      <c r="B9397" s="72"/>
    </row>
    <row r="9398" spans="1:2">
      <c r="A9398" s="72" t="s">
        <v>19918</v>
      </c>
      <c r="B9398" s="72"/>
    </row>
    <row r="9399" spans="1:2">
      <c r="A9399" s="72" t="s">
        <v>4763</v>
      </c>
      <c r="B9399" s="72"/>
    </row>
    <row r="9400" spans="1:2">
      <c r="A9400" s="72" t="s">
        <v>15377</v>
      </c>
      <c r="B9400" s="72"/>
    </row>
    <row r="9401" spans="1:2">
      <c r="A9401" s="72" t="s">
        <v>19075</v>
      </c>
      <c r="B9401" s="72"/>
    </row>
    <row r="9402" spans="1:2">
      <c r="A9402" s="72" t="s">
        <v>10513</v>
      </c>
      <c r="B9402" s="72"/>
    </row>
    <row r="9403" spans="1:2">
      <c r="A9403" s="72" t="s">
        <v>30367</v>
      </c>
      <c r="B9403" s="72"/>
    </row>
    <row r="9404" spans="1:2">
      <c r="A9404" s="72" t="s">
        <v>6584</v>
      </c>
      <c r="B9404" s="72"/>
    </row>
    <row r="9405" spans="1:2">
      <c r="A9405" s="72" t="s">
        <v>14677</v>
      </c>
      <c r="B9405" s="72"/>
    </row>
    <row r="9406" spans="1:2">
      <c r="A9406" s="72" t="s">
        <v>2322</v>
      </c>
      <c r="B9406" s="72"/>
    </row>
    <row r="9407" spans="1:2">
      <c r="A9407" s="72" t="s">
        <v>7005</v>
      </c>
      <c r="B9407" s="72"/>
    </row>
    <row r="9408" spans="1:2">
      <c r="A9408" s="72" t="s">
        <v>12542</v>
      </c>
      <c r="B9408" s="72"/>
    </row>
    <row r="9409" spans="1:2">
      <c r="A9409" s="72" t="s">
        <v>9677</v>
      </c>
      <c r="B9409" s="72"/>
    </row>
    <row r="9410" spans="1:2">
      <c r="A9410" s="72" t="s">
        <v>26511</v>
      </c>
      <c r="B9410" s="72"/>
    </row>
    <row r="9411" spans="1:2">
      <c r="A9411" s="72" t="s">
        <v>26512</v>
      </c>
      <c r="B9411" s="72"/>
    </row>
    <row r="9412" spans="1:2">
      <c r="A9412" s="72" t="s">
        <v>22318</v>
      </c>
      <c r="B9412" s="72"/>
    </row>
    <row r="9413" spans="1:2">
      <c r="A9413" s="72" t="s">
        <v>30368</v>
      </c>
      <c r="B9413" s="72"/>
    </row>
    <row r="9414" spans="1:2">
      <c r="A9414" s="72" t="s">
        <v>15637</v>
      </c>
      <c r="B9414" s="72"/>
    </row>
    <row r="9415" spans="1:2">
      <c r="A9415" s="72" t="s">
        <v>18719</v>
      </c>
      <c r="B9415" s="72"/>
    </row>
    <row r="9416" spans="1:2">
      <c r="A9416" s="72" t="s">
        <v>32072</v>
      </c>
      <c r="B9416" s="72"/>
    </row>
    <row r="9417" spans="1:2">
      <c r="A9417" s="72" t="s">
        <v>28741</v>
      </c>
      <c r="B9417" s="72"/>
    </row>
    <row r="9418" spans="1:2">
      <c r="A9418" s="72" t="s">
        <v>6585</v>
      </c>
      <c r="B9418" s="72"/>
    </row>
    <row r="9419" spans="1:2">
      <c r="A9419" s="72" t="s">
        <v>32320</v>
      </c>
      <c r="B9419" s="72"/>
    </row>
    <row r="9420" spans="1:2">
      <c r="A9420" s="72" t="s">
        <v>32321</v>
      </c>
      <c r="B9420" s="72"/>
    </row>
    <row r="9421" spans="1:2">
      <c r="A9421" s="72" t="s">
        <v>32322</v>
      </c>
      <c r="B9421" s="72"/>
    </row>
    <row r="9422" spans="1:2">
      <c r="A9422" s="72" t="s">
        <v>7006</v>
      </c>
      <c r="B9422" s="72"/>
    </row>
    <row r="9423" spans="1:2">
      <c r="A9423" s="72" t="s">
        <v>29348</v>
      </c>
      <c r="B9423" s="72"/>
    </row>
    <row r="9424" spans="1:2">
      <c r="A9424" s="72" t="s">
        <v>16411</v>
      </c>
      <c r="B9424" s="72"/>
    </row>
    <row r="9425" spans="1:2">
      <c r="A9425" s="72" t="s">
        <v>8752</v>
      </c>
      <c r="B9425" s="72"/>
    </row>
    <row r="9426" spans="1:2">
      <c r="A9426" s="72" t="s">
        <v>25666</v>
      </c>
      <c r="B9426" s="72"/>
    </row>
    <row r="9427" spans="1:2">
      <c r="A9427" s="72" t="s">
        <v>9678</v>
      </c>
      <c r="B9427" s="72"/>
    </row>
    <row r="9428" spans="1:2">
      <c r="A9428" s="72" t="s">
        <v>9679</v>
      </c>
      <c r="B9428" s="72"/>
    </row>
    <row r="9429" spans="1:2">
      <c r="A9429" s="72" t="s">
        <v>28742</v>
      </c>
      <c r="B9429" s="72"/>
    </row>
    <row r="9430" spans="1:2">
      <c r="A9430" s="72" t="s">
        <v>12543</v>
      </c>
      <c r="B9430" s="72"/>
    </row>
    <row r="9431" spans="1:2">
      <c r="A9431" s="72" t="s">
        <v>25667</v>
      </c>
      <c r="B9431" s="72"/>
    </row>
    <row r="9432" spans="1:2">
      <c r="A9432" s="72" t="s">
        <v>3123</v>
      </c>
      <c r="B9432" s="72"/>
    </row>
    <row r="9433" spans="1:2">
      <c r="A9433" s="72" t="s">
        <v>17398</v>
      </c>
      <c r="B9433" s="72"/>
    </row>
    <row r="9434" spans="1:2">
      <c r="A9434" s="72" t="s">
        <v>1780</v>
      </c>
      <c r="B9434" s="72"/>
    </row>
    <row r="9435" spans="1:2">
      <c r="A9435" s="72" t="s">
        <v>16957</v>
      </c>
      <c r="B9435" s="72"/>
    </row>
    <row r="9436" spans="1:2">
      <c r="A9436" s="72" t="s">
        <v>11584</v>
      </c>
      <c r="B9436" s="72"/>
    </row>
    <row r="9437" spans="1:2">
      <c r="A9437" s="72" t="s">
        <v>24141</v>
      </c>
      <c r="B9437" s="72"/>
    </row>
    <row r="9438" spans="1:2">
      <c r="A9438" s="72" t="s">
        <v>24142</v>
      </c>
      <c r="B9438" s="72"/>
    </row>
    <row r="9439" spans="1:2">
      <c r="A9439" s="72" t="s">
        <v>27347</v>
      </c>
      <c r="B9439" s="72"/>
    </row>
    <row r="9440" spans="1:2">
      <c r="A9440" s="72" t="s">
        <v>3884</v>
      </c>
      <c r="B9440" s="72"/>
    </row>
    <row r="9441" spans="1:2">
      <c r="A9441" s="72" t="s">
        <v>30369</v>
      </c>
      <c r="B9441" s="72"/>
    </row>
    <row r="9442" spans="1:2">
      <c r="A9442" s="72" t="s">
        <v>2323</v>
      </c>
      <c r="B9442" s="72"/>
    </row>
    <row r="9443" spans="1:2">
      <c r="A9443" s="72" t="s">
        <v>6586</v>
      </c>
      <c r="B9443" s="72"/>
    </row>
    <row r="9444" spans="1:2">
      <c r="A9444" s="72" t="s">
        <v>3464</v>
      </c>
      <c r="B9444" s="72"/>
    </row>
    <row r="9445" spans="1:2">
      <c r="A9445" s="72" t="s">
        <v>29738</v>
      </c>
      <c r="B9445" s="72"/>
    </row>
    <row r="9446" spans="1:2">
      <c r="A9446" s="72" t="s">
        <v>15091</v>
      </c>
      <c r="B9446" s="72"/>
    </row>
    <row r="9447" spans="1:2">
      <c r="A9447" s="72" t="s">
        <v>4764</v>
      </c>
      <c r="B9447" s="72"/>
    </row>
    <row r="9448" spans="1:2">
      <c r="A9448" s="72" t="s">
        <v>11199</v>
      </c>
      <c r="B9448" s="72"/>
    </row>
    <row r="9449" spans="1:2">
      <c r="A9449" s="72" t="s">
        <v>15638</v>
      </c>
      <c r="B9449" s="72"/>
    </row>
    <row r="9450" spans="1:2">
      <c r="A9450" s="72" t="s">
        <v>4276</v>
      </c>
      <c r="B9450" s="72"/>
    </row>
    <row r="9451" spans="1:2">
      <c r="A9451" s="72" t="s">
        <v>21677</v>
      </c>
      <c r="B9451" s="72"/>
    </row>
    <row r="9452" spans="1:2">
      <c r="A9452" s="72" t="s">
        <v>26687</v>
      </c>
      <c r="B9452" s="72"/>
    </row>
    <row r="9453" spans="1:2">
      <c r="A9453" s="72" t="s">
        <v>21328</v>
      </c>
      <c r="B9453" s="72"/>
    </row>
    <row r="9454" spans="1:2">
      <c r="A9454" s="72" t="s">
        <v>16682</v>
      </c>
      <c r="B9454" s="72"/>
    </row>
    <row r="9455" spans="1:2">
      <c r="A9455" s="72" t="s">
        <v>27799</v>
      </c>
      <c r="B9455" s="72"/>
    </row>
    <row r="9456" spans="1:2">
      <c r="A9456" s="72" t="s">
        <v>27800</v>
      </c>
      <c r="B9456" s="72"/>
    </row>
    <row r="9457" spans="1:2">
      <c r="A9457" s="72" t="s">
        <v>21678</v>
      </c>
      <c r="B9457" s="72"/>
    </row>
    <row r="9458" spans="1:2">
      <c r="A9458" s="72" t="s">
        <v>25668</v>
      </c>
      <c r="B9458" s="72"/>
    </row>
    <row r="9459" spans="1:2">
      <c r="A9459" s="72" t="s">
        <v>32323</v>
      </c>
      <c r="B9459" s="72"/>
    </row>
    <row r="9460" spans="1:2">
      <c r="A9460" s="72" t="s">
        <v>26879</v>
      </c>
      <c r="B9460" s="72"/>
    </row>
    <row r="9461" spans="1:2">
      <c r="A9461" s="72" t="s">
        <v>23414</v>
      </c>
      <c r="B9461" s="72"/>
    </row>
    <row r="9462" spans="1:2">
      <c r="A9462" s="72" t="s">
        <v>22319</v>
      </c>
      <c r="B9462" s="72"/>
    </row>
    <row r="9463" spans="1:2">
      <c r="A9463" s="72" t="s">
        <v>33052</v>
      </c>
      <c r="B9463" s="72"/>
    </row>
    <row r="9464" spans="1:2">
      <c r="A9464" s="72" t="s">
        <v>20687</v>
      </c>
      <c r="B9464" s="72"/>
    </row>
    <row r="9465" spans="1:2">
      <c r="A9465" s="72" t="s">
        <v>19919</v>
      </c>
      <c r="B9465" s="72"/>
    </row>
    <row r="9466" spans="1:2">
      <c r="A9466" s="72" t="s">
        <v>19920</v>
      </c>
      <c r="B9466" s="72"/>
    </row>
    <row r="9467" spans="1:2">
      <c r="A9467" s="72" t="s">
        <v>8753</v>
      </c>
      <c r="B9467" s="72"/>
    </row>
    <row r="9468" spans="1:2">
      <c r="A9468" s="72" t="s">
        <v>1781</v>
      </c>
      <c r="B9468" s="72"/>
    </row>
    <row r="9469" spans="1:2">
      <c r="A9469" s="72" t="s">
        <v>19921</v>
      </c>
      <c r="B9469" s="72"/>
    </row>
    <row r="9470" spans="1:2">
      <c r="A9470" s="72" t="s">
        <v>26880</v>
      </c>
      <c r="B9470" s="72"/>
    </row>
    <row r="9471" spans="1:2">
      <c r="A9471" s="4" t="s">
        <v>33656</v>
      </c>
      <c r="B9471" s="72"/>
    </row>
    <row r="9472" spans="1:2">
      <c r="A9472" s="72" t="s">
        <v>27348</v>
      </c>
      <c r="B9472" s="72"/>
    </row>
    <row r="9473" spans="1:2">
      <c r="A9473" s="72" t="s">
        <v>28379</v>
      </c>
      <c r="B9473" s="72"/>
    </row>
    <row r="9474" spans="1:2">
      <c r="A9474" s="72" t="s">
        <v>4765</v>
      </c>
      <c r="B9474" s="72"/>
    </row>
    <row r="9475" spans="1:2">
      <c r="A9475" s="72" t="s">
        <v>12089</v>
      </c>
      <c r="B9475" s="72"/>
    </row>
    <row r="9476" spans="1:2">
      <c r="A9476" s="72" t="s">
        <v>30370</v>
      </c>
      <c r="B9476" s="72"/>
    </row>
    <row r="9477" spans="1:2">
      <c r="A9477" s="72" t="s">
        <v>21679</v>
      </c>
      <c r="B9477" s="72"/>
    </row>
    <row r="9478" spans="1:2">
      <c r="A9478" s="72" t="s">
        <v>30929</v>
      </c>
      <c r="B9478" s="72"/>
    </row>
    <row r="9479" spans="1:2">
      <c r="A9479" s="72" t="s">
        <v>19076</v>
      </c>
      <c r="B9479" s="72"/>
    </row>
    <row r="9480" spans="1:2">
      <c r="A9480" s="72" t="s">
        <v>17399</v>
      </c>
      <c r="B9480" s="72"/>
    </row>
    <row r="9481" spans="1:2">
      <c r="A9481" s="72" t="s">
        <v>28743</v>
      </c>
      <c r="B9481" s="72"/>
    </row>
    <row r="9482" spans="1:2">
      <c r="A9482" s="4" t="s">
        <v>1506</v>
      </c>
      <c r="B9482" s="72"/>
    </row>
    <row r="9483" spans="1:2">
      <c r="A9483" s="72" t="s">
        <v>1507</v>
      </c>
      <c r="B9483" s="72"/>
    </row>
    <row r="9484" spans="1:2">
      <c r="A9484" s="72" t="s">
        <v>19379</v>
      </c>
      <c r="B9484" s="72"/>
    </row>
    <row r="9485" spans="1:2">
      <c r="A9485" s="72" t="s">
        <v>26882</v>
      </c>
      <c r="B9485" s="72"/>
    </row>
    <row r="9486" spans="1:2">
      <c r="A9486" s="72" t="s">
        <v>17400</v>
      </c>
      <c r="B9486" s="72"/>
    </row>
    <row r="9487" spans="1:2">
      <c r="A9487" s="72" t="s">
        <v>17401</v>
      </c>
      <c r="B9487" s="72"/>
    </row>
    <row r="9488" spans="1:2">
      <c r="A9488" s="72" t="s">
        <v>14678</v>
      </c>
      <c r="B9488" s="72"/>
    </row>
    <row r="9489" spans="1:2">
      <c r="A9489" s="72" t="s">
        <v>24628</v>
      </c>
      <c r="B9489" s="72"/>
    </row>
    <row r="9490" spans="1:2">
      <c r="A9490" s="72" t="s">
        <v>26513</v>
      </c>
      <c r="B9490" s="72"/>
    </row>
    <row r="9491" spans="1:2">
      <c r="A9491" s="72" t="s">
        <v>23415</v>
      </c>
      <c r="B9491" s="72"/>
    </row>
    <row r="9492" spans="1:2">
      <c r="A9492" s="72" t="s">
        <v>32324</v>
      </c>
      <c r="B9492" s="72"/>
    </row>
    <row r="9493" spans="1:2">
      <c r="A9493" s="72" t="s">
        <v>23416</v>
      </c>
      <c r="B9493" s="72"/>
    </row>
    <row r="9494" spans="1:2">
      <c r="A9494" s="72" t="s">
        <v>17672</v>
      </c>
      <c r="B9494" s="72"/>
    </row>
    <row r="9495" spans="1:2">
      <c r="A9495" s="72" t="s">
        <v>27349</v>
      </c>
      <c r="B9495" s="72"/>
    </row>
    <row r="9496" spans="1:2">
      <c r="A9496" s="72" t="s">
        <v>33053</v>
      </c>
      <c r="B9496" s="72"/>
    </row>
    <row r="9497" spans="1:2">
      <c r="A9497" s="72" t="s">
        <v>10214</v>
      </c>
      <c r="B9497" s="72"/>
    </row>
    <row r="9498" spans="1:2">
      <c r="A9498" s="72" t="s">
        <v>20688</v>
      </c>
      <c r="B9498" s="72"/>
    </row>
    <row r="9499" spans="1:2">
      <c r="A9499" s="72" t="s">
        <v>13589</v>
      </c>
      <c r="B9499" s="72"/>
    </row>
    <row r="9500" spans="1:2">
      <c r="A9500" s="72" t="s">
        <v>32325</v>
      </c>
      <c r="B9500" s="72"/>
    </row>
    <row r="9501" spans="1:2">
      <c r="A9501" s="72" t="s">
        <v>31867</v>
      </c>
      <c r="B9501" s="72"/>
    </row>
    <row r="9502" spans="1:2">
      <c r="A9502" s="72" t="s">
        <v>863</v>
      </c>
      <c r="B9502" s="72"/>
    </row>
    <row r="9503" spans="1:2">
      <c r="A9503" s="72" t="s">
        <v>3885</v>
      </c>
      <c r="B9503" s="72"/>
    </row>
    <row r="9504" spans="1:2">
      <c r="A9504" s="72" t="s">
        <v>30371</v>
      </c>
      <c r="B9504" s="72"/>
    </row>
    <row r="9505" spans="1:2">
      <c r="A9505" s="72" t="s">
        <v>16146</v>
      </c>
      <c r="B9505" s="72"/>
    </row>
    <row r="9506" spans="1:2">
      <c r="A9506" s="72" t="s">
        <v>2324</v>
      </c>
      <c r="B9506" s="72"/>
    </row>
    <row r="9507" spans="1:2">
      <c r="A9507" s="72" t="s">
        <v>8754</v>
      </c>
      <c r="B9507" s="72"/>
    </row>
    <row r="9508" spans="1:2">
      <c r="A9508" s="72" t="s">
        <v>13865</v>
      </c>
      <c r="B9508" s="72"/>
    </row>
    <row r="9509" spans="1:2">
      <c r="A9509" s="72" t="s">
        <v>1508</v>
      </c>
      <c r="B9509" s="72"/>
    </row>
    <row r="9510" spans="1:2">
      <c r="A9510" s="72" t="s">
        <v>1508</v>
      </c>
      <c r="B9510" s="72"/>
    </row>
    <row r="9511" spans="1:2">
      <c r="A9511" s="72" t="s">
        <v>8755</v>
      </c>
      <c r="B9511" s="72"/>
    </row>
    <row r="9512" spans="1:2">
      <c r="A9512" s="72" t="s">
        <v>15945</v>
      </c>
      <c r="B9512" s="72"/>
    </row>
    <row r="9513" spans="1:2">
      <c r="A9513" s="72" t="s">
        <v>33571</v>
      </c>
      <c r="B9513" s="72"/>
    </row>
    <row r="9514" spans="1:2">
      <c r="A9514" s="72" t="s">
        <v>28380</v>
      </c>
      <c r="B9514" s="72"/>
    </row>
    <row r="9515" spans="1:2">
      <c r="A9515" s="72" t="s">
        <v>16412</v>
      </c>
      <c r="B9515" s="72"/>
    </row>
    <row r="9516" spans="1:2">
      <c r="A9516" s="72" t="s">
        <v>14680</v>
      </c>
      <c r="B9516" s="72"/>
    </row>
    <row r="9517" spans="1:2">
      <c r="A9517" s="72" t="s">
        <v>20689</v>
      </c>
      <c r="B9517" s="72"/>
    </row>
    <row r="9518" spans="1:2">
      <c r="A9518" s="72" t="s">
        <v>26158</v>
      </c>
      <c r="B9518" s="72"/>
    </row>
    <row r="9519" spans="1:2">
      <c r="A9519" s="72" t="s">
        <v>14681</v>
      </c>
      <c r="B9519" s="72"/>
    </row>
    <row r="9520" spans="1:2">
      <c r="A9520" s="72" t="s">
        <v>32326</v>
      </c>
      <c r="B9520" s="72"/>
    </row>
    <row r="9521" spans="1:2">
      <c r="A9521" s="72" t="s">
        <v>20690</v>
      </c>
      <c r="B9521" s="72"/>
    </row>
    <row r="9522" spans="1:2">
      <c r="A9522" s="72" t="s">
        <v>23417</v>
      </c>
      <c r="B9522" s="72"/>
    </row>
    <row r="9523" spans="1:2">
      <c r="A9523" s="72" t="s">
        <v>7007</v>
      </c>
      <c r="B9523" s="72"/>
    </row>
    <row r="9524" spans="1:2">
      <c r="A9524" s="72" t="s">
        <v>28117</v>
      </c>
      <c r="B9524" s="72"/>
    </row>
    <row r="9525" spans="1:2">
      <c r="A9525" s="72" t="s">
        <v>27350</v>
      </c>
      <c r="B9525" s="72"/>
    </row>
    <row r="9526" spans="1:2">
      <c r="A9526" s="72" t="s">
        <v>25669</v>
      </c>
      <c r="B9526" s="72"/>
    </row>
    <row r="9527" spans="1:2">
      <c r="A9527" s="72" t="s">
        <v>33447</v>
      </c>
      <c r="B9527" s="72"/>
    </row>
    <row r="9528" spans="1:2">
      <c r="A9528" s="4" t="s">
        <v>864</v>
      </c>
      <c r="B9528" s="72"/>
    </row>
    <row r="9529" spans="1:2">
      <c r="A9529" s="72" t="s">
        <v>21680</v>
      </c>
      <c r="B9529" s="72"/>
    </row>
    <row r="9530" spans="1:2">
      <c r="A9530" s="72" t="s">
        <v>1509</v>
      </c>
      <c r="B9530" s="72"/>
    </row>
    <row r="9531" spans="1:2">
      <c r="A9531" s="72" t="s">
        <v>19077</v>
      </c>
      <c r="B9531" s="72"/>
    </row>
    <row r="9532" spans="1:2">
      <c r="A9532" s="72" t="s">
        <v>4767</v>
      </c>
      <c r="B9532" s="72"/>
    </row>
    <row r="9533" spans="1:2">
      <c r="A9533" s="72" t="s">
        <v>5251</v>
      </c>
      <c r="B9533" s="72"/>
    </row>
    <row r="9534" spans="1:2">
      <c r="A9534" s="72" t="s">
        <v>19380</v>
      </c>
      <c r="B9534" s="72"/>
    </row>
    <row r="9535" spans="1:2">
      <c r="A9535" s="72" t="s">
        <v>21329</v>
      </c>
      <c r="B9535" s="72"/>
    </row>
    <row r="9536" spans="1:2">
      <c r="A9536" s="72" t="s">
        <v>8756</v>
      </c>
      <c r="B9536" s="72"/>
    </row>
    <row r="9537" spans="1:2">
      <c r="A9537" s="72" t="s">
        <v>2325</v>
      </c>
      <c r="B9537" s="72"/>
    </row>
    <row r="9538" spans="1:2">
      <c r="A9538" s="72" t="s">
        <v>25101</v>
      </c>
      <c r="B9538" s="72"/>
    </row>
    <row r="9539" spans="1:2">
      <c r="A9539" s="72" t="s">
        <v>5545</v>
      </c>
      <c r="B9539" s="72"/>
    </row>
    <row r="9540" spans="1:2">
      <c r="A9540" s="72" t="s">
        <v>16958</v>
      </c>
      <c r="B9540" s="72"/>
    </row>
    <row r="9541" spans="1:2">
      <c r="A9541" s="72" t="s">
        <v>2696</v>
      </c>
      <c r="B9541" s="72"/>
    </row>
    <row r="9542" spans="1:2">
      <c r="A9542" s="72" t="s">
        <v>28744</v>
      </c>
      <c r="B9542" s="72"/>
    </row>
    <row r="9543" spans="1:2">
      <c r="A9543" s="72" t="s">
        <v>30372</v>
      </c>
      <c r="B9543" s="72"/>
    </row>
    <row r="9544" spans="1:2">
      <c r="A9544" s="72" t="s">
        <v>2046</v>
      </c>
      <c r="B9544" s="72"/>
    </row>
    <row r="9545" spans="1:2">
      <c r="A9545" s="72" t="s">
        <v>27351</v>
      </c>
      <c r="B9545" s="72"/>
    </row>
    <row r="9546" spans="1:2">
      <c r="A9546" s="72" t="s">
        <v>32327</v>
      </c>
      <c r="B9546" s="72"/>
    </row>
    <row r="9547" spans="1:2">
      <c r="A9547" s="72" t="s">
        <v>11585</v>
      </c>
      <c r="B9547" s="72"/>
    </row>
    <row r="9548" spans="1:2">
      <c r="A9548" s="72" t="s">
        <v>32328</v>
      </c>
      <c r="B9548" s="72"/>
    </row>
    <row r="9549" spans="1:2">
      <c r="A9549" s="72" t="s">
        <v>27352</v>
      </c>
      <c r="B9549" s="72"/>
    </row>
    <row r="9550" spans="1:2">
      <c r="A9550" s="72" t="s">
        <v>33170</v>
      </c>
      <c r="B9550" s="72"/>
    </row>
    <row r="9551" spans="1:2">
      <c r="A9551" s="72" t="s">
        <v>29349</v>
      </c>
      <c r="B9551" s="72"/>
    </row>
    <row r="9552" spans="1:2">
      <c r="A9552" s="72" t="s">
        <v>865</v>
      </c>
      <c r="B9552" s="72"/>
    </row>
    <row r="9553" spans="1:2">
      <c r="A9553" s="72" t="s">
        <v>15378</v>
      </c>
      <c r="B9553" s="72"/>
    </row>
    <row r="9554" spans="1:2">
      <c r="A9554" s="72" t="s">
        <v>1051</v>
      </c>
      <c r="B9554" s="72"/>
    </row>
    <row r="9555" spans="1:2">
      <c r="A9555" s="72" t="s">
        <v>7008</v>
      </c>
      <c r="B9555" s="72"/>
    </row>
    <row r="9556" spans="1:2">
      <c r="A9556" s="72" t="s">
        <v>20691</v>
      </c>
      <c r="B9556" s="72"/>
    </row>
    <row r="9557" spans="1:2">
      <c r="A9557" s="72" t="s">
        <v>29350</v>
      </c>
      <c r="B9557" s="72"/>
    </row>
    <row r="9558" spans="1:2">
      <c r="A9558" s="72" t="s">
        <v>19381</v>
      </c>
      <c r="B9558" s="72"/>
    </row>
    <row r="9559" spans="1:2">
      <c r="A9559" s="72" t="s">
        <v>27353</v>
      </c>
      <c r="B9559" s="72"/>
    </row>
    <row r="9560" spans="1:2">
      <c r="A9560" s="72" t="s">
        <v>9258</v>
      </c>
      <c r="B9560" s="72"/>
    </row>
    <row r="9561" spans="1:2">
      <c r="A9561" s="72" t="s">
        <v>20692</v>
      </c>
      <c r="B9561" s="72"/>
    </row>
    <row r="9562" spans="1:2">
      <c r="A9562" s="72" t="s">
        <v>25670</v>
      </c>
      <c r="B9562" s="72"/>
    </row>
    <row r="9563" spans="1:2">
      <c r="A9563" s="72" t="s">
        <v>25671</v>
      </c>
      <c r="B9563" s="72"/>
    </row>
    <row r="9564" spans="1:2">
      <c r="A9564" s="72" t="s">
        <v>25672</v>
      </c>
      <c r="B9564" s="72"/>
    </row>
    <row r="9565" spans="1:2">
      <c r="A9565" s="72" t="s">
        <v>25673</v>
      </c>
      <c r="B9565" s="72"/>
    </row>
    <row r="9566" spans="1:2">
      <c r="A9566" s="72" t="s">
        <v>25674</v>
      </c>
      <c r="B9566" s="72"/>
    </row>
    <row r="9567" spans="1:2">
      <c r="A9567" s="72" t="s">
        <v>26159</v>
      </c>
      <c r="B9567" s="72"/>
    </row>
    <row r="9568" spans="1:2">
      <c r="A9568" s="72" t="s">
        <v>26514</v>
      </c>
      <c r="B9568" s="72"/>
    </row>
    <row r="9569" spans="1:2">
      <c r="A9569" s="72" t="s">
        <v>25675</v>
      </c>
      <c r="B9569" s="72"/>
    </row>
    <row r="9570" spans="1:2">
      <c r="A9570" s="72" t="s">
        <v>14145</v>
      </c>
      <c r="B9570" s="72"/>
    </row>
    <row r="9571" spans="1:2">
      <c r="A9571" s="72" t="s">
        <v>7009</v>
      </c>
      <c r="B9571" s="72"/>
    </row>
    <row r="9572" spans="1:2">
      <c r="A9572" s="72" t="s">
        <v>5252</v>
      </c>
      <c r="B9572" s="72"/>
    </row>
    <row r="9573" spans="1:2">
      <c r="A9573" s="72" t="s">
        <v>31868</v>
      </c>
      <c r="B9573" s="72"/>
    </row>
    <row r="9574" spans="1:2">
      <c r="A9574" s="72" t="s">
        <v>21330</v>
      </c>
      <c r="B9574" s="72"/>
    </row>
    <row r="9575" spans="1:2">
      <c r="A9575" s="72" t="s">
        <v>3465</v>
      </c>
      <c r="B9575" s="72"/>
    </row>
    <row r="9576" spans="1:2">
      <c r="A9576" s="72" t="s">
        <v>28745</v>
      </c>
      <c r="B9576" s="72"/>
    </row>
    <row r="9577" spans="1:2">
      <c r="A9577" s="72" t="s">
        <v>19922</v>
      </c>
      <c r="B9577" s="72"/>
    </row>
    <row r="9578" spans="1:2">
      <c r="A9578" s="72" t="s">
        <v>13847</v>
      </c>
      <c r="B9578" s="72"/>
    </row>
    <row r="9579" spans="1:2">
      <c r="A9579" s="72" t="s">
        <v>3466</v>
      </c>
      <c r="B9579" s="72"/>
    </row>
    <row r="9580" spans="1:2">
      <c r="A9580" s="72" t="s">
        <v>3467</v>
      </c>
      <c r="B9580" s="72"/>
    </row>
    <row r="9581" spans="1:2">
      <c r="A9581" s="72" t="s">
        <v>21240</v>
      </c>
      <c r="B9581" s="72"/>
    </row>
    <row r="9582" spans="1:2">
      <c r="A9582" s="72" t="s">
        <v>26160</v>
      </c>
      <c r="B9582" s="72"/>
    </row>
    <row r="9583" spans="1:2">
      <c r="A9583" s="72" t="s">
        <v>22321</v>
      </c>
      <c r="B9583" s="72"/>
    </row>
    <row r="9584" spans="1:2">
      <c r="A9584" s="72" t="s">
        <v>19923</v>
      </c>
      <c r="B9584" s="72"/>
    </row>
    <row r="9585" spans="1:2">
      <c r="A9585" s="72" t="s">
        <v>9259</v>
      </c>
      <c r="B9585" s="72"/>
    </row>
    <row r="9586" spans="1:2">
      <c r="A9586" s="72" t="s">
        <v>12544</v>
      </c>
      <c r="B9586" s="72"/>
    </row>
    <row r="9587" spans="1:2">
      <c r="A9587" s="72" t="s">
        <v>19382</v>
      </c>
      <c r="B9587" s="72"/>
    </row>
    <row r="9588" spans="1:2">
      <c r="A9588" s="72" t="s">
        <v>31170</v>
      </c>
      <c r="B9588" s="72"/>
    </row>
    <row r="9589" spans="1:2">
      <c r="A9589" s="72" t="s">
        <v>20693</v>
      </c>
      <c r="B9589" s="72"/>
    </row>
    <row r="9590" spans="1:2">
      <c r="A9590" s="72" t="s">
        <v>23418</v>
      </c>
      <c r="B9590" s="72"/>
    </row>
    <row r="9591" spans="1:2">
      <c r="A9591" s="72" t="s">
        <v>20694</v>
      </c>
      <c r="B9591" s="72"/>
    </row>
    <row r="9592" spans="1:2">
      <c r="A9592" s="72" t="s">
        <v>32773</v>
      </c>
      <c r="B9592" s="72"/>
    </row>
    <row r="9593" spans="1:2">
      <c r="A9593" s="72" t="s">
        <v>14683</v>
      </c>
      <c r="B9593" s="72"/>
    </row>
    <row r="9594" spans="1:2">
      <c r="A9594" s="72" t="s">
        <v>5546</v>
      </c>
      <c r="B9594" s="72"/>
    </row>
    <row r="9595" spans="1:2">
      <c r="A9595" s="72" t="s">
        <v>1782</v>
      </c>
      <c r="B9595" s="72"/>
    </row>
    <row r="9596" spans="1:2">
      <c r="A9596" s="72" t="s">
        <v>32329</v>
      </c>
      <c r="B9596" s="72"/>
    </row>
    <row r="9597" spans="1:2">
      <c r="A9597" s="72" t="s">
        <v>10215</v>
      </c>
      <c r="B9597" s="72"/>
    </row>
    <row r="9598" spans="1:2">
      <c r="A9598" s="72" t="s">
        <v>27354</v>
      </c>
      <c r="B9598" s="72"/>
    </row>
    <row r="9599" spans="1:2">
      <c r="A9599" s="72" t="s">
        <v>17674</v>
      </c>
      <c r="B9599" s="72"/>
    </row>
    <row r="9600" spans="1:2">
      <c r="A9600" s="72" t="s">
        <v>17675</v>
      </c>
      <c r="B9600" s="72"/>
    </row>
    <row r="9601" spans="1:2">
      <c r="A9601" s="72" t="s">
        <v>7010</v>
      </c>
      <c r="B9601" s="72"/>
    </row>
    <row r="9602" spans="1:2">
      <c r="A9602" s="72" t="s">
        <v>16413</v>
      </c>
      <c r="B9602" s="72"/>
    </row>
    <row r="9603" spans="1:2">
      <c r="A9603" s="72" t="s">
        <v>25676</v>
      </c>
      <c r="B9603" s="72"/>
    </row>
    <row r="9604" spans="1:2">
      <c r="A9604" s="72" t="s">
        <v>21681</v>
      </c>
      <c r="B9604" s="72"/>
    </row>
    <row r="9605" spans="1:2">
      <c r="A9605" s="72" t="s">
        <v>21682</v>
      </c>
      <c r="B9605" s="72"/>
    </row>
    <row r="9606" spans="1:2">
      <c r="A9606" s="72" t="s">
        <v>7512</v>
      </c>
      <c r="B9606" s="72"/>
    </row>
    <row r="9607" spans="1:2">
      <c r="A9607" s="72" t="s">
        <v>13284</v>
      </c>
      <c r="B9607" s="72"/>
    </row>
    <row r="9608" spans="1:2">
      <c r="A9608" s="72" t="s">
        <v>10514</v>
      </c>
      <c r="B9608" s="72"/>
    </row>
    <row r="9609" spans="1:2">
      <c r="A9609" s="72" t="s">
        <v>13285</v>
      </c>
      <c r="B9609" s="72"/>
    </row>
    <row r="9610" spans="1:2">
      <c r="A9610" s="72" t="s">
        <v>25677</v>
      </c>
      <c r="B9610" s="72"/>
    </row>
    <row r="9611" spans="1:2">
      <c r="A9611" s="72" t="s">
        <v>28381</v>
      </c>
      <c r="B9611" s="72"/>
    </row>
    <row r="9612" spans="1:2">
      <c r="A9612" s="72" t="s">
        <v>28382</v>
      </c>
      <c r="B9612" s="72"/>
    </row>
    <row r="9613" spans="1:2">
      <c r="A9613" s="72" t="s">
        <v>32330</v>
      </c>
      <c r="B9613" s="72"/>
    </row>
    <row r="9614" spans="1:2">
      <c r="A9614" s="72" t="s">
        <v>32073</v>
      </c>
      <c r="B9614" s="72"/>
    </row>
    <row r="9615" spans="1:2">
      <c r="A9615" s="72" t="s">
        <v>25678</v>
      </c>
      <c r="B9615" s="72"/>
    </row>
    <row r="9616" spans="1:2">
      <c r="A9616" s="72" t="s">
        <v>18720</v>
      </c>
      <c r="B9616" s="72"/>
    </row>
    <row r="9617" spans="1:2">
      <c r="A9617" s="72" t="s">
        <v>12973</v>
      </c>
      <c r="B9617" s="72"/>
    </row>
    <row r="9618" spans="1:2">
      <c r="A9618" s="72" t="s">
        <v>11200</v>
      </c>
      <c r="B9618" s="72"/>
    </row>
    <row r="9619" spans="1:2">
      <c r="A9619" s="72" t="s">
        <v>13590</v>
      </c>
      <c r="B9619" s="72"/>
    </row>
    <row r="9620" spans="1:2">
      <c r="A9620" s="72" t="s">
        <v>1510</v>
      </c>
      <c r="B9620" s="72"/>
    </row>
    <row r="9621" spans="1:2">
      <c r="A9621" s="72" t="s">
        <v>1510</v>
      </c>
      <c r="B9621" s="72"/>
    </row>
    <row r="9622" spans="1:2">
      <c r="A9622" s="72" t="s">
        <v>5547</v>
      </c>
      <c r="B9622" s="72"/>
    </row>
    <row r="9623" spans="1:2">
      <c r="A9623" s="72" t="s">
        <v>10515</v>
      </c>
      <c r="B9623" s="72"/>
    </row>
    <row r="9624" spans="1:2">
      <c r="A9624" s="72" t="s">
        <v>21331</v>
      </c>
      <c r="B9624" s="72"/>
    </row>
    <row r="9625" spans="1:2">
      <c r="A9625" s="72" t="s">
        <v>32774</v>
      </c>
      <c r="B9625" s="72"/>
    </row>
    <row r="9626" spans="1:2">
      <c r="A9626" s="72" t="s">
        <v>31869</v>
      </c>
      <c r="B9626" s="72"/>
    </row>
    <row r="9627" spans="1:2">
      <c r="A9627" s="72" t="s">
        <v>27801</v>
      </c>
      <c r="B9627" s="72"/>
    </row>
    <row r="9628" spans="1:2">
      <c r="A9628" s="72" t="s">
        <v>27802</v>
      </c>
      <c r="B9628" s="72"/>
    </row>
    <row r="9629" spans="1:2">
      <c r="A9629" s="72" t="s">
        <v>27803</v>
      </c>
      <c r="B9629" s="72"/>
    </row>
    <row r="9630" spans="1:2">
      <c r="A9630" s="72" t="s">
        <v>17402</v>
      </c>
      <c r="B9630" s="72"/>
    </row>
    <row r="9631" spans="1:2">
      <c r="A9631" s="72" t="s">
        <v>20695</v>
      </c>
      <c r="B9631" s="72"/>
    </row>
    <row r="9632" spans="1:2">
      <c r="A9632" s="72" t="s">
        <v>24629</v>
      </c>
      <c r="B9632" s="72"/>
    </row>
    <row r="9633" spans="1:2">
      <c r="A9633" s="72" t="s">
        <v>9260</v>
      </c>
      <c r="B9633" s="72"/>
    </row>
    <row r="9634" spans="1:2">
      <c r="A9634" s="72" t="s">
        <v>16127</v>
      </c>
      <c r="B9634" s="72"/>
    </row>
    <row r="9635" spans="1:2">
      <c r="A9635" s="72" t="s">
        <v>22322</v>
      </c>
      <c r="B9635" s="72"/>
    </row>
    <row r="9636" spans="1:2">
      <c r="A9636" s="72" t="s">
        <v>4768</v>
      </c>
      <c r="B9636" s="72"/>
    </row>
    <row r="9637" spans="1:2">
      <c r="A9637" s="72" t="s">
        <v>23419</v>
      </c>
      <c r="B9637" s="72"/>
    </row>
    <row r="9638" spans="1:2">
      <c r="A9638" s="72" t="s">
        <v>330</v>
      </c>
      <c r="B9638" s="72"/>
    </row>
    <row r="9639" spans="1:2">
      <c r="A9639" s="72" t="s">
        <v>32775</v>
      </c>
      <c r="B9639" s="72"/>
    </row>
    <row r="9640" spans="1:2">
      <c r="A9640" s="72" t="s">
        <v>14146</v>
      </c>
      <c r="B9640" s="72"/>
    </row>
    <row r="9641" spans="1:2">
      <c r="A9641" s="72" t="s">
        <v>18212</v>
      </c>
      <c r="B9641" s="72"/>
    </row>
    <row r="9642" spans="1:2">
      <c r="A9642" s="4" t="s">
        <v>866</v>
      </c>
      <c r="B9642" s="72"/>
    </row>
    <row r="9643" spans="1:2">
      <c r="A9643" s="72" t="s">
        <v>15092</v>
      </c>
      <c r="B9643" s="72"/>
    </row>
    <row r="9644" spans="1:2">
      <c r="A9644" s="72" t="s">
        <v>24630</v>
      </c>
      <c r="B9644" s="72"/>
    </row>
    <row r="9645" spans="1:2">
      <c r="A9645" s="72" t="s">
        <v>32331</v>
      </c>
      <c r="B9645" s="72"/>
    </row>
    <row r="9646" spans="1:2">
      <c r="A9646" s="72" t="s">
        <v>5935</v>
      </c>
      <c r="B9646" s="72"/>
    </row>
    <row r="9647" spans="1:2">
      <c r="A9647" s="72" t="s">
        <v>24631</v>
      </c>
      <c r="B9647" s="72"/>
    </row>
    <row r="9648" spans="1:2">
      <c r="A9648" s="72" t="s">
        <v>32332</v>
      </c>
      <c r="B9648" s="72"/>
    </row>
    <row r="9649" spans="1:2">
      <c r="A9649" s="72" t="s">
        <v>23420</v>
      </c>
      <c r="B9649" s="72"/>
    </row>
    <row r="9650" spans="1:2">
      <c r="A9650" s="72" t="s">
        <v>867</v>
      </c>
      <c r="B9650" s="72"/>
    </row>
    <row r="9651" spans="1:2">
      <c r="A9651" s="72" t="s">
        <v>21683</v>
      </c>
      <c r="B9651" s="72"/>
    </row>
    <row r="9652" spans="1:2">
      <c r="A9652" s="72" t="s">
        <v>30373</v>
      </c>
      <c r="B9652" s="72"/>
    </row>
    <row r="9653" spans="1:2">
      <c r="A9653" s="72" t="s">
        <v>8200</v>
      </c>
      <c r="B9653" s="72"/>
    </row>
    <row r="9654" spans="1:2">
      <c r="A9654" s="72" t="s">
        <v>14147</v>
      </c>
      <c r="B9654" s="72"/>
    </row>
    <row r="9655" spans="1:2">
      <c r="A9655" s="72" t="s">
        <v>31620</v>
      </c>
      <c r="B9655" s="72"/>
    </row>
    <row r="9656" spans="1:2">
      <c r="A9656" s="72" t="s">
        <v>15639</v>
      </c>
      <c r="B9656" s="72"/>
    </row>
    <row r="9657" spans="1:2">
      <c r="A9657" s="72" t="s">
        <v>32333</v>
      </c>
      <c r="B9657" s="72"/>
    </row>
    <row r="9658" spans="1:2">
      <c r="A9658" s="72" t="s">
        <v>3468</v>
      </c>
      <c r="B9658" s="72"/>
    </row>
    <row r="9659" spans="1:2">
      <c r="A9659" s="72" t="s">
        <v>19383</v>
      </c>
      <c r="B9659" s="72"/>
    </row>
    <row r="9660" spans="1:2">
      <c r="A9660" s="72" t="s">
        <v>13286</v>
      </c>
      <c r="B9660" s="72"/>
    </row>
    <row r="9661" spans="1:2">
      <c r="A9661" s="72" t="s">
        <v>14684</v>
      </c>
      <c r="B9661" s="72"/>
    </row>
    <row r="9662" spans="1:2">
      <c r="A9662" s="4" t="s">
        <v>868</v>
      </c>
      <c r="B9662" s="72"/>
    </row>
    <row r="9663" spans="1:2">
      <c r="A9663" s="72" t="s">
        <v>26161</v>
      </c>
      <c r="B9663" s="72"/>
    </row>
    <row r="9664" spans="1:2">
      <c r="A9664" s="72" t="s">
        <v>27804</v>
      </c>
      <c r="B9664" s="72"/>
    </row>
    <row r="9665" spans="1:2">
      <c r="A9665" s="72" t="s">
        <v>32776</v>
      </c>
      <c r="B9665" s="72"/>
    </row>
    <row r="9666" spans="1:2">
      <c r="A9666" s="72" t="s">
        <v>16959</v>
      </c>
      <c r="B9666" s="72"/>
    </row>
    <row r="9667" spans="1:2">
      <c r="A9667" s="72" t="s">
        <v>14148</v>
      </c>
      <c r="B9667" s="72"/>
    </row>
    <row r="9668" spans="1:2">
      <c r="A9668" s="72" t="s">
        <v>5936</v>
      </c>
      <c r="B9668" s="72"/>
    </row>
    <row r="9669" spans="1:2">
      <c r="A9669" s="72" t="s">
        <v>13848</v>
      </c>
      <c r="B9669" s="72"/>
    </row>
    <row r="9670" spans="1:2">
      <c r="A9670" s="72" t="s">
        <v>20696</v>
      </c>
      <c r="B9670" s="72"/>
    </row>
    <row r="9671" spans="1:2">
      <c r="A9671" s="72" t="s">
        <v>13287</v>
      </c>
      <c r="B9671" s="72"/>
    </row>
    <row r="9672" spans="1:2">
      <c r="A9672" s="72" t="s">
        <v>24143</v>
      </c>
      <c r="B9672" s="72"/>
    </row>
    <row r="9673" spans="1:2">
      <c r="A9673" s="72" t="s">
        <v>13288</v>
      </c>
      <c r="B9673" s="72"/>
    </row>
    <row r="9674" spans="1:2">
      <c r="A9674" s="72" t="s">
        <v>28383</v>
      </c>
      <c r="B9674" s="72"/>
    </row>
    <row r="9675" spans="1:2">
      <c r="A9675" s="72" t="s">
        <v>14149</v>
      </c>
      <c r="B9675" s="72"/>
    </row>
    <row r="9676" spans="1:2">
      <c r="A9676" s="72" t="s">
        <v>30374</v>
      </c>
      <c r="B9676" s="72"/>
    </row>
    <row r="9677" spans="1:2">
      <c r="A9677" s="72" t="s">
        <v>30375</v>
      </c>
      <c r="B9677" s="72"/>
    </row>
    <row r="9678" spans="1:2">
      <c r="A9678" s="72" t="s">
        <v>32777</v>
      </c>
      <c r="B9678" s="72"/>
    </row>
    <row r="9679" spans="1:2">
      <c r="A9679" s="72" t="s">
        <v>11201</v>
      </c>
      <c r="B9679" s="72"/>
    </row>
    <row r="9680" spans="1:2">
      <c r="A9680" s="72" t="s">
        <v>32334</v>
      </c>
      <c r="B9680" s="72"/>
    </row>
    <row r="9681" spans="1:2">
      <c r="A9681" s="72" t="s">
        <v>19924</v>
      </c>
      <c r="B9681" s="72"/>
    </row>
    <row r="9682" spans="1:2">
      <c r="A9682" s="72" t="s">
        <v>32335</v>
      </c>
      <c r="B9682" s="72"/>
    </row>
    <row r="9683" spans="1:2">
      <c r="A9683" s="72" t="s">
        <v>19384</v>
      </c>
      <c r="B9683" s="72"/>
    </row>
    <row r="9684" spans="1:2">
      <c r="A9684" s="72" t="s">
        <v>18721</v>
      </c>
      <c r="B9684" s="72"/>
    </row>
    <row r="9685" spans="1:2">
      <c r="A9685" s="72" t="s">
        <v>14685</v>
      </c>
      <c r="B9685" s="72"/>
    </row>
    <row r="9686" spans="1:2">
      <c r="A9686" s="72" t="s">
        <v>19925</v>
      </c>
      <c r="B9686" s="72"/>
    </row>
    <row r="9687" spans="1:2">
      <c r="A9687" s="72" t="s">
        <v>32336</v>
      </c>
      <c r="B9687" s="72"/>
    </row>
    <row r="9688" spans="1:2">
      <c r="A9688" s="72" t="s">
        <v>32337</v>
      </c>
      <c r="B9688" s="72"/>
    </row>
    <row r="9689" spans="1:2">
      <c r="A9689" s="72" t="s">
        <v>32778</v>
      </c>
      <c r="B9689" s="72"/>
    </row>
    <row r="9690" spans="1:2">
      <c r="A9690" s="72" t="s">
        <v>32779</v>
      </c>
      <c r="B9690" s="72"/>
    </row>
    <row r="9691" spans="1:2">
      <c r="A9691" s="72" t="s">
        <v>22323</v>
      </c>
      <c r="B9691" s="72"/>
    </row>
    <row r="9692" spans="1:2">
      <c r="A9692" s="72" t="s">
        <v>14150</v>
      </c>
      <c r="B9692" s="72"/>
    </row>
    <row r="9693" spans="1:2">
      <c r="A9693" s="72" t="s">
        <v>1511</v>
      </c>
      <c r="B9693" s="72"/>
    </row>
    <row r="9694" spans="1:2">
      <c r="A9694" s="72" t="s">
        <v>30376</v>
      </c>
      <c r="B9694" s="72"/>
    </row>
    <row r="9695" spans="1:2">
      <c r="A9695" s="72" t="s">
        <v>11202</v>
      </c>
      <c r="B9695" s="72"/>
    </row>
    <row r="9696" spans="1:2">
      <c r="A9696" s="72" t="s">
        <v>28118</v>
      </c>
      <c r="B9696" s="72"/>
    </row>
    <row r="9697" spans="1:2">
      <c r="A9697" s="72" t="s">
        <v>19385</v>
      </c>
      <c r="B9697" s="72"/>
    </row>
    <row r="9698" spans="1:2">
      <c r="A9698" s="72" t="s">
        <v>32340</v>
      </c>
      <c r="B9698" s="72"/>
    </row>
    <row r="9699" spans="1:2">
      <c r="A9699" s="72" t="s">
        <v>32338</v>
      </c>
      <c r="B9699" s="72"/>
    </row>
    <row r="9700" spans="1:2">
      <c r="A9700" s="72" t="s">
        <v>32339</v>
      </c>
      <c r="B9700" s="72"/>
    </row>
    <row r="9701" spans="1:2">
      <c r="A9701" s="72" t="s">
        <v>19386</v>
      </c>
      <c r="B9701" s="72"/>
    </row>
    <row r="9702" spans="1:2">
      <c r="A9702" s="72" t="s">
        <v>15946</v>
      </c>
      <c r="B9702" s="72"/>
    </row>
    <row r="9703" spans="1:2">
      <c r="A9703" s="72" t="s">
        <v>7890</v>
      </c>
      <c r="B9703" s="72"/>
    </row>
    <row r="9704" spans="1:2">
      <c r="A9704" s="72" t="s">
        <v>24632</v>
      </c>
      <c r="B9704" s="72"/>
    </row>
    <row r="9705" spans="1:2">
      <c r="A9705" s="72" t="s">
        <v>32341</v>
      </c>
      <c r="B9705" s="72"/>
    </row>
    <row r="9706" spans="1:2">
      <c r="A9706" s="72" t="s">
        <v>25679</v>
      </c>
      <c r="B9706" s="72"/>
    </row>
    <row r="9707" spans="1:2">
      <c r="A9707" s="72" t="s">
        <v>22324</v>
      </c>
      <c r="B9707" s="72"/>
    </row>
    <row r="9708" spans="1:2">
      <c r="A9708" s="72" t="s">
        <v>22880</v>
      </c>
      <c r="B9708" s="72"/>
    </row>
    <row r="9709" spans="1:2">
      <c r="A9709" s="72" t="s">
        <v>27805</v>
      </c>
      <c r="B9709" s="72"/>
    </row>
    <row r="9710" spans="1:2">
      <c r="A9710" s="72" t="s">
        <v>19387</v>
      </c>
      <c r="B9710" s="72"/>
    </row>
    <row r="9711" spans="1:2">
      <c r="A9711" s="72" t="s">
        <v>30377</v>
      </c>
      <c r="B9711" s="72"/>
    </row>
    <row r="9712" spans="1:2">
      <c r="A9712" s="72" t="s">
        <v>17676</v>
      </c>
      <c r="B9712" s="72"/>
    </row>
    <row r="9713" spans="1:2">
      <c r="A9713" s="72" t="s">
        <v>19388</v>
      </c>
      <c r="B9713" s="72"/>
    </row>
    <row r="9714" spans="1:2">
      <c r="A9714" s="72" t="s">
        <v>32342</v>
      </c>
      <c r="B9714" s="72"/>
    </row>
    <row r="9715" spans="1:2">
      <c r="A9715" s="72" t="s">
        <v>30378</v>
      </c>
      <c r="B9715" s="72"/>
    </row>
    <row r="9716" spans="1:2">
      <c r="A9716" s="72" t="s">
        <v>2697</v>
      </c>
      <c r="B9716" s="72"/>
    </row>
    <row r="9717" spans="1:2">
      <c r="A9717" s="72" t="s">
        <v>13290</v>
      </c>
      <c r="B9717" s="72"/>
    </row>
    <row r="9718" spans="1:2">
      <c r="A9718" s="72" t="s">
        <v>19389</v>
      </c>
      <c r="B9718" s="72"/>
    </row>
    <row r="9719" spans="1:2">
      <c r="A9719" s="72" t="s">
        <v>18722</v>
      </c>
      <c r="B9719" s="72"/>
    </row>
    <row r="9720" spans="1:2">
      <c r="A9720" s="72" t="s">
        <v>19390</v>
      </c>
      <c r="B9720" s="72"/>
    </row>
    <row r="9721" spans="1:2">
      <c r="A9721" s="72" t="s">
        <v>331</v>
      </c>
      <c r="B9721" s="72"/>
    </row>
    <row r="9722" spans="1:2">
      <c r="A9722" s="72" t="s">
        <v>331</v>
      </c>
      <c r="B9722" s="72"/>
    </row>
    <row r="9723" spans="1:2">
      <c r="A9723" s="72" t="s">
        <v>331</v>
      </c>
      <c r="B9723" s="72"/>
    </row>
    <row r="9724" spans="1:2">
      <c r="A9724" s="72" t="s">
        <v>331</v>
      </c>
      <c r="B9724" s="72"/>
    </row>
    <row r="9725" spans="1:2">
      <c r="A9725" s="72" t="s">
        <v>331</v>
      </c>
      <c r="B9725" s="72"/>
    </row>
    <row r="9726" spans="1:2">
      <c r="A9726" s="72" t="s">
        <v>32343</v>
      </c>
      <c r="B9726" s="72"/>
    </row>
    <row r="9727" spans="1:2">
      <c r="A9727" s="72" t="s">
        <v>18213</v>
      </c>
      <c r="B9727" s="72"/>
    </row>
    <row r="9728" spans="1:2">
      <c r="A9728" s="72" t="s">
        <v>19391</v>
      </c>
      <c r="B9728" s="72"/>
    </row>
    <row r="9729" spans="1:2">
      <c r="A9729" s="72" t="s">
        <v>19926</v>
      </c>
      <c r="B9729" s="72"/>
    </row>
    <row r="9730" spans="1:2">
      <c r="A9730" s="72" t="s">
        <v>3469</v>
      </c>
      <c r="B9730" s="72"/>
    </row>
    <row r="9731" spans="1:2">
      <c r="A9731" s="72" t="s">
        <v>18723</v>
      </c>
      <c r="B9731" s="72"/>
    </row>
    <row r="9732" spans="1:2">
      <c r="A9732" s="72" t="s">
        <v>18724</v>
      </c>
      <c r="B9732" s="72"/>
    </row>
    <row r="9733" spans="1:2">
      <c r="A9733" s="72" t="s">
        <v>27355</v>
      </c>
      <c r="B9733" s="72"/>
    </row>
    <row r="9734" spans="1:2">
      <c r="A9734" s="72" t="s">
        <v>32344</v>
      </c>
      <c r="B9734" s="72"/>
    </row>
    <row r="9735" spans="1:2">
      <c r="A9735" s="72" t="s">
        <v>19392</v>
      </c>
      <c r="B9735" s="72"/>
    </row>
    <row r="9736" spans="1:2">
      <c r="A9736" s="72" t="s">
        <v>32345</v>
      </c>
      <c r="B9736" s="72"/>
    </row>
    <row r="9737" spans="1:2">
      <c r="A9737" s="72" t="s">
        <v>18214</v>
      </c>
      <c r="B9737" s="72"/>
    </row>
    <row r="9738" spans="1:2">
      <c r="A9738" s="72" t="s">
        <v>19393</v>
      </c>
      <c r="B9738" s="72"/>
    </row>
    <row r="9739" spans="1:2">
      <c r="A9739" s="72" t="s">
        <v>18215</v>
      </c>
      <c r="B9739" s="72"/>
    </row>
    <row r="9740" spans="1:2">
      <c r="A9740" s="72" t="s">
        <v>32346</v>
      </c>
      <c r="B9740" s="72"/>
    </row>
    <row r="9741" spans="1:2">
      <c r="A9741" s="72" t="s">
        <v>18216</v>
      </c>
      <c r="B9741" s="72"/>
    </row>
    <row r="9742" spans="1:2">
      <c r="A9742" s="72" t="s">
        <v>19927</v>
      </c>
      <c r="B9742" s="72"/>
    </row>
    <row r="9743" spans="1:2">
      <c r="A9743" s="72" t="s">
        <v>8201</v>
      </c>
      <c r="B9743" s="72"/>
    </row>
    <row r="9744" spans="1:2">
      <c r="A9744" s="72" t="s">
        <v>2698</v>
      </c>
      <c r="B9744" s="72"/>
    </row>
    <row r="9745" spans="1:2">
      <c r="A9745" s="72" t="s">
        <v>869</v>
      </c>
      <c r="B9745" s="72"/>
    </row>
    <row r="9746" spans="1:2">
      <c r="A9746" s="72" t="s">
        <v>20697</v>
      </c>
      <c r="B9746" s="72"/>
    </row>
    <row r="9747" spans="1:2">
      <c r="A9747" s="72" t="s">
        <v>33448</v>
      </c>
      <c r="B9747" s="72"/>
    </row>
    <row r="9748" spans="1:2">
      <c r="A9748" s="72" t="s">
        <v>32347</v>
      </c>
      <c r="B9748" s="72"/>
    </row>
    <row r="9749" spans="1:2">
      <c r="A9749" s="72" t="s">
        <v>19928</v>
      </c>
      <c r="B9749" s="72"/>
    </row>
    <row r="9750" spans="1:2">
      <c r="A9750" s="72" t="s">
        <v>22325</v>
      </c>
      <c r="B9750" s="72"/>
    </row>
    <row r="9751" spans="1:2">
      <c r="A9751" s="72" t="s">
        <v>22325</v>
      </c>
      <c r="B9751" s="72"/>
    </row>
    <row r="9752" spans="1:2">
      <c r="A9752" s="72" t="s">
        <v>22325</v>
      </c>
      <c r="B9752" s="72"/>
    </row>
    <row r="9753" spans="1:2">
      <c r="A9753" s="72" t="s">
        <v>19929</v>
      </c>
      <c r="B9753" s="72"/>
    </row>
    <row r="9754" spans="1:2">
      <c r="A9754" s="72" t="s">
        <v>30379</v>
      </c>
      <c r="B9754" s="72"/>
    </row>
    <row r="9755" spans="1:2">
      <c r="A9755" s="72" t="s">
        <v>13291</v>
      </c>
      <c r="B9755" s="72"/>
    </row>
    <row r="9756" spans="1:2">
      <c r="A9756" s="72" t="s">
        <v>7011</v>
      </c>
      <c r="B9756" s="72"/>
    </row>
    <row r="9757" spans="1:2">
      <c r="A9757" s="72" t="s">
        <v>32074</v>
      </c>
      <c r="B9757" s="72"/>
    </row>
    <row r="9758" spans="1:2">
      <c r="A9758" s="72" t="s">
        <v>27356</v>
      </c>
      <c r="B9758" s="72"/>
    </row>
    <row r="9759" spans="1:2">
      <c r="A9759" s="72" t="s">
        <v>8757</v>
      </c>
      <c r="B9759" s="72"/>
    </row>
    <row r="9760" spans="1:2">
      <c r="A9760" s="72" t="s">
        <v>27357</v>
      </c>
      <c r="B9760" s="72"/>
    </row>
    <row r="9761" spans="1:2">
      <c r="A9761" s="72" t="s">
        <v>30380</v>
      </c>
      <c r="B9761" s="72"/>
    </row>
    <row r="9762" spans="1:2">
      <c r="A9762" s="72" t="s">
        <v>1512</v>
      </c>
      <c r="B9762" s="72"/>
    </row>
    <row r="9763" spans="1:2">
      <c r="A9763" s="72" t="s">
        <v>333</v>
      </c>
      <c r="B9763" s="72"/>
    </row>
    <row r="9764" spans="1:2">
      <c r="A9764" s="72" t="s">
        <v>5937</v>
      </c>
      <c r="B9764" s="72"/>
    </row>
    <row r="9765" spans="1:2">
      <c r="A9765" s="72" t="s">
        <v>21684</v>
      </c>
      <c r="B9765" s="72"/>
    </row>
    <row r="9766" spans="1:2">
      <c r="A9766" s="72" t="s">
        <v>5938</v>
      </c>
      <c r="B9766" s="72"/>
    </row>
    <row r="9767" spans="1:2">
      <c r="A9767" s="72" t="s">
        <v>14686</v>
      </c>
      <c r="B9767" s="72"/>
    </row>
    <row r="9768" spans="1:2">
      <c r="A9768" s="72" t="s">
        <v>21332</v>
      </c>
      <c r="B9768" s="72"/>
    </row>
    <row r="9769" spans="1:2">
      <c r="A9769" s="4" t="s">
        <v>332</v>
      </c>
      <c r="B9769" s="72"/>
    </row>
    <row r="9770" spans="1:2">
      <c r="A9770" s="72" t="s">
        <v>31621</v>
      </c>
      <c r="B9770" s="72"/>
    </row>
    <row r="9771" spans="1:2">
      <c r="A9771" s="72" t="s">
        <v>2326</v>
      </c>
      <c r="B9771" s="72"/>
    </row>
    <row r="9772" spans="1:2">
      <c r="A9772" s="72" t="s">
        <v>8758</v>
      </c>
      <c r="B9772" s="72"/>
    </row>
    <row r="9773" spans="1:2">
      <c r="A9773" s="72" t="s">
        <v>18217</v>
      </c>
      <c r="B9773" s="72"/>
    </row>
    <row r="9774" spans="1:2">
      <c r="A9774" s="72" t="s">
        <v>19394</v>
      </c>
      <c r="B9774" s="72"/>
    </row>
    <row r="9775" spans="1:2">
      <c r="A9775" s="72" t="s">
        <v>32075</v>
      </c>
      <c r="B9775" s="72"/>
    </row>
    <row r="9776" spans="1:2">
      <c r="A9776" s="72" t="s">
        <v>32348</v>
      </c>
      <c r="B9776" s="72"/>
    </row>
    <row r="9777" spans="1:2">
      <c r="A9777" s="72" t="s">
        <v>19395</v>
      </c>
      <c r="B9777" s="72"/>
    </row>
    <row r="9778" spans="1:2">
      <c r="A9778" s="72" t="s">
        <v>870</v>
      </c>
      <c r="B9778" s="72"/>
    </row>
    <row r="9779" spans="1:2">
      <c r="A9779" s="72" t="s">
        <v>30381</v>
      </c>
      <c r="B9779" s="72"/>
    </row>
    <row r="9780" spans="1:2">
      <c r="A9780" s="72" t="s">
        <v>19930</v>
      </c>
      <c r="B9780" s="72"/>
    </row>
    <row r="9781" spans="1:2">
      <c r="A9781" s="72" t="s">
        <v>18725</v>
      </c>
      <c r="B9781" s="72"/>
    </row>
    <row r="9782" spans="1:2">
      <c r="A9782" s="72" t="s">
        <v>32349</v>
      </c>
      <c r="B9782" s="72"/>
    </row>
    <row r="9783" spans="1:2">
      <c r="A9783" s="4" t="s">
        <v>334</v>
      </c>
      <c r="B9783" s="72"/>
    </row>
    <row r="9784" spans="1:2">
      <c r="A9784" s="72" t="s">
        <v>32350</v>
      </c>
      <c r="B9784" s="72"/>
    </row>
    <row r="9785" spans="1:2">
      <c r="A9785" s="72" t="s">
        <v>30382</v>
      </c>
      <c r="B9785" s="72"/>
    </row>
    <row r="9786" spans="1:2">
      <c r="A9786" s="72" t="s">
        <v>22146</v>
      </c>
      <c r="B9786" s="72"/>
    </row>
    <row r="9787" spans="1:2">
      <c r="A9787" s="72" t="s">
        <v>3888</v>
      </c>
      <c r="B9787" s="72"/>
    </row>
    <row r="9788" spans="1:2">
      <c r="A9788" s="72" t="s">
        <v>2699</v>
      </c>
      <c r="B9788" s="72"/>
    </row>
    <row r="9789" spans="1:2">
      <c r="A9789" s="72" t="s">
        <v>32351</v>
      </c>
      <c r="B9789" s="72"/>
    </row>
    <row r="9790" spans="1:2">
      <c r="A9790" s="72" t="s">
        <v>19931</v>
      </c>
      <c r="B9790" s="72"/>
    </row>
    <row r="9791" spans="1:2">
      <c r="A9791" s="72" t="s">
        <v>19396</v>
      </c>
      <c r="B9791" s="72"/>
    </row>
    <row r="9792" spans="1:2">
      <c r="A9792" s="72" t="s">
        <v>19397</v>
      </c>
      <c r="B9792" s="72"/>
    </row>
    <row r="9793" spans="1:2">
      <c r="A9793" s="72" t="s">
        <v>18726</v>
      </c>
      <c r="B9793" s="72"/>
    </row>
    <row r="9794" spans="1:2">
      <c r="A9794" s="72" t="s">
        <v>16960</v>
      </c>
      <c r="B9794" s="72"/>
    </row>
    <row r="9795" spans="1:2">
      <c r="A9795" s="72" t="s">
        <v>16147</v>
      </c>
      <c r="B9795" s="72"/>
    </row>
    <row r="9796" spans="1:2">
      <c r="A9796" s="72" t="s">
        <v>18727</v>
      </c>
      <c r="B9796" s="72"/>
    </row>
    <row r="9797" spans="1:2">
      <c r="A9797" s="72" t="s">
        <v>18727</v>
      </c>
      <c r="B9797" s="72"/>
    </row>
    <row r="9798" spans="1:2">
      <c r="A9798" s="72" t="s">
        <v>4769</v>
      </c>
      <c r="B9798" s="72"/>
    </row>
    <row r="9799" spans="1:2">
      <c r="A9799" s="72" t="s">
        <v>30930</v>
      </c>
      <c r="B9799" s="72"/>
    </row>
    <row r="9800" spans="1:2">
      <c r="A9800" s="72" t="s">
        <v>20698</v>
      </c>
      <c r="B9800" s="72"/>
    </row>
    <row r="9801" spans="1:2">
      <c r="A9801" s="72" t="s">
        <v>10216</v>
      </c>
      <c r="B9801" s="72"/>
    </row>
    <row r="9802" spans="1:2">
      <c r="A9802" s="72" t="s">
        <v>29351</v>
      </c>
      <c r="B9802" s="72"/>
    </row>
    <row r="9803" spans="1:2">
      <c r="A9803" s="72" t="s">
        <v>3470</v>
      </c>
      <c r="B9803" s="72"/>
    </row>
    <row r="9804" spans="1:2">
      <c r="A9804" s="72" t="s">
        <v>25680</v>
      </c>
      <c r="B9804" s="72"/>
    </row>
    <row r="9805" spans="1:2">
      <c r="A9805" s="72" t="s">
        <v>16414</v>
      </c>
      <c r="B9805" s="72"/>
    </row>
    <row r="9806" spans="1:2">
      <c r="A9806" s="72" t="s">
        <v>11586</v>
      </c>
      <c r="B9806" s="72"/>
    </row>
    <row r="9807" spans="1:2">
      <c r="A9807" s="72" t="s">
        <v>12545</v>
      </c>
      <c r="B9807" s="72"/>
    </row>
    <row r="9808" spans="1:2">
      <c r="A9808" s="72" t="s">
        <v>7891</v>
      </c>
      <c r="B9808" s="72"/>
    </row>
    <row r="9809" spans="1:2">
      <c r="A9809" s="72" t="s">
        <v>18218</v>
      </c>
      <c r="B9809" s="72"/>
    </row>
    <row r="9810" spans="1:2">
      <c r="A9810" s="72" t="s">
        <v>17677</v>
      </c>
      <c r="B9810" s="72"/>
    </row>
    <row r="9811" spans="1:2">
      <c r="A9811" s="72" t="s">
        <v>12546</v>
      </c>
      <c r="B9811" s="72"/>
    </row>
    <row r="9812" spans="1:2">
      <c r="A9812" s="72" t="s">
        <v>12546</v>
      </c>
      <c r="B9812" s="72"/>
    </row>
    <row r="9813" spans="1:2">
      <c r="A9813" s="72" t="s">
        <v>15093</v>
      </c>
      <c r="B9813" s="72"/>
    </row>
    <row r="9814" spans="1:2">
      <c r="A9814" s="72" t="s">
        <v>6587</v>
      </c>
      <c r="B9814" s="72"/>
    </row>
    <row r="9815" spans="1:2">
      <c r="A9815" s="72" t="s">
        <v>9261</v>
      </c>
      <c r="B9815" s="72"/>
    </row>
    <row r="9816" spans="1:2">
      <c r="A9816" s="72" t="s">
        <v>21333</v>
      </c>
      <c r="B9816" s="72"/>
    </row>
    <row r="9817" spans="1:2">
      <c r="A9817" s="72" t="s">
        <v>27358</v>
      </c>
      <c r="B9817" s="72"/>
    </row>
    <row r="9818" spans="1:2">
      <c r="A9818" s="72" t="s">
        <v>27359</v>
      </c>
      <c r="B9818" s="72"/>
    </row>
    <row r="9819" spans="1:2">
      <c r="A9819" s="72" t="s">
        <v>24144</v>
      </c>
      <c r="B9819" s="72"/>
    </row>
    <row r="9820" spans="1:2">
      <c r="A9820" s="72" t="s">
        <v>33054</v>
      </c>
      <c r="B9820" s="72"/>
    </row>
    <row r="9821" spans="1:2">
      <c r="A9821" s="72" t="s">
        <v>24145</v>
      </c>
      <c r="B9821" s="72"/>
    </row>
    <row r="9822" spans="1:2">
      <c r="A9822" s="72" t="s">
        <v>16415</v>
      </c>
      <c r="B9822" s="72"/>
    </row>
    <row r="9823" spans="1:2">
      <c r="A9823" s="72" t="s">
        <v>24146</v>
      </c>
      <c r="B9823" s="72"/>
    </row>
    <row r="9824" spans="1:2">
      <c r="A9824" s="72" t="s">
        <v>871</v>
      </c>
      <c r="B9824" s="72"/>
    </row>
    <row r="9825" spans="1:2">
      <c r="A9825" s="72" t="s">
        <v>25681</v>
      </c>
      <c r="B9825" s="72"/>
    </row>
    <row r="9826" spans="1:2">
      <c r="A9826" s="72" t="s">
        <v>18219</v>
      </c>
      <c r="B9826" s="72"/>
    </row>
    <row r="9827" spans="1:2">
      <c r="A9827" s="72" t="s">
        <v>29352</v>
      </c>
      <c r="B9827" s="72"/>
    </row>
    <row r="9828" spans="1:2">
      <c r="A9828" s="72" t="s">
        <v>2327</v>
      </c>
      <c r="B9828" s="72"/>
    </row>
    <row r="9829" spans="1:2">
      <c r="A9829" s="72" t="s">
        <v>21334</v>
      </c>
      <c r="B9829" s="72"/>
    </row>
    <row r="9830" spans="1:2">
      <c r="A9830" s="72" t="s">
        <v>21335</v>
      </c>
      <c r="B9830" s="72"/>
    </row>
    <row r="9831" spans="1:2">
      <c r="A9831" s="72" t="s">
        <v>25434</v>
      </c>
      <c r="B9831" s="72"/>
    </row>
    <row r="9832" spans="1:2">
      <c r="A9832" s="72" t="s">
        <v>335</v>
      </c>
      <c r="B9832" s="72"/>
    </row>
    <row r="9833" spans="1:2">
      <c r="A9833" s="72" t="s">
        <v>3471</v>
      </c>
      <c r="B9833" s="72"/>
    </row>
    <row r="9834" spans="1:2">
      <c r="A9834" s="72" t="s">
        <v>3472</v>
      </c>
      <c r="B9834" s="72"/>
    </row>
    <row r="9835" spans="1:2">
      <c r="A9835" s="72" t="s">
        <v>25682</v>
      </c>
      <c r="B9835" s="72"/>
    </row>
    <row r="9836" spans="1:2">
      <c r="A9836" s="72" t="s">
        <v>25683</v>
      </c>
      <c r="B9836" s="72"/>
    </row>
    <row r="9837" spans="1:2">
      <c r="A9837" s="72" t="s">
        <v>13591</v>
      </c>
      <c r="B9837" s="72"/>
    </row>
    <row r="9838" spans="1:2">
      <c r="A9838" s="72" t="s">
        <v>21685</v>
      </c>
      <c r="B9838" s="72"/>
    </row>
    <row r="9839" spans="1:2">
      <c r="A9839" s="72" t="s">
        <v>9680</v>
      </c>
      <c r="B9839" s="72"/>
    </row>
    <row r="9840" spans="1:2">
      <c r="A9840" s="72" t="s">
        <v>10516</v>
      </c>
      <c r="B9840" s="72"/>
    </row>
    <row r="9841" spans="1:2">
      <c r="A9841" s="72" t="s">
        <v>19932</v>
      </c>
      <c r="B9841" s="72"/>
    </row>
    <row r="9842" spans="1:2">
      <c r="A9842" s="72" t="s">
        <v>8759</v>
      </c>
      <c r="B9842" s="72"/>
    </row>
    <row r="9843" spans="1:2">
      <c r="A9843" s="72" t="s">
        <v>27806</v>
      </c>
      <c r="B9843" s="72"/>
    </row>
    <row r="9844" spans="1:2">
      <c r="A9844" s="72" t="s">
        <v>8203</v>
      </c>
      <c r="B9844" s="72"/>
    </row>
    <row r="9845" spans="1:2">
      <c r="A9845" s="4" t="s">
        <v>872</v>
      </c>
      <c r="B9845" s="72"/>
    </row>
    <row r="9846" spans="1:2">
      <c r="A9846" s="72" t="s">
        <v>23421</v>
      </c>
      <c r="B9846" s="72"/>
    </row>
    <row r="9847" spans="1:2">
      <c r="A9847" s="72" t="s">
        <v>21686</v>
      </c>
      <c r="B9847" s="72"/>
    </row>
    <row r="9848" spans="1:2">
      <c r="A9848" s="72" t="s">
        <v>16416</v>
      </c>
      <c r="B9848" s="72"/>
    </row>
    <row r="9849" spans="1:2">
      <c r="A9849" s="72" t="s">
        <v>14687</v>
      </c>
      <c r="B9849" s="72"/>
    </row>
    <row r="9850" spans="1:2">
      <c r="A9850" s="72" t="s">
        <v>28119</v>
      </c>
      <c r="B9850" s="72"/>
    </row>
    <row r="9851" spans="1:2">
      <c r="A9851" s="72" t="s">
        <v>23422</v>
      </c>
      <c r="B9851" s="72"/>
    </row>
    <row r="9852" spans="1:2">
      <c r="A9852" s="72" t="s">
        <v>23422</v>
      </c>
      <c r="B9852" s="72"/>
    </row>
    <row r="9853" spans="1:2">
      <c r="A9853" s="72" t="s">
        <v>9681</v>
      </c>
      <c r="B9853" s="72"/>
    </row>
    <row r="9854" spans="1:2">
      <c r="A9854" s="72" t="s">
        <v>30383</v>
      </c>
      <c r="B9854" s="72"/>
    </row>
    <row r="9855" spans="1:2">
      <c r="A9855" s="72" t="s">
        <v>28746</v>
      </c>
      <c r="B9855" s="72"/>
    </row>
    <row r="9856" spans="1:2">
      <c r="A9856" s="72" t="s">
        <v>16961</v>
      </c>
      <c r="B9856" s="72"/>
    </row>
    <row r="9857" spans="1:2">
      <c r="A9857" s="72" t="s">
        <v>29353</v>
      </c>
      <c r="B9857" s="72"/>
    </row>
    <row r="9858" spans="1:2">
      <c r="A9858" s="72" t="s">
        <v>17403</v>
      </c>
      <c r="B9858" s="72"/>
    </row>
    <row r="9859" spans="1:2">
      <c r="A9859" s="72" t="s">
        <v>16683</v>
      </c>
      <c r="B9859" s="72"/>
    </row>
    <row r="9860" spans="1:2">
      <c r="A9860" s="72" t="s">
        <v>27807</v>
      </c>
      <c r="B9860" s="72"/>
    </row>
    <row r="9861" spans="1:2">
      <c r="A9861" s="72" t="s">
        <v>30384</v>
      </c>
      <c r="B9861" s="72"/>
    </row>
    <row r="9862" spans="1:2">
      <c r="A9862" s="72" t="s">
        <v>18728</v>
      </c>
      <c r="B9862" s="72"/>
    </row>
    <row r="9863" spans="1:2">
      <c r="A9863" s="72" t="s">
        <v>19933</v>
      </c>
      <c r="B9863" s="72"/>
    </row>
    <row r="9864" spans="1:2">
      <c r="A9864" s="72" t="s">
        <v>18729</v>
      </c>
      <c r="B9864" s="72"/>
    </row>
    <row r="9865" spans="1:2">
      <c r="A9865" s="72" t="s">
        <v>18730</v>
      </c>
      <c r="B9865" s="72"/>
    </row>
    <row r="9866" spans="1:2">
      <c r="A9866" s="72" t="s">
        <v>12547</v>
      </c>
      <c r="B9866" s="72"/>
    </row>
    <row r="9867" spans="1:2">
      <c r="A9867" s="72" t="s">
        <v>30385</v>
      </c>
      <c r="B9867" s="72"/>
    </row>
    <row r="9868" spans="1:2">
      <c r="A9868" s="72" t="s">
        <v>2700</v>
      </c>
      <c r="B9868" s="72"/>
    </row>
    <row r="9869" spans="1:2">
      <c r="A9869" s="72" t="s">
        <v>24633</v>
      </c>
      <c r="B9869" s="72"/>
    </row>
    <row r="9870" spans="1:2">
      <c r="A9870" s="72" t="s">
        <v>32352</v>
      </c>
      <c r="B9870" s="72"/>
    </row>
    <row r="9871" spans="1:2">
      <c r="A9871" s="72" t="s">
        <v>11203</v>
      </c>
      <c r="B9871" s="72"/>
    </row>
    <row r="9872" spans="1:2">
      <c r="A9872" s="72" t="s">
        <v>13292</v>
      </c>
      <c r="B9872" s="72"/>
    </row>
    <row r="9873" spans="1:2">
      <c r="A9873" s="72" t="s">
        <v>33171</v>
      </c>
      <c r="B9873" s="72"/>
    </row>
    <row r="9874" spans="1:2">
      <c r="A9874" s="72" t="s">
        <v>23423</v>
      </c>
      <c r="B9874" s="72"/>
    </row>
    <row r="9875" spans="1:2">
      <c r="A9875" s="72" t="s">
        <v>30931</v>
      </c>
      <c r="B9875" s="72"/>
    </row>
    <row r="9876" spans="1:2">
      <c r="A9876" s="72" t="s">
        <v>23424</v>
      </c>
      <c r="B9876" s="72"/>
    </row>
    <row r="9877" spans="1:2">
      <c r="A9877" s="72" t="s">
        <v>21688</v>
      </c>
      <c r="B9877" s="72"/>
    </row>
    <row r="9878" spans="1:2">
      <c r="A9878" s="72" t="s">
        <v>32077</v>
      </c>
      <c r="B9878" s="72"/>
    </row>
    <row r="9879" spans="1:2">
      <c r="A9879" s="72" t="s">
        <v>14688</v>
      </c>
      <c r="B9879" s="72"/>
    </row>
    <row r="9880" spans="1:2">
      <c r="A9880" s="72" t="s">
        <v>25102</v>
      </c>
      <c r="B9880" s="72"/>
    </row>
    <row r="9881" spans="1:2">
      <c r="A9881" s="72" t="s">
        <v>28384</v>
      </c>
      <c r="B9881" s="72"/>
    </row>
    <row r="9882" spans="1:2">
      <c r="A9882" s="72" t="s">
        <v>31870</v>
      </c>
      <c r="B9882" s="72"/>
    </row>
    <row r="9883" spans="1:2">
      <c r="A9883" s="72" t="s">
        <v>28385</v>
      </c>
      <c r="B9883" s="72"/>
    </row>
    <row r="9884" spans="1:2">
      <c r="A9884" s="72" t="s">
        <v>8204</v>
      </c>
      <c r="B9884" s="72"/>
    </row>
    <row r="9885" spans="1:2">
      <c r="A9885" s="72" t="s">
        <v>4770</v>
      </c>
      <c r="B9885" s="72"/>
    </row>
    <row r="9886" spans="1:2">
      <c r="A9886" s="72" t="s">
        <v>9682</v>
      </c>
      <c r="B9886" s="72"/>
    </row>
    <row r="9887" spans="1:2">
      <c r="A9887" s="72" t="s">
        <v>28747</v>
      </c>
      <c r="B9887" s="72"/>
    </row>
    <row r="9888" spans="1:2">
      <c r="A9888" s="72" t="s">
        <v>336</v>
      </c>
      <c r="B9888" s="72"/>
    </row>
    <row r="9889" spans="1:2">
      <c r="A9889" s="72" t="s">
        <v>4771</v>
      </c>
      <c r="B9889" s="72"/>
    </row>
    <row r="9890" spans="1:2">
      <c r="A9890" s="72" t="s">
        <v>23425</v>
      </c>
      <c r="B9890" s="72"/>
    </row>
    <row r="9891" spans="1:2">
      <c r="A9891" s="72" t="s">
        <v>2701</v>
      </c>
      <c r="B9891" s="72"/>
    </row>
    <row r="9892" spans="1:2">
      <c r="A9892" s="72" t="s">
        <v>2701</v>
      </c>
      <c r="B9892" s="72"/>
    </row>
    <row r="9893" spans="1:2">
      <c r="A9893" s="72" t="s">
        <v>10217</v>
      </c>
      <c r="B9893" s="72"/>
    </row>
    <row r="9894" spans="1:2">
      <c r="A9894" s="72" t="s">
        <v>29354</v>
      </c>
      <c r="B9894" s="72"/>
    </row>
    <row r="9895" spans="1:2">
      <c r="A9895" s="72" t="s">
        <v>16962</v>
      </c>
      <c r="B9895" s="72"/>
    </row>
    <row r="9896" spans="1:2">
      <c r="A9896" s="72" t="s">
        <v>5548</v>
      </c>
      <c r="B9896" s="72"/>
    </row>
    <row r="9897" spans="1:2">
      <c r="A9897" s="72" t="s">
        <v>3889</v>
      </c>
      <c r="B9897" s="72"/>
    </row>
    <row r="9898" spans="1:2">
      <c r="A9898" s="72" t="s">
        <v>8206</v>
      </c>
      <c r="B9898" s="72"/>
    </row>
    <row r="9899" spans="1:2">
      <c r="A9899" s="72" t="s">
        <v>2702</v>
      </c>
      <c r="B9899" s="72"/>
    </row>
    <row r="9900" spans="1:2">
      <c r="A9900" s="72" t="s">
        <v>17678</v>
      </c>
      <c r="B9900" s="72"/>
    </row>
    <row r="9901" spans="1:2">
      <c r="A9901" s="72" t="s">
        <v>14689</v>
      </c>
      <c r="B9901" s="72"/>
    </row>
    <row r="9902" spans="1:2">
      <c r="A9902" s="72" t="s">
        <v>1514</v>
      </c>
      <c r="B9902" s="72"/>
    </row>
    <row r="9903" spans="1:2">
      <c r="A9903" s="72" t="s">
        <v>4772</v>
      </c>
      <c r="B9903" s="72"/>
    </row>
    <row r="9904" spans="1:2">
      <c r="A9904" s="72" t="s">
        <v>26515</v>
      </c>
      <c r="B9904" s="72"/>
    </row>
    <row r="9905" spans="1:2">
      <c r="A9905" s="72" t="s">
        <v>13849</v>
      </c>
      <c r="B9905" s="72"/>
    </row>
    <row r="9906" spans="1:2">
      <c r="A9906" s="72" t="s">
        <v>25684</v>
      </c>
      <c r="B9906" s="72"/>
    </row>
    <row r="9907" spans="1:2">
      <c r="A9907" s="72" t="s">
        <v>32780</v>
      </c>
      <c r="B9907" s="72"/>
    </row>
    <row r="9908" spans="1:2">
      <c r="A9908" s="72" t="s">
        <v>27360</v>
      </c>
      <c r="B9908" s="72"/>
    </row>
    <row r="9909" spans="1:2">
      <c r="A9909" s="72" t="s">
        <v>27361</v>
      </c>
      <c r="B9909" s="72"/>
    </row>
    <row r="9910" spans="1:2">
      <c r="A9910" s="72" t="s">
        <v>27362</v>
      </c>
      <c r="B9910" s="72"/>
    </row>
    <row r="9911" spans="1:2">
      <c r="A9911" s="72" t="s">
        <v>17679</v>
      </c>
      <c r="B9911" s="72"/>
    </row>
    <row r="9912" spans="1:2">
      <c r="A9912" s="72" t="s">
        <v>31325</v>
      </c>
      <c r="B9912" s="72"/>
    </row>
    <row r="9913" spans="1:2">
      <c r="A9913" s="72" t="s">
        <v>28386</v>
      </c>
      <c r="B9913" s="72"/>
    </row>
    <row r="9914" spans="1:2">
      <c r="A9914" s="72" t="s">
        <v>1783</v>
      </c>
      <c r="B9914" s="72"/>
    </row>
    <row r="9915" spans="1:2">
      <c r="A9915" s="72" t="s">
        <v>2703</v>
      </c>
      <c r="B9915" s="72"/>
    </row>
    <row r="9916" spans="1:2">
      <c r="A9916" s="72" t="s">
        <v>7012</v>
      </c>
      <c r="B9916" s="72"/>
    </row>
    <row r="9917" spans="1:2">
      <c r="A9917" s="72" t="s">
        <v>14690</v>
      </c>
      <c r="B9917" s="72"/>
    </row>
    <row r="9918" spans="1:2">
      <c r="A9918" s="72" t="s">
        <v>33331</v>
      </c>
      <c r="B9918" s="72"/>
    </row>
    <row r="9919" spans="1:2">
      <c r="A9919" s="72" t="s">
        <v>2141</v>
      </c>
      <c r="B9919" s="72"/>
    </row>
    <row r="9920" spans="1:2">
      <c r="A9920" s="72" t="s">
        <v>873</v>
      </c>
      <c r="B9920" s="72"/>
    </row>
    <row r="9921" spans="1:2">
      <c r="A9921" s="72" t="s">
        <v>33172</v>
      </c>
      <c r="B9921" s="72"/>
    </row>
    <row r="9922" spans="1:2">
      <c r="A9922" s="72" t="s">
        <v>7013</v>
      </c>
      <c r="B9922" s="72"/>
    </row>
    <row r="9923" spans="1:2">
      <c r="A9923" s="72" t="s">
        <v>16148</v>
      </c>
      <c r="B9923" s="72"/>
    </row>
    <row r="9924" spans="1:2">
      <c r="A9924" s="72" t="s">
        <v>11587</v>
      </c>
      <c r="B9924" s="72"/>
    </row>
    <row r="9925" spans="1:2">
      <c r="A9925" s="72" t="s">
        <v>3124</v>
      </c>
      <c r="B9925" s="72"/>
    </row>
    <row r="9926" spans="1:2">
      <c r="A9926" s="72" t="s">
        <v>30386</v>
      </c>
      <c r="B9926" s="72"/>
    </row>
    <row r="9927" spans="1:2">
      <c r="A9927" s="72" t="s">
        <v>10218</v>
      </c>
      <c r="B9927" s="72"/>
    </row>
    <row r="9928" spans="1:2">
      <c r="A9928" s="72" t="s">
        <v>6323</v>
      </c>
      <c r="B9928" s="72"/>
    </row>
    <row r="9929" spans="1:2">
      <c r="A9929" s="72" t="s">
        <v>2704</v>
      </c>
      <c r="B9929" s="72"/>
    </row>
    <row r="9930" spans="1:2">
      <c r="A9930" s="72" t="s">
        <v>30387</v>
      </c>
      <c r="B9930" s="72"/>
    </row>
    <row r="9931" spans="1:2">
      <c r="A9931" s="72" t="s">
        <v>21689</v>
      </c>
      <c r="B9931" s="72"/>
    </row>
    <row r="9932" spans="1:2">
      <c r="A9932" s="72" t="s">
        <v>23426</v>
      </c>
      <c r="B9932" s="72"/>
    </row>
    <row r="9933" spans="1:2">
      <c r="A9933" s="72" t="s">
        <v>23426</v>
      </c>
      <c r="B9933" s="72"/>
    </row>
    <row r="9934" spans="1:2">
      <c r="A9934" s="72" t="s">
        <v>9683</v>
      </c>
      <c r="B9934" s="72"/>
    </row>
    <row r="9935" spans="1:2">
      <c r="A9935" s="72" t="s">
        <v>9683</v>
      </c>
      <c r="B9935" s="72"/>
    </row>
    <row r="9936" spans="1:2">
      <c r="A9936" s="72" t="s">
        <v>1515</v>
      </c>
      <c r="B9936" s="72"/>
    </row>
    <row r="9937" spans="1:2">
      <c r="A9937" s="4" t="s">
        <v>874</v>
      </c>
      <c r="B9937" s="72"/>
    </row>
    <row r="9938" spans="1:2">
      <c r="A9938" s="4" t="s">
        <v>337</v>
      </c>
      <c r="B9938" s="72"/>
    </row>
    <row r="9939" spans="1:2">
      <c r="A9939" s="72" t="s">
        <v>30388</v>
      </c>
      <c r="B9939" s="72"/>
    </row>
    <row r="9940" spans="1:2">
      <c r="A9940" s="72" t="s">
        <v>28748</v>
      </c>
      <c r="B9940" s="72"/>
    </row>
    <row r="9941" spans="1:2">
      <c r="A9941" s="72" t="s">
        <v>18221</v>
      </c>
      <c r="B9941" s="72"/>
    </row>
    <row r="9942" spans="1:2">
      <c r="A9942" s="72" t="s">
        <v>15379</v>
      </c>
      <c r="B9942" s="72"/>
    </row>
    <row r="9943" spans="1:2">
      <c r="A9943" s="72" t="s">
        <v>10219</v>
      </c>
      <c r="B9943" s="72"/>
    </row>
    <row r="9944" spans="1:2">
      <c r="A9944" s="72" t="s">
        <v>13293</v>
      </c>
      <c r="B9944" s="72"/>
    </row>
    <row r="9945" spans="1:2">
      <c r="A9945" s="72" t="s">
        <v>18222</v>
      </c>
      <c r="B9945" s="72"/>
    </row>
    <row r="9946" spans="1:2">
      <c r="A9946" s="72" t="s">
        <v>3473</v>
      </c>
      <c r="B9946" s="72"/>
    </row>
    <row r="9947" spans="1:2">
      <c r="A9947" s="72" t="s">
        <v>3474</v>
      </c>
      <c r="B9947" s="72"/>
    </row>
    <row r="9948" spans="1:2">
      <c r="A9948" s="72" t="s">
        <v>19398</v>
      </c>
      <c r="B9948" s="72"/>
    </row>
    <row r="9949" spans="1:2">
      <c r="A9949" s="72" t="s">
        <v>23427</v>
      </c>
      <c r="B9949" s="72"/>
    </row>
    <row r="9950" spans="1:2">
      <c r="A9950" s="72" t="s">
        <v>32078</v>
      </c>
      <c r="B9950" s="72"/>
    </row>
    <row r="9951" spans="1:2">
      <c r="A9951" s="72" t="s">
        <v>4773</v>
      </c>
      <c r="B9951" s="72"/>
    </row>
    <row r="9952" spans="1:2">
      <c r="A9952" s="72" t="s">
        <v>30389</v>
      </c>
      <c r="B9952" s="72"/>
    </row>
    <row r="9953" spans="1:2">
      <c r="A9953" s="72" t="s">
        <v>9684</v>
      </c>
      <c r="B9953" s="72"/>
    </row>
    <row r="9954" spans="1:2">
      <c r="A9954" s="72" t="s">
        <v>11588</v>
      </c>
      <c r="B9954" s="72"/>
    </row>
    <row r="9955" spans="1:2">
      <c r="A9955" s="72" t="s">
        <v>4277</v>
      </c>
      <c r="B9955" s="72"/>
    </row>
    <row r="9956" spans="1:2">
      <c r="A9956" s="72" t="s">
        <v>5253</v>
      </c>
      <c r="B9956" s="72"/>
    </row>
    <row r="9957" spans="1:2">
      <c r="A9957" s="4" t="s">
        <v>338</v>
      </c>
      <c r="B9957" s="72"/>
    </row>
    <row r="9958" spans="1:2">
      <c r="A9958" s="72" t="s">
        <v>4278</v>
      </c>
      <c r="B9958" s="72"/>
    </row>
    <row r="9959" spans="1:2">
      <c r="A9959" s="72" t="s">
        <v>25685</v>
      </c>
      <c r="B9959" s="72"/>
    </row>
    <row r="9960" spans="1:2">
      <c r="A9960" s="72" t="s">
        <v>28120</v>
      </c>
      <c r="B9960" s="72"/>
    </row>
    <row r="9961" spans="1:2">
      <c r="A9961" s="72" t="s">
        <v>25686</v>
      </c>
      <c r="B9961" s="72"/>
    </row>
    <row r="9962" spans="1:2">
      <c r="A9962" s="72" t="s">
        <v>13850</v>
      </c>
      <c r="B9962" s="72"/>
    </row>
    <row r="9963" spans="1:2">
      <c r="A9963" s="72" t="s">
        <v>32781</v>
      </c>
      <c r="B9963" s="72"/>
    </row>
    <row r="9964" spans="1:2">
      <c r="A9964" s="72" t="s">
        <v>21336</v>
      </c>
      <c r="B9964" s="72"/>
    </row>
    <row r="9965" spans="1:2">
      <c r="A9965" s="72" t="s">
        <v>16417</v>
      </c>
      <c r="B9965" s="72"/>
    </row>
    <row r="9966" spans="1:2">
      <c r="A9966" s="72" t="s">
        <v>7513</v>
      </c>
      <c r="B9966" s="72"/>
    </row>
    <row r="9967" spans="1:2">
      <c r="A9967" s="72" t="s">
        <v>17680</v>
      </c>
      <c r="B9967" s="72"/>
    </row>
    <row r="9968" spans="1:2">
      <c r="A9968" s="72" t="s">
        <v>28749</v>
      </c>
      <c r="B9968" s="72"/>
    </row>
    <row r="9969" spans="1:2">
      <c r="A9969" s="72" t="s">
        <v>33595</v>
      </c>
      <c r="B9969" s="72"/>
    </row>
    <row r="9970" spans="1:2">
      <c r="A9970" s="72" t="s">
        <v>4775</v>
      </c>
      <c r="B9970" s="72"/>
    </row>
    <row r="9971" spans="1:2">
      <c r="A9971" s="72" t="s">
        <v>26516</v>
      </c>
      <c r="B9971" s="72"/>
    </row>
    <row r="9972" spans="1:2">
      <c r="A9972" s="72" t="s">
        <v>7014</v>
      </c>
      <c r="B9972" s="72"/>
    </row>
    <row r="9973" spans="1:2">
      <c r="A9973" s="72" t="s">
        <v>12090</v>
      </c>
      <c r="B9973" s="72"/>
    </row>
    <row r="9974" spans="1:2">
      <c r="A9974" s="72" t="s">
        <v>33332</v>
      </c>
      <c r="B9974" s="72"/>
    </row>
    <row r="9975" spans="1:2">
      <c r="A9975" s="72" t="s">
        <v>19934</v>
      </c>
      <c r="B9975" s="72"/>
    </row>
    <row r="9976" spans="1:2">
      <c r="A9976" s="72" t="s">
        <v>15094</v>
      </c>
      <c r="B9976" s="72"/>
    </row>
    <row r="9977" spans="1:2">
      <c r="A9977" s="72" t="s">
        <v>3890</v>
      </c>
      <c r="B9977" s="72"/>
    </row>
    <row r="9978" spans="1:2">
      <c r="A9978" s="72" t="s">
        <v>28387</v>
      </c>
      <c r="B9978" s="72"/>
    </row>
    <row r="9979" spans="1:2">
      <c r="A9979" s="72" t="s">
        <v>23428</v>
      </c>
      <c r="B9979" s="72"/>
    </row>
    <row r="9980" spans="1:2">
      <c r="A9980" s="72" t="s">
        <v>28121</v>
      </c>
      <c r="B9980" s="72"/>
    </row>
    <row r="9981" spans="1:2">
      <c r="A9981" s="72" t="s">
        <v>15095</v>
      </c>
      <c r="B9981" s="72"/>
    </row>
    <row r="9982" spans="1:2">
      <c r="A9982" s="72" t="s">
        <v>3125</v>
      </c>
      <c r="B9982" s="72"/>
    </row>
    <row r="9983" spans="1:2">
      <c r="A9983" s="72" t="s">
        <v>27808</v>
      </c>
      <c r="B9983" s="72"/>
    </row>
    <row r="9984" spans="1:2">
      <c r="A9984" s="72" t="s">
        <v>31171</v>
      </c>
      <c r="B9984" s="72"/>
    </row>
    <row r="9985" spans="1:2">
      <c r="A9985" s="72" t="s">
        <v>13592</v>
      </c>
      <c r="B9985" s="72"/>
    </row>
    <row r="9986" spans="1:2">
      <c r="A9986" s="72" t="s">
        <v>8760</v>
      </c>
      <c r="B9986" s="72"/>
    </row>
    <row r="9987" spans="1:2">
      <c r="A9987" s="72" t="s">
        <v>15947</v>
      </c>
      <c r="B9987" s="72"/>
    </row>
    <row r="9988" spans="1:2">
      <c r="A9988" s="72" t="s">
        <v>2328</v>
      </c>
      <c r="B9988" s="72"/>
    </row>
    <row r="9989" spans="1:2">
      <c r="A9989" s="72" t="s">
        <v>21690</v>
      </c>
      <c r="B9989" s="72"/>
    </row>
    <row r="9990" spans="1:2">
      <c r="A9990" s="72" t="s">
        <v>7893</v>
      </c>
      <c r="B9990" s="72"/>
    </row>
    <row r="9991" spans="1:2">
      <c r="A9991" s="72" t="s">
        <v>13593</v>
      </c>
      <c r="B9991" s="72"/>
    </row>
    <row r="9992" spans="1:2">
      <c r="A9992" s="72" t="s">
        <v>21337</v>
      </c>
      <c r="B9992" s="72"/>
    </row>
    <row r="9993" spans="1:2">
      <c r="A9993" s="72" t="s">
        <v>6324</v>
      </c>
      <c r="B9993" s="72"/>
    </row>
    <row r="9994" spans="1:2">
      <c r="A9994" s="72" t="s">
        <v>21338</v>
      </c>
      <c r="B9994" s="72"/>
    </row>
    <row r="9995" spans="1:2">
      <c r="A9995" s="72" t="s">
        <v>19935</v>
      </c>
      <c r="B9995" s="72"/>
    </row>
    <row r="9996" spans="1:2">
      <c r="A9996" s="72" t="s">
        <v>25687</v>
      </c>
      <c r="B9996" s="72"/>
    </row>
    <row r="9997" spans="1:2">
      <c r="A9997" s="72" t="s">
        <v>25688</v>
      </c>
      <c r="B9997" s="72"/>
    </row>
    <row r="9998" spans="1:2">
      <c r="A9998" s="72" t="s">
        <v>12091</v>
      </c>
      <c r="B9998" s="72"/>
    </row>
    <row r="9999" spans="1:2">
      <c r="A9999" s="72" t="s">
        <v>16963</v>
      </c>
      <c r="B9999" s="72"/>
    </row>
    <row r="10000" spans="1:2">
      <c r="A10000" s="72" t="s">
        <v>2142</v>
      </c>
      <c r="B10000" s="72"/>
    </row>
    <row r="10001" spans="1:2">
      <c r="A10001" s="72" t="s">
        <v>9685</v>
      </c>
      <c r="B10001" s="72"/>
    </row>
    <row r="10002" spans="1:2">
      <c r="A10002" s="72" t="s">
        <v>16964</v>
      </c>
      <c r="B10002" s="72"/>
    </row>
    <row r="10003" spans="1:2">
      <c r="A10003" s="72" t="s">
        <v>16684</v>
      </c>
      <c r="B10003" s="72"/>
    </row>
    <row r="10004" spans="1:2">
      <c r="A10004" s="72" t="s">
        <v>12092</v>
      </c>
      <c r="B10004" s="72"/>
    </row>
    <row r="10005" spans="1:2">
      <c r="A10005" s="72" t="s">
        <v>3891</v>
      </c>
      <c r="B10005" s="72"/>
    </row>
    <row r="10006" spans="1:2">
      <c r="A10006" s="72" t="s">
        <v>16685</v>
      </c>
      <c r="B10006" s="72"/>
    </row>
    <row r="10007" spans="1:2">
      <c r="A10007" s="72" t="s">
        <v>3126</v>
      </c>
      <c r="B10007" s="72"/>
    </row>
    <row r="10008" spans="1:2">
      <c r="A10008" s="72" t="s">
        <v>22881</v>
      </c>
      <c r="B10008" s="72"/>
    </row>
    <row r="10009" spans="1:2">
      <c r="A10009" s="4" t="s">
        <v>1516</v>
      </c>
      <c r="B10009" s="72"/>
    </row>
    <row r="10010" spans="1:2">
      <c r="A10010" s="72" t="s">
        <v>27809</v>
      </c>
      <c r="B10010" s="72"/>
    </row>
    <row r="10011" spans="1:2">
      <c r="A10011" s="72" t="s">
        <v>4279</v>
      </c>
      <c r="B10011" s="72"/>
    </row>
    <row r="10012" spans="1:2">
      <c r="A10012" s="72" t="s">
        <v>3127</v>
      </c>
      <c r="B10012" s="72"/>
    </row>
    <row r="10013" spans="1:2">
      <c r="A10013" s="72" t="s">
        <v>3127</v>
      </c>
      <c r="B10013" s="72"/>
    </row>
    <row r="10014" spans="1:2">
      <c r="A10014" s="72" t="s">
        <v>11204</v>
      </c>
      <c r="B10014" s="72"/>
    </row>
    <row r="10015" spans="1:2">
      <c r="A10015" s="72" t="s">
        <v>31172</v>
      </c>
      <c r="B10015" s="72"/>
    </row>
    <row r="10016" spans="1:2">
      <c r="A10016" s="72" t="s">
        <v>26162</v>
      </c>
      <c r="B10016" s="72"/>
    </row>
    <row r="10017" spans="1:2">
      <c r="A10017" s="72" t="s">
        <v>26163</v>
      </c>
      <c r="B10017" s="72"/>
    </row>
    <row r="10018" spans="1:2">
      <c r="A10018" s="72" t="s">
        <v>24147</v>
      </c>
      <c r="B10018" s="72"/>
    </row>
    <row r="10019" spans="1:2">
      <c r="A10019" s="72" t="s">
        <v>8761</v>
      </c>
      <c r="B10019" s="72"/>
    </row>
    <row r="10020" spans="1:2">
      <c r="A10020" s="72" t="s">
        <v>25689</v>
      </c>
      <c r="B10020" s="72"/>
    </row>
    <row r="10021" spans="1:2">
      <c r="A10021" s="72" t="s">
        <v>25690</v>
      </c>
      <c r="B10021" s="72"/>
    </row>
    <row r="10022" spans="1:2">
      <c r="A10022" s="72" t="s">
        <v>26164</v>
      </c>
      <c r="B10022" s="72"/>
    </row>
    <row r="10023" spans="1:2">
      <c r="A10023" s="72" t="s">
        <v>25691</v>
      </c>
      <c r="B10023" s="72"/>
    </row>
    <row r="10024" spans="1:2">
      <c r="A10024" s="72" t="s">
        <v>17404</v>
      </c>
      <c r="B10024" s="72"/>
    </row>
    <row r="10025" spans="1:2">
      <c r="A10025" s="72" t="s">
        <v>24148</v>
      </c>
      <c r="B10025" s="72"/>
    </row>
    <row r="10026" spans="1:2">
      <c r="A10026" s="4" t="s">
        <v>875</v>
      </c>
      <c r="B10026" s="72"/>
    </row>
    <row r="10027" spans="1:2">
      <c r="A10027" s="72" t="s">
        <v>875</v>
      </c>
      <c r="B10027" s="72"/>
    </row>
    <row r="10028" spans="1:2">
      <c r="A10028" s="72" t="s">
        <v>875</v>
      </c>
      <c r="B10028" s="72"/>
    </row>
    <row r="10029" spans="1:2">
      <c r="A10029" s="72" t="s">
        <v>8207</v>
      </c>
      <c r="B10029" s="72"/>
    </row>
    <row r="10030" spans="1:2">
      <c r="A10030" s="72" t="s">
        <v>25692</v>
      </c>
      <c r="B10030" s="72"/>
    </row>
    <row r="10031" spans="1:2">
      <c r="A10031" s="72" t="s">
        <v>22326</v>
      </c>
      <c r="B10031" s="72"/>
    </row>
    <row r="10032" spans="1:2">
      <c r="A10032" s="72" t="s">
        <v>19936</v>
      </c>
      <c r="B10032" s="72"/>
    </row>
    <row r="10033" spans="1:2">
      <c r="A10033" s="72" t="s">
        <v>32782</v>
      </c>
      <c r="B10033" s="72"/>
    </row>
    <row r="10034" spans="1:2">
      <c r="A10034" s="72" t="s">
        <v>27363</v>
      </c>
      <c r="B10034" s="72"/>
    </row>
    <row r="10035" spans="1:2">
      <c r="A10035" s="4" t="s">
        <v>33657</v>
      </c>
      <c r="B10035" s="72"/>
    </row>
    <row r="10036" spans="1:2">
      <c r="A10036" s="72" t="s">
        <v>13294</v>
      </c>
      <c r="B10036" s="72"/>
    </row>
    <row r="10037" spans="1:2">
      <c r="A10037" s="72" t="s">
        <v>33449</v>
      </c>
      <c r="B10037" s="72"/>
    </row>
    <row r="10038" spans="1:2">
      <c r="A10038" s="72" t="s">
        <v>30390</v>
      </c>
      <c r="B10038" s="72"/>
    </row>
    <row r="10039" spans="1:2">
      <c r="A10039" s="72" t="s">
        <v>11589</v>
      </c>
      <c r="B10039" s="72"/>
    </row>
    <row r="10040" spans="1:2">
      <c r="A10040" s="72" t="s">
        <v>24634</v>
      </c>
      <c r="B10040" s="72"/>
    </row>
    <row r="10041" spans="1:2">
      <c r="A10041" s="72" t="s">
        <v>3475</v>
      </c>
      <c r="B10041" s="72"/>
    </row>
    <row r="10042" spans="1:2">
      <c r="A10042" s="72" t="s">
        <v>12093</v>
      </c>
      <c r="B10042" s="72"/>
    </row>
    <row r="10043" spans="1:2">
      <c r="A10043" s="72" t="s">
        <v>7015</v>
      </c>
      <c r="B10043" s="72"/>
    </row>
    <row r="10044" spans="1:2">
      <c r="A10044" s="72" t="s">
        <v>21691</v>
      </c>
      <c r="B10044" s="72"/>
    </row>
    <row r="10045" spans="1:2">
      <c r="A10045" s="72" t="s">
        <v>25693</v>
      </c>
      <c r="B10045" s="72"/>
    </row>
    <row r="10046" spans="1:2">
      <c r="A10046" s="72" t="s">
        <v>25694</v>
      </c>
      <c r="B10046" s="72"/>
    </row>
    <row r="10047" spans="1:2">
      <c r="A10047" s="72" t="s">
        <v>25695</v>
      </c>
      <c r="B10047" s="72"/>
    </row>
    <row r="10048" spans="1:2">
      <c r="A10048" s="72" t="s">
        <v>20699</v>
      </c>
      <c r="B10048" s="72"/>
    </row>
    <row r="10049" spans="1:2">
      <c r="A10049" s="72" t="s">
        <v>20700</v>
      </c>
      <c r="B10049" s="72"/>
    </row>
    <row r="10050" spans="1:2">
      <c r="A10050" s="72" t="s">
        <v>876</v>
      </c>
      <c r="B10050" s="72"/>
    </row>
    <row r="10051" spans="1:2">
      <c r="A10051" s="72" t="s">
        <v>5549</v>
      </c>
      <c r="B10051" s="72"/>
    </row>
    <row r="10052" spans="1:2">
      <c r="A10052" s="72" t="s">
        <v>1517</v>
      </c>
      <c r="B10052" s="72"/>
    </row>
    <row r="10053" spans="1:2">
      <c r="A10053" s="72" t="s">
        <v>21692</v>
      </c>
      <c r="B10053" s="72"/>
    </row>
    <row r="10054" spans="1:2">
      <c r="A10054" s="72" t="s">
        <v>28750</v>
      </c>
      <c r="B10054" s="72"/>
    </row>
    <row r="10055" spans="1:2">
      <c r="A10055" s="72" t="s">
        <v>9686</v>
      </c>
      <c r="B10055" s="72"/>
    </row>
    <row r="10056" spans="1:2">
      <c r="A10056" s="72" t="s">
        <v>9687</v>
      </c>
      <c r="B10056" s="72"/>
    </row>
    <row r="10057" spans="1:2">
      <c r="A10057" s="72" t="s">
        <v>17681</v>
      </c>
      <c r="B10057" s="72"/>
    </row>
    <row r="10058" spans="1:2">
      <c r="A10058" s="72" t="s">
        <v>9688</v>
      </c>
      <c r="B10058" s="72"/>
    </row>
    <row r="10059" spans="1:2">
      <c r="A10059" s="72" t="s">
        <v>10789</v>
      </c>
      <c r="B10059" s="72"/>
    </row>
    <row r="10060" spans="1:2">
      <c r="A10060" s="72" t="s">
        <v>21693</v>
      </c>
      <c r="B10060" s="72"/>
    </row>
    <row r="10061" spans="1:2">
      <c r="A10061" s="72" t="s">
        <v>26517</v>
      </c>
      <c r="B10061" s="72"/>
    </row>
    <row r="10062" spans="1:2">
      <c r="A10062" s="72" t="s">
        <v>5550</v>
      </c>
      <c r="B10062" s="72"/>
    </row>
    <row r="10063" spans="1:2">
      <c r="A10063" s="4" t="s">
        <v>339</v>
      </c>
      <c r="B10063" s="72"/>
    </row>
    <row r="10064" spans="1:2">
      <c r="A10064" s="72" t="s">
        <v>7016</v>
      </c>
      <c r="B10064" s="72"/>
    </row>
    <row r="10065" spans="1:2">
      <c r="A10065" s="72" t="s">
        <v>22882</v>
      </c>
      <c r="B10065" s="72"/>
    </row>
    <row r="10066" spans="1:2">
      <c r="A10066" s="72" t="s">
        <v>24149</v>
      </c>
      <c r="B10066" s="72"/>
    </row>
    <row r="10067" spans="1:2">
      <c r="A10067" s="72" t="s">
        <v>7017</v>
      </c>
      <c r="B10067" s="72"/>
    </row>
    <row r="10068" spans="1:2">
      <c r="A10068" s="72" t="s">
        <v>33173</v>
      </c>
      <c r="B10068" s="72"/>
    </row>
    <row r="10069" spans="1:2">
      <c r="A10069" s="72" t="s">
        <v>1518</v>
      </c>
      <c r="B10069" s="72"/>
    </row>
    <row r="10070" spans="1:2">
      <c r="A10070" s="72" t="s">
        <v>22883</v>
      </c>
      <c r="B10070" s="72"/>
    </row>
    <row r="10071" spans="1:2">
      <c r="A10071" s="72" t="s">
        <v>26883</v>
      </c>
      <c r="B10071" s="72"/>
    </row>
    <row r="10072" spans="1:2">
      <c r="A10072" s="72" t="s">
        <v>8762</v>
      </c>
      <c r="B10072" s="72"/>
    </row>
    <row r="10073" spans="1:2">
      <c r="A10073" s="72" t="s">
        <v>5940</v>
      </c>
      <c r="B10073" s="72"/>
    </row>
    <row r="10074" spans="1:2">
      <c r="A10074" s="72" t="s">
        <v>3476</v>
      </c>
      <c r="B10074" s="72"/>
    </row>
    <row r="10075" spans="1:2">
      <c r="A10075" s="72" t="s">
        <v>8763</v>
      </c>
      <c r="B10075" s="72"/>
    </row>
    <row r="10076" spans="1:2">
      <c r="A10076" s="72" t="s">
        <v>26884</v>
      </c>
      <c r="B10076" s="72"/>
    </row>
    <row r="10077" spans="1:2">
      <c r="A10077" s="72" t="s">
        <v>18731</v>
      </c>
      <c r="B10077" s="72"/>
    </row>
    <row r="10078" spans="1:2">
      <c r="A10078" s="4" t="s">
        <v>340</v>
      </c>
      <c r="B10078" s="72"/>
    </row>
    <row r="10079" spans="1:2">
      <c r="A10079" s="72" t="s">
        <v>7018</v>
      </c>
      <c r="B10079" s="72"/>
    </row>
    <row r="10080" spans="1:2">
      <c r="A10080" s="72" t="s">
        <v>26885</v>
      </c>
      <c r="B10080" s="72"/>
    </row>
    <row r="10081" spans="1:2">
      <c r="A10081" s="72" t="s">
        <v>26886</v>
      </c>
      <c r="B10081" s="72"/>
    </row>
    <row r="10082" spans="1:2">
      <c r="A10082" s="72" t="s">
        <v>7019</v>
      </c>
      <c r="B10082" s="72"/>
    </row>
    <row r="10083" spans="1:2">
      <c r="A10083" s="72" t="s">
        <v>7019</v>
      </c>
      <c r="B10083" s="72"/>
    </row>
    <row r="10084" spans="1:2">
      <c r="A10084" s="72" t="s">
        <v>9262</v>
      </c>
      <c r="B10084" s="72"/>
    </row>
    <row r="10085" spans="1:2">
      <c r="A10085" s="72" t="s">
        <v>7020</v>
      </c>
      <c r="B10085" s="72"/>
    </row>
    <row r="10086" spans="1:2">
      <c r="A10086" s="72" t="s">
        <v>7021</v>
      </c>
      <c r="B10086" s="72"/>
    </row>
    <row r="10087" spans="1:2">
      <c r="A10087" s="72" t="s">
        <v>5941</v>
      </c>
      <c r="B10087" s="72"/>
    </row>
    <row r="10088" spans="1:2">
      <c r="A10088" s="72" t="s">
        <v>16418</v>
      </c>
      <c r="B10088" s="72"/>
    </row>
    <row r="10089" spans="1:2">
      <c r="A10089" s="72" t="s">
        <v>23429</v>
      </c>
      <c r="B10089" s="72"/>
    </row>
    <row r="10090" spans="1:2">
      <c r="A10090" s="72" t="s">
        <v>29983</v>
      </c>
      <c r="B10090" s="72"/>
    </row>
    <row r="10091" spans="1:2">
      <c r="A10091" s="72" t="s">
        <v>14151</v>
      </c>
      <c r="B10091" s="72"/>
    </row>
    <row r="10092" spans="1:2">
      <c r="A10092" s="72" t="s">
        <v>29355</v>
      </c>
      <c r="B10092" s="72"/>
    </row>
    <row r="10093" spans="1:2">
      <c r="A10093" s="72" t="s">
        <v>8208</v>
      </c>
      <c r="B10093" s="72"/>
    </row>
    <row r="10094" spans="1:2">
      <c r="A10094" s="72" t="s">
        <v>25696</v>
      </c>
      <c r="B10094" s="72"/>
    </row>
    <row r="10095" spans="1:2">
      <c r="A10095" s="72" t="s">
        <v>25697</v>
      </c>
      <c r="B10095" s="72"/>
    </row>
    <row r="10096" spans="1:2">
      <c r="A10096" s="72" t="s">
        <v>25698</v>
      </c>
      <c r="B10096" s="72"/>
    </row>
    <row r="10097" spans="1:2">
      <c r="A10097" s="72" t="s">
        <v>21694</v>
      </c>
      <c r="B10097" s="72"/>
    </row>
    <row r="10098" spans="1:2">
      <c r="A10098" s="72" t="s">
        <v>18223</v>
      </c>
      <c r="B10098" s="72"/>
    </row>
    <row r="10099" spans="1:2">
      <c r="A10099" s="72" t="s">
        <v>3477</v>
      </c>
      <c r="B10099" s="72"/>
    </row>
    <row r="10100" spans="1:2">
      <c r="A10100" s="72" t="s">
        <v>14691</v>
      </c>
      <c r="B10100" s="72"/>
    </row>
    <row r="10101" spans="1:2">
      <c r="A10101" s="72" t="s">
        <v>18732</v>
      </c>
      <c r="B10101" s="72"/>
    </row>
    <row r="10102" spans="1:2">
      <c r="A10102" s="72" t="s">
        <v>2329</v>
      </c>
      <c r="B10102" s="72"/>
    </row>
    <row r="10103" spans="1:2">
      <c r="A10103" s="72" t="s">
        <v>14692</v>
      </c>
      <c r="B10103" s="72"/>
    </row>
    <row r="10104" spans="1:2">
      <c r="A10104" s="72" t="s">
        <v>23430</v>
      </c>
      <c r="B10104" s="72"/>
    </row>
    <row r="10105" spans="1:2">
      <c r="A10105" s="72" t="s">
        <v>14152</v>
      </c>
      <c r="B10105" s="72"/>
    </row>
    <row r="10106" spans="1:2">
      <c r="A10106" s="72" t="s">
        <v>30392</v>
      </c>
      <c r="B10106" s="72"/>
    </row>
    <row r="10107" spans="1:2">
      <c r="A10107" s="72" t="s">
        <v>10220</v>
      </c>
      <c r="B10107" s="72"/>
    </row>
    <row r="10108" spans="1:2">
      <c r="A10108" s="72" t="s">
        <v>2707</v>
      </c>
      <c r="B10108" s="72"/>
    </row>
    <row r="10109" spans="1:2">
      <c r="A10109" s="72" t="s">
        <v>15640</v>
      </c>
      <c r="B10109" s="72"/>
    </row>
    <row r="10110" spans="1:2">
      <c r="A10110" s="72" t="s">
        <v>23431</v>
      </c>
      <c r="B10110" s="72"/>
    </row>
    <row r="10111" spans="1:2">
      <c r="A10111" s="72" t="s">
        <v>28123</v>
      </c>
      <c r="B10111" s="72"/>
    </row>
    <row r="10112" spans="1:2">
      <c r="A10112" s="72" t="s">
        <v>8764</v>
      </c>
      <c r="B10112" s="72"/>
    </row>
    <row r="10113" spans="1:2">
      <c r="A10113" s="72" t="s">
        <v>18224</v>
      </c>
      <c r="B10113" s="72"/>
    </row>
    <row r="10114" spans="1:2">
      <c r="A10114" s="72" t="s">
        <v>27810</v>
      </c>
      <c r="B10114" s="72"/>
    </row>
    <row r="10115" spans="1:2">
      <c r="A10115" s="72" t="s">
        <v>22884</v>
      </c>
      <c r="B10115" s="72"/>
    </row>
    <row r="10116" spans="1:2">
      <c r="A10116" s="72" t="s">
        <v>22885</v>
      </c>
      <c r="B10116" s="72"/>
    </row>
    <row r="10117" spans="1:2">
      <c r="A10117" s="72" t="s">
        <v>2708</v>
      </c>
      <c r="B10117" s="72"/>
    </row>
    <row r="10118" spans="1:2">
      <c r="A10118" s="72" t="s">
        <v>27811</v>
      </c>
      <c r="B10118" s="72"/>
    </row>
    <row r="10119" spans="1:2">
      <c r="A10119" s="72" t="s">
        <v>8766</v>
      </c>
      <c r="B10119" s="72"/>
    </row>
    <row r="10120" spans="1:2">
      <c r="A10120" s="72" t="s">
        <v>15641</v>
      </c>
      <c r="B10120" s="72"/>
    </row>
    <row r="10121" spans="1:2">
      <c r="A10121" s="72" t="s">
        <v>18733</v>
      </c>
      <c r="B10121" s="72"/>
    </row>
    <row r="10122" spans="1:2">
      <c r="A10122" s="72" t="s">
        <v>22886</v>
      </c>
      <c r="B10122" s="72"/>
    </row>
    <row r="10123" spans="1:2">
      <c r="A10123" s="72" t="s">
        <v>33450</v>
      </c>
      <c r="B10123" s="72"/>
    </row>
    <row r="10124" spans="1:2">
      <c r="A10124" s="72" t="s">
        <v>17405</v>
      </c>
      <c r="B10124" s="72"/>
    </row>
    <row r="10125" spans="1:2">
      <c r="A10125" s="72" t="s">
        <v>9690</v>
      </c>
      <c r="B10125" s="72"/>
    </row>
    <row r="10126" spans="1:2">
      <c r="A10126" s="72" t="s">
        <v>23432</v>
      </c>
      <c r="B10126" s="72"/>
    </row>
    <row r="10127" spans="1:2">
      <c r="A10127" s="72" t="s">
        <v>23433</v>
      </c>
      <c r="B10127" s="72"/>
    </row>
    <row r="10128" spans="1:2">
      <c r="A10128" s="72" t="s">
        <v>23026</v>
      </c>
      <c r="B10128" s="72"/>
    </row>
    <row r="10129" spans="1:2">
      <c r="A10129" s="72" t="s">
        <v>19937</v>
      </c>
      <c r="B10129" s="72"/>
    </row>
    <row r="10130" spans="1:2">
      <c r="A10130" s="72" t="s">
        <v>5942</v>
      </c>
      <c r="B10130" s="72"/>
    </row>
    <row r="10131" spans="1:2">
      <c r="A10131" s="72" t="s">
        <v>23434</v>
      </c>
      <c r="B10131" s="72"/>
    </row>
    <row r="10132" spans="1:2">
      <c r="A10132" s="72" t="s">
        <v>23435</v>
      </c>
      <c r="B10132" s="72"/>
    </row>
    <row r="10133" spans="1:2">
      <c r="A10133" s="72" t="s">
        <v>9691</v>
      </c>
      <c r="B10133" s="72"/>
    </row>
    <row r="10134" spans="1:2">
      <c r="A10134" s="72" t="s">
        <v>29739</v>
      </c>
      <c r="B10134" s="72"/>
    </row>
    <row r="10135" spans="1:2">
      <c r="A10135" s="72" t="s">
        <v>28751</v>
      </c>
      <c r="B10135" s="72"/>
    </row>
    <row r="10136" spans="1:2">
      <c r="A10136" s="72" t="s">
        <v>4776</v>
      </c>
      <c r="B10136" s="72"/>
    </row>
    <row r="10137" spans="1:2">
      <c r="A10137" s="72" t="s">
        <v>28752</v>
      </c>
      <c r="B10137" s="72"/>
    </row>
    <row r="10138" spans="1:2">
      <c r="A10138" s="72" t="s">
        <v>28753</v>
      </c>
      <c r="B10138" s="72"/>
    </row>
    <row r="10139" spans="1:2">
      <c r="A10139" s="72" t="s">
        <v>18225</v>
      </c>
      <c r="B10139" s="72"/>
    </row>
    <row r="10140" spans="1:2">
      <c r="A10140" s="72" t="s">
        <v>14693</v>
      </c>
      <c r="B10140" s="72"/>
    </row>
    <row r="10141" spans="1:2">
      <c r="A10141" s="72" t="s">
        <v>26887</v>
      </c>
      <c r="B10141" s="72"/>
    </row>
    <row r="10142" spans="1:2">
      <c r="A10142" s="72" t="s">
        <v>10221</v>
      </c>
      <c r="B10142" s="72"/>
    </row>
    <row r="10143" spans="1:2">
      <c r="A10143" s="72" t="s">
        <v>19399</v>
      </c>
      <c r="B10143" s="72"/>
    </row>
    <row r="10144" spans="1:2">
      <c r="A10144" s="72" t="s">
        <v>28754</v>
      </c>
      <c r="B10144" s="72"/>
    </row>
    <row r="10145" spans="1:2">
      <c r="A10145" s="72" t="s">
        <v>28755</v>
      </c>
      <c r="B10145" s="72"/>
    </row>
    <row r="10146" spans="1:2">
      <c r="A10146" s="72" t="s">
        <v>18226</v>
      </c>
      <c r="B10146" s="72"/>
    </row>
    <row r="10147" spans="1:2">
      <c r="A10147" s="72" t="s">
        <v>13594</v>
      </c>
      <c r="B10147" s="72"/>
    </row>
    <row r="10148" spans="1:2">
      <c r="A10148" s="72" t="s">
        <v>21695</v>
      </c>
      <c r="B10148" s="72"/>
    </row>
    <row r="10149" spans="1:2">
      <c r="A10149" s="72" t="s">
        <v>26888</v>
      </c>
      <c r="B10149" s="72"/>
    </row>
    <row r="10150" spans="1:2">
      <c r="A10150" s="72" t="s">
        <v>27364</v>
      </c>
      <c r="B10150" s="72"/>
    </row>
    <row r="10151" spans="1:2">
      <c r="A10151" s="72" t="s">
        <v>17406</v>
      </c>
      <c r="B10151" s="72"/>
    </row>
    <row r="10152" spans="1:2">
      <c r="A10152" s="72" t="s">
        <v>23436</v>
      </c>
      <c r="B10152" s="72"/>
    </row>
    <row r="10153" spans="1:2">
      <c r="A10153" s="72" t="s">
        <v>27365</v>
      </c>
      <c r="B10153" s="72"/>
    </row>
    <row r="10154" spans="1:2">
      <c r="A10154" s="72" t="s">
        <v>17682</v>
      </c>
      <c r="B10154" s="72"/>
    </row>
    <row r="10155" spans="1:2">
      <c r="A10155" s="72" t="s">
        <v>26518</v>
      </c>
      <c r="B10155" s="72"/>
    </row>
    <row r="10156" spans="1:2">
      <c r="A10156" s="72" t="s">
        <v>5551</v>
      </c>
      <c r="B10156" s="72"/>
    </row>
    <row r="10157" spans="1:2">
      <c r="A10157" s="72" t="s">
        <v>5943</v>
      </c>
      <c r="B10157" s="72"/>
    </row>
    <row r="10158" spans="1:2">
      <c r="A10158" s="72" t="s">
        <v>8768</v>
      </c>
      <c r="B10158" s="72"/>
    </row>
    <row r="10159" spans="1:2">
      <c r="A10159" s="72" t="s">
        <v>19938</v>
      </c>
      <c r="B10159" s="72"/>
    </row>
    <row r="10160" spans="1:2">
      <c r="A10160" s="72" t="s">
        <v>23437</v>
      </c>
      <c r="B10160" s="72"/>
    </row>
    <row r="10161" spans="1:2">
      <c r="A10161" s="72" t="s">
        <v>18227</v>
      </c>
      <c r="B10161" s="72"/>
    </row>
    <row r="10162" spans="1:2">
      <c r="A10162" s="72" t="s">
        <v>18228</v>
      </c>
      <c r="B10162" s="72"/>
    </row>
    <row r="10163" spans="1:2">
      <c r="A10163" s="72" t="s">
        <v>7022</v>
      </c>
      <c r="B10163" s="72"/>
    </row>
    <row r="10164" spans="1:2">
      <c r="A10164" s="72" t="s">
        <v>22327</v>
      </c>
      <c r="B10164" s="72"/>
    </row>
    <row r="10165" spans="1:2">
      <c r="A10165" s="72" t="s">
        <v>10518</v>
      </c>
      <c r="B10165" s="72"/>
    </row>
    <row r="10166" spans="1:2">
      <c r="A10166" s="72" t="s">
        <v>5552</v>
      </c>
      <c r="B10166" s="72"/>
    </row>
    <row r="10167" spans="1:2">
      <c r="A10167" s="72" t="s">
        <v>21696</v>
      </c>
      <c r="B10167" s="72"/>
    </row>
    <row r="10168" spans="1:2">
      <c r="A10168" s="72" t="s">
        <v>24150</v>
      </c>
      <c r="B10168" s="72"/>
    </row>
    <row r="10169" spans="1:2">
      <c r="A10169" s="72" t="s">
        <v>18734</v>
      </c>
      <c r="B10169" s="72"/>
    </row>
    <row r="10170" spans="1:2">
      <c r="A10170" s="72" t="s">
        <v>877</v>
      </c>
      <c r="B10170" s="72"/>
    </row>
    <row r="10171" spans="1:2">
      <c r="A10171" s="72" t="s">
        <v>25436</v>
      </c>
      <c r="B10171" s="72"/>
    </row>
    <row r="10172" spans="1:2">
      <c r="A10172" s="72" t="s">
        <v>32783</v>
      </c>
      <c r="B10172" s="72"/>
    </row>
    <row r="10173" spans="1:2">
      <c r="A10173" s="72" t="s">
        <v>6588</v>
      </c>
      <c r="B10173" s="72"/>
    </row>
    <row r="10174" spans="1:2">
      <c r="A10174" s="72" t="s">
        <v>29357</v>
      </c>
      <c r="B10174" s="72"/>
    </row>
    <row r="10175" spans="1:2">
      <c r="A10175" s="72" t="s">
        <v>26165</v>
      </c>
      <c r="B10175" s="72"/>
    </row>
    <row r="10176" spans="1:2">
      <c r="A10176" s="72" t="s">
        <v>24151</v>
      </c>
      <c r="B10176" s="72"/>
    </row>
    <row r="10177" spans="1:2">
      <c r="A10177" s="72" t="s">
        <v>24152</v>
      </c>
      <c r="B10177" s="72"/>
    </row>
    <row r="10178" spans="1:2">
      <c r="A10178" s="72" t="s">
        <v>8209</v>
      </c>
      <c r="B10178" s="72"/>
    </row>
    <row r="10179" spans="1:2">
      <c r="A10179" s="72" t="s">
        <v>8210</v>
      </c>
      <c r="B10179" s="72"/>
    </row>
    <row r="10180" spans="1:2">
      <c r="A10180" s="72" t="s">
        <v>24153</v>
      </c>
      <c r="B10180" s="72"/>
    </row>
    <row r="10181" spans="1:2">
      <c r="A10181" s="72" t="s">
        <v>24154</v>
      </c>
      <c r="B10181" s="72"/>
    </row>
    <row r="10182" spans="1:2">
      <c r="A10182" s="72" t="s">
        <v>33174</v>
      </c>
      <c r="B10182" s="72"/>
    </row>
    <row r="10183" spans="1:2">
      <c r="A10183" s="72" t="s">
        <v>29358</v>
      </c>
      <c r="B10183" s="72"/>
    </row>
    <row r="10184" spans="1:2">
      <c r="A10184" s="72" t="s">
        <v>32784</v>
      </c>
      <c r="B10184" s="72"/>
    </row>
    <row r="10185" spans="1:2">
      <c r="A10185" s="72" t="s">
        <v>16419</v>
      </c>
      <c r="B10185" s="72"/>
    </row>
    <row r="10186" spans="1:2">
      <c r="A10186" s="72" t="s">
        <v>20701</v>
      </c>
      <c r="B10186" s="72"/>
    </row>
    <row r="10187" spans="1:2">
      <c r="A10187" s="72" t="s">
        <v>33055</v>
      </c>
      <c r="B10187" s="72"/>
    </row>
    <row r="10188" spans="1:2">
      <c r="A10188" s="72" t="s">
        <v>4502</v>
      </c>
      <c r="B10188" s="72"/>
    </row>
    <row r="10189" spans="1:2">
      <c r="A10189" s="72" t="s">
        <v>7023</v>
      </c>
      <c r="B10189" s="72"/>
    </row>
    <row r="10190" spans="1:2">
      <c r="A10190" s="72" t="s">
        <v>3478</v>
      </c>
      <c r="B10190" s="72"/>
    </row>
    <row r="10191" spans="1:2">
      <c r="A10191" s="72" t="s">
        <v>26166</v>
      </c>
      <c r="B10191" s="72"/>
    </row>
    <row r="10192" spans="1:2">
      <c r="A10192" s="72" t="s">
        <v>13595</v>
      </c>
      <c r="B10192" s="72"/>
    </row>
    <row r="10193" spans="1:2">
      <c r="A10193" s="72" t="s">
        <v>26889</v>
      </c>
      <c r="B10193" s="72"/>
    </row>
    <row r="10194" spans="1:2">
      <c r="A10194" s="72" t="s">
        <v>25699</v>
      </c>
      <c r="B10194" s="72"/>
    </row>
    <row r="10195" spans="1:2">
      <c r="A10195" s="72" t="s">
        <v>20702</v>
      </c>
      <c r="B10195" s="72"/>
    </row>
    <row r="10196" spans="1:2">
      <c r="A10196" s="72" t="s">
        <v>19400</v>
      </c>
      <c r="B10196" s="72"/>
    </row>
    <row r="10197" spans="1:2">
      <c r="A10197" s="72" t="s">
        <v>19401</v>
      </c>
      <c r="B10197" s="72"/>
    </row>
    <row r="10198" spans="1:2">
      <c r="A10198" s="72" t="s">
        <v>19939</v>
      </c>
      <c r="B10198" s="72"/>
    </row>
    <row r="10199" spans="1:2">
      <c r="A10199" s="72" t="s">
        <v>2709</v>
      </c>
      <c r="B10199" s="72"/>
    </row>
    <row r="10200" spans="1:2">
      <c r="A10200" s="72" t="s">
        <v>29740</v>
      </c>
      <c r="B10200" s="72"/>
    </row>
    <row r="10201" spans="1:2">
      <c r="A10201" s="72" t="s">
        <v>26167</v>
      </c>
      <c r="B10201" s="72"/>
    </row>
    <row r="10202" spans="1:2">
      <c r="A10202" s="72" t="s">
        <v>28758</v>
      </c>
      <c r="B10202" s="72"/>
    </row>
    <row r="10203" spans="1:2">
      <c r="A10203" s="72" t="s">
        <v>28756</v>
      </c>
      <c r="B10203" s="72"/>
    </row>
    <row r="10204" spans="1:2">
      <c r="A10204" s="72" t="s">
        <v>28757</v>
      </c>
      <c r="B10204" s="72"/>
    </row>
    <row r="10205" spans="1:2">
      <c r="A10205" s="72" t="s">
        <v>22328</v>
      </c>
      <c r="B10205" s="72"/>
    </row>
    <row r="10206" spans="1:2">
      <c r="A10206" s="72" t="s">
        <v>21697</v>
      </c>
      <c r="B10206" s="72"/>
    </row>
    <row r="10207" spans="1:2">
      <c r="A10207" s="72" t="s">
        <v>28759</v>
      </c>
      <c r="B10207" s="72"/>
    </row>
    <row r="10208" spans="1:2">
      <c r="A10208" s="72" t="s">
        <v>23438</v>
      </c>
      <c r="B10208" s="72"/>
    </row>
    <row r="10209" spans="1:2">
      <c r="A10209" s="72" t="s">
        <v>21698</v>
      </c>
      <c r="B10209" s="72"/>
    </row>
    <row r="10210" spans="1:2">
      <c r="A10210" s="72" t="s">
        <v>22329</v>
      </c>
      <c r="B10210" s="72"/>
    </row>
    <row r="10211" spans="1:2">
      <c r="A10211" s="72" t="s">
        <v>18229</v>
      </c>
      <c r="B10211" s="72"/>
    </row>
    <row r="10212" spans="1:2">
      <c r="A10212" s="72" t="s">
        <v>28760</v>
      </c>
      <c r="B10212" s="72"/>
    </row>
    <row r="10213" spans="1:2">
      <c r="A10213" s="72" t="s">
        <v>10519</v>
      </c>
      <c r="B10213" s="72"/>
    </row>
    <row r="10214" spans="1:2">
      <c r="A10214" s="72" t="s">
        <v>4777</v>
      </c>
      <c r="B10214" s="72"/>
    </row>
    <row r="10215" spans="1:2">
      <c r="A10215" s="72" t="s">
        <v>25437</v>
      </c>
      <c r="B10215" s="72"/>
    </row>
    <row r="10216" spans="1:2">
      <c r="A10216" s="72" t="s">
        <v>23439</v>
      </c>
      <c r="B10216" s="72"/>
    </row>
    <row r="10217" spans="1:2">
      <c r="A10217" s="72" t="s">
        <v>33056</v>
      </c>
      <c r="B10217" s="72"/>
    </row>
    <row r="10218" spans="1:2">
      <c r="A10218" s="72" t="s">
        <v>28388</v>
      </c>
      <c r="B10218" s="72"/>
    </row>
    <row r="10219" spans="1:2">
      <c r="A10219" s="72" t="s">
        <v>32353</v>
      </c>
      <c r="B10219" s="72"/>
    </row>
    <row r="10220" spans="1:2">
      <c r="A10220" s="72" t="s">
        <v>25700</v>
      </c>
      <c r="B10220" s="72"/>
    </row>
    <row r="10221" spans="1:2">
      <c r="A10221" s="72" t="s">
        <v>20703</v>
      </c>
      <c r="B10221" s="72"/>
    </row>
    <row r="10222" spans="1:2">
      <c r="A10222" s="72" t="s">
        <v>20338</v>
      </c>
      <c r="B10222" s="72"/>
    </row>
    <row r="10223" spans="1:2">
      <c r="A10223" s="72" t="s">
        <v>20704</v>
      </c>
      <c r="B10223" s="72"/>
    </row>
    <row r="10224" spans="1:2">
      <c r="A10224" s="72" t="s">
        <v>8769</v>
      </c>
      <c r="B10224" s="72"/>
    </row>
    <row r="10225" spans="1:2">
      <c r="A10225" s="72" t="s">
        <v>9692</v>
      </c>
      <c r="B10225" s="72"/>
    </row>
    <row r="10226" spans="1:2">
      <c r="A10226" s="72" t="s">
        <v>29741</v>
      </c>
      <c r="B10226" s="72"/>
    </row>
    <row r="10227" spans="1:2">
      <c r="A10227" s="72" t="s">
        <v>9693</v>
      </c>
      <c r="B10227" s="72"/>
    </row>
    <row r="10228" spans="1:2">
      <c r="A10228" s="72" t="s">
        <v>9693</v>
      </c>
      <c r="B10228" s="72"/>
    </row>
    <row r="10229" spans="1:2">
      <c r="A10229" s="72" t="s">
        <v>19402</v>
      </c>
      <c r="B10229" s="72"/>
    </row>
    <row r="10230" spans="1:2">
      <c r="A10230" s="72" t="s">
        <v>3892</v>
      </c>
      <c r="B10230" s="72"/>
    </row>
    <row r="10231" spans="1:2">
      <c r="A10231" s="72" t="s">
        <v>30393</v>
      </c>
      <c r="B10231" s="72"/>
    </row>
    <row r="10232" spans="1:2">
      <c r="A10232" s="72" t="s">
        <v>1961</v>
      </c>
      <c r="B10232" s="72"/>
    </row>
    <row r="10233" spans="1:2">
      <c r="A10233" s="72" t="s">
        <v>23440</v>
      </c>
      <c r="B10233" s="72"/>
    </row>
    <row r="10234" spans="1:2">
      <c r="A10234" s="72" t="s">
        <v>29359</v>
      </c>
      <c r="B10234" s="72"/>
    </row>
    <row r="10235" spans="1:2">
      <c r="A10235" s="72" t="s">
        <v>21699</v>
      </c>
      <c r="B10235" s="72"/>
    </row>
    <row r="10236" spans="1:2">
      <c r="A10236" s="72" t="s">
        <v>26519</v>
      </c>
      <c r="B10236" s="72"/>
    </row>
    <row r="10237" spans="1:2">
      <c r="A10237" s="72" t="s">
        <v>22330</v>
      </c>
      <c r="B10237" s="72"/>
    </row>
    <row r="10238" spans="1:2">
      <c r="A10238" s="72" t="s">
        <v>4778</v>
      </c>
      <c r="B10238" s="72"/>
    </row>
    <row r="10239" spans="1:2">
      <c r="A10239" s="72" t="s">
        <v>26168</v>
      </c>
      <c r="B10239" s="72"/>
    </row>
    <row r="10240" spans="1:2">
      <c r="A10240" s="72" t="s">
        <v>21700</v>
      </c>
      <c r="B10240" s="72"/>
    </row>
    <row r="10241" spans="1:2">
      <c r="A10241" s="72" t="s">
        <v>17683</v>
      </c>
      <c r="B10241" s="72"/>
    </row>
    <row r="10242" spans="1:2">
      <c r="A10242" s="72" t="s">
        <v>11590</v>
      </c>
      <c r="B10242" s="72"/>
    </row>
    <row r="10243" spans="1:2">
      <c r="A10243" s="72" t="s">
        <v>2330</v>
      </c>
      <c r="B10243" s="72"/>
    </row>
    <row r="10244" spans="1:2">
      <c r="A10244" s="72" t="s">
        <v>5553</v>
      </c>
      <c r="B10244" s="72"/>
    </row>
    <row r="10245" spans="1:2">
      <c r="A10245" s="72" t="s">
        <v>21339</v>
      </c>
      <c r="B10245" s="72"/>
    </row>
    <row r="10246" spans="1:2">
      <c r="A10246" s="72" t="s">
        <v>12094</v>
      </c>
      <c r="B10246" s="72"/>
    </row>
    <row r="10247" spans="1:2">
      <c r="A10247" s="72" t="s">
        <v>11591</v>
      </c>
      <c r="B10247" s="72"/>
    </row>
    <row r="10248" spans="1:2">
      <c r="A10248" s="72" t="s">
        <v>1784</v>
      </c>
      <c r="B10248" s="72"/>
    </row>
    <row r="10249" spans="1:2">
      <c r="A10249" s="72" t="s">
        <v>20705</v>
      </c>
      <c r="B10249" s="72"/>
    </row>
    <row r="10250" spans="1:2">
      <c r="A10250" s="72" t="s">
        <v>3128</v>
      </c>
      <c r="B10250" s="72"/>
    </row>
    <row r="10251" spans="1:2">
      <c r="A10251" s="72" t="s">
        <v>12095</v>
      </c>
      <c r="B10251" s="72"/>
    </row>
    <row r="10252" spans="1:2">
      <c r="A10252" s="72" t="s">
        <v>22331</v>
      </c>
      <c r="B10252" s="72"/>
    </row>
    <row r="10253" spans="1:2">
      <c r="A10253" s="72" t="s">
        <v>22332</v>
      </c>
      <c r="B10253" s="72"/>
    </row>
    <row r="10254" spans="1:2">
      <c r="A10254" s="72" t="s">
        <v>18735</v>
      </c>
      <c r="B10254" s="72"/>
    </row>
    <row r="10255" spans="1:2">
      <c r="A10255" s="72" t="s">
        <v>16965</v>
      </c>
      <c r="B10255" s="72"/>
    </row>
    <row r="10256" spans="1:2">
      <c r="A10256" s="72" t="s">
        <v>3479</v>
      </c>
      <c r="B10256" s="72"/>
    </row>
    <row r="10257" spans="1:2">
      <c r="A10257" s="72" t="s">
        <v>16420</v>
      </c>
      <c r="B10257" s="72"/>
    </row>
    <row r="10258" spans="1:2">
      <c r="A10258" s="72" t="s">
        <v>33451</v>
      </c>
      <c r="B10258" s="72"/>
    </row>
    <row r="10259" spans="1:2">
      <c r="A10259" s="72" t="s">
        <v>14153</v>
      </c>
      <c r="B10259" s="72"/>
    </row>
    <row r="10260" spans="1:2">
      <c r="A10260" s="4" t="s">
        <v>878</v>
      </c>
      <c r="B10260" s="72"/>
    </row>
    <row r="10261" spans="1:2">
      <c r="A10261" s="72" t="s">
        <v>30394</v>
      </c>
      <c r="B10261" s="72"/>
    </row>
    <row r="10262" spans="1:2">
      <c r="A10262" s="72" t="s">
        <v>21701</v>
      </c>
      <c r="B10262" s="72"/>
    </row>
    <row r="10263" spans="1:2">
      <c r="A10263" s="72" t="s">
        <v>4779</v>
      </c>
      <c r="B10263" s="72"/>
    </row>
    <row r="10264" spans="1:2">
      <c r="A10264" s="72" t="s">
        <v>4780</v>
      </c>
      <c r="B10264" s="72"/>
    </row>
    <row r="10265" spans="1:2">
      <c r="A10265" s="72" t="s">
        <v>21702</v>
      </c>
      <c r="B10265" s="72"/>
    </row>
    <row r="10266" spans="1:2">
      <c r="A10266" s="72" t="s">
        <v>3129</v>
      </c>
      <c r="B10266" s="72"/>
    </row>
    <row r="10267" spans="1:2">
      <c r="A10267" s="72" t="s">
        <v>23441</v>
      </c>
      <c r="B10267" s="72"/>
    </row>
    <row r="10268" spans="1:2">
      <c r="A10268" s="72" t="s">
        <v>25702</v>
      </c>
      <c r="B10268" s="72"/>
    </row>
    <row r="10269" spans="1:2">
      <c r="A10269" s="72" t="s">
        <v>30395</v>
      </c>
      <c r="B10269" s="72"/>
    </row>
    <row r="10270" spans="1:2">
      <c r="A10270" s="72" t="s">
        <v>20706</v>
      </c>
      <c r="B10270" s="72"/>
    </row>
    <row r="10271" spans="1:2">
      <c r="A10271" s="72" t="s">
        <v>20706</v>
      </c>
      <c r="B10271" s="72"/>
    </row>
    <row r="10272" spans="1:2">
      <c r="A10272" s="72" t="s">
        <v>21703</v>
      </c>
      <c r="B10272" s="72"/>
    </row>
    <row r="10273" spans="1:2">
      <c r="A10273" s="72" t="s">
        <v>21704</v>
      </c>
      <c r="B10273" s="72"/>
    </row>
    <row r="10274" spans="1:2">
      <c r="A10274" s="72" t="s">
        <v>24155</v>
      </c>
      <c r="B10274" s="72"/>
    </row>
    <row r="10275" spans="1:2">
      <c r="A10275" s="72" t="s">
        <v>6325</v>
      </c>
      <c r="B10275" s="72"/>
    </row>
    <row r="10276" spans="1:2">
      <c r="A10276" s="72" t="s">
        <v>23442</v>
      </c>
      <c r="B10276" s="72"/>
    </row>
    <row r="10277" spans="1:2">
      <c r="A10277" s="72" t="s">
        <v>23443</v>
      </c>
      <c r="B10277" s="72"/>
    </row>
    <row r="10278" spans="1:2">
      <c r="A10278" s="72" t="s">
        <v>25103</v>
      </c>
      <c r="B10278" s="72"/>
    </row>
    <row r="10279" spans="1:2">
      <c r="A10279" s="72" t="s">
        <v>29984</v>
      </c>
      <c r="B10279" s="72"/>
    </row>
    <row r="10280" spans="1:2">
      <c r="A10280" s="72" t="s">
        <v>26169</v>
      </c>
      <c r="B10280" s="72"/>
    </row>
    <row r="10281" spans="1:2">
      <c r="A10281" s="72" t="s">
        <v>4503</v>
      </c>
      <c r="B10281" s="72"/>
    </row>
    <row r="10282" spans="1:2">
      <c r="A10282" s="72" t="s">
        <v>1785</v>
      </c>
      <c r="B10282" s="72"/>
    </row>
    <row r="10283" spans="1:2">
      <c r="A10283" s="72" t="s">
        <v>14154</v>
      </c>
      <c r="B10283" s="72"/>
    </row>
    <row r="10284" spans="1:2">
      <c r="A10284" s="72" t="s">
        <v>14154</v>
      </c>
      <c r="B10284" s="72"/>
    </row>
    <row r="10285" spans="1:2">
      <c r="A10285" s="72" t="s">
        <v>31463</v>
      </c>
      <c r="B10285" s="72"/>
    </row>
    <row r="10286" spans="1:2">
      <c r="A10286" s="72" t="s">
        <v>21340</v>
      </c>
      <c r="B10286" s="72"/>
    </row>
    <row r="10287" spans="1:2">
      <c r="A10287" s="72" t="s">
        <v>19079</v>
      </c>
      <c r="B10287" s="72"/>
    </row>
    <row r="10288" spans="1:2">
      <c r="A10288" s="72" t="s">
        <v>20707</v>
      </c>
      <c r="B10288" s="72"/>
    </row>
    <row r="10289" spans="1:2">
      <c r="A10289" s="72" t="s">
        <v>2143</v>
      </c>
      <c r="B10289" s="72"/>
    </row>
    <row r="10290" spans="1:2">
      <c r="A10290" s="72" t="s">
        <v>4281</v>
      </c>
      <c r="B10290" s="72"/>
    </row>
    <row r="10291" spans="1:2">
      <c r="A10291" s="72" t="s">
        <v>31326</v>
      </c>
      <c r="B10291" s="72"/>
    </row>
    <row r="10292" spans="1:2">
      <c r="A10292" s="72" t="s">
        <v>31464</v>
      </c>
      <c r="B10292" s="72"/>
    </row>
    <row r="10293" spans="1:2">
      <c r="A10293" s="4" t="s">
        <v>33639</v>
      </c>
      <c r="B10293" s="72"/>
    </row>
    <row r="10294" spans="1:2">
      <c r="A10294" s="72" t="s">
        <v>32354</v>
      </c>
      <c r="B10294" s="72"/>
    </row>
    <row r="10295" spans="1:2">
      <c r="A10295" s="72" t="s">
        <v>14155</v>
      </c>
      <c r="B10295" s="72"/>
    </row>
    <row r="10296" spans="1:2">
      <c r="A10296" s="72" t="s">
        <v>14694</v>
      </c>
      <c r="B10296" s="72"/>
    </row>
    <row r="10297" spans="1:2">
      <c r="A10297" s="72" t="s">
        <v>28047</v>
      </c>
      <c r="B10297" s="72"/>
    </row>
    <row r="10298" spans="1:2">
      <c r="A10298" s="72" t="s">
        <v>28389</v>
      </c>
      <c r="B10298" s="72"/>
    </row>
    <row r="10299" spans="1:2">
      <c r="A10299" s="72" t="s">
        <v>28124</v>
      </c>
      <c r="B10299" s="72"/>
    </row>
    <row r="10300" spans="1:2">
      <c r="A10300" s="72" t="s">
        <v>1786</v>
      </c>
      <c r="B10300" s="72"/>
    </row>
    <row r="10301" spans="1:2">
      <c r="A10301" s="72" t="s">
        <v>1787</v>
      </c>
      <c r="B10301" s="72"/>
    </row>
    <row r="10302" spans="1:2">
      <c r="A10302" s="72" t="s">
        <v>1788</v>
      </c>
      <c r="B10302" s="72"/>
    </row>
    <row r="10303" spans="1:2">
      <c r="A10303" s="72" t="s">
        <v>28390</v>
      </c>
      <c r="B10303" s="72"/>
    </row>
    <row r="10304" spans="1:2">
      <c r="A10304" s="72" t="s">
        <v>25703</v>
      </c>
      <c r="B10304" s="72"/>
    </row>
    <row r="10305" spans="1:2">
      <c r="A10305" s="72" t="s">
        <v>24156</v>
      </c>
      <c r="B10305" s="72"/>
    </row>
    <row r="10306" spans="1:2">
      <c r="A10306" s="72" t="s">
        <v>25438</v>
      </c>
      <c r="B10306" s="72"/>
    </row>
    <row r="10307" spans="1:2">
      <c r="A10307" s="72" t="s">
        <v>28761</v>
      </c>
      <c r="B10307" s="72"/>
    </row>
    <row r="10308" spans="1:2">
      <c r="A10308" s="72" t="s">
        <v>28762</v>
      </c>
      <c r="B10308" s="72"/>
    </row>
    <row r="10309" spans="1:2">
      <c r="A10309" s="72" t="s">
        <v>10455</v>
      </c>
      <c r="B10309" s="72"/>
    </row>
    <row r="10310" spans="1:2">
      <c r="A10310" s="72" t="s">
        <v>1962</v>
      </c>
      <c r="B10310" s="72"/>
    </row>
    <row r="10311" spans="1:2">
      <c r="A10311" s="72" t="s">
        <v>11592</v>
      </c>
      <c r="B10311" s="72"/>
    </row>
    <row r="10312" spans="1:2">
      <c r="A10312" s="72" t="s">
        <v>3480</v>
      </c>
      <c r="B10312" s="72"/>
    </row>
    <row r="10313" spans="1:2">
      <c r="A10313" s="72" t="s">
        <v>30396</v>
      </c>
      <c r="B10313" s="72"/>
    </row>
    <row r="10314" spans="1:2">
      <c r="A10314" s="72" t="s">
        <v>879</v>
      </c>
      <c r="B10314" s="72"/>
    </row>
    <row r="10315" spans="1:2">
      <c r="A10315" s="72" t="s">
        <v>879</v>
      </c>
      <c r="B10315" s="72"/>
    </row>
    <row r="10316" spans="1:2">
      <c r="A10316" s="72" t="s">
        <v>28391</v>
      </c>
      <c r="B10316" s="72"/>
    </row>
    <row r="10317" spans="1:2">
      <c r="A10317" s="72" t="s">
        <v>9694</v>
      </c>
      <c r="B10317" s="72"/>
    </row>
    <row r="10318" spans="1:2">
      <c r="A10318" s="72" t="s">
        <v>4781</v>
      </c>
      <c r="B10318" s="72"/>
    </row>
    <row r="10319" spans="1:2">
      <c r="A10319" s="72" t="s">
        <v>29985</v>
      </c>
      <c r="B10319" s="72"/>
    </row>
    <row r="10320" spans="1:2">
      <c r="A10320" s="72" t="s">
        <v>880</v>
      </c>
      <c r="B10320" s="72"/>
    </row>
    <row r="10321" spans="1:2">
      <c r="A10321" s="72" t="s">
        <v>5947</v>
      </c>
      <c r="B10321" s="72"/>
    </row>
    <row r="10322" spans="1:2">
      <c r="A10322" s="72" t="s">
        <v>30397</v>
      </c>
      <c r="B10322" s="72"/>
    </row>
    <row r="10323" spans="1:2">
      <c r="A10323" s="72" t="s">
        <v>881</v>
      </c>
      <c r="B10323" s="72"/>
    </row>
    <row r="10324" spans="1:2">
      <c r="A10324" s="72" t="s">
        <v>10222</v>
      </c>
      <c r="B10324" s="72"/>
    </row>
    <row r="10325" spans="1:2">
      <c r="A10325" s="72" t="s">
        <v>30398</v>
      </c>
      <c r="B10325" s="72"/>
    </row>
    <row r="10326" spans="1:2">
      <c r="A10326" s="72" t="s">
        <v>9695</v>
      </c>
      <c r="B10326" s="72"/>
    </row>
    <row r="10327" spans="1:2">
      <c r="A10327" s="72" t="s">
        <v>30399</v>
      </c>
      <c r="B10327" s="72"/>
    </row>
    <row r="10328" spans="1:2">
      <c r="A10328" s="72" t="s">
        <v>13851</v>
      </c>
      <c r="B10328" s="72"/>
    </row>
    <row r="10329" spans="1:2">
      <c r="A10329" s="72" t="s">
        <v>13852</v>
      </c>
      <c r="B10329" s="72"/>
    </row>
    <row r="10330" spans="1:2">
      <c r="A10330" s="72" t="s">
        <v>30400</v>
      </c>
      <c r="B10330" s="72"/>
    </row>
    <row r="10331" spans="1:2">
      <c r="A10331" s="72" t="s">
        <v>5554</v>
      </c>
      <c r="B10331" s="72"/>
    </row>
    <row r="10332" spans="1:2">
      <c r="A10332" s="72" t="s">
        <v>8770</v>
      </c>
      <c r="B10332" s="72"/>
    </row>
    <row r="10333" spans="1:2">
      <c r="A10333" s="72" t="s">
        <v>8771</v>
      </c>
      <c r="B10333" s="72"/>
    </row>
    <row r="10334" spans="1:2">
      <c r="A10334" s="72" t="s">
        <v>18230</v>
      </c>
      <c r="B10334" s="72"/>
    </row>
    <row r="10335" spans="1:2">
      <c r="A10335" s="72" t="s">
        <v>15642</v>
      </c>
      <c r="B10335" s="72"/>
    </row>
    <row r="10336" spans="1:2">
      <c r="A10336" s="72" t="s">
        <v>23444</v>
      </c>
      <c r="B10336" s="72"/>
    </row>
    <row r="10337" spans="1:2">
      <c r="A10337" s="72" t="s">
        <v>18231</v>
      </c>
      <c r="B10337" s="72"/>
    </row>
    <row r="10338" spans="1:2">
      <c r="A10338" s="72" t="s">
        <v>7024</v>
      </c>
      <c r="B10338" s="72"/>
    </row>
    <row r="10339" spans="1:2">
      <c r="A10339" s="72" t="s">
        <v>10223</v>
      </c>
      <c r="B10339" s="72"/>
    </row>
    <row r="10340" spans="1:2">
      <c r="A10340" s="72" t="s">
        <v>22887</v>
      </c>
      <c r="B10340" s="72"/>
    </row>
    <row r="10341" spans="1:2">
      <c r="A10341" s="72" t="s">
        <v>27366</v>
      </c>
      <c r="B10341" s="72"/>
    </row>
    <row r="10342" spans="1:2">
      <c r="A10342" s="72" t="s">
        <v>27367</v>
      </c>
      <c r="B10342" s="72"/>
    </row>
    <row r="10343" spans="1:2">
      <c r="A10343" s="72" t="s">
        <v>8772</v>
      </c>
      <c r="B10343" s="72"/>
    </row>
    <row r="10344" spans="1:2">
      <c r="A10344" s="72" t="s">
        <v>25704</v>
      </c>
      <c r="B10344" s="72"/>
    </row>
    <row r="10345" spans="1:2">
      <c r="A10345" s="72" t="s">
        <v>15380</v>
      </c>
      <c r="B10345" s="72"/>
    </row>
    <row r="10346" spans="1:2">
      <c r="A10346" s="72" t="s">
        <v>33452</v>
      </c>
      <c r="B10346" s="72"/>
    </row>
    <row r="10347" spans="1:2">
      <c r="A10347" s="72" t="s">
        <v>33453</v>
      </c>
      <c r="B10347" s="72"/>
    </row>
    <row r="10348" spans="1:2">
      <c r="A10348" s="72" t="s">
        <v>882</v>
      </c>
      <c r="B10348" s="72"/>
    </row>
    <row r="10349" spans="1:2">
      <c r="A10349" s="72" t="s">
        <v>882</v>
      </c>
      <c r="B10349" s="72"/>
    </row>
    <row r="10350" spans="1:2">
      <c r="A10350" s="72" t="s">
        <v>882</v>
      </c>
      <c r="B10350" s="72"/>
    </row>
    <row r="10351" spans="1:2">
      <c r="A10351" s="72" t="s">
        <v>16421</v>
      </c>
      <c r="B10351" s="72"/>
    </row>
    <row r="10352" spans="1:2">
      <c r="A10352" s="72" t="s">
        <v>28125</v>
      </c>
      <c r="B10352" s="72"/>
    </row>
    <row r="10353" spans="1:2">
      <c r="A10353" s="72" t="s">
        <v>19403</v>
      </c>
      <c r="B10353" s="72"/>
    </row>
    <row r="10354" spans="1:2">
      <c r="A10354" s="72" t="s">
        <v>19941</v>
      </c>
      <c r="B10354" s="72"/>
    </row>
    <row r="10355" spans="1:2">
      <c r="A10355" s="72" t="s">
        <v>27368</v>
      </c>
      <c r="B10355" s="72"/>
    </row>
    <row r="10356" spans="1:2">
      <c r="A10356" s="72" t="s">
        <v>32355</v>
      </c>
      <c r="B10356" s="72"/>
    </row>
    <row r="10357" spans="1:2">
      <c r="A10357" s="72" t="s">
        <v>33454</v>
      </c>
      <c r="B10357" s="72"/>
    </row>
    <row r="10358" spans="1:2">
      <c r="A10358" s="72" t="s">
        <v>33175</v>
      </c>
      <c r="B10358" s="72"/>
    </row>
    <row r="10359" spans="1:2">
      <c r="A10359" s="72" t="s">
        <v>28763</v>
      </c>
      <c r="B10359" s="72"/>
    </row>
    <row r="10360" spans="1:2">
      <c r="A10360" s="72" t="s">
        <v>4782</v>
      </c>
      <c r="B10360" s="72"/>
    </row>
    <row r="10361" spans="1:2">
      <c r="A10361" s="72" t="s">
        <v>33176</v>
      </c>
      <c r="B10361" s="72"/>
    </row>
    <row r="10362" spans="1:2">
      <c r="A10362" s="72" t="s">
        <v>33333</v>
      </c>
      <c r="B10362" s="72"/>
    </row>
    <row r="10363" spans="1:2">
      <c r="A10363" s="72" t="s">
        <v>32785</v>
      </c>
      <c r="B10363" s="72"/>
    </row>
    <row r="10364" spans="1:2">
      <c r="A10364" s="72" t="s">
        <v>32786</v>
      </c>
      <c r="B10364" s="72"/>
    </row>
    <row r="10365" spans="1:2">
      <c r="A10365" s="72" t="s">
        <v>6326</v>
      </c>
      <c r="B10365" s="72"/>
    </row>
    <row r="10366" spans="1:2">
      <c r="A10366" s="72" t="s">
        <v>27812</v>
      </c>
      <c r="B10366" s="72"/>
    </row>
    <row r="10367" spans="1:2">
      <c r="A10367" s="72" t="s">
        <v>22333</v>
      </c>
      <c r="B10367" s="72"/>
    </row>
    <row r="10368" spans="1:2">
      <c r="A10368" s="72" t="s">
        <v>19080</v>
      </c>
      <c r="B10368" s="72"/>
    </row>
    <row r="10369" spans="1:2">
      <c r="A10369" s="72" t="s">
        <v>13295</v>
      </c>
      <c r="B10369" s="72"/>
    </row>
    <row r="10370" spans="1:2">
      <c r="A10370" s="72" t="s">
        <v>19942</v>
      </c>
      <c r="B10370" s="72"/>
    </row>
    <row r="10371" spans="1:2">
      <c r="A10371" s="72" t="s">
        <v>9263</v>
      </c>
      <c r="B10371" s="72"/>
    </row>
    <row r="10372" spans="1:2">
      <c r="A10372" s="72" t="s">
        <v>23445</v>
      </c>
      <c r="B10372" s="72"/>
    </row>
    <row r="10373" spans="1:2">
      <c r="A10373" s="72" t="s">
        <v>21341</v>
      </c>
      <c r="B10373" s="72"/>
    </row>
    <row r="10374" spans="1:2">
      <c r="A10374" s="72" t="s">
        <v>18736</v>
      </c>
      <c r="B10374" s="72"/>
    </row>
    <row r="10375" spans="1:2">
      <c r="A10375" s="72" t="s">
        <v>30401</v>
      </c>
      <c r="B10375" s="72"/>
    </row>
    <row r="10376" spans="1:2">
      <c r="A10376" s="72" t="s">
        <v>19404</v>
      </c>
      <c r="B10376" s="72"/>
    </row>
    <row r="10377" spans="1:2">
      <c r="A10377" s="72" t="s">
        <v>7025</v>
      </c>
      <c r="B10377" s="72"/>
    </row>
    <row r="10378" spans="1:2">
      <c r="A10378" s="72" t="s">
        <v>29742</v>
      </c>
      <c r="B10378" s="72"/>
    </row>
    <row r="10379" spans="1:2">
      <c r="A10379" s="72" t="s">
        <v>3481</v>
      </c>
      <c r="B10379" s="72"/>
    </row>
    <row r="10380" spans="1:2">
      <c r="A10380" s="72" t="s">
        <v>28764</v>
      </c>
      <c r="B10380" s="72"/>
    </row>
    <row r="10381" spans="1:2">
      <c r="A10381" s="72" t="s">
        <v>18232</v>
      </c>
      <c r="B10381" s="72"/>
    </row>
    <row r="10382" spans="1:2">
      <c r="A10382" s="72" t="s">
        <v>884</v>
      </c>
      <c r="B10382" s="72"/>
    </row>
    <row r="10383" spans="1:2">
      <c r="A10383" s="72" t="s">
        <v>21705</v>
      </c>
      <c r="B10383" s="72"/>
    </row>
    <row r="10384" spans="1:2">
      <c r="A10384" s="72" t="s">
        <v>30402</v>
      </c>
      <c r="B10384" s="72"/>
    </row>
    <row r="10385" spans="1:2">
      <c r="A10385" s="72" t="s">
        <v>20708</v>
      </c>
      <c r="B10385" s="72"/>
    </row>
    <row r="10386" spans="1:2">
      <c r="A10386" s="72" t="s">
        <v>28765</v>
      </c>
      <c r="B10386" s="72"/>
    </row>
    <row r="10387" spans="1:2">
      <c r="A10387" s="72" t="s">
        <v>28766</v>
      </c>
      <c r="B10387" s="72"/>
    </row>
    <row r="10388" spans="1:2">
      <c r="A10388" s="72" t="s">
        <v>9696</v>
      </c>
      <c r="B10388" s="72"/>
    </row>
    <row r="10389" spans="1:2">
      <c r="A10389" s="72" t="s">
        <v>9697</v>
      </c>
      <c r="B10389" s="72"/>
    </row>
    <row r="10390" spans="1:2">
      <c r="A10390" s="72" t="s">
        <v>4783</v>
      </c>
      <c r="B10390" s="72"/>
    </row>
    <row r="10391" spans="1:2">
      <c r="A10391" s="72" t="s">
        <v>23446</v>
      </c>
      <c r="B10391" s="72"/>
    </row>
    <row r="10392" spans="1:2">
      <c r="A10392" s="72" t="s">
        <v>15381</v>
      </c>
      <c r="B10392" s="72"/>
    </row>
    <row r="10393" spans="1:2">
      <c r="A10393" s="72" t="s">
        <v>30403</v>
      </c>
      <c r="B10393" s="72"/>
    </row>
    <row r="10394" spans="1:2">
      <c r="A10394" s="72" t="s">
        <v>4784</v>
      </c>
      <c r="B10394" s="72"/>
    </row>
    <row r="10395" spans="1:2">
      <c r="A10395" s="72" t="s">
        <v>30404</v>
      </c>
      <c r="B10395" s="72"/>
    </row>
    <row r="10396" spans="1:2">
      <c r="A10396" s="72" t="s">
        <v>26890</v>
      </c>
      <c r="B10396" s="72"/>
    </row>
    <row r="10397" spans="1:2">
      <c r="A10397" s="72" t="s">
        <v>14696</v>
      </c>
      <c r="B10397" s="72"/>
    </row>
    <row r="10398" spans="1:2">
      <c r="A10398" s="72" t="s">
        <v>23447</v>
      </c>
      <c r="B10398" s="72"/>
    </row>
    <row r="10399" spans="1:2">
      <c r="A10399" s="72" t="s">
        <v>17684</v>
      </c>
      <c r="B10399" s="72"/>
    </row>
    <row r="10400" spans="1:2">
      <c r="A10400" s="72" t="s">
        <v>23448</v>
      </c>
      <c r="B10400" s="72"/>
    </row>
    <row r="10401" spans="1:2">
      <c r="A10401" s="72" t="s">
        <v>33455</v>
      </c>
      <c r="B10401" s="72"/>
    </row>
    <row r="10402" spans="1:2">
      <c r="A10402" s="72" t="s">
        <v>22334</v>
      </c>
      <c r="B10402" s="72"/>
    </row>
    <row r="10403" spans="1:2">
      <c r="A10403" s="72" t="s">
        <v>4785</v>
      </c>
      <c r="B10403" s="72"/>
    </row>
    <row r="10404" spans="1:2">
      <c r="A10404" s="72" t="s">
        <v>5555</v>
      </c>
      <c r="B10404" s="72"/>
    </row>
    <row r="10405" spans="1:2">
      <c r="A10405" s="72" t="s">
        <v>10932</v>
      </c>
      <c r="B10405" s="72"/>
    </row>
    <row r="10406" spans="1:2">
      <c r="A10406" s="72" t="s">
        <v>19405</v>
      </c>
      <c r="B10406" s="72"/>
    </row>
    <row r="10407" spans="1:2">
      <c r="A10407" s="72" t="s">
        <v>16149</v>
      </c>
      <c r="B10407" s="72"/>
    </row>
    <row r="10408" spans="1:2">
      <c r="A10408" s="72" t="s">
        <v>13296</v>
      </c>
      <c r="B10408" s="72"/>
    </row>
    <row r="10409" spans="1:2">
      <c r="A10409" s="72" t="s">
        <v>3130</v>
      </c>
      <c r="B10409" s="72"/>
    </row>
    <row r="10410" spans="1:2">
      <c r="A10410" s="72" t="s">
        <v>13297</v>
      </c>
      <c r="B10410" s="72"/>
    </row>
    <row r="10411" spans="1:2">
      <c r="A10411" s="72" t="s">
        <v>13298</v>
      </c>
      <c r="B10411" s="72"/>
    </row>
    <row r="10412" spans="1:2">
      <c r="A10412" s="72" t="s">
        <v>16422</v>
      </c>
      <c r="B10412" s="72"/>
    </row>
    <row r="10413" spans="1:2">
      <c r="A10413" s="72" t="s">
        <v>30405</v>
      </c>
      <c r="B10413" s="72"/>
    </row>
    <row r="10414" spans="1:2">
      <c r="A10414" s="72" t="s">
        <v>30406</v>
      </c>
      <c r="B10414" s="72"/>
    </row>
    <row r="10415" spans="1:2">
      <c r="A10415" s="72" t="s">
        <v>21706</v>
      </c>
      <c r="B10415" s="72"/>
    </row>
    <row r="10416" spans="1:2">
      <c r="A10416" s="72" t="s">
        <v>20709</v>
      </c>
      <c r="B10416" s="72"/>
    </row>
    <row r="10417" spans="1:2">
      <c r="A10417" s="72" t="s">
        <v>25705</v>
      </c>
      <c r="B10417" s="72"/>
    </row>
    <row r="10418" spans="1:2">
      <c r="A10418" s="72" t="s">
        <v>30407</v>
      </c>
      <c r="B10418" s="72"/>
    </row>
    <row r="10419" spans="1:2">
      <c r="A10419" s="72" t="s">
        <v>22335</v>
      </c>
      <c r="B10419" s="72"/>
    </row>
    <row r="10420" spans="1:2">
      <c r="A10420" s="72" t="s">
        <v>20339</v>
      </c>
      <c r="B10420" s="72"/>
    </row>
    <row r="10421" spans="1:2">
      <c r="A10421" s="72" t="s">
        <v>17546</v>
      </c>
      <c r="B10421" s="72"/>
    </row>
    <row r="10422" spans="1:2">
      <c r="A10422" s="72" t="s">
        <v>7514</v>
      </c>
      <c r="B10422" s="72"/>
    </row>
    <row r="10423" spans="1:2">
      <c r="A10423" s="72" t="s">
        <v>25706</v>
      </c>
      <c r="B10423" s="72"/>
    </row>
    <row r="10424" spans="1:2">
      <c r="A10424" s="72" t="s">
        <v>30408</v>
      </c>
      <c r="B10424" s="72"/>
    </row>
    <row r="10425" spans="1:2">
      <c r="A10425" s="72" t="s">
        <v>23449</v>
      </c>
      <c r="B10425" s="72"/>
    </row>
    <row r="10426" spans="1:2">
      <c r="A10426" s="72" t="s">
        <v>10520</v>
      </c>
      <c r="B10426" s="72"/>
    </row>
    <row r="10427" spans="1:2">
      <c r="A10427" s="72" t="s">
        <v>23450</v>
      </c>
      <c r="B10427" s="72"/>
    </row>
    <row r="10428" spans="1:2">
      <c r="A10428" s="72" t="s">
        <v>7026</v>
      </c>
      <c r="B10428" s="72"/>
    </row>
    <row r="10429" spans="1:2">
      <c r="A10429" s="72" t="s">
        <v>21707</v>
      </c>
      <c r="B10429" s="72"/>
    </row>
    <row r="10430" spans="1:2">
      <c r="A10430" s="72" t="s">
        <v>19943</v>
      </c>
      <c r="B10430" s="72"/>
    </row>
    <row r="10431" spans="1:2">
      <c r="A10431" s="72" t="s">
        <v>19944</v>
      </c>
      <c r="B10431" s="72"/>
    </row>
    <row r="10432" spans="1:2">
      <c r="A10432" s="72" t="s">
        <v>19945</v>
      </c>
      <c r="B10432" s="72"/>
    </row>
    <row r="10433" spans="1:2">
      <c r="A10433" s="72" t="s">
        <v>885</v>
      </c>
      <c r="B10433" s="72"/>
    </row>
    <row r="10434" spans="1:2">
      <c r="A10434" s="72" t="s">
        <v>886</v>
      </c>
      <c r="B10434" s="72"/>
    </row>
    <row r="10435" spans="1:2">
      <c r="A10435" s="72" t="s">
        <v>22336</v>
      </c>
      <c r="B10435" s="72"/>
    </row>
    <row r="10436" spans="1:2">
      <c r="A10436" s="72" t="s">
        <v>10224</v>
      </c>
      <c r="B10436" s="72"/>
    </row>
    <row r="10437" spans="1:2">
      <c r="A10437" s="72" t="s">
        <v>10225</v>
      </c>
      <c r="B10437" s="72"/>
    </row>
    <row r="10438" spans="1:2">
      <c r="A10438" s="72" t="s">
        <v>28767</v>
      </c>
      <c r="B10438" s="72"/>
    </row>
    <row r="10439" spans="1:2">
      <c r="A10439" s="72" t="s">
        <v>33456</v>
      </c>
      <c r="B10439" s="72"/>
    </row>
    <row r="10440" spans="1:2">
      <c r="A10440" s="72" t="s">
        <v>19081</v>
      </c>
      <c r="B10440" s="72"/>
    </row>
    <row r="10441" spans="1:2">
      <c r="A10441" s="72" t="s">
        <v>22337</v>
      </c>
      <c r="B10441" s="72"/>
    </row>
    <row r="10442" spans="1:2">
      <c r="A10442" s="72" t="s">
        <v>28768</v>
      </c>
      <c r="B10442" s="72"/>
    </row>
    <row r="10443" spans="1:2">
      <c r="A10443" s="72" t="s">
        <v>28769</v>
      </c>
      <c r="B10443" s="72"/>
    </row>
    <row r="10444" spans="1:2">
      <c r="A10444" s="72" t="s">
        <v>4786</v>
      </c>
      <c r="B10444" s="72"/>
    </row>
    <row r="10445" spans="1:2">
      <c r="A10445" s="72" t="s">
        <v>20710</v>
      </c>
      <c r="B10445" s="72"/>
    </row>
    <row r="10446" spans="1:2">
      <c r="A10446" s="72" t="s">
        <v>19946</v>
      </c>
      <c r="B10446" s="72"/>
    </row>
    <row r="10447" spans="1:2">
      <c r="A10447" s="72" t="s">
        <v>25707</v>
      </c>
      <c r="B10447" s="72"/>
    </row>
    <row r="10448" spans="1:2">
      <c r="A10448" s="72" t="s">
        <v>25708</v>
      </c>
      <c r="B10448" s="72"/>
    </row>
    <row r="10449" spans="1:2">
      <c r="A10449" s="72" t="s">
        <v>23451</v>
      </c>
      <c r="B10449" s="72"/>
    </row>
    <row r="10450" spans="1:2">
      <c r="A10450" s="72" t="s">
        <v>9264</v>
      </c>
      <c r="B10450" s="72"/>
    </row>
    <row r="10451" spans="1:2">
      <c r="A10451" s="72" t="s">
        <v>30409</v>
      </c>
      <c r="B10451" s="72"/>
    </row>
    <row r="10452" spans="1:2">
      <c r="A10452" s="72" t="s">
        <v>10933</v>
      </c>
      <c r="B10452" s="72"/>
    </row>
    <row r="10453" spans="1:2">
      <c r="A10453" s="72" t="s">
        <v>17685</v>
      </c>
      <c r="B10453" s="72"/>
    </row>
    <row r="10454" spans="1:2">
      <c r="A10454" s="72" t="s">
        <v>3131</v>
      </c>
      <c r="B10454" s="72"/>
    </row>
    <row r="10455" spans="1:2">
      <c r="A10455" s="72" t="s">
        <v>22338</v>
      </c>
      <c r="B10455" s="72"/>
    </row>
    <row r="10456" spans="1:2">
      <c r="A10456" s="72" t="s">
        <v>21708</v>
      </c>
      <c r="B10456" s="72"/>
    </row>
    <row r="10457" spans="1:2">
      <c r="A10457" s="72" t="s">
        <v>21709</v>
      </c>
      <c r="B10457" s="72"/>
    </row>
    <row r="10458" spans="1:2">
      <c r="A10458" s="72" t="s">
        <v>22339</v>
      </c>
      <c r="B10458" s="72"/>
    </row>
    <row r="10459" spans="1:2">
      <c r="A10459" s="72" t="s">
        <v>7515</v>
      </c>
      <c r="B10459" s="72"/>
    </row>
    <row r="10460" spans="1:2">
      <c r="A10460" s="72" t="s">
        <v>25439</v>
      </c>
      <c r="B10460" s="72"/>
    </row>
    <row r="10461" spans="1:2">
      <c r="A10461" s="72" t="s">
        <v>21710</v>
      </c>
      <c r="B10461" s="72"/>
    </row>
    <row r="10462" spans="1:2">
      <c r="A10462" s="72" t="s">
        <v>26891</v>
      </c>
      <c r="B10462" s="72"/>
    </row>
    <row r="10463" spans="1:2">
      <c r="A10463" s="72" t="s">
        <v>19406</v>
      </c>
      <c r="B10463" s="72"/>
    </row>
    <row r="10464" spans="1:2">
      <c r="A10464" s="72" t="s">
        <v>10934</v>
      </c>
      <c r="B10464" s="72"/>
    </row>
    <row r="10465" spans="1:2">
      <c r="A10465" s="72" t="s">
        <v>25709</v>
      </c>
      <c r="B10465" s="72"/>
    </row>
    <row r="10466" spans="1:2">
      <c r="A10466" s="72" t="s">
        <v>20711</v>
      </c>
      <c r="B10466" s="72"/>
    </row>
    <row r="10467" spans="1:2">
      <c r="A10467" s="72" t="s">
        <v>16423</v>
      </c>
      <c r="B10467" s="72"/>
    </row>
    <row r="10468" spans="1:2">
      <c r="A10468" s="72" t="s">
        <v>23452</v>
      </c>
      <c r="B10468" s="72"/>
    </row>
    <row r="10469" spans="1:2">
      <c r="A10469" s="72" t="s">
        <v>3482</v>
      </c>
      <c r="B10469" s="72"/>
    </row>
    <row r="10470" spans="1:2">
      <c r="A10470" s="72" t="s">
        <v>25104</v>
      </c>
      <c r="B10470" s="72"/>
    </row>
    <row r="10471" spans="1:2">
      <c r="A10471" s="72" t="s">
        <v>7027</v>
      </c>
      <c r="B10471" s="72"/>
    </row>
    <row r="10472" spans="1:2">
      <c r="A10472" s="72" t="s">
        <v>29360</v>
      </c>
      <c r="B10472" s="72"/>
    </row>
    <row r="10473" spans="1:2">
      <c r="A10473" s="72" t="s">
        <v>26892</v>
      </c>
      <c r="B10473" s="72"/>
    </row>
    <row r="10474" spans="1:2">
      <c r="A10474" s="72" t="s">
        <v>25105</v>
      </c>
      <c r="B10474" s="72"/>
    </row>
    <row r="10475" spans="1:2">
      <c r="A10475" s="72" t="s">
        <v>15096</v>
      </c>
      <c r="B10475" s="72"/>
    </row>
    <row r="10476" spans="1:2">
      <c r="A10476" s="72" t="s">
        <v>3893</v>
      </c>
      <c r="B10476" s="72"/>
    </row>
    <row r="10477" spans="1:2">
      <c r="A10477" s="72" t="s">
        <v>23453</v>
      </c>
      <c r="B10477" s="72"/>
    </row>
    <row r="10478" spans="1:2">
      <c r="A10478" s="72" t="s">
        <v>11593</v>
      </c>
      <c r="B10478" s="72"/>
    </row>
    <row r="10479" spans="1:2">
      <c r="A10479" s="72" t="s">
        <v>22340</v>
      </c>
      <c r="B10479" s="72"/>
    </row>
    <row r="10480" spans="1:2">
      <c r="A10480" s="72" t="s">
        <v>16686</v>
      </c>
      <c r="B10480" s="72"/>
    </row>
    <row r="10481" spans="1:2">
      <c r="A10481" s="72" t="s">
        <v>16686</v>
      </c>
      <c r="B10481" s="72"/>
    </row>
    <row r="10482" spans="1:2">
      <c r="A10482" s="72" t="s">
        <v>4282</v>
      </c>
      <c r="B10482" s="72"/>
    </row>
    <row r="10483" spans="1:2">
      <c r="A10483" s="72" t="s">
        <v>11594</v>
      </c>
      <c r="B10483" s="72"/>
    </row>
    <row r="10484" spans="1:2">
      <c r="A10484" s="72" t="s">
        <v>18233</v>
      </c>
      <c r="B10484" s="72"/>
    </row>
    <row r="10485" spans="1:2">
      <c r="A10485" s="72" t="s">
        <v>21711</v>
      </c>
      <c r="B10485" s="72"/>
    </row>
    <row r="10486" spans="1:2">
      <c r="A10486" s="72" t="s">
        <v>25440</v>
      </c>
      <c r="B10486" s="72"/>
    </row>
    <row r="10487" spans="1:2">
      <c r="A10487" s="72" t="s">
        <v>16966</v>
      </c>
      <c r="B10487" s="72"/>
    </row>
    <row r="10488" spans="1:2">
      <c r="A10488" s="72" t="s">
        <v>31173</v>
      </c>
      <c r="B10488" s="72"/>
    </row>
    <row r="10489" spans="1:2">
      <c r="A10489" s="72" t="s">
        <v>21712</v>
      </c>
      <c r="B10489" s="72"/>
    </row>
    <row r="10490" spans="1:2">
      <c r="A10490" s="72" t="s">
        <v>12549</v>
      </c>
      <c r="B10490" s="72"/>
    </row>
    <row r="10491" spans="1:2">
      <c r="A10491" s="72" t="s">
        <v>21713</v>
      </c>
      <c r="B10491" s="72"/>
    </row>
    <row r="10492" spans="1:2">
      <c r="A10492" s="72" t="s">
        <v>25106</v>
      </c>
      <c r="B10492" s="72"/>
    </row>
    <row r="10493" spans="1:2">
      <c r="A10493" s="72" t="s">
        <v>21714</v>
      </c>
      <c r="B10493" s="72"/>
    </row>
    <row r="10494" spans="1:2">
      <c r="A10494" s="72" t="s">
        <v>31174</v>
      </c>
      <c r="B10494" s="72"/>
    </row>
    <row r="10495" spans="1:2">
      <c r="A10495" s="72" t="s">
        <v>25710</v>
      </c>
      <c r="B10495" s="72"/>
    </row>
    <row r="10496" spans="1:2">
      <c r="A10496" s="72" t="s">
        <v>25711</v>
      </c>
      <c r="B10496" s="72"/>
    </row>
    <row r="10497" spans="1:2">
      <c r="A10497" s="72" t="s">
        <v>26170</v>
      </c>
      <c r="B10497" s="72"/>
    </row>
    <row r="10498" spans="1:2">
      <c r="A10498" s="72" t="s">
        <v>25712</v>
      </c>
      <c r="B10498" s="72"/>
    </row>
    <row r="10499" spans="1:2">
      <c r="A10499" s="72" t="s">
        <v>26171</v>
      </c>
      <c r="B10499" s="72"/>
    </row>
    <row r="10500" spans="1:2">
      <c r="A10500" s="72" t="s">
        <v>20712</v>
      </c>
      <c r="B10500" s="72"/>
    </row>
    <row r="10501" spans="1:2">
      <c r="A10501" s="72" t="s">
        <v>22341</v>
      </c>
      <c r="B10501" s="72"/>
    </row>
    <row r="10502" spans="1:2">
      <c r="A10502" s="72" t="s">
        <v>25713</v>
      </c>
      <c r="B10502" s="72"/>
    </row>
    <row r="10503" spans="1:2">
      <c r="A10503" s="72" t="s">
        <v>3132</v>
      </c>
      <c r="B10503" s="72"/>
    </row>
    <row r="10504" spans="1:2">
      <c r="A10504" s="72" t="s">
        <v>30410</v>
      </c>
      <c r="B10504" s="72"/>
    </row>
    <row r="10505" spans="1:2">
      <c r="A10505" s="72" t="s">
        <v>17211</v>
      </c>
      <c r="B10505" s="72"/>
    </row>
    <row r="10506" spans="1:2">
      <c r="A10506" s="72" t="s">
        <v>12096</v>
      </c>
      <c r="B10506" s="72"/>
    </row>
    <row r="10507" spans="1:2">
      <c r="A10507" s="72" t="s">
        <v>16687</v>
      </c>
      <c r="B10507" s="72"/>
    </row>
    <row r="10508" spans="1:2">
      <c r="A10508" s="72" t="s">
        <v>28770</v>
      </c>
      <c r="B10508" s="72"/>
    </row>
    <row r="10509" spans="1:2">
      <c r="A10509" s="72" t="s">
        <v>18234</v>
      </c>
      <c r="B10509" s="72"/>
    </row>
    <row r="10510" spans="1:2">
      <c r="A10510" s="72" t="s">
        <v>32356</v>
      </c>
      <c r="B10510" s="72"/>
    </row>
    <row r="10511" spans="1:2">
      <c r="A10511" s="72" t="s">
        <v>22342</v>
      </c>
      <c r="B10511" s="72"/>
    </row>
    <row r="10512" spans="1:2">
      <c r="A10512" s="72" t="s">
        <v>16967</v>
      </c>
      <c r="B10512" s="72"/>
    </row>
    <row r="10513" spans="1:2">
      <c r="A10513" s="72" t="s">
        <v>21715</v>
      </c>
      <c r="B10513" s="72"/>
    </row>
    <row r="10514" spans="1:2">
      <c r="A10514" s="72" t="s">
        <v>23454</v>
      </c>
      <c r="B10514" s="72"/>
    </row>
    <row r="10515" spans="1:2">
      <c r="A10515" s="72" t="s">
        <v>8211</v>
      </c>
      <c r="B10515" s="72"/>
    </row>
    <row r="10516" spans="1:2">
      <c r="A10516" s="72" t="s">
        <v>32787</v>
      </c>
      <c r="B10516" s="72"/>
    </row>
    <row r="10517" spans="1:2">
      <c r="A10517" s="72" t="s">
        <v>2710</v>
      </c>
      <c r="B10517" s="72"/>
    </row>
    <row r="10518" spans="1:2">
      <c r="A10518" s="72" t="s">
        <v>25107</v>
      </c>
      <c r="B10518" s="72"/>
    </row>
    <row r="10519" spans="1:2">
      <c r="A10519" s="72" t="s">
        <v>25108</v>
      </c>
      <c r="B10519" s="72"/>
    </row>
    <row r="10520" spans="1:2">
      <c r="A10520" s="72" t="s">
        <v>5254</v>
      </c>
      <c r="B10520" s="72"/>
    </row>
    <row r="10521" spans="1:2">
      <c r="A10521" s="72" t="s">
        <v>12097</v>
      </c>
      <c r="B10521" s="72"/>
    </row>
    <row r="10522" spans="1:2">
      <c r="A10522" s="72" t="s">
        <v>10226</v>
      </c>
      <c r="B10522" s="72"/>
    </row>
    <row r="10523" spans="1:2">
      <c r="A10523" s="72" t="s">
        <v>24635</v>
      </c>
      <c r="B10523" s="72"/>
    </row>
    <row r="10524" spans="1:2">
      <c r="A10524" s="72" t="s">
        <v>3133</v>
      </c>
      <c r="B10524" s="72"/>
    </row>
    <row r="10525" spans="1:2">
      <c r="A10525" s="72" t="s">
        <v>24636</v>
      </c>
      <c r="B10525" s="72"/>
    </row>
    <row r="10526" spans="1:2">
      <c r="A10526" s="72" t="s">
        <v>25109</v>
      </c>
      <c r="B10526" s="72"/>
    </row>
    <row r="10527" spans="1:2">
      <c r="A10527" s="72" t="s">
        <v>24637</v>
      </c>
      <c r="B10527" s="72"/>
    </row>
    <row r="10528" spans="1:2">
      <c r="A10528" s="72" t="s">
        <v>24638</v>
      </c>
      <c r="B10528" s="72"/>
    </row>
    <row r="10529" spans="1:2">
      <c r="A10529" s="72" t="s">
        <v>25110</v>
      </c>
      <c r="B10529" s="72"/>
    </row>
    <row r="10530" spans="1:2">
      <c r="A10530" s="72" t="s">
        <v>11984</v>
      </c>
      <c r="B10530" s="72"/>
    </row>
    <row r="10531" spans="1:2">
      <c r="A10531" s="72" t="s">
        <v>3894</v>
      </c>
      <c r="B10531" s="72"/>
    </row>
    <row r="10532" spans="1:2">
      <c r="A10532" s="72" t="s">
        <v>15097</v>
      </c>
      <c r="B10532" s="72"/>
    </row>
    <row r="10533" spans="1:2">
      <c r="A10533" s="72" t="s">
        <v>12550</v>
      </c>
      <c r="B10533" s="72"/>
    </row>
    <row r="10534" spans="1:2">
      <c r="A10534" s="72" t="s">
        <v>30933</v>
      </c>
      <c r="B10534" s="72"/>
    </row>
    <row r="10535" spans="1:2">
      <c r="A10535" s="72" t="s">
        <v>24639</v>
      </c>
      <c r="B10535" s="72"/>
    </row>
    <row r="10536" spans="1:2">
      <c r="A10536" s="72" t="s">
        <v>24157</v>
      </c>
      <c r="B10536" s="72"/>
    </row>
    <row r="10537" spans="1:2">
      <c r="A10537" s="72" t="s">
        <v>4787</v>
      </c>
      <c r="B10537" s="72"/>
    </row>
    <row r="10538" spans="1:2">
      <c r="A10538" s="72" t="s">
        <v>2145</v>
      </c>
      <c r="B10538" s="72"/>
    </row>
    <row r="10539" spans="1:2">
      <c r="A10539" s="72" t="s">
        <v>16424</v>
      </c>
      <c r="B10539" s="72"/>
    </row>
    <row r="10540" spans="1:2">
      <c r="A10540" s="72" t="s">
        <v>16425</v>
      </c>
      <c r="B10540" s="72"/>
    </row>
    <row r="10541" spans="1:2">
      <c r="A10541" s="72" t="s">
        <v>30934</v>
      </c>
      <c r="B10541" s="72"/>
    </row>
    <row r="10542" spans="1:2">
      <c r="A10542" s="72" t="s">
        <v>3895</v>
      </c>
      <c r="B10542" s="72"/>
    </row>
    <row r="10543" spans="1:2">
      <c r="A10543" s="72" t="s">
        <v>24640</v>
      </c>
      <c r="B10543" s="72"/>
    </row>
    <row r="10544" spans="1:2">
      <c r="A10544" s="72" t="s">
        <v>1519</v>
      </c>
      <c r="B10544" s="72"/>
    </row>
    <row r="10545" spans="1:2">
      <c r="A10545" s="72" t="s">
        <v>28771</v>
      </c>
      <c r="B10545" s="72"/>
    </row>
    <row r="10546" spans="1:2">
      <c r="A10546" s="72" t="s">
        <v>32357</v>
      </c>
      <c r="B10546" s="72"/>
    </row>
    <row r="10547" spans="1:2">
      <c r="A10547" s="72" t="s">
        <v>24641</v>
      </c>
      <c r="B10547" s="72"/>
    </row>
    <row r="10548" spans="1:2">
      <c r="A10548" s="72" t="s">
        <v>29361</v>
      </c>
      <c r="B10548" s="72"/>
    </row>
    <row r="10549" spans="1:2">
      <c r="A10549" s="72" t="s">
        <v>30411</v>
      </c>
      <c r="B10549" s="72"/>
    </row>
    <row r="10550" spans="1:2">
      <c r="A10550" s="72" t="s">
        <v>26893</v>
      </c>
      <c r="B10550" s="72"/>
    </row>
    <row r="10551" spans="1:2">
      <c r="A10551" s="72" t="s">
        <v>26894</v>
      </c>
      <c r="B10551" s="72"/>
    </row>
    <row r="10552" spans="1:2">
      <c r="A10552" s="72" t="s">
        <v>5948</v>
      </c>
      <c r="B10552" s="72"/>
    </row>
    <row r="10553" spans="1:2">
      <c r="A10553" s="72" t="s">
        <v>8773</v>
      </c>
      <c r="B10553" s="72"/>
    </row>
    <row r="10554" spans="1:2">
      <c r="A10554" s="72" t="s">
        <v>21716</v>
      </c>
      <c r="B10554" s="72"/>
    </row>
    <row r="10555" spans="1:2">
      <c r="A10555" s="72" t="s">
        <v>19947</v>
      </c>
      <c r="B10555" s="72"/>
    </row>
    <row r="10556" spans="1:2">
      <c r="A10556" s="72" t="s">
        <v>32788</v>
      </c>
      <c r="B10556" s="72"/>
    </row>
    <row r="10557" spans="1:2">
      <c r="A10557" s="72" t="s">
        <v>18738</v>
      </c>
      <c r="B10557" s="72"/>
    </row>
    <row r="10558" spans="1:2">
      <c r="A10558" s="72" t="s">
        <v>6590</v>
      </c>
      <c r="B10558" s="72"/>
    </row>
    <row r="10559" spans="1:2">
      <c r="A10559" s="72" t="s">
        <v>16688</v>
      </c>
      <c r="B10559" s="72"/>
    </row>
    <row r="10560" spans="1:2">
      <c r="A10560" s="72" t="s">
        <v>31175</v>
      </c>
      <c r="B10560" s="72"/>
    </row>
    <row r="10561" spans="1:2">
      <c r="A10561" s="72" t="s">
        <v>15948</v>
      </c>
      <c r="B10561" s="72"/>
    </row>
    <row r="10562" spans="1:2">
      <c r="A10562" s="72" t="s">
        <v>4283</v>
      </c>
      <c r="B10562" s="72"/>
    </row>
    <row r="10563" spans="1:2">
      <c r="A10563" s="72" t="s">
        <v>15949</v>
      </c>
      <c r="B10563" s="72"/>
    </row>
    <row r="10564" spans="1:2">
      <c r="A10564" s="72" t="s">
        <v>11595</v>
      </c>
      <c r="B10564" s="72"/>
    </row>
    <row r="10565" spans="1:2">
      <c r="A10565" s="72" t="s">
        <v>12098</v>
      </c>
      <c r="B10565" s="72"/>
    </row>
    <row r="10566" spans="1:2">
      <c r="A10566" s="72" t="s">
        <v>1964</v>
      </c>
      <c r="B10566" s="72"/>
    </row>
    <row r="10567" spans="1:2">
      <c r="A10567" s="72" t="s">
        <v>1964</v>
      </c>
      <c r="B10567" s="72"/>
    </row>
    <row r="10568" spans="1:2">
      <c r="A10568" s="72" t="s">
        <v>1964</v>
      </c>
      <c r="B10568" s="72"/>
    </row>
    <row r="10569" spans="1:2">
      <c r="A10569" s="72" t="s">
        <v>1790</v>
      </c>
      <c r="B10569" s="72"/>
    </row>
    <row r="10570" spans="1:2">
      <c r="A10570" s="72" t="s">
        <v>25111</v>
      </c>
      <c r="B10570" s="72"/>
    </row>
    <row r="10571" spans="1:2">
      <c r="A10571" s="72" t="s">
        <v>31176</v>
      </c>
      <c r="B10571" s="72"/>
    </row>
    <row r="10572" spans="1:2">
      <c r="A10572" s="72" t="s">
        <v>6591</v>
      </c>
      <c r="B10572" s="72"/>
    </row>
    <row r="10573" spans="1:2">
      <c r="A10573" s="72" t="s">
        <v>12099</v>
      </c>
      <c r="B10573" s="72"/>
    </row>
    <row r="10574" spans="1:2">
      <c r="A10574" s="72" t="s">
        <v>22343</v>
      </c>
      <c r="B10574" s="72"/>
    </row>
    <row r="10575" spans="1:2">
      <c r="A10575" s="72" t="s">
        <v>25112</v>
      </c>
      <c r="B10575" s="72"/>
    </row>
    <row r="10576" spans="1:2">
      <c r="A10576" s="72" t="s">
        <v>24642</v>
      </c>
      <c r="B10576" s="72"/>
    </row>
    <row r="10577" spans="1:2">
      <c r="A10577" s="72" t="s">
        <v>16689</v>
      </c>
      <c r="B10577" s="72"/>
    </row>
    <row r="10578" spans="1:2">
      <c r="A10578" s="72" t="s">
        <v>24643</v>
      </c>
      <c r="B10578" s="72"/>
    </row>
    <row r="10579" spans="1:2">
      <c r="A10579" s="72" t="s">
        <v>9265</v>
      </c>
      <c r="B10579" s="72"/>
    </row>
    <row r="10580" spans="1:2">
      <c r="A10580" s="72" t="s">
        <v>9266</v>
      </c>
      <c r="B10580" s="72"/>
    </row>
    <row r="10581" spans="1:2">
      <c r="A10581" s="72" t="s">
        <v>30935</v>
      </c>
      <c r="B10581" s="72"/>
    </row>
    <row r="10582" spans="1:2">
      <c r="A10582" s="72" t="s">
        <v>3896</v>
      </c>
      <c r="B10582" s="72"/>
    </row>
    <row r="10583" spans="1:2">
      <c r="A10583" s="72" t="s">
        <v>11596</v>
      </c>
      <c r="B10583" s="72"/>
    </row>
    <row r="10584" spans="1:2">
      <c r="A10584" s="72" t="s">
        <v>16690</v>
      </c>
      <c r="B10584" s="72"/>
    </row>
    <row r="10585" spans="1:2">
      <c r="A10585" s="72" t="s">
        <v>24644</v>
      </c>
      <c r="B10585" s="72"/>
    </row>
    <row r="10586" spans="1:2">
      <c r="A10586" s="72" t="s">
        <v>4284</v>
      </c>
      <c r="B10586" s="72"/>
    </row>
    <row r="10587" spans="1:2">
      <c r="A10587" s="72" t="s">
        <v>16691</v>
      </c>
      <c r="B10587" s="72"/>
    </row>
    <row r="10588" spans="1:2">
      <c r="A10588" s="72" t="s">
        <v>3897</v>
      </c>
      <c r="B10588" s="72"/>
    </row>
    <row r="10589" spans="1:2">
      <c r="A10589" s="72" t="s">
        <v>25113</v>
      </c>
      <c r="B10589" s="72"/>
    </row>
    <row r="10590" spans="1:2">
      <c r="A10590" s="72" t="s">
        <v>16968</v>
      </c>
      <c r="B10590" s="72"/>
    </row>
    <row r="10591" spans="1:2">
      <c r="A10591" s="72" t="s">
        <v>12551</v>
      </c>
      <c r="B10591" s="72"/>
    </row>
    <row r="10592" spans="1:2">
      <c r="A10592" s="72" t="s">
        <v>31177</v>
      </c>
      <c r="B10592" s="72"/>
    </row>
    <row r="10593" spans="1:2">
      <c r="A10593" s="72" t="s">
        <v>5255</v>
      </c>
      <c r="B10593" s="72"/>
    </row>
    <row r="10594" spans="1:2">
      <c r="A10594" s="72" t="s">
        <v>5255</v>
      </c>
      <c r="B10594" s="72"/>
    </row>
    <row r="10595" spans="1:2">
      <c r="A10595" s="72" t="s">
        <v>1965</v>
      </c>
      <c r="B10595" s="72"/>
    </row>
    <row r="10596" spans="1:2">
      <c r="A10596" s="72" t="s">
        <v>1520</v>
      </c>
      <c r="B10596" s="72"/>
    </row>
    <row r="10597" spans="1:2">
      <c r="A10597" s="72" t="s">
        <v>24158</v>
      </c>
      <c r="B10597" s="72"/>
    </row>
    <row r="10598" spans="1:2">
      <c r="A10598" s="72" t="s">
        <v>4788</v>
      </c>
      <c r="B10598" s="72"/>
    </row>
    <row r="10599" spans="1:2">
      <c r="A10599" s="72" t="s">
        <v>25442</v>
      </c>
      <c r="B10599" s="72"/>
    </row>
    <row r="10600" spans="1:2">
      <c r="A10600" s="72" t="s">
        <v>25441</v>
      </c>
      <c r="B10600" s="72"/>
    </row>
    <row r="10601" spans="1:2">
      <c r="A10601" s="72" t="s">
        <v>24159</v>
      </c>
      <c r="B10601" s="72"/>
    </row>
    <row r="10602" spans="1:2">
      <c r="A10602" s="72" t="s">
        <v>24645</v>
      </c>
      <c r="B10602" s="72"/>
    </row>
    <row r="10603" spans="1:2">
      <c r="A10603" s="72" t="s">
        <v>15950</v>
      </c>
      <c r="B10603" s="72"/>
    </row>
    <row r="10604" spans="1:2">
      <c r="A10604" s="72" t="s">
        <v>3134</v>
      </c>
      <c r="B10604" s="72"/>
    </row>
    <row r="10605" spans="1:2">
      <c r="A10605" s="72" t="s">
        <v>3135</v>
      </c>
      <c r="B10605" s="72"/>
    </row>
    <row r="10606" spans="1:2">
      <c r="A10606" s="72" t="s">
        <v>24646</v>
      </c>
      <c r="B10606" s="72"/>
    </row>
    <row r="10607" spans="1:2">
      <c r="A10607" s="72" t="s">
        <v>12974</v>
      </c>
      <c r="B10607" s="72"/>
    </row>
    <row r="10608" spans="1:2">
      <c r="A10608" s="72" t="s">
        <v>26895</v>
      </c>
      <c r="B10608" s="72"/>
    </row>
    <row r="10609" spans="1:2">
      <c r="A10609" s="72" t="s">
        <v>4789</v>
      </c>
      <c r="B10609" s="72"/>
    </row>
    <row r="10610" spans="1:2">
      <c r="A10610" s="72" t="s">
        <v>4790</v>
      </c>
      <c r="B10610" s="72"/>
    </row>
    <row r="10611" spans="1:2">
      <c r="A10611" s="72" t="s">
        <v>887</v>
      </c>
      <c r="B10611" s="72"/>
    </row>
    <row r="10612" spans="1:2">
      <c r="A10612" s="72" t="s">
        <v>21717</v>
      </c>
      <c r="B10612" s="72"/>
    </row>
    <row r="10613" spans="1:2">
      <c r="A10613" s="72" t="s">
        <v>22344</v>
      </c>
      <c r="B10613" s="72"/>
    </row>
    <row r="10614" spans="1:2">
      <c r="A10614" s="72" t="s">
        <v>21718</v>
      </c>
      <c r="B10614" s="72"/>
    </row>
    <row r="10615" spans="1:2">
      <c r="A10615" s="72" t="s">
        <v>23455</v>
      </c>
      <c r="B10615" s="72"/>
    </row>
    <row r="10616" spans="1:2">
      <c r="A10616" s="72" t="s">
        <v>25114</v>
      </c>
      <c r="B10616" s="72"/>
    </row>
    <row r="10617" spans="1:2">
      <c r="A10617" s="72" t="s">
        <v>24647</v>
      </c>
      <c r="B10617" s="72"/>
    </row>
    <row r="10618" spans="1:2">
      <c r="A10618" s="72" t="s">
        <v>7028</v>
      </c>
      <c r="B10618" s="72"/>
    </row>
    <row r="10619" spans="1:2">
      <c r="A10619" s="72" t="s">
        <v>23456</v>
      </c>
      <c r="B10619" s="72"/>
    </row>
    <row r="10620" spans="1:2">
      <c r="A10620" s="72" t="s">
        <v>31623</v>
      </c>
      <c r="B10620" s="72"/>
    </row>
    <row r="10621" spans="1:2">
      <c r="A10621" s="72" t="s">
        <v>22888</v>
      </c>
      <c r="B10621" s="72"/>
    </row>
    <row r="10622" spans="1:2">
      <c r="A10622" s="72" t="s">
        <v>5557</v>
      </c>
      <c r="B10622" s="72"/>
    </row>
    <row r="10623" spans="1:2">
      <c r="A10623" s="72" t="s">
        <v>13299</v>
      </c>
      <c r="B10623" s="72"/>
    </row>
    <row r="10624" spans="1:2">
      <c r="A10624" s="72" t="s">
        <v>32358</v>
      </c>
      <c r="B10624" s="72"/>
    </row>
    <row r="10625" spans="1:2">
      <c r="A10625" s="72" t="s">
        <v>33057</v>
      </c>
      <c r="B10625" s="72"/>
    </row>
    <row r="10626" spans="1:2">
      <c r="A10626" s="72" t="s">
        <v>30412</v>
      </c>
      <c r="B10626" s="72"/>
    </row>
    <row r="10627" spans="1:2">
      <c r="A10627" s="72" t="s">
        <v>27369</v>
      </c>
      <c r="B10627" s="72"/>
    </row>
    <row r="10628" spans="1:2">
      <c r="A10628" s="72" t="s">
        <v>26896</v>
      </c>
      <c r="B10628" s="72"/>
    </row>
    <row r="10629" spans="1:2">
      <c r="A10629" s="72" t="s">
        <v>15643</v>
      </c>
      <c r="B10629" s="72"/>
    </row>
    <row r="10630" spans="1:2">
      <c r="A10630" s="72" t="s">
        <v>15644</v>
      </c>
      <c r="B10630" s="72"/>
    </row>
    <row r="10631" spans="1:2">
      <c r="A10631" s="72" t="s">
        <v>28392</v>
      </c>
      <c r="B10631" s="72"/>
    </row>
    <row r="10632" spans="1:2">
      <c r="A10632" s="72" t="s">
        <v>28126</v>
      </c>
      <c r="B10632" s="72"/>
    </row>
    <row r="10633" spans="1:2">
      <c r="A10633" s="72" t="s">
        <v>14698</v>
      </c>
      <c r="B10633" s="72"/>
    </row>
    <row r="10634" spans="1:2">
      <c r="A10634" s="72" t="s">
        <v>7029</v>
      </c>
      <c r="B10634" s="72"/>
    </row>
    <row r="10635" spans="1:2">
      <c r="A10635" s="72" t="s">
        <v>19407</v>
      </c>
      <c r="B10635" s="72"/>
    </row>
    <row r="10636" spans="1:2">
      <c r="A10636" s="72" t="s">
        <v>19408</v>
      </c>
      <c r="B10636" s="72"/>
    </row>
    <row r="10637" spans="1:2">
      <c r="A10637" s="72" t="s">
        <v>19409</v>
      </c>
      <c r="B10637" s="72"/>
    </row>
    <row r="10638" spans="1:2">
      <c r="A10638" s="72" t="s">
        <v>888</v>
      </c>
      <c r="B10638" s="72"/>
    </row>
    <row r="10639" spans="1:2">
      <c r="A10639" s="72" t="s">
        <v>889</v>
      </c>
      <c r="B10639" s="72"/>
    </row>
    <row r="10640" spans="1:2">
      <c r="A10640" s="72" t="s">
        <v>890</v>
      </c>
      <c r="B10640" s="72"/>
    </row>
    <row r="10641" spans="1:2">
      <c r="A10641" s="4" t="s">
        <v>891</v>
      </c>
      <c r="B10641" s="72"/>
    </row>
    <row r="10642" spans="1:2">
      <c r="A10642" s="72" t="s">
        <v>4791</v>
      </c>
      <c r="B10642" s="72"/>
    </row>
    <row r="10643" spans="1:2">
      <c r="A10643" s="72" t="s">
        <v>6057</v>
      </c>
      <c r="B10643" s="72"/>
    </row>
    <row r="10644" spans="1:2">
      <c r="A10644" s="72" t="s">
        <v>3483</v>
      </c>
      <c r="B10644" s="72"/>
    </row>
    <row r="10645" spans="1:2">
      <c r="A10645" s="72" t="s">
        <v>22345</v>
      </c>
      <c r="B10645" s="72"/>
    </row>
    <row r="10646" spans="1:2">
      <c r="A10646" s="72" t="s">
        <v>17212</v>
      </c>
      <c r="B10646" s="72"/>
    </row>
    <row r="10647" spans="1:2">
      <c r="A10647" s="72" t="s">
        <v>9267</v>
      </c>
      <c r="B10647" s="72"/>
    </row>
    <row r="10648" spans="1:2">
      <c r="A10648" s="72" t="s">
        <v>11597</v>
      </c>
      <c r="B10648" s="72"/>
    </row>
    <row r="10649" spans="1:2">
      <c r="A10649" s="72" t="s">
        <v>25443</v>
      </c>
      <c r="B10649" s="72"/>
    </row>
    <row r="10650" spans="1:2">
      <c r="A10650" s="72" t="s">
        <v>4285</v>
      </c>
      <c r="B10650" s="72"/>
    </row>
    <row r="10651" spans="1:2">
      <c r="A10651" s="72" t="s">
        <v>4285</v>
      </c>
      <c r="B10651" s="72"/>
    </row>
    <row r="10652" spans="1:2">
      <c r="A10652" s="72" t="s">
        <v>21719</v>
      </c>
      <c r="B10652" s="72"/>
    </row>
    <row r="10653" spans="1:2">
      <c r="A10653" s="72" t="s">
        <v>16692</v>
      </c>
      <c r="B10653" s="72"/>
    </row>
    <row r="10654" spans="1:2">
      <c r="A10654" s="72" t="s">
        <v>12100</v>
      </c>
      <c r="B10654" s="72"/>
    </row>
    <row r="10655" spans="1:2">
      <c r="A10655" s="72" t="s">
        <v>25115</v>
      </c>
      <c r="B10655" s="72"/>
    </row>
    <row r="10656" spans="1:2">
      <c r="A10656" s="72" t="s">
        <v>11598</v>
      </c>
      <c r="B10656" s="72"/>
    </row>
    <row r="10657" spans="1:2">
      <c r="A10657" s="72" t="s">
        <v>24160</v>
      </c>
      <c r="B10657" s="72"/>
    </row>
    <row r="10658" spans="1:2">
      <c r="A10658" s="72" t="s">
        <v>12101</v>
      </c>
      <c r="B10658" s="72"/>
    </row>
    <row r="10659" spans="1:2">
      <c r="A10659" s="72" t="s">
        <v>25116</v>
      </c>
      <c r="B10659" s="72"/>
    </row>
    <row r="10660" spans="1:2">
      <c r="A10660" s="72" t="s">
        <v>25444</v>
      </c>
      <c r="B10660" s="72"/>
    </row>
    <row r="10661" spans="1:2">
      <c r="A10661" s="72" t="s">
        <v>24161</v>
      </c>
      <c r="B10661" s="72"/>
    </row>
    <row r="10662" spans="1:2">
      <c r="A10662" s="72" t="s">
        <v>11599</v>
      </c>
      <c r="B10662" s="72"/>
    </row>
    <row r="10663" spans="1:2">
      <c r="A10663" s="72" t="s">
        <v>25117</v>
      </c>
      <c r="B10663" s="72"/>
    </row>
    <row r="10664" spans="1:2">
      <c r="A10664" s="72" t="s">
        <v>24648</v>
      </c>
      <c r="B10664" s="72"/>
    </row>
    <row r="10665" spans="1:2">
      <c r="A10665" s="72" t="s">
        <v>18237</v>
      </c>
      <c r="B10665" s="72"/>
    </row>
    <row r="10666" spans="1:2">
      <c r="A10666" s="72" t="s">
        <v>25118</v>
      </c>
      <c r="B10666" s="72"/>
    </row>
    <row r="10667" spans="1:2">
      <c r="A10667" s="72" t="s">
        <v>23457</v>
      </c>
      <c r="B10667" s="72"/>
    </row>
    <row r="10668" spans="1:2">
      <c r="A10668" s="72" t="s">
        <v>28772</v>
      </c>
      <c r="B10668" s="72"/>
    </row>
    <row r="10669" spans="1:2">
      <c r="A10669" s="72" t="s">
        <v>11205</v>
      </c>
      <c r="B10669" s="72"/>
    </row>
    <row r="10670" spans="1:2">
      <c r="A10670" s="72" t="s">
        <v>24649</v>
      </c>
      <c r="B10670" s="72"/>
    </row>
    <row r="10671" spans="1:2">
      <c r="A10671" s="72" t="s">
        <v>15098</v>
      </c>
      <c r="B10671" s="72"/>
    </row>
    <row r="10672" spans="1:2">
      <c r="A10672" s="72" t="s">
        <v>15099</v>
      </c>
      <c r="B10672" s="72"/>
    </row>
    <row r="10673" spans="1:2">
      <c r="A10673" s="72" t="s">
        <v>16969</v>
      </c>
      <c r="B10673" s="72"/>
    </row>
    <row r="10674" spans="1:2">
      <c r="A10674" s="72" t="s">
        <v>12102</v>
      </c>
      <c r="B10674" s="72"/>
    </row>
    <row r="10675" spans="1:2">
      <c r="A10675" s="72" t="s">
        <v>25119</v>
      </c>
      <c r="B10675" s="72"/>
    </row>
    <row r="10676" spans="1:2">
      <c r="A10676" s="72" t="s">
        <v>3484</v>
      </c>
      <c r="B10676" s="72"/>
    </row>
    <row r="10677" spans="1:2">
      <c r="A10677" s="72" t="s">
        <v>6592</v>
      </c>
      <c r="B10677" s="72"/>
    </row>
    <row r="10678" spans="1:2">
      <c r="A10678" s="72" t="s">
        <v>1521</v>
      </c>
      <c r="B10678" s="72"/>
    </row>
    <row r="10679" spans="1:2">
      <c r="A10679" s="72" t="s">
        <v>1521</v>
      </c>
      <c r="B10679" s="72"/>
    </row>
    <row r="10680" spans="1:2">
      <c r="A10680" s="72" t="s">
        <v>6593</v>
      </c>
      <c r="B10680" s="72"/>
    </row>
    <row r="10681" spans="1:2">
      <c r="A10681" s="72" t="s">
        <v>25445</v>
      </c>
      <c r="B10681" s="72"/>
    </row>
    <row r="10682" spans="1:2">
      <c r="A10682" s="72" t="s">
        <v>24650</v>
      </c>
      <c r="B10682" s="72"/>
    </row>
    <row r="10683" spans="1:2">
      <c r="A10683" s="72" t="s">
        <v>1791</v>
      </c>
      <c r="B10683" s="72"/>
    </row>
    <row r="10684" spans="1:2">
      <c r="A10684" s="72" t="s">
        <v>33177</v>
      </c>
      <c r="B10684" s="72"/>
    </row>
    <row r="10685" spans="1:2">
      <c r="A10685" s="72" t="s">
        <v>21720</v>
      </c>
      <c r="B10685" s="72"/>
    </row>
    <row r="10686" spans="1:2">
      <c r="A10686" s="72" t="s">
        <v>28773</v>
      </c>
      <c r="B10686" s="72"/>
    </row>
    <row r="10687" spans="1:2">
      <c r="A10687" s="72" t="s">
        <v>16426</v>
      </c>
      <c r="B10687" s="72"/>
    </row>
    <row r="10688" spans="1:2">
      <c r="A10688" s="72" t="s">
        <v>14157</v>
      </c>
      <c r="B10688" s="72"/>
    </row>
    <row r="10689" spans="1:2">
      <c r="A10689" s="72" t="s">
        <v>12103</v>
      </c>
      <c r="B10689" s="72"/>
    </row>
    <row r="10690" spans="1:2">
      <c r="A10690" s="72" t="s">
        <v>2711</v>
      </c>
      <c r="B10690" s="72"/>
    </row>
    <row r="10691" spans="1:2">
      <c r="A10691" s="72" t="s">
        <v>30413</v>
      </c>
      <c r="B10691" s="72"/>
    </row>
    <row r="10692" spans="1:2">
      <c r="A10692" s="72" t="s">
        <v>23458</v>
      </c>
      <c r="B10692" s="72"/>
    </row>
    <row r="10693" spans="1:2">
      <c r="A10693" s="72" t="s">
        <v>23459</v>
      </c>
      <c r="B10693" s="72"/>
    </row>
    <row r="10694" spans="1:2">
      <c r="A10694" s="72" t="s">
        <v>23460</v>
      </c>
      <c r="B10694" s="72"/>
    </row>
    <row r="10695" spans="1:2">
      <c r="A10695" s="72" t="s">
        <v>23461</v>
      </c>
      <c r="B10695" s="72"/>
    </row>
    <row r="10696" spans="1:2">
      <c r="A10696" s="72" t="s">
        <v>892</v>
      </c>
      <c r="B10696" s="72"/>
    </row>
    <row r="10697" spans="1:2">
      <c r="A10697" s="72" t="s">
        <v>892</v>
      </c>
      <c r="B10697" s="72"/>
    </row>
    <row r="10698" spans="1:2">
      <c r="A10698" s="72" t="s">
        <v>30414</v>
      </c>
      <c r="B10698" s="72"/>
    </row>
    <row r="10699" spans="1:2">
      <c r="A10699" s="72" t="s">
        <v>4792</v>
      </c>
      <c r="B10699" s="72"/>
    </row>
    <row r="10700" spans="1:2">
      <c r="A10700" s="72" t="s">
        <v>30415</v>
      </c>
      <c r="B10700" s="72"/>
    </row>
    <row r="10701" spans="1:2">
      <c r="A10701" s="72" t="s">
        <v>30635</v>
      </c>
      <c r="B10701" s="72"/>
    </row>
    <row r="10702" spans="1:2">
      <c r="A10702" s="72" t="s">
        <v>22346</v>
      </c>
      <c r="B10702" s="72"/>
    </row>
    <row r="10703" spans="1:2">
      <c r="A10703" s="72" t="s">
        <v>30416</v>
      </c>
      <c r="B10703" s="72"/>
    </row>
    <row r="10704" spans="1:2">
      <c r="A10704" s="72" t="s">
        <v>23462</v>
      </c>
      <c r="B10704" s="72"/>
    </row>
    <row r="10705" spans="1:2">
      <c r="A10705" s="72" t="s">
        <v>32359</v>
      </c>
      <c r="B10705" s="72"/>
    </row>
    <row r="10706" spans="1:2">
      <c r="A10706" s="72" t="s">
        <v>21721</v>
      </c>
      <c r="B10706" s="72"/>
    </row>
    <row r="10707" spans="1:2">
      <c r="A10707" s="72" t="s">
        <v>21725</v>
      </c>
      <c r="B10707" s="72"/>
    </row>
    <row r="10708" spans="1:2">
      <c r="A10708" s="72" t="s">
        <v>13853</v>
      </c>
      <c r="B10708" s="72"/>
    </row>
    <row r="10709" spans="1:2">
      <c r="A10709" s="72" t="s">
        <v>13854</v>
      </c>
      <c r="B10709" s="72"/>
    </row>
    <row r="10710" spans="1:2">
      <c r="A10710" s="72" t="s">
        <v>21722</v>
      </c>
      <c r="B10710" s="72"/>
    </row>
    <row r="10711" spans="1:2">
      <c r="A10711" s="72" t="s">
        <v>28127</v>
      </c>
      <c r="B10711" s="72"/>
    </row>
    <row r="10712" spans="1:2">
      <c r="A10712" s="72" t="s">
        <v>2331</v>
      </c>
      <c r="B10712" s="72"/>
    </row>
    <row r="10713" spans="1:2">
      <c r="A10713" s="72" t="s">
        <v>7516</v>
      </c>
      <c r="B10713" s="72"/>
    </row>
    <row r="10714" spans="1:2">
      <c r="A10714" s="72" t="s">
        <v>5558</v>
      </c>
      <c r="B10714" s="72"/>
    </row>
    <row r="10715" spans="1:2">
      <c r="A10715" s="72" t="s">
        <v>28774</v>
      </c>
      <c r="B10715" s="72"/>
    </row>
    <row r="10716" spans="1:2">
      <c r="A10716" s="72" t="s">
        <v>19948</v>
      </c>
      <c r="B10716" s="72"/>
    </row>
    <row r="10717" spans="1:2">
      <c r="A10717" s="72" t="s">
        <v>23463</v>
      </c>
      <c r="B10717" s="72"/>
    </row>
    <row r="10718" spans="1:2">
      <c r="A10718" s="72" t="s">
        <v>28775</v>
      </c>
      <c r="B10718" s="72"/>
    </row>
    <row r="10719" spans="1:2">
      <c r="A10719" s="72" t="s">
        <v>7030</v>
      </c>
      <c r="B10719" s="72"/>
    </row>
    <row r="10720" spans="1:2">
      <c r="A10720" s="72" t="s">
        <v>32789</v>
      </c>
      <c r="B10720" s="72"/>
    </row>
    <row r="10721" spans="1:2">
      <c r="A10721" s="72" t="s">
        <v>8774</v>
      </c>
      <c r="B10721" s="72"/>
    </row>
    <row r="10722" spans="1:2">
      <c r="A10722" s="72" t="s">
        <v>7031</v>
      </c>
      <c r="B10722" s="72"/>
    </row>
    <row r="10723" spans="1:2">
      <c r="A10723" s="72" t="s">
        <v>2712</v>
      </c>
      <c r="B10723" s="72"/>
    </row>
    <row r="10724" spans="1:2">
      <c r="A10724" s="72" t="s">
        <v>28776</v>
      </c>
      <c r="B10724" s="72"/>
    </row>
    <row r="10725" spans="1:2">
      <c r="A10725" s="72" t="s">
        <v>30417</v>
      </c>
      <c r="B10725" s="72"/>
    </row>
    <row r="10726" spans="1:2">
      <c r="A10726" s="72" t="s">
        <v>28777</v>
      </c>
      <c r="B10726" s="72"/>
    </row>
    <row r="10727" spans="1:2">
      <c r="A10727" s="72" t="s">
        <v>33178</v>
      </c>
      <c r="B10727" s="72"/>
    </row>
    <row r="10728" spans="1:2">
      <c r="A10728" s="72" t="s">
        <v>893</v>
      </c>
      <c r="B10728" s="72"/>
    </row>
    <row r="10729" spans="1:2">
      <c r="A10729" s="72" t="s">
        <v>27370</v>
      </c>
      <c r="B10729" s="72"/>
    </row>
    <row r="10730" spans="1:2">
      <c r="A10730" s="72" t="s">
        <v>23464</v>
      </c>
      <c r="B10730" s="72"/>
    </row>
    <row r="10731" spans="1:2">
      <c r="A10731" s="72" t="s">
        <v>32790</v>
      </c>
      <c r="B10731" s="72"/>
    </row>
    <row r="10732" spans="1:2">
      <c r="A10732" s="72" t="s">
        <v>5949</v>
      </c>
      <c r="B10732" s="72"/>
    </row>
    <row r="10733" spans="1:2">
      <c r="A10733" s="72" t="s">
        <v>5949</v>
      </c>
      <c r="B10733" s="72"/>
    </row>
    <row r="10734" spans="1:2">
      <c r="A10734" s="72" t="s">
        <v>12553</v>
      </c>
      <c r="B10734" s="72"/>
    </row>
    <row r="10735" spans="1:2">
      <c r="A10735" s="72" t="s">
        <v>28393</v>
      </c>
      <c r="B10735" s="72"/>
    </row>
    <row r="10736" spans="1:2">
      <c r="A10736" s="72" t="s">
        <v>894</v>
      </c>
      <c r="B10736" s="72"/>
    </row>
    <row r="10737" spans="1:2">
      <c r="A10737" s="72" t="s">
        <v>22347</v>
      </c>
      <c r="B10737" s="72"/>
    </row>
    <row r="10738" spans="1:2">
      <c r="A10738" s="72" t="s">
        <v>24651</v>
      </c>
      <c r="B10738" s="72"/>
    </row>
    <row r="10739" spans="1:2">
      <c r="A10739" s="72" t="s">
        <v>24652</v>
      </c>
      <c r="B10739" s="72"/>
    </row>
    <row r="10740" spans="1:2">
      <c r="A10740" s="72" t="s">
        <v>2713</v>
      </c>
      <c r="B10740" s="72"/>
    </row>
    <row r="10741" spans="1:2">
      <c r="A10741" s="72" t="s">
        <v>26172</v>
      </c>
      <c r="B10741" s="72"/>
    </row>
    <row r="10742" spans="1:2">
      <c r="A10742" s="72" t="s">
        <v>20340</v>
      </c>
      <c r="B10742" s="72"/>
    </row>
    <row r="10743" spans="1:2">
      <c r="A10743" s="72" t="s">
        <v>30418</v>
      </c>
      <c r="B10743" s="72"/>
    </row>
    <row r="10744" spans="1:2">
      <c r="A10744" s="72" t="s">
        <v>28394</v>
      </c>
      <c r="B10744" s="72"/>
    </row>
    <row r="10745" spans="1:2">
      <c r="A10745" s="72" t="s">
        <v>8775</v>
      </c>
      <c r="B10745" s="72"/>
    </row>
    <row r="10746" spans="1:2">
      <c r="A10746" s="72" t="s">
        <v>23465</v>
      </c>
      <c r="B10746" s="72"/>
    </row>
    <row r="10747" spans="1:2">
      <c r="A10747" s="72" t="s">
        <v>23465</v>
      </c>
      <c r="B10747" s="72"/>
    </row>
    <row r="10748" spans="1:2">
      <c r="A10748" s="72" t="s">
        <v>4793</v>
      </c>
      <c r="B10748" s="72"/>
    </row>
    <row r="10749" spans="1:2">
      <c r="A10749" s="72" t="s">
        <v>7033</v>
      </c>
      <c r="B10749" s="72"/>
    </row>
    <row r="10750" spans="1:2">
      <c r="A10750" s="72" t="s">
        <v>21723</v>
      </c>
      <c r="B10750" s="72"/>
    </row>
    <row r="10751" spans="1:2">
      <c r="A10751" s="72" t="s">
        <v>17687</v>
      </c>
      <c r="B10751" s="72"/>
    </row>
    <row r="10752" spans="1:2">
      <c r="A10752" s="72" t="s">
        <v>32791</v>
      </c>
      <c r="B10752" s="72"/>
    </row>
    <row r="10753" spans="1:2">
      <c r="A10753" s="72" t="s">
        <v>30419</v>
      </c>
      <c r="B10753" s="72"/>
    </row>
    <row r="10754" spans="1:2">
      <c r="A10754" s="72" t="s">
        <v>33179</v>
      </c>
      <c r="B10754" s="72"/>
    </row>
    <row r="10755" spans="1:2">
      <c r="A10755" s="72" t="s">
        <v>14699</v>
      </c>
      <c r="B10755" s="72"/>
    </row>
    <row r="10756" spans="1:2">
      <c r="A10756" s="72" t="s">
        <v>32360</v>
      </c>
      <c r="B10756" s="72"/>
    </row>
    <row r="10757" spans="1:2">
      <c r="A10757" s="72" t="s">
        <v>27813</v>
      </c>
      <c r="B10757" s="72"/>
    </row>
    <row r="10758" spans="1:2">
      <c r="A10758" s="72" t="s">
        <v>32792</v>
      </c>
      <c r="B10758" s="72"/>
    </row>
    <row r="10759" spans="1:2">
      <c r="A10759" s="72" t="s">
        <v>26897</v>
      </c>
      <c r="B10759" s="72"/>
    </row>
    <row r="10760" spans="1:2">
      <c r="A10760" s="72" t="s">
        <v>18238</v>
      </c>
      <c r="B10760" s="72"/>
    </row>
    <row r="10761" spans="1:2">
      <c r="A10761" s="72" t="s">
        <v>1966</v>
      </c>
      <c r="B10761" s="72"/>
    </row>
    <row r="10762" spans="1:2">
      <c r="A10762" s="72" t="s">
        <v>9268</v>
      </c>
      <c r="B10762" s="72"/>
    </row>
    <row r="10763" spans="1:2">
      <c r="A10763" s="72" t="s">
        <v>19949</v>
      </c>
      <c r="B10763" s="72"/>
    </row>
    <row r="10764" spans="1:2">
      <c r="A10764" s="72" t="s">
        <v>7034</v>
      </c>
      <c r="B10764" s="72"/>
    </row>
    <row r="10765" spans="1:2">
      <c r="A10765" s="72" t="s">
        <v>8212</v>
      </c>
      <c r="B10765" s="72"/>
    </row>
    <row r="10766" spans="1:2">
      <c r="A10766" s="72" t="s">
        <v>3485</v>
      </c>
      <c r="B10766" s="72"/>
    </row>
    <row r="10767" spans="1:2">
      <c r="A10767" s="72" t="s">
        <v>28778</v>
      </c>
      <c r="B10767" s="72"/>
    </row>
    <row r="10768" spans="1:2">
      <c r="A10768" s="72" t="s">
        <v>8776</v>
      </c>
      <c r="B10768" s="72"/>
    </row>
    <row r="10769" spans="1:2">
      <c r="A10769" s="72" t="s">
        <v>895</v>
      </c>
      <c r="B10769" s="72"/>
    </row>
    <row r="10770" spans="1:2">
      <c r="A10770" s="72" t="s">
        <v>22348</v>
      </c>
      <c r="B10770" s="72"/>
    </row>
    <row r="10771" spans="1:2">
      <c r="A10771" s="72" t="s">
        <v>8777</v>
      </c>
      <c r="B10771" s="72"/>
    </row>
    <row r="10772" spans="1:2">
      <c r="A10772" s="72" t="s">
        <v>8778</v>
      </c>
      <c r="B10772" s="72"/>
    </row>
    <row r="10773" spans="1:2">
      <c r="A10773" s="72" t="s">
        <v>8779</v>
      </c>
      <c r="B10773" s="72"/>
    </row>
    <row r="10774" spans="1:2">
      <c r="A10774" s="72" t="s">
        <v>19950</v>
      </c>
      <c r="B10774" s="72"/>
    </row>
    <row r="10775" spans="1:2">
      <c r="A10775" s="72" t="s">
        <v>896</v>
      </c>
      <c r="B10775" s="72"/>
    </row>
    <row r="10776" spans="1:2">
      <c r="A10776" s="72" t="s">
        <v>13596</v>
      </c>
      <c r="B10776" s="72"/>
    </row>
    <row r="10777" spans="1:2">
      <c r="A10777" s="72" t="s">
        <v>6327</v>
      </c>
      <c r="B10777" s="72"/>
    </row>
    <row r="10778" spans="1:2">
      <c r="A10778" s="72" t="s">
        <v>6327</v>
      </c>
      <c r="B10778" s="72"/>
    </row>
    <row r="10779" spans="1:2">
      <c r="A10779" s="72" t="s">
        <v>6327</v>
      </c>
      <c r="B10779" s="72"/>
    </row>
    <row r="10780" spans="1:2">
      <c r="A10780" s="72" t="s">
        <v>4794</v>
      </c>
      <c r="B10780" s="72"/>
    </row>
    <row r="10781" spans="1:2">
      <c r="A10781" s="72" t="s">
        <v>897</v>
      </c>
      <c r="B10781" s="72"/>
    </row>
    <row r="10782" spans="1:2">
      <c r="A10782" s="72" t="s">
        <v>30420</v>
      </c>
      <c r="B10782" s="72"/>
    </row>
    <row r="10783" spans="1:2">
      <c r="A10783" s="72" t="s">
        <v>13300</v>
      </c>
      <c r="B10783" s="72"/>
    </row>
    <row r="10784" spans="1:2">
      <c r="A10784" s="72" t="s">
        <v>26898</v>
      </c>
      <c r="B10784" s="72"/>
    </row>
    <row r="10785" spans="1:2">
      <c r="A10785" s="72" t="s">
        <v>3486</v>
      </c>
      <c r="B10785" s="72"/>
    </row>
    <row r="10786" spans="1:2">
      <c r="A10786" s="72" t="s">
        <v>28395</v>
      </c>
      <c r="B10786" s="72"/>
    </row>
    <row r="10787" spans="1:2">
      <c r="A10787" s="72" t="s">
        <v>9698</v>
      </c>
      <c r="B10787" s="72"/>
    </row>
    <row r="10788" spans="1:2">
      <c r="A10788" s="72" t="s">
        <v>14701</v>
      </c>
      <c r="B10788" s="72"/>
    </row>
    <row r="10789" spans="1:2">
      <c r="A10789" s="72" t="s">
        <v>2714</v>
      </c>
      <c r="B10789" s="72"/>
    </row>
    <row r="10790" spans="1:2">
      <c r="A10790" s="4" t="s">
        <v>898</v>
      </c>
      <c r="B10790" s="72"/>
    </row>
    <row r="10791" spans="1:2">
      <c r="A10791" s="72" t="s">
        <v>898</v>
      </c>
      <c r="B10791" s="72"/>
    </row>
    <row r="10792" spans="1:2">
      <c r="A10792" s="72" t="s">
        <v>18239</v>
      </c>
      <c r="B10792" s="72"/>
    </row>
    <row r="10793" spans="1:2">
      <c r="A10793" s="72" t="s">
        <v>28779</v>
      </c>
      <c r="B10793" s="72"/>
    </row>
    <row r="10794" spans="1:2">
      <c r="A10794" s="72" t="s">
        <v>899</v>
      </c>
      <c r="B10794" s="72"/>
    </row>
    <row r="10795" spans="1:2">
      <c r="A10795" s="72" t="s">
        <v>19410</v>
      </c>
      <c r="B10795" s="72"/>
    </row>
    <row r="10796" spans="1:2">
      <c r="A10796" s="72" t="s">
        <v>9699</v>
      </c>
      <c r="B10796" s="72"/>
    </row>
    <row r="10797" spans="1:2">
      <c r="A10797" s="72" t="s">
        <v>341</v>
      </c>
      <c r="B10797" s="72"/>
    </row>
    <row r="10798" spans="1:2">
      <c r="A10798" s="72" t="s">
        <v>5559</v>
      </c>
      <c r="B10798" s="72"/>
    </row>
    <row r="10799" spans="1:2">
      <c r="A10799" s="72" t="s">
        <v>17407</v>
      </c>
      <c r="B10799" s="72"/>
    </row>
    <row r="10800" spans="1:2">
      <c r="A10800" s="72" t="s">
        <v>30421</v>
      </c>
      <c r="B10800" s="72"/>
    </row>
    <row r="10801" spans="1:2">
      <c r="A10801" s="72" t="s">
        <v>27371</v>
      </c>
      <c r="B10801" s="72"/>
    </row>
    <row r="10802" spans="1:2">
      <c r="A10802" s="72" t="s">
        <v>7035</v>
      </c>
      <c r="B10802" s="72"/>
    </row>
    <row r="10803" spans="1:2">
      <c r="A10803" s="72" t="s">
        <v>21724</v>
      </c>
      <c r="B10803" s="72"/>
    </row>
    <row r="10804" spans="1:2">
      <c r="A10804" s="72" t="s">
        <v>1522</v>
      </c>
      <c r="B10804" s="72"/>
    </row>
    <row r="10805" spans="1:2">
      <c r="A10805" s="72" t="s">
        <v>23466</v>
      </c>
      <c r="B10805" s="72"/>
    </row>
    <row r="10806" spans="1:2">
      <c r="A10806" s="72" t="s">
        <v>24653</v>
      </c>
      <c r="B10806" s="72"/>
    </row>
    <row r="10807" spans="1:2">
      <c r="A10807" s="72" t="s">
        <v>25714</v>
      </c>
      <c r="B10807" s="72"/>
    </row>
    <row r="10808" spans="1:2">
      <c r="A10808" s="72" t="s">
        <v>20714</v>
      </c>
      <c r="B10808" s="72"/>
    </row>
    <row r="10809" spans="1:2">
      <c r="A10809" s="72" t="s">
        <v>33058</v>
      </c>
      <c r="B10809" s="72"/>
    </row>
    <row r="10810" spans="1:2">
      <c r="A10810" s="72" t="s">
        <v>8780</v>
      </c>
      <c r="B10810" s="72"/>
    </row>
    <row r="10811" spans="1:2">
      <c r="A10811" s="72" t="s">
        <v>9700</v>
      </c>
      <c r="B10811" s="72"/>
    </row>
    <row r="10812" spans="1:2">
      <c r="A10812" s="72" t="s">
        <v>26899</v>
      </c>
      <c r="B10812" s="72"/>
    </row>
    <row r="10813" spans="1:2">
      <c r="A10813" s="72" t="s">
        <v>20715</v>
      </c>
      <c r="B10813" s="72"/>
    </row>
    <row r="10814" spans="1:2">
      <c r="A10814" s="72" t="s">
        <v>28780</v>
      </c>
      <c r="B10814" s="72"/>
    </row>
    <row r="10815" spans="1:2">
      <c r="A10815" s="72" t="s">
        <v>18739</v>
      </c>
      <c r="B10815" s="72"/>
    </row>
    <row r="10816" spans="1:2">
      <c r="A10816" s="72" t="s">
        <v>15100</v>
      </c>
      <c r="B10816" s="72"/>
    </row>
    <row r="10817" spans="1:2">
      <c r="A10817" s="72" t="s">
        <v>2715</v>
      </c>
      <c r="B10817" s="72"/>
    </row>
    <row r="10818" spans="1:2">
      <c r="A10818" s="72" t="s">
        <v>19411</v>
      </c>
      <c r="B10818" s="72"/>
    </row>
    <row r="10819" spans="1:2">
      <c r="A10819" s="72" t="s">
        <v>11600</v>
      </c>
      <c r="B10819" s="72"/>
    </row>
    <row r="10820" spans="1:2">
      <c r="A10820" s="72" t="s">
        <v>9269</v>
      </c>
      <c r="B10820" s="72"/>
    </row>
    <row r="10821" spans="1:2">
      <c r="A10821" s="72" t="s">
        <v>18740</v>
      </c>
      <c r="B10821" s="72"/>
    </row>
    <row r="10822" spans="1:2">
      <c r="A10822" s="72" t="s">
        <v>25446</v>
      </c>
      <c r="B10822" s="72"/>
    </row>
    <row r="10823" spans="1:2">
      <c r="A10823" s="72" t="s">
        <v>19412</v>
      </c>
      <c r="B10823" s="72"/>
    </row>
    <row r="10824" spans="1:2">
      <c r="A10824" s="72" t="s">
        <v>19951</v>
      </c>
      <c r="B10824" s="72"/>
    </row>
    <row r="10825" spans="1:2">
      <c r="A10825" s="72" t="s">
        <v>18240</v>
      </c>
      <c r="B10825" s="72"/>
    </row>
    <row r="10826" spans="1:2">
      <c r="A10826" s="72" t="s">
        <v>11207</v>
      </c>
      <c r="B10826" s="72"/>
    </row>
    <row r="10827" spans="1:2">
      <c r="A10827" s="72" t="s">
        <v>27814</v>
      </c>
      <c r="B10827" s="72"/>
    </row>
    <row r="10828" spans="1:2">
      <c r="A10828" s="72" t="s">
        <v>14702</v>
      </c>
      <c r="B10828" s="72"/>
    </row>
    <row r="10829" spans="1:2">
      <c r="A10829" s="72" t="s">
        <v>32361</v>
      </c>
      <c r="B10829" s="72"/>
    </row>
    <row r="10830" spans="1:2">
      <c r="A10830" s="72" t="s">
        <v>7894</v>
      </c>
      <c r="B10830" s="72"/>
    </row>
    <row r="10831" spans="1:2">
      <c r="A10831" s="72" t="s">
        <v>22349</v>
      </c>
      <c r="B10831" s="72"/>
    </row>
    <row r="10832" spans="1:2">
      <c r="A10832" s="72" t="s">
        <v>29745</v>
      </c>
      <c r="B10832" s="72"/>
    </row>
    <row r="10833" spans="1:2">
      <c r="A10833" s="72" t="s">
        <v>20425</v>
      </c>
      <c r="B10833" s="72"/>
    </row>
    <row r="10834" spans="1:2">
      <c r="A10834" s="72" t="s">
        <v>31327</v>
      </c>
      <c r="B10834" s="72"/>
    </row>
    <row r="10835" spans="1:2">
      <c r="A10835" s="72" t="s">
        <v>900</v>
      </c>
      <c r="B10835" s="72"/>
    </row>
    <row r="10836" spans="1:2">
      <c r="A10836" s="72" t="s">
        <v>29362</v>
      </c>
      <c r="B10836" s="72"/>
    </row>
    <row r="10837" spans="1:2">
      <c r="A10837" s="72" t="s">
        <v>33059</v>
      </c>
      <c r="B10837" s="72"/>
    </row>
    <row r="10838" spans="1:2">
      <c r="A10838" s="72" t="s">
        <v>26520</v>
      </c>
      <c r="B10838" s="72"/>
    </row>
    <row r="10839" spans="1:2">
      <c r="A10839" s="72" t="s">
        <v>28396</v>
      </c>
      <c r="B10839" s="72"/>
    </row>
    <row r="10840" spans="1:2">
      <c r="A10840" s="72" t="s">
        <v>2716</v>
      </c>
      <c r="B10840" s="72"/>
    </row>
    <row r="10841" spans="1:2">
      <c r="A10841" s="72" t="s">
        <v>8781</v>
      </c>
      <c r="B10841" s="72"/>
    </row>
    <row r="10842" spans="1:2">
      <c r="A10842" s="72" t="s">
        <v>23467</v>
      </c>
      <c r="B10842" s="72"/>
    </row>
    <row r="10843" spans="1:2">
      <c r="A10843" s="72" t="s">
        <v>28397</v>
      </c>
      <c r="B10843" s="72"/>
    </row>
    <row r="10844" spans="1:2">
      <c r="A10844" s="72" t="s">
        <v>10790</v>
      </c>
      <c r="B10844" s="72"/>
    </row>
    <row r="10845" spans="1:2">
      <c r="A10845" s="72" t="s">
        <v>342</v>
      </c>
      <c r="B10845" s="72"/>
    </row>
    <row r="10846" spans="1:2">
      <c r="A10846" s="72" t="s">
        <v>7517</v>
      </c>
      <c r="B10846" s="72"/>
    </row>
    <row r="10847" spans="1:2">
      <c r="A10847" s="72" t="s">
        <v>20716</v>
      </c>
      <c r="B10847" s="72"/>
    </row>
    <row r="10848" spans="1:2">
      <c r="A10848" s="72" t="s">
        <v>4795</v>
      </c>
      <c r="B10848" s="72"/>
    </row>
    <row r="10849" spans="1:2">
      <c r="A10849" s="72" t="s">
        <v>19952</v>
      </c>
      <c r="B10849" s="72"/>
    </row>
    <row r="10850" spans="1:2">
      <c r="A10850" s="72" t="s">
        <v>9701</v>
      </c>
      <c r="B10850" s="72"/>
    </row>
    <row r="10851" spans="1:2">
      <c r="A10851" s="72" t="s">
        <v>22350</v>
      </c>
      <c r="B10851" s="72"/>
    </row>
    <row r="10852" spans="1:2">
      <c r="A10852" s="72" t="s">
        <v>20341</v>
      </c>
      <c r="B10852" s="72"/>
    </row>
    <row r="10853" spans="1:2">
      <c r="A10853" s="72" t="s">
        <v>19082</v>
      </c>
      <c r="B10853" s="72"/>
    </row>
    <row r="10854" spans="1:2">
      <c r="A10854" s="72" t="s">
        <v>32793</v>
      </c>
      <c r="B10854" s="72"/>
    </row>
    <row r="10855" spans="1:2">
      <c r="A10855" s="72" t="s">
        <v>32793</v>
      </c>
      <c r="B10855" s="72"/>
    </row>
    <row r="10856" spans="1:2">
      <c r="A10856" s="72" t="s">
        <v>29363</v>
      </c>
      <c r="B10856" s="72"/>
    </row>
    <row r="10857" spans="1:2">
      <c r="A10857" s="72" t="s">
        <v>28398</v>
      </c>
      <c r="B10857" s="72"/>
    </row>
    <row r="10858" spans="1:2">
      <c r="A10858" s="72" t="s">
        <v>8213</v>
      </c>
      <c r="B10858" s="72"/>
    </row>
    <row r="10859" spans="1:2">
      <c r="A10859" s="72" t="s">
        <v>2717</v>
      </c>
      <c r="B10859" s="72"/>
    </row>
    <row r="10860" spans="1:2">
      <c r="A10860" s="72" t="s">
        <v>5560</v>
      </c>
      <c r="B10860" s="72"/>
    </row>
    <row r="10861" spans="1:2">
      <c r="A10861" s="72" t="s">
        <v>8782</v>
      </c>
      <c r="B10861" s="72"/>
    </row>
    <row r="10862" spans="1:2">
      <c r="A10862" s="72" t="s">
        <v>29986</v>
      </c>
      <c r="B10862" s="72"/>
    </row>
    <row r="10863" spans="1:2">
      <c r="A10863" s="72" t="s">
        <v>22889</v>
      </c>
      <c r="B10863" s="72"/>
    </row>
    <row r="10864" spans="1:2">
      <c r="A10864" s="72" t="s">
        <v>29987</v>
      </c>
      <c r="B10864" s="72"/>
    </row>
    <row r="10865" spans="1:2">
      <c r="A10865" s="72" t="s">
        <v>5950</v>
      </c>
      <c r="B10865" s="72"/>
    </row>
    <row r="10866" spans="1:2">
      <c r="A10866" s="72" t="s">
        <v>14158</v>
      </c>
      <c r="B10866" s="72"/>
    </row>
    <row r="10867" spans="1:2">
      <c r="A10867" s="72" t="s">
        <v>32079</v>
      </c>
      <c r="B10867" s="72"/>
    </row>
    <row r="10868" spans="1:2">
      <c r="A10868" s="72" t="s">
        <v>6594</v>
      </c>
      <c r="B10868" s="72"/>
    </row>
    <row r="10869" spans="1:2">
      <c r="A10869" s="72" t="s">
        <v>3136</v>
      </c>
      <c r="B10869" s="72"/>
    </row>
    <row r="10870" spans="1:2">
      <c r="A10870" s="72" t="s">
        <v>14159</v>
      </c>
      <c r="B10870" s="72"/>
    </row>
    <row r="10871" spans="1:2">
      <c r="A10871" s="72" t="s">
        <v>9270</v>
      </c>
      <c r="B10871" s="72"/>
    </row>
    <row r="10872" spans="1:2">
      <c r="A10872" s="72" t="s">
        <v>4504</v>
      </c>
      <c r="B10872" s="72"/>
    </row>
    <row r="10873" spans="1:2">
      <c r="A10873" s="72" t="s">
        <v>9271</v>
      </c>
      <c r="B10873" s="72"/>
    </row>
    <row r="10874" spans="1:2">
      <c r="A10874" s="72" t="s">
        <v>1967</v>
      </c>
      <c r="B10874" s="72"/>
    </row>
    <row r="10875" spans="1:2">
      <c r="A10875" s="72" t="s">
        <v>9272</v>
      </c>
      <c r="B10875" s="72"/>
    </row>
    <row r="10876" spans="1:2">
      <c r="A10876" s="72" t="s">
        <v>4505</v>
      </c>
      <c r="B10876" s="72"/>
    </row>
    <row r="10877" spans="1:2">
      <c r="A10877" s="72" t="s">
        <v>6595</v>
      </c>
      <c r="B10877" s="72"/>
    </row>
    <row r="10878" spans="1:2">
      <c r="A10878" s="72" t="s">
        <v>8214</v>
      </c>
      <c r="B10878" s="72"/>
    </row>
    <row r="10879" spans="1:2">
      <c r="A10879" s="72" t="s">
        <v>32080</v>
      </c>
      <c r="B10879" s="72"/>
    </row>
    <row r="10880" spans="1:2">
      <c r="A10880" s="72" t="s">
        <v>8215</v>
      </c>
      <c r="B10880" s="72"/>
    </row>
    <row r="10881" spans="1:2">
      <c r="A10881" s="72" t="s">
        <v>8216</v>
      </c>
      <c r="B10881" s="72"/>
    </row>
    <row r="10882" spans="1:2">
      <c r="A10882" s="72" t="s">
        <v>9273</v>
      </c>
      <c r="B10882" s="72"/>
    </row>
    <row r="10883" spans="1:2">
      <c r="A10883" s="72" t="s">
        <v>5561</v>
      </c>
      <c r="B10883" s="72"/>
    </row>
    <row r="10884" spans="1:2">
      <c r="A10884" s="72" t="s">
        <v>32081</v>
      </c>
      <c r="B10884" s="72"/>
    </row>
    <row r="10885" spans="1:2">
      <c r="A10885" s="72" t="s">
        <v>25447</v>
      </c>
      <c r="B10885" s="72"/>
    </row>
    <row r="10886" spans="1:2">
      <c r="A10886" s="72" t="s">
        <v>12554</v>
      </c>
      <c r="B10886" s="72"/>
    </row>
    <row r="10887" spans="1:2">
      <c r="A10887" s="72" t="s">
        <v>4506</v>
      </c>
      <c r="B10887" s="72"/>
    </row>
    <row r="10888" spans="1:2">
      <c r="A10888" s="72" t="s">
        <v>12555</v>
      </c>
      <c r="B10888" s="72"/>
    </row>
    <row r="10889" spans="1:2">
      <c r="A10889" s="72" t="s">
        <v>6596</v>
      </c>
      <c r="B10889" s="72"/>
    </row>
    <row r="10890" spans="1:2">
      <c r="A10890" s="72" t="s">
        <v>15101</v>
      </c>
      <c r="B10890" s="72"/>
    </row>
    <row r="10891" spans="1:2">
      <c r="A10891" s="72" t="s">
        <v>9274</v>
      </c>
      <c r="B10891" s="72"/>
    </row>
    <row r="10892" spans="1:2">
      <c r="A10892" s="72" t="s">
        <v>12556</v>
      </c>
      <c r="B10892" s="72"/>
    </row>
    <row r="10893" spans="1:2">
      <c r="A10893" s="72" t="s">
        <v>8783</v>
      </c>
      <c r="B10893" s="72"/>
    </row>
    <row r="10894" spans="1:2">
      <c r="A10894" s="72" t="s">
        <v>24654</v>
      </c>
      <c r="B10894" s="72"/>
    </row>
    <row r="10895" spans="1:2">
      <c r="A10895" s="72" t="s">
        <v>8217</v>
      </c>
      <c r="B10895" s="72"/>
    </row>
    <row r="10896" spans="1:2">
      <c r="A10896" s="72" t="s">
        <v>25715</v>
      </c>
      <c r="B10896" s="72"/>
    </row>
    <row r="10897" spans="1:2">
      <c r="A10897" s="72" t="s">
        <v>9275</v>
      </c>
      <c r="B10897" s="72"/>
    </row>
    <row r="10898" spans="1:2">
      <c r="A10898" s="72" t="s">
        <v>8218</v>
      </c>
      <c r="B10898" s="72"/>
    </row>
    <row r="10899" spans="1:2">
      <c r="A10899" s="72" t="s">
        <v>14160</v>
      </c>
      <c r="B10899" s="72"/>
    </row>
    <row r="10900" spans="1:2">
      <c r="A10900" s="72" t="s">
        <v>33457</v>
      </c>
      <c r="B10900" s="72"/>
    </row>
    <row r="10901" spans="1:2">
      <c r="A10901" s="72" t="s">
        <v>2146</v>
      </c>
      <c r="B10901" s="72"/>
    </row>
    <row r="10902" spans="1:2">
      <c r="A10902" s="72" t="s">
        <v>9702</v>
      </c>
      <c r="B10902" s="72"/>
    </row>
    <row r="10903" spans="1:2">
      <c r="A10903" s="72" t="s">
        <v>3898</v>
      </c>
      <c r="B10903" s="72"/>
    </row>
    <row r="10904" spans="1:2">
      <c r="A10904" s="72" t="s">
        <v>3137</v>
      </c>
      <c r="B10904" s="72"/>
    </row>
    <row r="10905" spans="1:2">
      <c r="A10905" s="72" t="s">
        <v>3137</v>
      </c>
      <c r="B10905" s="72"/>
    </row>
    <row r="10906" spans="1:2">
      <c r="A10906" s="72" t="s">
        <v>3137</v>
      </c>
      <c r="B10906" s="72"/>
    </row>
    <row r="10907" spans="1:2">
      <c r="A10907" s="72" t="s">
        <v>2332</v>
      </c>
      <c r="B10907" s="72"/>
    </row>
    <row r="10908" spans="1:2">
      <c r="A10908" s="72" t="s">
        <v>12975</v>
      </c>
      <c r="B10908" s="72"/>
    </row>
    <row r="10909" spans="1:2">
      <c r="A10909" s="72" t="s">
        <v>3899</v>
      </c>
      <c r="B10909" s="72"/>
    </row>
    <row r="10910" spans="1:2">
      <c r="A10910" s="72" t="s">
        <v>21726</v>
      </c>
      <c r="B10910" s="72"/>
    </row>
    <row r="10911" spans="1:2">
      <c r="A10911" s="72" t="s">
        <v>21342</v>
      </c>
      <c r="B10911" s="72"/>
    </row>
    <row r="10912" spans="1:2">
      <c r="A10912" s="72" t="s">
        <v>12104</v>
      </c>
      <c r="B10912" s="72"/>
    </row>
    <row r="10913" spans="1:2">
      <c r="A10913" s="72" t="s">
        <v>18241</v>
      </c>
      <c r="B10913" s="72"/>
    </row>
    <row r="10914" spans="1:2">
      <c r="A10914" s="72" t="s">
        <v>2718</v>
      </c>
      <c r="B10914" s="72"/>
    </row>
    <row r="10915" spans="1:2">
      <c r="A10915" s="72" t="s">
        <v>26900</v>
      </c>
      <c r="B10915" s="72"/>
    </row>
    <row r="10916" spans="1:2">
      <c r="A10916" s="72" t="s">
        <v>20717</v>
      </c>
      <c r="B10916" s="72"/>
    </row>
    <row r="10917" spans="1:2">
      <c r="A10917" s="72" t="s">
        <v>8784</v>
      </c>
      <c r="B10917" s="72"/>
    </row>
    <row r="10918" spans="1:2">
      <c r="A10918" s="72" t="s">
        <v>7036</v>
      </c>
      <c r="B10918" s="72"/>
    </row>
    <row r="10919" spans="1:2">
      <c r="A10919" s="72" t="s">
        <v>7037</v>
      </c>
      <c r="B10919" s="72"/>
    </row>
    <row r="10920" spans="1:2">
      <c r="A10920" s="72" t="s">
        <v>9703</v>
      </c>
      <c r="B10920" s="72"/>
    </row>
    <row r="10921" spans="1:2">
      <c r="A10921" s="72" t="s">
        <v>19953</v>
      </c>
      <c r="B10921" s="72"/>
    </row>
    <row r="10922" spans="1:2">
      <c r="A10922" s="72" t="s">
        <v>2719</v>
      </c>
      <c r="B10922" s="72"/>
    </row>
    <row r="10923" spans="1:2">
      <c r="A10923" s="72" t="s">
        <v>3900</v>
      </c>
      <c r="B10923" s="72"/>
    </row>
    <row r="10924" spans="1:2">
      <c r="A10924" s="72" t="s">
        <v>3901</v>
      </c>
      <c r="B10924" s="72"/>
    </row>
    <row r="10925" spans="1:2">
      <c r="A10925" s="72" t="s">
        <v>16693</v>
      </c>
      <c r="B10925" s="72"/>
    </row>
    <row r="10926" spans="1:2">
      <c r="A10926" s="72" t="s">
        <v>31178</v>
      </c>
      <c r="B10926" s="72"/>
    </row>
    <row r="10927" spans="1:2">
      <c r="A10927" s="72" t="s">
        <v>2720</v>
      </c>
      <c r="B10927" s="72"/>
    </row>
    <row r="10928" spans="1:2">
      <c r="A10928" s="72" t="s">
        <v>2720</v>
      </c>
      <c r="B10928" s="72"/>
    </row>
    <row r="10929" spans="1:2">
      <c r="A10929" s="72" t="s">
        <v>20718</v>
      </c>
      <c r="B10929" s="72"/>
    </row>
    <row r="10930" spans="1:2">
      <c r="A10930" s="72" t="s">
        <v>12557</v>
      </c>
      <c r="B10930" s="72"/>
    </row>
    <row r="10931" spans="1:2">
      <c r="A10931" s="72" t="s">
        <v>11602</v>
      </c>
      <c r="B10931" s="72"/>
    </row>
    <row r="10932" spans="1:2">
      <c r="A10932" s="72" t="s">
        <v>2147</v>
      </c>
      <c r="B10932" s="72"/>
    </row>
    <row r="10933" spans="1:2">
      <c r="A10933" s="72" t="s">
        <v>26173</v>
      </c>
      <c r="B10933" s="72"/>
    </row>
    <row r="10934" spans="1:2">
      <c r="A10934" s="72" t="s">
        <v>28781</v>
      </c>
      <c r="B10934" s="72"/>
    </row>
    <row r="10935" spans="1:2">
      <c r="A10935" s="72" t="s">
        <v>8785</v>
      </c>
      <c r="B10935" s="72"/>
    </row>
    <row r="10936" spans="1:2">
      <c r="A10936" s="72" t="s">
        <v>31624</v>
      </c>
      <c r="B10936" s="72"/>
    </row>
    <row r="10937" spans="1:2">
      <c r="A10937" s="72" t="s">
        <v>14703</v>
      </c>
      <c r="B10937" s="72"/>
    </row>
    <row r="10938" spans="1:2">
      <c r="A10938" s="72" t="s">
        <v>26901</v>
      </c>
      <c r="B10938" s="72"/>
    </row>
    <row r="10939" spans="1:2">
      <c r="A10939" s="72" t="s">
        <v>16970</v>
      </c>
      <c r="B10939" s="72"/>
    </row>
    <row r="10940" spans="1:2">
      <c r="A10940" s="72" t="s">
        <v>30423</v>
      </c>
      <c r="B10940" s="72"/>
    </row>
    <row r="10941" spans="1:2">
      <c r="A10941" s="72" t="s">
        <v>21727</v>
      </c>
      <c r="B10941" s="72"/>
    </row>
    <row r="10942" spans="1:2">
      <c r="A10942" s="72" t="s">
        <v>23468</v>
      </c>
      <c r="B10942" s="72"/>
    </row>
    <row r="10943" spans="1:2">
      <c r="A10943" s="72" t="s">
        <v>23468</v>
      </c>
      <c r="B10943" s="72"/>
    </row>
    <row r="10944" spans="1:2">
      <c r="A10944" s="72" t="s">
        <v>20719</v>
      </c>
      <c r="B10944" s="72"/>
    </row>
    <row r="10945" spans="1:2">
      <c r="A10945" s="72" t="s">
        <v>23469</v>
      </c>
      <c r="B10945" s="72"/>
    </row>
    <row r="10946" spans="1:2">
      <c r="A10946" s="72" t="s">
        <v>3903</v>
      </c>
      <c r="B10946" s="72"/>
    </row>
    <row r="10947" spans="1:2">
      <c r="A10947" s="72" t="s">
        <v>8220</v>
      </c>
      <c r="B10947" s="72"/>
    </row>
    <row r="10948" spans="1:2">
      <c r="A10948" s="72" t="s">
        <v>343</v>
      </c>
      <c r="B10948" s="72"/>
    </row>
    <row r="10949" spans="1:2">
      <c r="A10949" s="72" t="s">
        <v>343</v>
      </c>
      <c r="B10949" s="72"/>
    </row>
    <row r="10950" spans="1:2">
      <c r="A10950" s="72" t="s">
        <v>23470</v>
      </c>
      <c r="B10950" s="72"/>
    </row>
    <row r="10951" spans="1:2">
      <c r="A10951" s="72" t="s">
        <v>9704</v>
      </c>
      <c r="B10951" s="72"/>
    </row>
    <row r="10952" spans="1:2">
      <c r="A10952" s="72" t="s">
        <v>20720</v>
      </c>
      <c r="B10952" s="72"/>
    </row>
    <row r="10953" spans="1:2">
      <c r="A10953" s="4" t="s">
        <v>344</v>
      </c>
      <c r="B10953" s="72"/>
    </row>
    <row r="10954" spans="1:2">
      <c r="A10954" s="72" t="s">
        <v>29364</v>
      </c>
      <c r="B10954" s="72"/>
    </row>
    <row r="10955" spans="1:2">
      <c r="A10955" s="72" t="s">
        <v>345</v>
      </c>
      <c r="B10955" s="72"/>
    </row>
    <row r="10956" spans="1:2">
      <c r="A10956" s="72" t="s">
        <v>6328</v>
      </c>
      <c r="B10956" s="72"/>
    </row>
    <row r="10957" spans="1:2">
      <c r="A10957" s="72" t="s">
        <v>6329</v>
      </c>
      <c r="B10957" s="72"/>
    </row>
    <row r="10958" spans="1:2">
      <c r="A10958" s="72" t="s">
        <v>27372</v>
      </c>
      <c r="B10958" s="72"/>
    </row>
    <row r="10959" spans="1:2">
      <c r="A10959" s="72" t="s">
        <v>27373</v>
      </c>
      <c r="B10959" s="72"/>
    </row>
    <row r="10960" spans="1:2">
      <c r="A10960" s="72" t="s">
        <v>12558</v>
      </c>
      <c r="B10960" s="72"/>
    </row>
    <row r="10961" spans="1:2">
      <c r="A10961" s="72" t="s">
        <v>12558</v>
      </c>
      <c r="B10961" s="72"/>
    </row>
    <row r="10962" spans="1:2">
      <c r="A10962" s="72" t="s">
        <v>12558</v>
      </c>
      <c r="B10962" s="72"/>
    </row>
    <row r="10963" spans="1:2">
      <c r="A10963" s="72" t="s">
        <v>12559</v>
      </c>
      <c r="B10963" s="72"/>
    </row>
    <row r="10964" spans="1:2">
      <c r="A10964" s="72" t="s">
        <v>16971</v>
      </c>
      <c r="B10964" s="72"/>
    </row>
    <row r="10965" spans="1:2">
      <c r="A10965" s="72" t="s">
        <v>18741</v>
      </c>
      <c r="B10965" s="72"/>
    </row>
    <row r="10966" spans="1:2">
      <c r="A10966" s="72" t="s">
        <v>10935</v>
      </c>
      <c r="B10966" s="72"/>
    </row>
    <row r="10967" spans="1:2">
      <c r="A10967" s="72" t="s">
        <v>15646</v>
      </c>
      <c r="B10967" s="72"/>
    </row>
    <row r="10968" spans="1:2">
      <c r="A10968" s="72" t="s">
        <v>20721</v>
      </c>
      <c r="B10968" s="72"/>
    </row>
    <row r="10969" spans="1:2">
      <c r="A10969" s="72" t="s">
        <v>27815</v>
      </c>
      <c r="B10969" s="72"/>
    </row>
    <row r="10970" spans="1:2">
      <c r="A10970" s="72" t="s">
        <v>9705</v>
      </c>
      <c r="B10970" s="72"/>
    </row>
    <row r="10971" spans="1:2">
      <c r="A10971" s="72" t="s">
        <v>30937</v>
      </c>
      <c r="B10971" s="72"/>
    </row>
    <row r="10972" spans="1:2">
      <c r="A10972" s="72" t="s">
        <v>28399</v>
      </c>
      <c r="B10972" s="72"/>
    </row>
    <row r="10973" spans="1:2">
      <c r="A10973" s="72" t="s">
        <v>26902</v>
      </c>
      <c r="B10973" s="72"/>
    </row>
    <row r="10974" spans="1:2">
      <c r="A10974" s="72" t="s">
        <v>32362</v>
      </c>
      <c r="B10974" s="72"/>
    </row>
    <row r="10975" spans="1:2">
      <c r="A10975" s="72" t="s">
        <v>31465</v>
      </c>
      <c r="B10975" s="72"/>
    </row>
    <row r="10976" spans="1:2">
      <c r="A10976" s="72" t="s">
        <v>32363</v>
      </c>
      <c r="B10976" s="72"/>
    </row>
    <row r="10977" spans="1:2">
      <c r="A10977" s="72" t="s">
        <v>1793</v>
      </c>
      <c r="B10977" s="72"/>
    </row>
    <row r="10978" spans="1:2">
      <c r="A10978" s="72" t="s">
        <v>1792</v>
      </c>
      <c r="B10978" s="72"/>
    </row>
    <row r="10979" spans="1:2">
      <c r="A10979" s="72" t="s">
        <v>901</v>
      </c>
      <c r="B10979" s="72"/>
    </row>
    <row r="10980" spans="1:2">
      <c r="A10980" s="72" t="s">
        <v>17215</v>
      </c>
      <c r="B10980" s="72"/>
    </row>
    <row r="10981" spans="1:2">
      <c r="A10981" s="72" t="s">
        <v>31179</v>
      </c>
      <c r="B10981" s="72"/>
    </row>
    <row r="10982" spans="1:2">
      <c r="A10982" s="72" t="s">
        <v>2333</v>
      </c>
      <c r="B10982" s="72"/>
    </row>
    <row r="10983" spans="1:2">
      <c r="A10983" s="72" t="s">
        <v>2333</v>
      </c>
      <c r="B10983" s="72"/>
    </row>
    <row r="10984" spans="1:2">
      <c r="A10984" s="72" t="s">
        <v>4796</v>
      </c>
      <c r="B10984" s="72"/>
    </row>
    <row r="10985" spans="1:2">
      <c r="A10985" s="72" t="s">
        <v>16972</v>
      </c>
      <c r="B10985" s="72"/>
    </row>
    <row r="10986" spans="1:2">
      <c r="A10986" s="72" t="s">
        <v>16973</v>
      </c>
      <c r="B10986" s="72"/>
    </row>
    <row r="10987" spans="1:2">
      <c r="A10987" s="72" t="s">
        <v>20722</v>
      </c>
      <c r="B10987" s="72"/>
    </row>
    <row r="10988" spans="1:2">
      <c r="A10988" s="72" t="s">
        <v>19413</v>
      </c>
      <c r="B10988" s="72"/>
    </row>
    <row r="10989" spans="1:2">
      <c r="A10989" s="72" t="s">
        <v>21728</v>
      </c>
      <c r="B10989" s="72"/>
    </row>
    <row r="10990" spans="1:2">
      <c r="A10990" s="72" t="s">
        <v>23471</v>
      </c>
      <c r="B10990" s="72"/>
    </row>
    <row r="10991" spans="1:2">
      <c r="A10991" s="72" t="s">
        <v>8222</v>
      </c>
      <c r="B10991" s="72"/>
    </row>
    <row r="10992" spans="1:2">
      <c r="A10992" s="72" t="s">
        <v>31180</v>
      </c>
      <c r="B10992" s="72"/>
    </row>
    <row r="10993" spans="1:2">
      <c r="A10993" s="72" t="s">
        <v>30938</v>
      </c>
      <c r="B10993" s="72"/>
    </row>
    <row r="10994" spans="1:2">
      <c r="A10994" s="72" t="s">
        <v>7038</v>
      </c>
      <c r="B10994" s="72"/>
    </row>
    <row r="10995" spans="1:2">
      <c r="A10995" s="72" t="s">
        <v>9706</v>
      </c>
      <c r="B10995" s="72"/>
    </row>
    <row r="10996" spans="1:2">
      <c r="A10996" s="72" t="s">
        <v>28782</v>
      </c>
      <c r="B10996" s="72"/>
    </row>
    <row r="10997" spans="1:2">
      <c r="A10997" s="72" t="s">
        <v>2721</v>
      </c>
      <c r="B10997" s="72"/>
    </row>
    <row r="10998" spans="1:2">
      <c r="A10998" s="72" t="s">
        <v>2721</v>
      </c>
      <c r="B10998" s="72"/>
    </row>
    <row r="10999" spans="1:2">
      <c r="A10999" s="72" t="s">
        <v>18242</v>
      </c>
      <c r="B10999" s="72"/>
    </row>
    <row r="11000" spans="1:2">
      <c r="A11000" s="72" t="s">
        <v>7895</v>
      </c>
      <c r="B11000" s="72"/>
    </row>
    <row r="11001" spans="1:2">
      <c r="A11001" s="72" t="s">
        <v>7896</v>
      </c>
      <c r="B11001" s="72"/>
    </row>
    <row r="11002" spans="1:2">
      <c r="A11002" s="72" t="s">
        <v>18243</v>
      </c>
      <c r="B11002" s="72"/>
    </row>
    <row r="11003" spans="1:2">
      <c r="A11003" s="72" t="s">
        <v>3487</v>
      </c>
      <c r="B11003" s="72"/>
    </row>
    <row r="11004" spans="1:2">
      <c r="A11004" s="72" t="s">
        <v>10936</v>
      </c>
      <c r="B11004" s="72"/>
    </row>
    <row r="11005" spans="1:2">
      <c r="A11005" s="72" t="s">
        <v>6597</v>
      </c>
      <c r="B11005" s="72"/>
    </row>
    <row r="11006" spans="1:2">
      <c r="A11006" s="72" t="s">
        <v>6330</v>
      </c>
      <c r="B11006" s="72"/>
    </row>
    <row r="11007" spans="1:2">
      <c r="A11007" s="72" t="s">
        <v>16427</v>
      </c>
      <c r="B11007" s="72"/>
    </row>
    <row r="11008" spans="1:2">
      <c r="A11008" s="72" t="s">
        <v>14161</v>
      </c>
      <c r="B11008" s="72"/>
    </row>
    <row r="11009" spans="1:2">
      <c r="A11009" s="72" t="s">
        <v>28400</v>
      </c>
      <c r="B11009" s="72"/>
    </row>
    <row r="11010" spans="1:2">
      <c r="A11010" s="72" t="s">
        <v>26903</v>
      </c>
      <c r="B11010" s="72"/>
    </row>
    <row r="11011" spans="1:2">
      <c r="A11011" s="72" t="s">
        <v>33060</v>
      </c>
      <c r="B11011" s="72"/>
    </row>
    <row r="11012" spans="1:2">
      <c r="A11012" s="72" t="s">
        <v>902</v>
      </c>
      <c r="B11012" s="72"/>
    </row>
    <row r="11013" spans="1:2">
      <c r="A11013" s="72" t="s">
        <v>902</v>
      </c>
      <c r="B11013" s="72"/>
    </row>
    <row r="11014" spans="1:2">
      <c r="A11014" s="72" t="s">
        <v>902</v>
      </c>
      <c r="B11014" s="72"/>
    </row>
    <row r="11015" spans="1:2">
      <c r="A11015" s="72" t="s">
        <v>902</v>
      </c>
      <c r="B11015" s="72"/>
    </row>
    <row r="11016" spans="1:2">
      <c r="A11016" s="72" t="s">
        <v>902</v>
      </c>
      <c r="B11016" s="72"/>
    </row>
    <row r="11017" spans="1:2">
      <c r="A11017" s="72" t="s">
        <v>902</v>
      </c>
      <c r="B11017" s="72"/>
    </row>
    <row r="11018" spans="1:2">
      <c r="A11018" s="72" t="s">
        <v>18244</v>
      </c>
      <c r="B11018" s="72"/>
    </row>
    <row r="11019" spans="1:2">
      <c r="A11019" s="72" t="s">
        <v>9707</v>
      </c>
      <c r="B11019" s="72"/>
    </row>
    <row r="11020" spans="1:2">
      <c r="A11020" s="72" t="s">
        <v>7039</v>
      </c>
      <c r="B11020" s="72"/>
    </row>
    <row r="11021" spans="1:2">
      <c r="A11021" s="72" t="s">
        <v>15383</v>
      </c>
      <c r="B11021" s="72"/>
    </row>
    <row r="11022" spans="1:2">
      <c r="A11022" s="72" t="s">
        <v>10228</v>
      </c>
      <c r="B11022" s="72"/>
    </row>
    <row r="11023" spans="1:2">
      <c r="A11023" s="72" t="s">
        <v>10228</v>
      </c>
      <c r="B11023" s="72"/>
    </row>
    <row r="11024" spans="1:2">
      <c r="A11024" s="72" t="s">
        <v>10228</v>
      </c>
      <c r="B11024" s="72"/>
    </row>
    <row r="11025" spans="1:2">
      <c r="A11025" s="72" t="s">
        <v>10228</v>
      </c>
      <c r="B11025" s="72"/>
    </row>
    <row r="11026" spans="1:2">
      <c r="A11026" s="72" t="s">
        <v>18245</v>
      </c>
      <c r="B11026" s="72"/>
    </row>
    <row r="11027" spans="1:2">
      <c r="A11027" s="72" t="s">
        <v>23472</v>
      </c>
      <c r="B11027" s="72"/>
    </row>
    <row r="11028" spans="1:2">
      <c r="A11028" s="72" t="s">
        <v>29747</v>
      </c>
      <c r="B11028" s="72"/>
    </row>
    <row r="11029" spans="1:2">
      <c r="A11029" s="72" t="s">
        <v>22890</v>
      </c>
      <c r="B11029" s="72"/>
    </row>
    <row r="11030" spans="1:2">
      <c r="A11030" s="72" t="s">
        <v>22890</v>
      </c>
      <c r="B11030" s="72"/>
    </row>
    <row r="11031" spans="1:2">
      <c r="A11031" s="72" t="s">
        <v>22890</v>
      </c>
      <c r="B11031" s="72"/>
    </row>
    <row r="11032" spans="1:2">
      <c r="A11032" s="72" t="s">
        <v>16428</v>
      </c>
      <c r="B11032" s="72"/>
    </row>
    <row r="11033" spans="1:2">
      <c r="A11033" s="72" t="s">
        <v>16694</v>
      </c>
      <c r="B11033" s="72"/>
    </row>
    <row r="11034" spans="1:2">
      <c r="A11034" s="72" t="s">
        <v>16151</v>
      </c>
      <c r="B11034" s="72"/>
    </row>
    <row r="11035" spans="1:2">
      <c r="A11035" s="72" t="s">
        <v>15384</v>
      </c>
      <c r="B11035" s="72"/>
    </row>
    <row r="11036" spans="1:2">
      <c r="A11036" s="72" t="s">
        <v>29988</v>
      </c>
      <c r="B11036" s="72"/>
    </row>
    <row r="11037" spans="1:2">
      <c r="A11037" s="72" t="s">
        <v>13855</v>
      </c>
      <c r="B11037" s="72"/>
    </row>
    <row r="11038" spans="1:2">
      <c r="A11038" s="72" t="s">
        <v>31329</v>
      </c>
      <c r="B11038" s="72"/>
    </row>
    <row r="11039" spans="1:2">
      <c r="A11039" s="72" t="s">
        <v>14705</v>
      </c>
      <c r="B11039" s="72"/>
    </row>
    <row r="11040" spans="1:2">
      <c r="A11040" s="72" t="s">
        <v>29989</v>
      </c>
      <c r="B11040" s="72"/>
    </row>
    <row r="11041" spans="1:2">
      <c r="A11041" s="72" t="s">
        <v>903</v>
      </c>
      <c r="B11041" s="72"/>
    </row>
    <row r="11042" spans="1:2">
      <c r="A11042" s="72" t="s">
        <v>903</v>
      </c>
      <c r="B11042" s="72"/>
    </row>
    <row r="11043" spans="1:2">
      <c r="A11043" s="72" t="s">
        <v>24162</v>
      </c>
      <c r="B11043" s="72"/>
    </row>
    <row r="11044" spans="1:2">
      <c r="A11044" s="72" t="s">
        <v>24163</v>
      </c>
      <c r="B11044" s="72"/>
    </row>
    <row r="11045" spans="1:2">
      <c r="A11045" s="72" t="s">
        <v>18742</v>
      </c>
      <c r="B11045" s="72"/>
    </row>
    <row r="11046" spans="1:2">
      <c r="A11046" s="72" t="s">
        <v>9276</v>
      </c>
      <c r="B11046" s="72"/>
    </row>
    <row r="11047" spans="1:2">
      <c r="A11047" s="72" t="s">
        <v>22351</v>
      </c>
      <c r="B11047" s="72"/>
    </row>
    <row r="11048" spans="1:2">
      <c r="A11048" s="72" t="s">
        <v>3488</v>
      </c>
      <c r="B11048" s="72"/>
    </row>
    <row r="11049" spans="1:2">
      <c r="A11049" s="72" t="s">
        <v>29365</v>
      </c>
      <c r="B11049" s="72"/>
    </row>
    <row r="11050" spans="1:2">
      <c r="A11050" s="72" t="s">
        <v>26904</v>
      </c>
      <c r="B11050" s="72"/>
    </row>
    <row r="11051" spans="1:2">
      <c r="A11051" s="72" t="s">
        <v>31625</v>
      </c>
      <c r="B11051" s="72"/>
    </row>
    <row r="11052" spans="1:2">
      <c r="A11052" s="72" t="s">
        <v>18743</v>
      </c>
      <c r="B11052" s="72"/>
    </row>
    <row r="11053" spans="1:2">
      <c r="A11053" s="72" t="s">
        <v>18743</v>
      </c>
      <c r="B11053" s="72"/>
    </row>
    <row r="11054" spans="1:2">
      <c r="A11054" s="72" t="s">
        <v>3489</v>
      </c>
      <c r="B11054" s="72"/>
    </row>
    <row r="11055" spans="1:2">
      <c r="A11055" s="72" t="s">
        <v>30936</v>
      </c>
      <c r="B11055" s="72"/>
    </row>
    <row r="11056" spans="1:2">
      <c r="A11056" s="72" t="s">
        <v>15952</v>
      </c>
      <c r="B11056" s="72"/>
    </row>
    <row r="11057" spans="1:2">
      <c r="A11057" s="72" t="s">
        <v>24655</v>
      </c>
      <c r="B11057" s="72"/>
    </row>
    <row r="11058" spans="1:2">
      <c r="A11058" s="72" t="s">
        <v>23473</v>
      </c>
      <c r="B11058" s="72"/>
    </row>
    <row r="11059" spans="1:2">
      <c r="A11059" s="72" t="s">
        <v>28783</v>
      </c>
      <c r="B11059" s="72"/>
    </row>
    <row r="11060" spans="1:2">
      <c r="A11060" s="72" t="s">
        <v>21729</v>
      </c>
      <c r="B11060" s="72"/>
    </row>
    <row r="11061" spans="1:2">
      <c r="A11061" s="72" t="s">
        <v>33062</v>
      </c>
      <c r="B11061" s="72"/>
    </row>
    <row r="11062" spans="1:2">
      <c r="A11062" s="72" t="s">
        <v>19414</v>
      </c>
      <c r="B11062" s="72"/>
    </row>
    <row r="11063" spans="1:2">
      <c r="A11063" s="72" t="s">
        <v>26905</v>
      </c>
      <c r="B11063" s="72"/>
    </row>
    <row r="11064" spans="1:2">
      <c r="A11064" s="72" t="s">
        <v>25716</v>
      </c>
      <c r="B11064" s="72"/>
    </row>
    <row r="11065" spans="1:2">
      <c r="A11065" s="72" t="s">
        <v>16152</v>
      </c>
      <c r="B11065" s="72"/>
    </row>
    <row r="11066" spans="1:2">
      <c r="A11066" s="72" t="s">
        <v>28401</v>
      </c>
      <c r="B11066" s="72"/>
    </row>
    <row r="11067" spans="1:2">
      <c r="A11067" s="72" t="s">
        <v>22354</v>
      </c>
      <c r="B11067" s="72"/>
    </row>
    <row r="11068" spans="1:2">
      <c r="A11068" s="72" t="s">
        <v>21730</v>
      </c>
      <c r="B11068" s="72"/>
    </row>
    <row r="11069" spans="1:2">
      <c r="A11069" s="72" t="s">
        <v>346</v>
      </c>
      <c r="B11069" s="72"/>
    </row>
    <row r="11070" spans="1:2">
      <c r="A11070" s="72" t="s">
        <v>15385</v>
      </c>
      <c r="B11070" s="72"/>
    </row>
    <row r="11071" spans="1:2">
      <c r="A11071" s="72" t="s">
        <v>15385</v>
      </c>
      <c r="B11071" s="72"/>
    </row>
    <row r="11072" spans="1:2">
      <c r="A11072" s="72" t="s">
        <v>13301</v>
      </c>
      <c r="B11072" s="72"/>
    </row>
    <row r="11073" spans="1:2">
      <c r="A11073" s="72" t="s">
        <v>16429</v>
      </c>
      <c r="B11073" s="72"/>
    </row>
    <row r="11074" spans="1:2">
      <c r="A11074" s="72" t="s">
        <v>28128</v>
      </c>
      <c r="B11074" s="72"/>
    </row>
    <row r="11075" spans="1:2">
      <c r="A11075" s="72" t="s">
        <v>28129</v>
      </c>
      <c r="B11075" s="72"/>
    </row>
    <row r="11076" spans="1:2">
      <c r="A11076" s="72" t="s">
        <v>22891</v>
      </c>
      <c r="B11076" s="72"/>
    </row>
    <row r="11077" spans="1:2">
      <c r="A11077" s="72" t="s">
        <v>10937</v>
      </c>
      <c r="B11077" s="72"/>
    </row>
    <row r="11078" spans="1:2">
      <c r="A11078" s="72" t="s">
        <v>26174</v>
      </c>
      <c r="B11078" s="72"/>
    </row>
    <row r="11079" spans="1:2">
      <c r="A11079" s="72" t="s">
        <v>26175</v>
      </c>
      <c r="B11079" s="72"/>
    </row>
    <row r="11080" spans="1:2">
      <c r="A11080" s="72" t="s">
        <v>10938</v>
      </c>
      <c r="B11080" s="72"/>
    </row>
    <row r="11081" spans="1:2">
      <c r="A11081" s="72" t="s">
        <v>2334</v>
      </c>
      <c r="B11081" s="72"/>
    </row>
    <row r="11082" spans="1:2">
      <c r="A11082" s="72" t="s">
        <v>2334</v>
      </c>
      <c r="B11082" s="72"/>
    </row>
    <row r="11083" spans="1:2">
      <c r="A11083" s="72" t="s">
        <v>12976</v>
      </c>
      <c r="B11083" s="72"/>
    </row>
    <row r="11084" spans="1:2">
      <c r="A11084" s="72" t="s">
        <v>9277</v>
      </c>
      <c r="B11084" s="72"/>
    </row>
    <row r="11085" spans="1:2">
      <c r="A11085" s="72" t="s">
        <v>3904</v>
      </c>
      <c r="B11085" s="72"/>
    </row>
    <row r="11086" spans="1:2">
      <c r="A11086" s="72" t="s">
        <v>21731</v>
      </c>
      <c r="B11086" s="72"/>
    </row>
    <row r="11087" spans="1:2">
      <c r="A11087" s="72" t="s">
        <v>26176</v>
      </c>
      <c r="B11087" s="72"/>
    </row>
    <row r="11088" spans="1:2">
      <c r="A11088" s="72" t="s">
        <v>7897</v>
      </c>
      <c r="B11088" s="72"/>
    </row>
    <row r="11089" spans="1:2">
      <c r="A11089" s="72" t="s">
        <v>25448</v>
      </c>
      <c r="B11089" s="72"/>
    </row>
    <row r="11090" spans="1:2">
      <c r="A11090" s="72" t="s">
        <v>33061</v>
      </c>
      <c r="B11090" s="72"/>
    </row>
    <row r="11091" spans="1:2">
      <c r="A11091" s="72" t="s">
        <v>16695</v>
      </c>
      <c r="B11091" s="72"/>
    </row>
    <row r="11092" spans="1:2">
      <c r="A11092" s="72" t="s">
        <v>21732</v>
      </c>
      <c r="B11092" s="72"/>
    </row>
    <row r="11093" spans="1:2">
      <c r="A11093" s="72" t="s">
        <v>7040</v>
      </c>
      <c r="B11093" s="72"/>
    </row>
    <row r="11094" spans="1:2">
      <c r="A11094" s="72" t="s">
        <v>3905</v>
      </c>
      <c r="B11094" s="72"/>
    </row>
    <row r="11095" spans="1:2">
      <c r="A11095" s="72" t="s">
        <v>29990</v>
      </c>
      <c r="B11095" s="72"/>
    </row>
    <row r="11096" spans="1:2">
      <c r="A11096" s="72" t="s">
        <v>20723</v>
      </c>
      <c r="B11096" s="72"/>
    </row>
    <row r="11097" spans="1:2">
      <c r="A11097" s="72" t="s">
        <v>17408</v>
      </c>
      <c r="B11097" s="72"/>
    </row>
    <row r="11098" spans="1:2">
      <c r="A11098" s="72" t="s">
        <v>31181</v>
      </c>
      <c r="B11098" s="72"/>
    </row>
    <row r="11099" spans="1:2">
      <c r="A11099" s="72" t="s">
        <v>7898</v>
      </c>
      <c r="B11099" s="72"/>
    </row>
    <row r="11100" spans="1:2">
      <c r="A11100" s="72" t="s">
        <v>5951</v>
      </c>
      <c r="B11100" s="72"/>
    </row>
    <row r="11101" spans="1:2">
      <c r="A11101" s="72" t="s">
        <v>5951</v>
      </c>
      <c r="B11101" s="72"/>
    </row>
    <row r="11102" spans="1:2">
      <c r="A11102" s="72" t="s">
        <v>19415</v>
      </c>
      <c r="B11102" s="72"/>
    </row>
    <row r="11103" spans="1:2">
      <c r="A11103" s="72" t="s">
        <v>30939</v>
      </c>
      <c r="B11103" s="72"/>
    </row>
    <row r="11104" spans="1:2">
      <c r="A11104" s="72" t="s">
        <v>11604</v>
      </c>
      <c r="B11104" s="72"/>
    </row>
    <row r="11105" spans="1:2">
      <c r="A11105" s="72" t="s">
        <v>11604</v>
      </c>
      <c r="B11105" s="72"/>
    </row>
    <row r="11106" spans="1:2">
      <c r="A11106" s="72" t="s">
        <v>3906</v>
      </c>
      <c r="B11106" s="72"/>
    </row>
    <row r="11107" spans="1:2">
      <c r="A11107" s="72" t="s">
        <v>2722</v>
      </c>
      <c r="B11107" s="72"/>
    </row>
    <row r="11108" spans="1:2">
      <c r="A11108" s="72" t="s">
        <v>16153</v>
      </c>
      <c r="B11108" s="72"/>
    </row>
    <row r="11109" spans="1:2">
      <c r="A11109" s="72" t="s">
        <v>27816</v>
      </c>
      <c r="B11109" s="72"/>
    </row>
    <row r="11110" spans="1:2">
      <c r="A11110" s="72" t="s">
        <v>32364</v>
      </c>
      <c r="B11110" s="72"/>
    </row>
    <row r="11111" spans="1:2">
      <c r="A11111" s="72" t="s">
        <v>18246</v>
      </c>
      <c r="B11111" s="72"/>
    </row>
    <row r="11112" spans="1:2">
      <c r="A11112" s="72" t="s">
        <v>18247</v>
      </c>
      <c r="B11112" s="72"/>
    </row>
    <row r="11113" spans="1:2">
      <c r="A11113" s="72" t="s">
        <v>905</v>
      </c>
      <c r="B11113" s="72"/>
    </row>
    <row r="11114" spans="1:2">
      <c r="A11114" s="72" t="s">
        <v>20342</v>
      </c>
      <c r="B11114" s="72"/>
    </row>
    <row r="11115" spans="1:2">
      <c r="A11115" s="72" t="s">
        <v>23474</v>
      </c>
      <c r="B11115" s="72"/>
    </row>
    <row r="11116" spans="1:2">
      <c r="A11116" s="72" t="s">
        <v>29366</v>
      </c>
      <c r="B11116" s="72"/>
    </row>
    <row r="11117" spans="1:2">
      <c r="A11117" s="72" t="s">
        <v>21733</v>
      </c>
      <c r="B11117" s="72"/>
    </row>
    <row r="11118" spans="1:2">
      <c r="A11118" s="72" t="s">
        <v>17688</v>
      </c>
      <c r="B11118" s="72"/>
    </row>
    <row r="11119" spans="1:2">
      <c r="A11119" s="72" t="s">
        <v>347</v>
      </c>
      <c r="B11119" s="72"/>
    </row>
    <row r="11120" spans="1:2">
      <c r="A11120" s="72" t="s">
        <v>24164</v>
      </c>
      <c r="B11120" s="72"/>
    </row>
    <row r="11121" spans="1:2">
      <c r="A11121" s="72" t="s">
        <v>16430</v>
      </c>
      <c r="B11121" s="72"/>
    </row>
    <row r="11122" spans="1:2">
      <c r="A11122" s="72" t="s">
        <v>29367</v>
      </c>
      <c r="B11122" s="72"/>
    </row>
    <row r="11123" spans="1:2">
      <c r="A11123" s="72" t="s">
        <v>21734</v>
      </c>
      <c r="B11123" s="72"/>
    </row>
    <row r="11124" spans="1:2">
      <c r="A11124" s="72" t="s">
        <v>23475</v>
      </c>
      <c r="B11124" s="72"/>
    </row>
    <row r="11125" spans="1:2">
      <c r="A11125" s="72" t="s">
        <v>3907</v>
      </c>
      <c r="B11125" s="72"/>
    </row>
    <row r="11126" spans="1:2">
      <c r="A11126" s="72" t="s">
        <v>12977</v>
      </c>
      <c r="B11126" s="72"/>
    </row>
    <row r="11127" spans="1:2">
      <c r="A11127" s="72" t="s">
        <v>3908</v>
      </c>
      <c r="B11127" s="72"/>
    </row>
    <row r="11128" spans="1:2">
      <c r="A11128" s="72" t="s">
        <v>9278</v>
      </c>
      <c r="B11128" s="72"/>
    </row>
    <row r="11129" spans="1:2">
      <c r="A11129" s="72" t="s">
        <v>16974</v>
      </c>
      <c r="B11129" s="72"/>
    </row>
    <row r="11130" spans="1:2">
      <c r="A11130" s="72" t="s">
        <v>25120</v>
      </c>
      <c r="B11130" s="72"/>
    </row>
    <row r="11131" spans="1:2">
      <c r="A11131" s="72" t="s">
        <v>26177</v>
      </c>
      <c r="B11131" s="72"/>
    </row>
    <row r="11132" spans="1:2">
      <c r="A11132" s="72" t="s">
        <v>3490</v>
      </c>
      <c r="B11132" s="72"/>
    </row>
    <row r="11133" spans="1:2">
      <c r="A11133" s="72" t="s">
        <v>18744</v>
      </c>
      <c r="B11133" s="72"/>
    </row>
    <row r="11134" spans="1:2">
      <c r="A11134" s="72" t="s">
        <v>21735</v>
      </c>
      <c r="B11134" s="72"/>
    </row>
    <row r="11135" spans="1:2">
      <c r="A11135" s="72" t="s">
        <v>21736</v>
      </c>
      <c r="B11135" s="72"/>
    </row>
    <row r="11136" spans="1:2">
      <c r="A11136" s="72" t="s">
        <v>13857</v>
      </c>
      <c r="B11136" s="72"/>
    </row>
    <row r="11137" spans="1:2">
      <c r="A11137" s="72" t="s">
        <v>5952</v>
      </c>
      <c r="B11137" s="72"/>
    </row>
    <row r="11138" spans="1:2">
      <c r="A11138" s="72" t="s">
        <v>5952</v>
      </c>
      <c r="B11138" s="72"/>
    </row>
    <row r="11139" spans="1:2">
      <c r="A11139" s="72" t="s">
        <v>5952</v>
      </c>
      <c r="B11139" s="72"/>
    </row>
    <row r="11140" spans="1:2">
      <c r="A11140" s="72" t="s">
        <v>5952</v>
      </c>
      <c r="B11140" s="72"/>
    </row>
    <row r="11141" spans="1:2">
      <c r="A11141" s="72" t="s">
        <v>5952</v>
      </c>
      <c r="B11141" s="72"/>
    </row>
    <row r="11142" spans="1:2">
      <c r="A11142" s="72" t="s">
        <v>28784</v>
      </c>
      <c r="B11142" s="72"/>
    </row>
    <row r="11143" spans="1:2">
      <c r="A11143" s="72" t="s">
        <v>29368</v>
      </c>
      <c r="B11143" s="72"/>
    </row>
    <row r="11144" spans="1:2">
      <c r="A11144" s="72" t="s">
        <v>16431</v>
      </c>
      <c r="B11144" s="72"/>
    </row>
    <row r="11145" spans="1:2">
      <c r="A11145" s="72" t="s">
        <v>9709</v>
      </c>
      <c r="B11145" s="72"/>
    </row>
    <row r="11146" spans="1:2">
      <c r="A11146" s="72" t="s">
        <v>22896</v>
      </c>
      <c r="B11146" s="72"/>
    </row>
    <row r="11147" spans="1:2">
      <c r="A11147" s="72" t="s">
        <v>8786</v>
      </c>
      <c r="B11147" s="72"/>
    </row>
    <row r="11148" spans="1:2">
      <c r="A11148" s="72" t="s">
        <v>8787</v>
      </c>
      <c r="B11148" s="72"/>
    </row>
    <row r="11149" spans="1:2">
      <c r="A11149" s="72" t="s">
        <v>26906</v>
      </c>
      <c r="B11149" s="72"/>
    </row>
    <row r="11150" spans="1:2">
      <c r="A11150" s="72" t="s">
        <v>26907</v>
      </c>
      <c r="B11150" s="72"/>
    </row>
    <row r="11151" spans="1:2">
      <c r="A11151" s="72" t="s">
        <v>12978</v>
      </c>
      <c r="B11151" s="72"/>
    </row>
    <row r="11152" spans="1:2">
      <c r="A11152" s="72" t="s">
        <v>12979</v>
      </c>
      <c r="B11152" s="72"/>
    </row>
    <row r="11153" spans="1:2">
      <c r="A11153" s="72" t="s">
        <v>9710</v>
      </c>
      <c r="B11153" s="72"/>
    </row>
    <row r="11154" spans="1:2">
      <c r="A11154" s="72" t="s">
        <v>5258</v>
      </c>
      <c r="B11154" s="72"/>
    </row>
    <row r="11155" spans="1:2">
      <c r="A11155" s="72" t="s">
        <v>3138</v>
      </c>
      <c r="B11155" s="72"/>
    </row>
    <row r="11156" spans="1:2">
      <c r="A11156" s="72" t="s">
        <v>1523</v>
      </c>
      <c r="B11156" s="72"/>
    </row>
    <row r="11157" spans="1:2">
      <c r="A11157" s="72" t="s">
        <v>13858</v>
      </c>
      <c r="B11157" s="72"/>
    </row>
    <row r="11158" spans="1:2">
      <c r="A11158" s="72" t="s">
        <v>15953</v>
      </c>
      <c r="B11158" s="72"/>
    </row>
    <row r="11159" spans="1:2">
      <c r="A11159" s="72" t="s">
        <v>8788</v>
      </c>
      <c r="B11159" s="72"/>
    </row>
    <row r="11160" spans="1:2">
      <c r="A11160" s="72" t="s">
        <v>21344</v>
      </c>
      <c r="B11160" s="72"/>
    </row>
    <row r="11161" spans="1:2">
      <c r="A11161" s="72" t="s">
        <v>30424</v>
      </c>
      <c r="B11161" s="72"/>
    </row>
    <row r="11162" spans="1:2">
      <c r="A11162" s="72" t="s">
        <v>8789</v>
      </c>
      <c r="B11162" s="72"/>
    </row>
    <row r="11163" spans="1:2">
      <c r="A11163" s="72" t="s">
        <v>908</v>
      </c>
      <c r="B11163" s="72"/>
    </row>
    <row r="11164" spans="1:2">
      <c r="A11164" s="72" t="s">
        <v>28786</v>
      </c>
      <c r="B11164" s="72"/>
    </row>
    <row r="11165" spans="1:2">
      <c r="A11165" s="72" t="s">
        <v>10231</v>
      </c>
      <c r="B11165" s="72"/>
    </row>
    <row r="11166" spans="1:2">
      <c r="A11166" s="72" t="s">
        <v>26178</v>
      </c>
      <c r="B11166" s="72"/>
    </row>
    <row r="11167" spans="1:2">
      <c r="A11167" s="72" t="s">
        <v>25717</v>
      </c>
      <c r="B11167" s="72"/>
    </row>
    <row r="11168" spans="1:2">
      <c r="A11168" s="72" t="s">
        <v>8790</v>
      </c>
      <c r="B11168" s="72"/>
    </row>
    <row r="11169" spans="1:2">
      <c r="A11169" s="72" t="s">
        <v>28402</v>
      </c>
      <c r="B11169" s="72"/>
    </row>
    <row r="11170" spans="1:2">
      <c r="A11170" s="72" t="s">
        <v>8223</v>
      </c>
      <c r="B11170" s="72"/>
    </row>
    <row r="11171" spans="1:2">
      <c r="A11171" s="72" t="s">
        <v>3909</v>
      </c>
      <c r="B11171" s="72"/>
    </row>
    <row r="11172" spans="1:2">
      <c r="A11172" s="4" t="s">
        <v>909</v>
      </c>
      <c r="B11172" s="72"/>
    </row>
    <row r="11173" spans="1:2">
      <c r="A11173" s="72" t="s">
        <v>18248</v>
      </c>
      <c r="B11173" s="72"/>
    </row>
    <row r="11174" spans="1:2">
      <c r="A11174" s="72" t="s">
        <v>18248</v>
      </c>
      <c r="B11174" s="72"/>
    </row>
    <row r="11175" spans="1:2">
      <c r="A11175" s="72" t="s">
        <v>23476</v>
      </c>
      <c r="B11175" s="72"/>
    </row>
    <row r="11176" spans="1:2">
      <c r="A11176" s="72" t="s">
        <v>28403</v>
      </c>
      <c r="B11176" s="72"/>
    </row>
    <row r="11177" spans="1:2">
      <c r="A11177" s="72" t="s">
        <v>14707</v>
      </c>
      <c r="B11177" s="72"/>
    </row>
    <row r="11178" spans="1:2">
      <c r="A11178" s="72" t="s">
        <v>29748</v>
      </c>
      <c r="B11178" s="72"/>
    </row>
    <row r="11179" spans="1:2">
      <c r="A11179" s="72" t="s">
        <v>23477</v>
      </c>
      <c r="B11179" s="72"/>
    </row>
    <row r="11180" spans="1:2">
      <c r="A11180" s="72" t="s">
        <v>16975</v>
      </c>
      <c r="B11180" s="72"/>
    </row>
    <row r="11181" spans="1:2">
      <c r="A11181" s="72" t="s">
        <v>17689</v>
      </c>
      <c r="B11181" s="72"/>
    </row>
    <row r="11182" spans="1:2">
      <c r="A11182" s="72" t="s">
        <v>3491</v>
      </c>
      <c r="B11182" s="72"/>
    </row>
    <row r="11183" spans="1:2">
      <c r="A11183" s="72" t="s">
        <v>9712</v>
      </c>
      <c r="B11183" s="72"/>
    </row>
    <row r="11184" spans="1:2">
      <c r="A11184" s="72" t="s">
        <v>4798</v>
      </c>
      <c r="B11184" s="72"/>
    </row>
    <row r="11185" spans="1:2">
      <c r="A11185" s="72" t="s">
        <v>3910</v>
      </c>
      <c r="B11185" s="72"/>
    </row>
    <row r="11186" spans="1:2">
      <c r="A11186" s="72" t="s">
        <v>5563</v>
      </c>
      <c r="B11186" s="72"/>
    </row>
    <row r="11187" spans="1:2">
      <c r="A11187" s="72" t="s">
        <v>30425</v>
      </c>
      <c r="B11187" s="72"/>
    </row>
    <row r="11188" spans="1:2">
      <c r="A11188" s="72" t="s">
        <v>8791</v>
      </c>
      <c r="B11188" s="72"/>
    </row>
    <row r="11189" spans="1:2">
      <c r="A11189" s="72" t="s">
        <v>22355</v>
      </c>
      <c r="B11189" s="72"/>
    </row>
    <row r="11190" spans="1:2">
      <c r="A11190" s="72" t="s">
        <v>30426</v>
      </c>
      <c r="B11190" s="72"/>
    </row>
    <row r="11191" spans="1:2">
      <c r="A11191" s="72" t="s">
        <v>15647</v>
      </c>
      <c r="B11191" s="72"/>
    </row>
    <row r="11192" spans="1:2">
      <c r="A11192" s="72" t="s">
        <v>13597</v>
      </c>
      <c r="B11192" s="72"/>
    </row>
    <row r="11193" spans="1:2">
      <c r="A11193" s="72" t="s">
        <v>6331</v>
      </c>
      <c r="B11193" s="72"/>
    </row>
    <row r="11194" spans="1:2">
      <c r="A11194" s="72" t="s">
        <v>20724</v>
      </c>
      <c r="B11194" s="72"/>
    </row>
    <row r="11195" spans="1:2">
      <c r="A11195" s="72" t="s">
        <v>20725</v>
      </c>
      <c r="B11195" s="72"/>
    </row>
    <row r="11196" spans="1:2">
      <c r="A11196" s="72" t="s">
        <v>19416</v>
      </c>
      <c r="B11196" s="72"/>
    </row>
    <row r="11197" spans="1:2">
      <c r="A11197" s="72" t="s">
        <v>6598</v>
      </c>
      <c r="B11197" s="72"/>
    </row>
    <row r="11198" spans="1:2">
      <c r="A11198" s="72" t="s">
        <v>32082</v>
      </c>
      <c r="B11198" s="72"/>
    </row>
    <row r="11199" spans="1:2">
      <c r="A11199" s="72" t="s">
        <v>26688</v>
      </c>
      <c r="B11199" s="72"/>
    </row>
    <row r="11200" spans="1:2">
      <c r="A11200" s="72" t="s">
        <v>30940</v>
      </c>
      <c r="B11200" s="72"/>
    </row>
    <row r="11201" spans="1:2">
      <c r="A11201" s="72" t="s">
        <v>10939</v>
      </c>
      <c r="B11201" s="72"/>
    </row>
    <row r="11202" spans="1:2">
      <c r="A11202" s="72" t="s">
        <v>23478</v>
      </c>
      <c r="B11202" s="72"/>
    </row>
    <row r="11203" spans="1:2">
      <c r="A11203" s="72" t="s">
        <v>24656</v>
      </c>
      <c r="B11203" s="72"/>
    </row>
    <row r="11204" spans="1:2">
      <c r="A11204" s="72" t="s">
        <v>30642</v>
      </c>
      <c r="B11204" s="72"/>
    </row>
    <row r="11205" spans="1:2">
      <c r="A11205" s="72" t="s">
        <v>23479</v>
      </c>
      <c r="B11205" s="72"/>
    </row>
    <row r="11206" spans="1:2">
      <c r="A11206" s="72" t="s">
        <v>23480</v>
      </c>
      <c r="B11206" s="72"/>
    </row>
    <row r="11207" spans="1:2">
      <c r="A11207" s="72" t="s">
        <v>30427</v>
      </c>
      <c r="B11207" s="72"/>
    </row>
    <row r="11208" spans="1:2">
      <c r="A11208" s="72" t="s">
        <v>4799</v>
      </c>
      <c r="B11208" s="72"/>
    </row>
    <row r="11209" spans="1:2">
      <c r="A11209" s="72" t="s">
        <v>17691</v>
      </c>
      <c r="B11209" s="72"/>
    </row>
    <row r="11210" spans="1:2">
      <c r="A11210" s="72" t="s">
        <v>4800</v>
      </c>
      <c r="B11210" s="72"/>
    </row>
    <row r="11211" spans="1:2">
      <c r="A11211" s="72" t="s">
        <v>910</v>
      </c>
      <c r="B11211" s="72"/>
    </row>
    <row r="11212" spans="1:2">
      <c r="A11212" s="72" t="s">
        <v>16976</v>
      </c>
      <c r="B11212" s="72"/>
    </row>
    <row r="11213" spans="1:2">
      <c r="A11213" s="72" t="s">
        <v>31330</v>
      </c>
      <c r="B11213" s="72"/>
    </row>
    <row r="11214" spans="1:2">
      <c r="A11214" s="72" t="s">
        <v>10791</v>
      </c>
      <c r="B11214" s="72"/>
    </row>
    <row r="11215" spans="1:2">
      <c r="A11215" s="72" t="s">
        <v>11605</v>
      </c>
      <c r="B11215" s="72"/>
    </row>
    <row r="11216" spans="1:2">
      <c r="A11216" s="72" t="s">
        <v>16696</v>
      </c>
      <c r="B11216" s="72"/>
    </row>
    <row r="11217" spans="1:2">
      <c r="A11217" s="72" t="s">
        <v>32365</v>
      </c>
      <c r="B11217" s="72"/>
    </row>
    <row r="11218" spans="1:2">
      <c r="A11218" s="72" t="s">
        <v>30428</v>
      </c>
      <c r="B11218" s="72"/>
    </row>
    <row r="11219" spans="1:2">
      <c r="A11219" s="4" t="s">
        <v>911</v>
      </c>
      <c r="B11219" s="72"/>
    </row>
    <row r="11220" spans="1:2">
      <c r="A11220" s="72" t="s">
        <v>911</v>
      </c>
      <c r="B11220" s="72"/>
    </row>
    <row r="11221" spans="1:2">
      <c r="A11221" s="72" t="s">
        <v>27818</v>
      </c>
      <c r="B11221" s="72"/>
    </row>
    <row r="11222" spans="1:2">
      <c r="A11222" s="72" t="s">
        <v>19417</v>
      </c>
      <c r="B11222" s="72"/>
    </row>
    <row r="11223" spans="1:2">
      <c r="A11223" s="72" t="s">
        <v>23481</v>
      </c>
      <c r="B11223" s="72"/>
    </row>
    <row r="11224" spans="1:2">
      <c r="A11224" s="72" t="s">
        <v>28404</v>
      </c>
      <c r="B11224" s="72"/>
    </row>
    <row r="11225" spans="1:2">
      <c r="A11225" s="72" t="s">
        <v>25449</v>
      </c>
      <c r="B11225" s="72"/>
    </row>
    <row r="11226" spans="1:2">
      <c r="A11226" s="72" t="s">
        <v>20726</v>
      </c>
      <c r="B11226" s="72"/>
    </row>
    <row r="11227" spans="1:2">
      <c r="A11227" s="72" t="s">
        <v>32366</v>
      </c>
      <c r="B11227" s="72"/>
    </row>
    <row r="11228" spans="1:2">
      <c r="A11228" s="72" t="s">
        <v>25450</v>
      </c>
      <c r="B11228" s="72"/>
    </row>
    <row r="11229" spans="1:2">
      <c r="A11229" s="72" t="s">
        <v>31182</v>
      </c>
      <c r="B11229" s="72"/>
    </row>
    <row r="11230" spans="1:2">
      <c r="A11230" s="72" t="s">
        <v>30429</v>
      </c>
      <c r="B11230" s="72"/>
    </row>
    <row r="11231" spans="1:2">
      <c r="A11231" s="72" t="s">
        <v>9714</v>
      </c>
      <c r="B11231" s="72"/>
    </row>
    <row r="11232" spans="1:2">
      <c r="A11232" s="72" t="s">
        <v>8225</v>
      </c>
      <c r="B11232" s="72"/>
    </row>
    <row r="11233" spans="1:2">
      <c r="A11233" s="72" t="s">
        <v>4801</v>
      </c>
      <c r="B11233" s="72"/>
    </row>
    <row r="11234" spans="1:2">
      <c r="A11234" s="72" t="s">
        <v>4286</v>
      </c>
      <c r="B11234" s="72"/>
    </row>
    <row r="11235" spans="1:2">
      <c r="A11235" s="72" t="s">
        <v>15648</v>
      </c>
      <c r="B11235" s="72"/>
    </row>
    <row r="11236" spans="1:2">
      <c r="A11236" s="72" t="s">
        <v>26179</v>
      </c>
      <c r="B11236" s="72"/>
    </row>
    <row r="11237" spans="1:2">
      <c r="A11237" s="72" t="s">
        <v>18249</v>
      </c>
      <c r="B11237" s="72"/>
    </row>
    <row r="11238" spans="1:2">
      <c r="A11238" s="72" t="s">
        <v>3911</v>
      </c>
      <c r="B11238" s="72"/>
    </row>
    <row r="11239" spans="1:2">
      <c r="A11239" s="72" t="s">
        <v>22356</v>
      </c>
      <c r="B11239" s="72"/>
    </row>
    <row r="11240" spans="1:2">
      <c r="A11240" s="72" t="s">
        <v>20727</v>
      </c>
      <c r="B11240" s="72"/>
    </row>
    <row r="11241" spans="1:2">
      <c r="A11241" s="72" t="s">
        <v>7042</v>
      </c>
      <c r="B11241" s="72"/>
    </row>
    <row r="11242" spans="1:2">
      <c r="A11242" s="72" t="s">
        <v>15954</v>
      </c>
      <c r="B11242" s="72"/>
    </row>
    <row r="11243" spans="1:2">
      <c r="A11243" s="72" t="s">
        <v>7043</v>
      </c>
      <c r="B11243" s="72"/>
    </row>
    <row r="11244" spans="1:2">
      <c r="A11244" s="72" t="s">
        <v>7043</v>
      </c>
      <c r="B11244" s="72"/>
    </row>
    <row r="11245" spans="1:2">
      <c r="A11245" s="72" t="s">
        <v>27375</v>
      </c>
      <c r="B11245" s="72"/>
    </row>
    <row r="11246" spans="1:2">
      <c r="A11246" s="72" t="s">
        <v>14163</v>
      </c>
      <c r="B11246" s="72"/>
    </row>
    <row r="11247" spans="1:2">
      <c r="A11247" s="72" t="s">
        <v>29749</v>
      </c>
      <c r="B11247" s="72"/>
    </row>
    <row r="11248" spans="1:2">
      <c r="A11248" s="72" t="s">
        <v>32795</v>
      </c>
      <c r="B11248" s="72"/>
    </row>
    <row r="11249" spans="1:2">
      <c r="A11249" s="72" t="s">
        <v>8793</v>
      </c>
      <c r="B11249" s="72"/>
    </row>
    <row r="11250" spans="1:2">
      <c r="A11250" s="72" t="s">
        <v>8793</v>
      </c>
      <c r="B11250" s="72"/>
    </row>
    <row r="11251" spans="1:2">
      <c r="A11251" s="72" t="s">
        <v>7044</v>
      </c>
      <c r="B11251" s="72"/>
    </row>
    <row r="11252" spans="1:2">
      <c r="A11252" s="72" t="s">
        <v>7045</v>
      </c>
      <c r="B11252" s="72"/>
    </row>
    <row r="11253" spans="1:2">
      <c r="A11253" s="72" t="s">
        <v>8794</v>
      </c>
      <c r="B11253" s="72"/>
    </row>
    <row r="11254" spans="1:2">
      <c r="A11254" s="72" t="s">
        <v>4287</v>
      </c>
      <c r="B11254" s="72"/>
    </row>
    <row r="11255" spans="1:2">
      <c r="A11255" s="72" t="s">
        <v>26909</v>
      </c>
      <c r="B11255" s="72"/>
    </row>
    <row r="11256" spans="1:2">
      <c r="A11256" s="72" t="s">
        <v>26909</v>
      </c>
      <c r="B11256" s="72"/>
    </row>
    <row r="11257" spans="1:2">
      <c r="A11257" s="72" t="s">
        <v>26909</v>
      </c>
      <c r="B11257" s="72"/>
    </row>
    <row r="11258" spans="1:2">
      <c r="A11258" s="72" t="s">
        <v>2725</v>
      </c>
      <c r="B11258" s="72"/>
    </row>
    <row r="11259" spans="1:2">
      <c r="A11259" s="72" t="s">
        <v>19418</v>
      </c>
      <c r="B11259" s="72"/>
    </row>
    <row r="11260" spans="1:2">
      <c r="A11260" s="72" t="s">
        <v>17692</v>
      </c>
      <c r="B11260" s="72"/>
    </row>
    <row r="11261" spans="1:2">
      <c r="A11261" s="72" t="s">
        <v>17692</v>
      </c>
      <c r="B11261" s="72"/>
    </row>
    <row r="11262" spans="1:2">
      <c r="A11262" s="72" t="s">
        <v>12105</v>
      </c>
      <c r="B11262" s="72"/>
    </row>
    <row r="11263" spans="1:2">
      <c r="A11263" s="72" t="s">
        <v>28787</v>
      </c>
      <c r="B11263" s="72"/>
    </row>
    <row r="11264" spans="1:2">
      <c r="A11264" s="72" t="s">
        <v>7046</v>
      </c>
      <c r="B11264" s="72"/>
    </row>
    <row r="11265" spans="1:2">
      <c r="A11265" s="72" t="s">
        <v>18745</v>
      </c>
      <c r="B11265" s="72"/>
    </row>
    <row r="11266" spans="1:2">
      <c r="A11266" s="72" t="s">
        <v>9583</v>
      </c>
      <c r="B11266" s="72"/>
    </row>
    <row r="11267" spans="1:2">
      <c r="A11267" s="72" t="s">
        <v>8795</v>
      </c>
      <c r="B11267" s="72"/>
    </row>
    <row r="11268" spans="1:2">
      <c r="A11268" s="72" t="s">
        <v>31466</v>
      </c>
      <c r="B11268" s="72"/>
    </row>
    <row r="11269" spans="1:2">
      <c r="A11269" s="72" t="s">
        <v>31331</v>
      </c>
      <c r="B11269" s="72"/>
    </row>
    <row r="11270" spans="1:2">
      <c r="A11270" s="72" t="s">
        <v>19954</v>
      </c>
      <c r="B11270" s="72"/>
    </row>
    <row r="11271" spans="1:2">
      <c r="A11271" s="72" t="s">
        <v>20728</v>
      </c>
      <c r="B11271" s="72"/>
    </row>
    <row r="11272" spans="1:2">
      <c r="A11272" s="72" t="s">
        <v>30430</v>
      </c>
      <c r="B11272" s="72"/>
    </row>
    <row r="11273" spans="1:2">
      <c r="A11273" s="72" t="s">
        <v>8226</v>
      </c>
      <c r="B11273" s="72"/>
    </row>
    <row r="11274" spans="1:2">
      <c r="A11274" s="72" t="s">
        <v>16698</v>
      </c>
      <c r="B11274" s="72"/>
    </row>
    <row r="11275" spans="1:2">
      <c r="A11275" s="72" t="s">
        <v>16699</v>
      </c>
      <c r="B11275" s="72"/>
    </row>
    <row r="11276" spans="1:2">
      <c r="A11276" s="72" t="s">
        <v>12561</v>
      </c>
      <c r="B11276" s="72"/>
    </row>
    <row r="11277" spans="1:2">
      <c r="A11277" s="72" t="s">
        <v>21737</v>
      </c>
      <c r="B11277" s="72"/>
    </row>
    <row r="11278" spans="1:2">
      <c r="A11278" s="72" t="s">
        <v>11208</v>
      </c>
      <c r="B11278" s="72"/>
    </row>
    <row r="11279" spans="1:2">
      <c r="A11279" s="72" t="s">
        <v>22357</v>
      </c>
      <c r="B11279" s="72"/>
    </row>
    <row r="11280" spans="1:2">
      <c r="A11280" s="72" t="s">
        <v>2335</v>
      </c>
      <c r="B11280" s="72"/>
    </row>
    <row r="11281" spans="1:2">
      <c r="A11281" s="72" t="s">
        <v>32083</v>
      </c>
      <c r="B11281" s="72"/>
    </row>
    <row r="11282" spans="1:2">
      <c r="A11282" s="72" t="s">
        <v>7047</v>
      </c>
      <c r="B11282" s="72"/>
    </row>
    <row r="11283" spans="1:2">
      <c r="A11283" s="72" t="s">
        <v>6332</v>
      </c>
      <c r="B11283" s="72"/>
    </row>
    <row r="11284" spans="1:2">
      <c r="A11284" s="72" t="s">
        <v>6332</v>
      </c>
      <c r="B11284" s="72"/>
    </row>
    <row r="11285" spans="1:2">
      <c r="A11285" s="4" t="s">
        <v>913</v>
      </c>
      <c r="B11285" s="72"/>
    </row>
    <row r="11286" spans="1:2">
      <c r="A11286" s="72" t="s">
        <v>19419</v>
      </c>
      <c r="B11286" s="72"/>
    </row>
    <row r="11287" spans="1:2">
      <c r="A11287" s="72" t="s">
        <v>7048</v>
      </c>
      <c r="B11287" s="72"/>
    </row>
    <row r="11288" spans="1:2">
      <c r="A11288" s="72" t="s">
        <v>4288</v>
      </c>
      <c r="B11288" s="72"/>
    </row>
    <row r="11289" spans="1:2">
      <c r="A11289" s="72" t="s">
        <v>914</v>
      </c>
      <c r="B11289" s="72"/>
    </row>
    <row r="11290" spans="1:2">
      <c r="A11290" s="72" t="s">
        <v>22358</v>
      </c>
      <c r="B11290" s="72"/>
    </row>
    <row r="11291" spans="1:2">
      <c r="A11291" s="72" t="s">
        <v>348</v>
      </c>
      <c r="B11291" s="72"/>
    </row>
    <row r="11292" spans="1:2">
      <c r="A11292" s="72" t="s">
        <v>26180</v>
      </c>
      <c r="B11292" s="72"/>
    </row>
    <row r="11293" spans="1:2">
      <c r="A11293" s="72" t="s">
        <v>7899</v>
      </c>
      <c r="B11293" s="72"/>
    </row>
    <row r="11294" spans="1:2">
      <c r="A11294" s="72" t="s">
        <v>31332</v>
      </c>
      <c r="B11294" s="72"/>
    </row>
    <row r="11295" spans="1:2">
      <c r="A11295" s="72" t="s">
        <v>5564</v>
      </c>
      <c r="B11295" s="72"/>
    </row>
    <row r="11296" spans="1:2">
      <c r="A11296" s="72" t="s">
        <v>5953</v>
      </c>
      <c r="B11296" s="72"/>
    </row>
    <row r="11297" spans="1:2">
      <c r="A11297" s="72" t="s">
        <v>23482</v>
      </c>
      <c r="B11297" s="72"/>
    </row>
    <row r="11298" spans="1:2">
      <c r="A11298" s="72" t="s">
        <v>22359</v>
      </c>
      <c r="B11298" s="72"/>
    </row>
    <row r="11299" spans="1:2">
      <c r="A11299" s="72" t="s">
        <v>7049</v>
      </c>
      <c r="B11299" s="72"/>
    </row>
    <row r="11300" spans="1:2">
      <c r="A11300" s="72" t="s">
        <v>7049</v>
      </c>
      <c r="B11300" s="72"/>
    </row>
    <row r="11301" spans="1:2">
      <c r="A11301" s="72" t="s">
        <v>2726</v>
      </c>
      <c r="B11301" s="72"/>
    </row>
    <row r="11302" spans="1:2">
      <c r="A11302" s="72" t="s">
        <v>20729</v>
      </c>
      <c r="B11302" s="72"/>
    </row>
    <row r="11303" spans="1:2">
      <c r="A11303" s="72" t="s">
        <v>31872</v>
      </c>
      <c r="B11303" s="72"/>
    </row>
    <row r="11304" spans="1:2">
      <c r="A11304" s="72" t="s">
        <v>13598</v>
      </c>
      <c r="B11304" s="72"/>
    </row>
    <row r="11305" spans="1:2">
      <c r="A11305" s="72" t="s">
        <v>22899</v>
      </c>
      <c r="B11305" s="72"/>
    </row>
    <row r="11306" spans="1:2">
      <c r="A11306" s="72" t="s">
        <v>22899</v>
      </c>
      <c r="B11306" s="72"/>
    </row>
    <row r="11307" spans="1:2">
      <c r="A11307" s="72" t="s">
        <v>22899</v>
      </c>
      <c r="B11307" s="72"/>
    </row>
    <row r="11308" spans="1:2">
      <c r="A11308" s="72" t="s">
        <v>21738</v>
      </c>
      <c r="B11308" s="72"/>
    </row>
    <row r="11309" spans="1:2">
      <c r="A11309" s="72" t="s">
        <v>30431</v>
      </c>
      <c r="B11309" s="72"/>
    </row>
    <row r="11310" spans="1:2">
      <c r="A11310" s="72" t="s">
        <v>21739</v>
      </c>
      <c r="B11310" s="72"/>
    </row>
    <row r="11311" spans="1:2">
      <c r="A11311" s="72" t="s">
        <v>30432</v>
      </c>
      <c r="B11311" s="72"/>
    </row>
    <row r="11312" spans="1:2">
      <c r="A11312" s="72" t="s">
        <v>20730</v>
      </c>
      <c r="B11312" s="72"/>
    </row>
    <row r="11313" spans="1:2">
      <c r="A11313" s="72" t="s">
        <v>21740</v>
      </c>
      <c r="B11313" s="72"/>
    </row>
    <row r="11314" spans="1:2">
      <c r="A11314" s="72" t="s">
        <v>21345</v>
      </c>
      <c r="B11314" s="72"/>
    </row>
    <row r="11315" spans="1:2">
      <c r="A11315" s="72" t="s">
        <v>5565</v>
      </c>
      <c r="B11315" s="72"/>
    </row>
    <row r="11316" spans="1:2">
      <c r="A11316" s="72" t="s">
        <v>5565</v>
      </c>
      <c r="B11316" s="72"/>
    </row>
    <row r="11317" spans="1:2">
      <c r="A11317" s="72" t="s">
        <v>12106</v>
      </c>
      <c r="B11317" s="72"/>
    </row>
    <row r="11318" spans="1:2">
      <c r="A11318" s="72" t="s">
        <v>7900</v>
      </c>
      <c r="B11318" s="72"/>
    </row>
    <row r="11319" spans="1:2">
      <c r="A11319" s="72" t="s">
        <v>23483</v>
      </c>
      <c r="B11319" s="72"/>
    </row>
    <row r="11320" spans="1:2">
      <c r="A11320" s="72" t="s">
        <v>22900</v>
      </c>
      <c r="B11320" s="72"/>
    </row>
    <row r="11321" spans="1:2">
      <c r="A11321" s="72" t="s">
        <v>22900</v>
      </c>
      <c r="B11321" s="72"/>
    </row>
    <row r="11322" spans="1:2">
      <c r="A11322" s="72" t="s">
        <v>8796</v>
      </c>
      <c r="B11322" s="72"/>
    </row>
    <row r="11323" spans="1:2">
      <c r="A11323" s="72" t="s">
        <v>26910</v>
      </c>
      <c r="B11323" s="72"/>
    </row>
    <row r="11324" spans="1:2">
      <c r="A11324" s="72" t="s">
        <v>26911</v>
      </c>
      <c r="B11324" s="72"/>
    </row>
    <row r="11325" spans="1:2">
      <c r="A11325" s="72" t="s">
        <v>26912</v>
      </c>
      <c r="B11325" s="72"/>
    </row>
    <row r="11326" spans="1:2">
      <c r="A11326" s="72" t="s">
        <v>7050</v>
      </c>
      <c r="B11326" s="72"/>
    </row>
    <row r="11327" spans="1:2">
      <c r="A11327" s="72" t="s">
        <v>26521</v>
      </c>
      <c r="B11327" s="72"/>
    </row>
    <row r="11328" spans="1:2">
      <c r="A11328" s="72" t="s">
        <v>1525</v>
      </c>
      <c r="B11328" s="72"/>
    </row>
    <row r="11329" spans="1:2">
      <c r="A11329" s="72" t="s">
        <v>26522</v>
      </c>
      <c r="B11329" s="72"/>
    </row>
    <row r="11330" spans="1:2">
      <c r="A11330" s="72" t="s">
        <v>26523</v>
      </c>
      <c r="B11330" s="72"/>
    </row>
    <row r="11331" spans="1:2">
      <c r="A11331" s="72" t="s">
        <v>13303</v>
      </c>
      <c r="B11331" s="72"/>
    </row>
    <row r="11332" spans="1:2">
      <c r="A11332" s="72" t="s">
        <v>22360</v>
      </c>
      <c r="B11332" s="72"/>
    </row>
    <row r="11333" spans="1:2">
      <c r="A11333" s="72" t="s">
        <v>27701</v>
      </c>
      <c r="B11333" s="72"/>
    </row>
    <row r="11334" spans="1:2">
      <c r="A11334" s="72" t="s">
        <v>915</v>
      </c>
      <c r="B11334" s="72"/>
    </row>
    <row r="11335" spans="1:2">
      <c r="A11335" s="72" t="s">
        <v>915</v>
      </c>
      <c r="B11335" s="72"/>
    </row>
    <row r="11336" spans="1:2">
      <c r="A11336" s="72" t="s">
        <v>915</v>
      </c>
      <c r="B11336" s="72"/>
    </row>
    <row r="11337" spans="1:2">
      <c r="A11337" s="72" t="s">
        <v>915</v>
      </c>
      <c r="B11337" s="72"/>
    </row>
    <row r="11338" spans="1:2">
      <c r="A11338" s="72" t="s">
        <v>915</v>
      </c>
      <c r="B11338" s="72"/>
    </row>
    <row r="11339" spans="1:2">
      <c r="A11339" s="72" t="s">
        <v>915</v>
      </c>
      <c r="B11339" s="72"/>
    </row>
    <row r="11340" spans="1:2">
      <c r="A11340" s="72" t="s">
        <v>915</v>
      </c>
      <c r="B11340" s="72"/>
    </row>
    <row r="11341" spans="1:2">
      <c r="A11341" s="72" t="s">
        <v>19955</v>
      </c>
      <c r="B11341" s="72"/>
    </row>
    <row r="11342" spans="1:2">
      <c r="A11342" s="72" t="s">
        <v>29371</v>
      </c>
      <c r="B11342" s="72"/>
    </row>
    <row r="11343" spans="1:2">
      <c r="A11343" s="72" t="s">
        <v>9715</v>
      </c>
      <c r="B11343" s="72"/>
    </row>
    <row r="11344" spans="1:2">
      <c r="A11344" s="72" t="s">
        <v>27376</v>
      </c>
      <c r="B11344" s="72"/>
    </row>
    <row r="11345" spans="1:2">
      <c r="A11345" s="72" t="s">
        <v>18250</v>
      </c>
      <c r="B11345" s="72"/>
    </row>
    <row r="11346" spans="1:2">
      <c r="A11346" s="72" t="s">
        <v>32796</v>
      </c>
      <c r="B11346" s="72"/>
    </row>
    <row r="11347" spans="1:2">
      <c r="A11347" s="72" t="s">
        <v>16433</v>
      </c>
      <c r="B11347" s="72"/>
    </row>
    <row r="11348" spans="1:2">
      <c r="A11348" s="72" t="s">
        <v>33181</v>
      </c>
      <c r="B11348" s="72"/>
    </row>
    <row r="11349" spans="1:2">
      <c r="A11349" s="72" t="s">
        <v>9716</v>
      </c>
      <c r="B11349" s="72"/>
    </row>
    <row r="11350" spans="1:2">
      <c r="A11350" s="72" t="s">
        <v>21346</v>
      </c>
      <c r="B11350" s="72"/>
    </row>
    <row r="11351" spans="1:2">
      <c r="A11351" s="72" t="s">
        <v>4802</v>
      </c>
      <c r="B11351" s="72"/>
    </row>
    <row r="11352" spans="1:2">
      <c r="A11352" s="72" t="s">
        <v>2727</v>
      </c>
      <c r="B11352" s="72"/>
    </row>
    <row r="11353" spans="1:2">
      <c r="A11353" s="72" t="s">
        <v>19420</v>
      </c>
      <c r="B11353" s="72"/>
    </row>
    <row r="11354" spans="1:2">
      <c r="A11354" s="72" t="s">
        <v>19421</v>
      </c>
      <c r="B11354" s="72"/>
    </row>
    <row r="11355" spans="1:2">
      <c r="A11355" s="72" t="s">
        <v>20731</v>
      </c>
      <c r="B11355" s="72"/>
    </row>
    <row r="11356" spans="1:2">
      <c r="A11356" s="72" t="s">
        <v>29750</v>
      </c>
      <c r="B11356" s="72"/>
    </row>
    <row r="11357" spans="1:2">
      <c r="A11357" s="72" t="s">
        <v>25718</v>
      </c>
      <c r="B11357" s="72"/>
    </row>
    <row r="11358" spans="1:2">
      <c r="A11358" s="72" t="s">
        <v>27377</v>
      </c>
      <c r="B11358" s="72"/>
    </row>
    <row r="11359" spans="1:2">
      <c r="A11359" s="72" t="s">
        <v>32797</v>
      </c>
      <c r="B11359" s="72"/>
    </row>
    <row r="11360" spans="1:2">
      <c r="A11360" s="72" t="s">
        <v>21347</v>
      </c>
      <c r="B11360" s="72"/>
    </row>
    <row r="11361" spans="1:2">
      <c r="A11361" s="72" t="s">
        <v>2728</v>
      </c>
      <c r="B11361" s="72"/>
    </row>
    <row r="11362" spans="1:2">
      <c r="A11362" s="72" t="s">
        <v>19422</v>
      </c>
      <c r="B11362" s="72"/>
    </row>
    <row r="11363" spans="1:2">
      <c r="A11363" s="72" t="s">
        <v>21741</v>
      </c>
      <c r="B11363" s="72"/>
    </row>
    <row r="11364" spans="1:2">
      <c r="A11364" s="72" t="s">
        <v>21742</v>
      </c>
      <c r="B11364" s="72"/>
    </row>
    <row r="11365" spans="1:2">
      <c r="A11365" s="72" t="s">
        <v>29751</v>
      </c>
      <c r="B11365" s="72"/>
    </row>
    <row r="11366" spans="1:2">
      <c r="A11366" s="72" t="s">
        <v>29752</v>
      </c>
      <c r="B11366" s="72"/>
    </row>
    <row r="11367" spans="1:2">
      <c r="A11367" s="72" t="s">
        <v>9717</v>
      </c>
      <c r="B11367" s="72"/>
    </row>
    <row r="11368" spans="1:2">
      <c r="A11368" s="72" t="s">
        <v>19423</v>
      </c>
      <c r="B11368" s="72"/>
    </row>
    <row r="11369" spans="1:2">
      <c r="A11369" s="72" t="s">
        <v>30433</v>
      </c>
      <c r="B11369" s="72"/>
    </row>
    <row r="11370" spans="1:2">
      <c r="A11370" s="72" t="s">
        <v>2729</v>
      </c>
      <c r="B11370" s="72"/>
    </row>
    <row r="11371" spans="1:2">
      <c r="A11371" s="72" t="s">
        <v>20732</v>
      </c>
      <c r="B11371" s="72"/>
    </row>
    <row r="11372" spans="1:2">
      <c r="A11372" s="72" t="s">
        <v>28788</v>
      </c>
      <c r="B11372" s="72"/>
    </row>
    <row r="11373" spans="1:2">
      <c r="A11373" s="72" t="s">
        <v>32798</v>
      </c>
      <c r="B11373" s="72"/>
    </row>
    <row r="11374" spans="1:2">
      <c r="A11374" s="72" t="s">
        <v>2730</v>
      </c>
      <c r="B11374" s="72"/>
    </row>
    <row r="11375" spans="1:2">
      <c r="A11375" s="72" t="s">
        <v>5954</v>
      </c>
      <c r="B11375" s="72"/>
    </row>
    <row r="11376" spans="1:2">
      <c r="A11376" s="72" t="s">
        <v>5954</v>
      </c>
      <c r="B11376" s="72"/>
    </row>
    <row r="11377" spans="1:2">
      <c r="A11377" s="72" t="s">
        <v>5954</v>
      </c>
      <c r="B11377" s="72"/>
    </row>
    <row r="11378" spans="1:2">
      <c r="A11378" s="72" t="s">
        <v>17216</v>
      </c>
      <c r="B11378" s="72"/>
    </row>
    <row r="11379" spans="1:2">
      <c r="A11379" s="72" t="s">
        <v>20733</v>
      </c>
      <c r="B11379" s="72"/>
    </row>
    <row r="11380" spans="1:2">
      <c r="A11380" s="72" t="s">
        <v>32367</v>
      </c>
      <c r="B11380" s="72"/>
    </row>
    <row r="11381" spans="1:2">
      <c r="A11381" s="72" t="s">
        <v>12980</v>
      </c>
      <c r="B11381" s="72"/>
    </row>
    <row r="11382" spans="1:2">
      <c r="A11382" s="72" t="s">
        <v>18251</v>
      </c>
      <c r="B11382" s="72"/>
    </row>
    <row r="11383" spans="1:2">
      <c r="A11383" s="72" t="s">
        <v>30941</v>
      </c>
      <c r="B11383" s="72"/>
    </row>
    <row r="11384" spans="1:2">
      <c r="A11384" s="72" t="s">
        <v>4289</v>
      </c>
      <c r="B11384" s="72"/>
    </row>
    <row r="11385" spans="1:2">
      <c r="A11385" s="72" t="s">
        <v>16700</v>
      </c>
      <c r="B11385" s="72"/>
    </row>
    <row r="11386" spans="1:2">
      <c r="A11386" s="72" t="s">
        <v>33063</v>
      </c>
      <c r="B11386" s="72"/>
    </row>
    <row r="11387" spans="1:2">
      <c r="A11387" s="72" t="s">
        <v>8228</v>
      </c>
      <c r="B11387" s="72"/>
    </row>
    <row r="11388" spans="1:2">
      <c r="A11388" s="72" t="s">
        <v>23484</v>
      </c>
      <c r="B11388" s="72"/>
    </row>
    <row r="11389" spans="1:2">
      <c r="A11389" s="72" t="s">
        <v>17693</v>
      </c>
      <c r="B11389" s="72"/>
    </row>
    <row r="11390" spans="1:2">
      <c r="A11390" s="72" t="s">
        <v>17694</v>
      </c>
      <c r="B11390" s="72"/>
    </row>
    <row r="11391" spans="1:2">
      <c r="A11391" s="72" t="s">
        <v>12562</v>
      </c>
      <c r="B11391" s="72"/>
    </row>
    <row r="11392" spans="1:2">
      <c r="A11392" s="72" t="s">
        <v>3912</v>
      </c>
      <c r="B11392" s="72"/>
    </row>
    <row r="11393" spans="1:2">
      <c r="A11393" s="72" t="s">
        <v>11606</v>
      </c>
      <c r="B11393" s="72"/>
    </row>
    <row r="11394" spans="1:2">
      <c r="A11394" s="72" t="s">
        <v>21743</v>
      </c>
      <c r="B11394" s="72"/>
    </row>
    <row r="11395" spans="1:2">
      <c r="A11395" s="72" t="s">
        <v>21744</v>
      </c>
      <c r="B11395" s="72"/>
    </row>
    <row r="11396" spans="1:2">
      <c r="A11396" s="72" t="s">
        <v>28130</v>
      </c>
      <c r="B11396" s="72"/>
    </row>
    <row r="11397" spans="1:2">
      <c r="A11397" s="72" t="s">
        <v>916</v>
      </c>
      <c r="B11397" s="72"/>
    </row>
    <row r="11398" spans="1:2">
      <c r="A11398" s="72" t="s">
        <v>30434</v>
      </c>
      <c r="B11398" s="72"/>
    </row>
    <row r="11399" spans="1:2">
      <c r="A11399" s="72" t="s">
        <v>19956</v>
      </c>
      <c r="B11399" s="72"/>
    </row>
    <row r="11400" spans="1:2">
      <c r="A11400" s="72" t="s">
        <v>10792</v>
      </c>
      <c r="B11400" s="72"/>
    </row>
    <row r="11401" spans="1:2">
      <c r="A11401" s="72" t="s">
        <v>10940</v>
      </c>
      <c r="B11401" s="72"/>
    </row>
    <row r="11402" spans="1:2">
      <c r="A11402" s="72" t="s">
        <v>6333</v>
      </c>
      <c r="B11402" s="72"/>
    </row>
    <row r="11403" spans="1:2">
      <c r="A11403" s="72" t="s">
        <v>2731</v>
      </c>
      <c r="B11403" s="72"/>
    </row>
    <row r="11404" spans="1:2">
      <c r="A11404" s="72" t="s">
        <v>4290</v>
      </c>
      <c r="B11404" s="72"/>
    </row>
    <row r="11405" spans="1:2">
      <c r="A11405" s="72" t="s">
        <v>4290</v>
      </c>
      <c r="B11405" s="72"/>
    </row>
    <row r="11406" spans="1:2">
      <c r="A11406" s="72" t="s">
        <v>349</v>
      </c>
      <c r="B11406" s="72"/>
    </row>
    <row r="11407" spans="1:2">
      <c r="A11407" s="72" t="s">
        <v>7051</v>
      </c>
      <c r="B11407" s="72"/>
    </row>
    <row r="11408" spans="1:2">
      <c r="A11408" s="72" t="s">
        <v>32799</v>
      </c>
      <c r="B11408" s="72"/>
    </row>
    <row r="11409" spans="1:2">
      <c r="A11409" s="72" t="s">
        <v>32800</v>
      </c>
      <c r="B11409" s="72"/>
    </row>
    <row r="11410" spans="1:2">
      <c r="A11410" s="72" t="s">
        <v>3139</v>
      </c>
      <c r="B11410" s="72"/>
    </row>
    <row r="11411" spans="1:2">
      <c r="A11411" s="72" t="s">
        <v>11607</v>
      </c>
      <c r="B11411" s="72"/>
    </row>
    <row r="11412" spans="1:2">
      <c r="A11412" s="72" t="s">
        <v>917</v>
      </c>
      <c r="B11412" s="72"/>
    </row>
    <row r="11413" spans="1:2">
      <c r="A11413" s="72" t="s">
        <v>26181</v>
      </c>
      <c r="B11413" s="72"/>
    </row>
    <row r="11414" spans="1:2">
      <c r="A11414" s="72" t="s">
        <v>30435</v>
      </c>
      <c r="B11414" s="72"/>
    </row>
    <row r="11415" spans="1:2">
      <c r="A11415" s="72" t="s">
        <v>20734</v>
      </c>
      <c r="B11415" s="72"/>
    </row>
    <row r="11416" spans="1:2">
      <c r="A11416" s="72" t="s">
        <v>29753</v>
      </c>
      <c r="B11416" s="72"/>
    </row>
    <row r="11417" spans="1:2">
      <c r="A11417" s="72" t="s">
        <v>32084</v>
      </c>
      <c r="B11417" s="72"/>
    </row>
    <row r="11418" spans="1:2">
      <c r="A11418" s="72" t="s">
        <v>9718</v>
      </c>
      <c r="B11418" s="72"/>
    </row>
    <row r="11419" spans="1:2">
      <c r="A11419" s="72" t="s">
        <v>9718</v>
      </c>
      <c r="B11419" s="72"/>
    </row>
    <row r="11420" spans="1:2">
      <c r="A11420" s="72" t="s">
        <v>17695</v>
      </c>
      <c r="B11420" s="72"/>
    </row>
    <row r="11421" spans="1:2">
      <c r="A11421" s="72" t="s">
        <v>20735</v>
      </c>
      <c r="B11421" s="72"/>
    </row>
    <row r="11422" spans="1:2">
      <c r="A11422" s="72" t="s">
        <v>32368</v>
      </c>
      <c r="B11422" s="72"/>
    </row>
    <row r="11423" spans="1:2">
      <c r="A11423" s="72" t="s">
        <v>29992</v>
      </c>
      <c r="B11423" s="72"/>
    </row>
    <row r="11424" spans="1:2">
      <c r="A11424" s="72" t="s">
        <v>11608</v>
      </c>
      <c r="B11424" s="72"/>
    </row>
    <row r="11425" spans="1:2">
      <c r="A11425" s="72" t="s">
        <v>7052</v>
      </c>
      <c r="B11425" s="72"/>
    </row>
    <row r="11426" spans="1:2">
      <c r="A11426" s="72" t="s">
        <v>30436</v>
      </c>
      <c r="B11426" s="72"/>
    </row>
    <row r="11427" spans="1:2">
      <c r="A11427" s="72" t="s">
        <v>14709</v>
      </c>
      <c r="B11427" s="72"/>
    </row>
    <row r="11428" spans="1:2">
      <c r="A11428" s="72" t="s">
        <v>14710</v>
      </c>
      <c r="B11428" s="72"/>
    </row>
    <row r="11429" spans="1:2">
      <c r="A11429" s="72" t="s">
        <v>23485</v>
      </c>
      <c r="B11429" s="72"/>
    </row>
    <row r="11430" spans="1:2">
      <c r="A11430" s="72" t="s">
        <v>4333</v>
      </c>
      <c r="B11430" s="72"/>
    </row>
    <row r="11431" spans="1:2">
      <c r="A11431" s="72" t="s">
        <v>13859</v>
      </c>
      <c r="B11431" s="72"/>
    </row>
    <row r="11432" spans="1:2">
      <c r="A11432" s="72" t="s">
        <v>26913</v>
      </c>
      <c r="B11432" s="72"/>
    </row>
    <row r="11433" spans="1:2">
      <c r="A11433" s="72" t="s">
        <v>33596</v>
      </c>
      <c r="B11433" s="72"/>
    </row>
    <row r="11434" spans="1:2">
      <c r="A11434" s="72" t="s">
        <v>16977</v>
      </c>
      <c r="B11434" s="72"/>
    </row>
    <row r="11435" spans="1:2">
      <c r="A11435" s="72" t="s">
        <v>28789</v>
      </c>
      <c r="B11435" s="72"/>
    </row>
    <row r="11436" spans="1:2">
      <c r="A11436" s="72" t="s">
        <v>8229</v>
      </c>
      <c r="B11436" s="72"/>
    </row>
    <row r="11437" spans="1:2">
      <c r="A11437" s="72" t="s">
        <v>2336</v>
      </c>
      <c r="B11437" s="72"/>
    </row>
    <row r="11438" spans="1:2">
      <c r="A11438" s="72" t="s">
        <v>2336</v>
      </c>
      <c r="B11438" s="72"/>
    </row>
    <row r="11439" spans="1:2">
      <c r="A11439" s="72" t="s">
        <v>2336</v>
      </c>
      <c r="B11439" s="72"/>
    </row>
    <row r="11440" spans="1:2">
      <c r="A11440" s="4" t="s">
        <v>918</v>
      </c>
      <c r="B11440" s="72"/>
    </row>
    <row r="11441" spans="1:2">
      <c r="A11441" s="72" t="s">
        <v>11609</v>
      </c>
      <c r="B11441" s="72"/>
    </row>
    <row r="11442" spans="1:2">
      <c r="A11442" s="72" t="s">
        <v>11209</v>
      </c>
      <c r="B11442" s="72"/>
    </row>
    <row r="11443" spans="1:2">
      <c r="A11443" s="72" t="s">
        <v>8797</v>
      </c>
      <c r="B11443" s="72"/>
    </row>
    <row r="11444" spans="1:2">
      <c r="A11444" s="72" t="s">
        <v>3492</v>
      </c>
      <c r="B11444" s="72"/>
    </row>
    <row r="11445" spans="1:2">
      <c r="A11445" s="72" t="s">
        <v>3492</v>
      </c>
      <c r="B11445" s="72"/>
    </row>
    <row r="11446" spans="1:2">
      <c r="A11446" s="72" t="s">
        <v>3492</v>
      </c>
      <c r="B11446" s="72"/>
    </row>
    <row r="11447" spans="1:2">
      <c r="A11447" s="72" t="s">
        <v>21745</v>
      </c>
      <c r="B11447" s="72"/>
    </row>
    <row r="11448" spans="1:2">
      <c r="A11448" s="72" t="s">
        <v>21746</v>
      </c>
      <c r="B11448" s="72"/>
    </row>
    <row r="11449" spans="1:2">
      <c r="A11449" s="72" t="s">
        <v>9719</v>
      </c>
      <c r="B11449" s="72"/>
    </row>
    <row r="11450" spans="1:2">
      <c r="A11450" s="72" t="s">
        <v>29372</v>
      </c>
      <c r="B11450" s="72"/>
    </row>
    <row r="11451" spans="1:2">
      <c r="A11451" s="72" t="s">
        <v>22361</v>
      </c>
      <c r="B11451" s="72"/>
    </row>
    <row r="11452" spans="1:2">
      <c r="A11452" s="72" t="s">
        <v>14711</v>
      </c>
      <c r="B11452" s="72"/>
    </row>
    <row r="11453" spans="1:2">
      <c r="A11453" s="72" t="s">
        <v>22362</v>
      </c>
      <c r="B11453" s="72"/>
    </row>
    <row r="11454" spans="1:2">
      <c r="A11454" s="72" t="s">
        <v>5956</v>
      </c>
      <c r="B11454" s="72"/>
    </row>
    <row r="11455" spans="1:2">
      <c r="A11455" s="72" t="s">
        <v>19083</v>
      </c>
      <c r="B11455" s="72"/>
    </row>
    <row r="11456" spans="1:2">
      <c r="A11456" s="72" t="s">
        <v>18252</v>
      </c>
      <c r="B11456" s="72"/>
    </row>
    <row r="11457" spans="1:2">
      <c r="A11457" s="72" t="s">
        <v>31547</v>
      </c>
      <c r="B11457" s="72"/>
    </row>
    <row r="11458" spans="1:2">
      <c r="A11458" s="72" t="s">
        <v>28790</v>
      </c>
      <c r="B11458" s="72"/>
    </row>
    <row r="11459" spans="1:2">
      <c r="A11459" s="72" t="s">
        <v>18253</v>
      </c>
      <c r="B11459" s="72"/>
    </row>
    <row r="11460" spans="1:2">
      <c r="A11460" s="72" t="s">
        <v>4805</v>
      </c>
      <c r="B11460" s="72"/>
    </row>
    <row r="11461" spans="1:2">
      <c r="A11461" s="72" t="s">
        <v>29373</v>
      </c>
      <c r="B11461" s="72"/>
    </row>
    <row r="11462" spans="1:2">
      <c r="A11462" s="72" t="s">
        <v>7054</v>
      </c>
      <c r="B11462" s="72"/>
    </row>
    <row r="11463" spans="1:2">
      <c r="A11463" s="72" t="s">
        <v>4806</v>
      </c>
      <c r="B11463" s="72"/>
    </row>
    <row r="11464" spans="1:2">
      <c r="A11464" s="72" t="s">
        <v>9720</v>
      </c>
      <c r="B11464" s="72"/>
    </row>
    <row r="11465" spans="1:2">
      <c r="A11465" s="72" t="s">
        <v>32801</v>
      </c>
      <c r="B11465" s="72"/>
    </row>
    <row r="11466" spans="1:2">
      <c r="A11466" s="72" t="s">
        <v>10232</v>
      </c>
      <c r="B11466" s="72"/>
    </row>
    <row r="11467" spans="1:2">
      <c r="A11467" s="72" t="s">
        <v>9721</v>
      </c>
      <c r="B11467" s="72"/>
    </row>
    <row r="11468" spans="1:2">
      <c r="A11468" s="72" t="s">
        <v>28791</v>
      </c>
      <c r="B11468" s="72"/>
    </row>
    <row r="11469" spans="1:2">
      <c r="A11469" s="72" t="s">
        <v>33182</v>
      </c>
      <c r="B11469" s="72"/>
    </row>
    <row r="11470" spans="1:2">
      <c r="A11470" s="72" t="s">
        <v>9722</v>
      </c>
      <c r="B11470" s="72"/>
    </row>
    <row r="11471" spans="1:2">
      <c r="A11471" s="72" t="s">
        <v>22363</v>
      </c>
      <c r="B11471" s="72"/>
    </row>
    <row r="11472" spans="1:2">
      <c r="A11472" s="72" t="s">
        <v>28792</v>
      </c>
      <c r="B11472" s="72"/>
    </row>
    <row r="11473" spans="1:2">
      <c r="A11473" s="72" t="s">
        <v>31873</v>
      </c>
      <c r="B11473" s="72"/>
    </row>
    <row r="11474" spans="1:2">
      <c r="A11474" s="72" t="s">
        <v>28793</v>
      </c>
      <c r="B11474" s="72"/>
    </row>
    <row r="11475" spans="1:2">
      <c r="A11475" s="72" t="s">
        <v>4807</v>
      </c>
      <c r="B11475" s="72"/>
    </row>
    <row r="11476" spans="1:2">
      <c r="A11476" s="72" t="s">
        <v>29374</v>
      </c>
      <c r="B11476" s="72"/>
    </row>
    <row r="11477" spans="1:2">
      <c r="A11477" s="72" t="s">
        <v>22901</v>
      </c>
      <c r="B11477" s="72"/>
    </row>
    <row r="11478" spans="1:2">
      <c r="A11478" s="72" t="s">
        <v>23486</v>
      </c>
      <c r="B11478" s="72"/>
    </row>
    <row r="11479" spans="1:2">
      <c r="A11479" s="72" t="s">
        <v>30438</v>
      </c>
      <c r="B11479" s="72"/>
    </row>
    <row r="11480" spans="1:2">
      <c r="A11480" s="72" t="s">
        <v>919</v>
      </c>
      <c r="B11480" s="72"/>
    </row>
    <row r="11481" spans="1:2">
      <c r="A11481" s="72" t="s">
        <v>8798</v>
      </c>
      <c r="B11481" s="72"/>
    </row>
    <row r="11482" spans="1:2">
      <c r="A11482" s="72" t="s">
        <v>15390</v>
      </c>
      <c r="B11482" s="72"/>
    </row>
    <row r="11483" spans="1:2">
      <c r="A11483" s="72" t="s">
        <v>23487</v>
      </c>
      <c r="B11483" s="72"/>
    </row>
    <row r="11484" spans="1:2">
      <c r="A11484" s="72" t="s">
        <v>7055</v>
      </c>
      <c r="B11484" s="72"/>
    </row>
    <row r="11485" spans="1:2">
      <c r="A11485" s="72" t="s">
        <v>30437</v>
      </c>
      <c r="B11485" s="72"/>
    </row>
    <row r="11486" spans="1:2">
      <c r="A11486" s="72" t="s">
        <v>3493</v>
      </c>
      <c r="B11486" s="72"/>
    </row>
    <row r="11487" spans="1:2">
      <c r="A11487" s="72" t="s">
        <v>23488</v>
      </c>
      <c r="B11487" s="72"/>
    </row>
    <row r="11488" spans="1:2">
      <c r="A11488" s="72" t="s">
        <v>26914</v>
      </c>
      <c r="B11488" s="72"/>
    </row>
    <row r="11489" spans="1:2">
      <c r="A11489" s="72" t="s">
        <v>10233</v>
      </c>
      <c r="B11489" s="72"/>
    </row>
    <row r="11490" spans="1:2">
      <c r="A11490" s="72" t="s">
        <v>920</v>
      </c>
      <c r="B11490" s="72"/>
    </row>
    <row r="11491" spans="1:2">
      <c r="A11491" s="72" t="s">
        <v>23489</v>
      </c>
      <c r="B11491" s="72"/>
    </row>
    <row r="11492" spans="1:2">
      <c r="A11492" s="72" t="s">
        <v>3494</v>
      </c>
      <c r="B11492" s="72"/>
    </row>
    <row r="11493" spans="1:2">
      <c r="A11493" s="72" t="s">
        <v>921</v>
      </c>
      <c r="B11493" s="72"/>
    </row>
    <row r="11494" spans="1:2">
      <c r="A11494" s="72" t="s">
        <v>921</v>
      </c>
      <c r="B11494" s="72"/>
    </row>
    <row r="11495" spans="1:2">
      <c r="A11495" s="72" t="s">
        <v>15391</v>
      </c>
      <c r="B11495" s="72"/>
    </row>
    <row r="11496" spans="1:2">
      <c r="A11496" s="72" t="s">
        <v>27378</v>
      </c>
      <c r="B11496" s="72"/>
    </row>
    <row r="11497" spans="1:2">
      <c r="A11497" s="72" t="s">
        <v>27378</v>
      </c>
      <c r="B11497" s="72"/>
    </row>
    <row r="11498" spans="1:2">
      <c r="A11498" s="72" t="s">
        <v>22364</v>
      </c>
      <c r="B11498" s="72"/>
    </row>
    <row r="11499" spans="1:2">
      <c r="A11499" s="72" t="s">
        <v>5957</v>
      </c>
      <c r="B11499" s="72"/>
    </row>
    <row r="11500" spans="1:2">
      <c r="A11500" s="72" t="s">
        <v>7053</v>
      </c>
      <c r="B11500" s="72"/>
    </row>
    <row r="11501" spans="1:2">
      <c r="A11501" s="72" t="s">
        <v>15389</v>
      </c>
      <c r="B11501" s="72"/>
    </row>
    <row r="11502" spans="1:2">
      <c r="A11502" s="72" t="s">
        <v>10234</v>
      </c>
      <c r="B11502" s="72"/>
    </row>
    <row r="11503" spans="1:2">
      <c r="A11503" s="72" t="s">
        <v>7056</v>
      </c>
      <c r="B11503" s="72"/>
    </row>
    <row r="11504" spans="1:2">
      <c r="A11504" s="72" t="s">
        <v>9723</v>
      </c>
      <c r="B11504" s="72"/>
    </row>
    <row r="11505" spans="1:2">
      <c r="A11505" s="72" t="s">
        <v>30439</v>
      </c>
      <c r="B11505" s="72"/>
    </row>
    <row r="11506" spans="1:2">
      <c r="A11506" s="72" t="s">
        <v>28794</v>
      </c>
      <c r="B11506" s="72"/>
    </row>
    <row r="11507" spans="1:2">
      <c r="A11507" s="72" t="s">
        <v>19957</v>
      </c>
      <c r="B11507" s="72"/>
    </row>
    <row r="11508" spans="1:2">
      <c r="A11508" s="72" t="s">
        <v>26524</v>
      </c>
      <c r="B11508" s="72"/>
    </row>
    <row r="11509" spans="1:2">
      <c r="A11509" s="72" t="s">
        <v>18746</v>
      </c>
      <c r="B11509" s="72"/>
    </row>
    <row r="11510" spans="1:2">
      <c r="A11510" s="72" t="s">
        <v>26525</v>
      </c>
      <c r="B11510" s="72"/>
    </row>
    <row r="11511" spans="1:2">
      <c r="A11511" s="72" t="s">
        <v>18254</v>
      </c>
      <c r="B11511" s="72"/>
    </row>
    <row r="11512" spans="1:2">
      <c r="A11512" s="72" t="s">
        <v>30440</v>
      </c>
      <c r="B11512" s="72"/>
    </row>
    <row r="11513" spans="1:2">
      <c r="A11513" s="72" t="s">
        <v>30441</v>
      </c>
      <c r="B11513" s="72"/>
    </row>
    <row r="11514" spans="1:2">
      <c r="A11514" s="4" t="s">
        <v>922</v>
      </c>
      <c r="B11514" s="72"/>
    </row>
    <row r="11515" spans="1:2">
      <c r="A11515" s="72" t="s">
        <v>29375</v>
      </c>
      <c r="B11515" s="72"/>
    </row>
    <row r="11516" spans="1:2">
      <c r="A11516" s="72" t="s">
        <v>2149</v>
      </c>
      <c r="B11516" s="72"/>
    </row>
    <row r="11517" spans="1:2">
      <c r="A11517" s="72" t="s">
        <v>16701</v>
      </c>
      <c r="B11517" s="72"/>
    </row>
    <row r="11518" spans="1:2">
      <c r="A11518" s="72" t="s">
        <v>11210</v>
      </c>
      <c r="B11518" s="72"/>
    </row>
    <row r="11519" spans="1:2">
      <c r="A11519" s="72" t="s">
        <v>11210</v>
      </c>
      <c r="B11519" s="72"/>
    </row>
    <row r="11520" spans="1:2">
      <c r="A11520" s="72" t="s">
        <v>11210</v>
      </c>
      <c r="B11520" s="72"/>
    </row>
    <row r="11521" spans="1:2">
      <c r="A11521" s="72" t="s">
        <v>3913</v>
      </c>
      <c r="B11521" s="72"/>
    </row>
    <row r="11522" spans="1:2">
      <c r="A11522" s="72" t="s">
        <v>5259</v>
      </c>
      <c r="B11522" s="72"/>
    </row>
    <row r="11523" spans="1:2">
      <c r="A11523" s="72" t="s">
        <v>7057</v>
      </c>
      <c r="B11523" s="72"/>
    </row>
    <row r="11524" spans="1:2">
      <c r="A11524" s="72" t="s">
        <v>7901</v>
      </c>
      <c r="B11524" s="72"/>
    </row>
    <row r="11525" spans="1:2">
      <c r="A11525" s="72" t="s">
        <v>14164</v>
      </c>
      <c r="B11525" s="72"/>
    </row>
    <row r="11526" spans="1:2">
      <c r="A11526" s="72" t="s">
        <v>15955</v>
      </c>
      <c r="B11526" s="72"/>
    </row>
    <row r="11527" spans="1:2">
      <c r="A11527" s="72" t="s">
        <v>17217</v>
      </c>
      <c r="B11527" s="72"/>
    </row>
    <row r="11528" spans="1:2">
      <c r="A11528" s="72" t="s">
        <v>11211</v>
      </c>
      <c r="B11528" s="72"/>
    </row>
    <row r="11529" spans="1:2">
      <c r="A11529" s="72" t="s">
        <v>5566</v>
      </c>
      <c r="B11529" s="72"/>
    </row>
    <row r="11530" spans="1:2">
      <c r="A11530" s="72" t="s">
        <v>3914</v>
      </c>
      <c r="B11530" s="72"/>
    </row>
    <row r="11531" spans="1:2">
      <c r="A11531" s="72" t="s">
        <v>3914</v>
      </c>
      <c r="B11531" s="72"/>
    </row>
    <row r="11532" spans="1:2">
      <c r="A11532" s="72" t="s">
        <v>28131</v>
      </c>
      <c r="B11532" s="72"/>
    </row>
    <row r="11533" spans="1:2">
      <c r="A11533" s="72" t="s">
        <v>22902</v>
      </c>
      <c r="B11533" s="72"/>
    </row>
    <row r="11534" spans="1:2">
      <c r="A11534" s="72" t="s">
        <v>29376</v>
      </c>
      <c r="B11534" s="72"/>
    </row>
    <row r="11535" spans="1:2">
      <c r="A11535" s="72" t="s">
        <v>29376</v>
      </c>
      <c r="B11535" s="72"/>
    </row>
    <row r="11536" spans="1:2">
      <c r="A11536" s="72" t="s">
        <v>22903</v>
      </c>
      <c r="B11536" s="72"/>
    </row>
    <row r="11537" spans="1:2">
      <c r="A11537" s="72" t="s">
        <v>13599</v>
      </c>
      <c r="B11537" s="72"/>
    </row>
    <row r="11538" spans="1:2">
      <c r="A11538" s="72" t="s">
        <v>13599</v>
      </c>
      <c r="B11538" s="72"/>
    </row>
    <row r="11539" spans="1:2">
      <c r="A11539" s="72" t="s">
        <v>13599</v>
      </c>
      <c r="B11539" s="72"/>
    </row>
    <row r="11540" spans="1:2">
      <c r="A11540" s="72" t="s">
        <v>13599</v>
      </c>
      <c r="B11540" s="72"/>
    </row>
    <row r="11541" spans="1:2">
      <c r="A11541" s="72" t="s">
        <v>33299</v>
      </c>
      <c r="B11541" s="72"/>
    </row>
    <row r="11542" spans="1:2">
      <c r="A11542" s="72" t="s">
        <v>3495</v>
      </c>
      <c r="B11542" s="72"/>
    </row>
    <row r="11543" spans="1:2">
      <c r="A11543" s="72" t="s">
        <v>33458</v>
      </c>
      <c r="B11543" s="72"/>
    </row>
    <row r="11544" spans="1:2">
      <c r="A11544" s="72" t="s">
        <v>31628</v>
      </c>
      <c r="B11544" s="72"/>
    </row>
    <row r="11545" spans="1:2">
      <c r="A11545" s="72" t="s">
        <v>29754</v>
      </c>
      <c r="B11545" s="72"/>
    </row>
    <row r="11546" spans="1:2">
      <c r="A11546" s="72" t="s">
        <v>4808</v>
      </c>
      <c r="B11546" s="72"/>
    </row>
    <row r="11547" spans="1:2">
      <c r="A11547" s="72" t="s">
        <v>4809</v>
      </c>
      <c r="B11547" s="72"/>
    </row>
    <row r="11548" spans="1:2">
      <c r="A11548" s="72" t="s">
        <v>33183</v>
      </c>
      <c r="B11548" s="72"/>
    </row>
    <row r="11549" spans="1:2">
      <c r="A11549" s="72" t="s">
        <v>33184</v>
      </c>
      <c r="B11549" s="72"/>
    </row>
    <row r="11550" spans="1:2">
      <c r="A11550" s="72" t="s">
        <v>29755</v>
      </c>
      <c r="B11550" s="72"/>
    </row>
    <row r="11551" spans="1:2">
      <c r="A11551" s="72" t="s">
        <v>32802</v>
      </c>
      <c r="B11551" s="72"/>
    </row>
    <row r="11552" spans="1:2">
      <c r="A11552" s="72" t="s">
        <v>32803</v>
      </c>
      <c r="B11552" s="72"/>
    </row>
    <row r="11553" spans="1:2">
      <c r="A11553" s="72" t="s">
        <v>29756</v>
      </c>
      <c r="B11553" s="72"/>
    </row>
    <row r="11554" spans="1:2">
      <c r="A11554" s="72" t="s">
        <v>33370</v>
      </c>
      <c r="B11554" s="72"/>
    </row>
    <row r="11555" spans="1:2">
      <c r="A11555" s="72" t="s">
        <v>32804</v>
      </c>
      <c r="B11555" s="72"/>
    </row>
    <row r="11556" spans="1:2">
      <c r="A11556" s="72" t="s">
        <v>10235</v>
      </c>
      <c r="B11556" s="72"/>
    </row>
    <row r="11557" spans="1:2">
      <c r="A11557" s="72" t="s">
        <v>10236</v>
      </c>
      <c r="B11557" s="72"/>
    </row>
    <row r="11558" spans="1:2">
      <c r="A11558" s="72" t="s">
        <v>16434</v>
      </c>
      <c r="B11558" s="72"/>
    </row>
    <row r="11559" spans="1:2">
      <c r="A11559" s="72" t="s">
        <v>17696</v>
      </c>
      <c r="B11559" s="72"/>
    </row>
    <row r="11560" spans="1:2">
      <c r="A11560" s="72" t="s">
        <v>27820</v>
      </c>
      <c r="B11560" s="72"/>
    </row>
    <row r="11561" spans="1:2">
      <c r="A11561" s="72" t="s">
        <v>22365</v>
      </c>
      <c r="B11561" s="72"/>
    </row>
    <row r="11562" spans="1:2">
      <c r="A11562" s="72" t="s">
        <v>29377</v>
      </c>
      <c r="B11562" s="72"/>
    </row>
    <row r="11563" spans="1:2">
      <c r="A11563" s="4" t="s">
        <v>923</v>
      </c>
      <c r="B11563" s="72"/>
    </row>
    <row r="11564" spans="1:2">
      <c r="A11564" s="72" t="s">
        <v>923</v>
      </c>
      <c r="B11564" s="72"/>
    </row>
    <row r="11565" spans="1:2">
      <c r="A11565" s="72" t="s">
        <v>923</v>
      </c>
      <c r="B11565" s="72"/>
    </row>
    <row r="11566" spans="1:2">
      <c r="A11566" s="72" t="s">
        <v>8799</v>
      </c>
      <c r="B11566" s="72"/>
    </row>
    <row r="11567" spans="1:2">
      <c r="A11567" s="72" t="s">
        <v>4810</v>
      </c>
      <c r="B11567" s="72"/>
    </row>
    <row r="11568" spans="1:2">
      <c r="A11568" s="72" t="s">
        <v>5958</v>
      </c>
      <c r="B11568" s="72"/>
    </row>
    <row r="11569" spans="1:2">
      <c r="A11569" s="72" t="s">
        <v>5567</v>
      </c>
      <c r="B11569" s="72"/>
    </row>
    <row r="11570" spans="1:2">
      <c r="A11570" s="72" t="s">
        <v>11610</v>
      </c>
      <c r="B11570" s="72"/>
    </row>
    <row r="11571" spans="1:2">
      <c r="A11571" s="72" t="s">
        <v>29993</v>
      </c>
      <c r="B11571" s="72"/>
    </row>
    <row r="11572" spans="1:2">
      <c r="A11572" s="72" t="s">
        <v>26915</v>
      </c>
      <c r="B11572" s="72"/>
    </row>
    <row r="11573" spans="1:2">
      <c r="A11573" s="72" t="s">
        <v>26916</v>
      </c>
      <c r="B11573" s="72"/>
    </row>
    <row r="11574" spans="1:2">
      <c r="A11574" s="72" t="s">
        <v>8801</v>
      </c>
      <c r="B11574" s="72"/>
    </row>
    <row r="11575" spans="1:2">
      <c r="A11575" s="72" t="s">
        <v>924</v>
      </c>
      <c r="B11575" s="72"/>
    </row>
    <row r="11576" spans="1:2">
      <c r="A11576" s="72" t="s">
        <v>924</v>
      </c>
      <c r="B11576" s="72"/>
    </row>
    <row r="11577" spans="1:2">
      <c r="A11577" s="72" t="s">
        <v>19424</v>
      </c>
      <c r="B11577" s="72"/>
    </row>
    <row r="11578" spans="1:2">
      <c r="A11578" s="72" t="s">
        <v>32369</v>
      </c>
      <c r="B11578" s="72"/>
    </row>
    <row r="11579" spans="1:2">
      <c r="A11579" s="72" t="s">
        <v>19425</v>
      </c>
      <c r="B11579" s="72"/>
    </row>
    <row r="11580" spans="1:2">
      <c r="A11580" s="72" t="s">
        <v>14712</v>
      </c>
      <c r="B11580" s="72"/>
    </row>
    <row r="11581" spans="1:2">
      <c r="A11581" s="72" t="s">
        <v>20736</v>
      </c>
      <c r="B11581" s="72"/>
    </row>
    <row r="11582" spans="1:2">
      <c r="A11582" s="72" t="s">
        <v>3915</v>
      </c>
      <c r="B11582" s="72"/>
    </row>
    <row r="11583" spans="1:2">
      <c r="A11583" s="72" t="s">
        <v>12981</v>
      </c>
      <c r="B11583" s="72"/>
    </row>
    <row r="11584" spans="1:2">
      <c r="A11584" s="72" t="s">
        <v>12563</v>
      </c>
      <c r="B11584" s="72"/>
    </row>
    <row r="11585" spans="1:2">
      <c r="A11585" s="72" t="s">
        <v>3496</v>
      </c>
      <c r="B11585" s="72"/>
    </row>
    <row r="11586" spans="1:2">
      <c r="A11586" s="72" t="s">
        <v>17411</v>
      </c>
      <c r="B11586" s="72"/>
    </row>
    <row r="11587" spans="1:2">
      <c r="A11587" s="72" t="s">
        <v>13600</v>
      </c>
      <c r="B11587" s="72"/>
    </row>
    <row r="11588" spans="1:2">
      <c r="A11588" s="72" t="s">
        <v>13601</v>
      </c>
      <c r="B11588" s="72"/>
    </row>
    <row r="11589" spans="1:2">
      <c r="A11589" s="72" t="s">
        <v>1794</v>
      </c>
      <c r="B11589" s="72"/>
    </row>
    <row r="11590" spans="1:2">
      <c r="A11590" s="72" t="s">
        <v>3916</v>
      </c>
      <c r="B11590" s="72"/>
    </row>
    <row r="11591" spans="1:2">
      <c r="A11591" s="72" t="s">
        <v>3917</v>
      </c>
      <c r="B11591" s="72"/>
    </row>
    <row r="11592" spans="1:2">
      <c r="A11592" s="72" t="s">
        <v>3918</v>
      </c>
      <c r="B11592" s="72"/>
    </row>
    <row r="11593" spans="1:2">
      <c r="A11593" s="72" t="s">
        <v>20737</v>
      </c>
      <c r="B11593" s="72"/>
    </row>
    <row r="11594" spans="1:2">
      <c r="A11594" s="72" t="s">
        <v>25451</v>
      </c>
      <c r="B11594" s="72"/>
    </row>
    <row r="11595" spans="1:2">
      <c r="A11595" s="72" t="s">
        <v>25452</v>
      </c>
      <c r="B11595" s="72"/>
    </row>
    <row r="11596" spans="1:2">
      <c r="A11596" s="72" t="s">
        <v>25121</v>
      </c>
      <c r="B11596" s="72"/>
    </row>
    <row r="11597" spans="1:2">
      <c r="A11597" s="72" t="s">
        <v>30915</v>
      </c>
      <c r="B11597" s="72"/>
    </row>
    <row r="11598" spans="1:2">
      <c r="A11598" s="72" t="s">
        <v>25490</v>
      </c>
      <c r="B11598" s="72"/>
    </row>
    <row r="11599" spans="1:2">
      <c r="A11599" s="72" t="s">
        <v>3497</v>
      </c>
      <c r="B11599" s="72"/>
    </row>
    <row r="11600" spans="1:2">
      <c r="A11600" s="72" t="s">
        <v>4508</v>
      </c>
      <c r="B11600" s="72"/>
    </row>
    <row r="11601" spans="1:2">
      <c r="A11601" s="72" t="s">
        <v>20738</v>
      </c>
      <c r="B11601" s="72"/>
    </row>
    <row r="11602" spans="1:2">
      <c r="A11602" s="72" t="s">
        <v>31333</v>
      </c>
      <c r="B11602" s="72"/>
    </row>
    <row r="11603" spans="1:2">
      <c r="A11603" s="72" t="s">
        <v>1795</v>
      </c>
      <c r="B11603" s="72"/>
    </row>
    <row r="11604" spans="1:2">
      <c r="A11604" s="72" t="s">
        <v>19084</v>
      </c>
      <c r="B11604" s="72"/>
    </row>
    <row r="11605" spans="1:2">
      <c r="A11605" s="72" t="s">
        <v>19426</v>
      </c>
      <c r="B11605" s="72"/>
    </row>
    <row r="11606" spans="1:2">
      <c r="A11606" s="72" t="s">
        <v>19427</v>
      </c>
      <c r="B11606" s="72"/>
    </row>
    <row r="11607" spans="1:2">
      <c r="A11607" s="72" t="s">
        <v>30442</v>
      </c>
      <c r="B11607" s="72"/>
    </row>
    <row r="11608" spans="1:2">
      <c r="A11608" s="72" t="s">
        <v>30443</v>
      </c>
      <c r="B11608" s="72"/>
    </row>
    <row r="11609" spans="1:2">
      <c r="A11609" s="72" t="s">
        <v>18747</v>
      </c>
      <c r="B11609" s="72"/>
    </row>
    <row r="11610" spans="1:2">
      <c r="A11610" s="72" t="s">
        <v>10793</v>
      </c>
      <c r="B11610" s="72"/>
    </row>
    <row r="11611" spans="1:2">
      <c r="A11611" s="72" t="s">
        <v>925</v>
      </c>
      <c r="B11611" s="72"/>
    </row>
    <row r="11612" spans="1:2">
      <c r="A11612" s="72" t="s">
        <v>21747</v>
      </c>
      <c r="B11612" s="72"/>
    </row>
    <row r="11613" spans="1:2">
      <c r="A11613" s="72" t="s">
        <v>30444</v>
      </c>
      <c r="B11613" s="72"/>
    </row>
    <row r="11614" spans="1:2">
      <c r="A11614" s="72" t="s">
        <v>30445</v>
      </c>
      <c r="B11614" s="72"/>
    </row>
    <row r="11615" spans="1:2">
      <c r="A11615" s="72" t="s">
        <v>1971</v>
      </c>
      <c r="B11615" s="72"/>
    </row>
    <row r="11616" spans="1:2">
      <c r="A11616" s="72" t="s">
        <v>21748</v>
      </c>
      <c r="B11616" s="72"/>
    </row>
    <row r="11617" spans="1:2">
      <c r="A11617" s="72" t="s">
        <v>29378</v>
      </c>
      <c r="B11617" s="72"/>
    </row>
    <row r="11618" spans="1:2">
      <c r="A11618" s="72" t="s">
        <v>5959</v>
      </c>
      <c r="B11618" s="72"/>
    </row>
    <row r="11619" spans="1:2">
      <c r="A11619" s="72" t="s">
        <v>5959</v>
      </c>
      <c r="B11619" s="72"/>
    </row>
    <row r="11620" spans="1:2">
      <c r="A11620" s="72" t="s">
        <v>5959</v>
      </c>
      <c r="B11620" s="72"/>
    </row>
    <row r="11621" spans="1:2">
      <c r="A11621" s="72" t="s">
        <v>6599</v>
      </c>
      <c r="B11621" s="72"/>
    </row>
    <row r="11622" spans="1:2">
      <c r="A11622" s="72" t="s">
        <v>13305</v>
      </c>
      <c r="B11622" s="72"/>
    </row>
    <row r="11623" spans="1:2">
      <c r="A11623" s="72" t="s">
        <v>33187</v>
      </c>
      <c r="B11623" s="72"/>
    </row>
    <row r="11624" spans="1:2">
      <c r="A11624" s="72" t="s">
        <v>28796</v>
      </c>
      <c r="B11624" s="72"/>
    </row>
    <row r="11625" spans="1:2">
      <c r="A11625" s="72" t="s">
        <v>19958</v>
      </c>
      <c r="B11625" s="72"/>
    </row>
    <row r="11626" spans="1:2">
      <c r="A11626" s="72" t="s">
        <v>11611</v>
      </c>
      <c r="B11626" s="72"/>
    </row>
    <row r="11627" spans="1:2">
      <c r="A11627" s="72" t="s">
        <v>7058</v>
      </c>
      <c r="B11627" s="72"/>
    </row>
    <row r="11628" spans="1:2">
      <c r="A11628" s="72" t="s">
        <v>4811</v>
      </c>
      <c r="B11628" s="72"/>
    </row>
    <row r="11629" spans="1:2">
      <c r="A11629" s="72" t="s">
        <v>22366</v>
      </c>
      <c r="B11629" s="72"/>
    </row>
    <row r="11630" spans="1:2">
      <c r="A11630" s="72" t="s">
        <v>4812</v>
      </c>
      <c r="B11630" s="72"/>
    </row>
    <row r="11631" spans="1:2">
      <c r="A11631" s="72" t="s">
        <v>25453</v>
      </c>
      <c r="B11631" s="72"/>
    </row>
    <row r="11632" spans="1:2">
      <c r="A11632" s="72" t="s">
        <v>3140</v>
      </c>
      <c r="B11632" s="72"/>
    </row>
    <row r="11633" spans="1:2">
      <c r="A11633" s="72" t="s">
        <v>29995</v>
      </c>
      <c r="B11633" s="72"/>
    </row>
    <row r="11634" spans="1:2">
      <c r="A11634" s="72" t="s">
        <v>25719</v>
      </c>
      <c r="B11634" s="72"/>
    </row>
    <row r="11635" spans="1:2">
      <c r="A11635" s="72" t="s">
        <v>25720</v>
      </c>
      <c r="B11635" s="72"/>
    </row>
    <row r="11636" spans="1:2">
      <c r="A11636" s="72" t="s">
        <v>15392</v>
      </c>
      <c r="B11636" s="72"/>
    </row>
    <row r="11637" spans="1:2">
      <c r="A11637" s="72" t="s">
        <v>33597</v>
      </c>
      <c r="B11637" s="72"/>
    </row>
    <row r="11638" spans="1:2">
      <c r="A11638" s="72" t="s">
        <v>14713</v>
      </c>
      <c r="B11638" s="72"/>
    </row>
    <row r="11639" spans="1:2">
      <c r="A11639" s="72" t="s">
        <v>23490</v>
      </c>
      <c r="B11639" s="72"/>
    </row>
    <row r="11640" spans="1:2">
      <c r="A11640" s="72" t="s">
        <v>25721</v>
      </c>
      <c r="B11640" s="72"/>
    </row>
    <row r="11641" spans="1:2">
      <c r="A11641" s="72" t="s">
        <v>30446</v>
      </c>
      <c r="B11641" s="72"/>
    </row>
    <row r="11642" spans="1:2">
      <c r="A11642" s="72" t="s">
        <v>9725</v>
      </c>
      <c r="B11642" s="72"/>
    </row>
    <row r="11643" spans="1:2">
      <c r="A11643" s="72" t="s">
        <v>26182</v>
      </c>
      <c r="B11643" s="72"/>
    </row>
    <row r="11644" spans="1:2">
      <c r="A11644" s="72" t="s">
        <v>11612</v>
      </c>
      <c r="B11644" s="72"/>
    </row>
    <row r="11645" spans="1:2">
      <c r="A11645" s="72" t="s">
        <v>11612</v>
      </c>
      <c r="B11645" s="72"/>
    </row>
    <row r="11646" spans="1:2">
      <c r="A11646" s="72" t="s">
        <v>25454</v>
      </c>
      <c r="B11646" s="72"/>
    </row>
    <row r="11647" spans="1:2">
      <c r="A11647" s="72" t="s">
        <v>2732</v>
      </c>
      <c r="B11647" s="72"/>
    </row>
    <row r="11648" spans="1:2">
      <c r="A11648" s="72" t="s">
        <v>2732</v>
      </c>
      <c r="B11648" s="72"/>
    </row>
    <row r="11649" spans="1:2">
      <c r="A11649" s="72" t="s">
        <v>8230</v>
      </c>
      <c r="B11649" s="72"/>
    </row>
    <row r="11650" spans="1:2">
      <c r="A11650" s="72" t="s">
        <v>30447</v>
      </c>
      <c r="B11650" s="72"/>
    </row>
    <row r="11651" spans="1:2">
      <c r="A11651" s="72" t="s">
        <v>33459</v>
      </c>
      <c r="B11651" s="72"/>
    </row>
    <row r="11652" spans="1:2">
      <c r="A11652" s="72" t="s">
        <v>12564</v>
      </c>
      <c r="B11652" s="72"/>
    </row>
    <row r="11653" spans="1:2">
      <c r="A11653" s="72" t="s">
        <v>23491</v>
      </c>
      <c r="B11653" s="72"/>
    </row>
    <row r="11654" spans="1:2">
      <c r="A11654" s="72" t="s">
        <v>20739</v>
      </c>
      <c r="B11654" s="72"/>
    </row>
    <row r="11655" spans="1:2">
      <c r="A11655" s="72" t="s">
        <v>926</v>
      </c>
      <c r="B11655" s="72"/>
    </row>
    <row r="11656" spans="1:2">
      <c r="A11656" s="72" t="s">
        <v>4509</v>
      </c>
      <c r="B11656" s="72"/>
    </row>
    <row r="11657" spans="1:2">
      <c r="A11657" s="72" t="s">
        <v>28797</v>
      </c>
      <c r="B11657" s="72"/>
    </row>
    <row r="11658" spans="1:2">
      <c r="A11658" s="72" t="s">
        <v>28798</v>
      </c>
      <c r="B11658" s="72"/>
    </row>
    <row r="11659" spans="1:2">
      <c r="A11659" s="72" t="s">
        <v>30448</v>
      </c>
      <c r="B11659" s="72"/>
    </row>
    <row r="11660" spans="1:2">
      <c r="A11660" s="72" t="s">
        <v>30449</v>
      </c>
      <c r="B11660" s="72"/>
    </row>
    <row r="11661" spans="1:2">
      <c r="A11661" s="72" t="s">
        <v>19959</v>
      </c>
      <c r="B11661" s="72"/>
    </row>
    <row r="11662" spans="1:2">
      <c r="A11662" s="72" t="s">
        <v>26917</v>
      </c>
      <c r="B11662" s="72"/>
    </row>
    <row r="11663" spans="1:2">
      <c r="A11663" s="72" t="s">
        <v>26917</v>
      </c>
      <c r="B11663" s="72"/>
    </row>
    <row r="11664" spans="1:2">
      <c r="A11664" s="72" t="s">
        <v>8802</v>
      </c>
      <c r="B11664" s="72"/>
    </row>
    <row r="11665" spans="1:2">
      <c r="A11665" s="72" t="s">
        <v>8802</v>
      </c>
      <c r="B11665" s="72"/>
    </row>
    <row r="11666" spans="1:2">
      <c r="A11666" s="72" t="s">
        <v>3499</v>
      </c>
      <c r="B11666" s="72"/>
    </row>
    <row r="11667" spans="1:2">
      <c r="A11667" s="72" t="s">
        <v>3499</v>
      </c>
      <c r="B11667" s="72"/>
    </row>
    <row r="11668" spans="1:2">
      <c r="A11668" s="72" t="s">
        <v>19960</v>
      </c>
      <c r="B11668" s="72"/>
    </row>
    <row r="11669" spans="1:2">
      <c r="A11669" s="72" t="s">
        <v>16435</v>
      </c>
      <c r="B11669" s="72"/>
    </row>
    <row r="11670" spans="1:2">
      <c r="A11670" s="72" t="s">
        <v>25722</v>
      </c>
      <c r="B11670" s="72"/>
    </row>
    <row r="11671" spans="1:2">
      <c r="A11671" s="72" t="s">
        <v>9726</v>
      </c>
      <c r="B11671" s="72"/>
    </row>
    <row r="11672" spans="1:2">
      <c r="A11672" s="72" t="s">
        <v>25723</v>
      </c>
      <c r="B11672" s="72"/>
    </row>
    <row r="11673" spans="1:2">
      <c r="A11673" s="72" t="s">
        <v>30450</v>
      </c>
      <c r="B11673" s="72"/>
    </row>
    <row r="11674" spans="1:2">
      <c r="A11674" s="72" t="s">
        <v>10526</v>
      </c>
      <c r="B11674" s="72"/>
    </row>
    <row r="11675" spans="1:2">
      <c r="A11675" s="72" t="s">
        <v>23492</v>
      </c>
      <c r="B11675" s="72"/>
    </row>
    <row r="11676" spans="1:2">
      <c r="A11676" s="72" t="s">
        <v>19428</v>
      </c>
      <c r="B11676" s="72"/>
    </row>
    <row r="11677" spans="1:2">
      <c r="A11677" s="72" t="s">
        <v>11613</v>
      </c>
      <c r="B11677" s="72"/>
    </row>
    <row r="11678" spans="1:2">
      <c r="A11678" s="72" t="s">
        <v>3142</v>
      </c>
      <c r="B11678" s="72"/>
    </row>
    <row r="11679" spans="1:2">
      <c r="A11679" s="72" t="s">
        <v>31629</v>
      </c>
      <c r="B11679" s="72"/>
    </row>
    <row r="11680" spans="1:2">
      <c r="A11680" s="72" t="s">
        <v>13306</v>
      </c>
      <c r="B11680" s="72"/>
    </row>
    <row r="11681" spans="1:2">
      <c r="A11681" s="72" t="s">
        <v>15393</v>
      </c>
      <c r="B11681" s="72"/>
    </row>
    <row r="11682" spans="1:2">
      <c r="A11682" s="72" t="s">
        <v>13602</v>
      </c>
      <c r="B11682" s="72"/>
    </row>
    <row r="11683" spans="1:2">
      <c r="A11683" s="72" t="s">
        <v>13602</v>
      </c>
      <c r="B11683" s="72"/>
    </row>
    <row r="11684" spans="1:2">
      <c r="A11684" s="72" t="s">
        <v>19085</v>
      </c>
      <c r="B11684" s="72"/>
    </row>
    <row r="11685" spans="1:2">
      <c r="A11685" s="72" t="s">
        <v>8231</v>
      </c>
      <c r="B11685" s="72"/>
    </row>
    <row r="11686" spans="1:2">
      <c r="A11686" s="72" t="s">
        <v>22367</v>
      </c>
      <c r="B11686" s="72"/>
    </row>
    <row r="11687" spans="1:2">
      <c r="A11687" s="72" t="s">
        <v>1972</v>
      </c>
      <c r="B11687" s="72"/>
    </row>
    <row r="11688" spans="1:2">
      <c r="A11688" s="72" t="s">
        <v>22368</v>
      </c>
      <c r="B11688" s="72"/>
    </row>
    <row r="11689" spans="1:2">
      <c r="A11689" s="72" t="s">
        <v>22368</v>
      </c>
      <c r="B11689" s="72"/>
    </row>
    <row r="11690" spans="1:2">
      <c r="A11690" s="72" t="s">
        <v>29379</v>
      </c>
      <c r="B11690" s="72"/>
    </row>
    <row r="11691" spans="1:2">
      <c r="A11691" s="72" t="s">
        <v>18748</v>
      </c>
      <c r="B11691" s="72"/>
    </row>
    <row r="11692" spans="1:2">
      <c r="A11692" s="72" t="s">
        <v>22369</v>
      </c>
      <c r="B11692" s="72"/>
    </row>
    <row r="11693" spans="1:2">
      <c r="A11693" s="72" t="s">
        <v>16978</v>
      </c>
      <c r="B11693" s="72"/>
    </row>
    <row r="11694" spans="1:2">
      <c r="A11694" s="72" t="s">
        <v>9727</v>
      </c>
      <c r="B11694" s="72"/>
    </row>
    <row r="11695" spans="1:2">
      <c r="A11695" s="72" t="s">
        <v>20740</v>
      </c>
      <c r="B11695" s="72"/>
    </row>
    <row r="11696" spans="1:2">
      <c r="A11696" s="72" t="s">
        <v>8232</v>
      </c>
      <c r="B11696" s="72"/>
    </row>
    <row r="11697" spans="1:2">
      <c r="A11697" s="72" t="s">
        <v>14714</v>
      </c>
      <c r="B11697" s="72"/>
    </row>
    <row r="11698" spans="1:2">
      <c r="A11698" s="72" t="s">
        <v>20741</v>
      </c>
      <c r="B11698" s="72"/>
    </row>
    <row r="11699" spans="1:2">
      <c r="A11699" s="72" t="s">
        <v>4813</v>
      </c>
      <c r="B11699" s="72"/>
    </row>
    <row r="11700" spans="1:2">
      <c r="A11700" s="72" t="s">
        <v>5569</v>
      </c>
      <c r="B11700" s="72"/>
    </row>
    <row r="11701" spans="1:2">
      <c r="A11701" s="72" t="s">
        <v>22370</v>
      </c>
      <c r="B11701" s="72"/>
    </row>
    <row r="11702" spans="1:2">
      <c r="A11702" s="72" t="s">
        <v>23493</v>
      </c>
      <c r="B11702" s="72"/>
    </row>
    <row r="11703" spans="1:2">
      <c r="A11703" s="72" t="s">
        <v>22371</v>
      </c>
      <c r="B11703" s="72"/>
    </row>
    <row r="11704" spans="1:2">
      <c r="A11704" s="72" t="s">
        <v>30451</v>
      </c>
      <c r="B11704" s="72"/>
    </row>
    <row r="11705" spans="1:2">
      <c r="A11705" s="72" t="s">
        <v>5570</v>
      </c>
      <c r="B11705" s="72"/>
    </row>
    <row r="11706" spans="1:2">
      <c r="A11706" s="72" t="s">
        <v>9728</v>
      </c>
      <c r="B11706" s="72"/>
    </row>
    <row r="11707" spans="1:2">
      <c r="A11707" s="72" t="s">
        <v>23494</v>
      </c>
      <c r="B11707" s="72"/>
    </row>
    <row r="11708" spans="1:2">
      <c r="A11708" s="72" t="s">
        <v>23495</v>
      </c>
      <c r="B11708" s="72"/>
    </row>
    <row r="11709" spans="1:2">
      <c r="A11709" s="72" t="s">
        <v>14166</v>
      </c>
      <c r="B11709" s="72"/>
    </row>
    <row r="11710" spans="1:2">
      <c r="A11710" s="72" t="s">
        <v>5961</v>
      </c>
      <c r="B11710" s="72"/>
    </row>
    <row r="11711" spans="1:2">
      <c r="A11711" s="72" t="s">
        <v>8803</v>
      </c>
      <c r="B11711" s="72"/>
    </row>
    <row r="11712" spans="1:2">
      <c r="A11712" s="72" t="s">
        <v>8804</v>
      </c>
      <c r="B11712" s="72"/>
    </row>
    <row r="11713" spans="1:2">
      <c r="A11713" s="72" t="s">
        <v>12107</v>
      </c>
      <c r="B11713" s="72"/>
    </row>
    <row r="11714" spans="1:2">
      <c r="A11714" s="72" t="s">
        <v>21348</v>
      </c>
      <c r="B11714" s="72"/>
    </row>
    <row r="11715" spans="1:2">
      <c r="A11715" s="72" t="s">
        <v>4814</v>
      </c>
      <c r="B11715" s="72"/>
    </row>
    <row r="11716" spans="1:2">
      <c r="A11716" s="72" t="s">
        <v>30452</v>
      </c>
      <c r="B11716" s="72"/>
    </row>
    <row r="11717" spans="1:2">
      <c r="A11717" s="72" t="s">
        <v>927</v>
      </c>
      <c r="B11717" s="72"/>
    </row>
    <row r="11718" spans="1:2">
      <c r="A11718" s="72" t="s">
        <v>30453</v>
      </c>
      <c r="B11718" s="72"/>
    </row>
    <row r="11719" spans="1:2">
      <c r="A11719" s="72" t="s">
        <v>8805</v>
      </c>
      <c r="B11719" s="72"/>
    </row>
    <row r="11720" spans="1:2">
      <c r="A11720" s="72" t="s">
        <v>1526</v>
      </c>
      <c r="B11720" s="72"/>
    </row>
    <row r="11721" spans="1:2">
      <c r="A11721" s="72" t="s">
        <v>16702</v>
      </c>
      <c r="B11721" s="72"/>
    </row>
    <row r="11722" spans="1:2">
      <c r="A11722" s="72" t="s">
        <v>9729</v>
      </c>
      <c r="B11722" s="72"/>
    </row>
    <row r="11723" spans="1:2">
      <c r="A11723" s="72" t="s">
        <v>21749</v>
      </c>
      <c r="B11723" s="72"/>
    </row>
    <row r="11724" spans="1:2">
      <c r="A11724" s="72" t="s">
        <v>32805</v>
      </c>
      <c r="B11724" s="72"/>
    </row>
    <row r="11725" spans="1:2">
      <c r="A11725" s="72" t="s">
        <v>15650</v>
      </c>
      <c r="B11725" s="72"/>
    </row>
    <row r="11726" spans="1:2">
      <c r="A11726" s="72" t="s">
        <v>15650</v>
      </c>
      <c r="B11726" s="72"/>
    </row>
    <row r="11727" spans="1:2">
      <c r="A11727" s="72" t="s">
        <v>15650</v>
      </c>
      <c r="B11727" s="72"/>
    </row>
    <row r="11728" spans="1:2">
      <c r="A11728" s="72" t="s">
        <v>4815</v>
      </c>
      <c r="B11728" s="72"/>
    </row>
    <row r="11729" spans="1:2">
      <c r="A11729" s="72" t="s">
        <v>17218</v>
      </c>
      <c r="B11729" s="72"/>
    </row>
    <row r="11730" spans="1:2">
      <c r="A11730" s="72" t="s">
        <v>11212</v>
      </c>
      <c r="B11730" s="72"/>
    </row>
    <row r="11731" spans="1:2">
      <c r="A11731" s="72" t="s">
        <v>3920</v>
      </c>
      <c r="B11731" s="72"/>
    </row>
    <row r="11732" spans="1:2">
      <c r="A11732" s="72" t="s">
        <v>21750</v>
      </c>
      <c r="B11732" s="72"/>
    </row>
    <row r="11733" spans="1:2">
      <c r="A11733" s="72" t="s">
        <v>8807</v>
      </c>
      <c r="B11733" s="72"/>
    </row>
    <row r="11734" spans="1:2">
      <c r="A11734" s="72" t="s">
        <v>8838</v>
      </c>
      <c r="B11734" s="72"/>
    </row>
    <row r="11735" spans="1:2">
      <c r="A11735" s="72" t="s">
        <v>4817</v>
      </c>
      <c r="B11735" s="72"/>
    </row>
    <row r="11736" spans="1:2">
      <c r="A11736" s="72" t="s">
        <v>22372</v>
      </c>
      <c r="B11736" s="72"/>
    </row>
    <row r="11737" spans="1:2">
      <c r="A11737" s="72" t="s">
        <v>24167</v>
      </c>
      <c r="B11737" s="72"/>
    </row>
    <row r="11738" spans="1:2">
      <c r="A11738" s="72" t="s">
        <v>32806</v>
      </c>
      <c r="B11738" s="72"/>
    </row>
    <row r="11739" spans="1:2">
      <c r="A11739" s="72" t="s">
        <v>11213</v>
      </c>
      <c r="B11739" s="72"/>
    </row>
    <row r="11740" spans="1:2">
      <c r="A11740" s="72" t="s">
        <v>11213</v>
      </c>
      <c r="B11740" s="72"/>
    </row>
    <row r="11741" spans="1:2">
      <c r="A11741" s="72" t="s">
        <v>16979</v>
      </c>
      <c r="B11741" s="72"/>
    </row>
    <row r="11742" spans="1:2">
      <c r="A11742" s="72" t="s">
        <v>29757</v>
      </c>
      <c r="B11742" s="72"/>
    </row>
    <row r="11743" spans="1:2">
      <c r="A11743" s="72" t="s">
        <v>11614</v>
      </c>
      <c r="B11743" s="72"/>
    </row>
    <row r="11744" spans="1:2">
      <c r="A11744" s="72" t="s">
        <v>12565</v>
      </c>
      <c r="B11744" s="72"/>
    </row>
    <row r="11745" spans="1:2">
      <c r="A11745" s="72" t="s">
        <v>12565</v>
      </c>
      <c r="B11745" s="72"/>
    </row>
    <row r="11746" spans="1:2">
      <c r="A11746" s="72" t="s">
        <v>3921</v>
      </c>
      <c r="B11746" s="72"/>
    </row>
    <row r="11747" spans="1:2">
      <c r="A11747" s="72" t="s">
        <v>31630</v>
      </c>
      <c r="B11747" s="72"/>
    </row>
    <row r="11748" spans="1:2">
      <c r="A11748" s="72" t="s">
        <v>33064</v>
      </c>
      <c r="B11748" s="72"/>
    </row>
    <row r="11749" spans="1:2">
      <c r="A11749" s="72" t="s">
        <v>5571</v>
      </c>
      <c r="B11749" s="72"/>
    </row>
    <row r="11750" spans="1:2">
      <c r="A11750" s="72" t="s">
        <v>26918</v>
      </c>
      <c r="B11750" s="72"/>
    </row>
    <row r="11751" spans="1:2">
      <c r="A11751" s="72" t="s">
        <v>12982</v>
      </c>
      <c r="B11751" s="72"/>
    </row>
    <row r="11752" spans="1:2">
      <c r="A11752" s="72" t="s">
        <v>20742</v>
      </c>
      <c r="B11752" s="72"/>
    </row>
    <row r="11753" spans="1:2">
      <c r="A11753" s="72" t="s">
        <v>31334</v>
      </c>
      <c r="B11753" s="72"/>
    </row>
    <row r="11754" spans="1:2">
      <c r="A11754" s="72" t="s">
        <v>12983</v>
      </c>
      <c r="B11754" s="72"/>
    </row>
    <row r="11755" spans="1:2">
      <c r="A11755" s="72" t="s">
        <v>10794</v>
      </c>
      <c r="B11755" s="72"/>
    </row>
    <row r="11756" spans="1:2">
      <c r="A11756" s="72" t="s">
        <v>27379</v>
      </c>
      <c r="B11756" s="72"/>
    </row>
    <row r="11757" spans="1:2">
      <c r="A11757" s="72" t="s">
        <v>26919</v>
      </c>
      <c r="B11757" s="72"/>
    </row>
    <row r="11758" spans="1:2">
      <c r="A11758" s="72" t="s">
        <v>7059</v>
      </c>
      <c r="B11758" s="72"/>
    </row>
    <row r="11759" spans="1:2">
      <c r="A11759" s="72" t="s">
        <v>2733</v>
      </c>
      <c r="B11759" s="72"/>
    </row>
    <row r="11760" spans="1:2">
      <c r="A11760" s="72" t="s">
        <v>19429</v>
      </c>
      <c r="B11760" s="72"/>
    </row>
    <row r="11761" spans="1:2">
      <c r="A11761" s="72" t="s">
        <v>32371</v>
      </c>
      <c r="B11761" s="72"/>
    </row>
    <row r="11762" spans="1:2">
      <c r="A11762" s="72" t="s">
        <v>33065</v>
      </c>
      <c r="B11762" s="72"/>
    </row>
    <row r="11763" spans="1:2">
      <c r="A11763" s="72" t="s">
        <v>14715</v>
      </c>
      <c r="B11763" s="72"/>
    </row>
    <row r="11764" spans="1:2">
      <c r="A11764" s="72" t="s">
        <v>19430</v>
      </c>
      <c r="B11764" s="72"/>
    </row>
    <row r="11765" spans="1:2">
      <c r="A11765" s="72" t="s">
        <v>8233</v>
      </c>
      <c r="B11765" s="72"/>
    </row>
    <row r="11766" spans="1:2">
      <c r="A11766" s="72" t="s">
        <v>3922</v>
      </c>
      <c r="B11766" s="72"/>
    </row>
    <row r="11767" spans="1:2">
      <c r="A11767" s="72" t="s">
        <v>3923</v>
      </c>
      <c r="B11767" s="72"/>
    </row>
    <row r="11768" spans="1:2">
      <c r="A11768" s="72" t="s">
        <v>15651</v>
      </c>
      <c r="B11768" s="72"/>
    </row>
    <row r="11769" spans="1:2">
      <c r="A11769" s="72" t="s">
        <v>12984</v>
      </c>
      <c r="B11769" s="72"/>
    </row>
    <row r="11770" spans="1:2">
      <c r="A11770" s="72" t="s">
        <v>30942</v>
      </c>
      <c r="B11770" s="72"/>
    </row>
    <row r="11771" spans="1:2">
      <c r="A11771" s="72" t="s">
        <v>17219</v>
      </c>
      <c r="B11771" s="72"/>
    </row>
    <row r="11772" spans="1:2">
      <c r="A11772" s="72" t="s">
        <v>32372</v>
      </c>
      <c r="B11772" s="72"/>
    </row>
    <row r="11773" spans="1:2">
      <c r="A11773" s="72" t="s">
        <v>3500</v>
      </c>
      <c r="B11773" s="72"/>
    </row>
    <row r="11774" spans="1:2">
      <c r="A11774" s="72" t="s">
        <v>8808</v>
      </c>
      <c r="B11774" s="72"/>
    </row>
    <row r="11775" spans="1:2">
      <c r="A11775" s="72" t="s">
        <v>23496</v>
      </c>
      <c r="B11775" s="72"/>
    </row>
    <row r="11776" spans="1:2">
      <c r="A11776" s="72" t="s">
        <v>30454</v>
      </c>
      <c r="B11776" s="72"/>
    </row>
    <row r="11777" spans="1:2">
      <c r="A11777" s="72" t="s">
        <v>30455</v>
      </c>
      <c r="B11777" s="72"/>
    </row>
    <row r="11778" spans="1:2">
      <c r="A11778" s="72" t="s">
        <v>26923</v>
      </c>
      <c r="B11778" s="72"/>
    </row>
    <row r="11779" spans="1:2">
      <c r="A11779" s="72" t="s">
        <v>18749</v>
      </c>
      <c r="B11779" s="72"/>
    </row>
    <row r="11780" spans="1:2">
      <c r="A11780" s="72" t="s">
        <v>26920</v>
      </c>
      <c r="B11780" s="72"/>
    </row>
    <row r="11781" spans="1:2">
      <c r="A11781" s="72" t="s">
        <v>20743</v>
      </c>
      <c r="B11781" s="72"/>
    </row>
    <row r="11782" spans="1:2">
      <c r="A11782" s="72" t="s">
        <v>11616</v>
      </c>
      <c r="B11782" s="72"/>
    </row>
    <row r="11783" spans="1:2">
      <c r="A11783" s="72" t="s">
        <v>22373</v>
      </c>
      <c r="B11783" s="72"/>
    </row>
    <row r="11784" spans="1:2">
      <c r="A11784" s="72" t="s">
        <v>15394</v>
      </c>
      <c r="B11784" s="72"/>
    </row>
    <row r="11785" spans="1:2">
      <c r="A11785" s="72" t="s">
        <v>11617</v>
      </c>
      <c r="B11785" s="72"/>
    </row>
    <row r="11786" spans="1:2">
      <c r="A11786" s="72" t="s">
        <v>16980</v>
      </c>
      <c r="B11786" s="72"/>
    </row>
    <row r="11787" spans="1:2">
      <c r="A11787" s="4" t="s">
        <v>350</v>
      </c>
      <c r="B11787" s="72"/>
    </row>
    <row r="11788" spans="1:2">
      <c r="A11788" s="72" t="s">
        <v>1527</v>
      </c>
      <c r="B11788" s="72"/>
    </row>
    <row r="11789" spans="1:2">
      <c r="A11789" s="72" t="s">
        <v>2734</v>
      </c>
      <c r="B11789" s="72"/>
    </row>
    <row r="11790" spans="1:2">
      <c r="A11790" s="72" t="s">
        <v>26921</v>
      </c>
      <c r="B11790" s="72"/>
    </row>
    <row r="11791" spans="1:2">
      <c r="A11791" s="72" t="s">
        <v>7060</v>
      </c>
      <c r="B11791" s="72"/>
    </row>
    <row r="11792" spans="1:2">
      <c r="A11792" s="72" t="s">
        <v>7060</v>
      </c>
      <c r="B11792" s="72"/>
    </row>
    <row r="11793" spans="1:2">
      <c r="A11793" s="72" t="s">
        <v>7060</v>
      </c>
      <c r="B11793" s="72"/>
    </row>
    <row r="11794" spans="1:2">
      <c r="A11794" s="72" t="s">
        <v>7060</v>
      </c>
      <c r="B11794" s="72"/>
    </row>
    <row r="11795" spans="1:2">
      <c r="A11795" s="72" t="s">
        <v>7060</v>
      </c>
      <c r="B11795" s="72"/>
    </row>
    <row r="11796" spans="1:2">
      <c r="A11796" s="72" t="s">
        <v>7060</v>
      </c>
      <c r="B11796" s="72"/>
    </row>
    <row r="11797" spans="1:2">
      <c r="A11797" s="72" t="s">
        <v>7060</v>
      </c>
      <c r="B11797" s="72"/>
    </row>
    <row r="11798" spans="1:2">
      <c r="A11798" s="72" t="s">
        <v>22374</v>
      </c>
      <c r="B11798" s="72"/>
    </row>
    <row r="11799" spans="1:2">
      <c r="A11799" s="72" t="s">
        <v>22374</v>
      </c>
      <c r="B11799" s="72"/>
    </row>
    <row r="11800" spans="1:2">
      <c r="A11800" s="72" t="s">
        <v>13603</v>
      </c>
      <c r="B11800" s="72"/>
    </row>
    <row r="11801" spans="1:2">
      <c r="A11801" s="72" t="s">
        <v>9280</v>
      </c>
      <c r="B11801" s="72"/>
    </row>
    <row r="11802" spans="1:2">
      <c r="A11802" s="72" t="s">
        <v>928</v>
      </c>
      <c r="B11802" s="72"/>
    </row>
    <row r="11803" spans="1:2">
      <c r="A11803" s="72" t="s">
        <v>28132</v>
      </c>
      <c r="B11803" s="72"/>
    </row>
    <row r="11804" spans="1:2">
      <c r="A11804" s="72" t="s">
        <v>28406</v>
      </c>
      <c r="B11804" s="72"/>
    </row>
    <row r="11805" spans="1:2">
      <c r="A11805" s="72" t="s">
        <v>29998</v>
      </c>
      <c r="B11805" s="72"/>
    </row>
    <row r="11806" spans="1:2">
      <c r="A11806" s="72" t="s">
        <v>11618</v>
      </c>
      <c r="B11806" s="72"/>
    </row>
    <row r="11807" spans="1:2">
      <c r="A11807" s="72" t="s">
        <v>19431</v>
      </c>
      <c r="B11807" s="72"/>
    </row>
    <row r="11808" spans="1:2">
      <c r="A11808" s="72" t="s">
        <v>19431</v>
      </c>
      <c r="B11808" s="72"/>
    </row>
    <row r="11809" spans="1:2">
      <c r="A11809" s="72" t="s">
        <v>16703</v>
      </c>
      <c r="B11809" s="72"/>
    </row>
    <row r="11810" spans="1:2">
      <c r="A11810" s="72" t="s">
        <v>26922</v>
      </c>
      <c r="B11810" s="72"/>
    </row>
    <row r="11811" spans="1:2">
      <c r="A11811" s="72" t="s">
        <v>10238</v>
      </c>
      <c r="B11811" s="72"/>
    </row>
    <row r="11812" spans="1:2">
      <c r="A11812" s="72" t="s">
        <v>12566</v>
      </c>
      <c r="B11812" s="72"/>
    </row>
    <row r="11813" spans="1:2">
      <c r="A11813" s="72" t="s">
        <v>13860</v>
      </c>
      <c r="B11813" s="72"/>
    </row>
    <row r="11814" spans="1:2">
      <c r="A11814" s="72" t="s">
        <v>8809</v>
      </c>
      <c r="B11814" s="72"/>
    </row>
    <row r="11815" spans="1:2">
      <c r="A11815" s="72" t="s">
        <v>28407</v>
      </c>
      <c r="B11815" s="72"/>
    </row>
    <row r="11816" spans="1:2">
      <c r="A11816" s="72" t="s">
        <v>27380</v>
      </c>
      <c r="B11816" s="72"/>
    </row>
    <row r="11817" spans="1:2">
      <c r="A11817" s="72" t="s">
        <v>26183</v>
      </c>
      <c r="B11817" s="72"/>
    </row>
    <row r="11818" spans="1:2">
      <c r="A11818" s="72" t="s">
        <v>30456</v>
      </c>
      <c r="B11818" s="72"/>
    </row>
    <row r="11819" spans="1:2">
      <c r="A11819" s="72" t="s">
        <v>8810</v>
      </c>
      <c r="B11819" s="72"/>
    </row>
    <row r="11820" spans="1:2">
      <c r="A11820" s="72" t="s">
        <v>11619</v>
      </c>
      <c r="B11820" s="72"/>
    </row>
    <row r="11821" spans="1:2">
      <c r="A11821" s="72" t="s">
        <v>929</v>
      </c>
      <c r="B11821" s="72"/>
    </row>
    <row r="11822" spans="1:2">
      <c r="A11822" s="72" t="s">
        <v>929</v>
      </c>
      <c r="B11822" s="72"/>
    </row>
    <row r="11823" spans="1:2">
      <c r="A11823" s="72" t="s">
        <v>929</v>
      </c>
      <c r="B11823" s="72"/>
    </row>
    <row r="11824" spans="1:2">
      <c r="A11824" s="72" t="s">
        <v>28971</v>
      </c>
      <c r="B11824" s="72"/>
    </row>
    <row r="11825" spans="1:2">
      <c r="A11825" s="72" t="s">
        <v>351</v>
      </c>
      <c r="B11825" s="72"/>
    </row>
    <row r="11826" spans="1:2">
      <c r="A11826" s="72" t="s">
        <v>30457</v>
      </c>
      <c r="B11826" s="72"/>
    </row>
    <row r="11827" spans="1:2">
      <c r="A11827" s="72" t="s">
        <v>7903</v>
      </c>
      <c r="B11827" s="72"/>
    </row>
    <row r="11828" spans="1:2">
      <c r="A11828" s="72" t="s">
        <v>30458</v>
      </c>
      <c r="B11828" s="72"/>
    </row>
    <row r="11829" spans="1:2">
      <c r="A11829" s="72" t="s">
        <v>30459</v>
      </c>
      <c r="B11829" s="72"/>
    </row>
    <row r="11830" spans="1:2">
      <c r="A11830" s="72" t="s">
        <v>30460</v>
      </c>
      <c r="B11830" s="72"/>
    </row>
    <row r="11831" spans="1:2">
      <c r="A11831" s="72" t="s">
        <v>7061</v>
      </c>
      <c r="B11831" s="72"/>
    </row>
    <row r="11832" spans="1:2">
      <c r="A11832" s="72" t="s">
        <v>32373</v>
      </c>
      <c r="B11832" s="72"/>
    </row>
    <row r="11833" spans="1:2">
      <c r="A11833" s="72" t="s">
        <v>20744</v>
      </c>
      <c r="B11833" s="72"/>
    </row>
    <row r="11834" spans="1:2">
      <c r="A11834" s="72" t="s">
        <v>14716</v>
      </c>
      <c r="B11834" s="72"/>
    </row>
    <row r="11835" spans="1:2">
      <c r="A11835" s="72" t="s">
        <v>21349</v>
      </c>
      <c r="B11835" s="72"/>
    </row>
    <row r="11836" spans="1:2">
      <c r="A11836" s="72" t="s">
        <v>8811</v>
      </c>
      <c r="B11836" s="72"/>
    </row>
    <row r="11837" spans="1:2">
      <c r="A11837" s="72" t="s">
        <v>26924</v>
      </c>
      <c r="B11837" s="72"/>
    </row>
    <row r="11838" spans="1:2">
      <c r="A11838" s="72" t="s">
        <v>14717</v>
      </c>
      <c r="B11838" s="72"/>
    </row>
    <row r="11839" spans="1:2">
      <c r="A11839" s="72" t="s">
        <v>21751</v>
      </c>
      <c r="B11839" s="72"/>
    </row>
    <row r="11840" spans="1:2">
      <c r="A11840" s="72" t="s">
        <v>10795</v>
      </c>
      <c r="B11840" s="72"/>
    </row>
    <row r="11841" spans="1:2">
      <c r="A11841" s="72" t="s">
        <v>20745</v>
      </c>
      <c r="B11841" s="72"/>
    </row>
    <row r="11842" spans="1:2">
      <c r="A11842" s="72" t="s">
        <v>30943</v>
      </c>
      <c r="B11842" s="72"/>
    </row>
    <row r="11843" spans="1:2">
      <c r="A11843" s="72" t="s">
        <v>3501</v>
      </c>
      <c r="B11843" s="72"/>
    </row>
    <row r="11844" spans="1:2">
      <c r="A11844" s="72" t="s">
        <v>16704</v>
      </c>
      <c r="B11844" s="72"/>
    </row>
    <row r="11845" spans="1:2">
      <c r="A11845" s="72" t="s">
        <v>16705</v>
      </c>
      <c r="B11845" s="72"/>
    </row>
    <row r="11846" spans="1:2">
      <c r="A11846" s="72" t="s">
        <v>16706</v>
      </c>
      <c r="B11846" s="72"/>
    </row>
    <row r="11847" spans="1:2">
      <c r="A11847" s="72" t="s">
        <v>10239</v>
      </c>
      <c r="B11847" s="72"/>
    </row>
    <row r="11848" spans="1:2">
      <c r="A11848" s="72" t="s">
        <v>28799</v>
      </c>
      <c r="B11848" s="72"/>
    </row>
    <row r="11849" spans="1:2">
      <c r="A11849" s="72" t="s">
        <v>32374</v>
      </c>
      <c r="B11849" s="72"/>
    </row>
    <row r="11850" spans="1:2">
      <c r="A11850" s="72" t="s">
        <v>14720</v>
      </c>
      <c r="B11850" s="72"/>
    </row>
    <row r="11851" spans="1:2">
      <c r="A11851" s="72" t="s">
        <v>25122</v>
      </c>
      <c r="B11851" s="72"/>
    </row>
    <row r="11852" spans="1:2">
      <c r="A11852" s="72" t="s">
        <v>30461</v>
      </c>
      <c r="B11852" s="72"/>
    </row>
    <row r="11853" spans="1:2">
      <c r="A11853" s="72" t="s">
        <v>25123</v>
      </c>
      <c r="B11853" s="72"/>
    </row>
    <row r="11854" spans="1:2">
      <c r="A11854" s="72" t="s">
        <v>25124</v>
      </c>
      <c r="B11854" s="72"/>
    </row>
    <row r="11855" spans="1:2">
      <c r="A11855" s="72" t="s">
        <v>16981</v>
      </c>
      <c r="B11855" s="72"/>
    </row>
    <row r="11856" spans="1:2">
      <c r="A11856" s="72" t="s">
        <v>25125</v>
      </c>
      <c r="B11856" s="72"/>
    </row>
    <row r="11857" spans="1:2">
      <c r="A11857" s="72" t="s">
        <v>18750</v>
      </c>
      <c r="B11857" s="72"/>
    </row>
    <row r="11858" spans="1:2">
      <c r="A11858" s="72" t="s">
        <v>26925</v>
      </c>
      <c r="B11858" s="72"/>
    </row>
    <row r="11859" spans="1:2">
      <c r="A11859" s="72" t="s">
        <v>13604</v>
      </c>
      <c r="B11859" s="72"/>
    </row>
    <row r="11860" spans="1:2">
      <c r="A11860" s="72" t="s">
        <v>16982</v>
      </c>
      <c r="B11860" s="72"/>
    </row>
    <row r="11861" spans="1:2">
      <c r="A11861" s="72" t="s">
        <v>12108</v>
      </c>
      <c r="B11861" s="72"/>
    </row>
    <row r="11862" spans="1:2">
      <c r="A11862" s="72" t="s">
        <v>7629</v>
      </c>
      <c r="B11862" s="72"/>
    </row>
    <row r="11863" spans="1:2">
      <c r="A11863" s="72" t="s">
        <v>17412</v>
      </c>
      <c r="B11863" s="72"/>
    </row>
    <row r="11864" spans="1:2">
      <c r="A11864" s="72" t="s">
        <v>1973</v>
      </c>
      <c r="B11864" s="72"/>
    </row>
    <row r="11865" spans="1:2">
      <c r="A11865" s="72" t="s">
        <v>20746</v>
      </c>
      <c r="B11865" s="72"/>
    </row>
    <row r="11866" spans="1:2">
      <c r="A11866" s="72" t="s">
        <v>5260</v>
      </c>
      <c r="B11866" s="72"/>
    </row>
    <row r="11867" spans="1:2">
      <c r="A11867" s="72" t="s">
        <v>30945</v>
      </c>
      <c r="B11867" s="72"/>
    </row>
    <row r="11868" spans="1:2">
      <c r="A11868" s="72" t="s">
        <v>30946</v>
      </c>
      <c r="B11868" s="72"/>
    </row>
    <row r="11869" spans="1:2">
      <c r="A11869" s="72" t="s">
        <v>31335</v>
      </c>
      <c r="B11869" s="72"/>
    </row>
    <row r="11870" spans="1:2">
      <c r="A11870" s="72" t="s">
        <v>26184</v>
      </c>
      <c r="B11870" s="72"/>
    </row>
    <row r="11871" spans="1:2">
      <c r="A11871" s="72" t="s">
        <v>21752</v>
      </c>
      <c r="B11871" s="72"/>
    </row>
    <row r="11872" spans="1:2">
      <c r="A11872" s="72" t="s">
        <v>33460</v>
      </c>
      <c r="B11872" s="72"/>
    </row>
    <row r="11873" spans="1:2">
      <c r="A11873" s="72" t="s">
        <v>33461</v>
      </c>
      <c r="B11873" s="72"/>
    </row>
    <row r="11874" spans="1:2">
      <c r="A11874" s="72" t="s">
        <v>19432</v>
      </c>
      <c r="B11874" s="72"/>
    </row>
    <row r="11875" spans="1:2">
      <c r="A11875" s="72" t="s">
        <v>19961</v>
      </c>
      <c r="B11875" s="72"/>
    </row>
    <row r="11876" spans="1:2">
      <c r="A11876" s="72" t="s">
        <v>20747</v>
      </c>
      <c r="B11876" s="72"/>
    </row>
    <row r="11877" spans="1:2">
      <c r="A11877" s="72" t="s">
        <v>20748</v>
      </c>
      <c r="B11877" s="72"/>
    </row>
    <row r="11878" spans="1:2">
      <c r="A11878" s="72" t="s">
        <v>23497</v>
      </c>
      <c r="B11878" s="72"/>
    </row>
    <row r="11879" spans="1:2">
      <c r="A11879" s="72" t="s">
        <v>32375</v>
      </c>
      <c r="B11879" s="72"/>
    </row>
    <row r="11880" spans="1:2">
      <c r="A11880" s="72" t="s">
        <v>30462</v>
      </c>
      <c r="B11880" s="72"/>
    </row>
    <row r="11881" spans="1:2">
      <c r="A11881" s="72" t="s">
        <v>19433</v>
      </c>
      <c r="B11881" s="72"/>
    </row>
    <row r="11882" spans="1:2">
      <c r="A11882" s="72" t="s">
        <v>23498</v>
      </c>
      <c r="B11882" s="72"/>
    </row>
    <row r="11883" spans="1:2">
      <c r="A11883" s="72" t="s">
        <v>32376</v>
      </c>
      <c r="B11883" s="72"/>
    </row>
    <row r="11884" spans="1:2">
      <c r="A11884" s="72" t="s">
        <v>32377</v>
      </c>
      <c r="B11884" s="72"/>
    </row>
    <row r="11885" spans="1:2">
      <c r="A11885" s="72" t="s">
        <v>28801</v>
      </c>
      <c r="B11885" s="72"/>
    </row>
    <row r="11886" spans="1:2">
      <c r="A11886" s="72" t="s">
        <v>28801</v>
      </c>
      <c r="B11886" s="72"/>
    </row>
    <row r="11887" spans="1:2">
      <c r="A11887" s="72" t="s">
        <v>9730</v>
      </c>
      <c r="B11887" s="72"/>
    </row>
    <row r="11888" spans="1:2">
      <c r="A11888" s="72" t="s">
        <v>28133</v>
      </c>
      <c r="B11888" s="72"/>
    </row>
    <row r="11889" spans="1:2">
      <c r="A11889" s="72" t="s">
        <v>22375</v>
      </c>
      <c r="B11889" s="72"/>
    </row>
    <row r="11890" spans="1:2">
      <c r="A11890" s="72" t="s">
        <v>7062</v>
      </c>
      <c r="B11890" s="72"/>
    </row>
    <row r="11891" spans="1:2">
      <c r="A11891" s="72" t="s">
        <v>7062</v>
      </c>
      <c r="B11891" s="72"/>
    </row>
    <row r="11892" spans="1:2">
      <c r="A11892" s="72" t="s">
        <v>4818</v>
      </c>
      <c r="B11892" s="72"/>
    </row>
    <row r="11893" spans="1:2">
      <c r="A11893" s="72" t="s">
        <v>33462</v>
      </c>
      <c r="B11893" s="72"/>
    </row>
    <row r="11894" spans="1:2">
      <c r="A11894" s="72" t="s">
        <v>28802</v>
      </c>
      <c r="B11894" s="72"/>
    </row>
    <row r="11895" spans="1:2">
      <c r="A11895" s="72" t="s">
        <v>3502</v>
      </c>
      <c r="B11895" s="72"/>
    </row>
    <row r="11896" spans="1:2">
      <c r="A11896" s="72" t="s">
        <v>10240</v>
      </c>
      <c r="B11896" s="72"/>
    </row>
    <row r="11897" spans="1:2">
      <c r="A11897" s="72" t="s">
        <v>10241</v>
      </c>
      <c r="B11897" s="72"/>
    </row>
    <row r="11898" spans="1:2">
      <c r="A11898" s="72" t="s">
        <v>28803</v>
      </c>
      <c r="B11898" s="72"/>
    </row>
    <row r="11899" spans="1:2">
      <c r="A11899" s="72" t="s">
        <v>22905</v>
      </c>
      <c r="B11899" s="72"/>
    </row>
    <row r="11900" spans="1:2">
      <c r="A11900" s="72" t="s">
        <v>10242</v>
      </c>
      <c r="B11900" s="72"/>
    </row>
    <row r="11901" spans="1:2">
      <c r="A11901" s="72" t="s">
        <v>27822</v>
      </c>
      <c r="B11901" s="72"/>
    </row>
    <row r="11902" spans="1:2">
      <c r="A11902" s="72" t="s">
        <v>22376</v>
      </c>
      <c r="B11902" s="72"/>
    </row>
    <row r="11903" spans="1:2">
      <c r="A11903" s="72" t="s">
        <v>9732</v>
      </c>
      <c r="B11903" s="72"/>
    </row>
    <row r="11904" spans="1:2">
      <c r="A11904" s="72" t="s">
        <v>4820</v>
      </c>
      <c r="B11904" s="72"/>
    </row>
    <row r="11905" spans="1:2">
      <c r="A11905" s="72" t="s">
        <v>9733</v>
      </c>
      <c r="B11905" s="72"/>
    </row>
    <row r="11906" spans="1:2">
      <c r="A11906" s="72" t="s">
        <v>22377</v>
      </c>
      <c r="B11906" s="72"/>
    </row>
    <row r="11907" spans="1:2">
      <c r="A11907" s="72" t="s">
        <v>28804</v>
      </c>
      <c r="B11907" s="72"/>
    </row>
    <row r="11908" spans="1:2">
      <c r="A11908" s="72" t="s">
        <v>18256</v>
      </c>
      <c r="B11908" s="72"/>
    </row>
    <row r="11909" spans="1:2">
      <c r="A11909" s="72" t="s">
        <v>931</v>
      </c>
      <c r="B11909" s="72"/>
    </row>
    <row r="11910" spans="1:2">
      <c r="A11910" s="72" t="s">
        <v>931</v>
      </c>
      <c r="B11910" s="72"/>
    </row>
    <row r="11911" spans="1:2">
      <c r="A11911" s="72" t="s">
        <v>931</v>
      </c>
      <c r="B11911" s="72"/>
    </row>
    <row r="11912" spans="1:2">
      <c r="A11912" s="72" t="s">
        <v>931</v>
      </c>
      <c r="B11912" s="72"/>
    </row>
    <row r="11913" spans="1:2">
      <c r="A11913" s="72" t="s">
        <v>931</v>
      </c>
      <c r="B11913" s="72"/>
    </row>
    <row r="11914" spans="1:2">
      <c r="A11914" s="72" t="s">
        <v>26926</v>
      </c>
      <c r="B11914" s="72"/>
    </row>
    <row r="11915" spans="1:2">
      <c r="A11915" s="72" t="s">
        <v>19962</v>
      </c>
      <c r="B11915" s="72"/>
    </row>
    <row r="11916" spans="1:2">
      <c r="A11916" s="72" t="s">
        <v>20749</v>
      </c>
      <c r="B11916" s="72"/>
    </row>
    <row r="11917" spans="1:2">
      <c r="A11917" s="72" t="s">
        <v>930</v>
      </c>
      <c r="B11917" s="72"/>
    </row>
    <row r="11918" spans="1:2">
      <c r="A11918" s="72" t="s">
        <v>19963</v>
      </c>
      <c r="B11918" s="72"/>
    </row>
    <row r="11919" spans="1:2">
      <c r="A11919" s="72" t="s">
        <v>23499</v>
      </c>
      <c r="B11919" s="72"/>
    </row>
    <row r="11920" spans="1:2">
      <c r="A11920" s="72" t="s">
        <v>30463</v>
      </c>
      <c r="B11920" s="72"/>
    </row>
    <row r="11921" spans="1:2">
      <c r="A11921" s="72" t="s">
        <v>18751</v>
      </c>
      <c r="B11921" s="72"/>
    </row>
    <row r="11922" spans="1:2">
      <c r="A11922" s="72" t="s">
        <v>21753</v>
      </c>
      <c r="B11922" s="72"/>
    </row>
    <row r="11923" spans="1:2">
      <c r="A11923" s="72" t="s">
        <v>29380</v>
      </c>
      <c r="B11923" s="72"/>
    </row>
    <row r="11924" spans="1:2">
      <c r="A11924" s="72" t="s">
        <v>30464</v>
      </c>
      <c r="B11924" s="72"/>
    </row>
    <row r="11925" spans="1:2">
      <c r="A11925" s="72" t="s">
        <v>30465</v>
      </c>
      <c r="B11925" s="72"/>
    </row>
    <row r="11926" spans="1:2">
      <c r="A11926" s="72" t="s">
        <v>9734</v>
      </c>
      <c r="B11926" s="72"/>
    </row>
    <row r="11927" spans="1:2">
      <c r="A11927" s="72" t="s">
        <v>4821</v>
      </c>
      <c r="B11927" s="72"/>
    </row>
    <row r="11928" spans="1:2">
      <c r="A11928" s="72" t="s">
        <v>4822</v>
      </c>
      <c r="B11928" s="72"/>
    </row>
    <row r="11929" spans="1:2">
      <c r="A11929" s="72" t="s">
        <v>23500</v>
      </c>
      <c r="B11929" s="72"/>
    </row>
    <row r="11930" spans="1:2">
      <c r="A11930" s="72" t="s">
        <v>22378</v>
      </c>
      <c r="B11930" s="72"/>
    </row>
    <row r="11931" spans="1:2">
      <c r="A11931" s="72" t="s">
        <v>19434</v>
      </c>
      <c r="B11931" s="72"/>
    </row>
    <row r="11932" spans="1:2">
      <c r="A11932" s="72" t="s">
        <v>23501</v>
      </c>
      <c r="B11932" s="72"/>
    </row>
    <row r="11933" spans="1:2">
      <c r="A11933" s="72" t="s">
        <v>30466</v>
      </c>
      <c r="B11933" s="72"/>
    </row>
    <row r="11934" spans="1:2">
      <c r="A11934" s="72" t="s">
        <v>30467</v>
      </c>
      <c r="B11934" s="72"/>
    </row>
    <row r="11935" spans="1:2">
      <c r="A11935" s="72" t="s">
        <v>30468</v>
      </c>
      <c r="B11935" s="72"/>
    </row>
    <row r="11936" spans="1:2">
      <c r="A11936" s="72" t="s">
        <v>23502</v>
      </c>
      <c r="B11936" s="72"/>
    </row>
    <row r="11937" spans="1:2">
      <c r="A11937" s="72" t="s">
        <v>22379</v>
      </c>
      <c r="B11937" s="72"/>
    </row>
    <row r="11938" spans="1:2">
      <c r="A11938" s="72" t="s">
        <v>28805</v>
      </c>
      <c r="B11938" s="72"/>
    </row>
    <row r="11939" spans="1:2">
      <c r="A11939" s="72" t="s">
        <v>22380</v>
      </c>
      <c r="B11939" s="72"/>
    </row>
    <row r="11940" spans="1:2">
      <c r="A11940" s="72" t="s">
        <v>3503</v>
      </c>
      <c r="B11940" s="72"/>
    </row>
    <row r="11941" spans="1:2">
      <c r="A11941" s="72" t="s">
        <v>932</v>
      </c>
      <c r="B11941" s="72"/>
    </row>
    <row r="11942" spans="1:2">
      <c r="A11942" s="72" t="s">
        <v>22381</v>
      </c>
      <c r="B11942" s="72"/>
    </row>
    <row r="11943" spans="1:2">
      <c r="A11943" s="72" t="s">
        <v>30469</v>
      </c>
      <c r="B11943" s="72"/>
    </row>
    <row r="11944" spans="1:2">
      <c r="A11944" s="72" t="s">
        <v>16983</v>
      </c>
      <c r="B11944" s="72"/>
    </row>
    <row r="11945" spans="1:2">
      <c r="A11945" s="72" t="s">
        <v>28806</v>
      </c>
      <c r="B11945" s="72"/>
    </row>
    <row r="11946" spans="1:2">
      <c r="A11946" s="72" t="s">
        <v>11214</v>
      </c>
      <c r="B11946" s="72"/>
    </row>
    <row r="11947" spans="1:2">
      <c r="A11947" s="72" t="s">
        <v>21754</v>
      </c>
      <c r="B11947" s="72"/>
    </row>
    <row r="11948" spans="1:2">
      <c r="A11948" s="4" t="s">
        <v>933</v>
      </c>
      <c r="B11948" s="72"/>
    </row>
    <row r="11949" spans="1:2">
      <c r="A11949" s="72" t="s">
        <v>26927</v>
      </c>
      <c r="B11949" s="72"/>
    </row>
    <row r="11950" spans="1:2">
      <c r="A11950" s="72" t="s">
        <v>7904</v>
      </c>
      <c r="B11950" s="72"/>
    </row>
    <row r="11951" spans="1:2">
      <c r="A11951" s="72" t="s">
        <v>30470</v>
      </c>
      <c r="B11951" s="72"/>
    </row>
    <row r="11952" spans="1:2">
      <c r="A11952" s="72" t="s">
        <v>32378</v>
      </c>
      <c r="B11952" s="72"/>
    </row>
    <row r="11953" spans="1:2">
      <c r="A11953" s="72" t="s">
        <v>21755</v>
      </c>
      <c r="B11953" s="72"/>
    </row>
    <row r="11954" spans="1:2">
      <c r="A11954" s="72" t="s">
        <v>23503</v>
      </c>
      <c r="B11954" s="72"/>
    </row>
    <row r="11955" spans="1:2">
      <c r="A11955" s="72" t="s">
        <v>29999</v>
      </c>
      <c r="B11955" s="72"/>
    </row>
    <row r="11956" spans="1:2">
      <c r="A11956" s="72" t="s">
        <v>17698</v>
      </c>
      <c r="B11956" s="72"/>
    </row>
    <row r="11957" spans="1:2">
      <c r="A11957" s="72" t="s">
        <v>28134</v>
      </c>
      <c r="B11957" s="72"/>
    </row>
    <row r="11958" spans="1:2">
      <c r="A11958" s="72" t="s">
        <v>15395</v>
      </c>
      <c r="B11958" s="72"/>
    </row>
    <row r="11959" spans="1:2">
      <c r="A11959" s="72" t="s">
        <v>23504</v>
      </c>
      <c r="B11959" s="72"/>
    </row>
    <row r="11960" spans="1:2">
      <c r="A11960" s="72" t="s">
        <v>26928</v>
      </c>
      <c r="B11960" s="72"/>
    </row>
    <row r="11961" spans="1:2">
      <c r="A11961" s="72" t="s">
        <v>10243</v>
      </c>
      <c r="B11961" s="72"/>
    </row>
    <row r="11962" spans="1:2">
      <c r="A11962" s="72" t="s">
        <v>21756</v>
      </c>
      <c r="B11962" s="72"/>
    </row>
    <row r="11963" spans="1:2">
      <c r="A11963" s="72" t="s">
        <v>29381</v>
      </c>
      <c r="B11963" s="72"/>
    </row>
    <row r="11964" spans="1:2">
      <c r="A11964" s="72" t="s">
        <v>22383</v>
      </c>
      <c r="B11964" s="72"/>
    </row>
    <row r="11965" spans="1:2">
      <c r="A11965" s="72" t="s">
        <v>30471</v>
      </c>
      <c r="B11965" s="72"/>
    </row>
    <row r="11966" spans="1:2">
      <c r="A11966" s="72" t="s">
        <v>30472</v>
      </c>
      <c r="B11966" s="72"/>
    </row>
    <row r="11967" spans="1:2">
      <c r="A11967" s="72" t="s">
        <v>27381</v>
      </c>
      <c r="B11967" s="72"/>
    </row>
    <row r="11968" spans="1:2">
      <c r="A11968" s="72" t="s">
        <v>28807</v>
      </c>
      <c r="B11968" s="72"/>
    </row>
    <row r="11969" spans="1:2">
      <c r="A11969" s="72" t="s">
        <v>23505</v>
      </c>
      <c r="B11969" s="72"/>
    </row>
    <row r="11970" spans="1:2">
      <c r="A11970" s="72" t="s">
        <v>32379</v>
      </c>
      <c r="B11970" s="72"/>
    </row>
    <row r="11971" spans="1:2">
      <c r="A11971" s="72" t="s">
        <v>16436</v>
      </c>
      <c r="B11971" s="72"/>
    </row>
    <row r="11972" spans="1:2">
      <c r="A11972" s="72" t="s">
        <v>23506</v>
      </c>
      <c r="B11972" s="72"/>
    </row>
    <row r="11973" spans="1:2">
      <c r="A11973" s="72" t="s">
        <v>23507</v>
      </c>
      <c r="B11973" s="72"/>
    </row>
    <row r="11974" spans="1:2">
      <c r="A11974" s="72" t="s">
        <v>20750</v>
      </c>
      <c r="B11974" s="72"/>
    </row>
    <row r="11975" spans="1:2">
      <c r="A11975" s="72" t="s">
        <v>15956</v>
      </c>
      <c r="B11975" s="72"/>
    </row>
    <row r="11976" spans="1:2">
      <c r="A11976" s="72" t="s">
        <v>15957</v>
      </c>
      <c r="B11976" s="72"/>
    </row>
    <row r="11977" spans="1:2">
      <c r="A11977" s="72" t="s">
        <v>3143</v>
      </c>
      <c r="B11977" s="72"/>
    </row>
    <row r="11978" spans="1:2">
      <c r="A11978" s="72" t="s">
        <v>20751</v>
      </c>
      <c r="B11978" s="72"/>
    </row>
    <row r="11979" spans="1:2">
      <c r="A11979" s="72" t="s">
        <v>2337</v>
      </c>
      <c r="B11979" s="72"/>
    </row>
    <row r="11980" spans="1:2">
      <c r="A11980" s="72" t="s">
        <v>10244</v>
      </c>
      <c r="B11980" s="72"/>
    </row>
    <row r="11981" spans="1:2">
      <c r="A11981" s="72" t="s">
        <v>30473</v>
      </c>
      <c r="B11981" s="72"/>
    </row>
    <row r="11982" spans="1:2">
      <c r="A11982" s="72" t="s">
        <v>19435</v>
      </c>
      <c r="B11982" s="72"/>
    </row>
    <row r="11983" spans="1:2">
      <c r="A11983" s="72" t="s">
        <v>20752</v>
      </c>
      <c r="B11983" s="72"/>
    </row>
    <row r="11984" spans="1:2">
      <c r="A11984" s="72" t="s">
        <v>30474</v>
      </c>
      <c r="B11984" s="72"/>
    </row>
    <row r="11985" spans="1:2">
      <c r="A11985" s="72" t="s">
        <v>28809</v>
      </c>
      <c r="B11985" s="72"/>
    </row>
    <row r="11986" spans="1:2">
      <c r="A11986" s="72" t="s">
        <v>30475</v>
      </c>
      <c r="B11986" s="72"/>
    </row>
    <row r="11987" spans="1:2">
      <c r="A11987" s="72" t="s">
        <v>5261</v>
      </c>
      <c r="B11987" s="72"/>
    </row>
    <row r="11988" spans="1:2">
      <c r="A11988" s="72" t="s">
        <v>25724</v>
      </c>
      <c r="B11988" s="72"/>
    </row>
    <row r="11989" spans="1:2">
      <c r="A11989" s="72" t="s">
        <v>934</v>
      </c>
      <c r="B11989" s="72"/>
    </row>
    <row r="11990" spans="1:2">
      <c r="A11990" s="72" t="s">
        <v>26185</v>
      </c>
      <c r="B11990" s="72"/>
    </row>
    <row r="11991" spans="1:2">
      <c r="A11991" s="72" t="s">
        <v>25725</v>
      </c>
      <c r="B11991" s="72"/>
    </row>
    <row r="11992" spans="1:2">
      <c r="A11992" s="72" t="s">
        <v>18257</v>
      </c>
      <c r="B11992" s="72"/>
    </row>
    <row r="11993" spans="1:2">
      <c r="A11993" s="72" t="s">
        <v>30476</v>
      </c>
      <c r="B11993" s="72"/>
    </row>
    <row r="11994" spans="1:2">
      <c r="A11994" s="72" t="s">
        <v>30477</v>
      </c>
      <c r="B11994" s="72"/>
    </row>
    <row r="11995" spans="1:2">
      <c r="A11995" s="72" t="s">
        <v>32380</v>
      </c>
      <c r="B11995" s="72"/>
    </row>
    <row r="11996" spans="1:2">
      <c r="A11996" s="72" t="s">
        <v>28810</v>
      </c>
      <c r="B11996" s="72"/>
    </row>
    <row r="11997" spans="1:2">
      <c r="A11997" s="72" t="s">
        <v>22384</v>
      </c>
      <c r="B11997" s="72"/>
    </row>
    <row r="11998" spans="1:2">
      <c r="A11998" s="72" t="s">
        <v>26186</v>
      </c>
      <c r="B11998" s="72"/>
    </row>
    <row r="11999" spans="1:2">
      <c r="A11999" s="72" t="s">
        <v>25726</v>
      </c>
      <c r="B11999" s="72"/>
    </row>
    <row r="12000" spans="1:2">
      <c r="A12000" s="72" t="s">
        <v>14169</v>
      </c>
      <c r="B12000" s="72"/>
    </row>
    <row r="12001" spans="1:2">
      <c r="A12001" s="72" t="s">
        <v>30478</v>
      </c>
      <c r="B12001" s="72"/>
    </row>
    <row r="12002" spans="1:2">
      <c r="A12002" s="72" t="s">
        <v>25727</v>
      </c>
      <c r="B12002" s="72"/>
    </row>
    <row r="12003" spans="1:2">
      <c r="A12003" s="72" t="s">
        <v>26929</v>
      </c>
      <c r="B12003" s="72"/>
    </row>
    <row r="12004" spans="1:2">
      <c r="A12004" s="72" t="s">
        <v>33066</v>
      </c>
      <c r="B12004" s="72"/>
    </row>
    <row r="12005" spans="1:2">
      <c r="A12005" s="72" t="s">
        <v>935</v>
      </c>
      <c r="B12005" s="72"/>
    </row>
    <row r="12006" spans="1:2">
      <c r="A12006" s="72" t="s">
        <v>26930</v>
      </c>
      <c r="B12006" s="72"/>
    </row>
    <row r="12007" spans="1:2">
      <c r="A12007" s="72" t="s">
        <v>8812</v>
      </c>
      <c r="B12007" s="72"/>
    </row>
    <row r="12008" spans="1:2">
      <c r="A12008" s="72" t="s">
        <v>14721</v>
      </c>
      <c r="B12008" s="72"/>
    </row>
    <row r="12009" spans="1:2">
      <c r="A12009" s="72" t="s">
        <v>31631</v>
      </c>
      <c r="B12009" s="72"/>
    </row>
    <row r="12010" spans="1:2">
      <c r="A12010" s="72" t="s">
        <v>936</v>
      </c>
      <c r="B12010" s="72"/>
    </row>
    <row r="12011" spans="1:2">
      <c r="A12011" s="72" t="s">
        <v>19964</v>
      </c>
      <c r="B12011" s="72"/>
    </row>
    <row r="12012" spans="1:2">
      <c r="A12012" s="72" t="s">
        <v>22385</v>
      </c>
      <c r="B12012" s="72"/>
    </row>
    <row r="12013" spans="1:2">
      <c r="A12013" s="72" t="s">
        <v>19436</v>
      </c>
      <c r="B12013" s="72"/>
    </row>
    <row r="12014" spans="1:2">
      <c r="A12014" s="72" t="s">
        <v>7063</v>
      </c>
      <c r="B12014" s="72"/>
    </row>
    <row r="12015" spans="1:2">
      <c r="A12015" s="72" t="s">
        <v>2737</v>
      </c>
      <c r="B12015" s="72"/>
    </row>
    <row r="12016" spans="1:2">
      <c r="A12016" s="72" t="s">
        <v>21757</v>
      </c>
      <c r="B12016" s="72"/>
    </row>
    <row r="12017" spans="1:2">
      <c r="A12017" s="72" t="s">
        <v>32085</v>
      </c>
      <c r="B12017" s="72"/>
    </row>
    <row r="12018" spans="1:2">
      <c r="A12018" s="72" t="s">
        <v>18258</v>
      </c>
      <c r="B12018" s="72"/>
    </row>
    <row r="12019" spans="1:2">
      <c r="A12019" s="72" t="s">
        <v>18258</v>
      </c>
      <c r="B12019" s="72"/>
    </row>
    <row r="12020" spans="1:2">
      <c r="A12020" s="72" t="s">
        <v>19965</v>
      </c>
      <c r="B12020" s="72"/>
    </row>
    <row r="12021" spans="1:2">
      <c r="A12021" s="72" t="s">
        <v>19966</v>
      </c>
      <c r="B12021" s="72"/>
    </row>
    <row r="12022" spans="1:2">
      <c r="A12022" s="72" t="s">
        <v>29382</v>
      </c>
      <c r="B12022" s="72"/>
    </row>
    <row r="12023" spans="1:2">
      <c r="A12023" s="72" t="s">
        <v>2738</v>
      </c>
      <c r="B12023" s="72"/>
    </row>
    <row r="12024" spans="1:2">
      <c r="A12024" s="72" t="s">
        <v>18752</v>
      </c>
      <c r="B12024" s="72"/>
    </row>
    <row r="12025" spans="1:2">
      <c r="A12025" s="72" t="s">
        <v>11621</v>
      </c>
      <c r="B12025" s="72"/>
    </row>
    <row r="12026" spans="1:2">
      <c r="A12026" s="72" t="s">
        <v>11621</v>
      </c>
      <c r="B12026" s="72"/>
    </row>
    <row r="12027" spans="1:2">
      <c r="A12027" s="72" t="s">
        <v>12567</v>
      </c>
      <c r="B12027" s="72"/>
    </row>
    <row r="12028" spans="1:2">
      <c r="A12028" s="72" t="s">
        <v>12567</v>
      </c>
      <c r="B12028" s="72"/>
    </row>
    <row r="12029" spans="1:2">
      <c r="A12029" s="72" t="s">
        <v>27382</v>
      </c>
      <c r="B12029" s="72"/>
    </row>
    <row r="12030" spans="1:2">
      <c r="A12030" s="72" t="s">
        <v>26526</v>
      </c>
      <c r="B12030" s="72"/>
    </row>
    <row r="12031" spans="1:2">
      <c r="A12031" s="72" t="s">
        <v>27383</v>
      </c>
      <c r="B12031" s="72"/>
    </row>
    <row r="12032" spans="1:2">
      <c r="A12032" s="72" t="s">
        <v>14722</v>
      </c>
      <c r="B12032" s="72"/>
    </row>
    <row r="12033" spans="1:2">
      <c r="A12033" s="72" t="s">
        <v>30000</v>
      </c>
      <c r="B12033" s="72"/>
    </row>
    <row r="12034" spans="1:2">
      <c r="A12034" s="72" t="s">
        <v>28135</v>
      </c>
      <c r="B12034" s="72"/>
    </row>
    <row r="12035" spans="1:2">
      <c r="A12035" s="72" t="s">
        <v>12985</v>
      </c>
      <c r="B12035" s="72"/>
    </row>
    <row r="12036" spans="1:2">
      <c r="A12036" s="72" t="s">
        <v>11622</v>
      </c>
      <c r="B12036" s="72"/>
    </row>
    <row r="12037" spans="1:2">
      <c r="A12037" s="72" t="s">
        <v>11623</v>
      </c>
      <c r="B12037" s="72"/>
    </row>
    <row r="12038" spans="1:2">
      <c r="A12038" s="72" t="s">
        <v>11624</v>
      </c>
      <c r="B12038" s="72"/>
    </row>
    <row r="12039" spans="1:2">
      <c r="A12039" s="72" t="s">
        <v>14170</v>
      </c>
      <c r="B12039" s="72"/>
    </row>
    <row r="12040" spans="1:2">
      <c r="A12040" s="72" t="s">
        <v>18753</v>
      </c>
      <c r="B12040" s="72"/>
    </row>
    <row r="12041" spans="1:2">
      <c r="A12041" s="72" t="s">
        <v>16154</v>
      </c>
      <c r="B12041" s="72"/>
    </row>
    <row r="12042" spans="1:2">
      <c r="A12042" s="72" t="s">
        <v>26931</v>
      </c>
      <c r="B12042" s="72"/>
    </row>
    <row r="12043" spans="1:2">
      <c r="A12043" s="72" t="s">
        <v>26932</v>
      </c>
      <c r="B12043" s="72"/>
    </row>
    <row r="12044" spans="1:2">
      <c r="A12044" s="72" t="s">
        <v>19437</v>
      </c>
      <c r="B12044" s="72"/>
    </row>
    <row r="12045" spans="1:2">
      <c r="A12045" s="72" t="s">
        <v>33464</v>
      </c>
      <c r="B12045" s="72"/>
    </row>
    <row r="12046" spans="1:2">
      <c r="A12046" s="72" t="s">
        <v>11625</v>
      </c>
      <c r="B12046" s="72"/>
    </row>
    <row r="12047" spans="1:2">
      <c r="A12047" s="72" t="s">
        <v>19438</v>
      </c>
      <c r="B12047" s="72"/>
    </row>
    <row r="12048" spans="1:2">
      <c r="A12048" s="72" t="s">
        <v>30479</v>
      </c>
      <c r="B12048" s="72"/>
    </row>
    <row r="12049" spans="1:2">
      <c r="A12049" s="72" t="s">
        <v>31874</v>
      </c>
      <c r="B12049" s="72"/>
    </row>
    <row r="12050" spans="1:2">
      <c r="A12050" s="72" t="s">
        <v>30480</v>
      </c>
      <c r="B12050" s="72"/>
    </row>
    <row r="12051" spans="1:2">
      <c r="A12051" s="72" t="s">
        <v>15958</v>
      </c>
      <c r="B12051" s="72"/>
    </row>
    <row r="12052" spans="1:2">
      <c r="A12052" s="72" t="s">
        <v>23508</v>
      </c>
      <c r="B12052" s="72"/>
    </row>
    <row r="12053" spans="1:2">
      <c r="A12053" s="72" t="s">
        <v>15959</v>
      </c>
      <c r="B12053" s="72"/>
    </row>
    <row r="12054" spans="1:2">
      <c r="A12054" s="72" t="s">
        <v>10245</v>
      </c>
      <c r="B12054" s="72"/>
    </row>
    <row r="12055" spans="1:2">
      <c r="A12055" s="72" t="s">
        <v>28811</v>
      </c>
      <c r="B12055" s="72"/>
    </row>
    <row r="12056" spans="1:2">
      <c r="A12056" s="72" t="s">
        <v>8813</v>
      </c>
      <c r="B12056" s="72"/>
    </row>
    <row r="12057" spans="1:2">
      <c r="A12057" s="72" t="s">
        <v>29383</v>
      </c>
      <c r="B12057" s="72"/>
    </row>
    <row r="12058" spans="1:2">
      <c r="A12058" s="72" t="s">
        <v>25455</v>
      </c>
      <c r="B12058" s="72"/>
    </row>
    <row r="12059" spans="1:2">
      <c r="A12059" s="72" t="s">
        <v>27384</v>
      </c>
      <c r="B12059" s="72"/>
    </row>
    <row r="12060" spans="1:2">
      <c r="A12060" s="72" t="s">
        <v>3504</v>
      </c>
      <c r="B12060" s="72"/>
    </row>
    <row r="12061" spans="1:2">
      <c r="A12061" s="72" t="s">
        <v>26187</v>
      </c>
      <c r="B12061" s="72"/>
    </row>
    <row r="12062" spans="1:2">
      <c r="A12062" s="72" t="s">
        <v>28812</v>
      </c>
      <c r="B12062" s="72"/>
    </row>
    <row r="12063" spans="1:2">
      <c r="A12063" s="72" t="s">
        <v>32807</v>
      </c>
      <c r="B12063" s="72"/>
    </row>
    <row r="12064" spans="1:2">
      <c r="A12064" s="72" t="s">
        <v>2739</v>
      </c>
      <c r="B12064" s="72"/>
    </row>
    <row r="12065" spans="1:2">
      <c r="A12065" s="72" t="s">
        <v>16984</v>
      </c>
      <c r="B12065" s="72"/>
    </row>
    <row r="12066" spans="1:2">
      <c r="A12066" s="72" t="s">
        <v>4823</v>
      </c>
      <c r="B12066" s="72"/>
    </row>
    <row r="12067" spans="1:2">
      <c r="A12067" s="72" t="s">
        <v>25728</v>
      </c>
      <c r="B12067" s="72"/>
    </row>
    <row r="12068" spans="1:2">
      <c r="A12068" s="72" t="s">
        <v>25729</v>
      </c>
      <c r="B12068" s="72"/>
    </row>
    <row r="12069" spans="1:2">
      <c r="A12069" s="72" t="s">
        <v>10941</v>
      </c>
      <c r="B12069" s="72"/>
    </row>
    <row r="12070" spans="1:2">
      <c r="A12070" s="72" t="s">
        <v>1975</v>
      </c>
      <c r="B12070" s="72"/>
    </row>
    <row r="12071" spans="1:2">
      <c r="A12071" s="72" t="s">
        <v>7064</v>
      </c>
      <c r="B12071" s="72"/>
    </row>
    <row r="12072" spans="1:2">
      <c r="A12072" s="72" t="s">
        <v>6334</v>
      </c>
      <c r="B12072" s="72"/>
    </row>
    <row r="12073" spans="1:2">
      <c r="A12073" s="72" t="s">
        <v>12109</v>
      </c>
      <c r="B12073" s="72"/>
    </row>
    <row r="12074" spans="1:2">
      <c r="A12074" s="72" t="s">
        <v>11626</v>
      </c>
      <c r="B12074" s="72"/>
    </row>
    <row r="12075" spans="1:2">
      <c r="A12075" s="72" t="s">
        <v>19967</v>
      </c>
      <c r="B12075" s="72"/>
    </row>
    <row r="12076" spans="1:2">
      <c r="A12076" s="72" t="s">
        <v>4510</v>
      </c>
      <c r="B12076" s="72"/>
    </row>
    <row r="12077" spans="1:2">
      <c r="A12077" s="72" t="s">
        <v>27823</v>
      </c>
      <c r="B12077" s="72"/>
    </row>
    <row r="12078" spans="1:2">
      <c r="A12078" s="72" t="s">
        <v>15103</v>
      </c>
      <c r="B12078" s="72"/>
    </row>
    <row r="12079" spans="1:2">
      <c r="A12079" s="72" t="s">
        <v>12568</v>
      </c>
      <c r="B12079" s="72"/>
    </row>
    <row r="12080" spans="1:2">
      <c r="A12080" s="72" t="s">
        <v>15104</v>
      </c>
      <c r="B12080" s="72"/>
    </row>
    <row r="12081" spans="1:2">
      <c r="A12081" s="72" t="s">
        <v>24657</v>
      </c>
      <c r="B12081" s="72"/>
    </row>
    <row r="12082" spans="1:2">
      <c r="A12082" s="72" t="s">
        <v>24658</v>
      </c>
      <c r="B12082" s="72"/>
    </row>
    <row r="12083" spans="1:2">
      <c r="A12083" s="72" t="s">
        <v>12986</v>
      </c>
      <c r="B12083" s="72"/>
    </row>
    <row r="12084" spans="1:2">
      <c r="A12084" s="72" t="s">
        <v>8234</v>
      </c>
      <c r="B12084" s="72"/>
    </row>
    <row r="12085" spans="1:2">
      <c r="A12085" s="72" t="s">
        <v>3144</v>
      </c>
      <c r="B12085" s="72"/>
    </row>
    <row r="12086" spans="1:2">
      <c r="A12086" s="72" t="s">
        <v>4292</v>
      </c>
      <c r="B12086" s="72"/>
    </row>
    <row r="12087" spans="1:2">
      <c r="A12087" s="72" t="s">
        <v>4292</v>
      </c>
      <c r="B12087" s="72"/>
    </row>
    <row r="12088" spans="1:2">
      <c r="A12088" s="72" t="s">
        <v>17220</v>
      </c>
      <c r="B12088" s="72"/>
    </row>
    <row r="12089" spans="1:2">
      <c r="A12089" s="72" t="s">
        <v>22906</v>
      </c>
      <c r="B12089" s="72"/>
    </row>
    <row r="12090" spans="1:2">
      <c r="A12090" s="72" t="s">
        <v>21350</v>
      </c>
      <c r="B12090" s="72"/>
    </row>
    <row r="12091" spans="1:2">
      <c r="A12091" s="72" t="s">
        <v>33465</v>
      </c>
      <c r="B12091" s="72"/>
    </row>
    <row r="12092" spans="1:2">
      <c r="A12092" s="72" t="s">
        <v>9735</v>
      </c>
      <c r="B12092" s="72"/>
    </row>
    <row r="12093" spans="1:2">
      <c r="A12093" s="72" t="s">
        <v>13308</v>
      </c>
      <c r="B12093" s="72"/>
    </row>
    <row r="12094" spans="1:2">
      <c r="A12094" s="72" t="s">
        <v>8235</v>
      </c>
      <c r="B12094" s="72"/>
    </row>
    <row r="12095" spans="1:2">
      <c r="A12095" s="72" t="s">
        <v>16707</v>
      </c>
      <c r="B12095" s="72"/>
    </row>
    <row r="12096" spans="1:2">
      <c r="A12096" s="72" t="s">
        <v>11627</v>
      </c>
      <c r="B12096" s="72"/>
    </row>
    <row r="12097" spans="1:2">
      <c r="A12097" s="72" t="s">
        <v>11215</v>
      </c>
      <c r="B12097" s="72"/>
    </row>
    <row r="12098" spans="1:2">
      <c r="A12098" s="72" t="s">
        <v>33334</v>
      </c>
      <c r="B12098" s="72"/>
    </row>
    <row r="12099" spans="1:2">
      <c r="A12099" s="72" t="s">
        <v>13309</v>
      </c>
      <c r="B12099" s="72"/>
    </row>
    <row r="12100" spans="1:2">
      <c r="A12100" s="72" t="s">
        <v>11216</v>
      </c>
      <c r="B12100" s="72"/>
    </row>
    <row r="12101" spans="1:2">
      <c r="A12101" s="72" t="s">
        <v>30947</v>
      </c>
      <c r="B12101" s="72"/>
    </row>
    <row r="12102" spans="1:2">
      <c r="A12102" s="72" t="s">
        <v>4293</v>
      </c>
      <c r="B12102" s="72"/>
    </row>
    <row r="12103" spans="1:2">
      <c r="A12103" s="72" t="s">
        <v>11628</v>
      </c>
      <c r="B12103" s="72"/>
    </row>
    <row r="12104" spans="1:2">
      <c r="A12104" s="72" t="s">
        <v>25126</v>
      </c>
      <c r="B12104" s="72"/>
    </row>
    <row r="12105" spans="1:2">
      <c r="A12105" s="72" t="s">
        <v>12569</v>
      </c>
      <c r="B12105" s="72"/>
    </row>
    <row r="12106" spans="1:2">
      <c r="A12106" s="72" t="s">
        <v>28408</v>
      </c>
      <c r="B12106" s="72"/>
    </row>
    <row r="12107" spans="1:2">
      <c r="A12107" s="72" t="s">
        <v>9736</v>
      </c>
      <c r="B12107" s="72"/>
    </row>
    <row r="12108" spans="1:2">
      <c r="A12108" s="72" t="s">
        <v>28814</v>
      </c>
      <c r="B12108" s="72"/>
    </row>
    <row r="12109" spans="1:2">
      <c r="A12109" s="72" t="s">
        <v>15105</v>
      </c>
      <c r="B12109" s="72"/>
    </row>
    <row r="12110" spans="1:2">
      <c r="A12110" s="72" t="s">
        <v>9737</v>
      </c>
      <c r="B12110" s="72"/>
    </row>
    <row r="12111" spans="1:2">
      <c r="A12111" s="72" t="s">
        <v>29758</v>
      </c>
      <c r="B12111" s="72"/>
    </row>
    <row r="12112" spans="1:2">
      <c r="A12112" s="72" t="s">
        <v>28815</v>
      </c>
      <c r="B12112" s="72"/>
    </row>
    <row r="12113" spans="1:2">
      <c r="A12113" s="72" t="s">
        <v>12570</v>
      </c>
      <c r="B12113" s="72"/>
    </row>
    <row r="12114" spans="1:2">
      <c r="A12114" s="72" t="s">
        <v>3924</v>
      </c>
      <c r="B12114" s="72"/>
    </row>
    <row r="12115" spans="1:2">
      <c r="A12115" s="72" t="s">
        <v>3925</v>
      </c>
      <c r="B12115" s="72"/>
    </row>
    <row r="12116" spans="1:2">
      <c r="A12116" s="72" t="s">
        <v>3145</v>
      </c>
      <c r="B12116" s="72"/>
    </row>
    <row r="12117" spans="1:2">
      <c r="A12117" s="72" t="s">
        <v>3145</v>
      </c>
      <c r="B12117" s="72"/>
    </row>
    <row r="12118" spans="1:2">
      <c r="A12118" s="72" t="s">
        <v>32086</v>
      </c>
      <c r="B12118" s="72"/>
    </row>
    <row r="12119" spans="1:2">
      <c r="A12119" s="72" t="s">
        <v>23509</v>
      </c>
      <c r="B12119" s="72"/>
    </row>
    <row r="12120" spans="1:2">
      <c r="A12120" s="72" t="s">
        <v>25127</v>
      </c>
      <c r="B12120" s="72"/>
    </row>
    <row r="12121" spans="1:2">
      <c r="A12121" s="72" t="s">
        <v>16985</v>
      </c>
      <c r="B12121" s="72"/>
    </row>
    <row r="12122" spans="1:2">
      <c r="A12122" s="72" t="s">
        <v>12987</v>
      </c>
      <c r="B12122" s="72"/>
    </row>
    <row r="12123" spans="1:2">
      <c r="A12123" s="72" t="s">
        <v>10942</v>
      </c>
      <c r="B12123" s="72"/>
    </row>
    <row r="12124" spans="1:2">
      <c r="A12124" s="72" t="s">
        <v>3146</v>
      </c>
      <c r="B12124" s="72"/>
    </row>
    <row r="12125" spans="1:2">
      <c r="A12125" s="72" t="s">
        <v>25128</v>
      </c>
      <c r="B12125" s="72"/>
    </row>
    <row r="12126" spans="1:2">
      <c r="A12126" s="72" t="s">
        <v>26188</v>
      </c>
      <c r="B12126" s="72"/>
    </row>
    <row r="12127" spans="1:2">
      <c r="A12127" s="72" t="s">
        <v>4294</v>
      </c>
      <c r="B12127" s="72"/>
    </row>
    <row r="12128" spans="1:2">
      <c r="A12128" s="72" t="s">
        <v>12571</v>
      </c>
      <c r="B12128" s="72"/>
    </row>
    <row r="12129" spans="1:2">
      <c r="A12129" s="72" t="s">
        <v>12110</v>
      </c>
      <c r="B12129" s="72"/>
    </row>
    <row r="12130" spans="1:2">
      <c r="A12130" s="72" t="s">
        <v>11629</v>
      </c>
      <c r="B12130" s="72"/>
    </row>
    <row r="12131" spans="1:2">
      <c r="A12131" s="72" t="s">
        <v>3926</v>
      </c>
      <c r="B12131" s="72"/>
    </row>
    <row r="12132" spans="1:2">
      <c r="A12132" s="72" t="s">
        <v>10246</v>
      </c>
      <c r="B12132" s="72"/>
    </row>
    <row r="12133" spans="1:2">
      <c r="A12133" s="72" t="s">
        <v>11217</v>
      </c>
      <c r="B12133" s="72"/>
    </row>
    <row r="12134" spans="1:2">
      <c r="A12134" s="72" t="s">
        <v>29759</v>
      </c>
      <c r="B12134" s="72"/>
    </row>
    <row r="12135" spans="1:2">
      <c r="A12135" s="72" t="s">
        <v>30481</v>
      </c>
      <c r="B12135" s="72"/>
    </row>
    <row r="12136" spans="1:2">
      <c r="A12136" s="72" t="s">
        <v>9738</v>
      </c>
      <c r="B12136" s="72"/>
    </row>
    <row r="12137" spans="1:2">
      <c r="A12137" s="72" t="s">
        <v>15106</v>
      </c>
      <c r="B12137" s="72"/>
    </row>
    <row r="12138" spans="1:2">
      <c r="A12138" s="72" t="s">
        <v>24659</v>
      </c>
      <c r="B12138" s="72"/>
    </row>
    <row r="12139" spans="1:2">
      <c r="A12139" s="72" t="s">
        <v>29760</v>
      </c>
      <c r="B12139" s="72"/>
    </row>
    <row r="12140" spans="1:2">
      <c r="A12140" s="72" t="s">
        <v>29761</v>
      </c>
      <c r="B12140" s="72"/>
    </row>
    <row r="12141" spans="1:2">
      <c r="A12141" s="72" t="s">
        <v>25730</v>
      </c>
      <c r="B12141" s="72"/>
    </row>
    <row r="12142" spans="1:2">
      <c r="A12142" s="72" t="s">
        <v>24660</v>
      </c>
      <c r="B12142" s="72"/>
    </row>
    <row r="12143" spans="1:2">
      <c r="A12143" s="72" t="s">
        <v>3147</v>
      </c>
      <c r="B12143" s="72"/>
    </row>
    <row r="12144" spans="1:2">
      <c r="A12144" s="72" t="s">
        <v>1797</v>
      </c>
      <c r="B12144" s="72"/>
    </row>
    <row r="12145" spans="1:2">
      <c r="A12145" s="72" t="s">
        <v>28816</v>
      </c>
      <c r="B12145" s="72"/>
    </row>
    <row r="12146" spans="1:2">
      <c r="A12146" s="72" t="s">
        <v>22907</v>
      </c>
      <c r="B12146" s="72"/>
    </row>
    <row r="12147" spans="1:2">
      <c r="A12147" s="72" t="s">
        <v>937</v>
      </c>
      <c r="B12147" s="72"/>
    </row>
    <row r="12148" spans="1:2">
      <c r="A12148" s="72" t="s">
        <v>20753</v>
      </c>
      <c r="B12148" s="72"/>
    </row>
    <row r="12149" spans="1:2">
      <c r="A12149" s="72" t="s">
        <v>12988</v>
      </c>
      <c r="B12149" s="72"/>
    </row>
    <row r="12150" spans="1:2">
      <c r="A12150" s="72" t="s">
        <v>1528</v>
      </c>
      <c r="B12150" s="72"/>
    </row>
    <row r="12151" spans="1:2">
      <c r="A12151" s="72" t="s">
        <v>1529</v>
      </c>
      <c r="B12151" s="72"/>
    </row>
    <row r="12152" spans="1:2">
      <c r="A12152" s="72" t="s">
        <v>22387</v>
      </c>
      <c r="B12152" s="72"/>
    </row>
    <row r="12153" spans="1:2">
      <c r="A12153" s="72" t="s">
        <v>12572</v>
      </c>
      <c r="B12153" s="72"/>
    </row>
    <row r="12154" spans="1:2">
      <c r="A12154" s="72" t="s">
        <v>11630</v>
      </c>
      <c r="B12154" s="72"/>
    </row>
    <row r="12155" spans="1:2">
      <c r="A12155" s="72" t="s">
        <v>28817</v>
      </c>
      <c r="B12155" s="72"/>
    </row>
    <row r="12156" spans="1:2">
      <c r="A12156" s="72" t="s">
        <v>1976</v>
      </c>
      <c r="B12156" s="72"/>
    </row>
    <row r="12157" spans="1:2">
      <c r="A12157" s="72" t="s">
        <v>30482</v>
      </c>
      <c r="B12157" s="72"/>
    </row>
    <row r="12158" spans="1:2">
      <c r="A12158" s="72" t="s">
        <v>22908</v>
      </c>
      <c r="B12158" s="72"/>
    </row>
    <row r="12159" spans="1:2">
      <c r="A12159" s="72" t="s">
        <v>11631</v>
      </c>
      <c r="B12159" s="72"/>
    </row>
    <row r="12160" spans="1:2">
      <c r="A12160" s="72" t="s">
        <v>29762</v>
      </c>
      <c r="B12160" s="72"/>
    </row>
    <row r="12161" spans="1:2">
      <c r="A12161" s="72" t="s">
        <v>10247</v>
      </c>
      <c r="B12161" s="72"/>
    </row>
    <row r="12162" spans="1:2">
      <c r="A12162" s="72" t="s">
        <v>10248</v>
      </c>
      <c r="B12162" s="72"/>
    </row>
    <row r="12163" spans="1:2">
      <c r="A12163" s="72" t="s">
        <v>3148</v>
      </c>
      <c r="B12163" s="72"/>
    </row>
    <row r="12164" spans="1:2">
      <c r="A12164" s="72" t="s">
        <v>5572</v>
      </c>
      <c r="B12164" s="72"/>
    </row>
    <row r="12165" spans="1:2">
      <c r="A12165" s="72" t="s">
        <v>4824</v>
      </c>
      <c r="B12165" s="72"/>
    </row>
    <row r="12166" spans="1:2">
      <c r="A12166" s="72" t="s">
        <v>33300</v>
      </c>
      <c r="B12166" s="72"/>
    </row>
    <row r="12167" spans="1:2">
      <c r="A12167" s="72" t="s">
        <v>21351</v>
      </c>
      <c r="B12167" s="72"/>
    </row>
    <row r="12168" spans="1:2">
      <c r="A12168" s="72" t="s">
        <v>21352</v>
      </c>
      <c r="B12168" s="72"/>
    </row>
    <row r="12169" spans="1:2">
      <c r="A12169" s="72" t="s">
        <v>4511</v>
      </c>
      <c r="B12169" s="72"/>
    </row>
    <row r="12170" spans="1:2">
      <c r="A12170" s="72" t="s">
        <v>1968</v>
      </c>
      <c r="B12170" s="72"/>
    </row>
    <row r="12171" spans="1:2">
      <c r="A12171" s="72" t="s">
        <v>6335</v>
      </c>
      <c r="B12171" s="72"/>
    </row>
    <row r="12172" spans="1:2">
      <c r="A12172" s="72" t="s">
        <v>12573</v>
      </c>
      <c r="B12172" s="72"/>
    </row>
    <row r="12173" spans="1:2">
      <c r="A12173" s="72" t="s">
        <v>25129</v>
      </c>
      <c r="B12173" s="72"/>
    </row>
    <row r="12174" spans="1:2">
      <c r="A12174" s="72" t="s">
        <v>5573</v>
      </c>
      <c r="B12174" s="72"/>
    </row>
    <row r="12175" spans="1:2">
      <c r="A12175" s="72" t="s">
        <v>3927</v>
      </c>
      <c r="B12175" s="72"/>
    </row>
    <row r="12176" spans="1:2">
      <c r="A12176" s="72" t="s">
        <v>8236</v>
      </c>
      <c r="B12176" s="72"/>
    </row>
    <row r="12177" spans="1:2">
      <c r="A12177" s="72" t="s">
        <v>11632</v>
      </c>
      <c r="B12177" s="72"/>
    </row>
    <row r="12178" spans="1:2">
      <c r="A12178" s="72" t="s">
        <v>15107</v>
      </c>
      <c r="B12178" s="72"/>
    </row>
    <row r="12179" spans="1:2">
      <c r="A12179" s="72" t="s">
        <v>9740</v>
      </c>
      <c r="B12179" s="72"/>
    </row>
    <row r="12180" spans="1:2">
      <c r="A12180" s="72" t="s">
        <v>29384</v>
      </c>
      <c r="B12180" s="72"/>
    </row>
    <row r="12181" spans="1:2">
      <c r="A12181" s="72" t="s">
        <v>31337</v>
      </c>
      <c r="B12181" s="72"/>
    </row>
    <row r="12182" spans="1:2">
      <c r="A12182" s="72" t="s">
        <v>31183</v>
      </c>
      <c r="B12182" s="72"/>
    </row>
    <row r="12183" spans="1:2">
      <c r="A12183" s="72" t="s">
        <v>11633</v>
      </c>
      <c r="B12183" s="72"/>
    </row>
    <row r="12184" spans="1:2">
      <c r="A12184" s="72" t="s">
        <v>11633</v>
      </c>
      <c r="B12184" s="72"/>
    </row>
    <row r="12185" spans="1:2">
      <c r="A12185" s="72" t="s">
        <v>29763</v>
      </c>
      <c r="B12185" s="72"/>
    </row>
    <row r="12186" spans="1:2">
      <c r="A12186" s="72" t="s">
        <v>33466</v>
      </c>
      <c r="B12186" s="72"/>
    </row>
    <row r="12187" spans="1:2">
      <c r="A12187" s="72" t="s">
        <v>13605</v>
      </c>
      <c r="B12187" s="72"/>
    </row>
    <row r="12188" spans="1:2">
      <c r="A12188" s="72" t="s">
        <v>11634</v>
      </c>
      <c r="B12188" s="72"/>
    </row>
    <row r="12189" spans="1:2">
      <c r="A12189" s="72" t="s">
        <v>31184</v>
      </c>
      <c r="B12189" s="72"/>
    </row>
    <row r="12190" spans="1:2">
      <c r="A12190" s="72" t="s">
        <v>6336</v>
      </c>
      <c r="B12190" s="72"/>
    </row>
    <row r="12191" spans="1:2">
      <c r="A12191" s="72" t="s">
        <v>11635</v>
      </c>
      <c r="B12191" s="72"/>
    </row>
    <row r="12192" spans="1:2">
      <c r="A12192" s="72" t="s">
        <v>24661</v>
      </c>
      <c r="B12192" s="72"/>
    </row>
    <row r="12193" spans="1:2">
      <c r="A12193" s="72" t="s">
        <v>10527</v>
      </c>
      <c r="B12193" s="72"/>
    </row>
    <row r="12194" spans="1:2">
      <c r="A12194" s="72" t="s">
        <v>24662</v>
      </c>
      <c r="B12194" s="72"/>
    </row>
    <row r="12195" spans="1:2">
      <c r="A12195" s="72" t="s">
        <v>24663</v>
      </c>
      <c r="B12195" s="72"/>
    </row>
    <row r="12196" spans="1:2">
      <c r="A12196" s="72" t="s">
        <v>1530</v>
      </c>
      <c r="B12196" s="72"/>
    </row>
    <row r="12197" spans="1:2">
      <c r="A12197" s="72" t="s">
        <v>10249</v>
      </c>
      <c r="B12197" s="72"/>
    </row>
    <row r="12198" spans="1:2">
      <c r="A12198" s="72" t="s">
        <v>352</v>
      </c>
      <c r="B12198" s="72"/>
    </row>
    <row r="12199" spans="1:2">
      <c r="A12199" s="72" t="s">
        <v>11219</v>
      </c>
      <c r="B12199" s="72"/>
    </row>
    <row r="12200" spans="1:2">
      <c r="A12200" s="72" t="s">
        <v>24664</v>
      </c>
      <c r="B12200" s="72"/>
    </row>
    <row r="12201" spans="1:2">
      <c r="A12201" s="72" t="s">
        <v>12111</v>
      </c>
      <c r="B12201" s="72"/>
    </row>
    <row r="12202" spans="1:2">
      <c r="A12202" s="72" t="s">
        <v>20754</v>
      </c>
      <c r="B12202" s="72"/>
    </row>
    <row r="12203" spans="1:2">
      <c r="A12203" s="72" t="s">
        <v>30948</v>
      </c>
      <c r="B12203" s="72"/>
    </row>
    <row r="12204" spans="1:2">
      <c r="A12204" s="72" t="s">
        <v>15108</v>
      </c>
      <c r="B12204" s="72"/>
    </row>
    <row r="12205" spans="1:2">
      <c r="A12205" s="72" t="s">
        <v>12989</v>
      </c>
      <c r="B12205" s="72"/>
    </row>
    <row r="12206" spans="1:2">
      <c r="A12206" s="72" t="s">
        <v>12989</v>
      </c>
      <c r="B12206" s="72"/>
    </row>
    <row r="12207" spans="1:2">
      <c r="A12207" s="72" t="s">
        <v>11220</v>
      </c>
      <c r="B12207" s="72"/>
    </row>
    <row r="12208" spans="1:2">
      <c r="A12208" s="72" t="s">
        <v>24665</v>
      </c>
      <c r="B12208" s="72"/>
    </row>
    <row r="12209" spans="1:2">
      <c r="A12209" s="72" t="s">
        <v>15109</v>
      </c>
      <c r="B12209" s="72"/>
    </row>
    <row r="12210" spans="1:2">
      <c r="A12210" s="72" t="s">
        <v>2150</v>
      </c>
      <c r="B12210" s="72"/>
    </row>
    <row r="12211" spans="1:2">
      <c r="A12211" s="72" t="s">
        <v>7905</v>
      </c>
      <c r="B12211" s="72"/>
    </row>
    <row r="12212" spans="1:2">
      <c r="A12212" s="72" t="s">
        <v>10250</v>
      </c>
      <c r="B12212" s="72"/>
    </row>
    <row r="12213" spans="1:2">
      <c r="A12213" s="72" t="s">
        <v>9741</v>
      </c>
      <c r="B12213" s="72"/>
    </row>
    <row r="12214" spans="1:2">
      <c r="A12214" s="72" t="s">
        <v>31185</v>
      </c>
      <c r="B12214" s="72"/>
    </row>
    <row r="12215" spans="1:2">
      <c r="A12215" s="72" t="s">
        <v>31338</v>
      </c>
      <c r="B12215" s="72"/>
    </row>
    <row r="12216" spans="1:2">
      <c r="A12216" s="72" t="s">
        <v>15110</v>
      </c>
      <c r="B12216" s="72"/>
    </row>
    <row r="12217" spans="1:2">
      <c r="A12217" s="72" t="s">
        <v>19086</v>
      </c>
      <c r="B12217" s="72"/>
    </row>
    <row r="12218" spans="1:2">
      <c r="A12218" s="72" t="s">
        <v>29385</v>
      </c>
      <c r="B12218" s="72"/>
    </row>
    <row r="12219" spans="1:2">
      <c r="A12219" s="72" t="s">
        <v>10251</v>
      </c>
      <c r="B12219" s="72"/>
    </row>
    <row r="12220" spans="1:2">
      <c r="A12220" s="72" t="s">
        <v>14723</v>
      </c>
      <c r="B12220" s="72"/>
    </row>
    <row r="12221" spans="1:2">
      <c r="A12221" s="72" t="s">
        <v>17699</v>
      </c>
      <c r="B12221" s="72"/>
    </row>
    <row r="12222" spans="1:2">
      <c r="A12222" s="72" t="s">
        <v>17700</v>
      </c>
      <c r="B12222" s="72"/>
    </row>
    <row r="12223" spans="1:2">
      <c r="A12223" s="72" t="s">
        <v>2151</v>
      </c>
      <c r="B12223" s="72"/>
    </row>
    <row r="12224" spans="1:2">
      <c r="A12224" s="72" t="s">
        <v>17221</v>
      </c>
      <c r="B12224" s="72"/>
    </row>
    <row r="12225" spans="1:2">
      <c r="A12225" s="72" t="s">
        <v>16437</v>
      </c>
      <c r="B12225" s="72"/>
    </row>
    <row r="12226" spans="1:2">
      <c r="A12226" s="72" t="s">
        <v>23510</v>
      </c>
      <c r="B12226" s="72"/>
    </row>
    <row r="12227" spans="1:2">
      <c r="A12227" s="72" t="s">
        <v>23511</v>
      </c>
      <c r="B12227" s="72"/>
    </row>
    <row r="12228" spans="1:2">
      <c r="A12228" s="72" t="s">
        <v>938</v>
      </c>
      <c r="B12228" s="72"/>
    </row>
    <row r="12229" spans="1:2">
      <c r="A12229" s="72" t="s">
        <v>9742</v>
      </c>
      <c r="B12229" s="72"/>
    </row>
    <row r="12230" spans="1:2">
      <c r="A12230" s="72" t="s">
        <v>22388</v>
      </c>
      <c r="B12230" s="72"/>
    </row>
    <row r="12231" spans="1:2">
      <c r="A12231" s="72" t="s">
        <v>25130</v>
      </c>
      <c r="B12231" s="72"/>
    </row>
    <row r="12232" spans="1:2">
      <c r="A12232" s="72" t="s">
        <v>23512</v>
      </c>
      <c r="B12232" s="72"/>
    </row>
    <row r="12233" spans="1:2">
      <c r="A12233" s="72" t="s">
        <v>3149</v>
      </c>
      <c r="B12233" s="72"/>
    </row>
    <row r="12234" spans="1:2">
      <c r="A12234" s="72" t="s">
        <v>12112</v>
      </c>
      <c r="B12234" s="72"/>
    </row>
    <row r="12235" spans="1:2">
      <c r="A12235" s="72" t="s">
        <v>9743</v>
      </c>
      <c r="B12235" s="72"/>
    </row>
    <row r="12236" spans="1:2">
      <c r="A12236" s="72" t="s">
        <v>8237</v>
      </c>
      <c r="B12236" s="72"/>
    </row>
    <row r="12237" spans="1:2">
      <c r="A12237" s="72" t="s">
        <v>11221</v>
      </c>
      <c r="B12237" s="72"/>
    </row>
    <row r="12238" spans="1:2">
      <c r="A12238" s="72" t="s">
        <v>11221</v>
      </c>
      <c r="B12238" s="72"/>
    </row>
    <row r="12239" spans="1:2">
      <c r="A12239" s="72" t="s">
        <v>11221</v>
      </c>
      <c r="B12239" s="72"/>
    </row>
    <row r="12240" spans="1:2">
      <c r="A12240" s="72" t="s">
        <v>15111</v>
      </c>
      <c r="B12240" s="72"/>
    </row>
    <row r="12241" spans="1:2">
      <c r="A12241" s="72" t="s">
        <v>12113</v>
      </c>
      <c r="B12241" s="72"/>
    </row>
    <row r="12242" spans="1:2">
      <c r="A12242" s="72" t="s">
        <v>11636</v>
      </c>
      <c r="B12242" s="72"/>
    </row>
    <row r="12243" spans="1:2">
      <c r="A12243" s="72" t="s">
        <v>12574</v>
      </c>
      <c r="B12243" s="72"/>
    </row>
    <row r="12244" spans="1:2">
      <c r="A12244" s="72" t="s">
        <v>12575</v>
      </c>
      <c r="B12244" s="72"/>
    </row>
    <row r="12245" spans="1:2">
      <c r="A12245" s="72" t="s">
        <v>25131</v>
      </c>
      <c r="B12245" s="72"/>
    </row>
    <row r="12246" spans="1:2">
      <c r="A12246" s="72" t="s">
        <v>7520</v>
      </c>
      <c r="B12246" s="72"/>
    </row>
    <row r="12247" spans="1:2">
      <c r="A12247" s="72" t="s">
        <v>30483</v>
      </c>
      <c r="B12247" s="72"/>
    </row>
    <row r="12248" spans="1:2">
      <c r="A12248" s="72" t="s">
        <v>9744</v>
      </c>
      <c r="B12248" s="72"/>
    </row>
    <row r="12249" spans="1:2">
      <c r="A12249" s="72" t="s">
        <v>25135</v>
      </c>
      <c r="B12249" s="72"/>
    </row>
    <row r="12250" spans="1:2">
      <c r="A12250" s="72" t="s">
        <v>12114</v>
      </c>
      <c r="B12250" s="72"/>
    </row>
    <row r="12251" spans="1:2">
      <c r="A12251" s="72" t="s">
        <v>16986</v>
      </c>
      <c r="B12251" s="72"/>
    </row>
    <row r="12252" spans="1:2">
      <c r="A12252" s="72" t="s">
        <v>10943</v>
      </c>
      <c r="B12252" s="72"/>
    </row>
    <row r="12253" spans="1:2">
      <c r="A12253" s="72" t="s">
        <v>20755</v>
      </c>
      <c r="B12253" s="72"/>
    </row>
    <row r="12254" spans="1:2">
      <c r="A12254" s="72" t="s">
        <v>17701</v>
      </c>
      <c r="B12254" s="72"/>
    </row>
    <row r="12255" spans="1:2">
      <c r="A12255" s="72" t="s">
        <v>23513</v>
      </c>
      <c r="B12255" s="72"/>
    </row>
    <row r="12256" spans="1:2">
      <c r="A12256" s="72" t="s">
        <v>20346</v>
      </c>
      <c r="B12256" s="72"/>
    </row>
    <row r="12257" spans="1:2">
      <c r="A12257" s="72" t="s">
        <v>4826</v>
      </c>
      <c r="B12257" s="72"/>
    </row>
    <row r="12258" spans="1:2">
      <c r="A12258" s="72" t="s">
        <v>25132</v>
      </c>
      <c r="B12258" s="72"/>
    </row>
    <row r="12259" spans="1:2">
      <c r="A12259" s="72" t="s">
        <v>18260</v>
      </c>
      <c r="B12259" s="72"/>
    </row>
    <row r="12260" spans="1:2">
      <c r="A12260" s="72" t="s">
        <v>24666</v>
      </c>
      <c r="B12260" s="72"/>
    </row>
    <row r="12261" spans="1:2">
      <c r="A12261" s="72" t="s">
        <v>12115</v>
      </c>
      <c r="B12261" s="72"/>
    </row>
    <row r="12262" spans="1:2">
      <c r="A12262" s="72" t="s">
        <v>25133</v>
      </c>
      <c r="B12262" s="72"/>
    </row>
    <row r="12263" spans="1:2">
      <c r="A12263" s="72" t="s">
        <v>12116</v>
      </c>
      <c r="B12263" s="72"/>
    </row>
    <row r="12264" spans="1:2">
      <c r="A12264" s="72" t="s">
        <v>29764</v>
      </c>
      <c r="B12264" s="72"/>
    </row>
    <row r="12265" spans="1:2">
      <c r="A12265" s="72" t="s">
        <v>25134</v>
      </c>
      <c r="B12265" s="72"/>
    </row>
    <row r="12266" spans="1:2">
      <c r="A12266" s="72" t="s">
        <v>15112</v>
      </c>
      <c r="B12266" s="72"/>
    </row>
    <row r="12267" spans="1:2">
      <c r="A12267" s="72" t="s">
        <v>5963</v>
      </c>
      <c r="B12267" s="72"/>
    </row>
    <row r="12268" spans="1:2">
      <c r="A12268" s="72" t="s">
        <v>5963</v>
      </c>
      <c r="B12268" s="72"/>
    </row>
    <row r="12269" spans="1:2">
      <c r="A12269" s="72" t="s">
        <v>12117</v>
      </c>
      <c r="B12269" s="72"/>
    </row>
    <row r="12270" spans="1:2">
      <c r="A12270" s="72" t="s">
        <v>17702</v>
      </c>
      <c r="B12270" s="72"/>
    </row>
    <row r="12271" spans="1:2">
      <c r="A12271" s="72" t="s">
        <v>4827</v>
      </c>
      <c r="B12271" s="72"/>
    </row>
    <row r="12272" spans="1:2">
      <c r="A12272" s="72" t="s">
        <v>13606</v>
      </c>
      <c r="B12272" s="72"/>
    </row>
    <row r="12273" spans="1:2">
      <c r="A12273" s="72" t="s">
        <v>26189</v>
      </c>
      <c r="B12273" s="72"/>
    </row>
    <row r="12274" spans="1:2">
      <c r="A12274" s="72" t="s">
        <v>26190</v>
      </c>
      <c r="B12274" s="72"/>
    </row>
    <row r="12275" spans="1:2">
      <c r="A12275" s="72" t="s">
        <v>25731</v>
      </c>
      <c r="B12275" s="72"/>
    </row>
    <row r="12276" spans="1:2">
      <c r="A12276" s="72" t="s">
        <v>26191</v>
      </c>
      <c r="B12276" s="72"/>
    </row>
    <row r="12277" spans="1:2">
      <c r="A12277" s="72" t="s">
        <v>25732</v>
      </c>
      <c r="B12277" s="72"/>
    </row>
    <row r="12278" spans="1:2">
      <c r="A12278" s="72" t="s">
        <v>19439</v>
      </c>
      <c r="B12278" s="72"/>
    </row>
    <row r="12279" spans="1:2">
      <c r="A12279" s="72" t="s">
        <v>3505</v>
      </c>
      <c r="B12279" s="72"/>
    </row>
    <row r="12280" spans="1:2">
      <c r="A12280" s="72" t="s">
        <v>19440</v>
      </c>
      <c r="B12280" s="72"/>
    </row>
    <row r="12281" spans="1:2">
      <c r="A12281" s="72" t="s">
        <v>10254</v>
      </c>
      <c r="B12281" s="72"/>
    </row>
    <row r="12282" spans="1:2">
      <c r="A12282" s="72" t="s">
        <v>19441</v>
      </c>
      <c r="B12282" s="72"/>
    </row>
    <row r="12283" spans="1:2">
      <c r="A12283" s="72" t="s">
        <v>24168</v>
      </c>
      <c r="B12283" s="72"/>
    </row>
    <row r="12284" spans="1:2">
      <c r="A12284" s="72" t="s">
        <v>8814</v>
      </c>
      <c r="B12284" s="72"/>
    </row>
    <row r="12285" spans="1:2">
      <c r="A12285" s="72" t="s">
        <v>24667</v>
      </c>
      <c r="B12285" s="72"/>
    </row>
    <row r="12286" spans="1:2">
      <c r="A12286" s="72" t="s">
        <v>15113</v>
      </c>
      <c r="B12286" s="72"/>
    </row>
    <row r="12287" spans="1:2">
      <c r="A12287" s="72" t="s">
        <v>20756</v>
      </c>
      <c r="B12287" s="72"/>
    </row>
    <row r="12288" spans="1:2">
      <c r="A12288" s="72" t="s">
        <v>32381</v>
      </c>
      <c r="B12288" s="72"/>
    </row>
    <row r="12289" spans="1:2">
      <c r="A12289" s="72" t="s">
        <v>32382</v>
      </c>
      <c r="B12289" s="72"/>
    </row>
    <row r="12290" spans="1:2">
      <c r="A12290" s="72" t="s">
        <v>25136</v>
      </c>
      <c r="B12290" s="72"/>
    </row>
    <row r="12291" spans="1:2">
      <c r="A12291" s="72" t="s">
        <v>7065</v>
      </c>
      <c r="B12291" s="72"/>
    </row>
    <row r="12292" spans="1:2">
      <c r="A12292" s="72" t="s">
        <v>4512</v>
      </c>
      <c r="B12292" s="72"/>
    </row>
    <row r="12293" spans="1:2">
      <c r="A12293" s="72" t="s">
        <v>16438</v>
      </c>
      <c r="B12293" s="72"/>
    </row>
    <row r="12294" spans="1:2">
      <c r="A12294" s="72" t="s">
        <v>11637</v>
      </c>
      <c r="B12294" s="72"/>
    </row>
    <row r="12295" spans="1:2">
      <c r="A12295" s="72" t="s">
        <v>32383</v>
      </c>
      <c r="B12295" s="72"/>
    </row>
    <row r="12296" spans="1:2">
      <c r="A12296" s="72" t="s">
        <v>8815</v>
      </c>
      <c r="B12296" s="72"/>
    </row>
    <row r="12297" spans="1:2">
      <c r="A12297" s="72" t="s">
        <v>19442</v>
      </c>
      <c r="B12297" s="72"/>
    </row>
    <row r="12298" spans="1:2">
      <c r="A12298" s="72" t="s">
        <v>5964</v>
      </c>
      <c r="B12298" s="72"/>
    </row>
    <row r="12299" spans="1:2">
      <c r="A12299" s="72" t="s">
        <v>5574</v>
      </c>
      <c r="B12299" s="72"/>
    </row>
    <row r="12300" spans="1:2">
      <c r="A12300" s="72" t="s">
        <v>33467</v>
      </c>
      <c r="B12300" s="72"/>
    </row>
    <row r="12301" spans="1:2">
      <c r="A12301" s="72" t="s">
        <v>26689</v>
      </c>
      <c r="B12301" s="72"/>
    </row>
    <row r="12302" spans="1:2">
      <c r="A12302" s="72" t="s">
        <v>3150</v>
      </c>
      <c r="B12302" s="72"/>
    </row>
    <row r="12303" spans="1:2">
      <c r="A12303" s="72" t="s">
        <v>7066</v>
      </c>
      <c r="B12303" s="72"/>
    </row>
    <row r="12304" spans="1:2">
      <c r="A12304" s="72" t="s">
        <v>7066</v>
      </c>
      <c r="B12304" s="72"/>
    </row>
    <row r="12305" spans="1:2">
      <c r="A12305" s="72" t="s">
        <v>31875</v>
      </c>
      <c r="B12305" s="72"/>
    </row>
    <row r="12306" spans="1:2">
      <c r="A12306" s="72" t="s">
        <v>32384</v>
      </c>
      <c r="B12306" s="72"/>
    </row>
    <row r="12307" spans="1:2">
      <c r="A12307" s="72" t="s">
        <v>14724</v>
      </c>
      <c r="B12307" s="72"/>
    </row>
    <row r="12308" spans="1:2">
      <c r="A12308" s="72" t="s">
        <v>31186</v>
      </c>
      <c r="B12308" s="72"/>
    </row>
    <row r="12309" spans="1:2">
      <c r="A12309" s="72" t="s">
        <v>21758</v>
      </c>
      <c r="B12309" s="72"/>
    </row>
    <row r="12310" spans="1:2">
      <c r="A12310" s="72" t="s">
        <v>27385</v>
      </c>
      <c r="B12310" s="72"/>
    </row>
    <row r="12311" spans="1:2">
      <c r="A12311" s="72" t="s">
        <v>11222</v>
      </c>
      <c r="B12311" s="72"/>
    </row>
    <row r="12312" spans="1:2">
      <c r="A12312" s="72" t="s">
        <v>11222</v>
      </c>
      <c r="B12312" s="72"/>
    </row>
    <row r="12313" spans="1:2">
      <c r="A12313" s="72" t="s">
        <v>11223</v>
      </c>
      <c r="B12313" s="72"/>
    </row>
    <row r="12314" spans="1:2">
      <c r="A12314" s="72" t="s">
        <v>25137</v>
      </c>
      <c r="B12314" s="72"/>
    </row>
    <row r="12315" spans="1:2">
      <c r="A12315" s="72" t="s">
        <v>3928</v>
      </c>
      <c r="B12315" s="72"/>
    </row>
    <row r="12316" spans="1:2">
      <c r="A12316" s="72" t="s">
        <v>2338</v>
      </c>
      <c r="B12316" s="72"/>
    </row>
    <row r="12317" spans="1:2">
      <c r="A12317" s="72" t="s">
        <v>16303</v>
      </c>
      <c r="B12317" s="72"/>
    </row>
    <row r="12318" spans="1:2">
      <c r="A12318" s="72" t="s">
        <v>17703</v>
      </c>
      <c r="B12318" s="72"/>
    </row>
    <row r="12319" spans="1:2">
      <c r="A12319" s="72" t="s">
        <v>8816</v>
      </c>
      <c r="B12319" s="72"/>
    </row>
    <row r="12320" spans="1:2">
      <c r="A12320" s="72" t="s">
        <v>26933</v>
      </c>
      <c r="B12320" s="72"/>
    </row>
    <row r="12321" spans="1:2">
      <c r="A12321" s="72" t="s">
        <v>26934</v>
      </c>
      <c r="B12321" s="72"/>
    </row>
    <row r="12322" spans="1:2">
      <c r="A12322" s="72" t="s">
        <v>18754</v>
      </c>
      <c r="B12322" s="72"/>
    </row>
    <row r="12323" spans="1:2">
      <c r="A12323" s="72" t="s">
        <v>8817</v>
      </c>
      <c r="B12323" s="72"/>
    </row>
    <row r="12324" spans="1:2">
      <c r="A12324" s="72" t="s">
        <v>33468</v>
      </c>
      <c r="B12324" s="72"/>
    </row>
    <row r="12325" spans="1:2">
      <c r="A12325" s="72" t="s">
        <v>19968</v>
      </c>
      <c r="B12325" s="72"/>
    </row>
    <row r="12326" spans="1:2">
      <c r="A12326" s="72" t="s">
        <v>15766</v>
      </c>
      <c r="B12326" s="72"/>
    </row>
    <row r="12327" spans="1:2">
      <c r="A12327" s="72" t="s">
        <v>13861</v>
      </c>
      <c r="B12327" s="72"/>
    </row>
    <row r="12328" spans="1:2">
      <c r="A12328" s="72" t="s">
        <v>8238</v>
      </c>
      <c r="B12328" s="72"/>
    </row>
    <row r="12329" spans="1:2">
      <c r="A12329" s="72" t="s">
        <v>12576</v>
      </c>
      <c r="B12329" s="72"/>
    </row>
    <row r="12330" spans="1:2">
      <c r="A12330" s="72" t="s">
        <v>9282</v>
      </c>
      <c r="B12330" s="72"/>
    </row>
    <row r="12331" spans="1:2">
      <c r="A12331" s="72" t="s">
        <v>7067</v>
      </c>
      <c r="B12331" s="72"/>
    </row>
    <row r="12332" spans="1:2">
      <c r="A12332" s="72" t="s">
        <v>8818</v>
      </c>
      <c r="B12332" s="72"/>
    </row>
    <row r="12333" spans="1:2">
      <c r="A12333" s="72" t="s">
        <v>23514</v>
      </c>
      <c r="B12333" s="72"/>
    </row>
    <row r="12334" spans="1:2">
      <c r="A12334" s="72" t="s">
        <v>19088</v>
      </c>
      <c r="B12334" s="72"/>
    </row>
    <row r="12335" spans="1:2">
      <c r="A12335" s="72" t="s">
        <v>13310</v>
      </c>
      <c r="B12335" s="72"/>
    </row>
    <row r="12336" spans="1:2">
      <c r="A12336" s="72" t="s">
        <v>17413</v>
      </c>
      <c r="B12336" s="72"/>
    </row>
    <row r="12337" spans="1:2">
      <c r="A12337" s="72" t="s">
        <v>17414</v>
      </c>
      <c r="B12337" s="72"/>
    </row>
    <row r="12338" spans="1:2">
      <c r="A12338" s="72" t="s">
        <v>1531</v>
      </c>
      <c r="B12338" s="72"/>
    </row>
    <row r="12339" spans="1:2">
      <c r="A12339" s="72" t="s">
        <v>30001</v>
      </c>
      <c r="B12339" s="72"/>
    </row>
    <row r="12340" spans="1:2">
      <c r="A12340" s="72" t="s">
        <v>4828</v>
      </c>
      <c r="B12340" s="72"/>
    </row>
    <row r="12341" spans="1:2">
      <c r="A12341" s="72" t="s">
        <v>33302</v>
      </c>
      <c r="B12341" s="72"/>
    </row>
    <row r="12342" spans="1:2">
      <c r="A12342" s="72" t="s">
        <v>14725</v>
      </c>
      <c r="B12342" s="72"/>
    </row>
    <row r="12343" spans="1:2">
      <c r="A12343" s="72" t="s">
        <v>11224</v>
      </c>
      <c r="B12343" s="72"/>
    </row>
    <row r="12344" spans="1:2">
      <c r="A12344" s="72" t="s">
        <v>11638</v>
      </c>
      <c r="B12344" s="72"/>
    </row>
    <row r="12345" spans="1:2">
      <c r="A12345" s="72" t="s">
        <v>11638</v>
      </c>
      <c r="B12345" s="72"/>
    </row>
    <row r="12346" spans="1:2">
      <c r="A12346" s="72" t="s">
        <v>5575</v>
      </c>
      <c r="B12346" s="72"/>
    </row>
    <row r="12347" spans="1:2">
      <c r="A12347" s="72" t="s">
        <v>5575</v>
      </c>
      <c r="B12347" s="72"/>
    </row>
    <row r="12348" spans="1:2">
      <c r="A12348" s="72" t="s">
        <v>5966</v>
      </c>
      <c r="B12348" s="72"/>
    </row>
    <row r="12349" spans="1:2">
      <c r="A12349" s="72" t="s">
        <v>5966</v>
      </c>
      <c r="B12349" s="72"/>
    </row>
    <row r="12350" spans="1:2">
      <c r="A12350" s="72" t="s">
        <v>353</v>
      </c>
      <c r="B12350" s="72"/>
    </row>
    <row r="12351" spans="1:2">
      <c r="A12351" s="72" t="s">
        <v>6337</v>
      </c>
      <c r="B12351" s="72"/>
    </row>
    <row r="12352" spans="1:2">
      <c r="A12352" s="72" t="s">
        <v>6337</v>
      </c>
      <c r="B12352" s="72"/>
    </row>
    <row r="12353" spans="1:2">
      <c r="A12353" s="72" t="s">
        <v>12577</v>
      </c>
      <c r="B12353" s="72"/>
    </row>
    <row r="12354" spans="1:2">
      <c r="A12354" s="72" t="s">
        <v>12577</v>
      </c>
      <c r="B12354" s="72"/>
    </row>
    <row r="12355" spans="1:2">
      <c r="A12355" s="72" t="s">
        <v>12577</v>
      </c>
      <c r="B12355" s="72"/>
    </row>
    <row r="12356" spans="1:2">
      <c r="A12356" s="72" t="s">
        <v>11639</v>
      </c>
      <c r="B12356" s="72"/>
    </row>
    <row r="12357" spans="1:2">
      <c r="A12357" s="72" t="s">
        <v>5576</v>
      </c>
      <c r="B12357" s="72"/>
    </row>
    <row r="12358" spans="1:2">
      <c r="A12358" s="72" t="s">
        <v>11640</v>
      </c>
      <c r="B12358" s="72"/>
    </row>
    <row r="12359" spans="1:2">
      <c r="A12359" s="72" t="s">
        <v>5577</v>
      </c>
      <c r="B12359" s="72"/>
    </row>
    <row r="12360" spans="1:2">
      <c r="A12360" s="72" t="s">
        <v>30484</v>
      </c>
      <c r="B12360" s="72"/>
    </row>
    <row r="12361" spans="1:2">
      <c r="A12361" s="72" t="s">
        <v>33371</v>
      </c>
      <c r="B12361" s="72"/>
    </row>
    <row r="12362" spans="1:2">
      <c r="A12362" s="72" t="s">
        <v>7906</v>
      </c>
      <c r="B12362" s="72"/>
    </row>
    <row r="12363" spans="1:2">
      <c r="A12363" s="72" t="s">
        <v>22389</v>
      </c>
      <c r="B12363" s="72"/>
    </row>
    <row r="12364" spans="1:2">
      <c r="A12364" s="72" t="s">
        <v>26935</v>
      </c>
      <c r="B12364" s="72"/>
    </row>
    <row r="12365" spans="1:2">
      <c r="A12365" s="72" t="s">
        <v>355</v>
      </c>
      <c r="B12365" s="72"/>
    </row>
    <row r="12366" spans="1:2">
      <c r="A12366" s="72" t="s">
        <v>17704</v>
      </c>
      <c r="B12366" s="72"/>
    </row>
    <row r="12367" spans="1:2">
      <c r="A12367" s="72" t="s">
        <v>17704</v>
      </c>
      <c r="B12367" s="72"/>
    </row>
    <row r="12368" spans="1:2">
      <c r="A12368" s="72" t="s">
        <v>17704</v>
      </c>
      <c r="B12368" s="72"/>
    </row>
    <row r="12369" spans="1:2">
      <c r="A12369" s="72" t="s">
        <v>14726</v>
      </c>
      <c r="B12369" s="72"/>
    </row>
    <row r="12370" spans="1:2">
      <c r="A12370" s="72" t="s">
        <v>32385</v>
      </c>
      <c r="B12370" s="72"/>
    </row>
    <row r="12371" spans="1:2">
      <c r="A12371" s="72" t="s">
        <v>3506</v>
      </c>
      <c r="B12371" s="72"/>
    </row>
    <row r="12372" spans="1:2">
      <c r="A12372" s="72" t="s">
        <v>28136</v>
      </c>
      <c r="B12372" s="72"/>
    </row>
    <row r="12373" spans="1:2">
      <c r="A12373" s="72" t="s">
        <v>32386</v>
      </c>
      <c r="B12373" s="72"/>
    </row>
    <row r="12374" spans="1:2">
      <c r="A12374" s="72" t="s">
        <v>20757</v>
      </c>
      <c r="B12374" s="72"/>
    </row>
    <row r="12375" spans="1:2">
      <c r="A12375" s="72" t="s">
        <v>19443</v>
      </c>
      <c r="B12375" s="72"/>
    </row>
    <row r="12376" spans="1:2">
      <c r="A12376" s="72" t="s">
        <v>32387</v>
      </c>
      <c r="B12376" s="72"/>
    </row>
    <row r="12377" spans="1:2">
      <c r="A12377" s="72" t="s">
        <v>22390</v>
      </c>
      <c r="B12377" s="72"/>
    </row>
    <row r="12378" spans="1:2">
      <c r="A12378" s="72" t="s">
        <v>19444</v>
      </c>
      <c r="B12378" s="72"/>
    </row>
    <row r="12379" spans="1:2">
      <c r="A12379" s="72" t="s">
        <v>19969</v>
      </c>
      <c r="B12379" s="72"/>
    </row>
    <row r="12380" spans="1:2">
      <c r="A12380" s="4" t="s">
        <v>939</v>
      </c>
      <c r="B12380" s="72"/>
    </row>
    <row r="12381" spans="1:2">
      <c r="A12381" s="72" t="s">
        <v>25138</v>
      </c>
      <c r="B12381" s="72"/>
    </row>
    <row r="12382" spans="1:2">
      <c r="A12382" s="72" t="s">
        <v>24668</v>
      </c>
      <c r="B12382" s="72"/>
    </row>
    <row r="12383" spans="1:2">
      <c r="A12383" s="72" t="s">
        <v>24669</v>
      </c>
      <c r="B12383" s="72"/>
    </row>
    <row r="12384" spans="1:2">
      <c r="A12384" s="72" t="s">
        <v>940</v>
      </c>
      <c r="B12384" s="72"/>
    </row>
    <row r="12385" spans="1:2">
      <c r="A12385" s="72" t="s">
        <v>7068</v>
      </c>
      <c r="B12385" s="72"/>
    </row>
    <row r="12386" spans="1:2">
      <c r="A12386" s="72" t="s">
        <v>27387</v>
      </c>
      <c r="B12386" s="72"/>
    </row>
    <row r="12387" spans="1:2">
      <c r="A12387" s="72" t="s">
        <v>7069</v>
      </c>
      <c r="B12387" s="72"/>
    </row>
    <row r="12388" spans="1:2">
      <c r="A12388" s="72" t="s">
        <v>25139</v>
      </c>
      <c r="B12388" s="72"/>
    </row>
    <row r="12389" spans="1:2">
      <c r="A12389" s="72" t="s">
        <v>356</v>
      </c>
      <c r="B12389" s="72"/>
    </row>
    <row r="12390" spans="1:2">
      <c r="A12390" s="72" t="s">
        <v>27388</v>
      </c>
      <c r="B12390" s="72"/>
    </row>
    <row r="12391" spans="1:2">
      <c r="A12391" s="72" t="s">
        <v>941</v>
      </c>
      <c r="B12391" s="72"/>
    </row>
    <row r="12392" spans="1:2">
      <c r="A12392" s="72" t="s">
        <v>941</v>
      </c>
      <c r="B12392" s="72"/>
    </row>
    <row r="12393" spans="1:2">
      <c r="A12393" s="72" t="s">
        <v>18756</v>
      </c>
      <c r="B12393" s="72"/>
    </row>
    <row r="12394" spans="1:2">
      <c r="A12394" s="72" t="s">
        <v>10255</v>
      </c>
      <c r="B12394" s="72"/>
    </row>
    <row r="12395" spans="1:2">
      <c r="A12395" s="72" t="s">
        <v>18757</v>
      </c>
      <c r="B12395" s="72"/>
    </row>
    <row r="12396" spans="1:2">
      <c r="A12396" s="72" t="s">
        <v>18758</v>
      </c>
      <c r="B12396" s="72"/>
    </row>
    <row r="12397" spans="1:2">
      <c r="A12397" s="72" t="s">
        <v>8819</v>
      </c>
      <c r="B12397" s="72"/>
    </row>
    <row r="12398" spans="1:2">
      <c r="A12398" s="72" t="s">
        <v>21353</v>
      </c>
      <c r="B12398" s="72"/>
    </row>
    <row r="12399" spans="1:2">
      <c r="A12399" s="72" t="s">
        <v>5967</v>
      </c>
      <c r="B12399" s="72"/>
    </row>
    <row r="12400" spans="1:2">
      <c r="A12400" s="72" t="s">
        <v>14727</v>
      </c>
      <c r="B12400" s="72"/>
    </row>
    <row r="12401" spans="1:2">
      <c r="A12401" s="72" t="s">
        <v>14727</v>
      </c>
      <c r="B12401" s="72"/>
    </row>
    <row r="12402" spans="1:2">
      <c r="A12402" s="72" t="s">
        <v>18261</v>
      </c>
      <c r="B12402" s="72"/>
    </row>
    <row r="12403" spans="1:2">
      <c r="A12403" s="72" t="s">
        <v>18261</v>
      </c>
      <c r="B12403" s="72"/>
    </row>
    <row r="12404" spans="1:2">
      <c r="A12404" s="72" t="s">
        <v>16439</v>
      </c>
      <c r="B12404" s="72"/>
    </row>
    <row r="12405" spans="1:2">
      <c r="A12405" s="72" t="s">
        <v>29387</v>
      </c>
      <c r="B12405" s="72"/>
    </row>
    <row r="12406" spans="1:2">
      <c r="A12406" s="72" t="s">
        <v>6338</v>
      </c>
      <c r="B12406" s="72"/>
    </row>
    <row r="12407" spans="1:2">
      <c r="A12407" s="72" t="s">
        <v>29388</v>
      </c>
      <c r="B12407" s="72"/>
    </row>
    <row r="12408" spans="1:2">
      <c r="A12408" s="72" t="s">
        <v>21354</v>
      </c>
      <c r="B12408" s="72"/>
    </row>
    <row r="12409" spans="1:2">
      <c r="A12409" s="72" t="s">
        <v>18262</v>
      </c>
      <c r="B12409" s="72"/>
    </row>
    <row r="12410" spans="1:2">
      <c r="A12410" s="72" t="s">
        <v>19445</v>
      </c>
      <c r="B12410" s="72"/>
    </row>
    <row r="12411" spans="1:2">
      <c r="A12411" s="72" t="s">
        <v>18759</v>
      </c>
      <c r="B12411" s="72"/>
    </row>
    <row r="12412" spans="1:2">
      <c r="A12412" s="72" t="s">
        <v>27389</v>
      </c>
      <c r="B12412" s="72"/>
    </row>
    <row r="12413" spans="1:2">
      <c r="A12413" s="72" t="s">
        <v>8820</v>
      </c>
      <c r="B12413" s="72"/>
    </row>
    <row r="12414" spans="1:2">
      <c r="A12414" s="72" t="s">
        <v>30002</v>
      </c>
      <c r="B12414" s="72"/>
    </row>
    <row r="12415" spans="1:2">
      <c r="A12415" s="72" t="s">
        <v>2740</v>
      </c>
      <c r="B12415" s="72"/>
    </row>
    <row r="12416" spans="1:2">
      <c r="A12416" s="72" t="s">
        <v>19446</v>
      </c>
      <c r="B12416" s="72"/>
    </row>
    <row r="12417" spans="1:2">
      <c r="A12417" s="72" t="s">
        <v>25140</v>
      </c>
      <c r="B12417" s="72"/>
    </row>
    <row r="12418" spans="1:2">
      <c r="A12418" s="72" t="s">
        <v>2741</v>
      </c>
      <c r="B12418" s="72"/>
    </row>
    <row r="12419" spans="1:2">
      <c r="A12419" s="72" t="s">
        <v>942</v>
      </c>
      <c r="B12419" s="72"/>
    </row>
    <row r="12420" spans="1:2">
      <c r="A12420" s="72" t="s">
        <v>24670</v>
      </c>
      <c r="B12420" s="72"/>
    </row>
    <row r="12421" spans="1:2">
      <c r="A12421" s="72" t="s">
        <v>28818</v>
      </c>
      <c r="B12421" s="72"/>
    </row>
    <row r="12422" spans="1:2">
      <c r="A12422" s="72" t="s">
        <v>4829</v>
      </c>
      <c r="B12422" s="72"/>
    </row>
    <row r="12423" spans="1:2">
      <c r="A12423" s="72" t="s">
        <v>25733</v>
      </c>
      <c r="B12423" s="72"/>
    </row>
    <row r="12424" spans="1:2">
      <c r="A12424" s="72" t="s">
        <v>25734</v>
      </c>
      <c r="B12424" s="72"/>
    </row>
    <row r="12425" spans="1:2">
      <c r="A12425" s="72" t="s">
        <v>14728</v>
      </c>
      <c r="B12425" s="72"/>
    </row>
    <row r="12426" spans="1:2">
      <c r="A12426" s="72" t="s">
        <v>9506</v>
      </c>
      <c r="B12426" s="72"/>
    </row>
    <row r="12427" spans="1:2">
      <c r="A12427" s="72" t="s">
        <v>28819</v>
      </c>
      <c r="B12427" s="72"/>
    </row>
    <row r="12428" spans="1:2">
      <c r="A12428" s="72" t="s">
        <v>19970</v>
      </c>
      <c r="B12428" s="72"/>
    </row>
    <row r="12429" spans="1:2">
      <c r="A12429" s="72" t="s">
        <v>24169</v>
      </c>
      <c r="B12429" s="72"/>
    </row>
    <row r="12430" spans="1:2">
      <c r="A12430" s="72" t="s">
        <v>19089</v>
      </c>
      <c r="B12430" s="72"/>
    </row>
    <row r="12431" spans="1:2">
      <c r="A12431" s="72" t="s">
        <v>19971</v>
      </c>
      <c r="B12431" s="72"/>
    </row>
    <row r="12432" spans="1:2">
      <c r="A12432" s="72" t="s">
        <v>27824</v>
      </c>
      <c r="B12432" s="72"/>
    </row>
    <row r="12433" spans="1:2">
      <c r="A12433" s="72" t="s">
        <v>2742</v>
      </c>
      <c r="B12433" s="72"/>
    </row>
    <row r="12434" spans="1:2">
      <c r="A12434" s="72" t="s">
        <v>24671</v>
      </c>
      <c r="B12434" s="72"/>
    </row>
    <row r="12435" spans="1:2">
      <c r="A12435" s="72" t="s">
        <v>20347</v>
      </c>
      <c r="B12435" s="72"/>
    </row>
    <row r="12436" spans="1:2">
      <c r="A12436" s="72" t="s">
        <v>3151</v>
      </c>
      <c r="B12436" s="72"/>
    </row>
    <row r="12437" spans="1:2">
      <c r="A12437" s="72" t="s">
        <v>19090</v>
      </c>
      <c r="B12437" s="72"/>
    </row>
    <row r="12438" spans="1:2">
      <c r="A12438" s="72" t="s">
        <v>29389</v>
      </c>
      <c r="B12438" s="72"/>
    </row>
    <row r="12439" spans="1:2">
      <c r="A12439" s="72" t="s">
        <v>16156</v>
      </c>
      <c r="B12439" s="72"/>
    </row>
    <row r="12440" spans="1:2">
      <c r="A12440" s="72" t="s">
        <v>25141</v>
      </c>
      <c r="B12440" s="72"/>
    </row>
    <row r="12441" spans="1:2">
      <c r="A12441" s="72" t="s">
        <v>25735</v>
      </c>
      <c r="B12441" s="72"/>
    </row>
    <row r="12442" spans="1:2">
      <c r="A12442" s="72" t="s">
        <v>24672</v>
      </c>
      <c r="B12442" s="72"/>
    </row>
    <row r="12443" spans="1:2">
      <c r="A12443" s="72" t="s">
        <v>24673</v>
      </c>
      <c r="B12443" s="72"/>
    </row>
    <row r="12444" spans="1:2">
      <c r="A12444" s="72" t="s">
        <v>13311</v>
      </c>
      <c r="B12444" s="72"/>
    </row>
    <row r="12445" spans="1:2">
      <c r="A12445" s="72" t="s">
        <v>26936</v>
      </c>
      <c r="B12445" s="72"/>
    </row>
    <row r="12446" spans="1:2">
      <c r="A12446" s="72" t="s">
        <v>20009</v>
      </c>
      <c r="B12446" s="72"/>
    </row>
    <row r="12447" spans="1:2">
      <c r="A12447" s="72" t="s">
        <v>14729</v>
      </c>
      <c r="B12447" s="72"/>
    </row>
    <row r="12448" spans="1:2">
      <c r="A12448" s="72" t="s">
        <v>8821</v>
      </c>
      <c r="B12448" s="72"/>
    </row>
    <row r="12449" spans="1:2">
      <c r="A12449" s="72" t="s">
        <v>7070</v>
      </c>
      <c r="B12449" s="72"/>
    </row>
    <row r="12450" spans="1:2">
      <c r="A12450" s="72" t="s">
        <v>7071</v>
      </c>
      <c r="B12450" s="72"/>
    </row>
    <row r="12451" spans="1:2">
      <c r="A12451" s="72" t="s">
        <v>14730</v>
      </c>
      <c r="B12451" s="72"/>
    </row>
    <row r="12452" spans="1:2">
      <c r="A12452" s="72" t="s">
        <v>357</v>
      </c>
      <c r="B12452" s="72"/>
    </row>
    <row r="12453" spans="1:2">
      <c r="A12453" s="72" t="s">
        <v>9283</v>
      </c>
      <c r="B12453" s="72"/>
    </row>
    <row r="12454" spans="1:2">
      <c r="A12454" s="72" t="s">
        <v>25142</v>
      </c>
      <c r="B12454" s="72"/>
    </row>
    <row r="12455" spans="1:2">
      <c r="A12455" s="72" t="s">
        <v>30485</v>
      </c>
      <c r="B12455" s="72"/>
    </row>
    <row r="12456" spans="1:2">
      <c r="A12456" s="72" t="s">
        <v>25143</v>
      </c>
      <c r="B12456" s="72"/>
    </row>
    <row r="12457" spans="1:2">
      <c r="A12457" s="72" t="s">
        <v>26937</v>
      </c>
      <c r="B12457" s="72"/>
    </row>
    <row r="12458" spans="1:2">
      <c r="A12458" s="72" t="s">
        <v>19447</v>
      </c>
      <c r="B12458" s="72"/>
    </row>
    <row r="12459" spans="1:2">
      <c r="A12459" s="72" t="s">
        <v>10944</v>
      </c>
      <c r="B12459" s="72"/>
    </row>
    <row r="12460" spans="1:2">
      <c r="A12460" s="72" t="s">
        <v>10945</v>
      </c>
      <c r="B12460" s="72"/>
    </row>
    <row r="12461" spans="1:2">
      <c r="A12461" s="72" t="s">
        <v>21759</v>
      </c>
      <c r="B12461" s="72"/>
    </row>
    <row r="12462" spans="1:2">
      <c r="A12462" s="72" t="s">
        <v>21760</v>
      </c>
      <c r="B12462" s="72"/>
    </row>
    <row r="12463" spans="1:2">
      <c r="A12463" s="72" t="s">
        <v>24170</v>
      </c>
      <c r="B12463" s="72"/>
    </row>
    <row r="12464" spans="1:2">
      <c r="A12464" s="72" t="s">
        <v>19448</v>
      </c>
      <c r="B12464" s="72"/>
    </row>
    <row r="12465" spans="1:2">
      <c r="A12465" s="72" t="s">
        <v>11641</v>
      </c>
      <c r="B12465" s="72"/>
    </row>
    <row r="12466" spans="1:2">
      <c r="A12466" s="4" t="s">
        <v>943</v>
      </c>
      <c r="B12466" s="72"/>
    </row>
    <row r="12467" spans="1:2">
      <c r="A12467" s="72" t="s">
        <v>4830</v>
      </c>
      <c r="B12467" s="72"/>
    </row>
    <row r="12468" spans="1:2">
      <c r="A12468" s="72" t="s">
        <v>27390</v>
      </c>
      <c r="B12468" s="72"/>
    </row>
    <row r="12469" spans="1:2">
      <c r="A12469" s="72" t="s">
        <v>5968</v>
      </c>
      <c r="B12469" s="72"/>
    </row>
    <row r="12470" spans="1:2">
      <c r="A12470" s="72" t="s">
        <v>15114</v>
      </c>
      <c r="B12470" s="72"/>
    </row>
    <row r="12471" spans="1:2">
      <c r="A12471" s="72" t="s">
        <v>16440</v>
      </c>
      <c r="B12471" s="72"/>
    </row>
    <row r="12472" spans="1:2">
      <c r="A12472" s="72" t="s">
        <v>22911</v>
      </c>
      <c r="B12472" s="72"/>
    </row>
    <row r="12473" spans="1:2">
      <c r="A12473" s="72" t="s">
        <v>16441</v>
      </c>
      <c r="B12473" s="72"/>
    </row>
    <row r="12474" spans="1:2">
      <c r="A12474" s="72" t="s">
        <v>21355</v>
      </c>
      <c r="B12474" s="72"/>
    </row>
    <row r="12475" spans="1:2">
      <c r="A12475" s="72" t="s">
        <v>14171</v>
      </c>
      <c r="B12475" s="72"/>
    </row>
    <row r="12476" spans="1:2">
      <c r="A12476" s="72" t="s">
        <v>15397</v>
      </c>
      <c r="B12476" s="72"/>
    </row>
    <row r="12477" spans="1:2">
      <c r="A12477" s="72" t="s">
        <v>18760</v>
      </c>
      <c r="B12477" s="72"/>
    </row>
    <row r="12478" spans="1:2">
      <c r="A12478" s="72" t="s">
        <v>28410</v>
      </c>
      <c r="B12478" s="72"/>
    </row>
    <row r="12479" spans="1:2">
      <c r="A12479" s="72" t="s">
        <v>18263</v>
      </c>
      <c r="B12479" s="72"/>
    </row>
    <row r="12480" spans="1:2">
      <c r="A12480" s="72" t="s">
        <v>33188</v>
      </c>
      <c r="B12480" s="72"/>
    </row>
    <row r="12481" spans="1:2">
      <c r="A12481" s="72" t="s">
        <v>12990</v>
      </c>
      <c r="B12481" s="72"/>
    </row>
    <row r="12482" spans="1:2">
      <c r="A12482" s="72" t="s">
        <v>12991</v>
      </c>
      <c r="B12482" s="72"/>
    </row>
    <row r="12483" spans="1:2">
      <c r="A12483" s="72" t="s">
        <v>12991</v>
      </c>
      <c r="B12483" s="72"/>
    </row>
    <row r="12484" spans="1:2">
      <c r="A12484" s="72" t="s">
        <v>12991</v>
      </c>
      <c r="B12484" s="72"/>
    </row>
    <row r="12485" spans="1:2">
      <c r="A12485" s="72" t="s">
        <v>4513</v>
      </c>
      <c r="B12485" s="72"/>
    </row>
    <row r="12486" spans="1:2">
      <c r="A12486" s="72" t="s">
        <v>24171</v>
      </c>
      <c r="B12486" s="72"/>
    </row>
    <row r="12487" spans="1:2">
      <c r="A12487" s="72" t="s">
        <v>32388</v>
      </c>
      <c r="B12487" s="72"/>
    </row>
    <row r="12488" spans="1:2">
      <c r="A12488" s="72" t="s">
        <v>32389</v>
      </c>
      <c r="B12488" s="72"/>
    </row>
    <row r="12489" spans="1:2">
      <c r="A12489" s="72" t="s">
        <v>14731</v>
      </c>
      <c r="B12489" s="72"/>
    </row>
    <row r="12490" spans="1:2">
      <c r="A12490" s="72" t="s">
        <v>14731</v>
      </c>
      <c r="B12490" s="72"/>
    </row>
    <row r="12491" spans="1:2">
      <c r="A12491" s="72" t="s">
        <v>18264</v>
      </c>
      <c r="B12491" s="72"/>
    </row>
    <row r="12492" spans="1:2">
      <c r="A12492" s="72" t="s">
        <v>27391</v>
      </c>
      <c r="B12492" s="72"/>
    </row>
    <row r="12493" spans="1:2">
      <c r="A12493" s="72" t="s">
        <v>31467</v>
      </c>
      <c r="B12493" s="72"/>
    </row>
    <row r="12494" spans="1:2">
      <c r="A12494" s="72" t="s">
        <v>1799</v>
      </c>
      <c r="B12494" s="72"/>
    </row>
    <row r="12495" spans="1:2">
      <c r="A12495" s="72" t="s">
        <v>9284</v>
      </c>
      <c r="B12495" s="72"/>
    </row>
    <row r="12496" spans="1:2">
      <c r="A12496" s="72" t="s">
        <v>16708</v>
      </c>
      <c r="B12496" s="72"/>
    </row>
    <row r="12497" spans="1:2">
      <c r="A12497" s="72" t="s">
        <v>30950</v>
      </c>
      <c r="B12497" s="72"/>
    </row>
    <row r="12498" spans="1:2">
      <c r="A12498" s="72" t="s">
        <v>26192</v>
      </c>
      <c r="B12498" s="72"/>
    </row>
    <row r="12499" spans="1:2">
      <c r="A12499" s="72" t="s">
        <v>2153</v>
      </c>
      <c r="B12499" s="72"/>
    </row>
    <row r="12500" spans="1:2">
      <c r="A12500" s="72" t="s">
        <v>2339</v>
      </c>
      <c r="B12500" s="72"/>
    </row>
    <row r="12501" spans="1:2">
      <c r="A12501" s="72" t="s">
        <v>2340</v>
      </c>
      <c r="B12501" s="72"/>
    </row>
    <row r="12502" spans="1:2">
      <c r="A12502" s="72" t="s">
        <v>18761</v>
      </c>
      <c r="B12502" s="72"/>
    </row>
    <row r="12503" spans="1:2">
      <c r="A12503" s="72" t="s">
        <v>18762</v>
      </c>
      <c r="B12503" s="72"/>
    </row>
    <row r="12504" spans="1:2">
      <c r="A12504" s="72" t="s">
        <v>10256</v>
      </c>
      <c r="B12504" s="72"/>
    </row>
    <row r="12505" spans="1:2">
      <c r="A12505" s="72" t="s">
        <v>8822</v>
      </c>
      <c r="B12505" s="72"/>
    </row>
    <row r="12506" spans="1:2">
      <c r="A12506" s="72" t="s">
        <v>8822</v>
      </c>
      <c r="B12506" s="72"/>
    </row>
    <row r="12507" spans="1:2">
      <c r="A12507" s="72" t="s">
        <v>14732</v>
      </c>
      <c r="B12507" s="72"/>
    </row>
    <row r="12508" spans="1:2">
      <c r="A12508" s="72" t="s">
        <v>14172</v>
      </c>
      <c r="B12508" s="72"/>
    </row>
    <row r="12509" spans="1:2">
      <c r="A12509" s="72" t="s">
        <v>7072</v>
      </c>
      <c r="B12509" s="72"/>
    </row>
    <row r="12510" spans="1:2">
      <c r="A12510" s="72" t="s">
        <v>28138</v>
      </c>
      <c r="B12510" s="72"/>
    </row>
    <row r="12511" spans="1:2">
      <c r="A12511" s="72" t="s">
        <v>27392</v>
      </c>
      <c r="B12511" s="72"/>
    </row>
    <row r="12512" spans="1:2">
      <c r="A12512" s="72" t="s">
        <v>22391</v>
      </c>
      <c r="B12512" s="72"/>
    </row>
    <row r="12513" spans="1:2">
      <c r="A12513" s="72" t="s">
        <v>31187</v>
      </c>
      <c r="B12513" s="72"/>
    </row>
    <row r="12514" spans="1:2">
      <c r="A12514" s="72" t="s">
        <v>12118</v>
      </c>
      <c r="B12514" s="72"/>
    </row>
    <row r="12515" spans="1:2">
      <c r="A12515" s="72" t="s">
        <v>24172</v>
      </c>
      <c r="B12515" s="72"/>
    </row>
    <row r="12516" spans="1:2">
      <c r="A12516" s="72" t="s">
        <v>19972</v>
      </c>
      <c r="B12516" s="72"/>
    </row>
    <row r="12517" spans="1:2">
      <c r="A12517" s="72" t="s">
        <v>6600</v>
      </c>
      <c r="B12517" s="72"/>
    </row>
    <row r="12518" spans="1:2">
      <c r="A12518" s="72" t="s">
        <v>5578</v>
      </c>
      <c r="B12518" s="72"/>
    </row>
    <row r="12519" spans="1:2">
      <c r="A12519" s="72" t="s">
        <v>12119</v>
      </c>
      <c r="B12519" s="72"/>
    </row>
    <row r="12520" spans="1:2">
      <c r="A12520" s="72" t="s">
        <v>21356</v>
      </c>
      <c r="B12520" s="72"/>
    </row>
    <row r="12521" spans="1:2">
      <c r="A12521" s="72" t="s">
        <v>22912</v>
      </c>
      <c r="B12521" s="72"/>
    </row>
    <row r="12522" spans="1:2">
      <c r="A12522" s="72" t="s">
        <v>31188</v>
      </c>
      <c r="B12522" s="72"/>
    </row>
    <row r="12523" spans="1:2">
      <c r="A12523" s="72" t="s">
        <v>31339</v>
      </c>
      <c r="B12523" s="72"/>
    </row>
    <row r="12524" spans="1:2">
      <c r="A12524" s="72" t="s">
        <v>30486</v>
      </c>
      <c r="B12524" s="72"/>
    </row>
    <row r="12525" spans="1:2">
      <c r="A12525" s="72" t="s">
        <v>3929</v>
      </c>
      <c r="B12525" s="72"/>
    </row>
    <row r="12526" spans="1:2">
      <c r="A12526" s="72" t="s">
        <v>19973</v>
      </c>
      <c r="B12526" s="72"/>
    </row>
    <row r="12527" spans="1:2">
      <c r="A12527" s="72" t="s">
        <v>16709</v>
      </c>
      <c r="B12527" s="72"/>
    </row>
    <row r="12528" spans="1:2">
      <c r="A12528" s="72" t="s">
        <v>3930</v>
      </c>
      <c r="B12528" s="72"/>
    </row>
    <row r="12529" spans="1:2">
      <c r="A12529" s="72" t="s">
        <v>8239</v>
      </c>
      <c r="B12529" s="72"/>
    </row>
    <row r="12530" spans="1:2">
      <c r="A12530" s="72" t="s">
        <v>3931</v>
      </c>
      <c r="B12530" s="72"/>
    </row>
    <row r="12531" spans="1:2">
      <c r="A12531" s="72" t="s">
        <v>16710</v>
      </c>
      <c r="B12531" s="72"/>
    </row>
    <row r="12532" spans="1:2">
      <c r="A12532" s="72" t="s">
        <v>16711</v>
      </c>
      <c r="B12532" s="72"/>
    </row>
    <row r="12533" spans="1:2">
      <c r="A12533" s="72" t="s">
        <v>10946</v>
      </c>
      <c r="B12533" s="72"/>
    </row>
    <row r="12534" spans="1:2">
      <c r="A12534" s="72" t="s">
        <v>18265</v>
      </c>
      <c r="B12534" s="72"/>
    </row>
    <row r="12535" spans="1:2">
      <c r="A12535" s="72" t="s">
        <v>5262</v>
      </c>
      <c r="B12535" s="72"/>
    </row>
    <row r="12536" spans="1:2">
      <c r="A12536" s="72" t="s">
        <v>7907</v>
      </c>
      <c r="B12536" s="72"/>
    </row>
    <row r="12537" spans="1:2">
      <c r="A12537" s="72" t="s">
        <v>1532</v>
      </c>
      <c r="B12537" s="72"/>
    </row>
    <row r="12538" spans="1:2">
      <c r="A12538" s="72" t="s">
        <v>16712</v>
      </c>
      <c r="B12538" s="72"/>
    </row>
    <row r="12539" spans="1:2">
      <c r="A12539" s="72" t="s">
        <v>32390</v>
      </c>
      <c r="B12539" s="72"/>
    </row>
    <row r="12540" spans="1:2">
      <c r="A12540" s="72" t="s">
        <v>19449</v>
      </c>
      <c r="B12540" s="72"/>
    </row>
    <row r="12541" spans="1:2">
      <c r="A12541" s="72" t="s">
        <v>19449</v>
      </c>
      <c r="B12541" s="72"/>
    </row>
    <row r="12542" spans="1:2">
      <c r="A12542" s="72" t="s">
        <v>19974</v>
      </c>
      <c r="B12542" s="72"/>
    </row>
    <row r="12543" spans="1:2">
      <c r="A12543" s="72" t="s">
        <v>32391</v>
      </c>
      <c r="B12543" s="72"/>
    </row>
    <row r="12544" spans="1:2">
      <c r="A12544" s="72" t="s">
        <v>32392</v>
      </c>
      <c r="B12544" s="72"/>
    </row>
    <row r="12545" spans="1:2">
      <c r="A12545" s="72" t="s">
        <v>26938</v>
      </c>
      <c r="B12545" s="72"/>
    </row>
    <row r="12546" spans="1:2">
      <c r="A12546" s="72" t="s">
        <v>29390</v>
      </c>
      <c r="B12546" s="72"/>
    </row>
    <row r="12547" spans="1:2">
      <c r="A12547" s="72" t="s">
        <v>5263</v>
      </c>
      <c r="B12547" s="72"/>
    </row>
    <row r="12548" spans="1:2">
      <c r="A12548" s="72" t="s">
        <v>19450</v>
      </c>
      <c r="B12548" s="72"/>
    </row>
    <row r="12549" spans="1:2">
      <c r="A12549" s="72" t="s">
        <v>32393</v>
      </c>
      <c r="B12549" s="72"/>
    </row>
    <row r="12550" spans="1:2">
      <c r="A12550" s="72" t="s">
        <v>16442</v>
      </c>
      <c r="B12550" s="72"/>
    </row>
    <row r="12551" spans="1:2">
      <c r="A12551" s="72" t="s">
        <v>16442</v>
      </c>
      <c r="B12551" s="72"/>
    </row>
    <row r="12552" spans="1:2">
      <c r="A12552" s="72" t="s">
        <v>33067</v>
      </c>
      <c r="B12552" s="72"/>
    </row>
    <row r="12553" spans="1:2">
      <c r="A12553" s="4" t="s">
        <v>358</v>
      </c>
      <c r="B12553" s="72"/>
    </row>
    <row r="12554" spans="1:2">
      <c r="A12554" s="72" t="s">
        <v>32394</v>
      </c>
      <c r="B12554" s="72"/>
    </row>
    <row r="12555" spans="1:2">
      <c r="A12555" s="72" t="s">
        <v>2743</v>
      </c>
      <c r="B12555" s="72"/>
    </row>
    <row r="12556" spans="1:2">
      <c r="A12556" s="72" t="s">
        <v>12578</v>
      </c>
      <c r="B12556" s="72"/>
    </row>
    <row r="12557" spans="1:2">
      <c r="A12557" s="72" t="s">
        <v>29391</v>
      </c>
      <c r="B12557" s="72"/>
    </row>
    <row r="12558" spans="1:2">
      <c r="A12558" s="72" t="s">
        <v>33189</v>
      </c>
      <c r="B12558" s="72"/>
    </row>
    <row r="12559" spans="1:2">
      <c r="A12559" s="72" t="s">
        <v>30951</v>
      </c>
      <c r="B12559" s="72"/>
    </row>
    <row r="12560" spans="1:2">
      <c r="A12560" s="72" t="s">
        <v>13607</v>
      </c>
      <c r="B12560" s="72"/>
    </row>
    <row r="12561" spans="1:2">
      <c r="A12561" s="72" t="s">
        <v>21357</v>
      </c>
      <c r="B12561" s="72"/>
    </row>
    <row r="12562" spans="1:2">
      <c r="A12562" s="72" t="s">
        <v>12120</v>
      </c>
      <c r="B12562" s="72"/>
    </row>
    <row r="12563" spans="1:2">
      <c r="A12563" s="72" t="s">
        <v>12579</v>
      </c>
      <c r="B12563" s="72"/>
    </row>
    <row r="12564" spans="1:2">
      <c r="A12564" s="72" t="s">
        <v>9745</v>
      </c>
      <c r="B12564" s="72"/>
    </row>
    <row r="12565" spans="1:2">
      <c r="A12565" s="72" t="s">
        <v>4295</v>
      </c>
      <c r="B12565" s="72"/>
    </row>
    <row r="12566" spans="1:2">
      <c r="A12566" s="72" t="s">
        <v>7073</v>
      </c>
      <c r="B12566" s="72"/>
    </row>
    <row r="12567" spans="1:2">
      <c r="A12567" s="72" t="s">
        <v>7074</v>
      </c>
      <c r="B12567" s="72"/>
    </row>
    <row r="12568" spans="1:2">
      <c r="A12568" s="72" t="s">
        <v>7075</v>
      </c>
      <c r="B12568" s="72"/>
    </row>
    <row r="12569" spans="1:2">
      <c r="A12569" s="72" t="s">
        <v>32808</v>
      </c>
      <c r="B12569" s="72"/>
    </row>
    <row r="12570" spans="1:2">
      <c r="A12570" s="72" t="s">
        <v>10947</v>
      </c>
      <c r="B12570" s="72"/>
    </row>
    <row r="12571" spans="1:2">
      <c r="A12571" s="72" t="s">
        <v>10796</v>
      </c>
      <c r="B12571" s="72"/>
    </row>
    <row r="12572" spans="1:2">
      <c r="A12572" s="72" t="s">
        <v>6339</v>
      </c>
      <c r="B12572" s="72"/>
    </row>
    <row r="12573" spans="1:2">
      <c r="A12573" s="72" t="s">
        <v>23515</v>
      </c>
      <c r="B12573" s="72"/>
    </row>
    <row r="12574" spans="1:2">
      <c r="A12574" s="72" t="s">
        <v>23516</v>
      </c>
      <c r="B12574" s="72"/>
    </row>
    <row r="12575" spans="1:2">
      <c r="A12575" s="72" t="s">
        <v>23517</v>
      </c>
      <c r="B12575" s="72"/>
    </row>
    <row r="12576" spans="1:2">
      <c r="A12576" s="72" t="s">
        <v>9746</v>
      </c>
      <c r="B12576" s="72"/>
    </row>
    <row r="12577" spans="1:2">
      <c r="A12577" s="72" t="s">
        <v>9747</v>
      </c>
      <c r="B12577" s="72"/>
    </row>
    <row r="12578" spans="1:2">
      <c r="A12578" s="72" t="s">
        <v>2744</v>
      </c>
      <c r="B12578" s="72"/>
    </row>
    <row r="12579" spans="1:2">
      <c r="A12579" s="72" t="s">
        <v>2745</v>
      </c>
      <c r="B12579" s="72"/>
    </row>
    <row r="12580" spans="1:2">
      <c r="A12580" s="72" t="s">
        <v>26527</v>
      </c>
      <c r="B12580" s="72"/>
    </row>
    <row r="12581" spans="1:2">
      <c r="A12581" s="72" t="s">
        <v>16443</v>
      </c>
      <c r="B12581" s="72"/>
    </row>
    <row r="12582" spans="1:2">
      <c r="A12582" s="72" t="s">
        <v>31636</v>
      </c>
      <c r="B12582" s="72"/>
    </row>
    <row r="12583" spans="1:2">
      <c r="A12583" s="72" t="s">
        <v>19975</v>
      </c>
      <c r="B12583" s="72"/>
    </row>
    <row r="12584" spans="1:2">
      <c r="A12584" s="72" t="s">
        <v>5970</v>
      </c>
      <c r="B12584" s="72"/>
    </row>
    <row r="12585" spans="1:2">
      <c r="A12585" s="72" t="s">
        <v>2746</v>
      </c>
      <c r="B12585" s="72"/>
    </row>
    <row r="12586" spans="1:2">
      <c r="A12586" s="72" t="s">
        <v>2747</v>
      </c>
      <c r="B12586" s="72"/>
    </row>
    <row r="12587" spans="1:2">
      <c r="A12587" s="72" t="s">
        <v>2747</v>
      </c>
      <c r="B12587" s="72"/>
    </row>
    <row r="12588" spans="1:2">
      <c r="A12588" s="72" t="s">
        <v>2747</v>
      </c>
      <c r="B12588" s="72"/>
    </row>
    <row r="12589" spans="1:2">
      <c r="A12589" s="72" t="s">
        <v>20758</v>
      </c>
      <c r="B12589" s="72"/>
    </row>
    <row r="12590" spans="1:2">
      <c r="A12590" s="72" t="s">
        <v>18266</v>
      </c>
      <c r="B12590" s="72"/>
    </row>
    <row r="12591" spans="1:2">
      <c r="A12591" s="72" t="s">
        <v>18267</v>
      </c>
      <c r="B12591" s="72"/>
    </row>
    <row r="12592" spans="1:2">
      <c r="A12592" s="72" t="s">
        <v>18268</v>
      </c>
      <c r="B12592" s="72"/>
    </row>
    <row r="12593" spans="1:2">
      <c r="A12593" s="72" t="s">
        <v>31876</v>
      </c>
      <c r="B12593" s="72"/>
    </row>
    <row r="12594" spans="1:2">
      <c r="A12594" s="72" t="s">
        <v>13862</v>
      </c>
      <c r="B12594" s="72"/>
    </row>
    <row r="12595" spans="1:2">
      <c r="A12595" s="72" t="s">
        <v>14733</v>
      </c>
      <c r="B12595" s="72"/>
    </row>
    <row r="12596" spans="1:2">
      <c r="A12596" s="72" t="s">
        <v>944</v>
      </c>
      <c r="B12596" s="72"/>
    </row>
    <row r="12597" spans="1:2">
      <c r="A12597" s="72" t="s">
        <v>21761</v>
      </c>
      <c r="B12597" s="72"/>
    </row>
    <row r="12598" spans="1:2">
      <c r="A12598" s="72" t="s">
        <v>22392</v>
      </c>
      <c r="B12598" s="72"/>
    </row>
    <row r="12599" spans="1:2">
      <c r="A12599" s="72" t="s">
        <v>24173</v>
      </c>
      <c r="B12599" s="72"/>
    </row>
    <row r="12600" spans="1:2">
      <c r="A12600" s="72" t="s">
        <v>2748</v>
      </c>
      <c r="B12600" s="72"/>
    </row>
    <row r="12601" spans="1:2">
      <c r="A12601" s="72" t="s">
        <v>8823</v>
      </c>
      <c r="B12601" s="72"/>
    </row>
    <row r="12602" spans="1:2">
      <c r="A12602" s="4" t="s">
        <v>945</v>
      </c>
      <c r="B12602" s="72"/>
    </row>
    <row r="12603" spans="1:2">
      <c r="A12603" s="72" t="s">
        <v>945</v>
      </c>
      <c r="B12603" s="72"/>
    </row>
    <row r="12604" spans="1:2">
      <c r="A12604" s="72" t="s">
        <v>9285</v>
      </c>
      <c r="B12604" s="72"/>
    </row>
    <row r="12605" spans="1:2">
      <c r="A12605" s="72" t="s">
        <v>32088</v>
      </c>
      <c r="B12605" s="72"/>
    </row>
    <row r="12606" spans="1:2">
      <c r="A12606" s="72" t="s">
        <v>16713</v>
      </c>
      <c r="B12606" s="72"/>
    </row>
    <row r="12607" spans="1:2">
      <c r="A12607" s="72" t="s">
        <v>32089</v>
      </c>
      <c r="B12607" s="72"/>
    </row>
    <row r="12608" spans="1:2">
      <c r="A12608" s="72" t="s">
        <v>18269</v>
      </c>
      <c r="B12608" s="72"/>
    </row>
    <row r="12609" spans="1:2">
      <c r="A12609" s="72" t="s">
        <v>7076</v>
      </c>
      <c r="B12609" s="72"/>
    </row>
    <row r="12610" spans="1:2">
      <c r="A12610" s="72" t="s">
        <v>4831</v>
      </c>
      <c r="B12610" s="72"/>
    </row>
    <row r="12611" spans="1:2">
      <c r="A12611" s="72" t="s">
        <v>31189</v>
      </c>
      <c r="B12611" s="72"/>
    </row>
    <row r="12612" spans="1:2">
      <c r="A12612" s="72" t="s">
        <v>20759</v>
      </c>
      <c r="B12612" s="72"/>
    </row>
    <row r="12613" spans="1:2">
      <c r="A12613" s="72" t="s">
        <v>20759</v>
      </c>
      <c r="B12613" s="72"/>
    </row>
    <row r="12614" spans="1:2">
      <c r="A12614" s="72" t="s">
        <v>8824</v>
      </c>
      <c r="B12614" s="72"/>
    </row>
    <row r="12615" spans="1:2">
      <c r="A12615" s="72" t="s">
        <v>26528</v>
      </c>
      <c r="B12615" s="72"/>
    </row>
    <row r="12616" spans="1:2">
      <c r="A12616" s="72" t="s">
        <v>20348</v>
      </c>
      <c r="B12616" s="72"/>
    </row>
    <row r="12617" spans="1:2">
      <c r="A12617" s="72" t="s">
        <v>5264</v>
      </c>
      <c r="B12617" s="72"/>
    </row>
    <row r="12618" spans="1:2">
      <c r="A12618" s="72" t="s">
        <v>30003</v>
      </c>
      <c r="B12618" s="72"/>
    </row>
    <row r="12619" spans="1:2">
      <c r="A12619" s="72" t="s">
        <v>7908</v>
      </c>
      <c r="B12619" s="72"/>
    </row>
    <row r="12620" spans="1:2">
      <c r="A12620" s="72" t="s">
        <v>31877</v>
      </c>
      <c r="B12620" s="72"/>
    </row>
    <row r="12621" spans="1:2">
      <c r="A12621" s="72" t="s">
        <v>8825</v>
      </c>
      <c r="B12621" s="72"/>
    </row>
    <row r="12622" spans="1:2">
      <c r="A12622" s="72" t="s">
        <v>9748</v>
      </c>
      <c r="B12622" s="72"/>
    </row>
    <row r="12623" spans="1:2">
      <c r="A12623" s="72" t="s">
        <v>30487</v>
      </c>
      <c r="B12623" s="72"/>
    </row>
    <row r="12624" spans="1:2">
      <c r="A12624" s="72" t="s">
        <v>7521</v>
      </c>
      <c r="B12624" s="72"/>
    </row>
    <row r="12625" spans="1:2">
      <c r="A12625" s="72" t="s">
        <v>19451</v>
      </c>
      <c r="B12625" s="72"/>
    </row>
    <row r="12626" spans="1:2">
      <c r="A12626" s="72" t="s">
        <v>25456</v>
      </c>
      <c r="B12626" s="72"/>
    </row>
    <row r="12627" spans="1:2">
      <c r="A12627" s="72" t="s">
        <v>4832</v>
      </c>
      <c r="B12627" s="72"/>
    </row>
    <row r="12628" spans="1:2">
      <c r="A12628" s="72" t="s">
        <v>9749</v>
      </c>
      <c r="B12628" s="72"/>
    </row>
    <row r="12629" spans="1:2">
      <c r="A12629" s="72" t="s">
        <v>2341</v>
      </c>
      <c r="B12629" s="72"/>
    </row>
    <row r="12630" spans="1:2">
      <c r="A12630" s="72" t="s">
        <v>2342</v>
      </c>
      <c r="B12630" s="72"/>
    </row>
    <row r="12631" spans="1:2">
      <c r="A12631" s="72" t="s">
        <v>21358</v>
      </c>
      <c r="B12631" s="72"/>
    </row>
    <row r="12632" spans="1:2">
      <c r="A12632" s="72" t="s">
        <v>31190</v>
      </c>
      <c r="B12632" s="72"/>
    </row>
    <row r="12633" spans="1:2">
      <c r="A12633" s="72" t="s">
        <v>22393</v>
      </c>
      <c r="B12633" s="72"/>
    </row>
    <row r="12634" spans="1:2">
      <c r="A12634" s="72" t="s">
        <v>28820</v>
      </c>
      <c r="B12634" s="72"/>
    </row>
    <row r="12635" spans="1:2">
      <c r="A12635" s="72" t="s">
        <v>21762</v>
      </c>
      <c r="B12635" s="72"/>
    </row>
    <row r="12636" spans="1:2">
      <c r="A12636" s="72" t="s">
        <v>22913</v>
      </c>
      <c r="B12636" s="72"/>
    </row>
    <row r="12637" spans="1:2">
      <c r="A12637" s="72" t="s">
        <v>32395</v>
      </c>
      <c r="B12637" s="72"/>
    </row>
    <row r="12638" spans="1:2">
      <c r="A12638" s="72" t="s">
        <v>25736</v>
      </c>
      <c r="B12638" s="72"/>
    </row>
    <row r="12639" spans="1:2">
      <c r="A12639" s="72" t="s">
        <v>25737</v>
      </c>
      <c r="B12639" s="72"/>
    </row>
    <row r="12640" spans="1:2">
      <c r="A12640" s="72" t="s">
        <v>24674</v>
      </c>
      <c r="B12640" s="72"/>
    </row>
    <row r="12641" spans="1:2">
      <c r="A12641" s="72" t="s">
        <v>20760</v>
      </c>
      <c r="B12641" s="72"/>
    </row>
    <row r="12642" spans="1:2">
      <c r="A12642" s="72" t="s">
        <v>21763</v>
      </c>
      <c r="B12642" s="72"/>
    </row>
    <row r="12643" spans="1:2">
      <c r="A12643" s="72" t="s">
        <v>19452</v>
      </c>
      <c r="B12643" s="72"/>
    </row>
    <row r="12644" spans="1:2">
      <c r="A12644" s="72" t="s">
        <v>21764</v>
      </c>
      <c r="B12644" s="72"/>
    </row>
    <row r="12645" spans="1:2">
      <c r="A12645" s="72" t="s">
        <v>10257</v>
      </c>
      <c r="B12645" s="72"/>
    </row>
    <row r="12646" spans="1:2">
      <c r="A12646" s="72" t="s">
        <v>20761</v>
      </c>
      <c r="B12646" s="72"/>
    </row>
    <row r="12647" spans="1:2">
      <c r="A12647" s="72" t="s">
        <v>22394</v>
      </c>
      <c r="B12647" s="72"/>
    </row>
    <row r="12648" spans="1:2">
      <c r="A12648" s="72" t="s">
        <v>22395</v>
      </c>
      <c r="B12648" s="72"/>
    </row>
    <row r="12649" spans="1:2">
      <c r="A12649" s="72" t="s">
        <v>32396</v>
      </c>
      <c r="B12649" s="72"/>
    </row>
    <row r="12650" spans="1:2">
      <c r="A12650" s="72" t="s">
        <v>26193</v>
      </c>
      <c r="B12650" s="72"/>
    </row>
    <row r="12651" spans="1:2">
      <c r="A12651" s="72" t="s">
        <v>31191</v>
      </c>
      <c r="B12651" s="72"/>
    </row>
    <row r="12652" spans="1:2">
      <c r="A12652" s="72" t="s">
        <v>4296</v>
      </c>
      <c r="B12652" s="72"/>
    </row>
    <row r="12653" spans="1:2">
      <c r="A12653" s="72" t="s">
        <v>17707</v>
      </c>
      <c r="B12653" s="72"/>
    </row>
    <row r="12654" spans="1:2">
      <c r="A12654" s="72" t="s">
        <v>15398</v>
      </c>
      <c r="B12654" s="72"/>
    </row>
    <row r="12655" spans="1:2">
      <c r="A12655" s="72" t="s">
        <v>20762</v>
      </c>
      <c r="B12655" s="72"/>
    </row>
    <row r="12656" spans="1:2">
      <c r="A12656" s="72" t="s">
        <v>7522</v>
      </c>
      <c r="B12656" s="72"/>
    </row>
    <row r="12657" spans="1:2">
      <c r="A12657" s="72" t="s">
        <v>24675</v>
      </c>
      <c r="B12657" s="72"/>
    </row>
    <row r="12658" spans="1:2">
      <c r="A12658" s="72" t="s">
        <v>33190</v>
      </c>
      <c r="B12658" s="72"/>
    </row>
    <row r="12659" spans="1:2">
      <c r="A12659" s="72" t="s">
        <v>33191</v>
      </c>
      <c r="B12659" s="72"/>
    </row>
    <row r="12660" spans="1:2">
      <c r="A12660" s="72" t="s">
        <v>23518</v>
      </c>
      <c r="B12660" s="72"/>
    </row>
    <row r="12661" spans="1:2">
      <c r="A12661" s="72" t="s">
        <v>23519</v>
      </c>
      <c r="B12661" s="72"/>
    </row>
    <row r="12662" spans="1:2">
      <c r="A12662" s="72" t="s">
        <v>23519</v>
      </c>
      <c r="B12662" s="72"/>
    </row>
    <row r="12663" spans="1:2">
      <c r="A12663" s="72" t="s">
        <v>21765</v>
      </c>
      <c r="B12663" s="72"/>
    </row>
    <row r="12664" spans="1:2">
      <c r="A12664" s="72" t="s">
        <v>7523</v>
      </c>
      <c r="B12664" s="72"/>
    </row>
    <row r="12665" spans="1:2">
      <c r="A12665" s="72" t="s">
        <v>26194</v>
      </c>
      <c r="B12665" s="72"/>
    </row>
    <row r="12666" spans="1:2">
      <c r="A12666" s="72" t="s">
        <v>10258</v>
      </c>
      <c r="B12666" s="72"/>
    </row>
    <row r="12667" spans="1:2">
      <c r="A12667" s="72" t="s">
        <v>10258</v>
      </c>
      <c r="B12667" s="72"/>
    </row>
    <row r="12668" spans="1:2">
      <c r="A12668" s="72" t="s">
        <v>7077</v>
      </c>
      <c r="B12668" s="72"/>
    </row>
    <row r="12669" spans="1:2">
      <c r="A12669" s="72" t="s">
        <v>2749</v>
      </c>
      <c r="B12669" s="72"/>
    </row>
    <row r="12670" spans="1:2">
      <c r="A12670" s="72" t="s">
        <v>14173</v>
      </c>
      <c r="B12670" s="72"/>
    </row>
    <row r="12671" spans="1:2">
      <c r="A12671" s="72" t="s">
        <v>18763</v>
      </c>
      <c r="B12671" s="72"/>
    </row>
    <row r="12672" spans="1:2">
      <c r="A12672" s="72" t="s">
        <v>21766</v>
      </c>
      <c r="B12672" s="72"/>
    </row>
    <row r="12673" spans="1:2">
      <c r="A12673" s="72" t="s">
        <v>8827</v>
      </c>
      <c r="B12673" s="72"/>
    </row>
    <row r="12674" spans="1:2">
      <c r="A12674" s="72" t="s">
        <v>8826</v>
      </c>
      <c r="B12674" s="72"/>
    </row>
    <row r="12675" spans="1:2">
      <c r="A12675" s="72" t="s">
        <v>5579</v>
      </c>
      <c r="B12675" s="72"/>
    </row>
    <row r="12676" spans="1:2">
      <c r="A12676" s="72" t="s">
        <v>5580</v>
      </c>
      <c r="B12676" s="72"/>
    </row>
    <row r="12677" spans="1:2">
      <c r="A12677" s="72" t="s">
        <v>19453</v>
      </c>
      <c r="B12677" s="72"/>
    </row>
    <row r="12678" spans="1:2">
      <c r="A12678" s="72" t="s">
        <v>19976</v>
      </c>
      <c r="B12678" s="72"/>
    </row>
    <row r="12679" spans="1:2">
      <c r="A12679" s="72" t="s">
        <v>16444</v>
      </c>
      <c r="B12679" s="72"/>
    </row>
    <row r="12680" spans="1:2">
      <c r="A12680" s="72" t="s">
        <v>16444</v>
      </c>
      <c r="B12680" s="72"/>
    </row>
    <row r="12681" spans="1:2">
      <c r="A12681" s="72" t="s">
        <v>16444</v>
      </c>
      <c r="B12681" s="72"/>
    </row>
    <row r="12682" spans="1:2">
      <c r="A12682" s="72" t="s">
        <v>20763</v>
      </c>
      <c r="B12682" s="72"/>
    </row>
    <row r="12683" spans="1:2">
      <c r="A12683" s="72" t="s">
        <v>19454</v>
      </c>
      <c r="B12683" s="72"/>
    </row>
    <row r="12684" spans="1:2">
      <c r="A12684" s="72" t="s">
        <v>12121</v>
      </c>
      <c r="B12684" s="72"/>
    </row>
    <row r="12685" spans="1:2">
      <c r="A12685" s="72" t="s">
        <v>33469</v>
      </c>
      <c r="B12685" s="72"/>
    </row>
    <row r="12686" spans="1:2">
      <c r="A12686" s="72" t="s">
        <v>25144</v>
      </c>
      <c r="B12686" s="72"/>
    </row>
    <row r="12687" spans="1:2">
      <c r="A12687" s="72" t="s">
        <v>31340</v>
      </c>
      <c r="B12687" s="72"/>
    </row>
    <row r="12688" spans="1:2">
      <c r="A12688" s="72" t="s">
        <v>17708</v>
      </c>
      <c r="B12688" s="72"/>
    </row>
    <row r="12689" spans="1:2">
      <c r="A12689" s="72" t="s">
        <v>28821</v>
      </c>
      <c r="B12689" s="72"/>
    </row>
    <row r="12690" spans="1:2">
      <c r="A12690" s="72" t="s">
        <v>28822</v>
      </c>
      <c r="B12690" s="72"/>
    </row>
    <row r="12691" spans="1:2">
      <c r="A12691" s="72" t="s">
        <v>23520</v>
      </c>
      <c r="B12691" s="72"/>
    </row>
    <row r="12692" spans="1:2">
      <c r="A12692" s="72" t="s">
        <v>21767</v>
      </c>
      <c r="B12692" s="72"/>
    </row>
    <row r="12693" spans="1:2">
      <c r="A12693" s="72" t="s">
        <v>28823</v>
      </c>
      <c r="B12693" s="72"/>
    </row>
    <row r="12694" spans="1:2">
      <c r="A12694" s="72" t="s">
        <v>4835</v>
      </c>
      <c r="B12694" s="72"/>
    </row>
    <row r="12695" spans="1:2">
      <c r="A12695" s="72" t="s">
        <v>28824</v>
      </c>
      <c r="B12695" s="72"/>
    </row>
    <row r="12696" spans="1:2">
      <c r="A12696" s="72" t="s">
        <v>17709</v>
      </c>
      <c r="B12696" s="72"/>
    </row>
    <row r="12697" spans="1:2">
      <c r="A12697" s="72" t="s">
        <v>4833</v>
      </c>
      <c r="B12697" s="72"/>
    </row>
    <row r="12698" spans="1:2">
      <c r="A12698" s="72" t="s">
        <v>4834</v>
      </c>
      <c r="B12698" s="72"/>
    </row>
    <row r="12699" spans="1:2">
      <c r="A12699" s="72" t="s">
        <v>28825</v>
      </c>
      <c r="B12699" s="72"/>
    </row>
    <row r="12700" spans="1:2">
      <c r="A12700" s="72" t="s">
        <v>8828</v>
      </c>
      <c r="B12700" s="72"/>
    </row>
    <row r="12701" spans="1:2">
      <c r="A12701" s="72" t="s">
        <v>16987</v>
      </c>
      <c r="B12701" s="72"/>
    </row>
    <row r="12702" spans="1:2">
      <c r="A12702" s="72" t="s">
        <v>28826</v>
      </c>
      <c r="B12702" s="72"/>
    </row>
    <row r="12703" spans="1:2">
      <c r="A12703" s="72" t="s">
        <v>15115</v>
      </c>
      <c r="B12703" s="72"/>
    </row>
    <row r="12704" spans="1:2">
      <c r="A12704" s="72" t="s">
        <v>2154</v>
      </c>
      <c r="B12704" s="72"/>
    </row>
    <row r="12705" spans="1:2">
      <c r="A12705" s="72" t="s">
        <v>19455</v>
      </c>
      <c r="B12705" s="72"/>
    </row>
    <row r="12706" spans="1:2">
      <c r="A12706" s="72" t="s">
        <v>31468</v>
      </c>
      <c r="B12706" s="72"/>
    </row>
    <row r="12707" spans="1:2">
      <c r="A12707" s="72" t="s">
        <v>30488</v>
      </c>
      <c r="B12707" s="72"/>
    </row>
    <row r="12708" spans="1:2">
      <c r="A12708" s="72" t="s">
        <v>16157</v>
      </c>
      <c r="B12708" s="72"/>
    </row>
    <row r="12709" spans="1:2">
      <c r="A12709" s="72" t="s">
        <v>16157</v>
      </c>
      <c r="B12709" s="72"/>
    </row>
    <row r="12710" spans="1:2">
      <c r="A12710" s="72" t="s">
        <v>16157</v>
      </c>
      <c r="B12710" s="72"/>
    </row>
    <row r="12711" spans="1:2">
      <c r="A12711" s="72" t="s">
        <v>32397</v>
      </c>
      <c r="B12711" s="72"/>
    </row>
    <row r="12712" spans="1:2">
      <c r="A12712" s="72" t="s">
        <v>12580</v>
      </c>
      <c r="B12712" s="72"/>
    </row>
    <row r="12713" spans="1:2">
      <c r="A12713" s="72" t="s">
        <v>12992</v>
      </c>
      <c r="B12713" s="72"/>
    </row>
    <row r="12714" spans="1:2">
      <c r="A12714" s="72" t="s">
        <v>32090</v>
      </c>
      <c r="B12714" s="72"/>
    </row>
    <row r="12715" spans="1:2">
      <c r="A12715" s="72" t="s">
        <v>359</v>
      </c>
      <c r="B12715" s="72"/>
    </row>
    <row r="12716" spans="1:2">
      <c r="A12716" s="72" t="s">
        <v>19091</v>
      </c>
      <c r="B12716" s="72"/>
    </row>
    <row r="12717" spans="1:2">
      <c r="A12717" s="72" t="s">
        <v>16714</v>
      </c>
      <c r="B12717" s="72"/>
    </row>
    <row r="12718" spans="1:2">
      <c r="A12718" s="72" t="s">
        <v>20764</v>
      </c>
      <c r="B12718" s="72"/>
    </row>
    <row r="12719" spans="1:2">
      <c r="A12719" s="72" t="s">
        <v>23521</v>
      </c>
      <c r="B12719" s="72"/>
    </row>
    <row r="12720" spans="1:2">
      <c r="A12720" s="72" t="s">
        <v>13312</v>
      </c>
      <c r="B12720" s="72"/>
    </row>
    <row r="12721" spans="1:2">
      <c r="A12721" s="72" t="s">
        <v>20765</v>
      </c>
      <c r="B12721" s="72"/>
    </row>
    <row r="12722" spans="1:2">
      <c r="A12722" s="72" t="s">
        <v>24676</v>
      </c>
      <c r="B12722" s="72"/>
    </row>
    <row r="12723" spans="1:2">
      <c r="A12723" s="72" t="s">
        <v>25738</v>
      </c>
      <c r="B12723" s="72"/>
    </row>
    <row r="12724" spans="1:2">
      <c r="A12724" s="72" t="s">
        <v>25739</v>
      </c>
      <c r="B12724" s="72"/>
    </row>
    <row r="12725" spans="1:2">
      <c r="A12725" s="72" t="s">
        <v>29392</v>
      </c>
      <c r="B12725" s="72"/>
    </row>
    <row r="12726" spans="1:2">
      <c r="A12726" s="72" t="s">
        <v>12581</v>
      </c>
      <c r="B12726" s="72"/>
    </row>
    <row r="12727" spans="1:2">
      <c r="A12727" s="72" t="s">
        <v>7524</v>
      </c>
      <c r="B12727" s="72"/>
    </row>
    <row r="12728" spans="1:2">
      <c r="A12728" s="72" t="s">
        <v>25145</v>
      </c>
      <c r="B12728" s="72"/>
    </row>
    <row r="12729" spans="1:2">
      <c r="A12729" s="72" t="s">
        <v>11642</v>
      </c>
      <c r="B12729" s="72"/>
    </row>
    <row r="12730" spans="1:2">
      <c r="A12730" s="72" t="s">
        <v>11643</v>
      </c>
      <c r="B12730" s="72"/>
    </row>
    <row r="12731" spans="1:2">
      <c r="A12731" s="72" t="s">
        <v>11225</v>
      </c>
      <c r="B12731" s="72"/>
    </row>
    <row r="12732" spans="1:2">
      <c r="A12732" s="72" t="s">
        <v>946</v>
      </c>
      <c r="B12732" s="72"/>
    </row>
    <row r="12733" spans="1:2">
      <c r="A12733" s="4" t="s">
        <v>947</v>
      </c>
      <c r="B12733" s="72"/>
    </row>
    <row r="12734" spans="1:2">
      <c r="A12734" s="72" t="s">
        <v>7525</v>
      </c>
      <c r="B12734" s="72"/>
    </row>
    <row r="12735" spans="1:2">
      <c r="A12735" s="72" t="s">
        <v>15960</v>
      </c>
      <c r="B12735" s="72"/>
    </row>
    <row r="12736" spans="1:2">
      <c r="A12736" s="72" t="s">
        <v>11644</v>
      </c>
      <c r="B12736" s="72"/>
    </row>
    <row r="12737" spans="1:2">
      <c r="A12737" s="72" t="s">
        <v>25146</v>
      </c>
      <c r="B12737" s="72"/>
    </row>
    <row r="12738" spans="1:2">
      <c r="A12738" s="72" t="s">
        <v>31192</v>
      </c>
      <c r="B12738" s="72"/>
    </row>
    <row r="12739" spans="1:2">
      <c r="A12739" s="72" t="s">
        <v>10528</v>
      </c>
      <c r="B12739" s="72"/>
    </row>
    <row r="12740" spans="1:2">
      <c r="A12740" s="72" t="s">
        <v>10529</v>
      </c>
      <c r="B12740" s="72"/>
    </row>
    <row r="12741" spans="1:2">
      <c r="A12741" s="72" t="s">
        <v>31878</v>
      </c>
      <c r="B12741" s="72"/>
    </row>
    <row r="12742" spans="1:2">
      <c r="A12742" s="72" t="s">
        <v>10530</v>
      </c>
      <c r="B12742" s="72"/>
    </row>
    <row r="12743" spans="1:2">
      <c r="A12743" s="72" t="s">
        <v>25740</v>
      </c>
      <c r="B12743" s="72"/>
    </row>
    <row r="12744" spans="1:2">
      <c r="A12744" s="72" t="s">
        <v>8829</v>
      </c>
      <c r="B12744" s="72"/>
    </row>
    <row r="12745" spans="1:2">
      <c r="A12745" s="72" t="s">
        <v>26939</v>
      </c>
      <c r="B12745" s="72"/>
    </row>
    <row r="12746" spans="1:2">
      <c r="A12746" s="72" t="s">
        <v>10259</v>
      </c>
      <c r="B12746" s="72"/>
    </row>
    <row r="12747" spans="1:2">
      <c r="A12747" s="72" t="s">
        <v>1533</v>
      </c>
      <c r="B12747" s="72"/>
    </row>
    <row r="12748" spans="1:2">
      <c r="A12748" s="72" t="s">
        <v>16715</v>
      </c>
      <c r="B12748" s="72"/>
    </row>
    <row r="12749" spans="1:2">
      <c r="A12749" s="72" t="s">
        <v>22915</v>
      </c>
      <c r="B12749" s="72"/>
    </row>
    <row r="12750" spans="1:2">
      <c r="A12750" s="72" t="s">
        <v>10531</v>
      </c>
      <c r="B12750" s="72"/>
    </row>
    <row r="12751" spans="1:2">
      <c r="A12751" s="72" t="s">
        <v>3152</v>
      </c>
      <c r="B12751" s="72"/>
    </row>
    <row r="12752" spans="1:2">
      <c r="A12752" s="72" t="s">
        <v>6601</v>
      </c>
      <c r="B12752" s="72"/>
    </row>
    <row r="12753" spans="1:2">
      <c r="A12753" s="72" t="s">
        <v>21359</v>
      </c>
      <c r="B12753" s="72"/>
    </row>
    <row r="12754" spans="1:2">
      <c r="A12754" s="72" t="s">
        <v>31469</v>
      </c>
      <c r="B12754" s="72"/>
    </row>
    <row r="12755" spans="1:2">
      <c r="A12755" s="72" t="s">
        <v>10532</v>
      </c>
      <c r="B12755" s="72"/>
    </row>
    <row r="12756" spans="1:2">
      <c r="A12756" s="72" t="s">
        <v>8830</v>
      </c>
      <c r="B12756" s="72"/>
    </row>
    <row r="12757" spans="1:2">
      <c r="A12757" s="72" t="s">
        <v>4836</v>
      </c>
      <c r="B12757" s="72"/>
    </row>
    <row r="12758" spans="1:2">
      <c r="A12758" s="72" t="s">
        <v>4836</v>
      </c>
      <c r="B12758" s="72"/>
    </row>
    <row r="12759" spans="1:2">
      <c r="A12759" s="72" t="s">
        <v>4836</v>
      </c>
      <c r="B12759" s="72"/>
    </row>
    <row r="12760" spans="1:2">
      <c r="A12760" s="72" t="s">
        <v>4836</v>
      </c>
      <c r="B12760" s="72"/>
    </row>
    <row r="12761" spans="1:2">
      <c r="A12761" s="72" t="s">
        <v>19977</v>
      </c>
      <c r="B12761" s="72"/>
    </row>
    <row r="12762" spans="1:2">
      <c r="A12762" s="72" t="s">
        <v>15116</v>
      </c>
      <c r="B12762" s="72"/>
    </row>
    <row r="12763" spans="1:2">
      <c r="A12763" s="72" t="s">
        <v>33569</v>
      </c>
      <c r="B12763" s="72"/>
    </row>
    <row r="12764" spans="1:2">
      <c r="A12764" s="72" t="s">
        <v>3153</v>
      </c>
      <c r="B12764" s="72"/>
    </row>
    <row r="12765" spans="1:2">
      <c r="A12765" s="72" t="s">
        <v>22396</v>
      </c>
      <c r="B12765" s="72"/>
    </row>
    <row r="12766" spans="1:2">
      <c r="A12766" s="72" t="s">
        <v>11645</v>
      </c>
      <c r="B12766" s="72"/>
    </row>
    <row r="12767" spans="1:2">
      <c r="A12767" s="72" t="s">
        <v>5265</v>
      </c>
      <c r="B12767" s="72"/>
    </row>
    <row r="12768" spans="1:2">
      <c r="A12768" s="72" t="s">
        <v>2155</v>
      </c>
      <c r="B12768" s="72"/>
    </row>
    <row r="12769" spans="1:2">
      <c r="A12769" s="72" t="s">
        <v>2155</v>
      </c>
      <c r="B12769" s="72"/>
    </row>
    <row r="12770" spans="1:2">
      <c r="A12770" s="72" t="s">
        <v>2155</v>
      </c>
      <c r="B12770" s="72"/>
    </row>
    <row r="12771" spans="1:2">
      <c r="A12771" s="72" t="s">
        <v>2155</v>
      </c>
      <c r="B12771" s="72"/>
    </row>
    <row r="12772" spans="1:2">
      <c r="A12772" s="72" t="s">
        <v>6602</v>
      </c>
      <c r="B12772" s="72"/>
    </row>
    <row r="12773" spans="1:2">
      <c r="A12773" s="72" t="s">
        <v>18270</v>
      </c>
      <c r="B12773" s="72"/>
    </row>
    <row r="12774" spans="1:2">
      <c r="A12774" s="72" t="s">
        <v>30004</v>
      </c>
      <c r="B12774" s="72"/>
    </row>
    <row r="12775" spans="1:2">
      <c r="A12775" s="72" t="s">
        <v>26940</v>
      </c>
      <c r="B12775" s="72"/>
    </row>
    <row r="12776" spans="1:2">
      <c r="A12776" s="72" t="s">
        <v>25147</v>
      </c>
      <c r="B12776" s="72"/>
    </row>
    <row r="12777" spans="1:2">
      <c r="A12777" s="72" t="s">
        <v>20349</v>
      </c>
      <c r="B12777" s="72"/>
    </row>
    <row r="12778" spans="1:2">
      <c r="A12778" s="72" t="s">
        <v>20350</v>
      </c>
      <c r="B12778" s="72"/>
    </row>
    <row r="12779" spans="1:2">
      <c r="A12779" s="72" t="s">
        <v>10533</v>
      </c>
      <c r="B12779" s="72"/>
    </row>
    <row r="12780" spans="1:2">
      <c r="A12780" s="72" t="s">
        <v>13608</v>
      </c>
      <c r="B12780" s="72"/>
    </row>
    <row r="12781" spans="1:2">
      <c r="A12781" s="72" t="s">
        <v>28827</v>
      </c>
      <c r="B12781" s="72"/>
    </row>
    <row r="12782" spans="1:2">
      <c r="A12782" s="72" t="s">
        <v>9751</v>
      </c>
      <c r="B12782" s="72"/>
    </row>
    <row r="12783" spans="1:2">
      <c r="A12783" s="72" t="s">
        <v>30005</v>
      </c>
      <c r="B12783" s="72"/>
    </row>
    <row r="12784" spans="1:2">
      <c r="A12784" s="72" t="s">
        <v>22397</v>
      </c>
      <c r="B12784" s="72"/>
    </row>
    <row r="12785" spans="1:2">
      <c r="A12785" s="72" t="s">
        <v>33335</v>
      </c>
      <c r="B12785" s="72"/>
    </row>
    <row r="12786" spans="1:2">
      <c r="A12786" s="72" t="s">
        <v>12582</v>
      </c>
      <c r="B12786" s="72"/>
    </row>
    <row r="12787" spans="1:2">
      <c r="A12787" s="72" t="s">
        <v>3932</v>
      </c>
      <c r="B12787" s="72"/>
    </row>
    <row r="12788" spans="1:2">
      <c r="A12788" s="72" t="s">
        <v>5582</v>
      </c>
      <c r="B12788" s="72"/>
    </row>
    <row r="12789" spans="1:2">
      <c r="A12789" s="72" t="s">
        <v>5972</v>
      </c>
      <c r="B12789" s="72"/>
    </row>
    <row r="12790" spans="1:2">
      <c r="A12790" s="72" t="s">
        <v>19978</v>
      </c>
      <c r="B12790" s="72"/>
    </row>
    <row r="12791" spans="1:2">
      <c r="A12791" s="72" t="s">
        <v>10260</v>
      </c>
      <c r="B12791" s="72"/>
    </row>
    <row r="12792" spans="1:2">
      <c r="A12792" s="72" t="s">
        <v>10260</v>
      </c>
      <c r="B12792" s="72"/>
    </row>
    <row r="12793" spans="1:2">
      <c r="A12793" s="72" t="s">
        <v>948</v>
      </c>
      <c r="B12793" s="72"/>
    </row>
    <row r="12794" spans="1:2">
      <c r="A12794" s="72" t="s">
        <v>15117</v>
      </c>
      <c r="B12794" s="72"/>
    </row>
    <row r="12795" spans="1:2">
      <c r="A12795" s="72" t="s">
        <v>29765</v>
      </c>
      <c r="B12795" s="72"/>
    </row>
    <row r="12796" spans="1:2">
      <c r="A12796" s="72" t="s">
        <v>4837</v>
      </c>
      <c r="B12796" s="72"/>
    </row>
    <row r="12797" spans="1:2">
      <c r="A12797" s="72" t="s">
        <v>11646</v>
      </c>
      <c r="B12797" s="72"/>
    </row>
    <row r="12798" spans="1:2">
      <c r="A12798" s="72" t="s">
        <v>4297</v>
      </c>
      <c r="B12798" s="72"/>
    </row>
    <row r="12799" spans="1:2">
      <c r="A12799" s="72" t="s">
        <v>8241</v>
      </c>
      <c r="B12799" s="72"/>
    </row>
    <row r="12800" spans="1:2">
      <c r="A12800" s="72" t="s">
        <v>15118</v>
      </c>
      <c r="B12800" s="72"/>
    </row>
    <row r="12801" spans="1:2">
      <c r="A12801" s="72" t="s">
        <v>24176</v>
      </c>
      <c r="B12801" s="72"/>
    </row>
    <row r="12802" spans="1:2">
      <c r="A12802" s="72" t="s">
        <v>12122</v>
      </c>
      <c r="B12802" s="72"/>
    </row>
    <row r="12803" spans="1:2">
      <c r="A12803" s="72" t="s">
        <v>29393</v>
      </c>
      <c r="B12803" s="72"/>
    </row>
    <row r="12804" spans="1:2">
      <c r="A12804" s="72" t="s">
        <v>23522</v>
      </c>
      <c r="B12804" s="72"/>
    </row>
    <row r="12805" spans="1:2">
      <c r="A12805" s="72" t="s">
        <v>17710</v>
      </c>
      <c r="B12805" s="72"/>
    </row>
    <row r="12806" spans="1:2">
      <c r="A12806" s="72" t="s">
        <v>22398</v>
      </c>
      <c r="B12806" s="72"/>
    </row>
    <row r="12807" spans="1:2">
      <c r="A12807" s="72" t="s">
        <v>17711</v>
      </c>
      <c r="B12807" s="72"/>
    </row>
    <row r="12808" spans="1:2">
      <c r="A12808" s="72" t="s">
        <v>4838</v>
      </c>
      <c r="B12808" s="72"/>
    </row>
    <row r="12809" spans="1:2">
      <c r="A12809" s="72" t="s">
        <v>12123</v>
      </c>
      <c r="B12809" s="72"/>
    </row>
    <row r="12810" spans="1:2">
      <c r="A12810" s="72" t="s">
        <v>8831</v>
      </c>
      <c r="B12810" s="72"/>
    </row>
    <row r="12811" spans="1:2">
      <c r="A12811" s="72" t="s">
        <v>8832</v>
      </c>
      <c r="B12811" s="72"/>
    </row>
    <row r="12812" spans="1:2">
      <c r="A12812" s="72" t="s">
        <v>8833</v>
      </c>
      <c r="B12812" s="72"/>
    </row>
    <row r="12813" spans="1:2">
      <c r="A12813" s="72" t="s">
        <v>949</v>
      </c>
      <c r="B12813" s="72"/>
    </row>
    <row r="12814" spans="1:2">
      <c r="A12814" s="72" t="s">
        <v>949</v>
      </c>
      <c r="B12814" s="72"/>
    </row>
    <row r="12815" spans="1:2">
      <c r="A12815" s="72" t="s">
        <v>23523</v>
      </c>
      <c r="B12815" s="72"/>
    </row>
    <row r="12816" spans="1:2">
      <c r="A12816" s="72" t="s">
        <v>23525</v>
      </c>
      <c r="B12816" s="72"/>
    </row>
    <row r="12817" spans="1:2">
      <c r="A12817" s="72" t="s">
        <v>22399</v>
      </c>
      <c r="B12817" s="72"/>
    </row>
    <row r="12818" spans="1:2">
      <c r="A12818" s="72" t="s">
        <v>23526</v>
      </c>
      <c r="B12818" s="72"/>
    </row>
    <row r="12819" spans="1:2">
      <c r="A12819" s="72" t="s">
        <v>23524</v>
      </c>
      <c r="B12819" s="72"/>
    </row>
    <row r="12820" spans="1:2">
      <c r="A12820" s="72" t="s">
        <v>23527</v>
      </c>
      <c r="B12820" s="72"/>
    </row>
    <row r="12821" spans="1:2">
      <c r="A12821" s="72" t="s">
        <v>33470</v>
      </c>
      <c r="B12821" s="72"/>
    </row>
    <row r="12822" spans="1:2">
      <c r="A12822" s="72" t="s">
        <v>21769</v>
      </c>
      <c r="B12822" s="72"/>
    </row>
    <row r="12823" spans="1:2">
      <c r="A12823" s="72" t="s">
        <v>11647</v>
      </c>
      <c r="B12823" s="72"/>
    </row>
    <row r="12824" spans="1:2">
      <c r="A12824" s="72" t="s">
        <v>7909</v>
      </c>
      <c r="B12824" s="72"/>
    </row>
    <row r="12825" spans="1:2">
      <c r="A12825" s="72" t="s">
        <v>13314</v>
      </c>
      <c r="B12825" s="72"/>
    </row>
    <row r="12826" spans="1:2">
      <c r="A12826" s="72" t="s">
        <v>19456</v>
      </c>
      <c r="B12826" s="72"/>
    </row>
    <row r="12827" spans="1:2">
      <c r="A12827" s="72" t="s">
        <v>25741</v>
      </c>
      <c r="B12827" s="72"/>
    </row>
    <row r="12828" spans="1:2">
      <c r="A12828" s="72" t="s">
        <v>33574</v>
      </c>
      <c r="B12828" s="72"/>
    </row>
    <row r="12829" spans="1:2">
      <c r="A12829" s="72" t="s">
        <v>30489</v>
      </c>
      <c r="B12829" s="72"/>
    </row>
    <row r="12830" spans="1:2">
      <c r="A12830" s="72" t="s">
        <v>11648</v>
      </c>
      <c r="B12830" s="72"/>
    </row>
    <row r="12831" spans="1:2">
      <c r="A12831" s="72" t="s">
        <v>12993</v>
      </c>
      <c r="B12831" s="72"/>
    </row>
    <row r="12832" spans="1:2">
      <c r="A12832" s="72" t="s">
        <v>6340</v>
      </c>
      <c r="B12832" s="72"/>
    </row>
    <row r="12833" spans="1:2">
      <c r="A12833" s="72" t="s">
        <v>7526</v>
      </c>
      <c r="B12833" s="72"/>
    </row>
    <row r="12834" spans="1:2">
      <c r="A12834" s="72" t="s">
        <v>7527</v>
      </c>
      <c r="B12834" s="72"/>
    </row>
    <row r="12835" spans="1:2">
      <c r="A12835" s="72" t="s">
        <v>12583</v>
      </c>
      <c r="B12835" s="72"/>
    </row>
    <row r="12836" spans="1:2">
      <c r="A12836" s="72" t="s">
        <v>18764</v>
      </c>
      <c r="B12836" s="72"/>
    </row>
    <row r="12837" spans="1:2">
      <c r="A12837" s="72" t="s">
        <v>11649</v>
      </c>
      <c r="B12837" s="72"/>
    </row>
    <row r="12838" spans="1:2">
      <c r="A12838" s="72" t="s">
        <v>17712</v>
      </c>
      <c r="B12838" s="72"/>
    </row>
    <row r="12839" spans="1:2">
      <c r="A12839" s="72" t="s">
        <v>25148</v>
      </c>
      <c r="B12839" s="72"/>
    </row>
    <row r="12840" spans="1:2">
      <c r="A12840" s="72" t="s">
        <v>28828</v>
      </c>
      <c r="B12840" s="72"/>
    </row>
    <row r="12841" spans="1:2">
      <c r="A12841" s="72" t="s">
        <v>23528</v>
      </c>
      <c r="B12841" s="72"/>
    </row>
    <row r="12842" spans="1:2">
      <c r="A12842" s="72" t="s">
        <v>9752</v>
      </c>
      <c r="B12842" s="72"/>
    </row>
    <row r="12843" spans="1:2">
      <c r="A12843" s="72" t="s">
        <v>4839</v>
      </c>
      <c r="B12843" s="72"/>
    </row>
    <row r="12844" spans="1:2">
      <c r="A12844" s="72" t="s">
        <v>28829</v>
      </c>
      <c r="B12844" s="72"/>
    </row>
    <row r="12845" spans="1:2">
      <c r="A12845" s="72" t="s">
        <v>4840</v>
      </c>
      <c r="B12845" s="72"/>
    </row>
    <row r="12846" spans="1:2">
      <c r="A12846" s="72" t="s">
        <v>28830</v>
      </c>
      <c r="B12846" s="72"/>
    </row>
    <row r="12847" spans="1:2">
      <c r="A12847" s="72" t="s">
        <v>28831</v>
      </c>
      <c r="B12847" s="72"/>
    </row>
    <row r="12848" spans="1:2">
      <c r="A12848" s="72" t="s">
        <v>12994</v>
      </c>
      <c r="B12848" s="72"/>
    </row>
    <row r="12849" spans="1:2">
      <c r="A12849" s="72" t="s">
        <v>15653</v>
      </c>
      <c r="B12849" s="72"/>
    </row>
    <row r="12850" spans="1:2">
      <c r="A12850" s="72" t="s">
        <v>16716</v>
      </c>
      <c r="B12850" s="72"/>
    </row>
    <row r="12851" spans="1:2">
      <c r="A12851" s="72" t="s">
        <v>3933</v>
      </c>
      <c r="B12851" s="72"/>
    </row>
    <row r="12852" spans="1:2">
      <c r="A12852" s="72" t="s">
        <v>31470</v>
      </c>
      <c r="B12852" s="72"/>
    </row>
    <row r="12853" spans="1:2">
      <c r="A12853" s="72" t="s">
        <v>15654</v>
      </c>
      <c r="B12853" s="72"/>
    </row>
    <row r="12854" spans="1:2">
      <c r="A12854" s="72" t="s">
        <v>26941</v>
      </c>
      <c r="B12854" s="72"/>
    </row>
    <row r="12855" spans="1:2">
      <c r="A12855" s="72" t="s">
        <v>4298</v>
      </c>
      <c r="B12855" s="72"/>
    </row>
    <row r="12856" spans="1:2">
      <c r="A12856" s="72" t="s">
        <v>31193</v>
      </c>
      <c r="B12856" s="72"/>
    </row>
    <row r="12857" spans="1:2">
      <c r="A12857" s="72" t="s">
        <v>10797</v>
      </c>
      <c r="B12857" s="72"/>
    </row>
    <row r="12858" spans="1:2">
      <c r="A12858" s="72" t="s">
        <v>7079</v>
      </c>
      <c r="B12858" s="72"/>
    </row>
    <row r="12859" spans="1:2">
      <c r="A12859" s="72" t="s">
        <v>7080</v>
      </c>
      <c r="B12859" s="72"/>
    </row>
    <row r="12860" spans="1:2">
      <c r="A12860" s="72" t="s">
        <v>32398</v>
      </c>
      <c r="B12860" s="72"/>
    </row>
    <row r="12861" spans="1:2">
      <c r="A12861" s="72" t="s">
        <v>9600</v>
      </c>
      <c r="B12861" s="72"/>
    </row>
    <row r="12862" spans="1:2">
      <c r="A12862" s="72" t="s">
        <v>16158</v>
      </c>
      <c r="B12862" s="72"/>
    </row>
    <row r="12863" spans="1:2">
      <c r="A12863" s="72" t="s">
        <v>33572</v>
      </c>
      <c r="B12863" s="72"/>
    </row>
    <row r="12864" spans="1:2">
      <c r="A12864" s="72" t="s">
        <v>8242</v>
      </c>
      <c r="B12864" s="72"/>
    </row>
    <row r="12865" spans="1:2">
      <c r="A12865" s="72" t="s">
        <v>9753</v>
      </c>
      <c r="B12865" s="72"/>
    </row>
    <row r="12866" spans="1:2">
      <c r="A12866" s="72" t="s">
        <v>9753</v>
      </c>
      <c r="B12866" s="72"/>
    </row>
    <row r="12867" spans="1:2">
      <c r="A12867" s="72" t="s">
        <v>4841</v>
      </c>
      <c r="B12867" s="72"/>
    </row>
    <row r="12868" spans="1:2">
      <c r="A12868" s="72" t="s">
        <v>2750</v>
      </c>
      <c r="B12868" s="72"/>
    </row>
    <row r="12869" spans="1:2">
      <c r="A12869" s="72" t="s">
        <v>2750</v>
      </c>
      <c r="B12869" s="72"/>
    </row>
    <row r="12870" spans="1:2">
      <c r="A12870" s="72" t="s">
        <v>2750</v>
      </c>
      <c r="B12870" s="72"/>
    </row>
    <row r="12871" spans="1:2">
      <c r="A12871" s="72" t="s">
        <v>2750</v>
      </c>
      <c r="B12871" s="72"/>
    </row>
    <row r="12872" spans="1:2">
      <c r="A12872" s="72" t="s">
        <v>20351</v>
      </c>
      <c r="B12872" s="72"/>
    </row>
    <row r="12873" spans="1:2">
      <c r="A12873" s="72" t="s">
        <v>4842</v>
      </c>
      <c r="B12873" s="72"/>
    </row>
    <row r="12874" spans="1:2">
      <c r="A12874" s="72" t="s">
        <v>16159</v>
      </c>
      <c r="B12874" s="72"/>
    </row>
    <row r="12875" spans="1:2">
      <c r="A12875" s="72" t="s">
        <v>8834</v>
      </c>
      <c r="B12875" s="72"/>
    </row>
    <row r="12876" spans="1:2">
      <c r="A12876" s="72" t="s">
        <v>8835</v>
      </c>
      <c r="B12876" s="72"/>
    </row>
    <row r="12877" spans="1:2">
      <c r="A12877" s="72" t="s">
        <v>8836</v>
      </c>
      <c r="B12877" s="72"/>
    </row>
    <row r="12878" spans="1:2">
      <c r="A12878" s="72" t="s">
        <v>360</v>
      </c>
      <c r="B12878" s="72"/>
    </row>
    <row r="12879" spans="1:2">
      <c r="A12879" s="72" t="s">
        <v>28832</v>
      </c>
      <c r="B12879" s="72"/>
    </row>
    <row r="12880" spans="1:2">
      <c r="A12880" s="72" t="s">
        <v>28833</v>
      </c>
      <c r="B12880" s="72"/>
    </row>
    <row r="12881" spans="1:2">
      <c r="A12881" s="72" t="s">
        <v>28833</v>
      </c>
      <c r="B12881" s="72"/>
    </row>
    <row r="12882" spans="1:2">
      <c r="A12882" s="72" t="s">
        <v>26942</v>
      </c>
      <c r="B12882" s="72"/>
    </row>
    <row r="12883" spans="1:2">
      <c r="A12883" s="72" t="s">
        <v>14734</v>
      </c>
      <c r="B12883" s="72"/>
    </row>
    <row r="12884" spans="1:2">
      <c r="A12884" s="72" t="s">
        <v>21771</v>
      </c>
      <c r="B12884" s="72"/>
    </row>
    <row r="12885" spans="1:2">
      <c r="A12885" s="72" t="s">
        <v>24177</v>
      </c>
      <c r="B12885" s="72"/>
    </row>
    <row r="12886" spans="1:2">
      <c r="A12886" s="72" t="s">
        <v>19457</v>
      </c>
      <c r="B12886" s="72"/>
    </row>
    <row r="12887" spans="1:2">
      <c r="A12887" s="72" t="s">
        <v>21770</v>
      </c>
      <c r="B12887" s="72"/>
    </row>
    <row r="12888" spans="1:2">
      <c r="A12888" s="72" t="s">
        <v>8837</v>
      </c>
      <c r="B12888" s="72"/>
    </row>
    <row r="12889" spans="1:2">
      <c r="A12889" s="72" t="s">
        <v>8837</v>
      </c>
      <c r="B12889" s="72"/>
    </row>
    <row r="12890" spans="1:2">
      <c r="A12890" s="72" t="s">
        <v>8839</v>
      </c>
      <c r="B12890" s="72"/>
    </row>
    <row r="12891" spans="1:2">
      <c r="A12891" s="72" t="s">
        <v>21772</v>
      </c>
      <c r="B12891" s="72"/>
    </row>
    <row r="12892" spans="1:2">
      <c r="A12892" s="72" t="s">
        <v>13315</v>
      </c>
      <c r="B12892" s="72"/>
    </row>
    <row r="12893" spans="1:2">
      <c r="A12893" s="72" t="s">
        <v>22400</v>
      </c>
      <c r="B12893" s="72"/>
    </row>
    <row r="12894" spans="1:2">
      <c r="A12894" s="72" t="s">
        <v>2751</v>
      </c>
      <c r="B12894" s="72"/>
    </row>
    <row r="12895" spans="1:2">
      <c r="A12895" s="72" t="s">
        <v>5973</v>
      </c>
      <c r="B12895" s="72"/>
    </row>
    <row r="12896" spans="1:2">
      <c r="A12896" s="72" t="s">
        <v>31638</v>
      </c>
      <c r="B12896" s="72"/>
    </row>
    <row r="12897" spans="1:2">
      <c r="A12897" s="72" t="s">
        <v>30490</v>
      </c>
      <c r="B12897" s="72"/>
    </row>
    <row r="12898" spans="1:2">
      <c r="A12898" s="72" t="s">
        <v>950</v>
      </c>
      <c r="B12898" s="72"/>
    </row>
    <row r="12899" spans="1:2">
      <c r="A12899" s="72" t="s">
        <v>17848</v>
      </c>
      <c r="B12899" s="72"/>
    </row>
    <row r="12900" spans="1:2">
      <c r="A12900" s="72" t="s">
        <v>2752</v>
      </c>
      <c r="B12900" s="72"/>
    </row>
    <row r="12901" spans="1:2">
      <c r="A12901" s="72" t="s">
        <v>29395</v>
      </c>
      <c r="B12901" s="72"/>
    </row>
    <row r="12902" spans="1:2">
      <c r="A12902" s="72" t="s">
        <v>17222</v>
      </c>
      <c r="B12902" s="72"/>
    </row>
    <row r="12903" spans="1:2">
      <c r="A12903" s="72" t="s">
        <v>951</v>
      </c>
      <c r="B12903" s="72"/>
    </row>
    <row r="12904" spans="1:2">
      <c r="A12904" s="72" t="s">
        <v>24178</v>
      </c>
      <c r="B12904" s="72"/>
    </row>
    <row r="12905" spans="1:2">
      <c r="A12905" s="72" t="s">
        <v>26529</v>
      </c>
      <c r="B12905" s="72"/>
    </row>
    <row r="12906" spans="1:2">
      <c r="A12906" s="72" t="s">
        <v>33599</v>
      </c>
      <c r="B12906" s="72"/>
    </row>
    <row r="12907" spans="1:2">
      <c r="A12907" s="4" t="s">
        <v>1252</v>
      </c>
      <c r="B12907" s="72"/>
    </row>
    <row r="12908" spans="1:2">
      <c r="A12908" s="72" t="s">
        <v>22402</v>
      </c>
      <c r="B12908" s="72"/>
    </row>
    <row r="12909" spans="1:2">
      <c r="A12909" s="72" t="s">
        <v>23529</v>
      </c>
      <c r="B12909" s="72"/>
    </row>
    <row r="12910" spans="1:2">
      <c r="A12910" s="72" t="s">
        <v>32401</v>
      </c>
      <c r="B12910" s="72"/>
    </row>
    <row r="12911" spans="1:2">
      <c r="A12911" s="72" t="s">
        <v>32400</v>
      </c>
      <c r="B12911" s="72"/>
    </row>
    <row r="12912" spans="1:2">
      <c r="A12912" s="72" t="s">
        <v>6603</v>
      </c>
      <c r="B12912" s="72"/>
    </row>
    <row r="12913" spans="1:2">
      <c r="A12913" s="4" t="s">
        <v>33632</v>
      </c>
      <c r="B12913" s="72"/>
    </row>
    <row r="12914" spans="1:2">
      <c r="A12914" s="72" t="s">
        <v>24179</v>
      </c>
      <c r="B12914" s="72"/>
    </row>
    <row r="12915" spans="1:2">
      <c r="A12915" s="72" t="s">
        <v>17223</v>
      </c>
      <c r="B12915" s="72"/>
    </row>
    <row r="12916" spans="1:2">
      <c r="A12916" s="72" t="s">
        <v>27394</v>
      </c>
      <c r="B12916" s="72"/>
    </row>
    <row r="12917" spans="1:2">
      <c r="A12917" s="72" t="s">
        <v>26943</v>
      </c>
      <c r="B12917" s="72"/>
    </row>
    <row r="12918" spans="1:2">
      <c r="A12918" s="72" t="s">
        <v>1364</v>
      </c>
      <c r="B12918" s="72"/>
    </row>
    <row r="12919" spans="1:2">
      <c r="A12919" s="72" t="s">
        <v>33068</v>
      </c>
      <c r="B12919" s="72"/>
    </row>
    <row r="12920" spans="1:2">
      <c r="A12920" s="72" t="s">
        <v>3508</v>
      </c>
      <c r="B12920" s="72"/>
    </row>
    <row r="12921" spans="1:2">
      <c r="A12921" s="72" t="s">
        <v>32402</v>
      </c>
      <c r="B12921" s="72"/>
    </row>
    <row r="12922" spans="1:2">
      <c r="A12922" s="72" t="s">
        <v>22401</v>
      </c>
      <c r="B12922" s="72"/>
    </row>
    <row r="12923" spans="1:2">
      <c r="A12923" s="72" t="s">
        <v>9754</v>
      </c>
      <c r="B12923" s="72"/>
    </row>
    <row r="12924" spans="1:2">
      <c r="A12924" s="72" t="s">
        <v>9754</v>
      </c>
      <c r="B12924" s="72"/>
    </row>
    <row r="12925" spans="1:2">
      <c r="A12925" s="72" t="s">
        <v>9287</v>
      </c>
      <c r="B12925" s="72"/>
    </row>
    <row r="12926" spans="1:2">
      <c r="A12926" s="72" t="s">
        <v>3934</v>
      </c>
      <c r="B12926" s="72"/>
    </row>
    <row r="12927" spans="1:2">
      <c r="A12927" s="72" t="s">
        <v>14735</v>
      </c>
      <c r="B12927" s="72"/>
    </row>
    <row r="12928" spans="1:2">
      <c r="A12928" s="72" t="s">
        <v>16445</v>
      </c>
      <c r="B12928" s="72"/>
    </row>
    <row r="12929" spans="1:2">
      <c r="A12929" s="72" t="s">
        <v>27395</v>
      </c>
      <c r="B12929" s="72"/>
    </row>
    <row r="12930" spans="1:2">
      <c r="A12930" s="72" t="s">
        <v>32403</v>
      </c>
      <c r="B12930" s="72"/>
    </row>
    <row r="12931" spans="1:2">
      <c r="A12931" s="72" t="s">
        <v>8243</v>
      </c>
      <c r="B12931" s="72"/>
    </row>
    <row r="12932" spans="1:2">
      <c r="A12932" s="72" t="s">
        <v>26944</v>
      </c>
      <c r="B12932" s="72"/>
    </row>
    <row r="12933" spans="1:2">
      <c r="A12933" s="72" t="s">
        <v>26945</v>
      </c>
      <c r="B12933" s="72"/>
    </row>
    <row r="12934" spans="1:2">
      <c r="A12934" s="72" t="s">
        <v>9505</v>
      </c>
      <c r="B12934" s="72"/>
    </row>
    <row r="12935" spans="1:2">
      <c r="A12935" s="72" t="s">
        <v>8841</v>
      </c>
      <c r="B12935" s="72"/>
    </row>
    <row r="12936" spans="1:2">
      <c r="A12936" s="72" t="s">
        <v>18273</v>
      </c>
      <c r="B12936" s="72"/>
    </row>
    <row r="12937" spans="1:2">
      <c r="A12937" s="72" t="s">
        <v>16988</v>
      </c>
      <c r="B12937" s="72"/>
    </row>
    <row r="12938" spans="1:2">
      <c r="A12938" s="72" t="s">
        <v>4843</v>
      </c>
      <c r="B12938" s="72"/>
    </row>
    <row r="12939" spans="1:2">
      <c r="A12939" s="72" t="s">
        <v>14175</v>
      </c>
      <c r="B12939" s="72"/>
    </row>
    <row r="12940" spans="1:2">
      <c r="A12940" s="72" t="s">
        <v>4514</v>
      </c>
      <c r="B12940" s="72"/>
    </row>
    <row r="12941" spans="1:2">
      <c r="A12941" s="72" t="s">
        <v>17714</v>
      </c>
      <c r="B12941" s="72"/>
    </row>
    <row r="12942" spans="1:2">
      <c r="A12942" s="72" t="s">
        <v>30006</v>
      </c>
      <c r="B12942" s="72"/>
    </row>
    <row r="12943" spans="1:2">
      <c r="A12943" s="72" t="s">
        <v>2343</v>
      </c>
      <c r="B12943" s="72"/>
    </row>
    <row r="12944" spans="1:2">
      <c r="A12944" s="72" t="s">
        <v>5584</v>
      </c>
      <c r="B12944" s="72"/>
    </row>
    <row r="12945" spans="1:2">
      <c r="A12945" s="72" t="s">
        <v>2156</v>
      </c>
      <c r="B12945" s="72"/>
    </row>
    <row r="12946" spans="1:2">
      <c r="A12946" s="72" t="s">
        <v>25742</v>
      </c>
      <c r="B12946" s="72"/>
    </row>
    <row r="12947" spans="1:2">
      <c r="A12947" s="72" t="s">
        <v>16989</v>
      </c>
      <c r="B12947" s="72"/>
    </row>
    <row r="12948" spans="1:2">
      <c r="A12948" s="72" t="s">
        <v>11650</v>
      </c>
      <c r="B12948" s="72"/>
    </row>
    <row r="12949" spans="1:2">
      <c r="A12949" s="72" t="s">
        <v>11651</v>
      </c>
      <c r="B12949" s="72"/>
    </row>
    <row r="12950" spans="1:2">
      <c r="A12950" s="72" t="s">
        <v>30491</v>
      </c>
      <c r="B12950" s="72"/>
    </row>
    <row r="12951" spans="1:2">
      <c r="A12951" s="72" t="s">
        <v>17715</v>
      </c>
      <c r="B12951" s="72"/>
    </row>
    <row r="12952" spans="1:2">
      <c r="A12952" s="72" t="s">
        <v>18274</v>
      </c>
      <c r="B12952" s="72"/>
    </row>
    <row r="12953" spans="1:2">
      <c r="A12953" s="72" t="s">
        <v>30492</v>
      </c>
      <c r="B12953" s="72"/>
    </row>
    <row r="12954" spans="1:2">
      <c r="A12954" s="72" t="s">
        <v>26946</v>
      </c>
      <c r="B12954" s="72"/>
    </row>
    <row r="12955" spans="1:2">
      <c r="A12955" s="72" t="s">
        <v>30952</v>
      </c>
      <c r="B12955" s="72"/>
    </row>
    <row r="12956" spans="1:2">
      <c r="A12956" s="72" t="s">
        <v>18275</v>
      </c>
      <c r="B12956" s="72"/>
    </row>
    <row r="12957" spans="1:2">
      <c r="A12957" s="72" t="s">
        <v>28836</v>
      </c>
      <c r="B12957" s="72"/>
    </row>
    <row r="12958" spans="1:2">
      <c r="A12958" s="72" t="s">
        <v>21773</v>
      </c>
      <c r="B12958" s="72"/>
    </row>
    <row r="12959" spans="1:2">
      <c r="A12959" s="72" t="s">
        <v>20766</v>
      </c>
      <c r="B12959" s="72"/>
    </row>
    <row r="12960" spans="1:2">
      <c r="A12960" s="72" t="s">
        <v>9755</v>
      </c>
      <c r="B12960" s="72"/>
    </row>
    <row r="12961" spans="1:2">
      <c r="A12961" s="72" t="s">
        <v>4515</v>
      </c>
      <c r="B12961" s="72"/>
    </row>
    <row r="12962" spans="1:2">
      <c r="A12962" s="72" t="s">
        <v>5706</v>
      </c>
      <c r="B12962" s="72"/>
    </row>
    <row r="12963" spans="1:2">
      <c r="A12963" s="72" t="s">
        <v>2344</v>
      </c>
      <c r="B12963" s="72"/>
    </row>
    <row r="12964" spans="1:2">
      <c r="A12964" s="72" t="s">
        <v>9756</v>
      </c>
      <c r="B12964" s="72"/>
    </row>
    <row r="12965" spans="1:2">
      <c r="A12965" s="72" t="s">
        <v>29396</v>
      </c>
      <c r="B12965" s="72"/>
    </row>
    <row r="12966" spans="1:2">
      <c r="A12966" s="72" t="s">
        <v>26947</v>
      </c>
      <c r="B12966" s="72"/>
    </row>
    <row r="12967" spans="1:2">
      <c r="A12967" s="72" t="s">
        <v>12584</v>
      </c>
      <c r="B12967" s="72"/>
    </row>
    <row r="12968" spans="1:2">
      <c r="A12968" s="72" t="s">
        <v>14736</v>
      </c>
      <c r="B12968" s="72"/>
    </row>
    <row r="12969" spans="1:2">
      <c r="A12969" s="72" t="s">
        <v>4844</v>
      </c>
      <c r="B12969" s="72"/>
    </row>
    <row r="12970" spans="1:2">
      <c r="A12970" s="72" t="s">
        <v>26948</v>
      </c>
      <c r="B12970" s="72"/>
    </row>
    <row r="12971" spans="1:2">
      <c r="A12971" s="72" t="s">
        <v>16990</v>
      </c>
      <c r="B12971" s="72"/>
    </row>
    <row r="12972" spans="1:2">
      <c r="A12972" s="72" t="s">
        <v>11652</v>
      </c>
      <c r="B12972" s="72"/>
    </row>
    <row r="12973" spans="1:2">
      <c r="A12973" s="72" t="s">
        <v>11652</v>
      </c>
      <c r="B12973" s="72"/>
    </row>
    <row r="12974" spans="1:2">
      <c r="A12974" s="72" t="s">
        <v>11652</v>
      </c>
      <c r="B12974" s="72"/>
    </row>
    <row r="12975" spans="1:2">
      <c r="A12975" s="72" t="s">
        <v>19093</v>
      </c>
      <c r="B12975" s="72"/>
    </row>
    <row r="12976" spans="1:2">
      <c r="A12976" s="72" t="s">
        <v>16717</v>
      </c>
      <c r="B12976" s="72"/>
    </row>
    <row r="12977" spans="1:2">
      <c r="A12977" s="72" t="s">
        <v>4516</v>
      </c>
      <c r="B12977" s="72"/>
    </row>
    <row r="12978" spans="1:2">
      <c r="A12978" s="72" t="s">
        <v>30493</v>
      </c>
      <c r="B12978" s="72"/>
    </row>
    <row r="12979" spans="1:2">
      <c r="A12979" s="72" t="s">
        <v>30494</v>
      </c>
      <c r="B12979" s="72"/>
    </row>
    <row r="12980" spans="1:2">
      <c r="A12980" s="72" t="s">
        <v>14737</v>
      </c>
      <c r="B12980" s="72"/>
    </row>
    <row r="12981" spans="1:2">
      <c r="A12981" s="72" t="s">
        <v>27826</v>
      </c>
      <c r="B12981" s="72"/>
    </row>
    <row r="12982" spans="1:2">
      <c r="A12982" s="72" t="s">
        <v>3935</v>
      </c>
      <c r="B12982" s="72"/>
    </row>
    <row r="12983" spans="1:2">
      <c r="A12983" s="72" t="s">
        <v>28837</v>
      </c>
      <c r="B12983" s="72"/>
    </row>
    <row r="12984" spans="1:2">
      <c r="A12984" s="72" t="s">
        <v>20767</v>
      </c>
      <c r="B12984" s="72"/>
    </row>
    <row r="12985" spans="1:2">
      <c r="A12985" s="72" t="s">
        <v>22403</v>
      </c>
      <c r="B12985" s="72"/>
    </row>
    <row r="12986" spans="1:2">
      <c r="A12986" s="72" t="s">
        <v>19979</v>
      </c>
      <c r="B12986" s="72"/>
    </row>
    <row r="12987" spans="1:2">
      <c r="A12987" s="72" t="s">
        <v>28838</v>
      </c>
      <c r="B12987" s="72"/>
    </row>
    <row r="12988" spans="1:2">
      <c r="A12988" s="72" t="s">
        <v>11653</v>
      </c>
      <c r="B12988" s="72"/>
    </row>
    <row r="12989" spans="1:2">
      <c r="A12989" s="72" t="s">
        <v>15119</v>
      </c>
      <c r="B12989" s="72"/>
    </row>
    <row r="12990" spans="1:2">
      <c r="A12990" s="72" t="s">
        <v>18765</v>
      </c>
      <c r="B12990" s="72"/>
    </row>
    <row r="12991" spans="1:2">
      <c r="A12991" s="72" t="s">
        <v>7081</v>
      </c>
      <c r="B12991" s="72"/>
    </row>
    <row r="12992" spans="1:2">
      <c r="A12992" s="72" t="s">
        <v>14176</v>
      </c>
      <c r="B12992" s="72"/>
    </row>
    <row r="12993" spans="1:2">
      <c r="A12993" s="72" t="s">
        <v>14176</v>
      </c>
      <c r="B12993" s="72"/>
    </row>
    <row r="12994" spans="1:2">
      <c r="A12994" s="72" t="s">
        <v>25743</v>
      </c>
      <c r="B12994" s="72"/>
    </row>
    <row r="12995" spans="1:2">
      <c r="A12995" s="72" t="s">
        <v>16446</v>
      </c>
      <c r="B12995" s="72"/>
    </row>
    <row r="12996" spans="1:2">
      <c r="A12996" s="72" t="s">
        <v>15961</v>
      </c>
      <c r="B12996" s="72"/>
    </row>
    <row r="12997" spans="1:2">
      <c r="A12997" s="72" t="s">
        <v>20768</v>
      </c>
      <c r="B12997" s="72"/>
    </row>
    <row r="12998" spans="1:2">
      <c r="A12998" s="72" t="s">
        <v>14177</v>
      </c>
      <c r="B12998" s="72"/>
    </row>
    <row r="12999" spans="1:2">
      <c r="A12999" s="72" t="s">
        <v>21360</v>
      </c>
      <c r="B12999" s="72"/>
    </row>
    <row r="13000" spans="1:2">
      <c r="A13000" s="72" t="s">
        <v>4845</v>
      </c>
      <c r="B13000" s="72"/>
    </row>
    <row r="13001" spans="1:2">
      <c r="A13001" s="72" t="s">
        <v>2157</v>
      </c>
      <c r="B13001" s="72"/>
    </row>
    <row r="13002" spans="1:2">
      <c r="A13002" s="72" t="s">
        <v>1800</v>
      </c>
      <c r="B13002" s="72"/>
    </row>
    <row r="13003" spans="1:2">
      <c r="A13003" s="72" t="s">
        <v>11654</v>
      </c>
      <c r="B13003" s="72"/>
    </row>
    <row r="13004" spans="1:2">
      <c r="A13004" s="72" t="s">
        <v>7082</v>
      </c>
      <c r="B13004" s="72"/>
    </row>
    <row r="13005" spans="1:2">
      <c r="A13005" s="72" t="s">
        <v>28139</v>
      </c>
      <c r="B13005" s="72"/>
    </row>
    <row r="13006" spans="1:2">
      <c r="A13006" s="72" t="s">
        <v>14178</v>
      </c>
      <c r="B13006" s="72"/>
    </row>
    <row r="13007" spans="1:2">
      <c r="A13007" s="72" t="s">
        <v>29766</v>
      </c>
      <c r="B13007" s="72"/>
    </row>
    <row r="13008" spans="1:2">
      <c r="A13008" s="72" t="s">
        <v>25744</v>
      </c>
      <c r="B13008" s="72"/>
    </row>
    <row r="13009" spans="1:2">
      <c r="A13009" s="72" t="s">
        <v>29397</v>
      </c>
      <c r="B13009" s="72"/>
    </row>
    <row r="13010" spans="1:2">
      <c r="A13010" s="72" t="s">
        <v>28140</v>
      </c>
      <c r="B13010" s="72"/>
    </row>
    <row r="13011" spans="1:2">
      <c r="A13011" s="72" t="s">
        <v>28141</v>
      </c>
      <c r="B13011" s="72"/>
    </row>
    <row r="13012" spans="1:2">
      <c r="A13012" s="72" t="s">
        <v>29398</v>
      </c>
      <c r="B13012" s="72"/>
    </row>
    <row r="13013" spans="1:2">
      <c r="A13013" s="72" t="s">
        <v>28839</v>
      </c>
      <c r="B13013" s="72"/>
    </row>
    <row r="13014" spans="1:2">
      <c r="A13014" s="72" t="s">
        <v>32404</v>
      </c>
      <c r="B13014" s="72"/>
    </row>
    <row r="13015" spans="1:2">
      <c r="A13015" s="72" t="s">
        <v>17716</v>
      </c>
      <c r="B13015" s="72"/>
    </row>
    <row r="13016" spans="1:2">
      <c r="A13016" s="72" t="s">
        <v>23530</v>
      </c>
      <c r="B13016" s="72"/>
    </row>
    <row r="13017" spans="1:2">
      <c r="A13017" s="72" t="s">
        <v>27396</v>
      </c>
      <c r="B13017" s="72"/>
    </row>
    <row r="13018" spans="1:2">
      <c r="A13018" s="72" t="s">
        <v>22404</v>
      </c>
      <c r="B13018" s="72"/>
    </row>
    <row r="13019" spans="1:2">
      <c r="A13019" s="72" t="s">
        <v>5975</v>
      </c>
      <c r="B13019" s="72"/>
    </row>
    <row r="13020" spans="1:2">
      <c r="A13020" s="72" t="s">
        <v>16718</v>
      </c>
      <c r="B13020" s="72"/>
    </row>
    <row r="13021" spans="1:2">
      <c r="A13021" s="72" t="s">
        <v>19094</v>
      </c>
      <c r="B13021" s="72"/>
    </row>
    <row r="13022" spans="1:2">
      <c r="A13022" s="72" t="s">
        <v>8245</v>
      </c>
      <c r="B13022" s="72"/>
    </row>
    <row r="13023" spans="1:2">
      <c r="A13023" s="72" t="s">
        <v>8245</v>
      </c>
      <c r="B13023" s="72"/>
    </row>
    <row r="13024" spans="1:2">
      <c r="A13024" s="72" t="s">
        <v>8245</v>
      </c>
      <c r="B13024" s="72"/>
    </row>
    <row r="13025" spans="1:2">
      <c r="A13025" s="72" t="s">
        <v>8245</v>
      </c>
      <c r="B13025" s="72"/>
    </row>
    <row r="13026" spans="1:2">
      <c r="A13026" s="72" t="s">
        <v>16991</v>
      </c>
      <c r="B13026" s="72"/>
    </row>
    <row r="13027" spans="1:2">
      <c r="A13027" s="72" t="s">
        <v>25149</v>
      </c>
      <c r="B13027" s="72"/>
    </row>
    <row r="13028" spans="1:2">
      <c r="A13028" s="72" t="s">
        <v>26530</v>
      </c>
      <c r="B13028" s="72"/>
    </row>
    <row r="13029" spans="1:2">
      <c r="A13029" s="72" t="s">
        <v>26531</v>
      </c>
      <c r="B13029" s="72"/>
    </row>
    <row r="13030" spans="1:2">
      <c r="A13030" s="72" t="s">
        <v>15657</v>
      </c>
      <c r="B13030" s="72"/>
    </row>
    <row r="13031" spans="1:2">
      <c r="A13031" s="72" t="s">
        <v>12585</v>
      </c>
      <c r="B13031" s="72"/>
    </row>
    <row r="13032" spans="1:2">
      <c r="A13032" s="72" t="s">
        <v>17415</v>
      </c>
      <c r="B13032" s="72"/>
    </row>
    <row r="13033" spans="1:2">
      <c r="A13033" s="72" t="s">
        <v>15658</v>
      </c>
      <c r="B13033" s="72"/>
    </row>
    <row r="13034" spans="1:2">
      <c r="A13034" s="72" t="s">
        <v>29399</v>
      </c>
      <c r="B13034" s="72"/>
    </row>
    <row r="13035" spans="1:2">
      <c r="A13035" s="72" t="s">
        <v>952</v>
      </c>
      <c r="B13035" s="72"/>
    </row>
    <row r="13036" spans="1:2">
      <c r="A13036" s="72" t="s">
        <v>361</v>
      </c>
      <c r="B13036" s="72"/>
    </row>
    <row r="13037" spans="1:2">
      <c r="A13037" s="72" t="s">
        <v>25745</v>
      </c>
      <c r="B13037" s="72"/>
    </row>
    <row r="13038" spans="1:2">
      <c r="A13038" s="72" t="s">
        <v>26195</v>
      </c>
      <c r="B13038" s="72"/>
    </row>
    <row r="13039" spans="1:2">
      <c r="A13039" s="72" t="s">
        <v>25746</v>
      </c>
      <c r="B13039" s="72"/>
    </row>
    <row r="13040" spans="1:2">
      <c r="A13040" s="72" t="s">
        <v>25747</v>
      </c>
      <c r="B13040" s="72"/>
    </row>
    <row r="13041" spans="1:2">
      <c r="A13041" s="72" t="s">
        <v>9289</v>
      </c>
      <c r="B13041" s="72"/>
    </row>
    <row r="13042" spans="1:2">
      <c r="A13042" s="72" t="s">
        <v>28840</v>
      </c>
      <c r="B13042" s="72"/>
    </row>
    <row r="13043" spans="1:2">
      <c r="A13043" s="72" t="s">
        <v>8246</v>
      </c>
      <c r="B13043" s="72"/>
    </row>
    <row r="13044" spans="1:2">
      <c r="A13044" s="72" t="s">
        <v>8246</v>
      </c>
      <c r="B13044" s="72"/>
    </row>
    <row r="13045" spans="1:2">
      <c r="A13045" s="72" t="s">
        <v>7083</v>
      </c>
      <c r="B13045" s="72"/>
    </row>
    <row r="13046" spans="1:2">
      <c r="A13046" s="72" t="s">
        <v>7083</v>
      </c>
      <c r="B13046" s="72"/>
    </row>
    <row r="13047" spans="1:2">
      <c r="A13047" s="72" t="s">
        <v>32405</v>
      </c>
      <c r="B13047" s="72"/>
    </row>
    <row r="13048" spans="1:2">
      <c r="A13048" s="72" t="s">
        <v>23531</v>
      </c>
      <c r="B13048" s="72"/>
    </row>
    <row r="13049" spans="1:2">
      <c r="A13049" s="72" t="s">
        <v>23531</v>
      </c>
      <c r="B13049" s="72"/>
    </row>
    <row r="13050" spans="1:2">
      <c r="A13050" s="72" t="s">
        <v>23531</v>
      </c>
      <c r="B13050" s="72"/>
    </row>
    <row r="13051" spans="1:2">
      <c r="A13051" s="72" t="s">
        <v>31471</v>
      </c>
      <c r="B13051" s="72"/>
    </row>
    <row r="13052" spans="1:2">
      <c r="A13052" s="72" t="s">
        <v>362</v>
      </c>
      <c r="B13052" s="72"/>
    </row>
    <row r="13053" spans="1:2">
      <c r="A13053" s="72" t="s">
        <v>19980</v>
      </c>
      <c r="B13053" s="72"/>
    </row>
    <row r="13054" spans="1:2">
      <c r="A13054" s="72" t="s">
        <v>19981</v>
      </c>
      <c r="B13054" s="72"/>
    </row>
    <row r="13055" spans="1:2">
      <c r="A13055" s="72" t="s">
        <v>31341</v>
      </c>
      <c r="B13055" s="72"/>
    </row>
    <row r="13056" spans="1:2">
      <c r="A13056" s="72" t="s">
        <v>32809</v>
      </c>
      <c r="B13056" s="72"/>
    </row>
    <row r="13057" spans="1:2">
      <c r="A13057" s="72" t="s">
        <v>4846</v>
      </c>
      <c r="B13057" s="72"/>
    </row>
    <row r="13058" spans="1:2">
      <c r="A13058" s="72" t="s">
        <v>17717</v>
      </c>
      <c r="B13058" s="72"/>
    </row>
    <row r="13059" spans="1:2">
      <c r="A13059" s="72" t="s">
        <v>19458</v>
      </c>
      <c r="B13059" s="72"/>
    </row>
    <row r="13060" spans="1:2">
      <c r="A13060" s="72" t="s">
        <v>23532</v>
      </c>
      <c r="B13060" s="72"/>
    </row>
    <row r="13061" spans="1:2">
      <c r="A13061" s="72" t="s">
        <v>20769</v>
      </c>
      <c r="B13061" s="72"/>
    </row>
    <row r="13062" spans="1:2">
      <c r="A13062" s="72" t="s">
        <v>19459</v>
      </c>
      <c r="B13062" s="72"/>
    </row>
    <row r="13063" spans="1:2">
      <c r="A13063" s="72" t="s">
        <v>19460</v>
      </c>
      <c r="B13063" s="72"/>
    </row>
    <row r="13064" spans="1:2">
      <c r="A13064" s="72" t="s">
        <v>7084</v>
      </c>
      <c r="B13064" s="72"/>
    </row>
    <row r="13065" spans="1:2">
      <c r="A13065" s="72" t="s">
        <v>7084</v>
      </c>
      <c r="B13065" s="72"/>
    </row>
    <row r="13066" spans="1:2">
      <c r="A13066" s="72" t="s">
        <v>953</v>
      </c>
      <c r="B13066" s="72"/>
    </row>
    <row r="13067" spans="1:2">
      <c r="A13067" s="72" t="s">
        <v>953</v>
      </c>
      <c r="B13067" s="72"/>
    </row>
    <row r="13068" spans="1:2">
      <c r="A13068" s="72" t="s">
        <v>33471</v>
      </c>
      <c r="B13068" s="72"/>
    </row>
    <row r="13069" spans="1:2">
      <c r="A13069" s="72" t="s">
        <v>29400</v>
      </c>
      <c r="B13069" s="72"/>
    </row>
    <row r="13070" spans="1:2">
      <c r="A13070" s="72" t="s">
        <v>29401</v>
      </c>
      <c r="B13070" s="72"/>
    </row>
    <row r="13071" spans="1:2">
      <c r="A13071" s="72" t="s">
        <v>8247</v>
      </c>
      <c r="B13071" s="72"/>
    </row>
    <row r="13072" spans="1:2">
      <c r="A13072" s="72" t="s">
        <v>30495</v>
      </c>
      <c r="B13072" s="72"/>
    </row>
    <row r="13073" spans="1:2">
      <c r="A13073" s="72" t="s">
        <v>30496</v>
      </c>
      <c r="B13073" s="72"/>
    </row>
    <row r="13074" spans="1:2">
      <c r="A13074" s="72" t="s">
        <v>2754</v>
      </c>
      <c r="B13074" s="72"/>
    </row>
    <row r="13075" spans="1:2">
      <c r="A13075" s="72" t="s">
        <v>23533</v>
      </c>
      <c r="B13075" s="72"/>
    </row>
    <row r="13076" spans="1:2">
      <c r="A13076" s="72" t="s">
        <v>6341</v>
      </c>
      <c r="B13076" s="72"/>
    </row>
    <row r="13077" spans="1:2">
      <c r="A13077" s="72" t="s">
        <v>363</v>
      </c>
      <c r="B13077" s="72"/>
    </row>
    <row r="13078" spans="1:2">
      <c r="A13078" s="72" t="s">
        <v>28412</v>
      </c>
      <c r="B13078" s="72"/>
    </row>
    <row r="13079" spans="1:2">
      <c r="A13079" s="72" t="s">
        <v>20353</v>
      </c>
      <c r="B13079" s="72"/>
    </row>
    <row r="13080" spans="1:2">
      <c r="A13080" s="72" t="s">
        <v>8248</v>
      </c>
      <c r="B13080" s="72"/>
    </row>
    <row r="13081" spans="1:2">
      <c r="A13081" s="72" t="s">
        <v>6342</v>
      </c>
      <c r="B13081" s="72"/>
    </row>
    <row r="13082" spans="1:2">
      <c r="A13082" s="72" t="s">
        <v>6342</v>
      </c>
      <c r="B13082" s="72"/>
    </row>
    <row r="13083" spans="1:2">
      <c r="A13083" s="4" t="s">
        <v>954</v>
      </c>
      <c r="B13083" s="72"/>
    </row>
    <row r="13084" spans="1:2">
      <c r="A13084" s="72" t="s">
        <v>20770</v>
      </c>
      <c r="B13084" s="72"/>
    </row>
    <row r="13085" spans="1:2">
      <c r="A13085" s="72" t="s">
        <v>8845</v>
      </c>
      <c r="B13085" s="72"/>
    </row>
    <row r="13086" spans="1:2">
      <c r="A13086" s="72" t="s">
        <v>7085</v>
      </c>
      <c r="B13086" s="72"/>
    </row>
    <row r="13087" spans="1:2">
      <c r="A13087" s="72" t="s">
        <v>7086</v>
      </c>
      <c r="B13087" s="72"/>
    </row>
    <row r="13088" spans="1:2">
      <c r="A13088" s="72" t="s">
        <v>31639</v>
      </c>
      <c r="B13088" s="72"/>
    </row>
    <row r="13089" spans="1:2">
      <c r="A13089" s="72" t="s">
        <v>6604</v>
      </c>
      <c r="B13089" s="72"/>
    </row>
    <row r="13090" spans="1:2">
      <c r="A13090" s="72" t="s">
        <v>33472</v>
      </c>
      <c r="B13090" s="72"/>
    </row>
    <row r="13091" spans="1:2">
      <c r="A13091" s="4" t="s">
        <v>499</v>
      </c>
      <c r="B13091" s="72"/>
    </row>
    <row r="13092" spans="1:2">
      <c r="A13092" s="72" t="s">
        <v>9757</v>
      </c>
      <c r="B13092" s="72"/>
    </row>
    <row r="13093" spans="1:2">
      <c r="A13093" s="72" t="s">
        <v>33069</v>
      </c>
      <c r="B13093" s="72"/>
    </row>
    <row r="13094" spans="1:2">
      <c r="A13094" s="72" t="s">
        <v>33600</v>
      </c>
      <c r="B13094" s="72"/>
    </row>
    <row r="13095" spans="1:2">
      <c r="A13095" s="72" t="s">
        <v>33070</v>
      </c>
      <c r="B13095" s="72"/>
    </row>
    <row r="13096" spans="1:2">
      <c r="A13096" s="72" t="s">
        <v>2345</v>
      </c>
      <c r="B13096" s="72"/>
    </row>
    <row r="13097" spans="1:2">
      <c r="A13097" s="72" t="s">
        <v>20771</v>
      </c>
      <c r="B13097" s="72"/>
    </row>
    <row r="13098" spans="1:2">
      <c r="A13098" s="72" t="s">
        <v>29767</v>
      </c>
      <c r="B13098" s="72"/>
    </row>
    <row r="13099" spans="1:2">
      <c r="A13099" s="72" t="s">
        <v>19461</v>
      </c>
      <c r="B13099" s="72"/>
    </row>
    <row r="13100" spans="1:2">
      <c r="A13100" s="72" t="s">
        <v>10798</v>
      </c>
      <c r="B13100" s="72"/>
    </row>
    <row r="13101" spans="1:2">
      <c r="A13101" s="72" t="s">
        <v>10799</v>
      </c>
      <c r="B13101" s="72"/>
    </row>
    <row r="13102" spans="1:2">
      <c r="A13102" s="72" t="s">
        <v>9758</v>
      </c>
      <c r="B13102" s="72"/>
    </row>
    <row r="13103" spans="1:2">
      <c r="A13103" s="72" t="s">
        <v>6343</v>
      </c>
      <c r="B13103" s="72"/>
    </row>
    <row r="13104" spans="1:2">
      <c r="A13104" s="72" t="s">
        <v>20772</v>
      </c>
      <c r="B13104" s="72"/>
    </row>
    <row r="13105" spans="1:2">
      <c r="A13105" s="72" t="s">
        <v>17718</v>
      </c>
      <c r="B13105" s="72"/>
    </row>
    <row r="13106" spans="1:2">
      <c r="A13106" s="72" t="s">
        <v>30497</v>
      </c>
      <c r="B13106" s="72"/>
    </row>
    <row r="13107" spans="1:2">
      <c r="A13107" s="72" t="s">
        <v>955</v>
      </c>
      <c r="B13107" s="72"/>
    </row>
    <row r="13108" spans="1:2">
      <c r="A13108" s="72" t="s">
        <v>14738</v>
      </c>
      <c r="B13108" s="72"/>
    </row>
    <row r="13109" spans="1:2">
      <c r="A13109" s="72" t="s">
        <v>28841</v>
      </c>
      <c r="B13109" s="72"/>
    </row>
    <row r="13110" spans="1:2">
      <c r="A13110" s="72" t="s">
        <v>28842</v>
      </c>
      <c r="B13110" s="72"/>
    </row>
    <row r="13111" spans="1:2">
      <c r="A13111" s="72" t="s">
        <v>31640</v>
      </c>
      <c r="B13111" s="72"/>
    </row>
    <row r="13112" spans="1:2">
      <c r="A13112" s="72" t="s">
        <v>32406</v>
      </c>
      <c r="B13112" s="72"/>
    </row>
    <row r="13113" spans="1:2">
      <c r="A13113" s="72" t="s">
        <v>28413</v>
      </c>
      <c r="B13113" s="72"/>
    </row>
    <row r="13114" spans="1:2">
      <c r="A13114" s="72" t="s">
        <v>17416</v>
      </c>
      <c r="B13114" s="72"/>
    </row>
    <row r="13115" spans="1:2">
      <c r="A13115" s="72" t="s">
        <v>956</v>
      </c>
      <c r="B13115" s="72"/>
    </row>
    <row r="13116" spans="1:2">
      <c r="A13116" s="72" t="s">
        <v>28843</v>
      </c>
      <c r="B13116" s="72"/>
    </row>
    <row r="13117" spans="1:2">
      <c r="A13117" s="72" t="s">
        <v>3936</v>
      </c>
      <c r="B13117" s="72"/>
    </row>
    <row r="13118" spans="1:2">
      <c r="A13118" s="72" t="s">
        <v>28844</v>
      </c>
      <c r="B13118" s="72"/>
    </row>
    <row r="13119" spans="1:2">
      <c r="A13119" s="72" t="s">
        <v>8249</v>
      </c>
      <c r="B13119" s="72"/>
    </row>
    <row r="13120" spans="1:2">
      <c r="A13120" s="72" t="s">
        <v>20773</v>
      </c>
      <c r="B13120" s="72"/>
    </row>
    <row r="13121" spans="1:2">
      <c r="A13121" s="72" t="s">
        <v>30498</v>
      </c>
      <c r="B13121" s="72"/>
    </row>
    <row r="13122" spans="1:2">
      <c r="A13122" s="72" t="s">
        <v>27397</v>
      </c>
      <c r="B13122" s="72"/>
    </row>
    <row r="13123" spans="1:2">
      <c r="A13123" s="72" t="s">
        <v>21775</v>
      </c>
      <c r="B13123" s="72"/>
    </row>
    <row r="13124" spans="1:2">
      <c r="A13124" s="72" t="s">
        <v>14739</v>
      </c>
      <c r="B13124" s="72"/>
    </row>
    <row r="13125" spans="1:2">
      <c r="A13125" s="72" t="s">
        <v>26196</v>
      </c>
      <c r="B13125" s="72"/>
    </row>
    <row r="13126" spans="1:2">
      <c r="A13126" s="72" t="s">
        <v>25150</v>
      </c>
      <c r="B13126" s="72"/>
    </row>
    <row r="13127" spans="1:2">
      <c r="A13127" s="72" t="s">
        <v>2755</v>
      </c>
      <c r="B13127" s="72"/>
    </row>
    <row r="13128" spans="1:2">
      <c r="A13128" s="72" t="s">
        <v>10800</v>
      </c>
      <c r="B13128" s="72"/>
    </row>
    <row r="13129" spans="1:2">
      <c r="A13129" s="72" t="s">
        <v>10261</v>
      </c>
      <c r="B13129" s="72"/>
    </row>
    <row r="13130" spans="1:2">
      <c r="A13130" s="72" t="s">
        <v>23534</v>
      </c>
      <c r="B13130" s="72"/>
    </row>
    <row r="13131" spans="1:2">
      <c r="A13131" s="72" t="s">
        <v>10801</v>
      </c>
      <c r="B13131" s="72"/>
    </row>
    <row r="13132" spans="1:2">
      <c r="A13132" s="72" t="s">
        <v>25151</v>
      </c>
      <c r="B13132" s="72"/>
    </row>
    <row r="13133" spans="1:2">
      <c r="A13133" s="72" t="s">
        <v>25152</v>
      </c>
      <c r="B13133" s="72"/>
    </row>
    <row r="13134" spans="1:2">
      <c r="A13134" s="72" t="s">
        <v>3154</v>
      </c>
      <c r="B13134" s="72"/>
    </row>
    <row r="13135" spans="1:2">
      <c r="A13135" s="72" t="s">
        <v>18766</v>
      </c>
      <c r="B13135" s="72"/>
    </row>
    <row r="13136" spans="1:2">
      <c r="A13136" s="72" t="s">
        <v>20774</v>
      </c>
      <c r="B13136" s="72"/>
    </row>
    <row r="13137" spans="1:2">
      <c r="A13137" s="72" t="s">
        <v>26197</v>
      </c>
      <c r="B13137" s="72"/>
    </row>
    <row r="13138" spans="1:2">
      <c r="A13138" s="72" t="s">
        <v>20775</v>
      </c>
      <c r="B13138" s="72"/>
    </row>
    <row r="13139" spans="1:2">
      <c r="A13139" s="72" t="s">
        <v>20776</v>
      </c>
      <c r="B13139" s="72"/>
    </row>
    <row r="13140" spans="1:2">
      <c r="A13140" s="72" t="s">
        <v>20778</v>
      </c>
      <c r="B13140" s="72"/>
    </row>
    <row r="13141" spans="1:2">
      <c r="A13141" s="72" t="s">
        <v>26198</v>
      </c>
      <c r="B13141" s="72"/>
    </row>
    <row r="13142" spans="1:2">
      <c r="A13142" s="72" t="s">
        <v>27828</v>
      </c>
      <c r="B13142" s="72"/>
    </row>
    <row r="13143" spans="1:2">
      <c r="A13143" s="72" t="s">
        <v>2756</v>
      </c>
      <c r="B13143" s="72"/>
    </row>
    <row r="13144" spans="1:2">
      <c r="A13144" s="72" t="s">
        <v>20354</v>
      </c>
      <c r="B13144" s="72"/>
    </row>
    <row r="13145" spans="1:2">
      <c r="A13145" s="72" t="s">
        <v>17719</v>
      </c>
      <c r="B13145" s="72"/>
    </row>
    <row r="13146" spans="1:2">
      <c r="A13146" s="72" t="s">
        <v>20355</v>
      </c>
      <c r="B13146" s="72"/>
    </row>
    <row r="13147" spans="1:2">
      <c r="A13147" s="72" t="s">
        <v>20356</v>
      </c>
      <c r="B13147" s="72"/>
    </row>
    <row r="13148" spans="1:2">
      <c r="A13148" s="72" t="s">
        <v>23535</v>
      </c>
      <c r="B13148" s="72"/>
    </row>
    <row r="13149" spans="1:2">
      <c r="A13149" s="72" t="s">
        <v>26199</v>
      </c>
      <c r="B13149" s="72"/>
    </row>
    <row r="13150" spans="1:2">
      <c r="A13150" s="72" t="s">
        <v>16160</v>
      </c>
      <c r="B13150" s="72"/>
    </row>
    <row r="13151" spans="1:2">
      <c r="A13151" s="72" t="s">
        <v>20357</v>
      </c>
      <c r="B13151" s="72"/>
    </row>
    <row r="13152" spans="1:2">
      <c r="A13152" s="72" t="s">
        <v>23536</v>
      </c>
      <c r="B13152" s="72"/>
    </row>
    <row r="13153" spans="1:2">
      <c r="A13153" s="72" t="s">
        <v>20779</v>
      </c>
      <c r="B13153" s="72"/>
    </row>
    <row r="13154" spans="1:2">
      <c r="A13154" s="72" t="s">
        <v>10534</v>
      </c>
      <c r="B13154" s="72"/>
    </row>
    <row r="13155" spans="1:2">
      <c r="A13155" s="72" t="s">
        <v>20358</v>
      </c>
      <c r="B13155" s="72"/>
    </row>
    <row r="13156" spans="1:2">
      <c r="A13156" s="72" t="s">
        <v>7528</v>
      </c>
      <c r="B13156" s="72"/>
    </row>
    <row r="13157" spans="1:2">
      <c r="A13157" s="72" t="s">
        <v>16161</v>
      </c>
      <c r="B13157" s="72"/>
    </row>
    <row r="13158" spans="1:2">
      <c r="A13158" s="72" t="s">
        <v>20781</v>
      </c>
      <c r="B13158" s="72"/>
    </row>
    <row r="13159" spans="1:2">
      <c r="A13159" s="72" t="s">
        <v>22918</v>
      </c>
      <c r="B13159" s="72"/>
    </row>
    <row r="13160" spans="1:2">
      <c r="A13160" s="72" t="s">
        <v>20359</v>
      </c>
      <c r="B13160" s="72"/>
    </row>
    <row r="13161" spans="1:2">
      <c r="A13161" s="72" t="s">
        <v>16162</v>
      </c>
      <c r="B13161" s="72"/>
    </row>
    <row r="13162" spans="1:2">
      <c r="A13162" s="72" t="s">
        <v>29402</v>
      </c>
      <c r="B13162" s="72"/>
    </row>
    <row r="13163" spans="1:2">
      <c r="A13163" s="72" t="s">
        <v>30499</v>
      </c>
      <c r="B13163" s="72"/>
    </row>
    <row r="13164" spans="1:2">
      <c r="A13164" s="72" t="s">
        <v>29403</v>
      </c>
      <c r="B13164" s="72"/>
    </row>
    <row r="13165" spans="1:2">
      <c r="A13165" s="72" t="s">
        <v>364</v>
      </c>
      <c r="B13165" s="72"/>
    </row>
    <row r="13166" spans="1:2">
      <c r="A13166" s="72" t="s">
        <v>7911</v>
      </c>
      <c r="B13166" s="72"/>
    </row>
    <row r="13167" spans="1:2">
      <c r="A13167" s="72" t="s">
        <v>27398</v>
      </c>
      <c r="B13167" s="72"/>
    </row>
    <row r="13168" spans="1:2">
      <c r="A13168" s="72" t="s">
        <v>21361</v>
      </c>
      <c r="B13168" s="72"/>
    </row>
    <row r="13169" spans="1:2">
      <c r="A13169" s="72" t="s">
        <v>16992</v>
      </c>
      <c r="B13169" s="72"/>
    </row>
    <row r="13170" spans="1:2">
      <c r="A13170" s="72" t="s">
        <v>10535</v>
      </c>
      <c r="B13170" s="72"/>
    </row>
    <row r="13171" spans="1:2">
      <c r="A13171" s="72" t="s">
        <v>20782</v>
      </c>
      <c r="B13171" s="72"/>
    </row>
    <row r="13172" spans="1:2">
      <c r="A13172" s="72" t="s">
        <v>29404</v>
      </c>
      <c r="B13172" s="72"/>
    </row>
    <row r="13173" spans="1:2">
      <c r="A13173" s="72" t="s">
        <v>20360</v>
      </c>
      <c r="B13173" s="72"/>
    </row>
    <row r="13174" spans="1:2">
      <c r="A13174" s="72" t="s">
        <v>29768</v>
      </c>
      <c r="B13174" s="72"/>
    </row>
    <row r="13175" spans="1:2">
      <c r="A13175" s="72" t="s">
        <v>9760</v>
      </c>
      <c r="B13175" s="72"/>
    </row>
    <row r="13176" spans="1:2">
      <c r="A13176" s="72" t="s">
        <v>4847</v>
      </c>
      <c r="B13176" s="72"/>
    </row>
    <row r="13177" spans="1:2">
      <c r="A13177" s="72" t="s">
        <v>19982</v>
      </c>
      <c r="B13177" s="72"/>
    </row>
    <row r="13178" spans="1:2">
      <c r="A13178" s="72" t="s">
        <v>22919</v>
      </c>
      <c r="B13178" s="72"/>
    </row>
    <row r="13179" spans="1:2">
      <c r="A13179" s="72" t="s">
        <v>20783</v>
      </c>
      <c r="B13179" s="72"/>
    </row>
    <row r="13180" spans="1:2">
      <c r="A13180" s="72" t="s">
        <v>20784</v>
      </c>
      <c r="B13180" s="72"/>
    </row>
    <row r="13181" spans="1:2">
      <c r="A13181" s="72" t="s">
        <v>28845</v>
      </c>
      <c r="B13181" s="72"/>
    </row>
    <row r="13182" spans="1:2">
      <c r="A13182" s="72" t="s">
        <v>28845</v>
      </c>
      <c r="B13182" s="72"/>
    </row>
    <row r="13183" spans="1:2">
      <c r="A13183" s="72" t="s">
        <v>30500</v>
      </c>
      <c r="B13183" s="72"/>
    </row>
    <row r="13184" spans="1:2">
      <c r="A13184" s="72" t="s">
        <v>21776</v>
      </c>
      <c r="B13184" s="72"/>
    </row>
    <row r="13185" spans="1:2">
      <c r="A13185" s="72" t="s">
        <v>31880</v>
      </c>
      <c r="B13185" s="72"/>
    </row>
    <row r="13186" spans="1:2">
      <c r="A13186" s="72" t="s">
        <v>20785</v>
      </c>
      <c r="B13186" s="72"/>
    </row>
    <row r="13187" spans="1:2">
      <c r="A13187" s="72" t="s">
        <v>24677</v>
      </c>
      <c r="B13187" s="72"/>
    </row>
    <row r="13188" spans="1:2">
      <c r="A13188" s="72" t="s">
        <v>30501</v>
      </c>
      <c r="B13188" s="72"/>
    </row>
    <row r="13189" spans="1:2">
      <c r="A13189" s="72" t="s">
        <v>27400</v>
      </c>
      <c r="B13189" s="72"/>
    </row>
    <row r="13190" spans="1:2">
      <c r="A13190" s="72" t="s">
        <v>28846</v>
      </c>
      <c r="B13190" s="72"/>
    </row>
    <row r="13191" spans="1:2">
      <c r="A13191" s="72" t="s">
        <v>28847</v>
      </c>
      <c r="B13191" s="72"/>
    </row>
    <row r="13192" spans="1:2">
      <c r="A13192" s="72" t="s">
        <v>28848</v>
      </c>
      <c r="B13192" s="72"/>
    </row>
    <row r="13193" spans="1:2">
      <c r="A13193" s="72" t="s">
        <v>18276</v>
      </c>
      <c r="B13193" s="72"/>
    </row>
    <row r="13194" spans="1:2">
      <c r="A13194" s="72" t="s">
        <v>26200</v>
      </c>
      <c r="B13194" s="72"/>
    </row>
    <row r="13195" spans="1:2">
      <c r="A13195" s="72" t="s">
        <v>26201</v>
      </c>
      <c r="B13195" s="72"/>
    </row>
    <row r="13196" spans="1:2">
      <c r="A13196" s="72" t="s">
        <v>32407</v>
      </c>
      <c r="B13196" s="72"/>
    </row>
    <row r="13197" spans="1:2">
      <c r="A13197" s="72" t="s">
        <v>19462</v>
      </c>
      <c r="B13197" s="72"/>
    </row>
    <row r="13198" spans="1:2">
      <c r="A13198" s="72" t="s">
        <v>32408</v>
      </c>
      <c r="B13198" s="72"/>
    </row>
    <row r="13199" spans="1:2">
      <c r="A13199" s="72" t="s">
        <v>33193</v>
      </c>
      <c r="B13199" s="72"/>
    </row>
    <row r="13200" spans="1:2">
      <c r="A13200" s="72" t="s">
        <v>9761</v>
      </c>
      <c r="B13200" s="72"/>
    </row>
    <row r="13201" spans="1:2">
      <c r="A13201" s="72" t="s">
        <v>24678</v>
      </c>
      <c r="B13201" s="72"/>
    </row>
    <row r="13202" spans="1:2">
      <c r="A13202" s="72" t="s">
        <v>13317</v>
      </c>
      <c r="B13202" s="72"/>
    </row>
    <row r="13203" spans="1:2">
      <c r="A13203" s="72" t="s">
        <v>10536</v>
      </c>
      <c r="B13203" s="72"/>
    </row>
    <row r="13204" spans="1:2">
      <c r="A13204" s="72" t="s">
        <v>20362</v>
      </c>
      <c r="B13204" s="72"/>
    </row>
    <row r="13205" spans="1:2">
      <c r="A13205" s="72" t="s">
        <v>22405</v>
      </c>
      <c r="B13205" s="72"/>
    </row>
    <row r="13206" spans="1:2">
      <c r="A13206" s="72" t="s">
        <v>30502</v>
      </c>
      <c r="B13206" s="72"/>
    </row>
    <row r="13207" spans="1:2">
      <c r="A13207" s="72" t="s">
        <v>13318</v>
      </c>
      <c r="B13207" s="72"/>
    </row>
    <row r="13208" spans="1:2">
      <c r="A13208" s="72" t="s">
        <v>29405</v>
      </c>
      <c r="B13208" s="72"/>
    </row>
    <row r="13209" spans="1:2">
      <c r="A13209" s="72" t="s">
        <v>16447</v>
      </c>
      <c r="B13209" s="72"/>
    </row>
    <row r="13210" spans="1:2">
      <c r="A13210" s="72" t="s">
        <v>33194</v>
      </c>
      <c r="B13210" s="72"/>
    </row>
    <row r="13211" spans="1:2">
      <c r="A13211" s="72" t="s">
        <v>957</v>
      </c>
      <c r="B13211" s="72"/>
    </row>
    <row r="13212" spans="1:2">
      <c r="A13212" s="72" t="s">
        <v>2757</v>
      </c>
      <c r="B13212" s="72"/>
    </row>
    <row r="13213" spans="1:2">
      <c r="A13213" s="72" t="s">
        <v>23537</v>
      </c>
      <c r="B13213" s="72"/>
    </row>
    <row r="13214" spans="1:2">
      <c r="A13214" s="72" t="s">
        <v>10537</v>
      </c>
      <c r="B13214" s="72"/>
    </row>
    <row r="13215" spans="1:2">
      <c r="A13215" s="72" t="s">
        <v>10538</v>
      </c>
      <c r="B13215" s="72"/>
    </row>
    <row r="13216" spans="1:2">
      <c r="A13216" s="72" t="s">
        <v>2346</v>
      </c>
      <c r="B13216" s="72"/>
    </row>
    <row r="13217" spans="1:2">
      <c r="A13217" s="72" t="s">
        <v>12586</v>
      </c>
      <c r="B13217" s="72"/>
    </row>
    <row r="13218" spans="1:2">
      <c r="A13218" s="72" t="s">
        <v>12586</v>
      </c>
      <c r="B13218" s="72"/>
    </row>
    <row r="13219" spans="1:2">
      <c r="A13219" s="72" t="s">
        <v>30503</v>
      </c>
      <c r="B13219" s="72"/>
    </row>
    <row r="13220" spans="1:2">
      <c r="A13220" s="72" t="s">
        <v>2158</v>
      </c>
      <c r="B13220" s="72"/>
    </row>
    <row r="13221" spans="1:2">
      <c r="A13221" s="72" t="s">
        <v>30504</v>
      </c>
      <c r="B13221" s="72"/>
    </row>
    <row r="13222" spans="1:2">
      <c r="A13222" s="72" t="s">
        <v>33195</v>
      </c>
      <c r="B13222" s="72"/>
    </row>
    <row r="13223" spans="1:2">
      <c r="A13223" s="72" t="s">
        <v>1980</v>
      </c>
      <c r="B13223" s="72"/>
    </row>
    <row r="13224" spans="1:2">
      <c r="A13224" s="72" t="s">
        <v>10263</v>
      </c>
      <c r="B13224" s="72"/>
    </row>
    <row r="13225" spans="1:2">
      <c r="A13225" s="72" t="s">
        <v>20363</v>
      </c>
      <c r="B13225" s="72"/>
    </row>
    <row r="13226" spans="1:2">
      <c r="A13226" s="72" t="s">
        <v>10539</v>
      </c>
      <c r="B13226" s="72"/>
    </row>
    <row r="13227" spans="1:2">
      <c r="A13227" s="72" t="s">
        <v>32811</v>
      </c>
      <c r="B13227" s="72"/>
    </row>
    <row r="13228" spans="1:2">
      <c r="A13228" s="72" t="s">
        <v>8846</v>
      </c>
      <c r="B13228" s="72"/>
    </row>
    <row r="13229" spans="1:2">
      <c r="A13229" s="72" t="s">
        <v>10264</v>
      </c>
      <c r="B13229" s="72"/>
    </row>
    <row r="13230" spans="1:2">
      <c r="A13230" s="72" t="s">
        <v>12587</v>
      </c>
      <c r="B13230" s="72"/>
    </row>
    <row r="13231" spans="1:2">
      <c r="A13231" s="72" t="s">
        <v>13609</v>
      </c>
      <c r="B13231" s="72"/>
    </row>
    <row r="13232" spans="1:2">
      <c r="A13232" s="72" t="s">
        <v>13609</v>
      </c>
      <c r="B13232" s="72"/>
    </row>
    <row r="13233" spans="1:2">
      <c r="A13233" s="72" t="s">
        <v>10540</v>
      </c>
      <c r="B13233" s="72"/>
    </row>
    <row r="13234" spans="1:2">
      <c r="A13234" s="72" t="s">
        <v>10541</v>
      </c>
      <c r="B13234" s="72"/>
    </row>
    <row r="13235" spans="1:2">
      <c r="A13235" s="72" t="s">
        <v>10542</v>
      </c>
      <c r="B13235" s="72"/>
    </row>
    <row r="13236" spans="1:2">
      <c r="A13236" s="72" t="s">
        <v>5585</v>
      </c>
      <c r="B13236" s="72"/>
    </row>
    <row r="13237" spans="1:2">
      <c r="A13237" s="72" t="s">
        <v>24679</v>
      </c>
      <c r="B13237" s="72"/>
    </row>
    <row r="13238" spans="1:2">
      <c r="A13238" s="72" t="s">
        <v>2758</v>
      </c>
      <c r="B13238" s="72"/>
    </row>
    <row r="13239" spans="1:2">
      <c r="A13239" s="72" t="s">
        <v>18767</v>
      </c>
      <c r="B13239" s="72"/>
    </row>
    <row r="13240" spans="1:2">
      <c r="A13240" s="72" t="s">
        <v>18768</v>
      </c>
      <c r="B13240" s="72"/>
    </row>
    <row r="13241" spans="1:2">
      <c r="A13241" s="72" t="s">
        <v>23538</v>
      </c>
      <c r="B13241" s="72"/>
    </row>
    <row r="13242" spans="1:2">
      <c r="A13242" s="72" t="s">
        <v>23539</v>
      </c>
      <c r="B13242" s="72"/>
    </row>
    <row r="13243" spans="1:2">
      <c r="A13243" s="72" t="s">
        <v>7529</v>
      </c>
      <c r="B13243" s="72"/>
    </row>
    <row r="13244" spans="1:2">
      <c r="A13244" s="72" t="s">
        <v>20786</v>
      </c>
      <c r="B13244" s="72"/>
    </row>
    <row r="13245" spans="1:2">
      <c r="A13245" s="72" t="s">
        <v>20787</v>
      </c>
      <c r="B13245" s="72"/>
    </row>
    <row r="13246" spans="1:2">
      <c r="A13246" s="72" t="s">
        <v>20788</v>
      </c>
      <c r="B13246" s="72"/>
    </row>
    <row r="13247" spans="1:2">
      <c r="A13247" s="72" t="s">
        <v>10543</v>
      </c>
      <c r="B13247" s="72"/>
    </row>
    <row r="13248" spans="1:2">
      <c r="A13248" s="72" t="s">
        <v>13319</v>
      </c>
      <c r="B13248" s="72"/>
    </row>
    <row r="13249" spans="1:2">
      <c r="A13249" s="72" t="s">
        <v>10544</v>
      </c>
      <c r="B13249" s="72"/>
    </row>
    <row r="13250" spans="1:2">
      <c r="A13250" s="72" t="s">
        <v>13363</v>
      </c>
      <c r="B13250" s="72"/>
    </row>
    <row r="13251" spans="1:2">
      <c r="A13251" s="72" t="s">
        <v>21362</v>
      </c>
      <c r="B13251" s="72"/>
    </row>
    <row r="13252" spans="1:2">
      <c r="A13252" s="72" t="s">
        <v>33473</v>
      </c>
      <c r="B13252" s="72"/>
    </row>
    <row r="13253" spans="1:2">
      <c r="A13253" s="72" t="s">
        <v>22406</v>
      </c>
      <c r="B13253" s="72"/>
    </row>
    <row r="13254" spans="1:2">
      <c r="A13254" s="72" t="s">
        <v>20364</v>
      </c>
      <c r="B13254" s="72"/>
    </row>
    <row r="13255" spans="1:2">
      <c r="A13255" s="4" t="s">
        <v>958</v>
      </c>
      <c r="B13255" s="72"/>
    </row>
    <row r="13256" spans="1:2">
      <c r="A13256" s="72" t="s">
        <v>9762</v>
      </c>
      <c r="B13256" s="72"/>
    </row>
    <row r="13257" spans="1:2">
      <c r="A13257" s="72" t="s">
        <v>10545</v>
      </c>
      <c r="B13257" s="72"/>
    </row>
    <row r="13258" spans="1:2">
      <c r="A13258" s="72" t="s">
        <v>23540</v>
      </c>
      <c r="B13258" s="72"/>
    </row>
    <row r="13259" spans="1:2">
      <c r="A13259" s="72" t="s">
        <v>30975</v>
      </c>
      <c r="B13259" s="72"/>
    </row>
    <row r="13260" spans="1:2">
      <c r="A13260" s="72" t="s">
        <v>10802</v>
      </c>
      <c r="B13260" s="72"/>
    </row>
    <row r="13261" spans="1:2">
      <c r="A13261" s="72" t="s">
        <v>5979</v>
      </c>
      <c r="B13261" s="72"/>
    </row>
    <row r="13262" spans="1:2">
      <c r="A13262" s="72" t="s">
        <v>29769</v>
      </c>
      <c r="B13262" s="72"/>
    </row>
    <row r="13263" spans="1:2">
      <c r="A13263" s="72" t="s">
        <v>12588</v>
      </c>
      <c r="B13263" s="72"/>
    </row>
    <row r="13264" spans="1:2">
      <c r="A13264" s="72" t="s">
        <v>7530</v>
      </c>
      <c r="B13264" s="72"/>
    </row>
    <row r="13265" spans="1:2">
      <c r="A13265" s="72" t="s">
        <v>959</v>
      </c>
      <c r="B13265" s="72"/>
    </row>
    <row r="13266" spans="1:2">
      <c r="A13266" s="72" t="s">
        <v>30505</v>
      </c>
      <c r="B13266" s="72"/>
    </row>
    <row r="13267" spans="1:2">
      <c r="A13267" s="72" t="s">
        <v>5586</v>
      </c>
      <c r="B13267" s="72"/>
    </row>
    <row r="13268" spans="1:2">
      <c r="A13268" s="72" t="s">
        <v>25153</v>
      </c>
      <c r="B13268" s="72"/>
    </row>
    <row r="13269" spans="1:2">
      <c r="A13269" s="72" t="s">
        <v>12589</v>
      </c>
      <c r="B13269" s="72"/>
    </row>
    <row r="13270" spans="1:2">
      <c r="A13270" s="72" t="s">
        <v>25748</v>
      </c>
      <c r="B13270" s="72"/>
    </row>
    <row r="13271" spans="1:2">
      <c r="A13271" s="72" t="s">
        <v>3510</v>
      </c>
      <c r="B13271" s="72"/>
    </row>
    <row r="13272" spans="1:2">
      <c r="A13272" s="72" t="s">
        <v>9290</v>
      </c>
      <c r="B13272" s="72"/>
    </row>
    <row r="13273" spans="1:2">
      <c r="A13273" s="72" t="s">
        <v>15659</v>
      </c>
      <c r="B13273" s="72"/>
    </row>
    <row r="13274" spans="1:2">
      <c r="A13274" s="72" t="s">
        <v>6605</v>
      </c>
      <c r="B13274" s="72"/>
    </row>
    <row r="13275" spans="1:2">
      <c r="A13275" s="72" t="s">
        <v>25749</v>
      </c>
      <c r="B13275" s="72"/>
    </row>
    <row r="13276" spans="1:2">
      <c r="A13276" s="72" t="s">
        <v>26202</v>
      </c>
      <c r="B13276" s="72"/>
    </row>
    <row r="13277" spans="1:2">
      <c r="A13277" s="72" t="s">
        <v>25751</v>
      </c>
      <c r="B13277" s="72"/>
    </row>
    <row r="13278" spans="1:2">
      <c r="A13278" s="72" t="s">
        <v>26203</v>
      </c>
      <c r="B13278" s="72"/>
    </row>
    <row r="13279" spans="1:2">
      <c r="A13279" s="72" t="s">
        <v>25750</v>
      </c>
      <c r="B13279" s="72"/>
    </row>
    <row r="13280" spans="1:2">
      <c r="A13280" s="72" t="s">
        <v>20789</v>
      </c>
      <c r="B13280" s="72"/>
    </row>
    <row r="13281" spans="1:2">
      <c r="A13281" s="72" t="s">
        <v>960</v>
      </c>
      <c r="B13281" s="72"/>
    </row>
    <row r="13282" spans="1:2">
      <c r="A13282" s="72" t="s">
        <v>11656</v>
      </c>
      <c r="B13282" s="72"/>
    </row>
    <row r="13283" spans="1:2">
      <c r="A13283" s="72" t="s">
        <v>5587</v>
      </c>
      <c r="B13283" s="72"/>
    </row>
    <row r="13284" spans="1:2">
      <c r="A13284" s="72" t="s">
        <v>29406</v>
      </c>
      <c r="B13284" s="72"/>
    </row>
    <row r="13285" spans="1:2">
      <c r="A13285" s="72" t="s">
        <v>32812</v>
      </c>
      <c r="B13285" s="72"/>
    </row>
    <row r="13286" spans="1:2">
      <c r="A13286" s="72" t="s">
        <v>7087</v>
      </c>
      <c r="B13286" s="72"/>
    </row>
    <row r="13287" spans="1:2">
      <c r="A13287" s="72" t="s">
        <v>7088</v>
      </c>
      <c r="B13287" s="72"/>
    </row>
    <row r="13288" spans="1:2">
      <c r="A13288" s="72" t="s">
        <v>24680</v>
      </c>
      <c r="B13288" s="72"/>
    </row>
    <row r="13289" spans="1:2">
      <c r="A13289" s="72" t="s">
        <v>24681</v>
      </c>
      <c r="B13289" s="72"/>
    </row>
    <row r="13290" spans="1:2">
      <c r="A13290" s="72" t="s">
        <v>7531</v>
      </c>
      <c r="B13290" s="72"/>
    </row>
    <row r="13291" spans="1:2">
      <c r="A13291" s="72" t="s">
        <v>22407</v>
      </c>
      <c r="B13291" s="72"/>
    </row>
    <row r="13292" spans="1:2">
      <c r="A13292" s="72" t="s">
        <v>19983</v>
      </c>
      <c r="B13292" s="72"/>
    </row>
    <row r="13293" spans="1:2">
      <c r="A13293" s="72" t="s">
        <v>21777</v>
      </c>
      <c r="B13293" s="72"/>
    </row>
    <row r="13294" spans="1:2">
      <c r="A13294" s="72" t="s">
        <v>29770</v>
      </c>
      <c r="B13294" s="72"/>
    </row>
    <row r="13295" spans="1:2">
      <c r="A13295" s="72" t="s">
        <v>8847</v>
      </c>
      <c r="B13295" s="72"/>
    </row>
    <row r="13296" spans="1:2">
      <c r="A13296" s="72" t="s">
        <v>8848</v>
      </c>
      <c r="B13296" s="72"/>
    </row>
    <row r="13297" spans="1:2">
      <c r="A13297" s="72" t="s">
        <v>961</v>
      </c>
      <c r="B13297" s="72"/>
    </row>
    <row r="13298" spans="1:2">
      <c r="A13298" s="72" t="s">
        <v>30507</v>
      </c>
      <c r="B13298" s="72"/>
    </row>
    <row r="13299" spans="1:2">
      <c r="A13299" s="72" t="s">
        <v>30506</v>
      </c>
      <c r="B13299" s="72"/>
    </row>
    <row r="13300" spans="1:2">
      <c r="A13300" s="72" t="s">
        <v>18769</v>
      </c>
      <c r="B13300" s="72"/>
    </row>
    <row r="13301" spans="1:2">
      <c r="A13301" s="72" t="s">
        <v>12995</v>
      </c>
      <c r="B13301" s="72"/>
    </row>
    <row r="13302" spans="1:2">
      <c r="A13302" s="72" t="s">
        <v>26949</v>
      </c>
      <c r="B13302" s="72"/>
    </row>
    <row r="13303" spans="1:2">
      <c r="A13303" s="72" t="s">
        <v>19463</v>
      </c>
      <c r="B13303" s="72"/>
    </row>
    <row r="13304" spans="1:2">
      <c r="A13304" s="72" t="s">
        <v>15399</v>
      </c>
      <c r="B13304" s="72"/>
    </row>
    <row r="13305" spans="1:2">
      <c r="A13305" s="72" t="s">
        <v>3511</v>
      </c>
      <c r="B13305" s="72"/>
    </row>
    <row r="13306" spans="1:2">
      <c r="A13306" s="72" t="s">
        <v>16448</v>
      </c>
      <c r="B13306" s="72"/>
    </row>
    <row r="13307" spans="1:2">
      <c r="A13307" s="72" t="s">
        <v>32813</v>
      </c>
      <c r="B13307" s="72"/>
    </row>
    <row r="13308" spans="1:2">
      <c r="A13308" s="72" t="s">
        <v>23541</v>
      </c>
      <c r="B13308" s="72"/>
    </row>
    <row r="13309" spans="1:2">
      <c r="A13309" s="72" t="s">
        <v>15120</v>
      </c>
      <c r="B13309" s="72"/>
    </row>
    <row r="13310" spans="1:2">
      <c r="A13310" s="72" t="s">
        <v>28414</v>
      </c>
      <c r="B13310" s="72"/>
    </row>
    <row r="13311" spans="1:2">
      <c r="A13311" s="72" t="s">
        <v>28415</v>
      </c>
      <c r="B13311" s="72"/>
    </row>
    <row r="13312" spans="1:2">
      <c r="A13312" s="72" t="s">
        <v>19464</v>
      </c>
      <c r="B13312" s="72"/>
    </row>
    <row r="13313" spans="1:2">
      <c r="A13313" s="72" t="s">
        <v>22920</v>
      </c>
      <c r="B13313" s="72"/>
    </row>
    <row r="13314" spans="1:2">
      <c r="A13314" s="72" t="s">
        <v>20790</v>
      </c>
      <c r="B13314" s="72"/>
    </row>
    <row r="13315" spans="1:2">
      <c r="A13315" s="72" t="s">
        <v>26204</v>
      </c>
      <c r="B13315" s="72"/>
    </row>
    <row r="13316" spans="1:2">
      <c r="A13316" s="72" t="s">
        <v>25154</v>
      </c>
      <c r="B13316" s="72"/>
    </row>
    <row r="13317" spans="1:2">
      <c r="A13317" s="72" t="s">
        <v>18770</v>
      </c>
      <c r="B13317" s="72"/>
    </row>
    <row r="13318" spans="1:2">
      <c r="A13318" s="72" t="s">
        <v>9764</v>
      </c>
      <c r="B13318" s="72"/>
    </row>
    <row r="13319" spans="1:2">
      <c r="A13319" s="72" t="s">
        <v>22408</v>
      </c>
      <c r="B13319" s="72"/>
    </row>
    <row r="13320" spans="1:2">
      <c r="A13320" s="72" t="s">
        <v>32409</v>
      </c>
      <c r="B13320" s="72"/>
    </row>
    <row r="13321" spans="1:2">
      <c r="A13321" s="72" t="s">
        <v>32410</v>
      </c>
      <c r="B13321" s="72"/>
    </row>
    <row r="13322" spans="1:2">
      <c r="A13322" s="72" t="s">
        <v>25752</v>
      </c>
      <c r="B13322" s="72"/>
    </row>
    <row r="13323" spans="1:2">
      <c r="A13323" s="72" t="s">
        <v>32411</v>
      </c>
      <c r="B13323" s="72"/>
    </row>
    <row r="13324" spans="1:2">
      <c r="A13324" s="72" t="s">
        <v>25155</v>
      </c>
      <c r="B13324" s="72"/>
    </row>
    <row r="13325" spans="1:2">
      <c r="A13325" s="72" t="s">
        <v>20791</v>
      </c>
      <c r="B13325" s="72"/>
    </row>
    <row r="13326" spans="1:2">
      <c r="A13326" s="72" t="s">
        <v>26205</v>
      </c>
      <c r="B13326" s="72"/>
    </row>
    <row r="13327" spans="1:2">
      <c r="A13327" s="72" t="s">
        <v>26206</v>
      </c>
      <c r="B13327" s="72"/>
    </row>
    <row r="13328" spans="1:2">
      <c r="A13328" s="72" t="s">
        <v>26207</v>
      </c>
      <c r="B13328" s="72"/>
    </row>
    <row r="13329" spans="1:2">
      <c r="A13329" s="72" t="s">
        <v>12124</v>
      </c>
      <c r="B13329" s="72"/>
    </row>
    <row r="13330" spans="1:2">
      <c r="A13330" s="72" t="s">
        <v>24682</v>
      </c>
      <c r="B13330" s="72"/>
    </row>
    <row r="13331" spans="1:2">
      <c r="A13331" s="72" t="s">
        <v>15121</v>
      </c>
      <c r="B13331" s="72"/>
    </row>
    <row r="13332" spans="1:2">
      <c r="A13332" s="72" t="s">
        <v>19465</v>
      </c>
      <c r="B13332" s="72"/>
    </row>
    <row r="13333" spans="1:2">
      <c r="A13333" s="72" t="s">
        <v>32412</v>
      </c>
      <c r="B13333" s="72"/>
    </row>
    <row r="13334" spans="1:2">
      <c r="A13334" s="72" t="s">
        <v>2759</v>
      </c>
      <c r="B13334" s="72"/>
    </row>
    <row r="13335" spans="1:2">
      <c r="A13335" s="72" t="s">
        <v>20792</v>
      </c>
      <c r="B13335" s="72"/>
    </row>
    <row r="13336" spans="1:2">
      <c r="A13336" s="72" t="s">
        <v>25753</v>
      </c>
      <c r="B13336" s="72"/>
    </row>
    <row r="13337" spans="1:2">
      <c r="A13337" s="72" t="s">
        <v>19466</v>
      </c>
      <c r="B13337" s="72"/>
    </row>
    <row r="13338" spans="1:2">
      <c r="A13338" s="72" t="s">
        <v>32413</v>
      </c>
      <c r="B13338" s="72"/>
    </row>
    <row r="13339" spans="1:2">
      <c r="A13339" s="72" t="s">
        <v>30508</v>
      </c>
      <c r="B13339" s="72"/>
    </row>
    <row r="13340" spans="1:2">
      <c r="A13340" s="72" t="s">
        <v>23542</v>
      </c>
      <c r="B13340" s="72"/>
    </row>
    <row r="13341" spans="1:2">
      <c r="A13341" s="72" t="s">
        <v>5980</v>
      </c>
      <c r="B13341" s="72"/>
    </row>
    <row r="13342" spans="1:2">
      <c r="A13342" s="72" t="s">
        <v>31881</v>
      </c>
      <c r="B13342" s="72"/>
    </row>
    <row r="13343" spans="1:2">
      <c r="A13343" s="72" t="s">
        <v>22409</v>
      </c>
      <c r="B13343" s="72"/>
    </row>
    <row r="13344" spans="1:2">
      <c r="A13344" s="72" t="s">
        <v>19984</v>
      </c>
      <c r="B13344" s="72"/>
    </row>
    <row r="13345" spans="1:2">
      <c r="A13345" s="72" t="s">
        <v>23543</v>
      </c>
      <c r="B13345" s="72"/>
    </row>
    <row r="13346" spans="1:2">
      <c r="A13346" s="72" t="s">
        <v>23544</v>
      </c>
      <c r="B13346" s="72"/>
    </row>
    <row r="13347" spans="1:2">
      <c r="A13347" s="72" t="s">
        <v>30509</v>
      </c>
      <c r="B13347" s="72"/>
    </row>
    <row r="13348" spans="1:2">
      <c r="A13348" s="72" t="s">
        <v>21778</v>
      </c>
      <c r="B13348" s="72"/>
    </row>
    <row r="13349" spans="1:2">
      <c r="A13349" s="72" t="s">
        <v>20793</v>
      </c>
      <c r="B13349" s="72"/>
    </row>
    <row r="13350" spans="1:2">
      <c r="A13350" s="72" t="s">
        <v>19985</v>
      </c>
      <c r="B13350" s="72"/>
    </row>
    <row r="13351" spans="1:2">
      <c r="A13351" s="72" t="s">
        <v>18771</v>
      </c>
      <c r="B13351" s="72"/>
    </row>
    <row r="13352" spans="1:2">
      <c r="A13352" s="72" t="s">
        <v>23545</v>
      </c>
      <c r="B13352" s="72"/>
    </row>
    <row r="13353" spans="1:2">
      <c r="A13353" s="72" t="s">
        <v>30510</v>
      </c>
      <c r="B13353" s="72"/>
    </row>
    <row r="13354" spans="1:2">
      <c r="A13354" s="72" t="s">
        <v>19467</v>
      </c>
      <c r="B13354" s="72"/>
    </row>
    <row r="13355" spans="1:2">
      <c r="A13355" s="72" t="s">
        <v>22410</v>
      </c>
      <c r="B13355" s="72"/>
    </row>
    <row r="13356" spans="1:2">
      <c r="A13356" s="72" t="s">
        <v>22410</v>
      </c>
      <c r="B13356" s="72"/>
    </row>
    <row r="13357" spans="1:2">
      <c r="A13357" s="72" t="s">
        <v>30511</v>
      </c>
      <c r="B13357" s="72"/>
    </row>
    <row r="13358" spans="1:2">
      <c r="A13358" s="72" t="s">
        <v>30512</v>
      </c>
      <c r="B13358" s="72"/>
    </row>
    <row r="13359" spans="1:2">
      <c r="A13359" s="72" t="s">
        <v>21779</v>
      </c>
      <c r="B13359" s="72"/>
    </row>
    <row r="13360" spans="1:2">
      <c r="A13360" s="72" t="s">
        <v>24683</v>
      </c>
      <c r="B13360" s="72"/>
    </row>
    <row r="13361" spans="1:2">
      <c r="A13361" s="72" t="s">
        <v>20794</v>
      </c>
      <c r="B13361" s="72"/>
    </row>
    <row r="13362" spans="1:2">
      <c r="A13362" s="72" t="s">
        <v>30513</v>
      </c>
      <c r="B13362" s="72"/>
    </row>
    <row r="13363" spans="1:2">
      <c r="A13363" s="72" t="s">
        <v>20797</v>
      </c>
      <c r="B13363" s="72"/>
    </row>
    <row r="13364" spans="1:2">
      <c r="A13364" s="72" t="s">
        <v>19096</v>
      </c>
      <c r="B13364" s="72"/>
    </row>
    <row r="13365" spans="1:2">
      <c r="A13365" s="72" t="s">
        <v>23546</v>
      </c>
      <c r="B13365" s="72"/>
    </row>
    <row r="13366" spans="1:2">
      <c r="A13366" s="72" t="s">
        <v>17722</v>
      </c>
      <c r="B13366" s="72"/>
    </row>
    <row r="13367" spans="1:2">
      <c r="A13367" s="72" t="s">
        <v>21780</v>
      </c>
      <c r="B13367" s="72"/>
    </row>
    <row r="13368" spans="1:2">
      <c r="A13368" s="72" t="s">
        <v>30514</v>
      </c>
      <c r="B13368" s="72"/>
    </row>
    <row r="13369" spans="1:2">
      <c r="A13369" s="72" t="s">
        <v>17723</v>
      </c>
      <c r="B13369" s="72"/>
    </row>
    <row r="13370" spans="1:2">
      <c r="A13370" s="72" t="s">
        <v>23547</v>
      </c>
      <c r="B13370" s="72"/>
    </row>
    <row r="13371" spans="1:2">
      <c r="A13371" s="72" t="s">
        <v>23548</v>
      </c>
      <c r="B13371" s="72"/>
    </row>
    <row r="13372" spans="1:2">
      <c r="A13372" s="72" t="s">
        <v>23549</v>
      </c>
      <c r="B13372" s="72"/>
    </row>
    <row r="13373" spans="1:2">
      <c r="A13373" s="72" t="s">
        <v>2760</v>
      </c>
      <c r="B13373" s="72"/>
    </row>
    <row r="13374" spans="1:2">
      <c r="A13374" s="72" t="s">
        <v>19468</v>
      </c>
      <c r="B13374" s="72"/>
    </row>
    <row r="13375" spans="1:2">
      <c r="A13375" s="72" t="s">
        <v>19469</v>
      </c>
      <c r="B13375" s="72"/>
    </row>
    <row r="13376" spans="1:2">
      <c r="A13376" s="72" t="s">
        <v>3512</v>
      </c>
      <c r="B13376" s="72"/>
    </row>
    <row r="13377" spans="1:2">
      <c r="A13377" s="72" t="s">
        <v>20798</v>
      </c>
      <c r="B13377" s="72"/>
    </row>
    <row r="13378" spans="1:2">
      <c r="A13378" s="72" t="s">
        <v>20796</v>
      </c>
      <c r="B13378" s="72"/>
    </row>
    <row r="13379" spans="1:2">
      <c r="A13379" s="72" t="s">
        <v>2761</v>
      </c>
      <c r="B13379" s="72"/>
    </row>
    <row r="13380" spans="1:2">
      <c r="A13380" s="72" t="s">
        <v>30008</v>
      </c>
      <c r="B13380" s="72"/>
    </row>
    <row r="13381" spans="1:2">
      <c r="A13381" s="72" t="s">
        <v>10265</v>
      </c>
      <c r="B13381" s="72"/>
    </row>
    <row r="13382" spans="1:2">
      <c r="A13382" s="72" t="s">
        <v>30515</v>
      </c>
      <c r="B13382" s="72"/>
    </row>
    <row r="13383" spans="1:2">
      <c r="A13383" s="72" t="s">
        <v>19791</v>
      </c>
      <c r="B13383" s="72"/>
    </row>
    <row r="13384" spans="1:2">
      <c r="A13384" s="72" t="s">
        <v>25754</v>
      </c>
      <c r="B13384" s="72"/>
    </row>
    <row r="13385" spans="1:2">
      <c r="A13385" s="72" t="s">
        <v>30516</v>
      </c>
      <c r="B13385" s="72"/>
    </row>
    <row r="13386" spans="1:2">
      <c r="A13386" s="72" t="s">
        <v>25755</v>
      </c>
      <c r="B13386" s="72"/>
    </row>
    <row r="13387" spans="1:2">
      <c r="A13387" s="72" t="s">
        <v>30517</v>
      </c>
      <c r="B13387" s="72"/>
    </row>
    <row r="13388" spans="1:2">
      <c r="A13388" s="72" t="s">
        <v>30518</v>
      </c>
      <c r="B13388" s="72"/>
    </row>
    <row r="13389" spans="1:2">
      <c r="A13389" s="72" t="s">
        <v>20799</v>
      </c>
      <c r="B13389" s="72"/>
    </row>
    <row r="13390" spans="1:2">
      <c r="A13390" s="72" t="s">
        <v>19986</v>
      </c>
      <c r="B13390" s="72"/>
    </row>
    <row r="13391" spans="1:2">
      <c r="A13391" s="72" t="s">
        <v>22411</v>
      </c>
      <c r="B13391" s="72"/>
    </row>
    <row r="13392" spans="1:2">
      <c r="A13392" s="72" t="s">
        <v>962</v>
      </c>
      <c r="B13392" s="72"/>
    </row>
    <row r="13393" spans="1:2">
      <c r="A13393" s="72" t="s">
        <v>2762</v>
      </c>
      <c r="B13393" s="72"/>
    </row>
    <row r="13394" spans="1:2">
      <c r="A13394" s="72" t="s">
        <v>23550</v>
      </c>
      <c r="B13394" s="72"/>
    </row>
    <row r="13395" spans="1:2">
      <c r="A13395" s="72" t="s">
        <v>20800</v>
      </c>
      <c r="B13395" s="72"/>
    </row>
    <row r="13396" spans="1:2">
      <c r="A13396" s="72" t="s">
        <v>2763</v>
      </c>
      <c r="B13396" s="72"/>
    </row>
    <row r="13397" spans="1:2">
      <c r="A13397" s="72" t="s">
        <v>2764</v>
      </c>
      <c r="B13397" s="72"/>
    </row>
    <row r="13398" spans="1:2">
      <c r="A13398" s="72" t="s">
        <v>19987</v>
      </c>
      <c r="B13398" s="72"/>
    </row>
    <row r="13399" spans="1:2">
      <c r="A13399" s="72" t="s">
        <v>19470</v>
      </c>
      <c r="B13399" s="72"/>
    </row>
    <row r="13400" spans="1:2">
      <c r="A13400" s="72" t="s">
        <v>18277</v>
      </c>
      <c r="B13400" s="72"/>
    </row>
    <row r="13401" spans="1:2">
      <c r="A13401" s="72" t="s">
        <v>19988</v>
      </c>
      <c r="B13401" s="72"/>
    </row>
    <row r="13402" spans="1:2">
      <c r="A13402" s="72" t="s">
        <v>20801</v>
      </c>
      <c r="B13402" s="72"/>
    </row>
    <row r="13403" spans="1:2">
      <c r="A13403" s="72" t="s">
        <v>21781</v>
      </c>
      <c r="B13403" s="72"/>
    </row>
    <row r="13404" spans="1:2">
      <c r="A13404" s="72" t="s">
        <v>10546</v>
      </c>
      <c r="B13404" s="72"/>
    </row>
    <row r="13405" spans="1:2">
      <c r="A13405" s="72" t="s">
        <v>20802</v>
      </c>
      <c r="B13405" s="72"/>
    </row>
    <row r="13406" spans="1:2">
      <c r="A13406" s="72" t="s">
        <v>22413</v>
      </c>
      <c r="B13406" s="72"/>
    </row>
    <row r="13407" spans="1:2">
      <c r="A13407" s="72" t="s">
        <v>23551</v>
      </c>
      <c r="B13407" s="72"/>
    </row>
    <row r="13408" spans="1:2">
      <c r="A13408" s="72" t="s">
        <v>963</v>
      </c>
      <c r="B13408" s="72"/>
    </row>
    <row r="13409" spans="1:2">
      <c r="A13409" s="72" t="s">
        <v>10266</v>
      </c>
      <c r="B13409" s="72"/>
    </row>
    <row r="13410" spans="1:2">
      <c r="A13410" s="72" t="s">
        <v>964</v>
      </c>
      <c r="B13410" s="72"/>
    </row>
    <row r="13411" spans="1:2">
      <c r="A13411" s="72" t="s">
        <v>2765</v>
      </c>
      <c r="B13411" s="72"/>
    </row>
    <row r="13412" spans="1:2">
      <c r="A13412" s="72" t="s">
        <v>2765</v>
      </c>
      <c r="B13412" s="72"/>
    </row>
    <row r="13413" spans="1:2">
      <c r="A13413" s="72" t="s">
        <v>20803</v>
      </c>
      <c r="B13413" s="72"/>
    </row>
    <row r="13414" spans="1:2">
      <c r="A13414" s="72" t="s">
        <v>23552</v>
      </c>
      <c r="B13414" s="72"/>
    </row>
    <row r="13415" spans="1:2">
      <c r="A13415" s="72" t="s">
        <v>33474</v>
      </c>
      <c r="B13415" s="72"/>
    </row>
    <row r="13416" spans="1:2">
      <c r="A13416" s="72" t="s">
        <v>30519</v>
      </c>
      <c r="B13416" s="72"/>
    </row>
    <row r="13417" spans="1:2">
      <c r="A13417" s="72" t="s">
        <v>19471</v>
      </c>
      <c r="B13417" s="72"/>
    </row>
    <row r="13418" spans="1:2">
      <c r="A13418" s="72" t="s">
        <v>28851</v>
      </c>
      <c r="B13418" s="72"/>
    </row>
    <row r="13419" spans="1:2">
      <c r="A13419" s="72" t="s">
        <v>32414</v>
      </c>
      <c r="B13419" s="72"/>
    </row>
    <row r="13420" spans="1:2">
      <c r="A13420" s="4" t="s">
        <v>965</v>
      </c>
      <c r="B13420" s="72"/>
    </row>
    <row r="13421" spans="1:2">
      <c r="A13421" s="72" t="s">
        <v>9765</v>
      </c>
      <c r="B13421" s="72"/>
    </row>
    <row r="13422" spans="1:2">
      <c r="A13422" s="72" t="s">
        <v>2766</v>
      </c>
      <c r="B13422" s="72"/>
    </row>
    <row r="13423" spans="1:2">
      <c r="A13423" s="72" t="s">
        <v>32415</v>
      </c>
      <c r="B13423" s="72"/>
    </row>
    <row r="13424" spans="1:2">
      <c r="A13424" s="72" t="s">
        <v>19097</v>
      </c>
      <c r="B13424" s="72"/>
    </row>
    <row r="13425" spans="1:2">
      <c r="A13425" s="72" t="s">
        <v>30520</v>
      </c>
      <c r="B13425" s="72"/>
    </row>
    <row r="13426" spans="1:2">
      <c r="A13426" s="72" t="s">
        <v>9766</v>
      </c>
      <c r="B13426" s="72"/>
    </row>
    <row r="13427" spans="1:2">
      <c r="A13427" s="72" t="s">
        <v>21782</v>
      </c>
      <c r="B13427" s="72"/>
    </row>
    <row r="13428" spans="1:2">
      <c r="A13428" s="72" t="s">
        <v>23553</v>
      </c>
      <c r="B13428" s="72"/>
    </row>
    <row r="13429" spans="1:2">
      <c r="A13429" s="72" t="s">
        <v>17724</v>
      </c>
      <c r="B13429" s="72"/>
    </row>
    <row r="13430" spans="1:2">
      <c r="A13430" s="72" t="s">
        <v>22414</v>
      </c>
      <c r="B13430" s="72"/>
    </row>
    <row r="13431" spans="1:2">
      <c r="A13431" s="72" t="s">
        <v>22415</v>
      </c>
      <c r="B13431" s="72"/>
    </row>
    <row r="13432" spans="1:2">
      <c r="A13432" s="72" t="s">
        <v>29771</v>
      </c>
      <c r="B13432" s="72"/>
    </row>
    <row r="13433" spans="1:2">
      <c r="A13433" s="72" t="s">
        <v>32416</v>
      </c>
      <c r="B13433" s="72"/>
    </row>
    <row r="13434" spans="1:2">
      <c r="A13434" s="72" t="s">
        <v>28852</v>
      </c>
      <c r="B13434" s="72"/>
    </row>
    <row r="13435" spans="1:2">
      <c r="A13435" s="72" t="s">
        <v>20804</v>
      </c>
      <c r="B13435" s="72"/>
    </row>
    <row r="13436" spans="1:2">
      <c r="A13436" s="72" t="s">
        <v>29772</v>
      </c>
      <c r="B13436" s="72"/>
    </row>
    <row r="13437" spans="1:2">
      <c r="A13437" s="72" t="s">
        <v>966</v>
      </c>
      <c r="B13437" s="72"/>
    </row>
    <row r="13438" spans="1:2">
      <c r="A13438" s="72" t="s">
        <v>966</v>
      </c>
      <c r="B13438" s="72"/>
    </row>
    <row r="13439" spans="1:2">
      <c r="A13439" s="72" t="s">
        <v>2767</v>
      </c>
      <c r="B13439" s="72"/>
    </row>
    <row r="13440" spans="1:2">
      <c r="A13440" s="72" t="s">
        <v>2767</v>
      </c>
      <c r="B13440" s="72"/>
    </row>
    <row r="13441" spans="1:2">
      <c r="A13441" s="72" t="s">
        <v>967</v>
      </c>
      <c r="B13441" s="72"/>
    </row>
    <row r="13442" spans="1:2">
      <c r="A13442" s="72" t="s">
        <v>32417</v>
      </c>
      <c r="B13442" s="72"/>
    </row>
    <row r="13443" spans="1:2">
      <c r="A13443" s="72" t="s">
        <v>23554</v>
      </c>
      <c r="B13443" s="72"/>
    </row>
    <row r="13444" spans="1:2">
      <c r="A13444" s="72" t="s">
        <v>32418</v>
      </c>
      <c r="B13444" s="72"/>
    </row>
    <row r="13445" spans="1:2">
      <c r="A13445" s="72" t="s">
        <v>19472</v>
      </c>
      <c r="B13445" s="72"/>
    </row>
    <row r="13446" spans="1:2">
      <c r="A13446" s="72" t="s">
        <v>30521</v>
      </c>
      <c r="B13446" s="72"/>
    </row>
    <row r="13447" spans="1:2">
      <c r="A13447" s="72" t="s">
        <v>20805</v>
      </c>
      <c r="B13447" s="72"/>
    </row>
    <row r="13448" spans="1:2">
      <c r="A13448" s="72" t="s">
        <v>9768</v>
      </c>
      <c r="B13448" s="72"/>
    </row>
    <row r="13449" spans="1:2">
      <c r="A13449" s="72" t="s">
        <v>20806</v>
      </c>
      <c r="B13449" s="72"/>
    </row>
    <row r="13450" spans="1:2">
      <c r="A13450" s="72" t="s">
        <v>18772</v>
      </c>
      <c r="B13450" s="72"/>
    </row>
    <row r="13451" spans="1:2">
      <c r="A13451" s="72" t="s">
        <v>2768</v>
      </c>
      <c r="B13451" s="72"/>
    </row>
    <row r="13452" spans="1:2">
      <c r="A13452" s="72" t="s">
        <v>32419</v>
      </c>
      <c r="B13452" s="72"/>
    </row>
    <row r="13453" spans="1:2">
      <c r="A13453" s="72" t="s">
        <v>25756</v>
      </c>
      <c r="B13453" s="72"/>
    </row>
    <row r="13454" spans="1:2">
      <c r="A13454" s="72" t="s">
        <v>968</v>
      </c>
      <c r="B13454" s="72"/>
    </row>
    <row r="13455" spans="1:2">
      <c r="A13455" s="72" t="s">
        <v>26208</v>
      </c>
      <c r="B13455" s="72"/>
    </row>
    <row r="13456" spans="1:2">
      <c r="A13456" s="72" t="s">
        <v>20807</v>
      </c>
      <c r="B13456" s="72"/>
    </row>
    <row r="13457" spans="1:2">
      <c r="A13457" s="72" t="s">
        <v>19989</v>
      </c>
      <c r="B13457" s="72"/>
    </row>
    <row r="13458" spans="1:2">
      <c r="A13458" s="72" t="s">
        <v>969</v>
      </c>
      <c r="B13458" s="72"/>
    </row>
    <row r="13459" spans="1:2">
      <c r="A13459" s="72" t="s">
        <v>20808</v>
      </c>
      <c r="B13459" s="72"/>
    </row>
    <row r="13460" spans="1:2">
      <c r="A13460" s="72" t="s">
        <v>21783</v>
      </c>
      <c r="B13460" s="72"/>
    </row>
    <row r="13461" spans="1:2">
      <c r="A13461" s="72" t="s">
        <v>24684</v>
      </c>
      <c r="B13461" s="72"/>
    </row>
    <row r="13462" spans="1:2">
      <c r="A13462" s="72" t="s">
        <v>20809</v>
      </c>
      <c r="B13462" s="72"/>
    </row>
    <row r="13463" spans="1:2">
      <c r="A13463" s="72" t="s">
        <v>21784</v>
      </c>
      <c r="B13463" s="72"/>
    </row>
    <row r="13464" spans="1:2">
      <c r="A13464" s="72" t="s">
        <v>15122</v>
      </c>
      <c r="B13464" s="72"/>
    </row>
    <row r="13465" spans="1:2">
      <c r="A13465" s="72" t="s">
        <v>19473</v>
      </c>
      <c r="B13465" s="72"/>
    </row>
    <row r="13466" spans="1:2">
      <c r="A13466" s="72" t="s">
        <v>25757</v>
      </c>
      <c r="B13466" s="72"/>
    </row>
    <row r="13467" spans="1:2">
      <c r="A13467" s="72" t="s">
        <v>30522</v>
      </c>
      <c r="B13467" s="72"/>
    </row>
    <row r="13468" spans="1:2">
      <c r="A13468" s="72" t="s">
        <v>28853</v>
      </c>
      <c r="B13468" s="72"/>
    </row>
    <row r="13469" spans="1:2">
      <c r="A13469" s="72" t="s">
        <v>20810</v>
      </c>
      <c r="B13469" s="72"/>
    </row>
    <row r="13470" spans="1:2">
      <c r="A13470" s="72" t="s">
        <v>25758</v>
      </c>
      <c r="B13470" s="72"/>
    </row>
    <row r="13471" spans="1:2">
      <c r="A13471" s="72" t="s">
        <v>26209</v>
      </c>
      <c r="B13471" s="72"/>
    </row>
    <row r="13472" spans="1:2">
      <c r="A13472" s="72" t="s">
        <v>25156</v>
      </c>
      <c r="B13472" s="72"/>
    </row>
    <row r="13473" spans="1:2">
      <c r="A13473" s="72" t="s">
        <v>21785</v>
      </c>
      <c r="B13473" s="72"/>
    </row>
    <row r="13474" spans="1:2">
      <c r="A13474" s="72" t="s">
        <v>20811</v>
      </c>
      <c r="B13474" s="72"/>
    </row>
    <row r="13475" spans="1:2">
      <c r="A13475" s="72" t="s">
        <v>22416</v>
      </c>
      <c r="B13475" s="72"/>
    </row>
    <row r="13476" spans="1:2">
      <c r="A13476" s="72" t="s">
        <v>22416</v>
      </c>
      <c r="B13476" s="72"/>
    </row>
    <row r="13477" spans="1:2">
      <c r="A13477" s="72" t="s">
        <v>22416</v>
      </c>
      <c r="B13477" s="72"/>
    </row>
    <row r="13478" spans="1:2">
      <c r="A13478" s="72" t="s">
        <v>21786</v>
      </c>
      <c r="B13478" s="72"/>
    </row>
    <row r="13479" spans="1:2">
      <c r="A13479" s="72" t="s">
        <v>19474</v>
      </c>
      <c r="B13479" s="72"/>
    </row>
    <row r="13480" spans="1:2">
      <c r="A13480" s="72" t="s">
        <v>19990</v>
      </c>
      <c r="B13480" s="72"/>
    </row>
    <row r="13481" spans="1:2">
      <c r="A13481" s="72" t="s">
        <v>19991</v>
      </c>
      <c r="B13481" s="72"/>
    </row>
    <row r="13482" spans="1:2">
      <c r="A13482" s="72" t="s">
        <v>22417</v>
      </c>
      <c r="B13482" s="72"/>
    </row>
    <row r="13483" spans="1:2">
      <c r="A13483" s="72" t="s">
        <v>19475</v>
      </c>
      <c r="B13483" s="72"/>
    </row>
    <row r="13484" spans="1:2">
      <c r="A13484" s="72" t="s">
        <v>2769</v>
      </c>
      <c r="B13484" s="72"/>
    </row>
    <row r="13485" spans="1:2">
      <c r="A13485" s="72" t="s">
        <v>28854</v>
      </c>
      <c r="B13485" s="72"/>
    </row>
    <row r="13486" spans="1:2">
      <c r="A13486" s="72" t="s">
        <v>21787</v>
      </c>
      <c r="B13486" s="72"/>
    </row>
    <row r="13487" spans="1:2">
      <c r="A13487" s="72" t="s">
        <v>12125</v>
      </c>
      <c r="B13487" s="72"/>
    </row>
    <row r="13488" spans="1:2">
      <c r="A13488" s="72" t="s">
        <v>2770</v>
      </c>
      <c r="B13488" s="72"/>
    </row>
    <row r="13489" spans="1:2">
      <c r="A13489" s="72" t="s">
        <v>19992</v>
      </c>
      <c r="B13489" s="72"/>
    </row>
    <row r="13490" spans="1:2">
      <c r="A13490" s="72" t="s">
        <v>15123</v>
      </c>
      <c r="B13490" s="72"/>
    </row>
    <row r="13491" spans="1:2">
      <c r="A13491" s="72" t="s">
        <v>26210</v>
      </c>
      <c r="B13491" s="72"/>
    </row>
    <row r="13492" spans="1:2">
      <c r="A13492" s="72" t="s">
        <v>28855</v>
      </c>
      <c r="B13492" s="72"/>
    </row>
    <row r="13493" spans="1:2">
      <c r="A13493" s="72" t="s">
        <v>18278</v>
      </c>
      <c r="B13493" s="72"/>
    </row>
    <row r="13494" spans="1:2">
      <c r="A13494" s="72" t="s">
        <v>18279</v>
      </c>
      <c r="B13494" s="72"/>
    </row>
    <row r="13495" spans="1:2">
      <c r="A13495" s="72" t="s">
        <v>19476</v>
      </c>
      <c r="B13495" s="72"/>
    </row>
    <row r="13496" spans="1:2">
      <c r="A13496" s="72" t="s">
        <v>21788</v>
      </c>
      <c r="B13496" s="72"/>
    </row>
    <row r="13497" spans="1:2">
      <c r="A13497" s="72" t="s">
        <v>368</v>
      </c>
      <c r="B13497" s="72"/>
    </row>
    <row r="13498" spans="1:2">
      <c r="A13498" s="72" t="s">
        <v>25157</v>
      </c>
      <c r="B13498" s="72"/>
    </row>
    <row r="13499" spans="1:2">
      <c r="A13499" s="72" t="s">
        <v>1566</v>
      </c>
      <c r="B13499" s="72"/>
    </row>
    <row r="13500" spans="1:2">
      <c r="A13500" s="72" t="s">
        <v>22418</v>
      </c>
      <c r="B13500" s="72"/>
    </row>
    <row r="13501" spans="1:2">
      <c r="A13501" s="72" t="s">
        <v>20812</v>
      </c>
      <c r="B13501" s="72"/>
    </row>
    <row r="13502" spans="1:2">
      <c r="A13502" s="72" t="s">
        <v>24685</v>
      </c>
      <c r="B13502" s="72"/>
    </row>
    <row r="13503" spans="1:2">
      <c r="A13503" s="72" t="s">
        <v>26950</v>
      </c>
      <c r="B13503" s="72"/>
    </row>
    <row r="13504" spans="1:2">
      <c r="A13504" s="72" t="s">
        <v>18774</v>
      </c>
      <c r="B13504" s="72"/>
    </row>
    <row r="13505" spans="1:2">
      <c r="A13505" s="72" t="s">
        <v>23555</v>
      </c>
      <c r="B13505" s="72"/>
    </row>
    <row r="13506" spans="1:2">
      <c r="A13506" s="72" t="s">
        <v>23556</v>
      </c>
      <c r="B13506" s="72"/>
    </row>
    <row r="13507" spans="1:2">
      <c r="A13507" s="72" t="s">
        <v>14740</v>
      </c>
      <c r="B13507" s="72"/>
    </row>
    <row r="13508" spans="1:2">
      <c r="A13508" s="72" t="s">
        <v>14740</v>
      </c>
      <c r="B13508" s="72"/>
    </row>
    <row r="13509" spans="1:2">
      <c r="A13509" s="72" t="s">
        <v>365</v>
      </c>
      <c r="B13509" s="72"/>
    </row>
    <row r="13510" spans="1:2">
      <c r="A13510" s="72" t="s">
        <v>22419</v>
      </c>
      <c r="B13510" s="72"/>
    </row>
    <row r="13511" spans="1:2">
      <c r="A13511" s="72" t="s">
        <v>6606</v>
      </c>
      <c r="B13511" s="72"/>
    </row>
    <row r="13512" spans="1:2">
      <c r="A13512" s="72" t="s">
        <v>16993</v>
      </c>
      <c r="B13512" s="72"/>
    </row>
    <row r="13513" spans="1:2">
      <c r="A13513" s="72" t="s">
        <v>8250</v>
      </c>
      <c r="B13513" s="72"/>
    </row>
    <row r="13514" spans="1:2">
      <c r="A13514" s="72" t="s">
        <v>29407</v>
      </c>
      <c r="B13514" s="72"/>
    </row>
    <row r="13515" spans="1:2">
      <c r="A13515" s="72" t="s">
        <v>27402</v>
      </c>
      <c r="B13515" s="72"/>
    </row>
    <row r="13516" spans="1:2">
      <c r="A13516" s="72" t="s">
        <v>22420</v>
      </c>
      <c r="B13516" s="72"/>
    </row>
    <row r="13517" spans="1:2">
      <c r="A13517" s="72" t="s">
        <v>8251</v>
      </c>
      <c r="B13517" s="72"/>
    </row>
    <row r="13518" spans="1:2">
      <c r="A13518" s="72" t="s">
        <v>16164</v>
      </c>
      <c r="B13518" s="72"/>
    </row>
    <row r="13519" spans="1:2">
      <c r="A13519" s="72" t="s">
        <v>33475</v>
      </c>
      <c r="B13519" s="72"/>
    </row>
    <row r="13520" spans="1:2">
      <c r="A13520" s="72" t="s">
        <v>20875</v>
      </c>
      <c r="B13520" s="72"/>
    </row>
    <row r="13521" spans="1:2">
      <c r="A13521" s="72" t="s">
        <v>28142</v>
      </c>
      <c r="B13521" s="72"/>
    </row>
    <row r="13522" spans="1:2">
      <c r="A13522" s="72" t="s">
        <v>1535</v>
      </c>
      <c r="B13522" s="72"/>
    </row>
    <row r="13523" spans="1:2">
      <c r="A13523" s="72" t="s">
        <v>1535</v>
      </c>
      <c r="B13523" s="72"/>
    </row>
    <row r="13524" spans="1:2">
      <c r="A13524" s="72" t="s">
        <v>1535</v>
      </c>
      <c r="B13524" s="72"/>
    </row>
    <row r="13525" spans="1:2">
      <c r="A13525" s="72" t="s">
        <v>8849</v>
      </c>
      <c r="B13525" s="72"/>
    </row>
    <row r="13526" spans="1:2">
      <c r="A13526" s="72" t="s">
        <v>9291</v>
      </c>
      <c r="B13526" s="72"/>
    </row>
    <row r="13527" spans="1:2">
      <c r="A13527" s="72" t="s">
        <v>26534</v>
      </c>
      <c r="B13527" s="72"/>
    </row>
    <row r="13528" spans="1:2">
      <c r="A13528" s="72" t="s">
        <v>7089</v>
      </c>
      <c r="B13528" s="72"/>
    </row>
    <row r="13529" spans="1:2">
      <c r="A13529" s="72" t="s">
        <v>7089</v>
      </c>
      <c r="B13529" s="72"/>
    </row>
    <row r="13530" spans="1:2">
      <c r="A13530" s="72" t="s">
        <v>1869</v>
      </c>
      <c r="B13530" s="72"/>
    </row>
    <row r="13531" spans="1:2">
      <c r="A13531" s="72" t="s">
        <v>16994</v>
      </c>
      <c r="B13531" s="72"/>
    </row>
    <row r="13532" spans="1:2">
      <c r="A13532" s="72" t="s">
        <v>26951</v>
      </c>
      <c r="B13532" s="72"/>
    </row>
    <row r="13533" spans="1:2">
      <c r="A13533" s="4" t="s">
        <v>971</v>
      </c>
      <c r="B13533" s="72"/>
    </row>
    <row r="13534" spans="1:2">
      <c r="A13534" s="72" t="s">
        <v>21194</v>
      </c>
      <c r="B13534" s="72"/>
    </row>
    <row r="13535" spans="1:2">
      <c r="A13535" s="72" t="s">
        <v>972</v>
      </c>
      <c r="B13535" s="72"/>
    </row>
    <row r="13536" spans="1:2">
      <c r="A13536" s="72" t="s">
        <v>972</v>
      </c>
      <c r="B13536" s="72"/>
    </row>
    <row r="13537" spans="1:2">
      <c r="A13537" s="72" t="s">
        <v>972</v>
      </c>
      <c r="B13537" s="72"/>
    </row>
    <row r="13538" spans="1:2">
      <c r="A13538" s="72" t="s">
        <v>972</v>
      </c>
      <c r="B13538" s="72"/>
    </row>
    <row r="13539" spans="1:2">
      <c r="A13539" s="72" t="s">
        <v>972</v>
      </c>
      <c r="B13539" s="72"/>
    </row>
    <row r="13540" spans="1:2">
      <c r="A13540" s="72" t="s">
        <v>17726</v>
      </c>
      <c r="B13540" s="72"/>
    </row>
    <row r="13541" spans="1:2">
      <c r="A13541" s="72" t="s">
        <v>7090</v>
      </c>
      <c r="B13541" s="72"/>
    </row>
    <row r="13542" spans="1:2">
      <c r="A13542" s="4" t="s">
        <v>366</v>
      </c>
      <c r="B13542" s="72"/>
    </row>
    <row r="13543" spans="1:2">
      <c r="A13543" s="72" t="s">
        <v>28416</v>
      </c>
      <c r="B13543" s="72"/>
    </row>
    <row r="13544" spans="1:2">
      <c r="A13544" s="72" t="s">
        <v>17725</v>
      </c>
      <c r="B13544" s="72"/>
    </row>
    <row r="13545" spans="1:2">
      <c r="A13545" s="4" t="s">
        <v>973</v>
      </c>
      <c r="B13545" s="72"/>
    </row>
    <row r="13546" spans="1:2">
      <c r="A13546" s="72" t="s">
        <v>21789</v>
      </c>
      <c r="B13546" s="72"/>
    </row>
    <row r="13547" spans="1:2">
      <c r="A13547" s="72" t="s">
        <v>23557</v>
      </c>
      <c r="B13547" s="72"/>
    </row>
    <row r="13548" spans="1:2">
      <c r="A13548" s="72" t="s">
        <v>15124</v>
      </c>
      <c r="B13548" s="72"/>
    </row>
    <row r="13549" spans="1:2">
      <c r="A13549" s="72" t="s">
        <v>21790</v>
      </c>
      <c r="B13549" s="72"/>
    </row>
    <row r="13550" spans="1:2">
      <c r="A13550" s="72" t="s">
        <v>32420</v>
      </c>
      <c r="B13550" s="72"/>
    </row>
    <row r="13551" spans="1:2">
      <c r="A13551" s="72" t="s">
        <v>28856</v>
      </c>
      <c r="B13551" s="72"/>
    </row>
    <row r="13552" spans="1:2">
      <c r="A13552" s="72" t="s">
        <v>28857</v>
      </c>
      <c r="B13552" s="72"/>
    </row>
    <row r="13553" spans="1:2">
      <c r="A13553" s="72" t="s">
        <v>28858</v>
      </c>
      <c r="B13553" s="72"/>
    </row>
    <row r="13554" spans="1:2">
      <c r="A13554" s="72" t="s">
        <v>28859</v>
      </c>
      <c r="B13554" s="72"/>
    </row>
    <row r="13555" spans="1:2">
      <c r="A13555" s="72" t="s">
        <v>28860</v>
      </c>
      <c r="B13555" s="72"/>
    </row>
    <row r="13556" spans="1:2">
      <c r="A13556" s="72" t="s">
        <v>14828</v>
      </c>
      <c r="B13556" s="72"/>
    </row>
    <row r="13557" spans="1:2">
      <c r="A13557" s="72" t="s">
        <v>17727</v>
      </c>
      <c r="B13557" s="72"/>
    </row>
    <row r="13558" spans="1:2">
      <c r="A13558" s="72" t="s">
        <v>18280</v>
      </c>
      <c r="B13558" s="72"/>
    </row>
    <row r="13559" spans="1:2">
      <c r="A13559" s="72" t="s">
        <v>30523</v>
      </c>
      <c r="B13559" s="72"/>
    </row>
    <row r="13560" spans="1:2">
      <c r="A13560" s="72" t="s">
        <v>9769</v>
      </c>
      <c r="B13560" s="72"/>
    </row>
    <row r="13561" spans="1:2">
      <c r="A13561" s="72" t="s">
        <v>2772</v>
      </c>
      <c r="B13561" s="72"/>
    </row>
    <row r="13562" spans="1:2">
      <c r="A13562" s="72" t="s">
        <v>12591</v>
      </c>
      <c r="B13562" s="72"/>
    </row>
    <row r="13563" spans="1:2">
      <c r="A13563" s="72" t="s">
        <v>12591</v>
      </c>
      <c r="B13563" s="72"/>
    </row>
    <row r="13564" spans="1:2">
      <c r="A13564" s="72" t="s">
        <v>20813</v>
      </c>
      <c r="B13564" s="72"/>
    </row>
    <row r="13565" spans="1:2">
      <c r="A13565" s="72" t="s">
        <v>10267</v>
      </c>
      <c r="B13565" s="72"/>
    </row>
    <row r="13566" spans="1:2">
      <c r="A13566" s="72" t="s">
        <v>21791</v>
      </c>
      <c r="B13566" s="72"/>
    </row>
    <row r="13567" spans="1:2">
      <c r="A13567" s="72" t="s">
        <v>30524</v>
      </c>
      <c r="B13567" s="72"/>
    </row>
    <row r="13568" spans="1:2">
      <c r="A13568" s="72" t="s">
        <v>21792</v>
      </c>
      <c r="B13568" s="72"/>
    </row>
    <row r="13569" spans="1:2">
      <c r="A13569" s="72" t="s">
        <v>23558</v>
      </c>
      <c r="B13569" s="72"/>
    </row>
    <row r="13570" spans="1:2">
      <c r="A13570" s="72" t="s">
        <v>20814</v>
      </c>
      <c r="B13570" s="72"/>
    </row>
    <row r="13571" spans="1:2">
      <c r="A13571" s="72" t="s">
        <v>2773</v>
      </c>
      <c r="B13571" s="72"/>
    </row>
    <row r="13572" spans="1:2">
      <c r="A13572" s="72" t="s">
        <v>20815</v>
      </c>
      <c r="B13572" s="72"/>
    </row>
    <row r="13573" spans="1:2">
      <c r="A13573" s="72" t="s">
        <v>21793</v>
      </c>
      <c r="B13573" s="72"/>
    </row>
    <row r="13574" spans="1:2">
      <c r="A13574" s="72" t="s">
        <v>21794</v>
      </c>
      <c r="B13574" s="72"/>
    </row>
    <row r="13575" spans="1:2">
      <c r="A13575" s="72" t="s">
        <v>20816</v>
      </c>
      <c r="B13575" s="72"/>
    </row>
    <row r="13576" spans="1:2">
      <c r="A13576" s="72" t="s">
        <v>17732</v>
      </c>
      <c r="B13576" s="72"/>
    </row>
    <row r="13577" spans="1:2">
      <c r="A13577" s="72" t="s">
        <v>9777</v>
      </c>
      <c r="B13577" s="72"/>
    </row>
    <row r="13578" spans="1:2">
      <c r="A13578" s="72" t="s">
        <v>9777</v>
      </c>
      <c r="B13578" s="72"/>
    </row>
    <row r="13579" spans="1:2">
      <c r="A13579" s="72" t="s">
        <v>28862</v>
      </c>
      <c r="B13579" s="72"/>
    </row>
    <row r="13580" spans="1:2">
      <c r="A13580" s="72" t="s">
        <v>23559</v>
      </c>
      <c r="B13580" s="72"/>
    </row>
    <row r="13581" spans="1:2">
      <c r="A13581" s="72" t="s">
        <v>25158</v>
      </c>
      <c r="B13581" s="72"/>
    </row>
    <row r="13582" spans="1:2">
      <c r="A13582" s="72" t="s">
        <v>26211</v>
      </c>
      <c r="B13582" s="72"/>
    </row>
    <row r="13583" spans="1:2">
      <c r="A13583" s="72" t="s">
        <v>9778</v>
      </c>
      <c r="B13583" s="72"/>
    </row>
    <row r="13584" spans="1:2">
      <c r="A13584" s="72" t="s">
        <v>9779</v>
      </c>
      <c r="B13584" s="72"/>
    </row>
    <row r="13585" spans="1:2">
      <c r="A13585" s="72" t="s">
        <v>9779</v>
      </c>
      <c r="B13585" s="72"/>
    </row>
    <row r="13586" spans="1:2">
      <c r="A13586" s="72" t="s">
        <v>21795</v>
      </c>
      <c r="B13586" s="72"/>
    </row>
    <row r="13587" spans="1:2">
      <c r="A13587" s="72" t="s">
        <v>9780</v>
      </c>
      <c r="B13587" s="72"/>
    </row>
    <row r="13588" spans="1:2">
      <c r="A13588" s="72" t="s">
        <v>30525</v>
      </c>
      <c r="B13588" s="72"/>
    </row>
    <row r="13589" spans="1:2">
      <c r="A13589" s="72" t="s">
        <v>13320</v>
      </c>
      <c r="B13589" s="72"/>
    </row>
    <row r="13590" spans="1:2">
      <c r="A13590" s="72" t="s">
        <v>33477</v>
      </c>
      <c r="B13590" s="72"/>
    </row>
    <row r="13591" spans="1:2">
      <c r="A13591" s="72" t="s">
        <v>25759</v>
      </c>
      <c r="B13591" s="72"/>
    </row>
    <row r="13592" spans="1:2">
      <c r="A13592" s="72" t="s">
        <v>26212</v>
      </c>
      <c r="B13592" s="72"/>
    </row>
    <row r="13593" spans="1:2">
      <c r="A13593" s="72" t="s">
        <v>25760</v>
      </c>
      <c r="B13593" s="72"/>
    </row>
    <row r="13594" spans="1:2">
      <c r="A13594" s="72" t="s">
        <v>26213</v>
      </c>
      <c r="B13594" s="72"/>
    </row>
    <row r="13595" spans="1:2">
      <c r="A13595" s="72" t="s">
        <v>25761</v>
      </c>
      <c r="B13595" s="72"/>
    </row>
    <row r="13596" spans="1:2">
      <c r="A13596" s="72" t="s">
        <v>25762</v>
      </c>
      <c r="B13596" s="72"/>
    </row>
    <row r="13597" spans="1:2">
      <c r="A13597" s="72" t="s">
        <v>19477</v>
      </c>
      <c r="B13597" s="72"/>
    </row>
    <row r="13598" spans="1:2">
      <c r="A13598" s="72" t="s">
        <v>22421</v>
      </c>
      <c r="B13598" s="72"/>
    </row>
    <row r="13599" spans="1:2">
      <c r="A13599" s="72" t="s">
        <v>30526</v>
      </c>
      <c r="B13599" s="72"/>
    </row>
    <row r="13600" spans="1:2">
      <c r="A13600" s="72" t="s">
        <v>18281</v>
      </c>
      <c r="B13600" s="72"/>
    </row>
    <row r="13601" spans="1:2">
      <c r="A13601" s="72" t="s">
        <v>18282</v>
      </c>
      <c r="B13601" s="72"/>
    </row>
    <row r="13602" spans="1:2">
      <c r="A13602" s="72" t="s">
        <v>18283</v>
      </c>
      <c r="B13602" s="72"/>
    </row>
    <row r="13603" spans="1:2">
      <c r="A13603" s="72" t="s">
        <v>26214</v>
      </c>
      <c r="B13603" s="72"/>
    </row>
    <row r="13604" spans="1:2">
      <c r="A13604" s="72" t="s">
        <v>26215</v>
      </c>
      <c r="B13604" s="72"/>
    </row>
    <row r="13605" spans="1:2">
      <c r="A13605" s="72" t="s">
        <v>20817</v>
      </c>
      <c r="B13605" s="72"/>
    </row>
    <row r="13606" spans="1:2">
      <c r="A13606" s="72" t="s">
        <v>19993</v>
      </c>
      <c r="B13606" s="72"/>
    </row>
    <row r="13607" spans="1:2">
      <c r="A13607" s="72" t="s">
        <v>26216</v>
      </c>
      <c r="B13607" s="72"/>
    </row>
    <row r="13608" spans="1:2">
      <c r="A13608" s="72" t="s">
        <v>26217</v>
      </c>
      <c r="B13608" s="72"/>
    </row>
    <row r="13609" spans="1:2">
      <c r="A13609" s="72" t="s">
        <v>21796</v>
      </c>
      <c r="B13609" s="72"/>
    </row>
    <row r="13610" spans="1:2">
      <c r="A13610" s="72" t="s">
        <v>24686</v>
      </c>
      <c r="B13610" s="72"/>
    </row>
    <row r="13611" spans="1:2">
      <c r="A13611" s="72" t="s">
        <v>23560</v>
      </c>
      <c r="B13611" s="72"/>
    </row>
    <row r="13612" spans="1:2">
      <c r="A13612" s="72" t="s">
        <v>26218</v>
      </c>
      <c r="B13612" s="72"/>
    </row>
    <row r="13613" spans="1:2">
      <c r="A13613" s="72" t="s">
        <v>20365</v>
      </c>
      <c r="B13613" s="72"/>
    </row>
    <row r="13614" spans="1:2">
      <c r="A13614" s="72" t="s">
        <v>20818</v>
      </c>
      <c r="B13614" s="72"/>
    </row>
    <row r="13615" spans="1:2">
      <c r="A13615" s="72" t="s">
        <v>17734</v>
      </c>
      <c r="B13615" s="72"/>
    </row>
    <row r="13616" spans="1:2">
      <c r="A13616" s="72" t="s">
        <v>20819</v>
      </c>
      <c r="B13616" s="72"/>
    </row>
    <row r="13617" spans="1:2">
      <c r="A13617" s="72" t="s">
        <v>22921</v>
      </c>
      <c r="B13617" s="72"/>
    </row>
    <row r="13618" spans="1:2">
      <c r="A13618" s="72" t="s">
        <v>20820</v>
      </c>
      <c r="B13618" s="72"/>
    </row>
    <row r="13619" spans="1:2">
      <c r="A13619" s="72" t="s">
        <v>21797</v>
      </c>
      <c r="B13619" s="72"/>
    </row>
    <row r="13620" spans="1:2">
      <c r="A13620" s="72" t="s">
        <v>17735</v>
      </c>
      <c r="B13620" s="72"/>
    </row>
    <row r="13621" spans="1:2">
      <c r="A13621" s="72" t="s">
        <v>22422</v>
      </c>
      <c r="B13621" s="72"/>
    </row>
    <row r="13622" spans="1:2">
      <c r="A13622" s="72" t="s">
        <v>30527</v>
      </c>
      <c r="B13622" s="72"/>
    </row>
    <row r="13623" spans="1:2">
      <c r="A13623" s="72" t="s">
        <v>20821</v>
      </c>
      <c r="B13623" s="72"/>
    </row>
    <row r="13624" spans="1:2">
      <c r="A13624" s="72" t="s">
        <v>20822</v>
      </c>
      <c r="B13624" s="72"/>
    </row>
    <row r="13625" spans="1:2">
      <c r="A13625" s="72" t="s">
        <v>21798</v>
      </c>
      <c r="B13625" s="72"/>
    </row>
    <row r="13626" spans="1:2">
      <c r="A13626" s="72" t="s">
        <v>30528</v>
      </c>
      <c r="B13626" s="72"/>
    </row>
    <row r="13627" spans="1:2">
      <c r="A13627" s="72" t="s">
        <v>7534</v>
      </c>
      <c r="B13627" s="72"/>
    </row>
    <row r="13628" spans="1:2">
      <c r="A13628" s="72" t="s">
        <v>19478</v>
      </c>
      <c r="B13628" s="72"/>
    </row>
    <row r="13629" spans="1:2">
      <c r="A13629" s="72" t="s">
        <v>7535</v>
      </c>
      <c r="B13629" s="72"/>
    </row>
    <row r="13630" spans="1:2">
      <c r="A13630" s="72" t="s">
        <v>7536</v>
      </c>
      <c r="B13630" s="72"/>
    </row>
    <row r="13631" spans="1:2">
      <c r="A13631" s="72" t="s">
        <v>24687</v>
      </c>
      <c r="B13631" s="72"/>
    </row>
    <row r="13632" spans="1:2">
      <c r="A13632" s="72" t="s">
        <v>23561</v>
      </c>
      <c r="B13632" s="72"/>
    </row>
    <row r="13633" spans="1:2">
      <c r="A13633" s="72" t="s">
        <v>23562</v>
      </c>
      <c r="B13633" s="72"/>
    </row>
    <row r="13634" spans="1:2">
      <c r="A13634" s="72" t="s">
        <v>30529</v>
      </c>
      <c r="B13634" s="72"/>
    </row>
    <row r="13635" spans="1:2">
      <c r="A13635" s="72" t="s">
        <v>7537</v>
      </c>
      <c r="B13635" s="72"/>
    </row>
    <row r="13636" spans="1:2">
      <c r="A13636" s="72" t="s">
        <v>25763</v>
      </c>
      <c r="B13636" s="72"/>
    </row>
    <row r="13637" spans="1:2">
      <c r="A13637" s="72" t="s">
        <v>23564</v>
      </c>
      <c r="B13637" s="72"/>
    </row>
    <row r="13638" spans="1:2">
      <c r="A13638" s="72" t="s">
        <v>23563</v>
      </c>
      <c r="B13638" s="72"/>
    </row>
    <row r="13639" spans="1:2">
      <c r="A13639" s="72" t="s">
        <v>23565</v>
      </c>
      <c r="B13639" s="72"/>
    </row>
    <row r="13640" spans="1:2">
      <c r="A13640" s="72" t="s">
        <v>20366</v>
      </c>
      <c r="B13640" s="72"/>
    </row>
    <row r="13641" spans="1:2">
      <c r="A13641" s="72" t="s">
        <v>32421</v>
      </c>
      <c r="B13641" s="72"/>
    </row>
    <row r="13642" spans="1:2">
      <c r="A13642" s="72" t="s">
        <v>19994</v>
      </c>
      <c r="B13642" s="72"/>
    </row>
    <row r="13643" spans="1:2">
      <c r="A13643" s="72" t="s">
        <v>23566</v>
      </c>
      <c r="B13643" s="72"/>
    </row>
    <row r="13644" spans="1:2">
      <c r="A13644" s="72" t="s">
        <v>32422</v>
      </c>
      <c r="B13644" s="72"/>
    </row>
    <row r="13645" spans="1:2">
      <c r="A13645" s="72" t="s">
        <v>9781</v>
      </c>
      <c r="B13645" s="72"/>
    </row>
    <row r="13646" spans="1:2">
      <c r="A13646" s="72" t="s">
        <v>7538</v>
      </c>
      <c r="B13646" s="72"/>
    </row>
    <row r="13647" spans="1:2">
      <c r="A13647" s="72" t="s">
        <v>22423</v>
      </c>
      <c r="B13647" s="72"/>
    </row>
    <row r="13648" spans="1:2">
      <c r="A13648" s="72" t="s">
        <v>28863</v>
      </c>
      <c r="B13648" s="72"/>
    </row>
    <row r="13649" spans="1:2">
      <c r="A13649" s="72" t="s">
        <v>6346</v>
      </c>
      <c r="B13649" s="72"/>
    </row>
    <row r="13650" spans="1:2">
      <c r="A13650" s="72" t="s">
        <v>20823</v>
      </c>
      <c r="B13650" s="72"/>
    </row>
    <row r="13651" spans="1:2">
      <c r="A13651" s="72" t="s">
        <v>20824</v>
      </c>
      <c r="B13651" s="72"/>
    </row>
    <row r="13652" spans="1:2">
      <c r="A13652" s="72" t="s">
        <v>23567</v>
      </c>
      <c r="B13652" s="72"/>
    </row>
    <row r="13653" spans="1:2">
      <c r="A13653" s="72" t="s">
        <v>10547</v>
      </c>
      <c r="B13653" s="72"/>
    </row>
    <row r="13654" spans="1:2">
      <c r="A13654" s="72" t="s">
        <v>20825</v>
      </c>
      <c r="B13654" s="72"/>
    </row>
    <row r="13655" spans="1:2">
      <c r="A13655" s="72" t="s">
        <v>15401</v>
      </c>
      <c r="B13655" s="72"/>
    </row>
    <row r="13656" spans="1:2">
      <c r="A13656" s="72" t="s">
        <v>30530</v>
      </c>
      <c r="B13656" s="72"/>
    </row>
    <row r="13657" spans="1:2">
      <c r="A13657" s="72" t="s">
        <v>23568</v>
      </c>
      <c r="B13657" s="72"/>
    </row>
    <row r="13658" spans="1:2">
      <c r="A13658" s="72" t="s">
        <v>2774</v>
      </c>
      <c r="B13658" s="72"/>
    </row>
    <row r="13659" spans="1:2">
      <c r="A13659" s="72" t="s">
        <v>19995</v>
      </c>
      <c r="B13659" s="72"/>
    </row>
    <row r="13660" spans="1:2">
      <c r="A13660" s="72" t="s">
        <v>29774</v>
      </c>
      <c r="B13660" s="72"/>
    </row>
    <row r="13661" spans="1:2">
      <c r="A13661" s="72" t="s">
        <v>19479</v>
      </c>
      <c r="B13661" s="72"/>
    </row>
    <row r="13662" spans="1:2">
      <c r="A13662" s="72" t="s">
        <v>14179</v>
      </c>
      <c r="B13662" s="72"/>
    </row>
    <row r="13663" spans="1:2">
      <c r="A13663" s="72" t="s">
        <v>16165</v>
      </c>
      <c r="B13663" s="72"/>
    </row>
    <row r="13664" spans="1:2">
      <c r="A13664" s="72" t="s">
        <v>23569</v>
      </c>
      <c r="B13664" s="72"/>
    </row>
    <row r="13665" spans="1:2">
      <c r="A13665" s="72" t="s">
        <v>3513</v>
      </c>
      <c r="B13665" s="72"/>
    </row>
    <row r="13666" spans="1:2">
      <c r="A13666" s="72" t="s">
        <v>25764</v>
      </c>
      <c r="B13666" s="72"/>
    </row>
    <row r="13667" spans="1:2">
      <c r="A13667" s="72" t="s">
        <v>33478</v>
      </c>
      <c r="B13667" s="72"/>
    </row>
    <row r="13668" spans="1:2">
      <c r="A13668" s="72" t="s">
        <v>25765</v>
      </c>
      <c r="B13668" s="72"/>
    </row>
    <row r="13669" spans="1:2">
      <c r="A13669" s="72" t="s">
        <v>19098</v>
      </c>
      <c r="B13669" s="72"/>
    </row>
    <row r="13670" spans="1:2">
      <c r="A13670" s="72" t="s">
        <v>22424</v>
      </c>
      <c r="B13670" s="72"/>
    </row>
    <row r="13671" spans="1:2">
      <c r="A13671" s="72" t="s">
        <v>17737</v>
      </c>
      <c r="B13671" s="72"/>
    </row>
    <row r="13672" spans="1:2">
      <c r="A13672" s="72" t="s">
        <v>12996</v>
      </c>
      <c r="B13672" s="72"/>
    </row>
    <row r="13673" spans="1:2">
      <c r="A13673" s="72" t="s">
        <v>25159</v>
      </c>
      <c r="B13673" s="72"/>
    </row>
    <row r="13674" spans="1:2">
      <c r="A13674" s="72" t="s">
        <v>21799</v>
      </c>
      <c r="B13674" s="72"/>
    </row>
    <row r="13675" spans="1:2">
      <c r="A13675" s="72" t="s">
        <v>32423</v>
      </c>
      <c r="B13675" s="72"/>
    </row>
    <row r="13676" spans="1:2">
      <c r="A13676" s="72" t="s">
        <v>16166</v>
      </c>
      <c r="B13676" s="72"/>
    </row>
    <row r="13677" spans="1:2">
      <c r="A13677" s="72" t="s">
        <v>23570</v>
      </c>
      <c r="B13677" s="72"/>
    </row>
    <row r="13678" spans="1:2">
      <c r="A13678" s="72" t="s">
        <v>23570</v>
      </c>
      <c r="B13678" s="72"/>
    </row>
    <row r="13679" spans="1:2">
      <c r="A13679" s="72" t="s">
        <v>28864</v>
      </c>
      <c r="B13679" s="72"/>
    </row>
    <row r="13680" spans="1:2">
      <c r="A13680" s="72" t="s">
        <v>22426</v>
      </c>
      <c r="B13680" s="72"/>
    </row>
    <row r="13681" spans="1:2">
      <c r="A13681" s="72" t="s">
        <v>29409</v>
      </c>
      <c r="B13681" s="72"/>
    </row>
    <row r="13682" spans="1:2">
      <c r="A13682" s="72" t="s">
        <v>19480</v>
      </c>
      <c r="B13682" s="72"/>
    </row>
    <row r="13683" spans="1:2">
      <c r="A13683" s="72" t="s">
        <v>8850</v>
      </c>
      <c r="B13683" s="72"/>
    </row>
    <row r="13684" spans="1:2">
      <c r="A13684" s="72" t="s">
        <v>21800</v>
      </c>
      <c r="B13684" s="72"/>
    </row>
    <row r="13685" spans="1:2">
      <c r="A13685" s="72" t="s">
        <v>30531</v>
      </c>
      <c r="B13685" s="72"/>
    </row>
    <row r="13686" spans="1:2">
      <c r="A13686" s="72" t="s">
        <v>1536</v>
      </c>
      <c r="B13686" s="72"/>
    </row>
    <row r="13687" spans="1:2">
      <c r="A13687" s="72" t="s">
        <v>30532</v>
      </c>
      <c r="B13687" s="72"/>
    </row>
    <row r="13688" spans="1:2">
      <c r="A13688" s="72" t="s">
        <v>21801</v>
      </c>
      <c r="B13688" s="72"/>
    </row>
    <row r="13689" spans="1:2">
      <c r="A13689" s="72" t="s">
        <v>23572</v>
      </c>
      <c r="B13689" s="72"/>
    </row>
    <row r="13690" spans="1:2">
      <c r="A13690" s="72" t="s">
        <v>23573</v>
      </c>
      <c r="B13690" s="72"/>
    </row>
    <row r="13691" spans="1:2">
      <c r="A13691" s="72" t="s">
        <v>23574</v>
      </c>
      <c r="B13691" s="72"/>
    </row>
    <row r="13692" spans="1:2">
      <c r="A13692" s="72" t="s">
        <v>23574</v>
      </c>
      <c r="B13692" s="72"/>
    </row>
    <row r="13693" spans="1:2">
      <c r="A13693" s="72" t="s">
        <v>15125</v>
      </c>
      <c r="B13693" s="72"/>
    </row>
    <row r="13694" spans="1:2">
      <c r="A13694" s="72" t="s">
        <v>28865</v>
      </c>
      <c r="B13694" s="72"/>
    </row>
    <row r="13695" spans="1:2">
      <c r="A13695" s="72" t="s">
        <v>4848</v>
      </c>
      <c r="B13695" s="72"/>
    </row>
    <row r="13696" spans="1:2">
      <c r="A13696" s="72" t="s">
        <v>23575</v>
      </c>
      <c r="B13696" s="72"/>
    </row>
    <row r="13697" spans="1:2">
      <c r="A13697" s="72" t="s">
        <v>29410</v>
      </c>
      <c r="B13697" s="72"/>
    </row>
    <row r="13698" spans="1:2">
      <c r="A13698" s="72" t="s">
        <v>20826</v>
      </c>
      <c r="B13698" s="72"/>
    </row>
    <row r="13699" spans="1:2">
      <c r="A13699" s="72" t="s">
        <v>23576</v>
      </c>
      <c r="B13699" s="72"/>
    </row>
    <row r="13700" spans="1:2">
      <c r="A13700" s="72" t="s">
        <v>24180</v>
      </c>
      <c r="B13700" s="72"/>
    </row>
    <row r="13701" spans="1:2">
      <c r="A13701" s="72" t="s">
        <v>29775</v>
      </c>
      <c r="B13701" s="72"/>
    </row>
    <row r="13702" spans="1:2">
      <c r="A13702" s="72" t="s">
        <v>22427</v>
      </c>
      <c r="B13702" s="72"/>
    </row>
    <row r="13703" spans="1:2">
      <c r="A13703" s="72" t="s">
        <v>28866</v>
      </c>
      <c r="B13703" s="72"/>
    </row>
    <row r="13704" spans="1:2">
      <c r="A13704" s="72" t="s">
        <v>19996</v>
      </c>
      <c r="B13704" s="72"/>
    </row>
    <row r="13705" spans="1:2">
      <c r="A13705" s="72" t="s">
        <v>23577</v>
      </c>
      <c r="B13705" s="72"/>
    </row>
    <row r="13706" spans="1:2">
      <c r="A13706" s="72" t="s">
        <v>28143</v>
      </c>
      <c r="B13706" s="72"/>
    </row>
    <row r="13707" spans="1:2">
      <c r="A13707" s="72" t="s">
        <v>23578</v>
      </c>
      <c r="B13707" s="72"/>
    </row>
    <row r="13708" spans="1:2">
      <c r="A13708" s="72" t="s">
        <v>4849</v>
      </c>
      <c r="B13708" s="72"/>
    </row>
    <row r="13709" spans="1:2">
      <c r="A13709" s="72" t="s">
        <v>18284</v>
      </c>
      <c r="B13709" s="72"/>
    </row>
    <row r="13710" spans="1:2">
      <c r="A13710" s="72" t="s">
        <v>23579</v>
      </c>
      <c r="B13710" s="72"/>
    </row>
    <row r="13711" spans="1:2">
      <c r="A13711" s="72" t="s">
        <v>20827</v>
      </c>
      <c r="B13711" s="72"/>
    </row>
    <row r="13712" spans="1:2">
      <c r="A13712" s="72" t="s">
        <v>28868</v>
      </c>
      <c r="B13712" s="72"/>
    </row>
    <row r="13713" spans="1:2">
      <c r="A13713" s="72" t="s">
        <v>33479</v>
      </c>
      <c r="B13713" s="72"/>
    </row>
    <row r="13714" spans="1:2">
      <c r="A13714" s="72" t="s">
        <v>4850</v>
      </c>
      <c r="B13714" s="72"/>
    </row>
    <row r="13715" spans="1:2">
      <c r="A13715" s="72" t="s">
        <v>4851</v>
      </c>
      <c r="B13715" s="72"/>
    </row>
    <row r="13716" spans="1:2">
      <c r="A13716" s="72" t="s">
        <v>32424</v>
      </c>
      <c r="B13716" s="72"/>
    </row>
    <row r="13717" spans="1:2">
      <c r="A13717" s="72" t="s">
        <v>18285</v>
      </c>
      <c r="B13717" s="72"/>
    </row>
    <row r="13718" spans="1:2">
      <c r="A13718" s="72" t="s">
        <v>2775</v>
      </c>
      <c r="B13718" s="72"/>
    </row>
    <row r="13719" spans="1:2">
      <c r="A13719" s="72" t="s">
        <v>9782</v>
      </c>
      <c r="B13719" s="72"/>
    </row>
    <row r="13720" spans="1:2">
      <c r="A13720" s="72" t="s">
        <v>9782</v>
      </c>
      <c r="B13720" s="72"/>
    </row>
    <row r="13721" spans="1:2">
      <c r="A13721" s="72" t="s">
        <v>11657</v>
      </c>
      <c r="B13721" s="72"/>
    </row>
    <row r="13722" spans="1:2">
      <c r="A13722" s="72" t="s">
        <v>15126</v>
      </c>
      <c r="B13722" s="72"/>
    </row>
    <row r="13723" spans="1:2">
      <c r="A13723" s="72" t="s">
        <v>24688</v>
      </c>
      <c r="B13723" s="72"/>
    </row>
    <row r="13724" spans="1:2">
      <c r="A13724" s="72" t="s">
        <v>21802</v>
      </c>
      <c r="B13724" s="72"/>
    </row>
    <row r="13725" spans="1:2">
      <c r="A13725" s="72" t="s">
        <v>25766</v>
      </c>
      <c r="B13725" s="72"/>
    </row>
    <row r="13726" spans="1:2">
      <c r="A13726" s="72" t="s">
        <v>26219</v>
      </c>
      <c r="B13726" s="72"/>
    </row>
    <row r="13727" spans="1:2">
      <c r="A13727" s="72" t="s">
        <v>6347</v>
      </c>
      <c r="B13727" s="72"/>
    </row>
    <row r="13728" spans="1:2">
      <c r="A13728" s="72" t="s">
        <v>19481</v>
      </c>
      <c r="B13728" s="72"/>
    </row>
    <row r="13729" spans="1:2">
      <c r="A13729" s="72" t="s">
        <v>23580</v>
      </c>
      <c r="B13729" s="72"/>
    </row>
    <row r="13730" spans="1:2">
      <c r="A13730" s="72" t="s">
        <v>20828</v>
      </c>
      <c r="B13730" s="72"/>
    </row>
    <row r="13731" spans="1:2">
      <c r="A13731" s="72" t="s">
        <v>23581</v>
      </c>
      <c r="B13731" s="72"/>
    </row>
    <row r="13732" spans="1:2">
      <c r="A13732" s="72" t="s">
        <v>30533</v>
      </c>
      <c r="B13732" s="72"/>
    </row>
    <row r="13733" spans="1:2">
      <c r="A13733" s="72" t="s">
        <v>21363</v>
      </c>
      <c r="B13733" s="72"/>
    </row>
    <row r="13734" spans="1:2">
      <c r="A13734" s="72" t="s">
        <v>21363</v>
      </c>
      <c r="B13734" s="72"/>
    </row>
    <row r="13735" spans="1:2">
      <c r="A13735" s="72" t="s">
        <v>28417</v>
      </c>
      <c r="B13735" s="72"/>
    </row>
    <row r="13736" spans="1:2">
      <c r="A13736" s="72" t="s">
        <v>21803</v>
      </c>
      <c r="B13736" s="72"/>
    </row>
    <row r="13737" spans="1:2">
      <c r="A13737" s="72" t="s">
        <v>30534</v>
      </c>
      <c r="B13737" s="72"/>
    </row>
    <row r="13738" spans="1:2">
      <c r="A13738" s="72" t="s">
        <v>30535</v>
      </c>
      <c r="B13738" s="72"/>
    </row>
    <row r="13739" spans="1:2">
      <c r="A13739" s="72" t="s">
        <v>23582</v>
      </c>
      <c r="B13739" s="72"/>
    </row>
    <row r="13740" spans="1:2">
      <c r="A13740" s="72" t="s">
        <v>23583</v>
      </c>
      <c r="B13740" s="72"/>
    </row>
    <row r="13741" spans="1:2">
      <c r="A13741" s="72" t="s">
        <v>23584</v>
      </c>
      <c r="B13741" s="72"/>
    </row>
    <row r="13742" spans="1:2">
      <c r="A13742" s="72" t="s">
        <v>23585</v>
      </c>
      <c r="B13742" s="72"/>
    </row>
    <row r="13743" spans="1:2">
      <c r="A13743" s="72" t="s">
        <v>26220</v>
      </c>
      <c r="B13743" s="72"/>
    </row>
    <row r="13744" spans="1:2">
      <c r="A13744" s="72" t="s">
        <v>23586</v>
      </c>
      <c r="B13744" s="72"/>
    </row>
    <row r="13745" spans="1:2">
      <c r="A13745" s="72" t="s">
        <v>20829</v>
      </c>
      <c r="B13745" s="72"/>
    </row>
    <row r="13746" spans="1:2">
      <c r="A13746" s="72" t="s">
        <v>25767</v>
      </c>
      <c r="B13746" s="72"/>
    </row>
    <row r="13747" spans="1:2">
      <c r="A13747" s="72" t="s">
        <v>20830</v>
      </c>
      <c r="B13747" s="72"/>
    </row>
    <row r="13748" spans="1:2">
      <c r="A13748" s="72" t="s">
        <v>21804</v>
      </c>
      <c r="B13748" s="72"/>
    </row>
    <row r="13749" spans="1:2">
      <c r="A13749" s="72" t="s">
        <v>23587</v>
      </c>
      <c r="B13749" s="72"/>
    </row>
    <row r="13750" spans="1:2">
      <c r="A13750" s="72" t="s">
        <v>22428</v>
      </c>
      <c r="B13750" s="72"/>
    </row>
    <row r="13751" spans="1:2">
      <c r="A13751" s="72" t="s">
        <v>20831</v>
      </c>
      <c r="B13751" s="72"/>
    </row>
    <row r="13752" spans="1:2">
      <c r="A13752" s="72" t="s">
        <v>26221</v>
      </c>
      <c r="B13752" s="72"/>
    </row>
    <row r="13753" spans="1:2">
      <c r="A13753" s="72" t="s">
        <v>9783</v>
      </c>
      <c r="B13753" s="72"/>
    </row>
    <row r="13754" spans="1:2">
      <c r="A13754" s="72" t="s">
        <v>23588</v>
      </c>
      <c r="B13754" s="72"/>
    </row>
    <row r="13755" spans="1:2">
      <c r="A13755" s="72" t="s">
        <v>30536</v>
      </c>
      <c r="B13755" s="72"/>
    </row>
    <row r="13756" spans="1:2">
      <c r="A13756" s="72" t="s">
        <v>9784</v>
      </c>
      <c r="B13756" s="72"/>
    </row>
    <row r="13757" spans="1:2">
      <c r="A13757" s="72" t="s">
        <v>9785</v>
      </c>
      <c r="B13757" s="72"/>
    </row>
    <row r="13758" spans="1:2">
      <c r="A13758" s="72" t="s">
        <v>9785</v>
      </c>
      <c r="B13758" s="72"/>
    </row>
    <row r="13759" spans="1:2">
      <c r="A13759" s="72" t="s">
        <v>19997</v>
      </c>
      <c r="B13759" s="72"/>
    </row>
    <row r="13760" spans="1:2">
      <c r="A13760" s="72" t="s">
        <v>9786</v>
      </c>
      <c r="B13760" s="72"/>
    </row>
    <row r="13761" spans="1:2">
      <c r="A13761" s="72" t="s">
        <v>9787</v>
      </c>
      <c r="B13761" s="72"/>
    </row>
    <row r="13762" spans="1:2">
      <c r="A13762" s="72" t="s">
        <v>15127</v>
      </c>
      <c r="B13762" s="72"/>
    </row>
    <row r="13763" spans="1:2">
      <c r="A13763" s="72" t="s">
        <v>28869</v>
      </c>
      <c r="B13763" s="72"/>
    </row>
    <row r="13764" spans="1:2">
      <c r="A13764" s="72" t="s">
        <v>13610</v>
      </c>
      <c r="B13764" s="72"/>
    </row>
    <row r="13765" spans="1:2">
      <c r="A13765" s="72" t="s">
        <v>17736</v>
      </c>
      <c r="B13765" s="72"/>
    </row>
    <row r="13766" spans="1:2">
      <c r="A13766" s="72" t="s">
        <v>18773</v>
      </c>
      <c r="B13766" s="72"/>
    </row>
    <row r="13767" spans="1:2">
      <c r="A13767" s="72" t="s">
        <v>7091</v>
      </c>
      <c r="B13767" s="72"/>
    </row>
    <row r="13768" spans="1:2">
      <c r="A13768" s="72" t="s">
        <v>4852</v>
      </c>
      <c r="B13768" s="72"/>
    </row>
    <row r="13769" spans="1:2">
      <c r="A13769" s="72" t="s">
        <v>24181</v>
      </c>
      <c r="B13769" s="72"/>
    </row>
    <row r="13770" spans="1:2">
      <c r="A13770" s="72" t="s">
        <v>9789</v>
      </c>
      <c r="B13770" s="72"/>
    </row>
    <row r="13771" spans="1:2">
      <c r="A13771" s="72" t="s">
        <v>9789</v>
      </c>
      <c r="B13771" s="72"/>
    </row>
    <row r="13772" spans="1:2">
      <c r="A13772" s="72" t="s">
        <v>23589</v>
      </c>
      <c r="B13772" s="72"/>
    </row>
    <row r="13773" spans="1:2">
      <c r="A13773" s="72" t="s">
        <v>28870</v>
      </c>
      <c r="B13773" s="72"/>
    </row>
    <row r="13774" spans="1:2">
      <c r="A13774" s="72" t="s">
        <v>18286</v>
      </c>
      <c r="B13774" s="72"/>
    </row>
    <row r="13775" spans="1:2">
      <c r="A13775" s="72" t="s">
        <v>30537</v>
      </c>
      <c r="B13775" s="72"/>
    </row>
    <row r="13776" spans="1:2">
      <c r="A13776" s="72" t="s">
        <v>19998</v>
      </c>
      <c r="B13776" s="72"/>
    </row>
    <row r="13777" spans="1:2">
      <c r="A13777" s="72" t="s">
        <v>14180</v>
      </c>
      <c r="B13777" s="72"/>
    </row>
    <row r="13778" spans="1:2">
      <c r="A13778" s="72" t="s">
        <v>23590</v>
      </c>
      <c r="B13778" s="72"/>
    </row>
    <row r="13779" spans="1:2">
      <c r="A13779" s="72" t="s">
        <v>25160</v>
      </c>
      <c r="B13779" s="72"/>
    </row>
    <row r="13780" spans="1:2">
      <c r="A13780" s="72" t="s">
        <v>14181</v>
      </c>
      <c r="B13780" s="72"/>
    </row>
    <row r="13781" spans="1:2">
      <c r="A13781" s="72" t="s">
        <v>2776</v>
      </c>
      <c r="B13781" s="72"/>
    </row>
    <row r="13782" spans="1:2">
      <c r="A13782" s="72" t="s">
        <v>30538</v>
      </c>
      <c r="B13782" s="72"/>
    </row>
    <row r="13783" spans="1:2">
      <c r="A13783" s="72" t="s">
        <v>5588</v>
      </c>
      <c r="B13783" s="72"/>
    </row>
    <row r="13784" spans="1:2">
      <c r="A13784" s="72" t="s">
        <v>5981</v>
      </c>
      <c r="B13784" s="72"/>
    </row>
    <row r="13785" spans="1:2">
      <c r="A13785" s="72" t="s">
        <v>5589</v>
      </c>
      <c r="B13785" s="72"/>
    </row>
    <row r="13786" spans="1:2">
      <c r="A13786" s="72" t="s">
        <v>17738</v>
      </c>
      <c r="B13786" s="72"/>
    </row>
    <row r="13787" spans="1:2">
      <c r="A13787" s="72" t="s">
        <v>4853</v>
      </c>
      <c r="B13787" s="72"/>
    </row>
    <row r="13788" spans="1:2">
      <c r="A13788" s="72" t="s">
        <v>24689</v>
      </c>
      <c r="B13788" s="72"/>
    </row>
    <row r="13789" spans="1:2">
      <c r="A13789" s="72" t="s">
        <v>25161</v>
      </c>
      <c r="B13789" s="72"/>
    </row>
    <row r="13790" spans="1:2">
      <c r="A13790" s="72" t="s">
        <v>20832</v>
      </c>
      <c r="B13790" s="72"/>
    </row>
    <row r="13791" spans="1:2">
      <c r="A13791" s="72" t="s">
        <v>7539</v>
      </c>
      <c r="B13791" s="72"/>
    </row>
    <row r="13792" spans="1:2">
      <c r="A13792" s="72" t="s">
        <v>25768</v>
      </c>
      <c r="B13792" s="72"/>
    </row>
    <row r="13793" spans="1:2">
      <c r="A13793" s="72" t="s">
        <v>20833</v>
      </c>
      <c r="B13793" s="72"/>
    </row>
    <row r="13794" spans="1:2">
      <c r="A13794" s="72" t="s">
        <v>976</v>
      </c>
      <c r="B13794" s="72"/>
    </row>
    <row r="13795" spans="1:2">
      <c r="A13795" s="72" t="s">
        <v>20834</v>
      </c>
      <c r="B13795" s="72"/>
    </row>
    <row r="13796" spans="1:2">
      <c r="A13796" s="72" t="s">
        <v>25769</v>
      </c>
      <c r="B13796" s="72"/>
    </row>
    <row r="13797" spans="1:2">
      <c r="A13797" s="72" t="s">
        <v>26222</v>
      </c>
      <c r="B13797" s="72"/>
    </row>
    <row r="13798" spans="1:2">
      <c r="A13798" s="72" t="s">
        <v>23591</v>
      </c>
      <c r="B13798" s="72"/>
    </row>
    <row r="13799" spans="1:2">
      <c r="A13799" s="72" t="s">
        <v>25770</v>
      </c>
      <c r="B13799" s="72"/>
    </row>
    <row r="13800" spans="1:2">
      <c r="A13800" s="72" t="s">
        <v>25771</v>
      </c>
      <c r="B13800" s="72"/>
    </row>
    <row r="13801" spans="1:2">
      <c r="A13801" s="72" t="s">
        <v>15128</v>
      </c>
      <c r="B13801" s="72"/>
    </row>
    <row r="13802" spans="1:2">
      <c r="A13802" s="72" t="s">
        <v>25772</v>
      </c>
      <c r="B13802" s="72"/>
    </row>
    <row r="13803" spans="1:2">
      <c r="A13803" s="72" t="s">
        <v>13322</v>
      </c>
      <c r="B13803" s="72"/>
    </row>
    <row r="13804" spans="1:2">
      <c r="A13804" s="72" t="s">
        <v>25773</v>
      </c>
      <c r="B13804" s="72"/>
    </row>
    <row r="13805" spans="1:2">
      <c r="A13805" s="72" t="s">
        <v>26223</v>
      </c>
      <c r="B13805" s="72"/>
    </row>
    <row r="13806" spans="1:2">
      <c r="A13806" s="72" t="s">
        <v>977</v>
      </c>
      <c r="B13806" s="72"/>
    </row>
    <row r="13807" spans="1:2">
      <c r="A13807" s="72" t="s">
        <v>26224</v>
      </c>
      <c r="B13807" s="72"/>
    </row>
    <row r="13808" spans="1:2">
      <c r="A13808" s="72" t="s">
        <v>26225</v>
      </c>
      <c r="B13808" s="72"/>
    </row>
    <row r="13809" spans="1:2">
      <c r="A13809" s="72" t="s">
        <v>11658</v>
      </c>
      <c r="B13809" s="72"/>
    </row>
    <row r="13810" spans="1:2">
      <c r="A13810" s="72" t="s">
        <v>25162</v>
      </c>
      <c r="B13810" s="72"/>
    </row>
    <row r="13811" spans="1:2">
      <c r="A13811" s="72" t="s">
        <v>25774</v>
      </c>
      <c r="B13811" s="72"/>
    </row>
    <row r="13812" spans="1:2">
      <c r="A13812" s="72" t="s">
        <v>26226</v>
      </c>
      <c r="B13812" s="72"/>
    </row>
    <row r="13813" spans="1:2">
      <c r="A13813" s="72" t="s">
        <v>25775</v>
      </c>
      <c r="B13813" s="72"/>
    </row>
    <row r="13814" spans="1:2">
      <c r="A13814" s="72" t="s">
        <v>17739</v>
      </c>
      <c r="B13814" s="72"/>
    </row>
    <row r="13815" spans="1:2">
      <c r="A13815" s="72" t="s">
        <v>23592</v>
      </c>
      <c r="B13815" s="72"/>
    </row>
    <row r="13816" spans="1:2">
      <c r="A13816" s="72" t="s">
        <v>22429</v>
      </c>
      <c r="B13816" s="72"/>
    </row>
    <row r="13817" spans="1:2">
      <c r="A13817" s="72" t="s">
        <v>22430</v>
      </c>
      <c r="B13817" s="72"/>
    </row>
    <row r="13818" spans="1:2">
      <c r="A13818" s="72" t="s">
        <v>28871</v>
      </c>
      <c r="B13818" s="72"/>
    </row>
    <row r="13819" spans="1:2">
      <c r="A13819" s="72" t="s">
        <v>28872</v>
      </c>
      <c r="B13819" s="72"/>
    </row>
    <row r="13820" spans="1:2">
      <c r="A13820" s="72" t="s">
        <v>33480</v>
      </c>
      <c r="B13820" s="72"/>
    </row>
    <row r="13821" spans="1:2">
      <c r="A13821" s="72" t="s">
        <v>20368</v>
      </c>
      <c r="B13821" s="72"/>
    </row>
    <row r="13822" spans="1:2">
      <c r="A13822" s="72" t="s">
        <v>25776</v>
      </c>
      <c r="B13822" s="72"/>
    </row>
    <row r="13823" spans="1:2">
      <c r="A13823" s="72" t="s">
        <v>25777</v>
      </c>
      <c r="B13823" s="72"/>
    </row>
    <row r="13824" spans="1:2">
      <c r="A13824" s="72" t="s">
        <v>19482</v>
      </c>
      <c r="B13824" s="72"/>
    </row>
    <row r="13825" spans="1:2">
      <c r="A13825" s="72" t="s">
        <v>25778</v>
      </c>
      <c r="B13825" s="72"/>
    </row>
    <row r="13826" spans="1:2">
      <c r="A13826" s="72" t="s">
        <v>25779</v>
      </c>
      <c r="B13826" s="72"/>
    </row>
    <row r="13827" spans="1:2">
      <c r="A13827" s="72" t="s">
        <v>25780</v>
      </c>
      <c r="B13827" s="72"/>
    </row>
    <row r="13828" spans="1:2">
      <c r="A13828" s="72" t="s">
        <v>26227</v>
      </c>
      <c r="B13828" s="72"/>
    </row>
    <row r="13829" spans="1:2">
      <c r="A13829" s="72" t="s">
        <v>20835</v>
      </c>
      <c r="B13829" s="72"/>
    </row>
    <row r="13830" spans="1:2">
      <c r="A13830" s="72" t="s">
        <v>20836</v>
      </c>
      <c r="B13830" s="72"/>
    </row>
    <row r="13831" spans="1:2">
      <c r="A13831" s="4" t="s">
        <v>978</v>
      </c>
      <c r="B13831" s="72"/>
    </row>
    <row r="13832" spans="1:2">
      <c r="A13832" s="72" t="s">
        <v>21805</v>
      </c>
      <c r="B13832" s="72"/>
    </row>
    <row r="13833" spans="1:2">
      <c r="A13833" s="72" t="s">
        <v>25782</v>
      </c>
      <c r="B13833" s="72"/>
    </row>
    <row r="13834" spans="1:2">
      <c r="A13834" s="72" t="s">
        <v>20837</v>
      </c>
      <c r="B13834" s="72"/>
    </row>
    <row r="13835" spans="1:2">
      <c r="A13835" s="72" t="s">
        <v>30539</v>
      </c>
      <c r="B13835" s="72"/>
    </row>
    <row r="13836" spans="1:2">
      <c r="A13836" s="72" t="s">
        <v>979</v>
      </c>
      <c r="B13836" s="72"/>
    </row>
    <row r="13837" spans="1:2">
      <c r="A13837" s="72" t="s">
        <v>26229</v>
      </c>
      <c r="B13837" s="72"/>
    </row>
    <row r="13838" spans="1:2">
      <c r="A13838" s="72" t="s">
        <v>20838</v>
      </c>
      <c r="B13838" s="72"/>
    </row>
    <row r="13839" spans="1:2">
      <c r="A13839" s="72" t="s">
        <v>20839</v>
      </c>
      <c r="B13839" s="72"/>
    </row>
    <row r="13840" spans="1:2">
      <c r="A13840" s="72" t="s">
        <v>19483</v>
      </c>
      <c r="B13840" s="72"/>
    </row>
    <row r="13841" spans="1:2">
      <c r="A13841" s="72" t="s">
        <v>20840</v>
      </c>
      <c r="B13841" s="72"/>
    </row>
    <row r="13842" spans="1:2">
      <c r="A13842" s="72" t="s">
        <v>20841</v>
      </c>
      <c r="B13842" s="72"/>
    </row>
    <row r="13843" spans="1:2">
      <c r="A13843" s="72" t="s">
        <v>13867</v>
      </c>
      <c r="B13843" s="72"/>
    </row>
    <row r="13844" spans="1:2">
      <c r="A13844" s="72" t="s">
        <v>3937</v>
      </c>
      <c r="B13844" s="72"/>
    </row>
    <row r="13845" spans="1:2">
      <c r="A13845" s="72" t="s">
        <v>3937</v>
      </c>
      <c r="B13845" s="72"/>
    </row>
    <row r="13846" spans="1:2">
      <c r="A13846" s="72" t="s">
        <v>22431</v>
      </c>
      <c r="B13846" s="72"/>
    </row>
    <row r="13847" spans="1:2">
      <c r="A13847" s="72" t="s">
        <v>21806</v>
      </c>
      <c r="B13847" s="72"/>
    </row>
    <row r="13848" spans="1:2">
      <c r="A13848" s="72" t="s">
        <v>29411</v>
      </c>
      <c r="B13848" s="72"/>
    </row>
    <row r="13849" spans="1:2">
      <c r="A13849" s="72" t="s">
        <v>9791</v>
      </c>
      <c r="B13849" s="72"/>
    </row>
    <row r="13850" spans="1:2">
      <c r="A13850" s="72" t="s">
        <v>21807</v>
      </c>
      <c r="B13850" s="72"/>
    </row>
    <row r="13851" spans="1:2">
      <c r="A13851" s="72" t="s">
        <v>4855</v>
      </c>
      <c r="B13851" s="72"/>
    </row>
    <row r="13852" spans="1:2">
      <c r="A13852" s="72" t="s">
        <v>9792</v>
      </c>
      <c r="B13852" s="72"/>
    </row>
    <row r="13853" spans="1:2">
      <c r="A13853" s="72" t="s">
        <v>21808</v>
      </c>
      <c r="B13853" s="72"/>
    </row>
    <row r="13854" spans="1:2">
      <c r="A13854" s="72" t="s">
        <v>21809</v>
      </c>
      <c r="B13854" s="72"/>
    </row>
    <row r="13855" spans="1:2">
      <c r="A13855" s="72" t="s">
        <v>21810</v>
      </c>
      <c r="B13855" s="72"/>
    </row>
    <row r="13856" spans="1:2">
      <c r="A13856" s="72" t="s">
        <v>20842</v>
      </c>
      <c r="B13856" s="72"/>
    </row>
    <row r="13857" spans="1:2">
      <c r="A13857" s="72" t="s">
        <v>15129</v>
      </c>
      <c r="B13857" s="72"/>
    </row>
    <row r="13858" spans="1:2">
      <c r="A13858" s="72" t="s">
        <v>10548</v>
      </c>
      <c r="B13858" s="72"/>
    </row>
    <row r="13859" spans="1:2">
      <c r="A13859" s="72" t="s">
        <v>26230</v>
      </c>
      <c r="B13859" s="72"/>
    </row>
    <row r="13860" spans="1:2">
      <c r="A13860" s="72" t="s">
        <v>21811</v>
      </c>
      <c r="B13860" s="72"/>
    </row>
    <row r="13861" spans="1:2">
      <c r="A13861" s="72" t="s">
        <v>25163</v>
      </c>
      <c r="B13861" s="72"/>
    </row>
    <row r="13862" spans="1:2">
      <c r="A13862" s="72" t="s">
        <v>21812</v>
      </c>
      <c r="B13862" s="72"/>
    </row>
    <row r="13863" spans="1:2">
      <c r="A13863" s="72" t="s">
        <v>30540</v>
      </c>
      <c r="B13863" s="72"/>
    </row>
    <row r="13864" spans="1:2">
      <c r="A13864" s="72" t="s">
        <v>15130</v>
      </c>
      <c r="B13864" s="72"/>
    </row>
    <row r="13865" spans="1:2">
      <c r="A13865" s="72" t="s">
        <v>19999</v>
      </c>
      <c r="B13865" s="72"/>
    </row>
    <row r="13866" spans="1:2">
      <c r="A13866" s="72" t="s">
        <v>24692</v>
      </c>
      <c r="B13866" s="72"/>
    </row>
    <row r="13867" spans="1:2">
      <c r="A13867" s="72" t="s">
        <v>20844</v>
      </c>
      <c r="B13867" s="72"/>
    </row>
    <row r="13868" spans="1:2">
      <c r="A13868" s="72" t="s">
        <v>12592</v>
      </c>
      <c r="B13868" s="72"/>
    </row>
    <row r="13869" spans="1:2">
      <c r="A13869" s="72" t="s">
        <v>367</v>
      </c>
      <c r="B13869" s="72"/>
    </row>
    <row r="13870" spans="1:2">
      <c r="A13870" s="72" t="s">
        <v>9292</v>
      </c>
      <c r="B13870" s="72"/>
    </row>
    <row r="13871" spans="1:2">
      <c r="A13871" s="72" t="s">
        <v>4857</v>
      </c>
      <c r="B13871" s="72"/>
    </row>
    <row r="13872" spans="1:2">
      <c r="A13872" s="72" t="s">
        <v>4858</v>
      </c>
      <c r="B13872" s="72"/>
    </row>
    <row r="13873" spans="1:2">
      <c r="A13873" s="72" t="s">
        <v>20845</v>
      </c>
      <c r="B13873" s="72"/>
    </row>
    <row r="13874" spans="1:2">
      <c r="A13874" s="72" t="s">
        <v>23593</v>
      </c>
      <c r="B13874" s="72"/>
    </row>
    <row r="13875" spans="1:2">
      <c r="A13875" s="72" t="s">
        <v>23594</v>
      </c>
      <c r="B13875" s="72"/>
    </row>
    <row r="13876" spans="1:2">
      <c r="A13876" s="72" t="s">
        <v>21813</v>
      </c>
      <c r="B13876" s="72"/>
    </row>
    <row r="13877" spans="1:2">
      <c r="A13877" s="72" t="s">
        <v>29776</v>
      </c>
      <c r="B13877" s="72"/>
    </row>
    <row r="13878" spans="1:2">
      <c r="A13878" s="72" t="s">
        <v>22432</v>
      </c>
      <c r="B13878" s="72"/>
    </row>
    <row r="13879" spans="1:2">
      <c r="A13879" s="72" t="s">
        <v>20000</v>
      </c>
      <c r="B13879" s="72"/>
    </row>
    <row r="13880" spans="1:2">
      <c r="A13880" s="72" t="s">
        <v>19484</v>
      </c>
      <c r="B13880" s="72"/>
    </row>
    <row r="13881" spans="1:2">
      <c r="A13881" s="72" t="s">
        <v>19485</v>
      </c>
      <c r="B13881" s="72"/>
    </row>
    <row r="13882" spans="1:2">
      <c r="A13882" s="72" t="s">
        <v>28873</v>
      </c>
      <c r="B13882" s="72"/>
    </row>
    <row r="13883" spans="1:2">
      <c r="A13883" s="72" t="s">
        <v>2778</v>
      </c>
      <c r="B13883" s="72"/>
    </row>
    <row r="13884" spans="1:2">
      <c r="A13884" s="72" t="s">
        <v>19486</v>
      </c>
      <c r="B13884" s="72"/>
    </row>
    <row r="13885" spans="1:2">
      <c r="A13885" s="72" t="s">
        <v>32425</v>
      </c>
      <c r="B13885" s="72"/>
    </row>
    <row r="13886" spans="1:2">
      <c r="A13886" s="72" t="s">
        <v>16995</v>
      </c>
      <c r="B13886" s="72"/>
    </row>
    <row r="13887" spans="1:2">
      <c r="A13887" s="72" t="s">
        <v>9794</v>
      </c>
      <c r="B13887" s="72"/>
    </row>
    <row r="13888" spans="1:2">
      <c r="A13888" s="72" t="s">
        <v>32426</v>
      </c>
      <c r="B13888" s="72"/>
    </row>
    <row r="13889" spans="1:2">
      <c r="A13889" s="72" t="s">
        <v>25164</v>
      </c>
      <c r="B13889" s="72"/>
    </row>
    <row r="13890" spans="1:2">
      <c r="A13890" s="72" t="s">
        <v>29777</v>
      </c>
      <c r="B13890" s="72"/>
    </row>
    <row r="13891" spans="1:2">
      <c r="A13891" s="72" t="s">
        <v>9795</v>
      </c>
      <c r="B13891" s="72"/>
    </row>
    <row r="13892" spans="1:2">
      <c r="A13892" s="72" t="s">
        <v>9796</v>
      </c>
      <c r="B13892" s="72"/>
    </row>
    <row r="13893" spans="1:2">
      <c r="A13893" s="72" t="s">
        <v>2779</v>
      </c>
      <c r="B13893" s="72"/>
    </row>
    <row r="13894" spans="1:2">
      <c r="A13894" s="72" t="s">
        <v>5590</v>
      </c>
      <c r="B13894" s="72"/>
    </row>
    <row r="13895" spans="1:2">
      <c r="A13895" s="72" t="s">
        <v>4860</v>
      </c>
      <c r="B13895" s="72"/>
    </row>
    <row r="13896" spans="1:2">
      <c r="A13896" s="72" t="s">
        <v>23595</v>
      </c>
      <c r="B13896" s="72"/>
    </row>
    <row r="13897" spans="1:2">
      <c r="A13897" s="72" t="s">
        <v>3938</v>
      </c>
      <c r="B13897" s="72"/>
    </row>
    <row r="13898" spans="1:2">
      <c r="A13898" s="72" t="s">
        <v>21814</v>
      </c>
      <c r="B13898" s="72"/>
    </row>
    <row r="13899" spans="1:2">
      <c r="A13899" s="72" t="s">
        <v>21815</v>
      </c>
      <c r="B13899" s="72"/>
    </row>
    <row r="13900" spans="1:2">
      <c r="A13900" s="72" t="s">
        <v>28875</v>
      </c>
      <c r="B13900" s="72"/>
    </row>
    <row r="13901" spans="1:2">
      <c r="A13901" s="72" t="s">
        <v>28876</v>
      </c>
      <c r="B13901" s="72"/>
    </row>
    <row r="13902" spans="1:2">
      <c r="A13902" s="72" t="s">
        <v>25165</v>
      </c>
      <c r="B13902" s="72"/>
    </row>
    <row r="13903" spans="1:2">
      <c r="A13903" s="72" t="s">
        <v>18287</v>
      </c>
      <c r="B13903" s="72"/>
    </row>
    <row r="13904" spans="1:2">
      <c r="A13904" s="72" t="s">
        <v>24693</v>
      </c>
      <c r="B13904" s="72"/>
    </row>
    <row r="13905" spans="1:5155">
      <c r="A13905" s="72" t="s">
        <v>12593</v>
      </c>
      <c r="B13905" s="72"/>
    </row>
    <row r="13906" spans="1:5155">
      <c r="A13906" s="72" t="s">
        <v>980</v>
      </c>
      <c r="B13906" s="72"/>
    </row>
    <row r="13907" spans="1:5155">
      <c r="A13907" s="72" t="s">
        <v>15402</v>
      </c>
      <c r="B13907" s="72"/>
    </row>
    <row r="13908" spans="1:5155">
      <c r="A13908" s="72" t="s">
        <v>15402</v>
      </c>
      <c r="B13908" s="72"/>
    </row>
    <row r="13909" spans="1:5155">
      <c r="A13909" s="72" t="s">
        <v>26231</v>
      </c>
      <c r="B13909" s="72"/>
    </row>
    <row r="13910" spans="1:5155">
      <c r="A13910" s="72" t="s">
        <v>32427</v>
      </c>
      <c r="B13910" s="72"/>
    </row>
    <row r="13911" spans="1:5155">
      <c r="A13911" s="72" t="s">
        <v>981</v>
      </c>
      <c r="B13911" s="72"/>
    </row>
    <row r="13912" spans="1:5155">
      <c r="A13912" s="72" t="s">
        <v>19487</v>
      </c>
      <c r="B13912" s="72"/>
    </row>
    <row r="13913" spans="1:5155">
      <c r="A13913" s="72" t="s">
        <v>8855</v>
      </c>
      <c r="B13913" s="72"/>
    </row>
    <row r="13914" spans="1:5155">
      <c r="A13914" s="72" t="s">
        <v>21816</v>
      </c>
      <c r="B13914" s="72"/>
      <c r="D13914" s="72"/>
      <c r="E13914" s="72"/>
      <c r="F13914" s="72"/>
      <c r="G13914" s="72"/>
      <c r="H13914" s="72"/>
      <c r="I13914" s="72"/>
      <c r="J13914" s="72"/>
      <c r="K13914" s="72"/>
      <c r="L13914" s="72"/>
      <c r="M13914" s="72"/>
      <c r="N13914" s="72"/>
      <c r="O13914" s="72"/>
      <c r="P13914" s="72"/>
      <c r="Q13914" s="72"/>
      <c r="R13914" s="72"/>
      <c r="S13914" s="72"/>
      <c r="T13914" s="72"/>
      <c r="U13914" s="72"/>
      <c r="V13914" s="72"/>
      <c r="W13914" s="72"/>
      <c r="X13914" s="72"/>
      <c r="Y13914" s="72"/>
      <c r="Z13914" s="72"/>
      <c r="AA13914" s="72"/>
      <c r="AB13914" s="72"/>
      <c r="AC13914" s="72"/>
      <c r="AD13914" s="72"/>
      <c r="AE13914" s="72"/>
      <c r="AF13914" s="72"/>
      <c r="AG13914" s="72"/>
      <c r="AH13914" s="72"/>
      <c r="AI13914" s="72"/>
      <c r="AJ13914" s="72"/>
      <c r="AK13914" s="72"/>
      <c r="AL13914" s="72"/>
      <c r="AM13914" s="72"/>
      <c r="AN13914" s="72"/>
      <c r="AO13914" s="72"/>
      <c r="AP13914" s="72"/>
      <c r="AQ13914" s="72"/>
      <c r="AR13914" s="72"/>
      <c r="AS13914" s="72"/>
      <c r="AT13914" s="72"/>
      <c r="AU13914" s="72"/>
      <c r="AV13914" s="72"/>
      <c r="AW13914" s="72"/>
      <c r="AX13914" s="72"/>
      <c r="AY13914" s="72"/>
      <c r="AZ13914" s="72"/>
      <c r="BA13914" s="72"/>
      <c r="BB13914" s="72"/>
      <c r="BC13914" s="72"/>
      <c r="BD13914" s="72"/>
      <c r="BE13914" s="72"/>
      <c r="BF13914" s="72"/>
      <c r="BG13914" s="72"/>
      <c r="BH13914" s="72"/>
      <c r="BI13914" s="72"/>
      <c r="BJ13914" s="72"/>
      <c r="BK13914" s="72"/>
      <c r="BL13914" s="72"/>
      <c r="BM13914" s="72"/>
      <c r="BN13914" s="72"/>
      <c r="BO13914" s="72"/>
      <c r="BP13914" s="72"/>
      <c r="BQ13914" s="72"/>
      <c r="BR13914" s="72"/>
      <c r="BS13914" s="72"/>
      <c r="BT13914" s="72"/>
      <c r="BU13914" s="72"/>
      <c r="BV13914" s="72"/>
      <c r="BW13914" s="72"/>
      <c r="BX13914" s="72"/>
      <c r="BY13914" s="72"/>
      <c r="BZ13914" s="72"/>
      <c r="CA13914" s="72"/>
      <c r="CB13914" s="72"/>
      <c r="CC13914" s="72"/>
      <c r="CD13914" s="72"/>
      <c r="CE13914" s="72"/>
      <c r="CF13914" s="72"/>
      <c r="CG13914" s="72"/>
      <c r="CH13914" s="72"/>
      <c r="CI13914" s="72"/>
      <c r="CJ13914" s="72"/>
      <c r="CK13914" s="72"/>
      <c r="CL13914" s="72"/>
      <c r="CM13914" s="72"/>
      <c r="CN13914" s="72"/>
      <c r="CO13914" s="72"/>
      <c r="CP13914" s="72"/>
      <c r="CQ13914" s="72"/>
      <c r="CR13914" s="72"/>
      <c r="CS13914" s="72"/>
      <c r="CT13914" s="72"/>
      <c r="CU13914" s="72"/>
      <c r="CV13914" s="72"/>
      <c r="CW13914" s="72"/>
      <c r="CX13914" s="72"/>
      <c r="CY13914" s="72"/>
      <c r="CZ13914" s="72"/>
      <c r="DA13914" s="72"/>
      <c r="DB13914" s="72"/>
      <c r="DC13914" s="72"/>
      <c r="DD13914" s="72"/>
      <c r="DE13914" s="72"/>
      <c r="DF13914" s="72"/>
      <c r="DG13914" s="72"/>
      <c r="DH13914" s="72"/>
      <c r="DI13914" s="72"/>
      <c r="DJ13914" s="72"/>
      <c r="DK13914" s="72"/>
      <c r="DL13914" s="72"/>
      <c r="DM13914" s="72"/>
      <c r="DN13914" s="72"/>
      <c r="DO13914" s="72"/>
      <c r="DP13914" s="72"/>
      <c r="DQ13914" s="72"/>
      <c r="DR13914" s="72"/>
      <c r="DS13914" s="72"/>
      <c r="DT13914" s="72"/>
      <c r="DU13914" s="72"/>
      <c r="DV13914" s="72"/>
      <c r="DW13914" s="72"/>
      <c r="DX13914" s="72"/>
      <c r="DY13914" s="72"/>
      <c r="DZ13914" s="72"/>
      <c r="EA13914" s="72"/>
      <c r="EB13914" s="72"/>
      <c r="EC13914" s="72"/>
      <c r="ED13914" s="72"/>
      <c r="EE13914" s="72"/>
      <c r="EF13914" s="72"/>
      <c r="EG13914" s="72"/>
      <c r="EH13914" s="72"/>
      <c r="EI13914" s="72"/>
      <c r="EJ13914" s="72"/>
      <c r="EK13914" s="72"/>
      <c r="EL13914" s="72"/>
      <c r="EM13914" s="72"/>
      <c r="EN13914" s="72"/>
      <c r="EO13914" s="72"/>
      <c r="EP13914" s="72"/>
      <c r="EQ13914" s="72"/>
      <c r="ER13914" s="72"/>
      <c r="ES13914" s="72"/>
      <c r="ET13914" s="72"/>
      <c r="EU13914" s="72"/>
      <c r="EV13914" s="72"/>
      <c r="EW13914" s="72"/>
      <c r="EX13914" s="72"/>
      <c r="EY13914" s="72"/>
      <c r="EZ13914" s="72"/>
      <c r="FA13914" s="72"/>
      <c r="FB13914" s="72"/>
      <c r="FC13914" s="72"/>
      <c r="FD13914" s="72"/>
      <c r="FE13914" s="72"/>
      <c r="FF13914" s="72"/>
      <c r="FG13914" s="72"/>
      <c r="FH13914" s="72"/>
      <c r="FI13914" s="72"/>
      <c r="FJ13914" s="72"/>
      <c r="FK13914" s="72"/>
      <c r="FL13914" s="72"/>
      <c r="FM13914" s="72"/>
      <c r="FN13914" s="72"/>
      <c r="FO13914" s="72"/>
      <c r="FP13914" s="72"/>
      <c r="FQ13914" s="72"/>
      <c r="FR13914" s="72"/>
      <c r="FS13914" s="72"/>
      <c r="FT13914" s="72"/>
      <c r="FU13914" s="72"/>
      <c r="FV13914" s="72"/>
      <c r="FW13914" s="72"/>
      <c r="FX13914" s="72"/>
      <c r="FY13914" s="72"/>
      <c r="FZ13914" s="72"/>
      <c r="GA13914" s="72"/>
      <c r="GB13914" s="72"/>
      <c r="GC13914" s="72"/>
      <c r="GD13914" s="72"/>
      <c r="GE13914" s="72"/>
      <c r="GF13914" s="72"/>
      <c r="GG13914" s="72"/>
      <c r="GH13914" s="72"/>
      <c r="GI13914" s="72"/>
      <c r="GJ13914" s="72"/>
      <c r="GK13914" s="72"/>
      <c r="GL13914" s="72"/>
      <c r="GM13914" s="72"/>
      <c r="GN13914" s="72"/>
      <c r="GO13914" s="72"/>
      <c r="GP13914" s="72"/>
      <c r="GQ13914" s="72"/>
      <c r="GR13914" s="72"/>
      <c r="GS13914" s="72"/>
      <c r="GT13914" s="72"/>
      <c r="GU13914" s="72"/>
      <c r="GV13914" s="72"/>
      <c r="GW13914" s="72"/>
      <c r="GX13914" s="72"/>
      <c r="GY13914" s="72"/>
      <c r="GZ13914" s="72"/>
      <c r="HA13914" s="72"/>
      <c r="HB13914" s="72"/>
      <c r="HC13914" s="72"/>
      <c r="HD13914" s="72"/>
      <c r="HE13914" s="72"/>
      <c r="HF13914" s="72"/>
      <c r="HG13914" s="72"/>
      <c r="HH13914" s="72"/>
      <c r="HI13914" s="72"/>
      <c r="HJ13914" s="72"/>
      <c r="HK13914" s="72"/>
      <c r="HL13914" s="72"/>
      <c r="HM13914" s="72"/>
      <c r="HN13914" s="72"/>
      <c r="HO13914" s="72"/>
      <c r="HP13914" s="72"/>
      <c r="HQ13914" s="72"/>
      <c r="HR13914" s="72"/>
      <c r="HS13914" s="72"/>
      <c r="HT13914" s="72"/>
      <c r="HU13914" s="72"/>
      <c r="HV13914" s="72"/>
      <c r="HW13914" s="72"/>
      <c r="HX13914" s="72"/>
      <c r="HY13914" s="72"/>
      <c r="HZ13914" s="72"/>
      <c r="IA13914" s="72"/>
      <c r="IB13914" s="72"/>
      <c r="IC13914" s="72"/>
      <c r="ID13914" s="72"/>
      <c r="IE13914" s="72"/>
      <c r="IF13914" s="72"/>
      <c r="IG13914" s="72"/>
      <c r="IH13914" s="72"/>
      <c r="II13914" s="72"/>
      <c r="IJ13914" s="72"/>
      <c r="IK13914" s="72"/>
      <c r="IL13914" s="72"/>
      <c r="IM13914" s="72"/>
      <c r="IN13914" s="72"/>
      <c r="IO13914" s="72"/>
      <c r="IP13914" s="72"/>
      <c r="IQ13914" s="72"/>
      <c r="IR13914" s="72"/>
      <c r="IS13914" s="72"/>
      <c r="IT13914" s="72"/>
      <c r="IU13914" s="72"/>
      <c r="IV13914" s="72"/>
      <c r="IW13914" s="72"/>
      <c r="IX13914" s="72"/>
      <c r="IY13914" s="72"/>
      <c r="IZ13914" s="72"/>
      <c r="JA13914" s="72"/>
      <c r="JB13914" s="72"/>
      <c r="JC13914" s="72"/>
      <c r="JD13914" s="72"/>
      <c r="JE13914" s="72"/>
      <c r="JF13914" s="72"/>
      <c r="JG13914" s="72"/>
      <c r="JH13914" s="72"/>
      <c r="JI13914" s="72"/>
      <c r="JJ13914" s="72"/>
      <c r="JK13914" s="72"/>
      <c r="JL13914" s="72"/>
      <c r="JM13914" s="72"/>
      <c r="JN13914" s="72"/>
      <c r="JO13914" s="72"/>
      <c r="JP13914" s="72"/>
      <c r="JQ13914" s="72"/>
      <c r="JR13914" s="72"/>
      <c r="JS13914" s="72"/>
      <c r="JT13914" s="72"/>
      <c r="JU13914" s="72"/>
      <c r="JV13914" s="72"/>
      <c r="JW13914" s="72"/>
      <c r="JX13914" s="72"/>
      <c r="JY13914" s="72"/>
      <c r="JZ13914" s="72"/>
      <c r="KA13914" s="72"/>
      <c r="KB13914" s="72"/>
      <c r="KC13914" s="72"/>
      <c r="KD13914" s="72"/>
      <c r="KE13914" s="72"/>
      <c r="KF13914" s="72"/>
      <c r="KG13914" s="72"/>
      <c r="KH13914" s="72"/>
      <c r="KI13914" s="72"/>
      <c r="KJ13914" s="72"/>
      <c r="KK13914" s="72"/>
      <c r="KL13914" s="72"/>
      <c r="KM13914" s="72"/>
      <c r="KN13914" s="72"/>
      <c r="KO13914" s="72"/>
      <c r="KP13914" s="72"/>
      <c r="KQ13914" s="72"/>
      <c r="KR13914" s="72"/>
      <c r="KS13914" s="72"/>
      <c r="KT13914" s="72"/>
      <c r="KU13914" s="72"/>
      <c r="KV13914" s="72"/>
      <c r="KW13914" s="72"/>
      <c r="KX13914" s="72"/>
      <c r="KY13914" s="72"/>
      <c r="KZ13914" s="72"/>
      <c r="LA13914" s="72"/>
      <c r="LB13914" s="72"/>
      <c r="LC13914" s="72"/>
      <c r="LD13914" s="72"/>
      <c r="LE13914" s="72"/>
      <c r="LF13914" s="72"/>
      <c r="LG13914" s="72"/>
      <c r="LH13914" s="72"/>
      <c r="LI13914" s="72"/>
      <c r="LJ13914" s="72"/>
      <c r="LK13914" s="72"/>
      <c r="LL13914" s="72"/>
      <c r="LM13914" s="72"/>
      <c r="LN13914" s="72"/>
      <c r="LO13914" s="72"/>
      <c r="LP13914" s="72"/>
      <c r="LQ13914" s="72"/>
      <c r="LR13914" s="72"/>
      <c r="LS13914" s="72"/>
      <c r="LT13914" s="72"/>
      <c r="LU13914" s="72"/>
      <c r="LV13914" s="72"/>
      <c r="LW13914" s="72"/>
      <c r="LX13914" s="72"/>
      <c r="LY13914" s="72"/>
      <c r="LZ13914" s="72"/>
      <c r="MA13914" s="72"/>
      <c r="MB13914" s="72"/>
      <c r="MC13914" s="72"/>
      <c r="MD13914" s="72"/>
      <c r="ME13914" s="72"/>
      <c r="MF13914" s="72"/>
      <c r="MG13914" s="72"/>
      <c r="MH13914" s="72"/>
      <c r="MI13914" s="72"/>
      <c r="MJ13914" s="72"/>
      <c r="MK13914" s="72"/>
      <c r="ML13914" s="72"/>
      <c r="MM13914" s="72"/>
      <c r="MN13914" s="72"/>
      <c r="MO13914" s="72"/>
      <c r="MP13914" s="72"/>
      <c r="MQ13914" s="72"/>
      <c r="MR13914" s="72"/>
      <c r="MS13914" s="72"/>
      <c r="MT13914" s="72"/>
      <c r="MU13914" s="72"/>
      <c r="MV13914" s="72"/>
      <c r="MW13914" s="72"/>
      <c r="MX13914" s="72"/>
      <c r="MY13914" s="72"/>
      <c r="MZ13914" s="72"/>
      <c r="NA13914" s="72"/>
      <c r="NB13914" s="72"/>
      <c r="NC13914" s="72"/>
      <c r="ND13914" s="72"/>
      <c r="NE13914" s="72"/>
      <c r="NF13914" s="72"/>
      <c r="NG13914" s="72"/>
      <c r="NH13914" s="72"/>
      <c r="NI13914" s="72"/>
      <c r="NJ13914" s="72"/>
      <c r="NK13914" s="72"/>
      <c r="NL13914" s="72"/>
      <c r="NM13914" s="72"/>
      <c r="NN13914" s="72"/>
      <c r="NO13914" s="72"/>
      <c r="NP13914" s="72"/>
      <c r="NQ13914" s="72"/>
      <c r="NR13914" s="72"/>
      <c r="NS13914" s="72"/>
      <c r="NT13914" s="72"/>
      <c r="NU13914" s="72"/>
      <c r="NV13914" s="72"/>
      <c r="NW13914" s="72"/>
      <c r="NX13914" s="72"/>
      <c r="NY13914" s="72"/>
      <c r="NZ13914" s="72"/>
      <c r="OA13914" s="72"/>
      <c r="OB13914" s="72"/>
      <c r="OC13914" s="72"/>
      <c r="OD13914" s="72"/>
      <c r="OE13914" s="72"/>
      <c r="OF13914" s="72"/>
      <c r="OG13914" s="72"/>
      <c r="OH13914" s="72"/>
      <c r="OI13914" s="72"/>
      <c r="OJ13914" s="72"/>
      <c r="OK13914" s="72"/>
      <c r="OL13914" s="72"/>
      <c r="OM13914" s="72"/>
      <c r="ON13914" s="72"/>
      <c r="OO13914" s="72"/>
      <c r="OP13914" s="72"/>
      <c r="OQ13914" s="72"/>
      <c r="OR13914" s="72"/>
      <c r="OS13914" s="72"/>
      <c r="OT13914" s="72"/>
      <c r="OU13914" s="72"/>
      <c r="OV13914" s="72"/>
      <c r="OW13914" s="72"/>
      <c r="OX13914" s="72"/>
      <c r="OY13914" s="72"/>
      <c r="OZ13914" s="72"/>
      <c r="PA13914" s="72"/>
      <c r="PB13914" s="72"/>
      <c r="PC13914" s="72"/>
      <c r="PD13914" s="72"/>
      <c r="PE13914" s="72"/>
      <c r="PF13914" s="72"/>
      <c r="PG13914" s="72"/>
      <c r="PH13914" s="72"/>
      <c r="PI13914" s="72"/>
      <c r="PJ13914" s="72"/>
      <c r="PK13914" s="72"/>
      <c r="PL13914" s="72"/>
      <c r="PM13914" s="72"/>
      <c r="PN13914" s="72"/>
      <c r="PO13914" s="72"/>
      <c r="PP13914" s="72"/>
      <c r="PQ13914" s="72"/>
      <c r="PR13914" s="72"/>
      <c r="PS13914" s="72"/>
      <c r="PT13914" s="72"/>
      <c r="PU13914" s="72"/>
      <c r="PV13914" s="72"/>
      <c r="PW13914" s="72"/>
      <c r="PX13914" s="72"/>
      <c r="PY13914" s="72"/>
      <c r="PZ13914" s="72"/>
      <c r="QA13914" s="72"/>
      <c r="QB13914" s="72"/>
      <c r="QC13914" s="72"/>
      <c r="QD13914" s="72"/>
      <c r="QE13914" s="72"/>
      <c r="QF13914" s="72"/>
      <c r="QG13914" s="72"/>
      <c r="QH13914" s="72"/>
      <c r="QI13914" s="72"/>
      <c r="QJ13914" s="72"/>
      <c r="QK13914" s="72"/>
      <c r="QL13914" s="72"/>
      <c r="QM13914" s="72"/>
      <c r="QN13914" s="72"/>
      <c r="QO13914" s="72"/>
      <c r="QP13914" s="72"/>
      <c r="QQ13914" s="72"/>
      <c r="QR13914" s="72"/>
      <c r="QS13914" s="72"/>
      <c r="QT13914" s="72"/>
      <c r="QU13914" s="72"/>
      <c r="QV13914" s="72"/>
      <c r="QW13914" s="72"/>
      <c r="QX13914" s="72"/>
      <c r="QY13914" s="72"/>
      <c r="QZ13914" s="72"/>
      <c r="RA13914" s="72"/>
      <c r="RB13914" s="72"/>
      <c r="RC13914" s="72"/>
      <c r="RD13914" s="72"/>
      <c r="RE13914" s="72"/>
      <c r="RF13914" s="72"/>
      <c r="RG13914" s="72"/>
      <c r="RH13914" s="72"/>
      <c r="RI13914" s="72"/>
      <c r="RJ13914" s="72"/>
      <c r="RK13914" s="72"/>
      <c r="RL13914" s="72"/>
      <c r="RM13914" s="72"/>
      <c r="RN13914" s="72"/>
      <c r="RO13914" s="72"/>
      <c r="RP13914" s="72"/>
      <c r="RQ13914" s="72"/>
      <c r="RR13914" s="72"/>
      <c r="RS13914" s="72"/>
      <c r="RT13914" s="72"/>
      <c r="RU13914" s="72"/>
      <c r="RV13914" s="72"/>
      <c r="RW13914" s="72"/>
      <c r="RX13914" s="72"/>
      <c r="RY13914" s="72"/>
      <c r="RZ13914" s="72"/>
      <c r="SA13914" s="72"/>
      <c r="SB13914" s="72"/>
      <c r="SC13914" s="72"/>
      <c r="SD13914" s="72"/>
      <c r="SE13914" s="72"/>
      <c r="SF13914" s="72"/>
      <c r="SG13914" s="72"/>
      <c r="SH13914" s="72"/>
      <c r="SI13914" s="72"/>
      <c r="SJ13914" s="72"/>
      <c r="SK13914" s="72"/>
      <c r="SL13914" s="72"/>
      <c r="SM13914" s="72"/>
      <c r="SN13914" s="72"/>
      <c r="SO13914" s="72"/>
      <c r="SP13914" s="72"/>
      <c r="SQ13914" s="72"/>
      <c r="SR13914" s="72"/>
      <c r="SS13914" s="72"/>
      <c r="ST13914" s="72"/>
      <c r="SU13914" s="72"/>
      <c r="SV13914" s="72"/>
      <c r="SW13914" s="72"/>
      <c r="SX13914" s="72"/>
      <c r="SY13914" s="72"/>
      <c r="SZ13914" s="72"/>
      <c r="TA13914" s="72"/>
      <c r="TB13914" s="72"/>
      <c r="TC13914" s="72"/>
      <c r="TD13914" s="72"/>
      <c r="TE13914" s="72"/>
      <c r="TF13914" s="72"/>
      <c r="TG13914" s="72"/>
      <c r="TH13914" s="72"/>
      <c r="TI13914" s="72"/>
      <c r="TJ13914" s="72"/>
      <c r="TK13914" s="72"/>
      <c r="TL13914" s="72"/>
      <c r="TM13914" s="72"/>
      <c r="TN13914" s="72"/>
      <c r="TO13914" s="72"/>
      <c r="TP13914" s="72"/>
      <c r="TQ13914" s="72"/>
      <c r="TR13914" s="72"/>
      <c r="TS13914" s="72"/>
      <c r="TT13914" s="72"/>
      <c r="TU13914" s="72"/>
      <c r="TV13914" s="72"/>
      <c r="TW13914" s="72"/>
      <c r="TX13914" s="72"/>
      <c r="TY13914" s="72"/>
      <c r="TZ13914" s="72"/>
      <c r="UA13914" s="72"/>
      <c r="UB13914" s="72"/>
      <c r="UC13914" s="72"/>
      <c r="UD13914" s="72"/>
      <c r="UE13914" s="72"/>
      <c r="UF13914" s="72"/>
      <c r="UG13914" s="72"/>
      <c r="UH13914" s="72"/>
      <c r="UI13914" s="72"/>
      <c r="UJ13914" s="72"/>
      <c r="UK13914" s="72"/>
      <c r="UL13914" s="72"/>
      <c r="UM13914" s="72"/>
      <c r="UN13914" s="72"/>
      <c r="UO13914" s="72"/>
      <c r="UP13914" s="72"/>
      <c r="UQ13914" s="72"/>
      <c r="UR13914" s="72"/>
      <c r="US13914" s="72"/>
      <c r="UT13914" s="72"/>
      <c r="UU13914" s="72"/>
      <c r="UV13914" s="72"/>
      <c r="UW13914" s="72"/>
      <c r="UX13914" s="72"/>
      <c r="UY13914" s="72"/>
      <c r="UZ13914" s="72"/>
      <c r="VA13914" s="72"/>
      <c r="VB13914" s="72"/>
      <c r="VC13914" s="72"/>
      <c r="VD13914" s="72"/>
      <c r="VE13914" s="72"/>
      <c r="VF13914" s="72"/>
      <c r="VG13914" s="72"/>
      <c r="VH13914" s="72"/>
      <c r="VI13914" s="72"/>
      <c r="VJ13914" s="72"/>
      <c r="VK13914" s="72"/>
      <c r="VL13914" s="72"/>
      <c r="VM13914" s="72"/>
      <c r="VN13914" s="72"/>
      <c r="VO13914" s="72"/>
      <c r="VP13914" s="72"/>
      <c r="VQ13914" s="72"/>
      <c r="VR13914" s="72"/>
      <c r="VS13914" s="72"/>
      <c r="VT13914" s="72"/>
      <c r="VU13914" s="72"/>
      <c r="VV13914" s="72"/>
      <c r="VW13914" s="72"/>
      <c r="VX13914" s="72"/>
      <c r="VY13914" s="72"/>
      <c r="VZ13914" s="72"/>
      <c r="WA13914" s="72"/>
      <c r="WB13914" s="72"/>
      <c r="WC13914" s="72"/>
      <c r="WD13914" s="72"/>
      <c r="WE13914" s="72"/>
      <c r="WF13914" s="72"/>
      <c r="WG13914" s="72"/>
      <c r="WH13914" s="72"/>
      <c r="WI13914" s="72"/>
      <c r="WJ13914" s="72"/>
      <c r="WK13914" s="72"/>
      <c r="WL13914" s="72"/>
      <c r="WM13914" s="72"/>
      <c r="WN13914" s="72"/>
      <c r="WO13914" s="72"/>
      <c r="WP13914" s="72"/>
      <c r="WQ13914" s="72"/>
      <c r="WR13914" s="72"/>
      <c r="WS13914" s="72"/>
      <c r="WT13914" s="72"/>
      <c r="WU13914" s="72"/>
      <c r="WV13914" s="72"/>
      <c r="WW13914" s="72"/>
      <c r="WX13914" s="72"/>
      <c r="WY13914" s="72"/>
      <c r="WZ13914" s="72"/>
      <c r="XA13914" s="72"/>
      <c r="XB13914" s="72"/>
      <c r="XC13914" s="72"/>
      <c r="XD13914" s="72"/>
      <c r="XE13914" s="72"/>
      <c r="XF13914" s="72"/>
      <c r="XG13914" s="72"/>
      <c r="XH13914" s="72"/>
      <c r="XI13914" s="72"/>
      <c r="XJ13914" s="72"/>
      <c r="XK13914" s="72"/>
      <c r="XL13914" s="72"/>
      <c r="XM13914" s="72"/>
      <c r="XN13914" s="72"/>
      <c r="XO13914" s="72"/>
      <c r="XP13914" s="72"/>
      <c r="XQ13914" s="72"/>
      <c r="XR13914" s="72"/>
      <c r="XS13914" s="72"/>
      <c r="XT13914" s="72"/>
      <c r="XU13914" s="72"/>
      <c r="XV13914" s="72"/>
      <c r="XW13914" s="72"/>
      <c r="XX13914" s="72"/>
      <c r="XY13914" s="72"/>
      <c r="XZ13914" s="72"/>
      <c r="YA13914" s="72"/>
      <c r="YB13914" s="72"/>
      <c r="YC13914" s="72"/>
      <c r="YD13914" s="72"/>
      <c r="YE13914" s="72"/>
      <c r="YF13914" s="72"/>
      <c r="YG13914" s="72"/>
      <c r="YH13914" s="72"/>
      <c r="YI13914" s="72"/>
      <c r="YJ13914" s="72"/>
      <c r="YK13914" s="72"/>
      <c r="YL13914" s="72"/>
      <c r="YM13914" s="72"/>
      <c r="YN13914" s="72"/>
      <c r="YO13914" s="72"/>
      <c r="YP13914" s="72"/>
      <c r="YQ13914" s="72"/>
      <c r="YR13914" s="72"/>
      <c r="YS13914" s="72"/>
      <c r="YT13914" s="72"/>
      <c r="YU13914" s="72"/>
      <c r="YV13914" s="72"/>
      <c r="YW13914" s="72"/>
      <c r="YX13914" s="72"/>
      <c r="YY13914" s="72"/>
      <c r="YZ13914" s="72"/>
      <c r="ZA13914" s="72"/>
      <c r="ZB13914" s="72"/>
      <c r="ZC13914" s="72"/>
      <c r="ZD13914" s="72"/>
      <c r="ZE13914" s="72"/>
      <c r="ZF13914" s="72"/>
      <c r="ZG13914" s="72"/>
      <c r="ZH13914" s="72"/>
      <c r="ZI13914" s="72"/>
      <c r="ZJ13914" s="72"/>
      <c r="ZK13914" s="72"/>
      <c r="ZL13914" s="72"/>
      <c r="ZM13914" s="72"/>
      <c r="ZN13914" s="72"/>
      <c r="ZO13914" s="72"/>
      <c r="ZP13914" s="72"/>
      <c r="ZQ13914" s="72"/>
      <c r="ZR13914" s="72"/>
      <c r="ZS13914" s="72"/>
      <c r="ZT13914" s="72"/>
      <c r="ZU13914" s="72"/>
      <c r="ZV13914" s="72"/>
      <c r="ZW13914" s="72"/>
      <c r="ZX13914" s="72"/>
      <c r="ZY13914" s="72"/>
      <c r="ZZ13914" s="72"/>
      <c r="AAA13914" s="72"/>
      <c r="AAB13914" s="72"/>
      <c r="AAC13914" s="72"/>
      <c r="AAD13914" s="72"/>
      <c r="AAE13914" s="72"/>
      <c r="AAF13914" s="72"/>
      <c r="AAG13914" s="72"/>
      <c r="AAH13914" s="72"/>
      <c r="AAI13914" s="72"/>
      <c r="AAJ13914" s="72"/>
      <c r="AAK13914" s="72"/>
      <c r="AAL13914" s="72"/>
      <c r="AAM13914" s="72"/>
      <c r="AAN13914" s="72"/>
      <c r="AAO13914" s="72"/>
      <c r="AAP13914" s="72"/>
      <c r="AAQ13914" s="72"/>
      <c r="AAR13914" s="72"/>
      <c r="AAS13914" s="72"/>
      <c r="AAT13914" s="72"/>
      <c r="AAU13914" s="72"/>
      <c r="AAV13914" s="72"/>
      <c r="AAW13914" s="72"/>
      <c r="AAX13914" s="72"/>
      <c r="AAY13914" s="72"/>
      <c r="AAZ13914" s="72"/>
      <c r="ABA13914" s="72"/>
      <c r="ABB13914" s="72"/>
      <c r="ABC13914" s="72"/>
      <c r="ABD13914" s="72"/>
      <c r="ABE13914" s="72"/>
      <c r="ABF13914" s="72"/>
      <c r="ABG13914" s="72"/>
      <c r="ABH13914" s="72"/>
      <c r="ABI13914" s="72"/>
      <c r="ABJ13914" s="72"/>
      <c r="ABK13914" s="72"/>
      <c r="ABL13914" s="72"/>
      <c r="ABM13914" s="72"/>
      <c r="ABN13914" s="72"/>
      <c r="ABO13914" s="72"/>
      <c r="ABP13914" s="72"/>
      <c r="ABQ13914" s="72"/>
      <c r="ABR13914" s="72"/>
      <c r="ABS13914" s="72"/>
      <c r="ABT13914" s="72"/>
      <c r="ABU13914" s="72"/>
      <c r="ABV13914" s="72"/>
      <c r="ABW13914" s="72"/>
      <c r="ABX13914" s="72"/>
      <c r="ABY13914" s="72"/>
      <c r="ABZ13914" s="72"/>
      <c r="ACA13914" s="72"/>
      <c r="ACB13914" s="72"/>
      <c r="ACC13914" s="72"/>
      <c r="ACD13914" s="72"/>
      <c r="ACE13914" s="72"/>
      <c r="ACF13914" s="72"/>
      <c r="ACG13914" s="72"/>
      <c r="ACH13914" s="72"/>
      <c r="ACI13914" s="72"/>
      <c r="ACJ13914" s="72"/>
      <c r="ACK13914" s="72"/>
      <c r="ACL13914" s="72"/>
      <c r="ACM13914" s="72"/>
      <c r="ACN13914" s="72"/>
      <c r="ACO13914" s="72"/>
      <c r="ACP13914" s="72"/>
      <c r="ACQ13914" s="72"/>
      <c r="ACR13914" s="72"/>
      <c r="ACS13914" s="72"/>
      <c r="ACT13914" s="72"/>
      <c r="ACU13914" s="72"/>
      <c r="ACV13914" s="72"/>
      <c r="ACW13914" s="72"/>
      <c r="ACX13914" s="72"/>
      <c r="ACY13914" s="72"/>
      <c r="ACZ13914" s="72"/>
      <c r="ADA13914" s="72"/>
      <c r="ADB13914" s="72"/>
      <c r="ADC13914" s="72"/>
      <c r="ADD13914" s="72"/>
      <c r="ADE13914" s="72"/>
      <c r="ADF13914" s="72"/>
      <c r="ADG13914" s="72"/>
      <c r="ADH13914" s="72"/>
      <c r="ADI13914" s="72"/>
      <c r="ADJ13914" s="72"/>
      <c r="ADK13914" s="72"/>
      <c r="ADL13914" s="72"/>
      <c r="ADM13914" s="72"/>
      <c r="ADN13914" s="72"/>
      <c r="ADO13914" s="72"/>
      <c r="ADP13914" s="72"/>
      <c r="ADQ13914" s="72"/>
      <c r="ADR13914" s="72"/>
      <c r="ADS13914" s="72"/>
      <c r="ADT13914" s="72"/>
      <c r="ADU13914" s="72"/>
      <c r="ADV13914" s="72"/>
      <c r="ADW13914" s="72"/>
      <c r="ADX13914" s="72"/>
      <c r="ADY13914" s="72"/>
      <c r="ADZ13914" s="72"/>
      <c r="AEA13914" s="72"/>
      <c r="AEB13914" s="72"/>
      <c r="AEC13914" s="72"/>
      <c r="AED13914" s="72"/>
      <c r="AEE13914" s="72"/>
      <c r="AEF13914" s="72"/>
      <c r="AEG13914" s="72"/>
      <c r="AEH13914" s="72"/>
      <c r="AEI13914" s="72"/>
      <c r="AEJ13914" s="72"/>
      <c r="AEK13914" s="72"/>
      <c r="AEL13914" s="72"/>
      <c r="AEM13914" s="72"/>
      <c r="AEN13914" s="72"/>
      <c r="AEO13914" s="72"/>
      <c r="AEP13914" s="72"/>
      <c r="AEQ13914" s="72"/>
      <c r="AER13914" s="72"/>
      <c r="AES13914" s="72"/>
      <c r="AET13914" s="72"/>
      <c r="AEU13914" s="72"/>
      <c r="AEV13914" s="72"/>
      <c r="AEW13914" s="72"/>
      <c r="AEX13914" s="72"/>
      <c r="AEY13914" s="72"/>
      <c r="AEZ13914" s="72"/>
      <c r="AFA13914" s="72"/>
      <c r="AFB13914" s="72"/>
      <c r="AFC13914" s="72"/>
      <c r="AFD13914" s="72"/>
      <c r="AFE13914" s="72"/>
      <c r="AFF13914" s="72"/>
      <c r="AFG13914" s="72"/>
      <c r="AFH13914" s="72"/>
      <c r="AFI13914" s="72"/>
      <c r="AFJ13914" s="72"/>
      <c r="AFK13914" s="72"/>
      <c r="AFL13914" s="72"/>
      <c r="AFM13914" s="72"/>
      <c r="AFN13914" s="72"/>
      <c r="AFO13914" s="72"/>
      <c r="AFP13914" s="72"/>
      <c r="AFQ13914" s="72"/>
      <c r="AFR13914" s="72"/>
      <c r="AFS13914" s="72"/>
      <c r="AFT13914" s="72"/>
      <c r="AFU13914" s="72"/>
      <c r="AFV13914" s="72"/>
      <c r="AFW13914" s="72"/>
      <c r="AFX13914" s="72"/>
      <c r="AFY13914" s="72"/>
      <c r="AFZ13914" s="72"/>
      <c r="AGA13914" s="72"/>
      <c r="AGB13914" s="72"/>
      <c r="AGC13914" s="72"/>
      <c r="AGD13914" s="72"/>
      <c r="AGE13914" s="72"/>
      <c r="AGF13914" s="72"/>
      <c r="AGG13914" s="72"/>
      <c r="AGH13914" s="72"/>
      <c r="AGI13914" s="72"/>
      <c r="AGJ13914" s="72"/>
      <c r="AGK13914" s="72"/>
      <c r="AGL13914" s="72"/>
      <c r="AGM13914" s="72"/>
      <c r="AGN13914" s="72"/>
      <c r="AGO13914" s="72"/>
      <c r="AGP13914" s="72"/>
      <c r="AGQ13914" s="72"/>
      <c r="AGR13914" s="72"/>
      <c r="AGS13914" s="72"/>
      <c r="AGT13914" s="72"/>
      <c r="AGU13914" s="72"/>
      <c r="AGV13914" s="72"/>
      <c r="AGW13914" s="72"/>
      <c r="AGX13914" s="72"/>
      <c r="AGY13914" s="72"/>
      <c r="AGZ13914" s="72"/>
      <c r="AHA13914" s="72"/>
      <c r="AHB13914" s="72"/>
      <c r="AHC13914" s="72"/>
      <c r="AHD13914" s="72"/>
      <c r="AHE13914" s="72"/>
      <c r="AHF13914" s="72"/>
      <c r="AHG13914" s="72"/>
      <c r="AHH13914" s="72"/>
      <c r="AHI13914" s="72"/>
      <c r="AHJ13914" s="72"/>
      <c r="AHK13914" s="72"/>
      <c r="AHL13914" s="72"/>
      <c r="AHM13914" s="72"/>
      <c r="AHN13914" s="72"/>
      <c r="AHO13914" s="72"/>
      <c r="AHP13914" s="72"/>
      <c r="AHQ13914" s="72"/>
      <c r="AHR13914" s="72"/>
      <c r="AHS13914" s="72"/>
      <c r="AHT13914" s="72"/>
      <c r="AHU13914" s="72"/>
      <c r="AHV13914" s="72"/>
      <c r="AHW13914" s="72"/>
      <c r="AHX13914" s="72"/>
      <c r="AHY13914" s="72"/>
      <c r="AHZ13914" s="72"/>
      <c r="AIA13914" s="72"/>
      <c r="AIB13914" s="72"/>
      <c r="AIC13914" s="72"/>
      <c r="AID13914" s="72"/>
      <c r="AIE13914" s="72"/>
      <c r="AIF13914" s="72"/>
      <c r="AIG13914" s="72"/>
      <c r="AIH13914" s="72"/>
      <c r="AII13914" s="72"/>
      <c r="AIJ13914" s="72"/>
      <c r="AIK13914" s="72"/>
      <c r="AIL13914" s="72"/>
      <c r="AIM13914" s="72"/>
      <c r="AIN13914" s="72"/>
      <c r="AIO13914" s="72"/>
      <c r="AIP13914" s="72"/>
      <c r="AIQ13914" s="72"/>
      <c r="AIR13914" s="72"/>
      <c r="AIS13914" s="72"/>
      <c r="AIT13914" s="72"/>
      <c r="AIU13914" s="72"/>
      <c r="AIV13914" s="72"/>
      <c r="AIW13914" s="72"/>
      <c r="AIX13914" s="72"/>
      <c r="AIY13914" s="72"/>
      <c r="AIZ13914" s="72"/>
      <c r="AJA13914" s="72"/>
      <c r="AJB13914" s="72"/>
      <c r="AJC13914" s="72"/>
      <c r="AJD13914" s="72"/>
      <c r="AJE13914" s="72"/>
      <c r="AJF13914" s="72"/>
      <c r="AJG13914" s="72"/>
      <c r="AJH13914" s="72"/>
      <c r="AJI13914" s="72"/>
      <c r="AJJ13914" s="72"/>
      <c r="AJK13914" s="72"/>
      <c r="AJL13914" s="72"/>
      <c r="AJM13914" s="72"/>
      <c r="AJN13914" s="72"/>
      <c r="AJO13914" s="72"/>
      <c r="AJP13914" s="72"/>
      <c r="AJQ13914" s="72"/>
      <c r="AJR13914" s="72"/>
      <c r="AJS13914" s="72"/>
      <c r="AJT13914" s="72"/>
      <c r="AJU13914" s="72"/>
      <c r="AJV13914" s="72"/>
      <c r="AJW13914" s="72"/>
      <c r="AJX13914" s="72"/>
      <c r="AJY13914" s="72"/>
      <c r="AJZ13914" s="72"/>
      <c r="AKA13914" s="72"/>
      <c r="AKB13914" s="72"/>
      <c r="AKC13914" s="72"/>
      <c r="AKD13914" s="72"/>
      <c r="AKE13914" s="72"/>
      <c r="AKF13914" s="72"/>
      <c r="AKG13914" s="72"/>
      <c r="AKH13914" s="72"/>
      <c r="AKI13914" s="72"/>
      <c r="AKJ13914" s="72"/>
      <c r="AKK13914" s="72"/>
      <c r="AKL13914" s="72"/>
      <c r="AKM13914" s="72"/>
      <c r="AKN13914" s="72"/>
      <c r="AKO13914" s="72"/>
      <c r="AKP13914" s="72"/>
      <c r="AKQ13914" s="72"/>
      <c r="AKR13914" s="72"/>
      <c r="AKS13914" s="72"/>
      <c r="AKT13914" s="72"/>
      <c r="AKU13914" s="72"/>
      <c r="AKV13914" s="72"/>
      <c r="AKW13914" s="72"/>
      <c r="AKX13914" s="72"/>
      <c r="AKY13914" s="72"/>
      <c r="AKZ13914" s="72"/>
      <c r="ALA13914" s="72"/>
      <c r="ALB13914" s="72"/>
      <c r="ALC13914" s="72"/>
      <c r="ALD13914" s="72"/>
      <c r="ALE13914" s="72"/>
      <c r="ALF13914" s="72"/>
      <c r="ALG13914" s="72"/>
      <c r="ALH13914" s="72"/>
      <c r="ALI13914" s="72"/>
      <c r="ALJ13914" s="72"/>
      <c r="ALK13914" s="72"/>
      <c r="ALL13914" s="72"/>
      <c r="ALM13914" s="72"/>
      <c r="ALN13914" s="72"/>
      <c r="ALO13914" s="72"/>
      <c r="ALP13914" s="72"/>
      <c r="ALQ13914" s="72"/>
      <c r="ALR13914" s="72"/>
      <c r="ALS13914" s="72"/>
      <c r="ALT13914" s="72"/>
      <c r="ALU13914" s="72"/>
      <c r="ALV13914" s="72"/>
      <c r="ALW13914" s="72"/>
      <c r="ALX13914" s="72"/>
      <c r="ALY13914" s="72"/>
      <c r="ALZ13914" s="72"/>
      <c r="AMA13914" s="72"/>
      <c r="AMB13914" s="72"/>
      <c r="AMC13914" s="72"/>
      <c r="AMD13914" s="72"/>
      <c r="AME13914" s="72"/>
      <c r="AMF13914" s="72"/>
      <c r="AMG13914" s="72"/>
      <c r="AMH13914" s="72"/>
      <c r="AMI13914" s="72"/>
      <c r="AMJ13914" s="72"/>
      <c r="AMK13914" s="72"/>
      <c r="AML13914" s="72"/>
      <c r="AMM13914" s="72"/>
      <c r="AMN13914" s="72"/>
      <c r="AMO13914" s="72"/>
      <c r="AMP13914" s="72"/>
      <c r="AMQ13914" s="72"/>
      <c r="AMR13914" s="72"/>
      <c r="AMS13914" s="72"/>
      <c r="AMT13914" s="72"/>
      <c r="AMU13914" s="72"/>
      <c r="AMV13914" s="72"/>
      <c r="AMW13914" s="72"/>
      <c r="AMX13914" s="72"/>
      <c r="AMY13914" s="72"/>
      <c r="AMZ13914" s="72"/>
      <c r="ANA13914" s="72"/>
      <c r="ANB13914" s="72"/>
      <c r="ANC13914" s="72"/>
      <c r="AND13914" s="72"/>
      <c r="ANE13914" s="72"/>
      <c r="ANF13914" s="72"/>
      <c r="ANG13914" s="72"/>
      <c r="ANH13914" s="72"/>
      <c r="ANI13914" s="72"/>
      <c r="ANJ13914" s="72"/>
      <c r="ANK13914" s="72"/>
      <c r="ANL13914" s="72"/>
      <c r="ANM13914" s="72"/>
      <c r="ANN13914" s="72"/>
      <c r="ANO13914" s="72"/>
      <c r="ANP13914" s="72"/>
      <c r="ANQ13914" s="72"/>
      <c r="ANR13914" s="72"/>
      <c r="ANS13914" s="72"/>
      <c r="ANT13914" s="72"/>
      <c r="ANU13914" s="72"/>
      <c r="ANV13914" s="72"/>
      <c r="ANW13914" s="72"/>
      <c r="ANX13914" s="72"/>
      <c r="ANY13914" s="72"/>
      <c r="ANZ13914" s="72"/>
      <c r="AOA13914" s="72"/>
      <c r="AOB13914" s="72"/>
      <c r="AOC13914" s="72"/>
      <c r="AOD13914" s="72"/>
      <c r="AOE13914" s="72"/>
      <c r="AOF13914" s="72"/>
      <c r="AOG13914" s="72"/>
      <c r="AOH13914" s="72"/>
      <c r="AOI13914" s="72"/>
      <c r="AOJ13914" s="72"/>
      <c r="AOK13914" s="72"/>
      <c r="AOL13914" s="72"/>
      <c r="AOM13914" s="72"/>
      <c r="AON13914" s="72"/>
      <c r="AOO13914" s="72"/>
      <c r="AOP13914" s="72"/>
      <c r="AOQ13914" s="72"/>
      <c r="AOR13914" s="72"/>
      <c r="AOS13914" s="72"/>
      <c r="AOT13914" s="72"/>
      <c r="AOU13914" s="72"/>
      <c r="AOV13914" s="72"/>
      <c r="AOW13914" s="72"/>
      <c r="AOX13914" s="72"/>
      <c r="AOY13914" s="72"/>
      <c r="AOZ13914" s="72"/>
      <c r="APA13914" s="72"/>
      <c r="APB13914" s="72"/>
      <c r="APC13914" s="72"/>
      <c r="APD13914" s="72"/>
      <c r="APE13914" s="72"/>
      <c r="APF13914" s="72"/>
      <c r="APG13914" s="72"/>
      <c r="APH13914" s="72"/>
      <c r="API13914" s="72"/>
      <c r="APJ13914" s="72"/>
      <c r="APK13914" s="72"/>
      <c r="APL13914" s="72"/>
      <c r="APM13914" s="72"/>
      <c r="APN13914" s="72"/>
      <c r="APO13914" s="72"/>
      <c r="APP13914" s="72"/>
      <c r="APQ13914" s="72"/>
      <c r="APR13914" s="72"/>
      <c r="APS13914" s="72"/>
      <c r="APT13914" s="72"/>
      <c r="APU13914" s="72"/>
      <c r="APV13914" s="72"/>
      <c r="APW13914" s="72"/>
      <c r="APX13914" s="72"/>
      <c r="APY13914" s="72"/>
      <c r="APZ13914" s="72"/>
      <c r="AQA13914" s="72"/>
      <c r="AQB13914" s="72"/>
      <c r="AQC13914" s="72"/>
      <c r="AQD13914" s="72"/>
      <c r="AQE13914" s="72"/>
      <c r="AQF13914" s="72"/>
      <c r="AQG13914" s="72"/>
      <c r="AQH13914" s="72"/>
      <c r="AQI13914" s="72"/>
      <c r="AQJ13914" s="72"/>
      <c r="AQK13914" s="72"/>
      <c r="AQL13914" s="72"/>
      <c r="AQM13914" s="72"/>
      <c r="AQN13914" s="72"/>
      <c r="AQO13914" s="72"/>
      <c r="AQP13914" s="72"/>
      <c r="AQQ13914" s="72"/>
      <c r="AQR13914" s="72"/>
      <c r="AQS13914" s="72"/>
      <c r="AQT13914" s="72"/>
      <c r="AQU13914" s="72"/>
      <c r="AQV13914" s="72"/>
      <c r="AQW13914" s="72"/>
      <c r="AQX13914" s="72"/>
      <c r="AQY13914" s="72"/>
      <c r="AQZ13914" s="72"/>
      <c r="ARA13914" s="72"/>
      <c r="ARB13914" s="72"/>
      <c r="ARC13914" s="72"/>
      <c r="ARD13914" s="72"/>
      <c r="ARE13914" s="72"/>
      <c r="ARF13914" s="72"/>
      <c r="ARG13914" s="72"/>
      <c r="ARH13914" s="72"/>
      <c r="ARI13914" s="72"/>
      <c r="ARJ13914" s="72"/>
      <c r="ARK13914" s="72"/>
      <c r="ARL13914" s="72"/>
      <c r="ARM13914" s="72"/>
      <c r="ARN13914" s="72"/>
      <c r="ARO13914" s="72"/>
      <c r="ARP13914" s="72"/>
      <c r="ARQ13914" s="72"/>
      <c r="ARR13914" s="72"/>
      <c r="ARS13914" s="72"/>
      <c r="ART13914" s="72"/>
      <c r="ARU13914" s="72"/>
      <c r="ARV13914" s="72"/>
      <c r="ARW13914" s="72"/>
      <c r="ARX13914" s="72"/>
      <c r="ARY13914" s="72"/>
      <c r="ARZ13914" s="72"/>
      <c r="ASA13914" s="72"/>
      <c r="ASB13914" s="72"/>
      <c r="ASC13914" s="72"/>
      <c r="ASD13914" s="72"/>
      <c r="ASE13914" s="72"/>
      <c r="ASF13914" s="72"/>
      <c r="ASG13914" s="72"/>
      <c r="ASH13914" s="72"/>
      <c r="ASI13914" s="72"/>
      <c r="ASJ13914" s="72"/>
      <c r="ASK13914" s="72"/>
      <c r="ASL13914" s="72"/>
      <c r="ASM13914" s="72"/>
      <c r="ASN13914" s="72"/>
      <c r="ASO13914" s="72"/>
      <c r="ASP13914" s="72"/>
      <c r="ASQ13914" s="72"/>
      <c r="ASR13914" s="72"/>
      <c r="ASS13914" s="72"/>
      <c r="AST13914" s="72"/>
      <c r="ASU13914" s="72"/>
      <c r="ASV13914" s="72"/>
      <c r="ASW13914" s="72"/>
      <c r="ASX13914" s="72"/>
      <c r="ASY13914" s="72"/>
      <c r="ASZ13914" s="72"/>
      <c r="ATA13914" s="72"/>
      <c r="ATB13914" s="72"/>
      <c r="ATC13914" s="72"/>
      <c r="ATD13914" s="72"/>
      <c r="ATE13914" s="72"/>
      <c r="ATF13914" s="72"/>
      <c r="ATG13914" s="72"/>
      <c r="ATH13914" s="72"/>
      <c r="ATI13914" s="72"/>
      <c r="ATJ13914" s="72"/>
      <c r="ATK13914" s="72"/>
      <c r="ATL13914" s="72"/>
      <c r="ATM13914" s="72"/>
      <c r="ATN13914" s="72"/>
      <c r="ATO13914" s="72"/>
      <c r="ATP13914" s="72"/>
      <c r="ATQ13914" s="72"/>
      <c r="ATR13914" s="72"/>
      <c r="ATS13914" s="72"/>
      <c r="ATT13914" s="72"/>
      <c r="ATU13914" s="72"/>
      <c r="ATV13914" s="72"/>
      <c r="ATW13914" s="72"/>
      <c r="ATX13914" s="72"/>
      <c r="ATY13914" s="72"/>
      <c r="ATZ13914" s="72"/>
      <c r="AUA13914" s="72"/>
      <c r="AUB13914" s="72"/>
      <c r="AUC13914" s="72"/>
      <c r="AUD13914" s="72"/>
      <c r="AUE13914" s="72"/>
      <c r="AUF13914" s="72"/>
      <c r="AUG13914" s="72"/>
      <c r="AUH13914" s="72"/>
      <c r="AUI13914" s="72"/>
      <c r="AUJ13914" s="72"/>
      <c r="AUK13914" s="72"/>
      <c r="AUL13914" s="72"/>
      <c r="AUM13914" s="72"/>
      <c r="AUN13914" s="72"/>
      <c r="AUO13914" s="72"/>
      <c r="AUP13914" s="72"/>
      <c r="AUQ13914" s="72"/>
      <c r="AUR13914" s="72"/>
      <c r="AUS13914" s="72"/>
      <c r="AUT13914" s="72"/>
      <c r="AUU13914" s="72"/>
      <c r="AUV13914" s="72"/>
      <c r="AUW13914" s="72"/>
      <c r="AUX13914" s="72"/>
      <c r="AUY13914" s="72"/>
      <c r="AUZ13914" s="72"/>
      <c r="AVA13914" s="72"/>
      <c r="AVB13914" s="72"/>
      <c r="AVC13914" s="72"/>
      <c r="AVD13914" s="72"/>
      <c r="AVE13914" s="72"/>
      <c r="AVF13914" s="72"/>
      <c r="AVG13914" s="72"/>
      <c r="AVH13914" s="72"/>
      <c r="AVI13914" s="72"/>
      <c r="AVJ13914" s="72"/>
      <c r="AVK13914" s="72"/>
      <c r="AVL13914" s="72"/>
      <c r="AVM13914" s="72"/>
      <c r="AVN13914" s="72"/>
      <c r="AVO13914" s="72"/>
      <c r="AVP13914" s="72"/>
      <c r="AVQ13914" s="72"/>
      <c r="AVR13914" s="72"/>
      <c r="AVS13914" s="72"/>
      <c r="AVT13914" s="72"/>
      <c r="AVU13914" s="72"/>
      <c r="AVV13914" s="72"/>
      <c r="AVW13914" s="72"/>
      <c r="AVX13914" s="72"/>
      <c r="AVY13914" s="72"/>
      <c r="AVZ13914" s="72"/>
      <c r="AWA13914" s="72"/>
      <c r="AWB13914" s="72"/>
      <c r="AWC13914" s="72"/>
      <c r="AWD13914" s="72"/>
      <c r="AWE13914" s="72"/>
      <c r="AWF13914" s="72"/>
      <c r="AWG13914" s="72"/>
      <c r="AWH13914" s="72"/>
      <c r="AWI13914" s="72"/>
      <c r="AWJ13914" s="72"/>
      <c r="AWK13914" s="72"/>
      <c r="AWL13914" s="72"/>
      <c r="AWM13914" s="72"/>
      <c r="AWN13914" s="72"/>
      <c r="AWO13914" s="72"/>
      <c r="AWP13914" s="72"/>
      <c r="AWQ13914" s="72"/>
      <c r="AWR13914" s="72"/>
      <c r="AWS13914" s="72"/>
      <c r="AWT13914" s="72"/>
      <c r="AWU13914" s="72"/>
      <c r="AWV13914" s="72"/>
      <c r="AWW13914" s="72"/>
      <c r="AWX13914" s="72"/>
      <c r="AWY13914" s="72"/>
      <c r="AWZ13914" s="72"/>
      <c r="AXA13914" s="72"/>
      <c r="AXB13914" s="72"/>
      <c r="AXC13914" s="72"/>
      <c r="AXD13914" s="72"/>
      <c r="AXE13914" s="72"/>
      <c r="AXF13914" s="72"/>
      <c r="AXG13914" s="72"/>
      <c r="AXH13914" s="72"/>
      <c r="AXI13914" s="72"/>
      <c r="AXJ13914" s="72"/>
      <c r="AXK13914" s="72"/>
      <c r="AXL13914" s="72"/>
      <c r="AXM13914" s="72"/>
      <c r="AXN13914" s="72"/>
      <c r="AXO13914" s="72"/>
      <c r="AXP13914" s="72"/>
      <c r="AXQ13914" s="72"/>
      <c r="AXR13914" s="72"/>
      <c r="AXS13914" s="72"/>
      <c r="AXT13914" s="72"/>
      <c r="AXU13914" s="72"/>
      <c r="AXV13914" s="72"/>
      <c r="AXW13914" s="72"/>
      <c r="AXX13914" s="72"/>
      <c r="AXY13914" s="72"/>
      <c r="AXZ13914" s="72"/>
      <c r="AYA13914" s="72"/>
      <c r="AYB13914" s="72"/>
      <c r="AYC13914" s="72"/>
      <c r="AYD13914" s="72"/>
      <c r="AYE13914" s="72"/>
      <c r="AYF13914" s="72"/>
      <c r="AYG13914" s="72"/>
      <c r="AYH13914" s="72"/>
      <c r="AYI13914" s="72"/>
      <c r="AYJ13914" s="72"/>
      <c r="AYK13914" s="72"/>
      <c r="AYL13914" s="72"/>
      <c r="AYM13914" s="72"/>
      <c r="AYN13914" s="72"/>
      <c r="AYO13914" s="72"/>
      <c r="AYP13914" s="72"/>
      <c r="AYQ13914" s="72"/>
      <c r="AYR13914" s="72"/>
      <c r="AYS13914" s="72"/>
      <c r="AYT13914" s="72"/>
      <c r="AYU13914" s="72"/>
      <c r="AYV13914" s="72"/>
      <c r="AYW13914" s="72"/>
      <c r="AYX13914" s="72"/>
      <c r="AYY13914" s="72"/>
      <c r="AYZ13914" s="72"/>
      <c r="AZA13914" s="72"/>
      <c r="AZB13914" s="72"/>
      <c r="AZC13914" s="72"/>
      <c r="AZD13914" s="72"/>
      <c r="AZE13914" s="72"/>
      <c r="AZF13914" s="72"/>
      <c r="AZG13914" s="72"/>
      <c r="AZH13914" s="72"/>
      <c r="AZI13914" s="72"/>
      <c r="AZJ13914" s="72"/>
      <c r="AZK13914" s="72"/>
      <c r="AZL13914" s="72"/>
      <c r="AZM13914" s="72"/>
      <c r="AZN13914" s="72"/>
      <c r="AZO13914" s="72"/>
      <c r="AZP13914" s="72"/>
      <c r="AZQ13914" s="72"/>
      <c r="AZR13914" s="72"/>
      <c r="AZS13914" s="72"/>
      <c r="AZT13914" s="72"/>
      <c r="AZU13914" s="72"/>
      <c r="AZV13914" s="72"/>
      <c r="AZW13914" s="72"/>
      <c r="AZX13914" s="72"/>
      <c r="AZY13914" s="72"/>
      <c r="AZZ13914" s="72"/>
      <c r="BAA13914" s="72"/>
      <c r="BAB13914" s="72"/>
      <c r="BAC13914" s="72"/>
      <c r="BAD13914" s="72"/>
      <c r="BAE13914" s="72"/>
      <c r="BAF13914" s="72"/>
      <c r="BAG13914" s="72"/>
      <c r="BAH13914" s="72"/>
      <c r="BAI13914" s="72"/>
      <c r="BAJ13914" s="72"/>
      <c r="BAK13914" s="72"/>
      <c r="BAL13914" s="72"/>
      <c r="BAM13914" s="72"/>
      <c r="BAN13914" s="72"/>
      <c r="BAO13914" s="72"/>
      <c r="BAP13914" s="72"/>
      <c r="BAQ13914" s="72"/>
      <c r="BAR13914" s="72"/>
      <c r="BAS13914" s="72"/>
      <c r="BAT13914" s="72"/>
      <c r="BAU13914" s="72"/>
      <c r="BAV13914" s="72"/>
      <c r="BAW13914" s="72"/>
      <c r="BAX13914" s="72"/>
      <c r="BAY13914" s="72"/>
      <c r="BAZ13914" s="72"/>
      <c r="BBA13914" s="72"/>
      <c r="BBB13914" s="72"/>
      <c r="BBC13914" s="72"/>
      <c r="BBD13914" s="72"/>
      <c r="BBE13914" s="72"/>
      <c r="BBF13914" s="72"/>
      <c r="BBG13914" s="72"/>
      <c r="BBH13914" s="72"/>
      <c r="BBI13914" s="72"/>
      <c r="BBJ13914" s="72"/>
      <c r="BBK13914" s="72"/>
      <c r="BBL13914" s="72"/>
      <c r="BBM13914" s="72"/>
      <c r="BBN13914" s="72"/>
      <c r="BBO13914" s="72"/>
      <c r="BBP13914" s="72"/>
      <c r="BBQ13914" s="72"/>
      <c r="BBR13914" s="72"/>
      <c r="BBS13914" s="72"/>
      <c r="BBT13914" s="72"/>
      <c r="BBU13914" s="72"/>
      <c r="BBV13914" s="72"/>
      <c r="BBW13914" s="72"/>
      <c r="BBX13914" s="72"/>
      <c r="BBY13914" s="72"/>
      <c r="BBZ13914" s="72"/>
      <c r="BCA13914" s="72"/>
      <c r="BCB13914" s="72"/>
      <c r="BCC13914" s="72"/>
      <c r="BCD13914" s="72"/>
      <c r="BCE13914" s="72"/>
      <c r="BCF13914" s="72"/>
      <c r="BCG13914" s="72"/>
      <c r="BCH13914" s="72"/>
      <c r="BCI13914" s="72"/>
      <c r="BCJ13914" s="72"/>
      <c r="BCK13914" s="72"/>
      <c r="BCL13914" s="72"/>
      <c r="BCM13914" s="72"/>
      <c r="BCN13914" s="72"/>
      <c r="BCO13914" s="72"/>
      <c r="BCP13914" s="72"/>
      <c r="BCQ13914" s="72"/>
      <c r="BCR13914" s="72"/>
      <c r="BCS13914" s="72"/>
      <c r="BCT13914" s="72"/>
      <c r="BCU13914" s="72"/>
      <c r="BCV13914" s="72"/>
      <c r="BCW13914" s="72"/>
      <c r="BCX13914" s="72"/>
      <c r="BCY13914" s="72"/>
      <c r="BCZ13914" s="72"/>
      <c r="BDA13914" s="72"/>
      <c r="BDB13914" s="72"/>
      <c r="BDC13914" s="72"/>
      <c r="BDD13914" s="72"/>
      <c r="BDE13914" s="72"/>
      <c r="BDF13914" s="72"/>
      <c r="BDG13914" s="72"/>
      <c r="BDH13914" s="72"/>
      <c r="BDI13914" s="72"/>
      <c r="BDJ13914" s="72"/>
      <c r="BDK13914" s="72"/>
      <c r="BDL13914" s="72"/>
      <c r="BDM13914" s="72"/>
      <c r="BDN13914" s="72"/>
      <c r="BDO13914" s="72"/>
      <c r="BDP13914" s="72"/>
      <c r="BDQ13914" s="72"/>
      <c r="BDR13914" s="72"/>
      <c r="BDS13914" s="72"/>
      <c r="BDT13914" s="72"/>
      <c r="BDU13914" s="72"/>
      <c r="BDV13914" s="72"/>
      <c r="BDW13914" s="72"/>
      <c r="BDX13914" s="72"/>
      <c r="BDY13914" s="72"/>
      <c r="BDZ13914" s="72"/>
      <c r="BEA13914" s="72"/>
      <c r="BEB13914" s="72"/>
      <c r="BEC13914" s="72"/>
      <c r="BED13914" s="72"/>
      <c r="BEE13914" s="72"/>
      <c r="BEF13914" s="72"/>
      <c r="BEG13914" s="72"/>
      <c r="BEH13914" s="72"/>
      <c r="BEI13914" s="72"/>
      <c r="BEJ13914" s="72"/>
      <c r="BEK13914" s="72"/>
      <c r="BEL13914" s="72"/>
      <c r="BEM13914" s="72"/>
      <c r="BEN13914" s="72"/>
      <c r="BEO13914" s="72"/>
      <c r="BEP13914" s="72"/>
      <c r="BEQ13914" s="72"/>
      <c r="BER13914" s="72"/>
      <c r="BES13914" s="72"/>
      <c r="BET13914" s="72"/>
      <c r="BEU13914" s="72"/>
      <c r="BEV13914" s="72"/>
      <c r="BEW13914" s="72"/>
      <c r="BEX13914" s="72"/>
      <c r="BEY13914" s="72"/>
      <c r="BEZ13914" s="72"/>
      <c r="BFA13914" s="72"/>
      <c r="BFB13914" s="72"/>
      <c r="BFC13914" s="72"/>
      <c r="BFD13914" s="72"/>
      <c r="BFE13914" s="72"/>
      <c r="BFF13914" s="72"/>
      <c r="BFG13914" s="72"/>
      <c r="BFH13914" s="72"/>
      <c r="BFI13914" s="72"/>
      <c r="BFJ13914" s="72"/>
      <c r="BFK13914" s="72"/>
      <c r="BFL13914" s="72"/>
      <c r="BFM13914" s="72"/>
      <c r="BFN13914" s="72"/>
      <c r="BFO13914" s="72"/>
      <c r="BFP13914" s="72"/>
      <c r="BFQ13914" s="72"/>
      <c r="BFR13914" s="72"/>
      <c r="BFS13914" s="72"/>
      <c r="BFT13914" s="72"/>
      <c r="BFU13914" s="72"/>
      <c r="BFV13914" s="72"/>
      <c r="BFW13914" s="72"/>
      <c r="BFX13914" s="72"/>
      <c r="BFY13914" s="72"/>
      <c r="BFZ13914" s="72"/>
      <c r="BGA13914" s="72"/>
      <c r="BGB13914" s="72"/>
      <c r="BGC13914" s="72"/>
      <c r="BGD13914" s="72"/>
      <c r="BGE13914" s="72"/>
      <c r="BGF13914" s="72"/>
      <c r="BGG13914" s="72"/>
      <c r="BGH13914" s="72"/>
      <c r="BGI13914" s="72"/>
      <c r="BGJ13914" s="72"/>
      <c r="BGK13914" s="72"/>
      <c r="BGL13914" s="72"/>
      <c r="BGM13914" s="72"/>
      <c r="BGN13914" s="72"/>
      <c r="BGO13914" s="72"/>
      <c r="BGP13914" s="72"/>
      <c r="BGQ13914" s="72"/>
      <c r="BGR13914" s="72"/>
      <c r="BGS13914" s="72"/>
      <c r="BGT13914" s="72"/>
      <c r="BGU13914" s="72"/>
      <c r="BGV13914" s="72"/>
      <c r="BGW13914" s="72"/>
      <c r="BGX13914" s="72"/>
      <c r="BGY13914" s="72"/>
      <c r="BGZ13914" s="72"/>
      <c r="BHA13914" s="72"/>
      <c r="BHB13914" s="72"/>
      <c r="BHC13914" s="72"/>
      <c r="BHD13914" s="72"/>
      <c r="BHE13914" s="72"/>
      <c r="BHF13914" s="72"/>
      <c r="BHG13914" s="72"/>
      <c r="BHH13914" s="72"/>
      <c r="BHI13914" s="72"/>
      <c r="BHJ13914" s="72"/>
      <c r="BHK13914" s="72"/>
      <c r="BHL13914" s="72"/>
      <c r="BHM13914" s="72"/>
      <c r="BHN13914" s="72"/>
      <c r="BHO13914" s="72"/>
      <c r="BHP13914" s="72"/>
      <c r="BHQ13914" s="72"/>
      <c r="BHR13914" s="72"/>
      <c r="BHS13914" s="72"/>
      <c r="BHT13914" s="72"/>
      <c r="BHU13914" s="72"/>
      <c r="BHV13914" s="72"/>
      <c r="BHW13914" s="72"/>
      <c r="BHX13914" s="72"/>
      <c r="BHY13914" s="72"/>
      <c r="BHZ13914" s="72"/>
      <c r="BIA13914" s="72"/>
      <c r="BIB13914" s="72"/>
      <c r="BIC13914" s="72"/>
      <c r="BID13914" s="72"/>
      <c r="BIE13914" s="72"/>
      <c r="BIF13914" s="72"/>
      <c r="BIG13914" s="72"/>
      <c r="BIH13914" s="72"/>
      <c r="BII13914" s="72"/>
      <c r="BIJ13914" s="72"/>
      <c r="BIK13914" s="72"/>
      <c r="BIL13914" s="72"/>
      <c r="BIM13914" s="72"/>
      <c r="BIN13914" s="72"/>
      <c r="BIO13914" s="72"/>
      <c r="BIP13914" s="72"/>
      <c r="BIQ13914" s="72"/>
      <c r="BIR13914" s="72"/>
      <c r="BIS13914" s="72"/>
      <c r="BIT13914" s="72"/>
      <c r="BIU13914" s="72"/>
      <c r="BIV13914" s="72"/>
      <c r="BIW13914" s="72"/>
      <c r="BIX13914" s="72"/>
      <c r="BIY13914" s="72"/>
      <c r="BIZ13914" s="72"/>
      <c r="BJA13914" s="72"/>
      <c r="BJB13914" s="72"/>
      <c r="BJC13914" s="72"/>
      <c r="BJD13914" s="72"/>
      <c r="BJE13914" s="72"/>
      <c r="BJF13914" s="72"/>
      <c r="BJG13914" s="72"/>
      <c r="BJH13914" s="72"/>
      <c r="BJI13914" s="72"/>
      <c r="BJJ13914" s="72"/>
      <c r="BJK13914" s="72"/>
      <c r="BJL13914" s="72"/>
      <c r="BJM13914" s="72"/>
      <c r="BJN13914" s="72"/>
      <c r="BJO13914" s="72"/>
      <c r="BJP13914" s="72"/>
      <c r="BJQ13914" s="72"/>
      <c r="BJR13914" s="72"/>
      <c r="BJS13914" s="72"/>
      <c r="BJT13914" s="72"/>
      <c r="BJU13914" s="72"/>
      <c r="BJV13914" s="72"/>
      <c r="BJW13914" s="72"/>
      <c r="BJX13914" s="72"/>
      <c r="BJY13914" s="72"/>
      <c r="BJZ13914" s="72"/>
      <c r="BKA13914" s="72"/>
      <c r="BKB13914" s="72"/>
      <c r="BKC13914" s="72"/>
      <c r="BKD13914" s="72"/>
      <c r="BKE13914" s="72"/>
      <c r="BKF13914" s="72"/>
      <c r="BKG13914" s="72"/>
      <c r="BKH13914" s="72"/>
      <c r="BKI13914" s="72"/>
      <c r="BKJ13914" s="72"/>
      <c r="BKK13914" s="72"/>
      <c r="BKL13914" s="72"/>
      <c r="BKM13914" s="72"/>
      <c r="BKN13914" s="72"/>
      <c r="BKO13914" s="72"/>
      <c r="BKP13914" s="72"/>
      <c r="BKQ13914" s="72"/>
      <c r="BKR13914" s="72"/>
      <c r="BKS13914" s="72"/>
      <c r="BKT13914" s="72"/>
      <c r="BKU13914" s="72"/>
      <c r="BKV13914" s="72"/>
      <c r="BKW13914" s="72"/>
      <c r="BKX13914" s="72"/>
      <c r="BKY13914" s="72"/>
      <c r="BKZ13914" s="72"/>
      <c r="BLA13914" s="72"/>
      <c r="BLB13914" s="72"/>
      <c r="BLC13914" s="72"/>
      <c r="BLD13914" s="72"/>
      <c r="BLE13914" s="72"/>
      <c r="BLF13914" s="72"/>
      <c r="BLG13914" s="72"/>
      <c r="BLH13914" s="72"/>
      <c r="BLI13914" s="72"/>
      <c r="BLJ13914" s="72"/>
      <c r="BLK13914" s="72"/>
      <c r="BLL13914" s="72"/>
      <c r="BLM13914" s="72"/>
      <c r="BLN13914" s="72"/>
      <c r="BLO13914" s="72"/>
      <c r="BLP13914" s="72"/>
      <c r="BLQ13914" s="72"/>
      <c r="BLR13914" s="72"/>
      <c r="BLS13914" s="72"/>
      <c r="BLT13914" s="72"/>
      <c r="BLU13914" s="72"/>
      <c r="BLV13914" s="72"/>
      <c r="BLW13914" s="72"/>
      <c r="BLX13914" s="72"/>
      <c r="BLY13914" s="72"/>
      <c r="BLZ13914" s="72"/>
      <c r="BMA13914" s="72"/>
      <c r="BMB13914" s="72"/>
      <c r="BMC13914" s="72"/>
      <c r="BMD13914" s="72"/>
      <c r="BME13914" s="72"/>
      <c r="BMF13914" s="72"/>
      <c r="BMG13914" s="72"/>
      <c r="BMH13914" s="72"/>
      <c r="BMI13914" s="72"/>
      <c r="BMJ13914" s="72"/>
      <c r="BMK13914" s="72"/>
      <c r="BML13914" s="72"/>
      <c r="BMM13914" s="72"/>
      <c r="BMN13914" s="72"/>
      <c r="BMO13914" s="72"/>
      <c r="BMP13914" s="72"/>
      <c r="BMQ13914" s="72"/>
      <c r="BMR13914" s="72"/>
      <c r="BMS13914" s="72"/>
      <c r="BMT13914" s="72"/>
      <c r="BMU13914" s="72"/>
      <c r="BMV13914" s="72"/>
      <c r="BMW13914" s="72"/>
      <c r="BMX13914" s="72"/>
      <c r="BMY13914" s="72"/>
      <c r="BMZ13914" s="72"/>
      <c r="BNA13914" s="72"/>
      <c r="BNB13914" s="72"/>
      <c r="BNC13914" s="72"/>
      <c r="BND13914" s="72"/>
      <c r="BNE13914" s="72"/>
      <c r="BNF13914" s="72"/>
      <c r="BNG13914" s="72"/>
      <c r="BNH13914" s="72"/>
      <c r="BNI13914" s="72"/>
      <c r="BNJ13914" s="72"/>
      <c r="BNK13914" s="72"/>
      <c r="BNL13914" s="72"/>
      <c r="BNM13914" s="72"/>
      <c r="BNN13914" s="72"/>
      <c r="BNO13914" s="72"/>
      <c r="BNP13914" s="72"/>
      <c r="BNQ13914" s="72"/>
      <c r="BNR13914" s="72"/>
      <c r="BNS13914" s="72"/>
      <c r="BNT13914" s="72"/>
      <c r="BNU13914" s="72"/>
      <c r="BNV13914" s="72"/>
      <c r="BNW13914" s="72"/>
      <c r="BNX13914" s="72"/>
      <c r="BNY13914" s="72"/>
      <c r="BNZ13914" s="72"/>
      <c r="BOA13914" s="72"/>
      <c r="BOB13914" s="72"/>
      <c r="BOC13914" s="72"/>
      <c r="BOD13914" s="72"/>
      <c r="BOE13914" s="72"/>
      <c r="BOF13914" s="72"/>
      <c r="BOG13914" s="72"/>
      <c r="BOH13914" s="72"/>
      <c r="BOI13914" s="72"/>
      <c r="BOJ13914" s="72"/>
      <c r="BOK13914" s="72"/>
      <c r="BOL13914" s="72"/>
      <c r="BOM13914" s="72"/>
      <c r="BON13914" s="72"/>
      <c r="BOO13914" s="72"/>
      <c r="BOP13914" s="72"/>
      <c r="BOQ13914" s="72"/>
      <c r="BOR13914" s="72"/>
      <c r="BOS13914" s="72"/>
      <c r="BOT13914" s="72"/>
      <c r="BOU13914" s="72"/>
      <c r="BOV13914" s="72"/>
      <c r="BOW13914" s="72"/>
      <c r="BOX13914" s="72"/>
      <c r="BOY13914" s="72"/>
      <c r="BOZ13914" s="72"/>
      <c r="BPA13914" s="72"/>
      <c r="BPB13914" s="72"/>
      <c r="BPC13914" s="72"/>
      <c r="BPD13914" s="72"/>
      <c r="BPE13914" s="72"/>
      <c r="BPF13914" s="72"/>
      <c r="BPG13914" s="72"/>
      <c r="BPH13914" s="72"/>
      <c r="BPI13914" s="72"/>
      <c r="BPJ13914" s="72"/>
      <c r="BPK13914" s="72"/>
      <c r="BPL13914" s="72"/>
      <c r="BPM13914" s="72"/>
      <c r="BPN13914" s="72"/>
      <c r="BPO13914" s="72"/>
      <c r="BPP13914" s="72"/>
      <c r="BPQ13914" s="72"/>
      <c r="BPR13914" s="72"/>
      <c r="BPS13914" s="72"/>
      <c r="BPT13914" s="72"/>
      <c r="BPU13914" s="72"/>
      <c r="BPV13914" s="72"/>
      <c r="BPW13914" s="72"/>
      <c r="BPX13914" s="72"/>
      <c r="BPY13914" s="72"/>
      <c r="BPZ13914" s="72"/>
      <c r="BQA13914" s="72"/>
      <c r="BQB13914" s="72"/>
      <c r="BQC13914" s="72"/>
      <c r="BQD13914" s="72"/>
      <c r="BQE13914" s="72"/>
      <c r="BQF13914" s="72"/>
      <c r="BQG13914" s="72"/>
      <c r="BQH13914" s="72"/>
      <c r="BQI13914" s="72"/>
      <c r="BQJ13914" s="72"/>
      <c r="BQK13914" s="72"/>
      <c r="BQL13914" s="72"/>
      <c r="BQM13914" s="72"/>
      <c r="BQN13914" s="72"/>
      <c r="BQO13914" s="72"/>
      <c r="BQP13914" s="72"/>
      <c r="BQQ13914" s="72"/>
      <c r="BQR13914" s="72"/>
      <c r="BQS13914" s="72"/>
      <c r="BQT13914" s="72"/>
      <c r="BQU13914" s="72"/>
      <c r="BQV13914" s="72"/>
      <c r="BQW13914" s="72"/>
      <c r="BQX13914" s="72"/>
      <c r="BQY13914" s="72"/>
      <c r="BQZ13914" s="72"/>
      <c r="BRA13914" s="72"/>
      <c r="BRB13914" s="72"/>
      <c r="BRC13914" s="72"/>
      <c r="BRD13914" s="72"/>
      <c r="BRE13914" s="72"/>
      <c r="BRF13914" s="72"/>
      <c r="BRG13914" s="72"/>
      <c r="BRH13914" s="72"/>
      <c r="BRI13914" s="72"/>
      <c r="BRJ13914" s="72"/>
      <c r="BRK13914" s="72"/>
      <c r="BRL13914" s="72"/>
      <c r="BRM13914" s="72"/>
      <c r="BRN13914" s="72"/>
      <c r="BRO13914" s="72"/>
      <c r="BRP13914" s="72"/>
      <c r="BRQ13914" s="72"/>
      <c r="BRR13914" s="72"/>
      <c r="BRS13914" s="72"/>
      <c r="BRT13914" s="72"/>
      <c r="BRU13914" s="72"/>
      <c r="BRV13914" s="72"/>
      <c r="BRW13914" s="72"/>
      <c r="BRX13914" s="72"/>
      <c r="BRY13914" s="72"/>
      <c r="BRZ13914" s="72"/>
      <c r="BSA13914" s="72"/>
      <c r="BSB13914" s="72"/>
      <c r="BSC13914" s="72"/>
      <c r="BSD13914" s="72"/>
      <c r="BSE13914" s="72"/>
      <c r="BSF13914" s="72"/>
      <c r="BSG13914" s="72"/>
      <c r="BSH13914" s="72"/>
      <c r="BSI13914" s="72"/>
      <c r="BSJ13914" s="72"/>
      <c r="BSK13914" s="72"/>
      <c r="BSL13914" s="72"/>
      <c r="BSM13914" s="72"/>
      <c r="BSN13914" s="72"/>
      <c r="BSO13914" s="72"/>
      <c r="BSP13914" s="72"/>
      <c r="BSQ13914" s="72"/>
      <c r="BSR13914" s="72"/>
      <c r="BSS13914" s="72"/>
      <c r="BST13914" s="72"/>
      <c r="BSU13914" s="72"/>
      <c r="BSV13914" s="72"/>
      <c r="BSW13914" s="72"/>
      <c r="BSX13914" s="72"/>
      <c r="BSY13914" s="72"/>
      <c r="BSZ13914" s="72"/>
      <c r="BTA13914" s="72"/>
      <c r="BTB13914" s="72"/>
      <c r="BTC13914" s="72"/>
      <c r="BTD13914" s="72"/>
      <c r="BTE13914" s="72"/>
      <c r="BTF13914" s="72"/>
      <c r="BTG13914" s="72"/>
      <c r="BTH13914" s="72"/>
      <c r="BTI13914" s="72"/>
      <c r="BTJ13914" s="72"/>
      <c r="BTK13914" s="72"/>
      <c r="BTL13914" s="72"/>
      <c r="BTM13914" s="72"/>
      <c r="BTN13914" s="72"/>
      <c r="BTO13914" s="72"/>
      <c r="BTP13914" s="72"/>
      <c r="BTQ13914" s="72"/>
      <c r="BTR13914" s="72"/>
      <c r="BTS13914" s="72"/>
      <c r="BTT13914" s="72"/>
      <c r="BTU13914" s="72"/>
      <c r="BTV13914" s="72"/>
      <c r="BTW13914" s="72"/>
      <c r="BTX13914" s="72"/>
      <c r="BTY13914" s="72"/>
      <c r="BTZ13914" s="72"/>
      <c r="BUA13914" s="72"/>
      <c r="BUB13914" s="72"/>
      <c r="BUC13914" s="72"/>
      <c r="BUD13914" s="72"/>
      <c r="BUE13914" s="72"/>
      <c r="BUF13914" s="72"/>
      <c r="BUG13914" s="72"/>
      <c r="BUH13914" s="72"/>
      <c r="BUI13914" s="72"/>
      <c r="BUJ13914" s="72"/>
      <c r="BUK13914" s="72"/>
      <c r="BUL13914" s="72"/>
      <c r="BUM13914" s="72"/>
      <c r="BUN13914" s="72"/>
      <c r="BUO13914" s="72"/>
      <c r="BUP13914" s="72"/>
      <c r="BUQ13914" s="72"/>
      <c r="BUR13914" s="72"/>
      <c r="BUS13914" s="72"/>
      <c r="BUT13914" s="72"/>
      <c r="BUU13914" s="72"/>
      <c r="BUV13914" s="72"/>
      <c r="BUW13914" s="72"/>
      <c r="BUX13914" s="72"/>
      <c r="BUY13914" s="72"/>
      <c r="BUZ13914" s="72"/>
      <c r="BVA13914" s="72"/>
      <c r="BVB13914" s="72"/>
      <c r="BVC13914" s="72"/>
      <c r="BVD13914" s="72"/>
      <c r="BVE13914" s="72"/>
      <c r="BVF13914" s="72"/>
      <c r="BVG13914" s="72"/>
      <c r="BVH13914" s="72"/>
      <c r="BVI13914" s="72"/>
      <c r="BVJ13914" s="72"/>
      <c r="BVK13914" s="72"/>
      <c r="BVL13914" s="72"/>
      <c r="BVM13914" s="72"/>
      <c r="BVN13914" s="72"/>
      <c r="BVO13914" s="72"/>
      <c r="BVP13914" s="72"/>
      <c r="BVQ13914" s="72"/>
      <c r="BVR13914" s="72"/>
      <c r="BVS13914" s="72"/>
      <c r="BVT13914" s="72"/>
      <c r="BVU13914" s="72"/>
      <c r="BVV13914" s="72"/>
      <c r="BVW13914" s="72"/>
      <c r="BVX13914" s="72"/>
      <c r="BVY13914" s="72"/>
      <c r="BVZ13914" s="72"/>
      <c r="BWA13914" s="72"/>
      <c r="BWB13914" s="72"/>
      <c r="BWC13914" s="72"/>
      <c r="BWD13914" s="72"/>
      <c r="BWE13914" s="72"/>
      <c r="BWF13914" s="72"/>
      <c r="BWG13914" s="72"/>
      <c r="BWH13914" s="72"/>
      <c r="BWI13914" s="72"/>
      <c r="BWJ13914" s="72"/>
      <c r="BWK13914" s="72"/>
      <c r="BWL13914" s="72"/>
      <c r="BWM13914" s="72"/>
      <c r="BWN13914" s="72"/>
      <c r="BWO13914" s="72"/>
      <c r="BWP13914" s="72"/>
      <c r="BWQ13914" s="72"/>
      <c r="BWR13914" s="72"/>
      <c r="BWS13914" s="72"/>
      <c r="BWT13914" s="72"/>
      <c r="BWU13914" s="72"/>
      <c r="BWV13914" s="72"/>
      <c r="BWW13914" s="72"/>
      <c r="BWX13914" s="72"/>
      <c r="BWY13914" s="72"/>
      <c r="BWZ13914" s="72"/>
      <c r="BXA13914" s="72"/>
      <c r="BXB13914" s="72"/>
      <c r="BXC13914" s="72"/>
      <c r="BXD13914" s="72"/>
      <c r="BXE13914" s="72"/>
      <c r="BXF13914" s="72"/>
      <c r="BXG13914" s="72"/>
      <c r="BXH13914" s="72"/>
      <c r="BXI13914" s="72"/>
      <c r="BXJ13914" s="72"/>
      <c r="BXK13914" s="72"/>
      <c r="BXL13914" s="72"/>
      <c r="BXM13914" s="72"/>
      <c r="BXN13914" s="72"/>
      <c r="BXO13914" s="72"/>
      <c r="BXP13914" s="72"/>
      <c r="BXQ13914" s="72"/>
      <c r="BXR13914" s="72"/>
      <c r="BXS13914" s="72"/>
      <c r="BXT13914" s="72"/>
      <c r="BXU13914" s="72"/>
      <c r="BXV13914" s="72"/>
      <c r="BXW13914" s="72"/>
      <c r="BXX13914" s="72"/>
      <c r="BXY13914" s="72"/>
      <c r="BXZ13914" s="72"/>
      <c r="BYA13914" s="72"/>
      <c r="BYB13914" s="72"/>
      <c r="BYC13914" s="72"/>
      <c r="BYD13914" s="72"/>
      <c r="BYE13914" s="72"/>
      <c r="BYF13914" s="72"/>
      <c r="BYG13914" s="72"/>
      <c r="BYH13914" s="72"/>
      <c r="BYI13914" s="72"/>
      <c r="BYJ13914" s="72"/>
      <c r="BYK13914" s="72"/>
      <c r="BYL13914" s="72"/>
      <c r="BYM13914" s="72"/>
      <c r="BYN13914" s="72"/>
      <c r="BYO13914" s="72"/>
      <c r="BYP13914" s="72"/>
      <c r="BYQ13914" s="72"/>
      <c r="BYR13914" s="72"/>
      <c r="BYS13914" s="72"/>
      <c r="BYT13914" s="72"/>
      <c r="BYU13914" s="72"/>
      <c r="BYV13914" s="72"/>
      <c r="BYW13914" s="72"/>
      <c r="BYX13914" s="72"/>
      <c r="BYY13914" s="72"/>
      <c r="BYZ13914" s="72"/>
      <c r="BZA13914" s="72"/>
      <c r="BZB13914" s="72"/>
      <c r="BZC13914" s="72"/>
      <c r="BZD13914" s="72"/>
      <c r="BZE13914" s="72"/>
      <c r="BZF13914" s="72"/>
      <c r="BZG13914" s="72"/>
      <c r="BZH13914" s="72"/>
      <c r="BZI13914" s="72"/>
      <c r="BZJ13914" s="72"/>
      <c r="BZK13914" s="72"/>
      <c r="BZL13914" s="72"/>
      <c r="BZM13914" s="72"/>
      <c r="BZN13914" s="72"/>
      <c r="BZO13914" s="72"/>
      <c r="BZP13914" s="72"/>
      <c r="BZQ13914" s="72"/>
      <c r="BZR13914" s="72"/>
      <c r="BZS13914" s="72"/>
      <c r="BZT13914" s="72"/>
      <c r="BZU13914" s="72"/>
      <c r="BZV13914" s="72"/>
      <c r="BZW13914" s="72"/>
      <c r="BZX13914" s="72"/>
      <c r="BZY13914" s="72"/>
      <c r="BZZ13914" s="72"/>
      <c r="CAA13914" s="72"/>
      <c r="CAB13914" s="72"/>
      <c r="CAC13914" s="72"/>
      <c r="CAD13914" s="72"/>
      <c r="CAE13914" s="72"/>
      <c r="CAF13914" s="72"/>
      <c r="CAG13914" s="72"/>
      <c r="CAH13914" s="72"/>
      <c r="CAI13914" s="72"/>
      <c r="CAJ13914" s="72"/>
      <c r="CAK13914" s="72"/>
      <c r="CAL13914" s="72"/>
      <c r="CAM13914" s="72"/>
      <c r="CAN13914" s="72"/>
      <c r="CAO13914" s="72"/>
      <c r="CAP13914" s="72"/>
      <c r="CAQ13914" s="72"/>
      <c r="CAR13914" s="72"/>
      <c r="CAS13914" s="72"/>
      <c r="CAT13914" s="72"/>
      <c r="CAU13914" s="72"/>
      <c r="CAV13914" s="72"/>
      <c r="CAW13914" s="72"/>
      <c r="CAX13914" s="72"/>
      <c r="CAY13914" s="72"/>
      <c r="CAZ13914" s="72"/>
      <c r="CBA13914" s="72"/>
      <c r="CBB13914" s="72"/>
      <c r="CBC13914" s="72"/>
      <c r="CBD13914" s="72"/>
      <c r="CBE13914" s="72"/>
      <c r="CBF13914" s="72"/>
      <c r="CBG13914" s="72"/>
      <c r="CBH13914" s="72"/>
      <c r="CBI13914" s="72"/>
      <c r="CBJ13914" s="72"/>
      <c r="CBK13914" s="72"/>
      <c r="CBL13914" s="72"/>
      <c r="CBM13914" s="72"/>
      <c r="CBN13914" s="72"/>
      <c r="CBO13914" s="72"/>
      <c r="CBP13914" s="72"/>
      <c r="CBQ13914" s="72"/>
      <c r="CBR13914" s="72"/>
      <c r="CBS13914" s="72"/>
      <c r="CBT13914" s="72"/>
      <c r="CBU13914" s="72"/>
      <c r="CBV13914" s="72"/>
      <c r="CBW13914" s="72"/>
      <c r="CBX13914" s="72"/>
      <c r="CBY13914" s="72"/>
      <c r="CBZ13914" s="72"/>
      <c r="CCA13914" s="72"/>
      <c r="CCB13914" s="72"/>
      <c r="CCC13914" s="72"/>
      <c r="CCD13914" s="72"/>
      <c r="CCE13914" s="72"/>
      <c r="CCF13914" s="72"/>
      <c r="CCG13914" s="72"/>
      <c r="CCH13914" s="72"/>
      <c r="CCI13914" s="72"/>
      <c r="CCJ13914" s="72"/>
      <c r="CCK13914" s="72"/>
      <c r="CCL13914" s="72"/>
      <c r="CCM13914" s="72"/>
      <c r="CCN13914" s="72"/>
      <c r="CCO13914" s="72"/>
      <c r="CCP13914" s="72"/>
      <c r="CCQ13914" s="72"/>
      <c r="CCR13914" s="72"/>
      <c r="CCS13914" s="72"/>
      <c r="CCT13914" s="72"/>
      <c r="CCU13914" s="72"/>
      <c r="CCV13914" s="72"/>
      <c r="CCW13914" s="72"/>
      <c r="CCX13914" s="72"/>
      <c r="CCY13914" s="72"/>
      <c r="CCZ13914" s="72"/>
      <c r="CDA13914" s="72"/>
      <c r="CDB13914" s="72"/>
      <c r="CDC13914" s="72"/>
      <c r="CDD13914" s="72"/>
      <c r="CDE13914" s="72"/>
      <c r="CDF13914" s="72"/>
      <c r="CDG13914" s="72"/>
      <c r="CDH13914" s="72"/>
      <c r="CDI13914" s="72"/>
      <c r="CDJ13914" s="72"/>
      <c r="CDK13914" s="72"/>
      <c r="CDL13914" s="72"/>
      <c r="CDM13914" s="72"/>
      <c r="CDN13914" s="72"/>
      <c r="CDO13914" s="72"/>
      <c r="CDP13914" s="72"/>
      <c r="CDQ13914" s="72"/>
      <c r="CDR13914" s="72"/>
      <c r="CDS13914" s="72"/>
      <c r="CDT13914" s="72"/>
      <c r="CDU13914" s="72"/>
      <c r="CDV13914" s="72"/>
      <c r="CDW13914" s="72"/>
      <c r="CDX13914" s="72"/>
      <c r="CDY13914" s="72"/>
      <c r="CDZ13914" s="72"/>
      <c r="CEA13914" s="72"/>
      <c r="CEB13914" s="72"/>
      <c r="CEC13914" s="72"/>
      <c r="CED13914" s="72"/>
      <c r="CEE13914" s="72"/>
      <c r="CEF13914" s="72"/>
      <c r="CEG13914" s="72"/>
      <c r="CEH13914" s="72"/>
      <c r="CEI13914" s="72"/>
      <c r="CEJ13914" s="72"/>
      <c r="CEK13914" s="72"/>
      <c r="CEL13914" s="72"/>
      <c r="CEM13914" s="72"/>
      <c r="CEN13914" s="72"/>
      <c r="CEO13914" s="72"/>
      <c r="CEP13914" s="72"/>
      <c r="CEQ13914" s="72"/>
      <c r="CER13914" s="72"/>
      <c r="CES13914" s="72"/>
      <c r="CET13914" s="72"/>
      <c r="CEU13914" s="72"/>
      <c r="CEV13914" s="72"/>
      <c r="CEW13914" s="72"/>
      <c r="CEX13914" s="72"/>
      <c r="CEY13914" s="72"/>
      <c r="CEZ13914" s="72"/>
      <c r="CFA13914" s="72"/>
      <c r="CFB13914" s="72"/>
      <c r="CFC13914" s="72"/>
      <c r="CFD13914" s="72"/>
      <c r="CFE13914" s="72"/>
      <c r="CFF13914" s="72"/>
      <c r="CFG13914" s="72"/>
      <c r="CFH13914" s="72"/>
      <c r="CFI13914" s="72"/>
      <c r="CFJ13914" s="72"/>
      <c r="CFK13914" s="72"/>
      <c r="CFL13914" s="72"/>
      <c r="CFM13914" s="72"/>
      <c r="CFN13914" s="72"/>
      <c r="CFO13914" s="72"/>
      <c r="CFP13914" s="72"/>
      <c r="CFQ13914" s="72"/>
      <c r="CFR13914" s="72"/>
      <c r="CFS13914" s="72"/>
      <c r="CFT13914" s="72"/>
      <c r="CFU13914" s="72"/>
      <c r="CFV13914" s="72"/>
      <c r="CFW13914" s="72"/>
      <c r="CFX13914" s="72"/>
      <c r="CFY13914" s="72"/>
      <c r="CFZ13914" s="72"/>
      <c r="CGA13914" s="72"/>
      <c r="CGB13914" s="72"/>
      <c r="CGC13914" s="72"/>
      <c r="CGD13914" s="72"/>
      <c r="CGE13914" s="72"/>
      <c r="CGF13914" s="72"/>
      <c r="CGG13914" s="72"/>
      <c r="CGH13914" s="72"/>
      <c r="CGI13914" s="72"/>
      <c r="CGJ13914" s="72"/>
      <c r="CGK13914" s="72"/>
      <c r="CGL13914" s="72"/>
      <c r="CGM13914" s="72"/>
      <c r="CGN13914" s="72"/>
      <c r="CGO13914" s="72"/>
      <c r="CGP13914" s="72"/>
      <c r="CGQ13914" s="72"/>
      <c r="CGR13914" s="72"/>
      <c r="CGS13914" s="72"/>
      <c r="CGT13914" s="72"/>
      <c r="CGU13914" s="72"/>
      <c r="CGV13914" s="72"/>
      <c r="CGW13914" s="72"/>
      <c r="CGX13914" s="72"/>
      <c r="CGY13914" s="72"/>
      <c r="CGZ13914" s="72"/>
      <c r="CHA13914" s="72"/>
      <c r="CHB13914" s="72"/>
      <c r="CHC13914" s="72"/>
      <c r="CHD13914" s="72"/>
      <c r="CHE13914" s="72"/>
      <c r="CHF13914" s="72"/>
      <c r="CHG13914" s="72"/>
      <c r="CHH13914" s="72"/>
      <c r="CHI13914" s="72"/>
      <c r="CHJ13914" s="72"/>
      <c r="CHK13914" s="72"/>
      <c r="CHL13914" s="72"/>
      <c r="CHM13914" s="72"/>
      <c r="CHN13914" s="72"/>
      <c r="CHO13914" s="72"/>
      <c r="CHP13914" s="72"/>
      <c r="CHQ13914" s="72"/>
      <c r="CHR13914" s="72"/>
      <c r="CHS13914" s="72"/>
      <c r="CHT13914" s="72"/>
      <c r="CHU13914" s="72"/>
      <c r="CHV13914" s="72"/>
      <c r="CHW13914" s="72"/>
      <c r="CHX13914" s="72"/>
      <c r="CHY13914" s="72"/>
      <c r="CHZ13914" s="72"/>
      <c r="CIA13914" s="72"/>
      <c r="CIB13914" s="72"/>
      <c r="CIC13914" s="72"/>
      <c r="CID13914" s="72"/>
      <c r="CIE13914" s="72"/>
      <c r="CIF13914" s="72"/>
      <c r="CIG13914" s="72"/>
      <c r="CIH13914" s="72"/>
      <c r="CII13914" s="72"/>
      <c r="CIJ13914" s="72"/>
      <c r="CIK13914" s="72"/>
      <c r="CIL13914" s="72"/>
      <c r="CIM13914" s="72"/>
      <c r="CIN13914" s="72"/>
      <c r="CIO13914" s="72"/>
      <c r="CIP13914" s="72"/>
      <c r="CIQ13914" s="72"/>
      <c r="CIR13914" s="72"/>
      <c r="CIS13914" s="72"/>
      <c r="CIT13914" s="72"/>
      <c r="CIU13914" s="72"/>
      <c r="CIV13914" s="72"/>
      <c r="CIW13914" s="72"/>
      <c r="CIX13914" s="72"/>
      <c r="CIY13914" s="72"/>
      <c r="CIZ13914" s="72"/>
      <c r="CJA13914" s="72"/>
      <c r="CJB13914" s="72"/>
      <c r="CJC13914" s="72"/>
      <c r="CJD13914" s="72"/>
      <c r="CJE13914" s="72"/>
      <c r="CJF13914" s="72"/>
      <c r="CJG13914" s="72"/>
      <c r="CJH13914" s="72"/>
      <c r="CJI13914" s="72"/>
      <c r="CJJ13914" s="72"/>
      <c r="CJK13914" s="72"/>
      <c r="CJL13914" s="72"/>
      <c r="CJM13914" s="72"/>
      <c r="CJN13914" s="72"/>
      <c r="CJO13914" s="72"/>
      <c r="CJP13914" s="72"/>
      <c r="CJQ13914" s="72"/>
      <c r="CJR13914" s="72"/>
      <c r="CJS13914" s="72"/>
      <c r="CJT13914" s="72"/>
      <c r="CJU13914" s="72"/>
      <c r="CJV13914" s="72"/>
      <c r="CJW13914" s="72"/>
      <c r="CJX13914" s="72"/>
      <c r="CJY13914" s="72"/>
      <c r="CJZ13914" s="72"/>
      <c r="CKA13914" s="72"/>
      <c r="CKB13914" s="72"/>
      <c r="CKC13914" s="72"/>
      <c r="CKD13914" s="72"/>
      <c r="CKE13914" s="72"/>
      <c r="CKF13914" s="72"/>
      <c r="CKG13914" s="72"/>
      <c r="CKH13914" s="72"/>
      <c r="CKI13914" s="72"/>
      <c r="CKJ13914" s="72"/>
      <c r="CKK13914" s="72"/>
      <c r="CKL13914" s="72"/>
      <c r="CKM13914" s="72"/>
      <c r="CKN13914" s="72"/>
      <c r="CKO13914" s="72"/>
      <c r="CKP13914" s="72"/>
      <c r="CKQ13914" s="72"/>
      <c r="CKR13914" s="72"/>
      <c r="CKS13914" s="72"/>
      <c r="CKT13914" s="72"/>
      <c r="CKU13914" s="72"/>
      <c r="CKV13914" s="72"/>
      <c r="CKW13914" s="72"/>
      <c r="CKX13914" s="72"/>
      <c r="CKY13914" s="72"/>
      <c r="CKZ13914" s="72"/>
      <c r="CLA13914" s="72"/>
      <c r="CLB13914" s="72"/>
      <c r="CLC13914" s="72"/>
      <c r="CLD13914" s="72"/>
      <c r="CLE13914" s="72"/>
      <c r="CLF13914" s="72"/>
      <c r="CLG13914" s="72"/>
      <c r="CLH13914" s="72"/>
      <c r="CLI13914" s="72"/>
      <c r="CLJ13914" s="72"/>
      <c r="CLK13914" s="72"/>
      <c r="CLL13914" s="72"/>
      <c r="CLM13914" s="72"/>
      <c r="CLN13914" s="72"/>
      <c r="CLO13914" s="72"/>
      <c r="CLP13914" s="72"/>
      <c r="CLQ13914" s="72"/>
      <c r="CLR13914" s="72"/>
      <c r="CLS13914" s="72"/>
      <c r="CLT13914" s="72"/>
      <c r="CLU13914" s="72"/>
      <c r="CLV13914" s="72"/>
      <c r="CLW13914" s="72"/>
      <c r="CLX13914" s="72"/>
      <c r="CLY13914" s="72"/>
      <c r="CLZ13914" s="72"/>
      <c r="CMA13914" s="72"/>
      <c r="CMB13914" s="72"/>
      <c r="CMC13914" s="72"/>
      <c r="CMD13914" s="72"/>
      <c r="CME13914" s="72"/>
      <c r="CMF13914" s="72"/>
      <c r="CMG13914" s="72"/>
      <c r="CMH13914" s="72"/>
      <c r="CMI13914" s="72"/>
      <c r="CMJ13914" s="72"/>
      <c r="CMK13914" s="72"/>
      <c r="CML13914" s="72"/>
      <c r="CMM13914" s="72"/>
      <c r="CMN13914" s="72"/>
      <c r="CMO13914" s="72"/>
      <c r="CMP13914" s="72"/>
      <c r="CMQ13914" s="72"/>
      <c r="CMR13914" s="72"/>
      <c r="CMS13914" s="72"/>
      <c r="CMT13914" s="72"/>
      <c r="CMU13914" s="72"/>
      <c r="CMV13914" s="72"/>
      <c r="CMW13914" s="72"/>
      <c r="CMX13914" s="72"/>
      <c r="CMY13914" s="72"/>
      <c r="CMZ13914" s="72"/>
      <c r="CNA13914" s="72"/>
      <c r="CNB13914" s="72"/>
      <c r="CNC13914" s="72"/>
      <c r="CND13914" s="72"/>
      <c r="CNE13914" s="72"/>
      <c r="CNF13914" s="72"/>
      <c r="CNG13914" s="72"/>
      <c r="CNH13914" s="72"/>
      <c r="CNI13914" s="72"/>
      <c r="CNJ13914" s="72"/>
      <c r="CNK13914" s="72"/>
      <c r="CNL13914" s="72"/>
      <c r="CNM13914" s="72"/>
      <c r="CNN13914" s="72"/>
      <c r="CNO13914" s="72"/>
      <c r="CNP13914" s="72"/>
      <c r="CNQ13914" s="72"/>
      <c r="CNR13914" s="72"/>
      <c r="CNS13914" s="72"/>
      <c r="CNT13914" s="72"/>
      <c r="CNU13914" s="72"/>
      <c r="CNV13914" s="72"/>
      <c r="CNW13914" s="72"/>
      <c r="CNX13914" s="72"/>
      <c r="CNY13914" s="72"/>
      <c r="CNZ13914" s="72"/>
      <c r="COA13914" s="72"/>
      <c r="COB13914" s="72"/>
      <c r="COC13914" s="72"/>
      <c r="COD13914" s="72"/>
      <c r="COE13914" s="72"/>
      <c r="COF13914" s="72"/>
      <c r="COG13914" s="72"/>
      <c r="COH13914" s="72"/>
      <c r="COI13914" s="72"/>
      <c r="COJ13914" s="72"/>
      <c r="COK13914" s="72"/>
      <c r="COL13914" s="72"/>
      <c r="COM13914" s="72"/>
      <c r="CON13914" s="72"/>
      <c r="COO13914" s="72"/>
      <c r="COP13914" s="72"/>
      <c r="COQ13914" s="72"/>
      <c r="COR13914" s="72"/>
      <c r="COS13914" s="72"/>
      <c r="COT13914" s="72"/>
      <c r="COU13914" s="72"/>
      <c r="COV13914" s="72"/>
      <c r="COW13914" s="72"/>
      <c r="COX13914" s="72"/>
      <c r="COY13914" s="72"/>
      <c r="COZ13914" s="72"/>
      <c r="CPA13914" s="72"/>
      <c r="CPB13914" s="72"/>
      <c r="CPC13914" s="72"/>
      <c r="CPD13914" s="72"/>
      <c r="CPE13914" s="72"/>
      <c r="CPF13914" s="72"/>
      <c r="CPG13914" s="72"/>
      <c r="CPH13914" s="72"/>
      <c r="CPI13914" s="72"/>
      <c r="CPJ13914" s="72"/>
      <c r="CPK13914" s="72"/>
      <c r="CPL13914" s="72"/>
      <c r="CPM13914" s="72"/>
      <c r="CPN13914" s="72"/>
      <c r="CPO13914" s="72"/>
      <c r="CPP13914" s="72"/>
      <c r="CPQ13914" s="72"/>
      <c r="CPR13914" s="72"/>
      <c r="CPS13914" s="72"/>
      <c r="CPT13914" s="72"/>
      <c r="CPU13914" s="72"/>
      <c r="CPV13914" s="72"/>
      <c r="CPW13914" s="72"/>
      <c r="CPX13914" s="72"/>
      <c r="CPY13914" s="72"/>
      <c r="CPZ13914" s="72"/>
      <c r="CQA13914" s="72"/>
      <c r="CQB13914" s="72"/>
      <c r="CQC13914" s="72"/>
      <c r="CQD13914" s="72"/>
      <c r="CQE13914" s="72"/>
      <c r="CQF13914" s="72"/>
      <c r="CQG13914" s="72"/>
      <c r="CQH13914" s="72"/>
      <c r="CQI13914" s="72"/>
      <c r="CQJ13914" s="72"/>
      <c r="CQK13914" s="72"/>
      <c r="CQL13914" s="72"/>
      <c r="CQM13914" s="72"/>
      <c r="CQN13914" s="72"/>
      <c r="CQO13914" s="72"/>
      <c r="CQP13914" s="72"/>
      <c r="CQQ13914" s="72"/>
      <c r="CQR13914" s="72"/>
      <c r="CQS13914" s="72"/>
      <c r="CQT13914" s="72"/>
      <c r="CQU13914" s="72"/>
      <c r="CQV13914" s="72"/>
      <c r="CQW13914" s="72"/>
      <c r="CQX13914" s="72"/>
      <c r="CQY13914" s="72"/>
      <c r="CQZ13914" s="72"/>
      <c r="CRA13914" s="72"/>
      <c r="CRB13914" s="72"/>
      <c r="CRC13914" s="72"/>
      <c r="CRD13914" s="72"/>
      <c r="CRE13914" s="72"/>
      <c r="CRF13914" s="72"/>
      <c r="CRG13914" s="72"/>
      <c r="CRH13914" s="72"/>
      <c r="CRI13914" s="72"/>
      <c r="CRJ13914" s="72"/>
      <c r="CRK13914" s="72"/>
      <c r="CRL13914" s="72"/>
      <c r="CRM13914" s="72"/>
      <c r="CRN13914" s="72"/>
      <c r="CRO13914" s="72"/>
      <c r="CRP13914" s="72"/>
      <c r="CRQ13914" s="72"/>
      <c r="CRR13914" s="72"/>
      <c r="CRS13914" s="72"/>
      <c r="CRT13914" s="72"/>
      <c r="CRU13914" s="72"/>
      <c r="CRV13914" s="72"/>
      <c r="CRW13914" s="72"/>
      <c r="CRX13914" s="72"/>
      <c r="CRY13914" s="72"/>
      <c r="CRZ13914" s="72"/>
      <c r="CSA13914" s="72"/>
      <c r="CSB13914" s="72"/>
      <c r="CSC13914" s="72"/>
      <c r="CSD13914" s="72"/>
      <c r="CSE13914" s="72"/>
      <c r="CSF13914" s="72"/>
      <c r="CSG13914" s="72"/>
      <c r="CSH13914" s="72"/>
      <c r="CSI13914" s="72"/>
      <c r="CSJ13914" s="72"/>
      <c r="CSK13914" s="72"/>
      <c r="CSL13914" s="72"/>
      <c r="CSM13914" s="72"/>
      <c r="CSN13914" s="72"/>
      <c r="CSO13914" s="72"/>
      <c r="CSP13914" s="72"/>
      <c r="CSQ13914" s="72"/>
      <c r="CSR13914" s="72"/>
      <c r="CSS13914" s="72"/>
      <c r="CST13914" s="72"/>
      <c r="CSU13914" s="72"/>
      <c r="CSV13914" s="72"/>
      <c r="CSW13914" s="72"/>
      <c r="CSX13914" s="72"/>
      <c r="CSY13914" s="72"/>
      <c r="CSZ13914" s="72"/>
      <c r="CTA13914" s="72"/>
      <c r="CTB13914" s="72"/>
      <c r="CTC13914" s="72"/>
      <c r="CTD13914" s="72"/>
      <c r="CTE13914" s="72"/>
      <c r="CTF13914" s="72"/>
      <c r="CTG13914" s="72"/>
      <c r="CTH13914" s="72"/>
      <c r="CTI13914" s="72"/>
      <c r="CTJ13914" s="72"/>
      <c r="CTK13914" s="72"/>
      <c r="CTL13914" s="72"/>
      <c r="CTM13914" s="72"/>
      <c r="CTN13914" s="72"/>
      <c r="CTO13914" s="72"/>
      <c r="CTP13914" s="72"/>
      <c r="CTQ13914" s="72"/>
      <c r="CTR13914" s="72"/>
      <c r="CTS13914" s="72"/>
      <c r="CTT13914" s="72"/>
      <c r="CTU13914" s="72"/>
      <c r="CTV13914" s="72"/>
      <c r="CTW13914" s="72"/>
      <c r="CTX13914" s="72"/>
      <c r="CTY13914" s="72"/>
      <c r="CTZ13914" s="72"/>
      <c r="CUA13914" s="72"/>
      <c r="CUB13914" s="72"/>
      <c r="CUC13914" s="72"/>
      <c r="CUD13914" s="72"/>
      <c r="CUE13914" s="72"/>
      <c r="CUF13914" s="72"/>
      <c r="CUG13914" s="72"/>
      <c r="CUH13914" s="72"/>
      <c r="CUI13914" s="72"/>
      <c r="CUJ13914" s="72"/>
      <c r="CUK13914" s="72"/>
      <c r="CUL13914" s="72"/>
      <c r="CUM13914" s="72"/>
      <c r="CUN13914" s="72"/>
      <c r="CUO13914" s="72"/>
      <c r="CUP13914" s="72"/>
      <c r="CUQ13914" s="72"/>
      <c r="CUR13914" s="72"/>
      <c r="CUS13914" s="72"/>
      <c r="CUT13914" s="72"/>
      <c r="CUU13914" s="72"/>
      <c r="CUV13914" s="72"/>
      <c r="CUW13914" s="72"/>
      <c r="CUX13914" s="72"/>
      <c r="CUY13914" s="72"/>
      <c r="CUZ13914" s="72"/>
      <c r="CVA13914" s="72"/>
      <c r="CVB13914" s="72"/>
      <c r="CVC13914" s="72"/>
      <c r="CVD13914" s="72"/>
      <c r="CVE13914" s="72"/>
      <c r="CVF13914" s="72"/>
      <c r="CVG13914" s="72"/>
      <c r="CVH13914" s="72"/>
      <c r="CVI13914" s="72"/>
      <c r="CVJ13914" s="72"/>
      <c r="CVK13914" s="72"/>
      <c r="CVL13914" s="72"/>
      <c r="CVM13914" s="72"/>
      <c r="CVN13914" s="72"/>
      <c r="CVO13914" s="72"/>
      <c r="CVP13914" s="72"/>
      <c r="CVQ13914" s="72"/>
      <c r="CVR13914" s="72"/>
      <c r="CVS13914" s="72"/>
      <c r="CVT13914" s="72"/>
      <c r="CVU13914" s="72"/>
      <c r="CVV13914" s="72"/>
      <c r="CVW13914" s="72"/>
      <c r="CVX13914" s="72"/>
      <c r="CVY13914" s="72"/>
      <c r="CVZ13914" s="72"/>
      <c r="CWA13914" s="72"/>
      <c r="CWB13914" s="72"/>
      <c r="CWC13914" s="72"/>
      <c r="CWD13914" s="72"/>
      <c r="CWE13914" s="72"/>
      <c r="CWF13914" s="72"/>
      <c r="CWG13914" s="72"/>
      <c r="CWH13914" s="72"/>
      <c r="CWI13914" s="72"/>
      <c r="CWJ13914" s="72"/>
      <c r="CWK13914" s="72"/>
      <c r="CWL13914" s="72"/>
      <c r="CWM13914" s="72"/>
      <c r="CWN13914" s="72"/>
      <c r="CWO13914" s="72"/>
      <c r="CWP13914" s="72"/>
      <c r="CWQ13914" s="72"/>
      <c r="CWR13914" s="72"/>
      <c r="CWS13914" s="72"/>
      <c r="CWT13914" s="72"/>
      <c r="CWU13914" s="72"/>
      <c r="CWV13914" s="72"/>
      <c r="CWW13914" s="72"/>
      <c r="CWX13914" s="72"/>
      <c r="CWY13914" s="72"/>
      <c r="CWZ13914" s="72"/>
      <c r="CXA13914" s="72"/>
      <c r="CXB13914" s="72"/>
      <c r="CXC13914" s="72"/>
      <c r="CXD13914" s="72"/>
      <c r="CXE13914" s="72"/>
      <c r="CXF13914" s="72"/>
      <c r="CXG13914" s="72"/>
      <c r="CXH13914" s="72"/>
      <c r="CXI13914" s="72"/>
      <c r="CXJ13914" s="72"/>
      <c r="CXK13914" s="72"/>
      <c r="CXL13914" s="72"/>
      <c r="CXM13914" s="72"/>
      <c r="CXN13914" s="72"/>
      <c r="CXO13914" s="72"/>
      <c r="CXP13914" s="72"/>
      <c r="CXQ13914" s="72"/>
      <c r="CXR13914" s="72"/>
      <c r="CXS13914" s="72"/>
      <c r="CXT13914" s="72"/>
      <c r="CXU13914" s="72"/>
      <c r="CXV13914" s="72"/>
      <c r="CXW13914" s="72"/>
      <c r="CXX13914" s="72"/>
      <c r="CXY13914" s="72"/>
      <c r="CXZ13914" s="72"/>
      <c r="CYA13914" s="72"/>
      <c r="CYB13914" s="72"/>
      <c r="CYC13914" s="72"/>
      <c r="CYD13914" s="72"/>
      <c r="CYE13914" s="72"/>
      <c r="CYF13914" s="72"/>
      <c r="CYG13914" s="72"/>
      <c r="CYH13914" s="72"/>
      <c r="CYI13914" s="72"/>
      <c r="CYJ13914" s="72"/>
      <c r="CYK13914" s="72"/>
      <c r="CYL13914" s="72"/>
      <c r="CYM13914" s="72"/>
      <c r="CYN13914" s="72"/>
      <c r="CYO13914" s="72"/>
      <c r="CYP13914" s="72"/>
      <c r="CYQ13914" s="72"/>
      <c r="CYR13914" s="72"/>
      <c r="CYS13914" s="72"/>
      <c r="CYT13914" s="72"/>
      <c r="CYU13914" s="72"/>
      <c r="CYV13914" s="72"/>
      <c r="CYW13914" s="72"/>
      <c r="CYX13914" s="72"/>
      <c r="CYY13914" s="72"/>
      <c r="CYZ13914" s="72"/>
      <c r="CZA13914" s="72"/>
      <c r="CZB13914" s="72"/>
      <c r="CZC13914" s="72"/>
      <c r="CZD13914" s="72"/>
      <c r="CZE13914" s="72"/>
      <c r="CZF13914" s="72"/>
      <c r="CZG13914" s="72"/>
      <c r="CZH13914" s="72"/>
      <c r="CZI13914" s="72"/>
      <c r="CZJ13914" s="72"/>
      <c r="CZK13914" s="72"/>
      <c r="CZL13914" s="72"/>
      <c r="CZM13914" s="72"/>
      <c r="CZN13914" s="72"/>
      <c r="CZO13914" s="72"/>
      <c r="CZP13914" s="72"/>
      <c r="CZQ13914" s="72"/>
      <c r="CZR13914" s="72"/>
      <c r="CZS13914" s="72"/>
      <c r="CZT13914" s="72"/>
      <c r="CZU13914" s="72"/>
      <c r="CZV13914" s="72"/>
      <c r="CZW13914" s="72"/>
      <c r="CZX13914" s="72"/>
      <c r="CZY13914" s="72"/>
      <c r="CZZ13914" s="72"/>
      <c r="DAA13914" s="72"/>
      <c r="DAB13914" s="72"/>
      <c r="DAC13914" s="72"/>
      <c r="DAD13914" s="72"/>
      <c r="DAE13914" s="72"/>
      <c r="DAF13914" s="72"/>
      <c r="DAG13914" s="72"/>
      <c r="DAH13914" s="72"/>
      <c r="DAI13914" s="72"/>
      <c r="DAJ13914" s="72"/>
      <c r="DAK13914" s="72"/>
      <c r="DAL13914" s="72"/>
      <c r="DAM13914" s="72"/>
      <c r="DAN13914" s="72"/>
      <c r="DAO13914" s="72"/>
      <c r="DAP13914" s="72"/>
      <c r="DAQ13914" s="72"/>
      <c r="DAR13914" s="72"/>
      <c r="DAS13914" s="72"/>
      <c r="DAT13914" s="72"/>
      <c r="DAU13914" s="72"/>
      <c r="DAV13914" s="72"/>
      <c r="DAW13914" s="72"/>
      <c r="DAX13914" s="72"/>
      <c r="DAY13914" s="72"/>
      <c r="DAZ13914" s="72"/>
      <c r="DBA13914" s="72"/>
      <c r="DBB13914" s="72"/>
      <c r="DBC13914" s="72"/>
      <c r="DBD13914" s="72"/>
      <c r="DBE13914" s="72"/>
      <c r="DBF13914" s="72"/>
      <c r="DBG13914" s="72"/>
      <c r="DBH13914" s="72"/>
      <c r="DBI13914" s="72"/>
      <c r="DBJ13914" s="72"/>
      <c r="DBK13914" s="72"/>
      <c r="DBL13914" s="72"/>
      <c r="DBM13914" s="72"/>
      <c r="DBN13914" s="72"/>
      <c r="DBO13914" s="72"/>
      <c r="DBP13914" s="72"/>
      <c r="DBQ13914" s="72"/>
      <c r="DBR13914" s="72"/>
      <c r="DBS13914" s="72"/>
      <c r="DBT13914" s="72"/>
      <c r="DBU13914" s="72"/>
      <c r="DBV13914" s="72"/>
      <c r="DBW13914" s="72"/>
      <c r="DBX13914" s="72"/>
      <c r="DBY13914" s="72"/>
      <c r="DBZ13914" s="72"/>
      <c r="DCA13914" s="72"/>
      <c r="DCB13914" s="72"/>
      <c r="DCC13914" s="72"/>
      <c r="DCD13914" s="72"/>
      <c r="DCE13914" s="72"/>
      <c r="DCF13914" s="72"/>
      <c r="DCG13914" s="72"/>
      <c r="DCH13914" s="72"/>
      <c r="DCI13914" s="72"/>
      <c r="DCJ13914" s="72"/>
      <c r="DCK13914" s="72"/>
      <c r="DCL13914" s="72"/>
      <c r="DCM13914" s="72"/>
      <c r="DCN13914" s="72"/>
      <c r="DCO13914" s="72"/>
      <c r="DCP13914" s="72"/>
      <c r="DCQ13914" s="72"/>
      <c r="DCR13914" s="72"/>
      <c r="DCS13914" s="72"/>
      <c r="DCT13914" s="72"/>
      <c r="DCU13914" s="72"/>
      <c r="DCV13914" s="72"/>
      <c r="DCW13914" s="72"/>
      <c r="DCX13914" s="72"/>
      <c r="DCY13914" s="72"/>
      <c r="DCZ13914" s="72"/>
      <c r="DDA13914" s="72"/>
      <c r="DDB13914" s="72"/>
      <c r="DDC13914" s="72"/>
      <c r="DDD13914" s="72"/>
      <c r="DDE13914" s="72"/>
      <c r="DDF13914" s="72"/>
      <c r="DDG13914" s="72"/>
      <c r="DDH13914" s="72"/>
      <c r="DDI13914" s="72"/>
      <c r="DDJ13914" s="72"/>
      <c r="DDK13914" s="72"/>
      <c r="DDL13914" s="72"/>
      <c r="DDM13914" s="72"/>
      <c r="DDN13914" s="72"/>
      <c r="DDO13914" s="72"/>
      <c r="DDP13914" s="72"/>
      <c r="DDQ13914" s="72"/>
      <c r="DDR13914" s="72"/>
      <c r="DDS13914" s="72"/>
      <c r="DDT13914" s="72"/>
      <c r="DDU13914" s="72"/>
      <c r="DDV13914" s="72"/>
      <c r="DDW13914" s="72"/>
      <c r="DDX13914" s="72"/>
      <c r="DDY13914" s="72"/>
      <c r="DDZ13914" s="72"/>
      <c r="DEA13914" s="72"/>
      <c r="DEB13914" s="72"/>
      <c r="DEC13914" s="72"/>
      <c r="DED13914" s="72"/>
      <c r="DEE13914" s="72"/>
      <c r="DEF13914" s="72"/>
      <c r="DEG13914" s="72"/>
      <c r="DEH13914" s="72"/>
      <c r="DEI13914" s="72"/>
      <c r="DEJ13914" s="72"/>
      <c r="DEK13914" s="72"/>
      <c r="DEL13914" s="72"/>
      <c r="DEM13914" s="72"/>
      <c r="DEN13914" s="72"/>
      <c r="DEO13914" s="72"/>
      <c r="DEP13914" s="72"/>
      <c r="DEQ13914" s="72"/>
      <c r="DER13914" s="72"/>
      <c r="DES13914" s="72"/>
      <c r="DET13914" s="72"/>
      <c r="DEU13914" s="72"/>
      <c r="DEV13914" s="72"/>
      <c r="DEW13914" s="72"/>
      <c r="DEX13914" s="72"/>
      <c r="DEY13914" s="72"/>
      <c r="DEZ13914" s="72"/>
      <c r="DFA13914" s="72"/>
      <c r="DFB13914" s="72"/>
      <c r="DFC13914" s="72"/>
      <c r="DFD13914" s="72"/>
      <c r="DFE13914" s="72"/>
      <c r="DFF13914" s="72"/>
      <c r="DFG13914" s="72"/>
      <c r="DFH13914" s="72"/>
      <c r="DFI13914" s="72"/>
      <c r="DFJ13914" s="72"/>
      <c r="DFK13914" s="72"/>
      <c r="DFL13914" s="72"/>
      <c r="DFM13914" s="72"/>
      <c r="DFN13914" s="72"/>
      <c r="DFO13914" s="72"/>
      <c r="DFP13914" s="72"/>
      <c r="DFQ13914" s="72"/>
      <c r="DFR13914" s="72"/>
      <c r="DFS13914" s="72"/>
      <c r="DFT13914" s="72"/>
      <c r="DFU13914" s="72"/>
      <c r="DFV13914" s="72"/>
      <c r="DFW13914" s="72"/>
      <c r="DFX13914" s="72"/>
      <c r="DFY13914" s="72"/>
      <c r="DFZ13914" s="72"/>
      <c r="DGA13914" s="72"/>
      <c r="DGB13914" s="72"/>
      <c r="DGC13914" s="72"/>
      <c r="DGD13914" s="72"/>
      <c r="DGE13914" s="72"/>
      <c r="DGF13914" s="72"/>
      <c r="DGG13914" s="72"/>
      <c r="DGH13914" s="72"/>
      <c r="DGI13914" s="72"/>
      <c r="DGJ13914" s="72"/>
      <c r="DGK13914" s="72"/>
      <c r="DGL13914" s="72"/>
      <c r="DGM13914" s="72"/>
      <c r="DGN13914" s="72"/>
      <c r="DGO13914" s="72"/>
      <c r="DGP13914" s="72"/>
      <c r="DGQ13914" s="72"/>
      <c r="DGR13914" s="72"/>
      <c r="DGS13914" s="72"/>
      <c r="DGT13914" s="72"/>
      <c r="DGU13914" s="72"/>
      <c r="DGV13914" s="72"/>
      <c r="DGW13914" s="72"/>
      <c r="DGX13914" s="72"/>
      <c r="DGY13914" s="72"/>
      <c r="DGZ13914" s="72"/>
      <c r="DHA13914" s="72"/>
      <c r="DHB13914" s="72"/>
      <c r="DHC13914" s="72"/>
      <c r="DHD13914" s="72"/>
      <c r="DHE13914" s="72"/>
      <c r="DHF13914" s="72"/>
      <c r="DHG13914" s="72"/>
      <c r="DHH13914" s="72"/>
      <c r="DHI13914" s="72"/>
      <c r="DHJ13914" s="72"/>
      <c r="DHK13914" s="72"/>
      <c r="DHL13914" s="72"/>
      <c r="DHM13914" s="72"/>
      <c r="DHN13914" s="72"/>
      <c r="DHO13914" s="72"/>
      <c r="DHP13914" s="72"/>
      <c r="DHQ13914" s="72"/>
      <c r="DHR13914" s="72"/>
      <c r="DHS13914" s="72"/>
      <c r="DHT13914" s="72"/>
      <c r="DHU13914" s="72"/>
      <c r="DHV13914" s="72"/>
      <c r="DHW13914" s="72"/>
      <c r="DHX13914" s="72"/>
      <c r="DHY13914" s="72"/>
      <c r="DHZ13914" s="72"/>
      <c r="DIA13914" s="72"/>
      <c r="DIB13914" s="72"/>
      <c r="DIC13914" s="72"/>
      <c r="DID13914" s="72"/>
      <c r="DIE13914" s="72"/>
      <c r="DIF13914" s="72"/>
      <c r="DIG13914" s="72"/>
      <c r="DIH13914" s="72"/>
      <c r="DII13914" s="72"/>
      <c r="DIJ13914" s="72"/>
      <c r="DIK13914" s="72"/>
      <c r="DIL13914" s="72"/>
      <c r="DIM13914" s="72"/>
      <c r="DIN13914" s="72"/>
      <c r="DIO13914" s="72"/>
      <c r="DIP13914" s="72"/>
      <c r="DIQ13914" s="72"/>
      <c r="DIR13914" s="72"/>
      <c r="DIS13914" s="72"/>
      <c r="DIT13914" s="72"/>
      <c r="DIU13914" s="72"/>
      <c r="DIV13914" s="72"/>
      <c r="DIW13914" s="72"/>
      <c r="DIX13914" s="72"/>
      <c r="DIY13914" s="72"/>
      <c r="DIZ13914" s="72"/>
      <c r="DJA13914" s="72"/>
      <c r="DJB13914" s="72"/>
      <c r="DJC13914" s="72"/>
      <c r="DJD13914" s="72"/>
      <c r="DJE13914" s="72"/>
      <c r="DJF13914" s="72"/>
      <c r="DJG13914" s="72"/>
      <c r="DJH13914" s="72"/>
      <c r="DJI13914" s="72"/>
      <c r="DJJ13914" s="72"/>
      <c r="DJK13914" s="72"/>
      <c r="DJL13914" s="72"/>
      <c r="DJM13914" s="72"/>
      <c r="DJN13914" s="72"/>
      <c r="DJO13914" s="72"/>
      <c r="DJP13914" s="72"/>
      <c r="DJQ13914" s="72"/>
      <c r="DJR13914" s="72"/>
      <c r="DJS13914" s="72"/>
      <c r="DJT13914" s="72"/>
      <c r="DJU13914" s="72"/>
      <c r="DJV13914" s="72"/>
      <c r="DJW13914" s="72"/>
      <c r="DJX13914" s="72"/>
      <c r="DJY13914" s="72"/>
      <c r="DJZ13914" s="72"/>
      <c r="DKA13914" s="72"/>
      <c r="DKB13914" s="72"/>
      <c r="DKC13914" s="72"/>
      <c r="DKD13914" s="72"/>
      <c r="DKE13914" s="72"/>
      <c r="DKF13914" s="72"/>
      <c r="DKG13914" s="72"/>
      <c r="DKH13914" s="72"/>
      <c r="DKI13914" s="72"/>
      <c r="DKJ13914" s="72"/>
      <c r="DKK13914" s="72"/>
      <c r="DKL13914" s="72"/>
      <c r="DKM13914" s="72"/>
      <c r="DKN13914" s="72"/>
      <c r="DKO13914" s="72"/>
      <c r="DKP13914" s="72"/>
      <c r="DKQ13914" s="72"/>
      <c r="DKR13914" s="72"/>
      <c r="DKS13914" s="72"/>
      <c r="DKT13914" s="72"/>
      <c r="DKU13914" s="72"/>
      <c r="DKV13914" s="72"/>
      <c r="DKW13914" s="72"/>
      <c r="DKX13914" s="72"/>
      <c r="DKY13914" s="72"/>
      <c r="DKZ13914" s="72"/>
      <c r="DLA13914" s="72"/>
      <c r="DLB13914" s="72"/>
      <c r="DLC13914" s="72"/>
      <c r="DLD13914" s="72"/>
      <c r="DLE13914" s="72"/>
      <c r="DLF13914" s="72"/>
      <c r="DLG13914" s="72"/>
      <c r="DLH13914" s="72"/>
      <c r="DLI13914" s="72"/>
      <c r="DLJ13914" s="72"/>
      <c r="DLK13914" s="72"/>
      <c r="DLL13914" s="72"/>
      <c r="DLM13914" s="72"/>
      <c r="DLN13914" s="72"/>
      <c r="DLO13914" s="72"/>
      <c r="DLP13914" s="72"/>
      <c r="DLQ13914" s="72"/>
      <c r="DLR13914" s="72"/>
      <c r="DLS13914" s="72"/>
      <c r="DLT13914" s="72"/>
      <c r="DLU13914" s="72"/>
      <c r="DLV13914" s="72"/>
      <c r="DLW13914" s="72"/>
      <c r="DLX13914" s="72"/>
      <c r="DLY13914" s="72"/>
      <c r="DLZ13914" s="72"/>
      <c r="DMA13914" s="72"/>
      <c r="DMB13914" s="72"/>
      <c r="DMC13914" s="72"/>
      <c r="DMD13914" s="72"/>
      <c r="DME13914" s="72"/>
      <c r="DMF13914" s="72"/>
      <c r="DMG13914" s="72"/>
      <c r="DMH13914" s="72"/>
      <c r="DMI13914" s="72"/>
      <c r="DMJ13914" s="72"/>
      <c r="DMK13914" s="72"/>
      <c r="DML13914" s="72"/>
      <c r="DMM13914" s="72"/>
      <c r="DMN13914" s="72"/>
      <c r="DMO13914" s="72"/>
      <c r="DMP13914" s="72"/>
      <c r="DMQ13914" s="72"/>
      <c r="DMR13914" s="72"/>
      <c r="DMS13914" s="72"/>
      <c r="DMT13914" s="72"/>
      <c r="DMU13914" s="72"/>
      <c r="DMV13914" s="72"/>
      <c r="DMW13914" s="72"/>
      <c r="DMX13914" s="72"/>
      <c r="DMY13914" s="72"/>
      <c r="DMZ13914" s="72"/>
      <c r="DNA13914" s="72"/>
      <c r="DNB13914" s="72"/>
      <c r="DNC13914" s="72"/>
      <c r="DND13914" s="72"/>
      <c r="DNE13914" s="72"/>
      <c r="DNF13914" s="72"/>
      <c r="DNG13914" s="72"/>
      <c r="DNH13914" s="72"/>
      <c r="DNI13914" s="72"/>
      <c r="DNJ13914" s="72"/>
      <c r="DNK13914" s="72"/>
      <c r="DNL13914" s="72"/>
      <c r="DNM13914" s="72"/>
      <c r="DNN13914" s="72"/>
      <c r="DNO13914" s="72"/>
      <c r="DNP13914" s="72"/>
      <c r="DNQ13914" s="72"/>
      <c r="DNR13914" s="72"/>
      <c r="DNS13914" s="72"/>
      <c r="DNT13914" s="72"/>
      <c r="DNU13914" s="72"/>
      <c r="DNV13914" s="72"/>
      <c r="DNW13914" s="72"/>
      <c r="DNX13914" s="72"/>
      <c r="DNY13914" s="72"/>
      <c r="DNZ13914" s="72"/>
      <c r="DOA13914" s="72"/>
      <c r="DOB13914" s="72"/>
      <c r="DOC13914" s="72"/>
      <c r="DOD13914" s="72"/>
      <c r="DOE13914" s="72"/>
      <c r="DOF13914" s="72"/>
      <c r="DOG13914" s="72"/>
      <c r="DOH13914" s="72"/>
      <c r="DOI13914" s="72"/>
      <c r="DOJ13914" s="72"/>
      <c r="DOK13914" s="72"/>
      <c r="DOL13914" s="72"/>
      <c r="DOM13914" s="72"/>
      <c r="DON13914" s="72"/>
      <c r="DOO13914" s="72"/>
      <c r="DOP13914" s="72"/>
      <c r="DOQ13914" s="72"/>
      <c r="DOR13914" s="72"/>
      <c r="DOS13914" s="72"/>
      <c r="DOT13914" s="72"/>
      <c r="DOU13914" s="72"/>
      <c r="DOV13914" s="72"/>
      <c r="DOW13914" s="72"/>
      <c r="DOX13914" s="72"/>
      <c r="DOY13914" s="72"/>
      <c r="DOZ13914" s="72"/>
      <c r="DPA13914" s="72"/>
      <c r="DPB13914" s="72"/>
      <c r="DPC13914" s="72"/>
      <c r="DPD13914" s="72"/>
      <c r="DPE13914" s="72"/>
      <c r="DPF13914" s="72"/>
      <c r="DPG13914" s="72"/>
      <c r="DPH13914" s="72"/>
      <c r="DPI13914" s="72"/>
      <c r="DPJ13914" s="72"/>
      <c r="DPK13914" s="72"/>
      <c r="DPL13914" s="72"/>
      <c r="DPM13914" s="72"/>
      <c r="DPN13914" s="72"/>
      <c r="DPO13914" s="72"/>
      <c r="DPP13914" s="72"/>
      <c r="DPQ13914" s="72"/>
      <c r="DPR13914" s="72"/>
      <c r="DPS13914" s="72"/>
      <c r="DPT13914" s="72"/>
      <c r="DPU13914" s="72"/>
      <c r="DPV13914" s="72"/>
      <c r="DPW13914" s="72"/>
      <c r="DPX13914" s="72"/>
      <c r="DPY13914" s="72"/>
      <c r="DPZ13914" s="72"/>
      <c r="DQA13914" s="72"/>
      <c r="DQB13914" s="72"/>
      <c r="DQC13914" s="72"/>
      <c r="DQD13914" s="72"/>
      <c r="DQE13914" s="72"/>
      <c r="DQF13914" s="72"/>
      <c r="DQG13914" s="72"/>
      <c r="DQH13914" s="72"/>
      <c r="DQI13914" s="72"/>
      <c r="DQJ13914" s="72"/>
      <c r="DQK13914" s="72"/>
      <c r="DQL13914" s="72"/>
      <c r="DQM13914" s="72"/>
      <c r="DQN13914" s="72"/>
      <c r="DQO13914" s="72"/>
      <c r="DQP13914" s="72"/>
      <c r="DQQ13914" s="72"/>
      <c r="DQR13914" s="72"/>
      <c r="DQS13914" s="72"/>
      <c r="DQT13914" s="72"/>
      <c r="DQU13914" s="72"/>
      <c r="DQV13914" s="72"/>
      <c r="DQW13914" s="72"/>
      <c r="DQX13914" s="72"/>
      <c r="DQY13914" s="72"/>
      <c r="DQZ13914" s="72"/>
      <c r="DRA13914" s="72"/>
      <c r="DRB13914" s="72"/>
      <c r="DRC13914" s="72"/>
      <c r="DRD13914" s="72"/>
      <c r="DRE13914" s="72"/>
      <c r="DRF13914" s="72"/>
      <c r="DRG13914" s="72"/>
      <c r="DRH13914" s="72"/>
      <c r="DRI13914" s="72"/>
      <c r="DRJ13914" s="72"/>
      <c r="DRK13914" s="72"/>
      <c r="DRL13914" s="72"/>
      <c r="DRM13914" s="72"/>
      <c r="DRN13914" s="72"/>
      <c r="DRO13914" s="72"/>
      <c r="DRP13914" s="72"/>
      <c r="DRQ13914" s="72"/>
      <c r="DRR13914" s="72"/>
      <c r="DRS13914" s="72"/>
      <c r="DRT13914" s="72"/>
      <c r="DRU13914" s="72"/>
      <c r="DRV13914" s="72"/>
      <c r="DRW13914" s="72"/>
      <c r="DRX13914" s="72"/>
      <c r="DRY13914" s="72"/>
      <c r="DRZ13914" s="72"/>
      <c r="DSA13914" s="72"/>
      <c r="DSB13914" s="72"/>
      <c r="DSC13914" s="72"/>
      <c r="DSD13914" s="72"/>
      <c r="DSE13914" s="72"/>
      <c r="DSF13914" s="72"/>
      <c r="DSG13914" s="72"/>
      <c r="DSH13914" s="72"/>
      <c r="DSI13914" s="72"/>
      <c r="DSJ13914" s="72"/>
      <c r="DSK13914" s="72"/>
      <c r="DSL13914" s="72"/>
      <c r="DSM13914" s="72"/>
      <c r="DSN13914" s="72"/>
      <c r="DSO13914" s="72"/>
      <c r="DSP13914" s="72"/>
      <c r="DSQ13914" s="72"/>
      <c r="DSR13914" s="72"/>
      <c r="DSS13914" s="72"/>
      <c r="DST13914" s="72"/>
      <c r="DSU13914" s="72"/>
      <c r="DSV13914" s="72"/>
      <c r="DSW13914" s="72"/>
      <c r="DSX13914" s="72"/>
      <c r="DSY13914" s="72"/>
      <c r="DSZ13914" s="72"/>
      <c r="DTA13914" s="72"/>
      <c r="DTB13914" s="72"/>
      <c r="DTC13914" s="72"/>
      <c r="DTD13914" s="72"/>
      <c r="DTE13914" s="72"/>
      <c r="DTF13914" s="72"/>
      <c r="DTG13914" s="72"/>
      <c r="DTH13914" s="72"/>
      <c r="DTI13914" s="72"/>
      <c r="DTJ13914" s="72"/>
      <c r="DTK13914" s="72"/>
      <c r="DTL13914" s="72"/>
      <c r="DTM13914" s="72"/>
      <c r="DTN13914" s="72"/>
      <c r="DTO13914" s="72"/>
      <c r="DTP13914" s="72"/>
      <c r="DTQ13914" s="72"/>
      <c r="DTR13914" s="72"/>
      <c r="DTS13914" s="72"/>
      <c r="DTT13914" s="72"/>
      <c r="DTU13914" s="72"/>
      <c r="DTV13914" s="72"/>
      <c r="DTW13914" s="72"/>
      <c r="DTX13914" s="72"/>
      <c r="DTY13914" s="72"/>
      <c r="DTZ13914" s="72"/>
      <c r="DUA13914" s="72"/>
      <c r="DUB13914" s="72"/>
      <c r="DUC13914" s="72"/>
      <c r="DUD13914" s="72"/>
      <c r="DUE13914" s="72"/>
      <c r="DUF13914" s="72"/>
      <c r="DUG13914" s="72"/>
      <c r="DUH13914" s="72"/>
      <c r="DUI13914" s="72"/>
      <c r="DUJ13914" s="72"/>
      <c r="DUK13914" s="72"/>
      <c r="DUL13914" s="72"/>
      <c r="DUM13914" s="72"/>
      <c r="DUN13914" s="72"/>
      <c r="DUO13914" s="72"/>
      <c r="DUP13914" s="72"/>
      <c r="DUQ13914" s="72"/>
      <c r="DUR13914" s="72"/>
      <c r="DUS13914" s="72"/>
      <c r="DUT13914" s="72"/>
      <c r="DUU13914" s="72"/>
      <c r="DUV13914" s="72"/>
      <c r="DUW13914" s="72"/>
      <c r="DUX13914" s="72"/>
      <c r="DUY13914" s="72"/>
      <c r="DUZ13914" s="72"/>
      <c r="DVA13914" s="72"/>
      <c r="DVB13914" s="72"/>
      <c r="DVC13914" s="72"/>
      <c r="DVD13914" s="72"/>
      <c r="DVE13914" s="72"/>
      <c r="DVF13914" s="72"/>
      <c r="DVG13914" s="72"/>
      <c r="DVH13914" s="72"/>
      <c r="DVI13914" s="72"/>
      <c r="DVJ13914" s="72"/>
      <c r="DVK13914" s="72"/>
      <c r="DVL13914" s="72"/>
      <c r="DVM13914" s="72"/>
      <c r="DVN13914" s="72"/>
      <c r="DVO13914" s="72"/>
      <c r="DVP13914" s="72"/>
      <c r="DVQ13914" s="72"/>
      <c r="DVR13914" s="72"/>
      <c r="DVS13914" s="72"/>
      <c r="DVT13914" s="72"/>
      <c r="DVU13914" s="72"/>
      <c r="DVV13914" s="72"/>
      <c r="DVW13914" s="72"/>
      <c r="DVX13914" s="72"/>
      <c r="DVY13914" s="72"/>
      <c r="DVZ13914" s="72"/>
      <c r="DWA13914" s="72"/>
      <c r="DWB13914" s="72"/>
      <c r="DWC13914" s="72"/>
      <c r="DWD13914" s="72"/>
      <c r="DWE13914" s="72"/>
      <c r="DWF13914" s="72"/>
      <c r="DWG13914" s="72"/>
      <c r="DWH13914" s="72"/>
      <c r="DWI13914" s="72"/>
      <c r="DWJ13914" s="72"/>
      <c r="DWK13914" s="72"/>
      <c r="DWL13914" s="72"/>
      <c r="DWM13914" s="72"/>
      <c r="DWN13914" s="72"/>
      <c r="DWO13914" s="72"/>
      <c r="DWP13914" s="72"/>
      <c r="DWQ13914" s="72"/>
      <c r="DWR13914" s="72"/>
      <c r="DWS13914" s="72"/>
      <c r="DWT13914" s="72"/>
      <c r="DWU13914" s="72"/>
      <c r="DWV13914" s="72"/>
      <c r="DWW13914" s="72"/>
      <c r="DWX13914" s="72"/>
      <c r="DWY13914" s="72"/>
      <c r="DWZ13914" s="72"/>
      <c r="DXA13914" s="72"/>
      <c r="DXB13914" s="72"/>
      <c r="DXC13914" s="72"/>
      <c r="DXD13914" s="72"/>
      <c r="DXE13914" s="72"/>
      <c r="DXF13914" s="72"/>
      <c r="DXG13914" s="72"/>
      <c r="DXH13914" s="72"/>
      <c r="DXI13914" s="72"/>
      <c r="DXJ13914" s="72"/>
      <c r="DXK13914" s="72"/>
      <c r="DXL13914" s="72"/>
      <c r="DXM13914" s="72"/>
      <c r="DXN13914" s="72"/>
      <c r="DXO13914" s="72"/>
      <c r="DXP13914" s="72"/>
      <c r="DXQ13914" s="72"/>
      <c r="DXR13914" s="72"/>
      <c r="DXS13914" s="72"/>
      <c r="DXT13914" s="72"/>
      <c r="DXU13914" s="72"/>
      <c r="DXV13914" s="72"/>
      <c r="DXW13914" s="72"/>
      <c r="DXX13914" s="72"/>
      <c r="DXY13914" s="72"/>
      <c r="DXZ13914" s="72"/>
      <c r="DYA13914" s="72"/>
      <c r="DYB13914" s="72"/>
      <c r="DYC13914" s="72"/>
      <c r="DYD13914" s="72"/>
      <c r="DYE13914" s="72"/>
      <c r="DYF13914" s="72"/>
      <c r="DYG13914" s="72"/>
      <c r="DYH13914" s="72"/>
      <c r="DYI13914" s="72"/>
      <c r="DYJ13914" s="72"/>
      <c r="DYK13914" s="72"/>
      <c r="DYL13914" s="72"/>
      <c r="DYM13914" s="72"/>
      <c r="DYN13914" s="72"/>
      <c r="DYO13914" s="72"/>
      <c r="DYP13914" s="72"/>
      <c r="DYQ13914" s="72"/>
      <c r="DYR13914" s="72"/>
      <c r="DYS13914" s="72"/>
      <c r="DYT13914" s="72"/>
      <c r="DYU13914" s="72"/>
      <c r="DYV13914" s="72"/>
      <c r="DYW13914" s="72"/>
      <c r="DYX13914" s="72"/>
      <c r="DYY13914" s="72"/>
      <c r="DYZ13914" s="72"/>
      <c r="DZA13914" s="72"/>
      <c r="DZB13914" s="72"/>
      <c r="DZC13914" s="72"/>
      <c r="DZD13914" s="72"/>
      <c r="DZE13914" s="72"/>
      <c r="DZF13914" s="72"/>
      <c r="DZG13914" s="72"/>
      <c r="DZH13914" s="72"/>
      <c r="DZI13914" s="72"/>
      <c r="DZJ13914" s="72"/>
      <c r="DZK13914" s="72"/>
      <c r="DZL13914" s="72"/>
      <c r="DZM13914" s="72"/>
      <c r="DZN13914" s="72"/>
      <c r="DZO13914" s="72"/>
      <c r="DZP13914" s="72"/>
      <c r="DZQ13914" s="72"/>
      <c r="DZR13914" s="72"/>
      <c r="DZS13914" s="72"/>
      <c r="DZT13914" s="72"/>
      <c r="DZU13914" s="72"/>
      <c r="DZV13914" s="72"/>
      <c r="DZW13914" s="72"/>
      <c r="DZX13914" s="72"/>
      <c r="DZY13914" s="72"/>
      <c r="DZZ13914" s="72"/>
      <c r="EAA13914" s="72"/>
      <c r="EAB13914" s="72"/>
      <c r="EAC13914" s="72"/>
      <c r="EAD13914" s="72"/>
      <c r="EAE13914" s="72"/>
      <c r="EAF13914" s="72"/>
      <c r="EAG13914" s="72"/>
      <c r="EAH13914" s="72"/>
      <c r="EAI13914" s="72"/>
      <c r="EAJ13914" s="72"/>
      <c r="EAK13914" s="72"/>
      <c r="EAL13914" s="72"/>
      <c r="EAM13914" s="72"/>
      <c r="EAN13914" s="72"/>
      <c r="EAO13914" s="72"/>
      <c r="EAP13914" s="72"/>
      <c r="EAQ13914" s="72"/>
      <c r="EAR13914" s="72"/>
      <c r="EAS13914" s="72"/>
      <c r="EAT13914" s="72"/>
      <c r="EAU13914" s="72"/>
      <c r="EAV13914" s="72"/>
      <c r="EAW13914" s="72"/>
      <c r="EAX13914" s="72"/>
      <c r="EAY13914" s="72"/>
      <c r="EAZ13914" s="72"/>
      <c r="EBA13914" s="72"/>
      <c r="EBB13914" s="72"/>
      <c r="EBC13914" s="72"/>
      <c r="EBD13914" s="72"/>
      <c r="EBE13914" s="72"/>
      <c r="EBF13914" s="72"/>
      <c r="EBG13914" s="72"/>
      <c r="EBH13914" s="72"/>
      <c r="EBI13914" s="72"/>
      <c r="EBJ13914" s="72"/>
      <c r="EBK13914" s="72"/>
      <c r="EBL13914" s="72"/>
      <c r="EBM13914" s="72"/>
      <c r="EBN13914" s="72"/>
      <c r="EBO13914" s="72"/>
      <c r="EBP13914" s="72"/>
      <c r="EBQ13914" s="72"/>
      <c r="EBR13914" s="72"/>
      <c r="EBS13914" s="72"/>
      <c r="EBT13914" s="72"/>
      <c r="EBU13914" s="72"/>
      <c r="EBV13914" s="72"/>
      <c r="EBW13914" s="72"/>
      <c r="EBX13914" s="72"/>
      <c r="EBY13914" s="72"/>
      <c r="EBZ13914" s="72"/>
      <c r="ECA13914" s="72"/>
      <c r="ECB13914" s="72"/>
      <c r="ECC13914" s="72"/>
      <c r="ECD13914" s="72"/>
      <c r="ECE13914" s="72"/>
      <c r="ECF13914" s="72"/>
      <c r="ECG13914" s="72"/>
      <c r="ECH13914" s="72"/>
      <c r="ECI13914" s="72"/>
      <c r="ECJ13914" s="72"/>
      <c r="ECK13914" s="72"/>
      <c r="ECL13914" s="72"/>
      <c r="ECM13914" s="72"/>
      <c r="ECN13914" s="72"/>
      <c r="ECO13914" s="72"/>
      <c r="ECP13914" s="72"/>
      <c r="ECQ13914" s="72"/>
      <c r="ECR13914" s="72"/>
      <c r="ECS13914" s="72"/>
      <c r="ECT13914" s="72"/>
      <c r="ECU13914" s="72"/>
      <c r="ECV13914" s="72"/>
      <c r="ECW13914" s="72"/>
      <c r="ECX13914" s="72"/>
      <c r="ECY13914" s="72"/>
      <c r="ECZ13914" s="72"/>
      <c r="EDA13914" s="72"/>
      <c r="EDB13914" s="72"/>
      <c r="EDC13914" s="72"/>
      <c r="EDD13914" s="72"/>
      <c r="EDE13914" s="72"/>
      <c r="EDF13914" s="72"/>
      <c r="EDG13914" s="72"/>
      <c r="EDH13914" s="72"/>
      <c r="EDI13914" s="72"/>
      <c r="EDJ13914" s="72"/>
      <c r="EDK13914" s="72"/>
      <c r="EDL13914" s="72"/>
      <c r="EDM13914" s="72"/>
      <c r="EDN13914" s="72"/>
      <c r="EDO13914" s="72"/>
      <c r="EDP13914" s="72"/>
      <c r="EDQ13914" s="72"/>
      <c r="EDR13914" s="72"/>
      <c r="EDS13914" s="72"/>
      <c r="EDT13914" s="72"/>
      <c r="EDU13914" s="72"/>
      <c r="EDV13914" s="72"/>
      <c r="EDW13914" s="72"/>
      <c r="EDX13914" s="72"/>
      <c r="EDY13914" s="72"/>
      <c r="EDZ13914" s="72"/>
      <c r="EEA13914" s="72"/>
      <c r="EEB13914" s="72"/>
      <c r="EEC13914" s="72"/>
      <c r="EED13914" s="72"/>
      <c r="EEE13914" s="72"/>
      <c r="EEF13914" s="72"/>
      <c r="EEG13914" s="72"/>
      <c r="EEH13914" s="72"/>
      <c r="EEI13914" s="72"/>
      <c r="EEJ13914" s="72"/>
      <c r="EEK13914" s="72"/>
      <c r="EEL13914" s="72"/>
      <c r="EEM13914" s="72"/>
      <c r="EEN13914" s="72"/>
      <c r="EEO13914" s="72"/>
      <c r="EEP13914" s="72"/>
      <c r="EEQ13914" s="72"/>
      <c r="EER13914" s="72"/>
      <c r="EES13914" s="72"/>
      <c r="EET13914" s="72"/>
      <c r="EEU13914" s="72"/>
      <c r="EEV13914" s="72"/>
      <c r="EEW13914" s="72"/>
      <c r="EEX13914" s="72"/>
      <c r="EEY13914" s="72"/>
      <c r="EEZ13914" s="72"/>
      <c r="EFA13914" s="72"/>
      <c r="EFB13914" s="72"/>
      <c r="EFC13914" s="72"/>
      <c r="EFD13914" s="72"/>
      <c r="EFE13914" s="72"/>
      <c r="EFF13914" s="72"/>
      <c r="EFG13914" s="72"/>
      <c r="EFH13914" s="72"/>
      <c r="EFI13914" s="72"/>
      <c r="EFJ13914" s="72"/>
      <c r="EFK13914" s="72"/>
      <c r="EFL13914" s="72"/>
      <c r="EFM13914" s="72"/>
      <c r="EFN13914" s="72"/>
      <c r="EFO13914" s="72"/>
      <c r="EFP13914" s="72"/>
      <c r="EFQ13914" s="72"/>
      <c r="EFR13914" s="72"/>
      <c r="EFS13914" s="72"/>
      <c r="EFT13914" s="72"/>
      <c r="EFU13914" s="72"/>
      <c r="EFV13914" s="72"/>
      <c r="EFW13914" s="72"/>
      <c r="EFX13914" s="72"/>
      <c r="EFY13914" s="72"/>
      <c r="EFZ13914" s="72"/>
      <c r="EGA13914" s="72"/>
      <c r="EGB13914" s="72"/>
      <c r="EGC13914" s="72"/>
      <c r="EGD13914" s="72"/>
      <c r="EGE13914" s="72"/>
      <c r="EGF13914" s="72"/>
      <c r="EGG13914" s="72"/>
      <c r="EGH13914" s="72"/>
      <c r="EGI13914" s="72"/>
      <c r="EGJ13914" s="72"/>
      <c r="EGK13914" s="72"/>
      <c r="EGL13914" s="72"/>
      <c r="EGM13914" s="72"/>
      <c r="EGN13914" s="72"/>
      <c r="EGO13914" s="72"/>
      <c r="EGP13914" s="72"/>
      <c r="EGQ13914" s="72"/>
      <c r="EGR13914" s="72"/>
      <c r="EGS13914" s="72"/>
      <c r="EGT13914" s="72"/>
      <c r="EGU13914" s="72"/>
      <c r="EGV13914" s="72"/>
      <c r="EGW13914" s="72"/>
      <c r="EGX13914" s="72"/>
      <c r="EGY13914" s="72"/>
      <c r="EGZ13914" s="72"/>
      <c r="EHA13914" s="72"/>
      <c r="EHB13914" s="72"/>
      <c r="EHC13914" s="72"/>
      <c r="EHD13914" s="72"/>
      <c r="EHE13914" s="72"/>
      <c r="EHF13914" s="72"/>
      <c r="EHG13914" s="72"/>
      <c r="EHH13914" s="72"/>
      <c r="EHI13914" s="72"/>
      <c r="EHJ13914" s="72"/>
      <c r="EHK13914" s="72"/>
      <c r="EHL13914" s="72"/>
      <c r="EHM13914" s="72"/>
      <c r="EHN13914" s="72"/>
      <c r="EHO13914" s="72"/>
      <c r="EHP13914" s="72"/>
      <c r="EHQ13914" s="72"/>
      <c r="EHR13914" s="72"/>
      <c r="EHS13914" s="72"/>
      <c r="EHT13914" s="72"/>
      <c r="EHU13914" s="72"/>
      <c r="EHV13914" s="72"/>
      <c r="EHW13914" s="72"/>
      <c r="EHX13914" s="72"/>
      <c r="EHY13914" s="72"/>
      <c r="EHZ13914" s="72"/>
      <c r="EIA13914" s="72"/>
      <c r="EIB13914" s="72"/>
      <c r="EIC13914" s="72"/>
      <c r="EID13914" s="72"/>
      <c r="EIE13914" s="72"/>
      <c r="EIF13914" s="72"/>
      <c r="EIG13914" s="72"/>
      <c r="EIH13914" s="72"/>
      <c r="EII13914" s="72"/>
      <c r="EIJ13914" s="72"/>
      <c r="EIK13914" s="72"/>
      <c r="EIL13914" s="72"/>
      <c r="EIM13914" s="72"/>
      <c r="EIN13914" s="72"/>
      <c r="EIO13914" s="72"/>
      <c r="EIP13914" s="72"/>
      <c r="EIQ13914" s="72"/>
      <c r="EIR13914" s="72"/>
      <c r="EIS13914" s="72"/>
      <c r="EIT13914" s="72"/>
      <c r="EIU13914" s="72"/>
      <c r="EIV13914" s="72"/>
      <c r="EIW13914" s="72"/>
      <c r="EIX13914" s="72"/>
      <c r="EIY13914" s="72"/>
      <c r="EIZ13914" s="72"/>
      <c r="EJA13914" s="72"/>
      <c r="EJB13914" s="72"/>
      <c r="EJC13914" s="72"/>
      <c r="EJD13914" s="72"/>
      <c r="EJE13914" s="72"/>
      <c r="EJF13914" s="72"/>
      <c r="EJG13914" s="72"/>
      <c r="EJH13914" s="72"/>
      <c r="EJI13914" s="72"/>
      <c r="EJJ13914" s="72"/>
      <c r="EJK13914" s="72"/>
      <c r="EJL13914" s="72"/>
      <c r="EJM13914" s="72"/>
      <c r="EJN13914" s="72"/>
      <c r="EJO13914" s="72"/>
      <c r="EJP13914" s="72"/>
      <c r="EJQ13914" s="72"/>
      <c r="EJR13914" s="72"/>
      <c r="EJS13914" s="72"/>
      <c r="EJT13914" s="72"/>
      <c r="EJU13914" s="72"/>
      <c r="EJV13914" s="72"/>
      <c r="EJW13914" s="72"/>
      <c r="EJX13914" s="72"/>
      <c r="EJY13914" s="72"/>
      <c r="EJZ13914" s="72"/>
      <c r="EKA13914" s="72"/>
      <c r="EKB13914" s="72"/>
      <c r="EKC13914" s="72"/>
      <c r="EKD13914" s="72"/>
      <c r="EKE13914" s="72"/>
      <c r="EKF13914" s="72"/>
      <c r="EKG13914" s="72"/>
      <c r="EKH13914" s="72"/>
      <c r="EKI13914" s="72"/>
      <c r="EKJ13914" s="72"/>
      <c r="EKK13914" s="72"/>
      <c r="EKL13914" s="72"/>
      <c r="EKM13914" s="72"/>
      <c r="EKN13914" s="72"/>
      <c r="EKO13914" s="72"/>
      <c r="EKP13914" s="72"/>
      <c r="EKQ13914" s="72"/>
      <c r="EKR13914" s="72"/>
      <c r="EKS13914" s="72"/>
      <c r="EKT13914" s="72"/>
      <c r="EKU13914" s="72"/>
      <c r="EKV13914" s="72"/>
      <c r="EKW13914" s="72"/>
      <c r="EKX13914" s="72"/>
      <c r="EKY13914" s="72"/>
      <c r="EKZ13914" s="72"/>
      <c r="ELA13914" s="72"/>
      <c r="ELB13914" s="72"/>
      <c r="ELC13914" s="72"/>
      <c r="ELD13914" s="72"/>
      <c r="ELE13914" s="72"/>
      <c r="ELF13914" s="72"/>
      <c r="ELG13914" s="72"/>
      <c r="ELH13914" s="72"/>
      <c r="ELI13914" s="72"/>
      <c r="ELJ13914" s="72"/>
      <c r="ELK13914" s="72"/>
      <c r="ELL13914" s="72"/>
      <c r="ELM13914" s="72"/>
      <c r="ELN13914" s="72"/>
      <c r="ELO13914" s="72"/>
      <c r="ELP13914" s="72"/>
      <c r="ELQ13914" s="72"/>
      <c r="ELR13914" s="72"/>
      <c r="ELS13914" s="72"/>
      <c r="ELT13914" s="72"/>
      <c r="ELU13914" s="72"/>
      <c r="ELV13914" s="72"/>
      <c r="ELW13914" s="72"/>
      <c r="ELX13914" s="72"/>
      <c r="ELY13914" s="72"/>
      <c r="ELZ13914" s="72"/>
      <c r="EMA13914" s="72"/>
      <c r="EMB13914" s="72"/>
      <c r="EMC13914" s="72"/>
      <c r="EMD13914" s="72"/>
      <c r="EME13914" s="72"/>
      <c r="EMF13914" s="72"/>
      <c r="EMG13914" s="72"/>
      <c r="EMH13914" s="72"/>
      <c r="EMI13914" s="72"/>
      <c r="EMJ13914" s="72"/>
      <c r="EMK13914" s="72"/>
      <c r="EML13914" s="72"/>
      <c r="EMM13914" s="72"/>
      <c r="EMN13914" s="72"/>
      <c r="EMO13914" s="72"/>
      <c r="EMP13914" s="72"/>
      <c r="EMQ13914" s="72"/>
      <c r="EMR13914" s="72"/>
      <c r="EMS13914" s="72"/>
      <c r="EMT13914" s="72"/>
      <c r="EMU13914" s="72"/>
      <c r="EMV13914" s="72"/>
      <c r="EMW13914" s="72"/>
      <c r="EMX13914" s="72"/>
      <c r="EMY13914" s="72"/>
      <c r="EMZ13914" s="72"/>
      <c r="ENA13914" s="72"/>
      <c r="ENB13914" s="72"/>
      <c r="ENC13914" s="72"/>
      <c r="END13914" s="72"/>
      <c r="ENE13914" s="72"/>
      <c r="ENF13914" s="72"/>
      <c r="ENG13914" s="72"/>
      <c r="ENH13914" s="72"/>
      <c r="ENI13914" s="72"/>
      <c r="ENJ13914" s="72"/>
      <c r="ENK13914" s="72"/>
      <c r="ENL13914" s="72"/>
      <c r="ENM13914" s="72"/>
      <c r="ENN13914" s="72"/>
      <c r="ENO13914" s="72"/>
      <c r="ENP13914" s="72"/>
      <c r="ENQ13914" s="72"/>
      <c r="ENR13914" s="72"/>
      <c r="ENS13914" s="72"/>
      <c r="ENT13914" s="72"/>
      <c r="ENU13914" s="72"/>
      <c r="ENV13914" s="72"/>
      <c r="ENW13914" s="72"/>
      <c r="ENX13914" s="72"/>
      <c r="ENY13914" s="72"/>
      <c r="ENZ13914" s="72"/>
      <c r="EOA13914" s="72"/>
      <c r="EOB13914" s="72"/>
      <c r="EOC13914" s="72"/>
      <c r="EOD13914" s="72"/>
      <c r="EOE13914" s="72"/>
      <c r="EOF13914" s="72"/>
      <c r="EOG13914" s="72"/>
      <c r="EOH13914" s="72"/>
      <c r="EOI13914" s="72"/>
      <c r="EOJ13914" s="72"/>
      <c r="EOK13914" s="72"/>
      <c r="EOL13914" s="72"/>
      <c r="EOM13914" s="72"/>
      <c r="EON13914" s="72"/>
      <c r="EOO13914" s="72"/>
      <c r="EOP13914" s="72"/>
      <c r="EOQ13914" s="72"/>
      <c r="EOR13914" s="72"/>
      <c r="EOS13914" s="72"/>
      <c r="EOT13914" s="72"/>
      <c r="EOU13914" s="72"/>
      <c r="EOV13914" s="72"/>
      <c r="EOW13914" s="72"/>
      <c r="EOX13914" s="72"/>
      <c r="EOY13914" s="72"/>
      <c r="EOZ13914" s="72"/>
      <c r="EPA13914" s="72"/>
      <c r="EPB13914" s="72"/>
      <c r="EPC13914" s="72"/>
      <c r="EPD13914" s="72"/>
      <c r="EPE13914" s="72"/>
      <c r="EPF13914" s="72"/>
      <c r="EPG13914" s="72"/>
      <c r="EPH13914" s="72"/>
      <c r="EPI13914" s="72"/>
      <c r="EPJ13914" s="72"/>
      <c r="EPK13914" s="72"/>
      <c r="EPL13914" s="72"/>
      <c r="EPM13914" s="72"/>
      <c r="EPN13914" s="72"/>
      <c r="EPO13914" s="72"/>
      <c r="EPP13914" s="72"/>
      <c r="EPQ13914" s="72"/>
      <c r="EPR13914" s="72"/>
      <c r="EPS13914" s="72"/>
      <c r="EPT13914" s="72"/>
      <c r="EPU13914" s="72"/>
      <c r="EPV13914" s="72"/>
      <c r="EPW13914" s="72"/>
      <c r="EPX13914" s="72"/>
      <c r="EPY13914" s="72"/>
      <c r="EPZ13914" s="72"/>
      <c r="EQA13914" s="72"/>
      <c r="EQB13914" s="72"/>
      <c r="EQC13914" s="72"/>
      <c r="EQD13914" s="72"/>
      <c r="EQE13914" s="72"/>
      <c r="EQF13914" s="72"/>
      <c r="EQG13914" s="72"/>
      <c r="EQH13914" s="72"/>
      <c r="EQI13914" s="72"/>
      <c r="EQJ13914" s="72"/>
      <c r="EQK13914" s="72"/>
      <c r="EQL13914" s="72"/>
      <c r="EQM13914" s="72"/>
      <c r="EQN13914" s="72"/>
      <c r="EQO13914" s="72"/>
      <c r="EQP13914" s="72"/>
      <c r="EQQ13914" s="72"/>
      <c r="EQR13914" s="72"/>
      <c r="EQS13914" s="72"/>
      <c r="EQT13914" s="72"/>
      <c r="EQU13914" s="72"/>
      <c r="EQV13914" s="72"/>
      <c r="EQW13914" s="72"/>
      <c r="EQX13914" s="72"/>
      <c r="EQY13914" s="72"/>
      <c r="EQZ13914" s="72"/>
      <c r="ERA13914" s="72"/>
      <c r="ERB13914" s="72"/>
      <c r="ERC13914" s="72"/>
      <c r="ERD13914" s="72"/>
      <c r="ERE13914" s="72"/>
      <c r="ERF13914" s="72"/>
      <c r="ERG13914" s="72"/>
      <c r="ERH13914" s="72"/>
      <c r="ERI13914" s="72"/>
      <c r="ERJ13914" s="72"/>
      <c r="ERK13914" s="72"/>
      <c r="ERL13914" s="72"/>
      <c r="ERM13914" s="72"/>
      <c r="ERN13914" s="72"/>
      <c r="ERO13914" s="72"/>
      <c r="ERP13914" s="72"/>
      <c r="ERQ13914" s="72"/>
      <c r="ERR13914" s="72"/>
      <c r="ERS13914" s="72"/>
      <c r="ERT13914" s="72"/>
      <c r="ERU13914" s="72"/>
      <c r="ERV13914" s="72"/>
      <c r="ERW13914" s="72"/>
      <c r="ERX13914" s="72"/>
      <c r="ERY13914" s="72"/>
      <c r="ERZ13914" s="72"/>
      <c r="ESA13914" s="72"/>
      <c r="ESB13914" s="72"/>
      <c r="ESC13914" s="72"/>
      <c r="ESD13914" s="72"/>
      <c r="ESE13914" s="72"/>
      <c r="ESF13914" s="72"/>
      <c r="ESG13914" s="72"/>
      <c r="ESH13914" s="72"/>
      <c r="ESI13914" s="72"/>
      <c r="ESJ13914" s="72"/>
      <c r="ESK13914" s="72"/>
      <c r="ESL13914" s="72"/>
      <c r="ESM13914" s="72"/>
      <c r="ESN13914" s="72"/>
      <c r="ESO13914" s="72"/>
      <c r="ESP13914" s="72"/>
      <c r="ESQ13914" s="72"/>
      <c r="ESR13914" s="72"/>
      <c r="ESS13914" s="72"/>
      <c r="EST13914" s="72"/>
      <c r="ESU13914" s="72"/>
      <c r="ESV13914" s="72"/>
      <c r="ESW13914" s="72"/>
      <c r="ESX13914" s="72"/>
      <c r="ESY13914" s="72"/>
      <c r="ESZ13914" s="72"/>
      <c r="ETA13914" s="72"/>
      <c r="ETB13914" s="72"/>
      <c r="ETC13914" s="72"/>
      <c r="ETD13914" s="72"/>
      <c r="ETE13914" s="72"/>
      <c r="ETF13914" s="72"/>
      <c r="ETG13914" s="72"/>
      <c r="ETH13914" s="72"/>
      <c r="ETI13914" s="72"/>
      <c r="ETJ13914" s="72"/>
      <c r="ETK13914" s="72"/>
      <c r="ETL13914" s="72"/>
      <c r="ETM13914" s="72"/>
      <c r="ETN13914" s="72"/>
      <c r="ETO13914" s="72"/>
      <c r="ETP13914" s="72"/>
      <c r="ETQ13914" s="72"/>
      <c r="ETR13914" s="72"/>
      <c r="ETS13914" s="72"/>
      <c r="ETT13914" s="72"/>
      <c r="ETU13914" s="72"/>
      <c r="ETV13914" s="72"/>
      <c r="ETW13914" s="72"/>
      <c r="ETX13914" s="72"/>
      <c r="ETY13914" s="72"/>
      <c r="ETZ13914" s="72"/>
      <c r="EUA13914" s="72"/>
      <c r="EUB13914" s="72"/>
      <c r="EUC13914" s="72"/>
      <c r="EUD13914" s="72"/>
      <c r="EUE13914" s="72"/>
      <c r="EUF13914" s="72"/>
      <c r="EUG13914" s="72"/>
      <c r="EUH13914" s="72"/>
      <c r="EUI13914" s="72"/>
      <c r="EUJ13914" s="72"/>
      <c r="EUK13914" s="72"/>
      <c r="EUL13914" s="72"/>
      <c r="EUM13914" s="72"/>
      <c r="EUN13914" s="72"/>
      <c r="EUO13914" s="72"/>
      <c r="EUP13914" s="72"/>
      <c r="EUQ13914" s="72"/>
      <c r="EUR13914" s="72"/>
      <c r="EUS13914" s="72"/>
      <c r="EUT13914" s="72"/>
      <c r="EUU13914" s="72"/>
      <c r="EUV13914" s="72"/>
      <c r="EUW13914" s="72"/>
      <c r="EUX13914" s="72"/>
      <c r="EUY13914" s="72"/>
      <c r="EUZ13914" s="72"/>
      <c r="EVA13914" s="72"/>
      <c r="EVB13914" s="72"/>
      <c r="EVC13914" s="72"/>
      <c r="EVD13914" s="72"/>
      <c r="EVE13914" s="72"/>
      <c r="EVF13914" s="72"/>
      <c r="EVG13914" s="72"/>
      <c r="EVH13914" s="72"/>
      <c r="EVI13914" s="72"/>
      <c r="EVJ13914" s="72"/>
      <c r="EVK13914" s="72"/>
      <c r="EVL13914" s="72"/>
      <c r="EVM13914" s="72"/>
      <c r="EVN13914" s="72"/>
      <c r="EVO13914" s="72"/>
      <c r="EVP13914" s="72"/>
      <c r="EVQ13914" s="72"/>
      <c r="EVR13914" s="72"/>
      <c r="EVS13914" s="72"/>
      <c r="EVT13914" s="72"/>
      <c r="EVU13914" s="72"/>
      <c r="EVV13914" s="72"/>
      <c r="EVW13914" s="72"/>
      <c r="EVX13914" s="72"/>
      <c r="EVY13914" s="72"/>
      <c r="EVZ13914" s="72"/>
      <c r="EWA13914" s="72"/>
      <c r="EWB13914" s="72"/>
      <c r="EWC13914" s="72"/>
      <c r="EWD13914" s="72"/>
      <c r="EWE13914" s="72"/>
      <c r="EWF13914" s="72"/>
      <c r="EWG13914" s="72"/>
      <c r="EWH13914" s="72"/>
      <c r="EWI13914" s="72"/>
      <c r="EWJ13914" s="72"/>
      <c r="EWK13914" s="72"/>
      <c r="EWL13914" s="72"/>
      <c r="EWM13914" s="72"/>
      <c r="EWN13914" s="72"/>
      <c r="EWO13914" s="72"/>
      <c r="EWP13914" s="72"/>
      <c r="EWQ13914" s="72"/>
      <c r="EWR13914" s="72"/>
      <c r="EWS13914" s="72"/>
      <c r="EWT13914" s="72"/>
      <c r="EWU13914" s="72"/>
      <c r="EWV13914" s="72"/>
      <c r="EWW13914" s="72"/>
      <c r="EWX13914" s="72"/>
      <c r="EWY13914" s="72"/>
      <c r="EWZ13914" s="72"/>
      <c r="EXA13914" s="72"/>
      <c r="EXB13914" s="72"/>
      <c r="EXC13914" s="72"/>
      <c r="EXD13914" s="72"/>
      <c r="EXE13914" s="72"/>
      <c r="EXF13914" s="72"/>
      <c r="EXG13914" s="72"/>
      <c r="EXH13914" s="72"/>
      <c r="EXI13914" s="72"/>
      <c r="EXJ13914" s="72"/>
      <c r="EXK13914" s="72"/>
      <c r="EXL13914" s="72"/>
      <c r="EXM13914" s="72"/>
      <c r="EXN13914" s="72"/>
      <c r="EXO13914" s="72"/>
      <c r="EXP13914" s="72"/>
      <c r="EXQ13914" s="72"/>
      <c r="EXR13914" s="72"/>
      <c r="EXS13914" s="72"/>
      <c r="EXT13914" s="72"/>
      <c r="EXU13914" s="72"/>
      <c r="EXV13914" s="72"/>
      <c r="EXW13914" s="72"/>
      <c r="EXX13914" s="72"/>
      <c r="EXY13914" s="72"/>
      <c r="EXZ13914" s="72"/>
      <c r="EYA13914" s="72"/>
      <c r="EYB13914" s="72"/>
      <c r="EYC13914" s="72"/>
      <c r="EYD13914" s="72"/>
      <c r="EYE13914" s="72"/>
      <c r="EYF13914" s="72"/>
      <c r="EYG13914" s="72"/>
      <c r="EYH13914" s="72"/>
      <c r="EYI13914" s="72"/>
      <c r="EYJ13914" s="72"/>
      <c r="EYK13914" s="72"/>
      <c r="EYL13914" s="72"/>
      <c r="EYM13914" s="72"/>
      <c r="EYN13914" s="72"/>
      <c r="EYO13914" s="72"/>
      <c r="EYP13914" s="72"/>
      <c r="EYQ13914" s="72"/>
      <c r="EYR13914" s="72"/>
      <c r="EYS13914" s="72"/>
      <c r="EYT13914" s="72"/>
      <c r="EYU13914" s="72"/>
      <c r="EYV13914" s="72"/>
      <c r="EYW13914" s="72"/>
      <c r="EYX13914" s="72"/>
      <c r="EYY13914" s="72"/>
      <c r="EYZ13914" s="72"/>
      <c r="EZA13914" s="72"/>
      <c r="EZB13914" s="72"/>
      <c r="EZC13914" s="72"/>
      <c r="EZD13914" s="72"/>
      <c r="EZE13914" s="72"/>
      <c r="EZF13914" s="72"/>
      <c r="EZG13914" s="72"/>
      <c r="EZH13914" s="72"/>
      <c r="EZI13914" s="72"/>
      <c r="EZJ13914" s="72"/>
      <c r="EZK13914" s="72"/>
      <c r="EZL13914" s="72"/>
      <c r="EZM13914" s="72"/>
      <c r="EZN13914" s="72"/>
      <c r="EZO13914" s="72"/>
      <c r="EZP13914" s="72"/>
      <c r="EZQ13914" s="72"/>
      <c r="EZR13914" s="72"/>
      <c r="EZS13914" s="72"/>
      <c r="EZT13914" s="72"/>
      <c r="EZU13914" s="72"/>
      <c r="EZV13914" s="72"/>
      <c r="EZW13914" s="72"/>
      <c r="EZX13914" s="72"/>
      <c r="EZY13914" s="72"/>
      <c r="EZZ13914" s="72"/>
      <c r="FAA13914" s="72"/>
      <c r="FAB13914" s="72"/>
      <c r="FAC13914" s="72"/>
      <c r="FAD13914" s="72"/>
      <c r="FAE13914" s="72"/>
      <c r="FAF13914" s="72"/>
      <c r="FAG13914" s="72"/>
      <c r="FAH13914" s="72"/>
      <c r="FAI13914" s="72"/>
      <c r="FAJ13914" s="72"/>
      <c r="FAK13914" s="72"/>
      <c r="FAL13914" s="72"/>
      <c r="FAM13914" s="72"/>
      <c r="FAN13914" s="72"/>
      <c r="FAO13914" s="72"/>
      <c r="FAP13914" s="72"/>
      <c r="FAQ13914" s="72"/>
      <c r="FAR13914" s="72"/>
      <c r="FAS13914" s="72"/>
      <c r="FAT13914" s="72"/>
      <c r="FAU13914" s="72"/>
      <c r="FAV13914" s="72"/>
      <c r="FAW13914" s="72"/>
      <c r="FAX13914" s="72"/>
      <c r="FAY13914" s="72"/>
      <c r="FAZ13914" s="72"/>
      <c r="FBA13914" s="72"/>
      <c r="FBB13914" s="72"/>
      <c r="FBC13914" s="72"/>
      <c r="FBD13914" s="72"/>
      <c r="FBE13914" s="72"/>
      <c r="FBF13914" s="72"/>
      <c r="FBG13914" s="72"/>
      <c r="FBH13914" s="72"/>
      <c r="FBI13914" s="72"/>
      <c r="FBJ13914" s="72"/>
      <c r="FBK13914" s="72"/>
      <c r="FBL13914" s="72"/>
      <c r="FBM13914" s="72"/>
      <c r="FBN13914" s="72"/>
      <c r="FBO13914" s="72"/>
      <c r="FBP13914" s="72"/>
      <c r="FBQ13914" s="72"/>
      <c r="FBR13914" s="72"/>
      <c r="FBS13914" s="72"/>
      <c r="FBT13914" s="72"/>
      <c r="FBU13914" s="72"/>
      <c r="FBV13914" s="72"/>
      <c r="FBW13914" s="72"/>
      <c r="FBX13914" s="72"/>
      <c r="FBY13914" s="72"/>
      <c r="FBZ13914" s="72"/>
      <c r="FCA13914" s="72"/>
      <c r="FCB13914" s="72"/>
      <c r="FCC13914" s="72"/>
      <c r="FCD13914" s="72"/>
      <c r="FCE13914" s="72"/>
      <c r="FCF13914" s="72"/>
      <c r="FCG13914" s="72"/>
      <c r="FCH13914" s="72"/>
      <c r="FCI13914" s="72"/>
      <c r="FCJ13914" s="72"/>
      <c r="FCK13914" s="72"/>
      <c r="FCL13914" s="72"/>
      <c r="FCM13914" s="72"/>
      <c r="FCN13914" s="72"/>
      <c r="FCO13914" s="72"/>
      <c r="FCP13914" s="72"/>
      <c r="FCQ13914" s="72"/>
      <c r="FCR13914" s="72"/>
      <c r="FCS13914" s="72"/>
      <c r="FCT13914" s="72"/>
      <c r="FCU13914" s="72"/>
      <c r="FCV13914" s="72"/>
      <c r="FCW13914" s="72"/>
      <c r="FCX13914" s="72"/>
      <c r="FCY13914" s="72"/>
      <c r="FCZ13914" s="72"/>
      <c r="FDA13914" s="72"/>
      <c r="FDB13914" s="72"/>
      <c r="FDC13914" s="72"/>
      <c r="FDD13914" s="72"/>
      <c r="FDE13914" s="72"/>
      <c r="FDF13914" s="72"/>
      <c r="FDG13914" s="72"/>
      <c r="FDH13914" s="72"/>
      <c r="FDI13914" s="72"/>
      <c r="FDJ13914" s="72"/>
      <c r="FDK13914" s="72"/>
      <c r="FDL13914" s="72"/>
      <c r="FDM13914" s="72"/>
      <c r="FDN13914" s="72"/>
      <c r="FDO13914" s="72"/>
      <c r="FDP13914" s="72"/>
      <c r="FDQ13914" s="72"/>
      <c r="FDR13914" s="72"/>
      <c r="FDS13914" s="72"/>
      <c r="FDT13914" s="72"/>
      <c r="FDU13914" s="72"/>
      <c r="FDV13914" s="72"/>
      <c r="FDW13914" s="72"/>
      <c r="FDX13914" s="72"/>
      <c r="FDY13914" s="72"/>
      <c r="FDZ13914" s="72"/>
      <c r="FEA13914" s="72"/>
      <c r="FEB13914" s="72"/>
      <c r="FEC13914" s="72"/>
      <c r="FED13914" s="72"/>
      <c r="FEE13914" s="72"/>
      <c r="FEF13914" s="72"/>
      <c r="FEG13914" s="72"/>
      <c r="FEH13914" s="72"/>
      <c r="FEI13914" s="72"/>
      <c r="FEJ13914" s="72"/>
      <c r="FEK13914" s="72"/>
      <c r="FEL13914" s="72"/>
      <c r="FEM13914" s="72"/>
      <c r="FEN13914" s="72"/>
      <c r="FEO13914" s="72"/>
      <c r="FEP13914" s="72"/>
      <c r="FEQ13914" s="72"/>
      <c r="FER13914" s="72"/>
      <c r="FES13914" s="72"/>
      <c r="FET13914" s="72"/>
      <c r="FEU13914" s="72"/>
      <c r="FEV13914" s="72"/>
      <c r="FEW13914" s="72"/>
      <c r="FEX13914" s="72"/>
      <c r="FEY13914" s="72"/>
      <c r="FEZ13914" s="72"/>
      <c r="FFA13914" s="72"/>
      <c r="FFB13914" s="72"/>
      <c r="FFC13914" s="72"/>
      <c r="FFD13914" s="72"/>
      <c r="FFE13914" s="72"/>
      <c r="FFF13914" s="72"/>
      <c r="FFG13914" s="72"/>
      <c r="FFH13914" s="72"/>
      <c r="FFI13914" s="72"/>
      <c r="FFJ13914" s="72"/>
      <c r="FFK13914" s="72"/>
      <c r="FFL13914" s="72"/>
      <c r="FFM13914" s="72"/>
      <c r="FFN13914" s="72"/>
      <c r="FFO13914" s="72"/>
      <c r="FFP13914" s="72"/>
      <c r="FFQ13914" s="72"/>
      <c r="FFR13914" s="72"/>
      <c r="FFS13914" s="72"/>
      <c r="FFT13914" s="72"/>
      <c r="FFU13914" s="72"/>
      <c r="FFV13914" s="72"/>
      <c r="FFW13914" s="72"/>
      <c r="FFX13914" s="72"/>
      <c r="FFY13914" s="72"/>
      <c r="FFZ13914" s="72"/>
      <c r="FGA13914" s="72"/>
      <c r="FGB13914" s="72"/>
      <c r="FGC13914" s="72"/>
      <c r="FGD13914" s="72"/>
      <c r="FGE13914" s="72"/>
      <c r="FGF13914" s="72"/>
      <c r="FGG13914" s="72"/>
      <c r="FGH13914" s="72"/>
      <c r="FGI13914" s="72"/>
      <c r="FGJ13914" s="72"/>
      <c r="FGK13914" s="72"/>
      <c r="FGL13914" s="72"/>
      <c r="FGM13914" s="72"/>
      <c r="FGN13914" s="72"/>
      <c r="FGO13914" s="72"/>
      <c r="FGP13914" s="72"/>
      <c r="FGQ13914" s="72"/>
      <c r="FGR13914" s="72"/>
      <c r="FGS13914" s="72"/>
      <c r="FGT13914" s="72"/>
      <c r="FGU13914" s="72"/>
      <c r="FGV13914" s="72"/>
      <c r="FGW13914" s="72"/>
      <c r="FGX13914" s="72"/>
      <c r="FGY13914" s="72"/>
      <c r="FGZ13914" s="72"/>
      <c r="FHA13914" s="72"/>
      <c r="FHB13914" s="72"/>
      <c r="FHC13914" s="72"/>
      <c r="FHD13914" s="72"/>
      <c r="FHE13914" s="72"/>
      <c r="FHF13914" s="72"/>
      <c r="FHG13914" s="72"/>
      <c r="FHH13914" s="72"/>
      <c r="FHI13914" s="72"/>
      <c r="FHJ13914" s="72"/>
      <c r="FHK13914" s="72"/>
      <c r="FHL13914" s="72"/>
      <c r="FHM13914" s="72"/>
      <c r="FHN13914" s="72"/>
      <c r="FHO13914" s="72"/>
      <c r="FHP13914" s="72"/>
      <c r="FHQ13914" s="72"/>
      <c r="FHR13914" s="72"/>
      <c r="FHS13914" s="72"/>
      <c r="FHT13914" s="72"/>
      <c r="FHU13914" s="72"/>
      <c r="FHV13914" s="72"/>
      <c r="FHW13914" s="72"/>
      <c r="FHX13914" s="72"/>
      <c r="FHY13914" s="72"/>
      <c r="FHZ13914" s="72"/>
      <c r="FIA13914" s="72"/>
      <c r="FIB13914" s="72"/>
      <c r="FIC13914" s="72"/>
      <c r="FID13914" s="72"/>
      <c r="FIE13914" s="72"/>
      <c r="FIF13914" s="72"/>
      <c r="FIG13914" s="72"/>
      <c r="FIH13914" s="72"/>
      <c r="FII13914" s="72"/>
      <c r="FIJ13914" s="72"/>
      <c r="FIK13914" s="72"/>
      <c r="FIL13914" s="72"/>
      <c r="FIM13914" s="72"/>
      <c r="FIN13914" s="72"/>
      <c r="FIO13914" s="72"/>
      <c r="FIP13914" s="72"/>
      <c r="FIQ13914" s="72"/>
      <c r="FIR13914" s="72"/>
      <c r="FIS13914" s="72"/>
      <c r="FIT13914" s="72"/>
      <c r="FIU13914" s="72"/>
      <c r="FIV13914" s="72"/>
      <c r="FIW13914" s="72"/>
      <c r="FIX13914" s="72"/>
      <c r="FIY13914" s="72"/>
      <c r="FIZ13914" s="72"/>
      <c r="FJA13914" s="72"/>
      <c r="FJB13914" s="72"/>
      <c r="FJC13914" s="72"/>
      <c r="FJD13914" s="72"/>
      <c r="FJE13914" s="72"/>
      <c r="FJF13914" s="72"/>
      <c r="FJG13914" s="72"/>
      <c r="FJH13914" s="72"/>
      <c r="FJI13914" s="72"/>
      <c r="FJJ13914" s="72"/>
      <c r="FJK13914" s="72"/>
      <c r="FJL13914" s="72"/>
      <c r="FJM13914" s="72"/>
      <c r="FJN13914" s="72"/>
      <c r="FJO13914" s="72"/>
      <c r="FJP13914" s="72"/>
      <c r="FJQ13914" s="72"/>
      <c r="FJR13914" s="72"/>
      <c r="FJS13914" s="72"/>
      <c r="FJT13914" s="72"/>
      <c r="FJU13914" s="72"/>
      <c r="FJV13914" s="72"/>
      <c r="FJW13914" s="72"/>
      <c r="FJX13914" s="72"/>
      <c r="FJY13914" s="72"/>
      <c r="FJZ13914" s="72"/>
      <c r="FKA13914" s="72"/>
      <c r="FKB13914" s="72"/>
      <c r="FKC13914" s="72"/>
      <c r="FKD13914" s="72"/>
      <c r="FKE13914" s="72"/>
      <c r="FKF13914" s="72"/>
      <c r="FKG13914" s="72"/>
      <c r="FKH13914" s="72"/>
      <c r="FKI13914" s="72"/>
      <c r="FKJ13914" s="72"/>
      <c r="FKK13914" s="72"/>
      <c r="FKL13914" s="72"/>
      <c r="FKM13914" s="72"/>
      <c r="FKN13914" s="72"/>
      <c r="FKO13914" s="72"/>
      <c r="FKP13914" s="72"/>
      <c r="FKQ13914" s="72"/>
      <c r="FKR13914" s="72"/>
      <c r="FKS13914" s="72"/>
      <c r="FKT13914" s="72"/>
      <c r="FKU13914" s="72"/>
      <c r="FKV13914" s="72"/>
      <c r="FKW13914" s="72"/>
      <c r="FKX13914" s="72"/>
      <c r="FKY13914" s="72"/>
      <c r="FKZ13914" s="72"/>
      <c r="FLA13914" s="72"/>
      <c r="FLB13914" s="72"/>
      <c r="FLC13914" s="72"/>
      <c r="FLD13914" s="72"/>
      <c r="FLE13914" s="72"/>
      <c r="FLF13914" s="72"/>
      <c r="FLG13914" s="72"/>
      <c r="FLH13914" s="72"/>
      <c r="FLI13914" s="72"/>
      <c r="FLJ13914" s="72"/>
      <c r="FLK13914" s="72"/>
      <c r="FLL13914" s="72"/>
      <c r="FLM13914" s="72"/>
      <c r="FLN13914" s="72"/>
      <c r="FLO13914" s="72"/>
      <c r="FLP13914" s="72"/>
      <c r="FLQ13914" s="72"/>
      <c r="FLR13914" s="72"/>
      <c r="FLS13914" s="72"/>
      <c r="FLT13914" s="72"/>
      <c r="FLU13914" s="72"/>
      <c r="FLV13914" s="72"/>
      <c r="FLW13914" s="72"/>
      <c r="FLX13914" s="72"/>
      <c r="FLY13914" s="72"/>
      <c r="FLZ13914" s="72"/>
      <c r="FMA13914" s="72"/>
      <c r="FMB13914" s="72"/>
      <c r="FMC13914" s="72"/>
      <c r="FMD13914" s="72"/>
      <c r="FME13914" s="72"/>
      <c r="FMF13914" s="72"/>
      <c r="FMG13914" s="72"/>
      <c r="FMH13914" s="72"/>
      <c r="FMI13914" s="72"/>
      <c r="FMJ13914" s="72"/>
      <c r="FMK13914" s="72"/>
      <c r="FML13914" s="72"/>
      <c r="FMM13914" s="72"/>
      <c r="FMN13914" s="72"/>
      <c r="FMO13914" s="72"/>
      <c r="FMP13914" s="72"/>
      <c r="FMQ13914" s="72"/>
      <c r="FMR13914" s="72"/>
      <c r="FMS13914" s="72"/>
      <c r="FMT13914" s="72"/>
      <c r="FMU13914" s="72"/>
      <c r="FMV13914" s="72"/>
      <c r="FMW13914" s="72"/>
      <c r="FMX13914" s="72"/>
      <c r="FMY13914" s="72"/>
      <c r="FMZ13914" s="72"/>
      <c r="FNA13914" s="72"/>
      <c r="FNB13914" s="72"/>
      <c r="FNC13914" s="72"/>
      <c r="FND13914" s="72"/>
      <c r="FNE13914" s="72"/>
      <c r="FNF13914" s="72"/>
      <c r="FNG13914" s="72"/>
      <c r="FNH13914" s="72"/>
      <c r="FNI13914" s="72"/>
      <c r="FNJ13914" s="72"/>
      <c r="FNK13914" s="72"/>
      <c r="FNL13914" s="72"/>
      <c r="FNM13914" s="72"/>
      <c r="FNN13914" s="72"/>
      <c r="FNO13914" s="72"/>
      <c r="FNP13914" s="72"/>
      <c r="FNQ13914" s="72"/>
      <c r="FNR13914" s="72"/>
      <c r="FNS13914" s="72"/>
      <c r="FNT13914" s="72"/>
      <c r="FNU13914" s="72"/>
      <c r="FNV13914" s="72"/>
      <c r="FNW13914" s="72"/>
      <c r="FNX13914" s="72"/>
      <c r="FNY13914" s="72"/>
      <c r="FNZ13914" s="72"/>
      <c r="FOA13914" s="72"/>
      <c r="FOB13914" s="72"/>
      <c r="FOC13914" s="72"/>
      <c r="FOD13914" s="72"/>
      <c r="FOE13914" s="72"/>
      <c r="FOF13914" s="72"/>
      <c r="FOG13914" s="72"/>
      <c r="FOH13914" s="72"/>
      <c r="FOI13914" s="72"/>
      <c r="FOJ13914" s="72"/>
      <c r="FOK13914" s="72"/>
      <c r="FOL13914" s="72"/>
      <c r="FOM13914" s="72"/>
      <c r="FON13914" s="72"/>
      <c r="FOO13914" s="72"/>
      <c r="FOP13914" s="72"/>
      <c r="FOQ13914" s="72"/>
      <c r="FOR13914" s="72"/>
      <c r="FOS13914" s="72"/>
      <c r="FOT13914" s="72"/>
      <c r="FOU13914" s="72"/>
      <c r="FOV13914" s="72"/>
      <c r="FOW13914" s="72"/>
      <c r="FOX13914" s="72"/>
      <c r="FOY13914" s="72"/>
      <c r="FOZ13914" s="72"/>
      <c r="FPA13914" s="72"/>
      <c r="FPB13914" s="72"/>
      <c r="FPC13914" s="72"/>
      <c r="FPD13914" s="72"/>
      <c r="FPE13914" s="72"/>
      <c r="FPF13914" s="72"/>
      <c r="FPG13914" s="72"/>
      <c r="FPH13914" s="72"/>
      <c r="FPI13914" s="72"/>
      <c r="FPJ13914" s="72"/>
      <c r="FPK13914" s="72"/>
      <c r="FPL13914" s="72"/>
      <c r="FPM13914" s="72"/>
      <c r="FPN13914" s="72"/>
      <c r="FPO13914" s="72"/>
      <c r="FPP13914" s="72"/>
      <c r="FPQ13914" s="72"/>
      <c r="FPR13914" s="72"/>
      <c r="FPS13914" s="72"/>
      <c r="FPT13914" s="72"/>
      <c r="FPU13914" s="72"/>
      <c r="FPV13914" s="72"/>
      <c r="FPW13914" s="72"/>
      <c r="FPX13914" s="72"/>
      <c r="FPY13914" s="72"/>
      <c r="FPZ13914" s="72"/>
      <c r="FQA13914" s="72"/>
      <c r="FQB13914" s="72"/>
      <c r="FQC13914" s="72"/>
      <c r="FQD13914" s="72"/>
      <c r="FQE13914" s="72"/>
      <c r="FQF13914" s="72"/>
      <c r="FQG13914" s="72"/>
      <c r="FQH13914" s="72"/>
      <c r="FQI13914" s="72"/>
      <c r="FQJ13914" s="72"/>
      <c r="FQK13914" s="72"/>
      <c r="FQL13914" s="72"/>
      <c r="FQM13914" s="72"/>
      <c r="FQN13914" s="72"/>
      <c r="FQO13914" s="72"/>
      <c r="FQP13914" s="72"/>
      <c r="FQQ13914" s="72"/>
      <c r="FQR13914" s="72"/>
      <c r="FQS13914" s="72"/>
      <c r="FQT13914" s="72"/>
      <c r="FQU13914" s="72"/>
      <c r="FQV13914" s="72"/>
      <c r="FQW13914" s="72"/>
      <c r="FQX13914" s="72"/>
      <c r="FQY13914" s="72"/>
      <c r="FQZ13914" s="72"/>
      <c r="FRA13914" s="72"/>
      <c r="FRB13914" s="72"/>
      <c r="FRC13914" s="72"/>
      <c r="FRD13914" s="72"/>
      <c r="FRE13914" s="72"/>
      <c r="FRF13914" s="72"/>
      <c r="FRG13914" s="72"/>
      <c r="FRH13914" s="72"/>
      <c r="FRI13914" s="72"/>
      <c r="FRJ13914" s="72"/>
      <c r="FRK13914" s="72"/>
      <c r="FRL13914" s="72"/>
      <c r="FRM13914" s="72"/>
      <c r="FRN13914" s="72"/>
      <c r="FRO13914" s="72"/>
      <c r="FRP13914" s="72"/>
      <c r="FRQ13914" s="72"/>
      <c r="FRR13914" s="72"/>
      <c r="FRS13914" s="72"/>
      <c r="FRT13914" s="72"/>
      <c r="FRU13914" s="72"/>
      <c r="FRV13914" s="72"/>
      <c r="FRW13914" s="72"/>
      <c r="FRX13914" s="72"/>
      <c r="FRY13914" s="72"/>
      <c r="FRZ13914" s="72"/>
      <c r="FSA13914" s="72"/>
      <c r="FSB13914" s="72"/>
      <c r="FSC13914" s="72"/>
      <c r="FSD13914" s="72"/>
      <c r="FSE13914" s="72"/>
      <c r="FSF13914" s="72"/>
      <c r="FSG13914" s="72"/>
      <c r="FSH13914" s="72"/>
      <c r="FSI13914" s="72"/>
      <c r="FSJ13914" s="72"/>
      <c r="FSK13914" s="72"/>
      <c r="FSL13914" s="72"/>
      <c r="FSM13914" s="72"/>
      <c r="FSN13914" s="72"/>
      <c r="FSO13914" s="72"/>
      <c r="FSP13914" s="72"/>
      <c r="FSQ13914" s="72"/>
      <c r="FSR13914" s="72"/>
      <c r="FSS13914" s="72"/>
      <c r="FST13914" s="72"/>
      <c r="FSU13914" s="72"/>
      <c r="FSV13914" s="72"/>
      <c r="FSW13914" s="72"/>
      <c r="FSX13914" s="72"/>
      <c r="FSY13914" s="72"/>
      <c r="FSZ13914" s="72"/>
      <c r="FTA13914" s="72"/>
      <c r="FTB13914" s="72"/>
      <c r="FTC13914" s="72"/>
      <c r="FTD13914" s="72"/>
      <c r="FTE13914" s="72"/>
      <c r="FTF13914" s="72"/>
      <c r="FTG13914" s="72"/>
      <c r="FTH13914" s="72"/>
      <c r="FTI13914" s="72"/>
      <c r="FTJ13914" s="72"/>
      <c r="FTK13914" s="72"/>
      <c r="FTL13914" s="72"/>
      <c r="FTM13914" s="72"/>
      <c r="FTN13914" s="72"/>
      <c r="FTO13914" s="72"/>
      <c r="FTP13914" s="72"/>
      <c r="FTQ13914" s="72"/>
      <c r="FTR13914" s="72"/>
      <c r="FTS13914" s="72"/>
      <c r="FTT13914" s="72"/>
      <c r="FTU13914" s="72"/>
      <c r="FTV13914" s="72"/>
      <c r="FTW13914" s="72"/>
      <c r="FTX13914" s="72"/>
      <c r="FTY13914" s="72"/>
      <c r="FTZ13914" s="72"/>
      <c r="FUA13914" s="72"/>
      <c r="FUB13914" s="72"/>
      <c r="FUC13914" s="72"/>
      <c r="FUD13914" s="72"/>
      <c r="FUE13914" s="72"/>
      <c r="FUF13914" s="72"/>
      <c r="FUG13914" s="72"/>
      <c r="FUH13914" s="72"/>
      <c r="FUI13914" s="72"/>
      <c r="FUJ13914" s="72"/>
      <c r="FUK13914" s="72"/>
      <c r="FUL13914" s="72"/>
      <c r="FUM13914" s="72"/>
      <c r="FUN13914" s="72"/>
      <c r="FUO13914" s="72"/>
      <c r="FUP13914" s="72"/>
      <c r="FUQ13914" s="72"/>
      <c r="FUR13914" s="72"/>
      <c r="FUS13914" s="72"/>
      <c r="FUT13914" s="72"/>
      <c r="FUU13914" s="72"/>
      <c r="FUV13914" s="72"/>
      <c r="FUW13914" s="72"/>
      <c r="FUX13914" s="72"/>
      <c r="FUY13914" s="72"/>
      <c r="FUZ13914" s="72"/>
      <c r="FVA13914" s="72"/>
      <c r="FVB13914" s="72"/>
      <c r="FVC13914" s="72"/>
      <c r="FVD13914" s="72"/>
      <c r="FVE13914" s="72"/>
      <c r="FVF13914" s="72"/>
      <c r="FVG13914" s="72"/>
      <c r="FVH13914" s="72"/>
      <c r="FVI13914" s="72"/>
      <c r="FVJ13914" s="72"/>
      <c r="FVK13914" s="72"/>
      <c r="FVL13914" s="72"/>
      <c r="FVM13914" s="72"/>
      <c r="FVN13914" s="72"/>
      <c r="FVO13914" s="72"/>
      <c r="FVP13914" s="72"/>
      <c r="FVQ13914" s="72"/>
      <c r="FVR13914" s="72"/>
      <c r="FVS13914" s="72"/>
      <c r="FVT13914" s="72"/>
      <c r="FVU13914" s="72"/>
      <c r="FVV13914" s="72"/>
      <c r="FVW13914" s="72"/>
      <c r="FVX13914" s="72"/>
      <c r="FVY13914" s="72"/>
      <c r="FVZ13914" s="72"/>
      <c r="FWA13914" s="72"/>
      <c r="FWB13914" s="72"/>
      <c r="FWC13914" s="72"/>
      <c r="FWD13914" s="72"/>
      <c r="FWE13914" s="72"/>
      <c r="FWF13914" s="72"/>
      <c r="FWG13914" s="72"/>
      <c r="FWH13914" s="72"/>
      <c r="FWI13914" s="72"/>
      <c r="FWJ13914" s="72"/>
      <c r="FWK13914" s="72"/>
      <c r="FWL13914" s="72"/>
      <c r="FWM13914" s="72"/>
      <c r="FWN13914" s="72"/>
      <c r="FWO13914" s="72"/>
      <c r="FWP13914" s="72"/>
      <c r="FWQ13914" s="72"/>
      <c r="FWR13914" s="72"/>
      <c r="FWS13914" s="72"/>
      <c r="FWT13914" s="72"/>
      <c r="FWU13914" s="72"/>
      <c r="FWV13914" s="72"/>
      <c r="FWW13914" s="72"/>
      <c r="FWX13914" s="72"/>
      <c r="FWY13914" s="72"/>
      <c r="FWZ13914" s="72"/>
      <c r="FXA13914" s="72"/>
      <c r="FXB13914" s="72"/>
      <c r="FXC13914" s="72"/>
      <c r="FXD13914" s="72"/>
      <c r="FXE13914" s="72"/>
      <c r="FXF13914" s="72"/>
      <c r="FXG13914" s="72"/>
      <c r="FXH13914" s="72"/>
      <c r="FXI13914" s="72"/>
      <c r="FXJ13914" s="72"/>
      <c r="FXK13914" s="72"/>
      <c r="FXL13914" s="72"/>
      <c r="FXM13914" s="72"/>
      <c r="FXN13914" s="72"/>
      <c r="FXO13914" s="72"/>
      <c r="FXP13914" s="72"/>
      <c r="FXQ13914" s="72"/>
      <c r="FXR13914" s="72"/>
      <c r="FXS13914" s="72"/>
      <c r="FXT13914" s="72"/>
      <c r="FXU13914" s="72"/>
      <c r="FXV13914" s="72"/>
      <c r="FXW13914" s="72"/>
      <c r="FXX13914" s="72"/>
      <c r="FXY13914" s="72"/>
      <c r="FXZ13914" s="72"/>
      <c r="FYA13914" s="72"/>
      <c r="FYB13914" s="72"/>
      <c r="FYC13914" s="72"/>
      <c r="FYD13914" s="72"/>
      <c r="FYE13914" s="72"/>
      <c r="FYF13914" s="72"/>
      <c r="FYG13914" s="72"/>
      <c r="FYH13914" s="72"/>
      <c r="FYI13914" s="72"/>
      <c r="FYJ13914" s="72"/>
      <c r="FYK13914" s="72"/>
      <c r="FYL13914" s="72"/>
      <c r="FYM13914" s="72"/>
      <c r="FYN13914" s="72"/>
      <c r="FYO13914" s="72"/>
      <c r="FYP13914" s="72"/>
      <c r="FYQ13914" s="72"/>
      <c r="FYR13914" s="72"/>
      <c r="FYS13914" s="72"/>
      <c r="FYT13914" s="72"/>
      <c r="FYU13914" s="72"/>
      <c r="FYV13914" s="72"/>
      <c r="FYW13914" s="72"/>
      <c r="FYX13914" s="72"/>
      <c r="FYY13914" s="72"/>
      <c r="FYZ13914" s="72"/>
      <c r="FZA13914" s="72"/>
      <c r="FZB13914" s="72"/>
      <c r="FZC13914" s="72"/>
      <c r="FZD13914" s="72"/>
      <c r="FZE13914" s="72"/>
      <c r="FZF13914" s="72"/>
      <c r="FZG13914" s="72"/>
      <c r="FZH13914" s="72"/>
      <c r="FZI13914" s="72"/>
      <c r="FZJ13914" s="72"/>
      <c r="FZK13914" s="72"/>
      <c r="FZL13914" s="72"/>
      <c r="FZM13914" s="72"/>
      <c r="FZN13914" s="72"/>
      <c r="FZO13914" s="72"/>
      <c r="FZP13914" s="72"/>
      <c r="FZQ13914" s="72"/>
      <c r="FZR13914" s="72"/>
      <c r="FZS13914" s="72"/>
      <c r="FZT13914" s="72"/>
      <c r="FZU13914" s="72"/>
      <c r="FZV13914" s="72"/>
      <c r="FZW13914" s="72"/>
      <c r="FZX13914" s="72"/>
      <c r="FZY13914" s="72"/>
      <c r="FZZ13914" s="72"/>
      <c r="GAA13914" s="72"/>
      <c r="GAB13914" s="72"/>
      <c r="GAC13914" s="72"/>
      <c r="GAD13914" s="72"/>
      <c r="GAE13914" s="72"/>
      <c r="GAF13914" s="72"/>
      <c r="GAG13914" s="72"/>
      <c r="GAH13914" s="72"/>
      <c r="GAI13914" s="72"/>
      <c r="GAJ13914" s="72"/>
      <c r="GAK13914" s="72"/>
      <c r="GAL13914" s="72"/>
      <c r="GAM13914" s="72"/>
      <c r="GAN13914" s="72"/>
      <c r="GAO13914" s="72"/>
      <c r="GAP13914" s="72"/>
      <c r="GAQ13914" s="72"/>
      <c r="GAR13914" s="72"/>
      <c r="GAS13914" s="72"/>
      <c r="GAT13914" s="72"/>
      <c r="GAU13914" s="72"/>
      <c r="GAV13914" s="72"/>
      <c r="GAW13914" s="72"/>
      <c r="GAX13914" s="72"/>
      <c r="GAY13914" s="72"/>
      <c r="GAZ13914" s="72"/>
      <c r="GBA13914" s="72"/>
      <c r="GBB13914" s="72"/>
      <c r="GBC13914" s="72"/>
      <c r="GBD13914" s="72"/>
      <c r="GBE13914" s="72"/>
      <c r="GBF13914" s="72"/>
      <c r="GBG13914" s="72"/>
      <c r="GBH13914" s="72"/>
      <c r="GBI13914" s="72"/>
      <c r="GBJ13914" s="72"/>
      <c r="GBK13914" s="72"/>
      <c r="GBL13914" s="72"/>
      <c r="GBM13914" s="72"/>
      <c r="GBN13914" s="72"/>
      <c r="GBO13914" s="72"/>
      <c r="GBP13914" s="72"/>
      <c r="GBQ13914" s="72"/>
      <c r="GBR13914" s="72"/>
      <c r="GBS13914" s="72"/>
      <c r="GBT13914" s="72"/>
      <c r="GBU13914" s="72"/>
      <c r="GBV13914" s="72"/>
      <c r="GBW13914" s="72"/>
      <c r="GBX13914" s="72"/>
      <c r="GBY13914" s="72"/>
      <c r="GBZ13914" s="72"/>
      <c r="GCA13914" s="72"/>
      <c r="GCB13914" s="72"/>
      <c r="GCC13914" s="72"/>
      <c r="GCD13914" s="72"/>
      <c r="GCE13914" s="72"/>
      <c r="GCF13914" s="72"/>
      <c r="GCG13914" s="72"/>
      <c r="GCH13914" s="72"/>
      <c r="GCI13914" s="72"/>
      <c r="GCJ13914" s="72"/>
      <c r="GCK13914" s="72"/>
      <c r="GCL13914" s="72"/>
      <c r="GCM13914" s="72"/>
      <c r="GCN13914" s="72"/>
      <c r="GCO13914" s="72"/>
      <c r="GCP13914" s="72"/>
      <c r="GCQ13914" s="72"/>
      <c r="GCR13914" s="72"/>
      <c r="GCS13914" s="72"/>
      <c r="GCT13914" s="72"/>
      <c r="GCU13914" s="72"/>
      <c r="GCV13914" s="72"/>
      <c r="GCW13914" s="72"/>
      <c r="GCX13914" s="72"/>
      <c r="GCY13914" s="72"/>
      <c r="GCZ13914" s="72"/>
      <c r="GDA13914" s="72"/>
      <c r="GDB13914" s="72"/>
      <c r="GDC13914" s="72"/>
      <c r="GDD13914" s="72"/>
      <c r="GDE13914" s="72"/>
      <c r="GDF13914" s="72"/>
      <c r="GDG13914" s="72"/>
      <c r="GDH13914" s="72"/>
      <c r="GDI13914" s="72"/>
      <c r="GDJ13914" s="72"/>
      <c r="GDK13914" s="72"/>
      <c r="GDL13914" s="72"/>
      <c r="GDM13914" s="72"/>
      <c r="GDN13914" s="72"/>
      <c r="GDO13914" s="72"/>
      <c r="GDP13914" s="72"/>
      <c r="GDQ13914" s="72"/>
      <c r="GDR13914" s="72"/>
      <c r="GDS13914" s="72"/>
      <c r="GDT13914" s="72"/>
      <c r="GDU13914" s="72"/>
      <c r="GDV13914" s="72"/>
      <c r="GDW13914" s="72"/>
      <c r="GDX13914" s="72"/>
      <c r="GDY13914" s="72"/>
      <c r="GDZ13914" s="72"/>
      <c r="GEA13914" s="72"/>
      <c r="GEB13914" s="72"/>
      <c r="GEC13914" s="72"/>
      <c r="GED13914" s="72"/>
      <c r="GEE13914" s="72"/>
      <c r="GEF13914" s="72"/>
      <c r="GEG13914" s="72"/>
      <c r="GEH13914" s="72"/>
      <c r="GEI13914" s="72"/>
      <c r="GEJ13914" s="72"/>
      <c r="GEK13914" s="72"/>
      <c r="GEL13914" s="72"/>
      <c r="GEM13914" s="72"/>
      <c r="GEN13914" s="72"/>
      <c r="GEO13914" s="72"/>
      <c r="GEP13914" s="72"/>
      <c r="GEQ13914" s="72"/>
      <c r="GER13914" s="72"/>
      <c r="GES13914" s="72"/>
      <c r="GET13914" s="72"/>
      <c r="GEU13914" s="72"/>
      <c r="GEV13914" s="72"/>
      <c r="GEW13914" s="72"/>
      <c r="GEX13914" s="72"/>
      <c r="GEY13914" s="72"/>
      <c r="GEZ13914" s="72"/>
      <c r="GFA13914" s="72"/>
      <c r="GFB13914" s="72"/>
      <c r="GFC13914" s="72"/>
      <c r="GFD13914" s="72"/>
      <c r="GFE13914" s="72"/>
      <c r="GFF13914" s="72"/>
      <c r="GFG13914" s="72"/>
      <c r="GFH13914" s="72"/>
      <c r="GFI13914" s="72"/>
      <c r="GFJ13914" s="72"/>
      <c r="GFK13914" s="72"/>
      <c r="GFL13914" s="72"/>
      <c r="GFM13914" s="72"/>
      <c r="GFN13914" s="72"/>
      <c r="GFO13914" s="72"/>
      <c r="GFP13914" s="72"/>
      <c r="GFQ13914" s="72"/>
      <c r="GFR13914" s="72"/>
      <c r="GFS13914" s="72"/>
      <c r="GFT13914" s="72"/>
      <c r="GFU13914" s="72"/>
      <c r="GFV13914" s="72"/>
      <c r="GFW13914" s="72"/>
      <c r="GFX13914" s="72"/>
      <c r="GFY13914" s="72"/>
      <c r="GFZ13914" s="72"/>
      <c r="GGA13914" s="72"/>
      <c r="GGB13914" s="72"/>
      <c r="GGC13914" s="72"/>
      <c r="GGD13914" s="72"/>
      <c r="GGE13914" s="72"/>
      <c r="GGF13914" s="72"/>
      <c r="GGG13914" s="72"/>
      <c r="GGH13914" s="72"/>
      <c r="GGI13914" s="72"/>
      <c r="GGJ13914" s="72"/>
      <c r="GGK13914" s="72"/>
      <c r="GGL13914" s="72"/>
      <c r="GGM13914" s="72"/>
      <c r="GGN13914" s="72"/>
      <c r="GGO13914" s="72"/>
      <c r="GGP13914" s="72"/>
      <c r="GGQ13914" s="72"/>
      <c r="GGR13914" s="72"/>
      <c r="GGS13914" s="72"/>
      <c r="GGT13914" s="72"/>
      <c r="GGU13914" s="72"/>
      <c r="GGV13914" s="72"/>
      <c r="GGW13914" s="72"/>
      <c r="GGX13914" s="72"/>
      <c r="GGY13914" s="72"/>
      <c r="GGZ13914" s="72"/>
      <c r="GHA13914" s="72"/>
      <c r="GHB13914" s="72"/>
      <c r="GHC13914" s="72"/>
      <c r="GHD13914" s="72"/>
      <c r="GHE13914" s="72"/>
      <c r="GHF13914" s="72"/>
      <c r="GHG13914" s="72"/>
      <c r="GHH13914" s="72"/>
      <c r="GHI13914" s="72"/>
      <c r="GHJ13914" s="72"/>
      <c r="GHK13914" s="72"/>
      <c r="GHL13914" s="72"/>
      <c r="GHM13914" s="72"/>
      <c r="GHN13914" s="72"/>
      <c r="GHO13914" s="72"/>
      <c r="GHP13914" s="72"/>
      <c r="GHQ13914" s="72"/>
      <c r="GHR13914" s="72"/>
      <c r="GHS13914" s="72"/>
      <c r="GHT13914" s="72"/>
      <c r="GHU13914" s="72"/>
      <c r="GHV13914" s="72"/>
      <c r="GHW13914" s="72"/>
      <c r="GHX13914" s="72"/>
      <c r="GHY13914" s="72"/>
      <c r="GHZ13914" s="72"/>
      <c r="GIA13914" s="72"/>
      <c r="GIB13914" s="72"/>
      <c r="GIC13914" s="72"/>
      <c r="GID13914" s="72"/>
      <c r="GIE13914" s="72"/>
      <c r="GIF13914" s="72"/>
      <c r="GIG13914" s="72"/>
      <c r="GIH13914" s="72"/>
      <c r="GII13914" s="72"/>
      <c r="GIJ13914" s="72"/>
      <c r="GIK13914" s="72"/>
      <c r="GIL13914" s="72"/>
      <c r="GIM13914" s="72"/>
      <c r="GIN13914" s="72"/>
      <c r="GIO13914" s="72"/>
      <c r="GIP13914" s="72"/>
      <c r="GIQ13914" s="72"/>
      <c r="GIR13914" s="72"/>
      <c r="GIS13914" s="72"/>
      <c r="GIT13914" s="72"/>
      <c r="GIU13914" s="72"/>
      <c r="GIV13914" s="72"/>
      <c r="GIW13914" s="72"/>
      <c r="GIX13914" s="72"/>
      <c r="GIY13914" s="72"/>
      <c r="GIZ13914" s="72"/>
      <c r="GJA13914" s="72"/>
      <c r="GJB13914" s="72"/>
      <c r="GJC13914" s="72"/>
      <c r="GJD13914" s="72"/>
      <c r="GJE13914" s="72"/>
      <c r="GJF13914" s="72"/>
      <c r="GJG13914" s="72"/>
      <c r="GJH13914" s="72"/>
      <c r="GJI13914" s="72"/>
      <c r="GJJ13914" s="72"/>
      <c r="GJK13914" s="72"/>
      <c r="GJL13914" s="72"/>
      <c r="GJM13914" s="72"/>
      <c r="GJN13914" s="72"/>
      <c r="GJO13914" s="72"/>
      <c r="GJP13914" s="72"/>
      <c r="GJQ13914" s="72"/>
      <c r="GJR13914" s="72"/>
      <c r="GJS13914" s="72"/>
      <c r="GJT13914" s="72"/>
      <c r="GJU13914" s="72"/>
      <c r="GJV13914" s="72"/>
      <c r="GJW13914" s="72"/>
      <c r="GJX13914" s="72"/>
      <c r="GJY13914" s="72"/>
      <c r="GJZ13914" s="72"/>
      <c r="GKA13914" s="72"/>
      <c r="GKB13914" s="72"/>
      <c r="GKC13914" s="72"/>
      <c r="GKD13914" s="72"/>
      <c r="GKE13914" s="72"/>
      <c r="GKF13914" s="72"/>
      <c r="GKG13914" s="72"/>
      <c r="GKH13914" s="72"/>
      <c r="GKI13914" s="72"/>
      <c r="GKJ13914" s="72"/>
      <c r="GKK13914" s="72"/>
      <c r="GKL13914" s="72"/>
      <c r="GKM13914" s="72"/>
      <c r="GKN13914" s="72"/>
      <c r="GKO13914" s="72"/>
      <c r="GKP13914" s="72"/>
      <c r="GKQ13914" s="72"/>
      <c r="GKR13914" s="72"/>
      <c r="GKS13914" s="72"/>
      <c r="GKT13914" s="72"/>
      <c r="GKU13914" s="72"/>
      <c r="GKV13914" s="72"/>
      <c r="GKW13914" s="72"/>
      <c r="GKX13914" s="72"/>
      <c r="GKY13914" s="72"/>
      <c r="GKZ13914" s="72"/>
      <c r="GLA13914" s="72"/>
      <c r="GLB13914" s="72"/>
      <c r="GLC13914" s="72"/>
      <c r="GLD13914" s="72"/>
      <c r="GLE13914" s="72"/>
      <c r="GLF13914" s="72"/>
      <c r="GLG13914" s="72"/>
      <c r="GLH13914" s="72"/>
      <c r="GLI13914" s="72"/>
      <c r="GLJ13914" s="72"/>
      <c r="GLK13914" s="72"/>
      <c r="GLL13914" s="72"/>
      <c r="GLM13914" s="72"/>
      <c r="GLN13914" s="72"/>
      <c r="GLO13914" s="72"/>
      <c r="GLP13914" s="72"/>
      <c r="GLQ13914" s="72"/>
      <c r="GLR13914" s="72"/>
      <c r="GLS13914" s="72"/>
      <c r="GLT13914" s="72"/>
      <c r="GLU13914" s="72"/>
      <c r="GLV13914" s="72"/>
      <c r="GLW13914" s="72"/>
      <c r="GLX13914" s="72"/>
      <c r="GLY13914" s="72"/>
      <c r="GLZ13914" s="72"/>
      <c r="GMA13914" s="72"/>
      <c r="GMB13914" s="72"/>
      <c r="GMC13914" s="72"/>
      <c r="GMD13914" s="72"/>
      <c r="GME13914" s="72"/>
      <c r="GMF13914" s="72"/>
      <c r="GMG13914" s="72"/>
      <c r="GMH13914" s="72"/>
      <c r="GMI13914" s="72"/>
      <c r="GMJ13914" s="72"/>
      <c r="GMK13914" s="72"/>
      <c r="GML13914" s="72"/>
      <c r="GMM13914" s="72"/>
      <c r="GMN13914" s="72"/>
      <c r="GMO13914" s="72"/>
      <c r="GMP13914" s="72"/>
      <c r="GMQ13914" s="72"/>
      <c r="GMR13914" s="72"/>
      <c r="GMS13914" s="72"/>
      <c r="GMT13914" s="72"/>
      <c r="GMU13914" s="72"/>
      <c r="GMV13914" s="72"/>
      <c r="GMW13914" s="72"/>
      <c r="GMX13914" s="72"/>
      <c r="GMY13914" s="72"/>
      <c r="GMZ13914" s="72"/>
      <c r="GNA13914" s="72"/>
      <c r="GNB13914" s="72"/>
      <c r="GNC13914" s="72"/>
      <c r="GND13914" s="72"/>
      <c r="GNE13914" s="72"/>
      <c r="GNF13914" s="72"/>
      <c r="GNG13914" s="72"/>
      <c r="GNH13914" s="72"/>
      <c r="GNI13914" s="72"/>
      <c r="GNJ13914" s="72"/>
      <c r="GNK13914" s="72"/>
      <c r="GNL13914" s="72"/>
      <c r="GNM13914" s="72"/>
      <c r="GNN13914" s="72"/>
      <c r="GNO13914" s="72"/>
      <c r="GNP13914" s="72"/>
      <c r="GNQ13914" s="72"/>
      <c r="GNR13914" s="72"/>
      <c r="GNS13914" s="72"/>
      <c r="GNT13914" s="72"/>
      <c r="GNU13914" s="72"/>
      <c r="GNV13914" s="72"/>
      <c r="GNW13914" s="72"/>
      <c r="GNX13914" s="72"/>
      <c r="GNY13914" s="72"/>
      <c r="GNZ13914" s="72"/>
      <c r="GOA13914" s="72"/>
      <c r="GOB13914" s="72"/>
      <c r="GOC13914" s="72"/>
      <c r="GOD13914" s="72"/>
      <c r="GOE13914" s="72"/>
      <c r="GOF13914" s="72"/>
      <c r="GOG13914" s="72"/>
      <c r="GOH13914" s="72"/>
      <c r="GOI13914" s="72"/>
      <c r="GOJ13914" s="72"/>
      <c r="GOK13914" s="72"/>
      <c r="GOL13914" s="72"/>
      <c r="GOM13914" s="72"/>
      <c r="GON13914" s="72"/>
      <c r="GOO13914" s="72"/>
      <c r="GOP13914" s="72"/>
      <c r="GOQ13914" s="72"/>
      <c r="GOR13914" s="72"/>
      <c r="GOS13914" s="72"/>
      <c r="GOT13914" s="72"/>
      <c r="GOU13914" s="72"/>
      <c r="GOV13914" s="72"/>
      <c r="GOW13914" s="72"/>
      <c r="GOX13914" s="72"/>
      <c r="GOY13914" s="72"/>
      <c r="GOZ13914" s="72"/>
      <c r="GPA13914" s="72"/>
      <c r="GPB13914" s="72"/>
      <c r="GPC13914" s="72"/>
      <c r="GPD13914" s="72"/>
      <c r="GPE13914" s="72"/>
      <c r="GPF13914" s="72"/>
      <c r="GPG13914" s="72"/>
    </row>
    <row r="13915" spans="1:5155">
      <c r="A13915" s="72" t="s">
        <v>9798</v>
      </c>
      <c r="B13915" s="72"/>
    </row>
    <row r="13916" spans="1:5155">
      <c r="A13916" s="72" t="s">
        <v>10268</v>
      </c>
      <c r="B13916" s="72"/>
    </row>
    <row r="13917" spans="1:5155">
      <c r="A13917" s="72" t="s">
        <v>23596</v>
      </c>
      <c r="B13917" s="72"/>
    </row>
    <row r="13918" spans="1:5155">
      <c r="A13918" s="72" t="s">
        <v>10269</v>
      </c>
      <c r="B13918" s="72"/>
    </row>
    <row r="13919" spans="1:5155">
      <c r="A13919" s="72" t="s">
        <v>21817</v>
      </c>
      <c r="B13919" s="72"/>
    </row>
    <row r="13920" spans="1:5155">
      <c r="A13920" s="72" t="s">
        <v>8856</v>
      </c>
      <c r="B13920" s="72"/>
    </row>
    <row r="13921" spans="1:2">
      <c r="A13921" s="72" t="s">
        <v>23597</v>
      </c>
      <c r="B13921" s="72"/>
    </row>
    <row r="13922" spans="1:2">
      <c r="A13922" s="72" t="s">
        <v>4861</v>
      </c>
      <c r="B13922" s="72"/>
    </row>
    <row r="13923" spans="1:2">
      <c r="A13923" s="72" t="s">
        <v>17741</v>
      </c>
      <c r="B13923" s="72"/>
    </row>
    <row r="13924" spans="1:2">
      <c r="A13924" s="72" t="s">
        <v>23598</v>
      </c>
      <c r="B13924" s="72"/>
    </row>
    <row r="13925" spans="1:2">
      <c r="A13925" s="72" t="s">
        <v>30541</v>
      </c>
      <c r="B13925" s="72"/>
    </row>
    <row r="13926" spans="1:2">
      <c r="A13926" s="72" t="s">
        <v>23599</v>
      </c>
      <c r="B13926" s="72"/>
    </row>
    <row r="13927" spans="1:2">
      <c r="A13927" s="72" t="s">
        <v>23600</v>
      </c>
      <c r="B13927" s="72"/>
    </row>
    <row r="13928" spans="1:2">
      <c r="A13928" s="72" t="s">
        <v>17742</v>
      </c>
      <c r="B13928" s="72"/>
    </row>
    <row r="13929" spans="1:2">
      <c r="A13929" s="72" t="s">
        <v>19488</v>
      </c>
      <c r="B13929" s="72"/>
    </row>
    <row r="13930" spans="1:2">
      <c r="A13930" s="72" t="s">
        <v>10549</v>
      </c>
      <c r="B13930" s="72"/>
    </row>
    <row r="13931" spans="1:2">
      <c r="A13931" s="72" t="s">
        <v>9799</v>
      </c>
      <c r="B13931" s="72"/>
    </row>
    <row r="13932" spans="1:2">
      <c r="A13932" s="72" t="s">
        <v>16449</v>
      </c>
      <c r="B13932" s="72"/>
    </row>
    <row r="13933" spans="1:2">
      <c r="A13933" s="72" t="s">
        <v>14182</v>
      </c>
      <c r="B13933" s="72"/>
    </row>
    <row r="13934" spans="1:2">
      <c r="A13934" s="72" t="s">
        <v>26952</v>
      </c>
      <c r="B13934" s="72"/>
    </row>
    <row r="13935" spans="1:2">
      <c r="A13935" s="72" t="s">
        <v>28878</v>
      </c>
      <c r="B13935" s="72"/>
    </row>
    <row r="13936" spans="1:2">
      <c r="A13936" s="72" t="s">
        <v>17418</v>
      </c>
      <c r="B13936" s="72"/>
    </row>
    <row r="13937" spans="1:2">
      <c r="A13937" s="72" t="s">
        <v>18775</v>
      </c>
      <c r="B13937" s="72"/>
    </row>
    <row r="13938" spans="1:2">
      <c r="A13938" s="72" t="s">
        <v>27404</v>
      </c>
      <c r="B13938" s="72"/>
    </row>
    <row r="13939" spans="1:2">
      <c r="A13939" s="72" t="s">
        <v>18288</v>
      </c>
      <c r="B13939" s="72"/>
    </row>
    <row r="13940" spans="1:2">
      <c r="A13940" s="72" t="s">
        <v>13868</v>
      </c>
      <c r="B13940" s="72"/>
    </row>
    <row r="13941" spans="1:2">
      <c r="A13941" s="72" t="s">
        <v>17743</v>
      </c>
      <c r="B13941" s="72"/>
    </row>
    <row r="13942" spans="1:2">
      <c r="A13942" s="72" t="s">
        <v>15403</v>
      </c>
      <c r="B13942" s="72"/>
    </row>
    <row r="13943" spans="1:2">
      <c r="A13943" s="72" t="s">
        <v>15404</v>
      </c>
      <c r="B13943" s="72"/>
    </row>
    <row r="13944" spans="1:2">
      <c r="A13944" s="72" t="s">
        <v>16450</v>
      </c>
      <c r="B13944" s="72"/>
    </row>
    <row r="13945" spans="1:2">
      <c r="A13945" s="72" t="s">
        <v>23601</v>
      </c>
      <c r="B13945" s="72"/>
    </row>
    <row r="13946" spans="1:2">
      <c r="A13946" s="72" t="s">
        <v>20846</v>
      </c>
      <c r="B13946" s="72"/>
    </row>
    <row r="13947" spans="1:2">
      <c r="A13947" s="72" t="s">
        <v>18289</v>
      </c>
      <c r="B13947" s="72"/>
    </row>
    <row r="13948" spans="1:2">
      <c r="A13948" s="72" t="s">
        <v>18776</v>
      </c>
      <c r="B13948" s="72"/>
    </row>
    <row r="13949" spans="1:2">
      <c r="A13949" s="72" t="s">
        <v>23602</v>
      </c>
      <c r="B13949" s="72"/>
    </row>
    <row r="13950" spans="1:2">
      <c r="A13950" s="72" t="s">
        <v>30542</v>
      </c>
      <c r="B13950" s="72"/>
    </row>
    <row r="13951" spans="1:2">
      <c r="A13951" s="72" t="s">
        <v>23603</v>
      </c>
      <c r="B13951" s="72"/>
    </row>
    <row r="13952" spans="1:2">
      <c r="A13952" s="72" t="s">
        <v>18777</v>
      </c>
      <c r="B13952" s="72"/>
    </row>
    <row r="13953" spans="1:2">
      <c r="A13953" s="72" t="s">
        <v>6348</v>
      </c>
      <c r="B13953" s="72"/>
    </row>
    <row r="13954" spans="1:2">
      <c r="A13954" s="72" t="s">
        <v>23604</v>
      </c>
      <c r="B13954" s="72"/>
    </row>
    <row r="13955" spans="1:2">
      <c r="A13955" s="72" t="s">
        <v>18778</v>
      </c>
      <c r="B13955" s="72"/>
    </row>
    <row r="13956" spans="1:2">
      <c r="A13956" s="72" t="s">
        <v>23605</v>
      </c>
      <c r="B13956" s="72"/>
    </row>
    <row r="13957" spans="1:2">
      <c r="A13957" s="72" t="s">
        <v>26232</v>
      </c>
      <c r="B13957" s="72"/>
    </row>
    <row r="13958" spans="1:2">
      <c r="A13958" s="72" t="s">
        <v>20847</v>
      </c>
      <c r="B13958" s="72"/>
    </row>
    <row r="13959" spans="1:2">
      <c r="A13959" s="72" t="s">
        <v>26233</v>
      </c>
      <c r="B13959" s="72"/>
    </row>
    <row r="13960" spans="1:2">
      <c r="A13960" s="72" t="s">
        <v>26234</v>
      </c>
      <c r="B13960" s="72"/>
    </row>
    <row r="13961" spans="1:2">
      <c r="A13961" s="72" t="s">
        <v>25783</v>
      </c>
      <c r="B13961" s="72"/>
    </row>
    <row r="13962" spans="1:2">
      <c r="A13962" s="72" t="s">
        <v>20848</v>
      </c>
      <c r="B13962" s="72"/>
    </row>
    <row r="13963" spans="1:2">
      <c r="A13963" s="72" t="s">
        <v>11659</v>
      </c>
      <c r="B13963" s="72"/>
    </row>
    <row r="13964" spans="1:2">
      <c r="A13964" s="72" t="s">
        <v>4300</v>
      </c>
      <c r="B13964" s="72"/>
    </row>
    <row r="13965" spans="1:2">
      <c r="A13965" s="72" t="s">
        <v>30543</v>
      </c>
      <c r="B13965" s="72"/>
    </row>
    <row r="13966" spans="1:2">
      <c r="A13966" s="72" t="s">
        <v>32429</v>
      </c>
      <c r="B13966" s="72"/>
    </row>
    <row r="13967" spans="1:2">
      <c r="A13967" s="72" t="s">
        <v>12594</v>
      </c>
      <c r="B13967" s="72"/>
    </row>
    <row r="13968" spans="1:2">
      <c r="A13968" s="72" t="s">
        <v>26953</v>
      </c>
      <c r="B13968" s="72"/>
    </row>
    <row r="13969" spans="1:2">
      <c r="A13969" s="72" t="s">
        <v>17225</v>
      </c>
      <c r="B13969" s="72"/>
    </row>
    <row r="13970" spans="1:2">
      <c r="A13970" s="72" t="s">
        <v>1537</v>
      </c>
      <c r="B13970" s="72"/>
    </row>
    <row r="13971" spans="1:2">
      <c r="A13971" s="72" t="s">
        <v>27405</v>
      </c>
      <c r="B13971" s="72"/>
    </row>
    <row r="13972" spans="1:2">
      <c r="A13972" s="72" t="s">
        <v>14183</v>
      </c>
      <c r="B13972" s="72"/>
    </row>
    <row r="13973" spans="1:2">
      <c r="A13973" s="72" t="s">
        <v>25784</v>
      </c>
      <c r="B13973" s="72"/>
    </row>
    <row r="13974" spans="1:2">
      <c r="A13974" s="72" t="s">
        <v>26235</v>
      </c>
      <c r="B13974" s="72"/>
    </row>
    <row r="13975" spans="1:2">
      <c r="A13975" s="72" t="s">
        <v>26236</v>
      </c>
      <c r="B13975" s="72"/>
    </row>
    <row r="13976" spans="1:2">
      <c r="A13976" s="72" t="s">
        <v>19489</v>
      </c>
      <c r="B13976" s="72"/>
    </row>
    <row r="13977" spans="1:2">
      <c r="A13977" s="72" t="s">
        <v>25785</v>
      </c>
      <c r="B13977" s="72"/>
    </row>
    <row r="13978" spans="1:2">
      <c r="A13978" s="72" t="s">
        <v>25786</v>
      </c>
      <c r="B13978" s="72"/>
    </row>
    <row r="13979" spans="1:2">
      <c r="A13979" s="72" t="s">
        <v>1538</v>
      </c>
      <c r="B13979" s="72"/>
    </row>
    <row r="13980" spans="1:2">
      <c r="A13980" s="72" t="s">
        <v>8857</v>
      </c>
      <c r="B13980" s="72"/>
    </row>
    <row r="13981" spans="1:2">
      <c r="A13981" s="72" t="s">
        <v>30544</v>
      </c>
      <c r="B13981" s="72"/>
    </row>
    <row r="13982" spans="1:2">
      <c r="A13982" s="72" t="s">
        <v>31342</v>
      </c>
      <c r="B13982" s="72"/>
    </row>
    <row r="13983" spans="1:2">
      <c r="A13983" s="72" t="s">
        <v>26954</v>
      </c>
      <c r="B13983" s="72"/>
    </row>
    <row r="13984" spans="1:2">
      <c r="A13984" s="72" t="s">
        <v>8858</v>
      </c>
      <c r="B13984" s="72"/>
    </row>
    <row r="13985" spans="1:2">
      <c r="A13985" s="72" t="s">
        <v>8859</v>
      </c>
      <c r="B13985" s="72"/>
    </row>
    <row r="13986" spans="1:2">
      <c r="A13986" s="72" t="s">
        <v>32430</v>
      </c>
      <c r="B13986" s="72"/>
    </row>
    <row r="13987" spans="1:2">
      <c r="A13987" s="72" t="s">
        <v>24694</v>
      </c>
      <c r="B13987" s="72"/>
    </row>
    <row r="13988" spans="1:2">
      <c r="A13988" s="72" t="s">
        <v>20849</v>
      </c>
      <c r="B13988" s="72"/>
    </row>
    <row r="13989" spans="1:2">
      <c r="A13989" s="72" t="s">
        <v>25166</v>
      </c>
      <c r="B13989" s="72"/>
    </row>
    <row r="13990" spans="1:2">
      <c r="A13990" s="72" t="s">
        <v>25787</v>
      </c>
      <c r="B13990" s="72"/>
    </row>
    <row r="13991" spans="1:2">
      <c r="A13991" s="72" t="s">
        <v>29413</v>
      </c>
      <c r="B13991" s="72"/>
    </row>
    <row r="13992" spans="1:2">
      <c r="A13992" s="72" t="s">
        <v>24695</v>
      </c>
      <c r="B13992" s="72"/>
    </row>
    <row r="13993" spans="1:2">
      <c r="A13993" s="72" t="s">
        <v>12127</v>
      </c>
      <c r="B13993" s="72"/>
    </row>
    <row r="13994" spans="1:2">
      <c r="A13994" s="72" t="s">
        <v>24696</v>
      </c>
      <c r="B13994" s="72"/>
    </row>
    <row r="13995" spans="1:2">
      <c r="A13995" s="72" t="s">
        <v>6349</v>
      </c>
      <c r="B13995" s="72"/>
    </row>
    <row r="13996" spans="1:2">
      <c r="A13996" s="72" t="s">
        <v>13323</v>
      </c>
      <c r="B13996" s="72"/>
    </row>
    <row r="13997" spans="1:2">
      <c r="A13997" s="72" t="s">
        <v>4862</v>
      </c>
      <c r="B13997" s="72"/>
    </row>
    <row r="13998" spans="1:2">
      <c r="A13998" s="72" t="s">
        <v>22923</v>
      </c>
      <c r="B13998" s="72"/>
    </row>
    <row r="13999" spans="1:2">
      <c r="A13999" s="72" t="s">
        <v>22923</v>
      </c>
      <c r="B13999" s="72"/>
    </row>
    <row r="14000" spans="1:2">
      <c r="A14000" s="72" t="s">
        <v>30545</v>
      </c>
      <c r="B14000" s="72"/>
    </row>
    <row r="14001" spans="1:2">
      <c r="A14001" s="72" t="s">
        <v>3157</v>
      </c>
      <c r="B14001" s="72"/>
    </row>
    <row r="14002" spans="1:2">
      <c r="A14002" s="72" t="s">
        <v>19490</v>
      </c>
      <c r="B14002" s="72"/>
    </row>
    <row r="14003" spans="1:2">
      <c r="A14003" s="72" t="s">
        <v>19490</v>
      </c>
      <c r="B14003" s="72"/>
    </row>
    <row r="14004" spans="1:2">
      <c r="A14004" s="72" t="s">
        <v>6350</v>
      </c>
      <c r="B14004" s="72"/>
    </row>
    <row r="14005" spans="1:2">
      <c r="A14005" s="72" t="s">
        <v>26955</v>
      </c>
      <c r="B14005" s="72"/>
    </row>
    <row r="14006" spans="1:2">
      <c r="A14006" s="72" t="s">
        <v>26955</v>
      </c>
      <c r="B14006" s="72"/>
    </row>
    <row r="14007" spans="1:2">
      <c r="A14007" s="72" t="s">
        <v>18290</v>
      </c>
      <c r="B14007" s="72"/>
    </row>
    <row r="14008" spans="1:2">
      <c r="A14008" s="72" t="s">
        <v>24697</v>
      </c>
      <c r="B14008" s="72"/>
    </row>
    <row r="14009" spans="1:2">
      <c r="A14009" s="72" t="s">
        <v>27406</v>
      </c>
      <c r="B14009" s="72"/>
    </row>
    <row r="14010" spans="1:2">
      <c r="A14010" s="72" t="s">
        <v>9800</v>
      </c>
      <c r="B14010" s="72"/>
    </row>
    <row r="14011" spans="1:2">
      <c r="A14011" s="72" t="s">
        <v>27407</v>
      </c>
      <c r="B14011" s="72"/>
    </row>
    <row r="14012" spans="1:2">
      <c r="A14012" s="72" t="s">
        <v>24698</v>
      </c>
      <c r="B14012" s="72"/>
    </row>
    <row r="14013" spans="1:2">
      <c r="A14013" s="72" t="s">
        <v>20370</v>
      </c>
      <c r="B14013" s="72"/>
    </row>
    <row r="14014" spans="1:2">
      <c r="A14014" s="72" t="s">
        <v>5813</v>
      </c>
      <c r="B14014" s="72"/>
    </row>
    <row r="14015" spans="1:2">
      <c r="A14015" s="72" t="s">
        <v>20371</v>
      </c>
      <c r="B14015" s="72"/>
    </row>
    <row r="14016" spans="1:2">
      <c r="A14016" s="72" t="s">
        <v>10550</v>
      </c>
      <c r="B14016" s="72"/>
    </row>
    <row r="14017" spans="1:2">
      <c r="A14017" s="72" t="s">
        <v>7480</v>
      </c>
      <c r="B14017" s="72"/>
    </row>
    <row r="14018" spans="1:2">
      <c r="A14018" s="72" t="s">
        <v>10551</v>
      </c>
      <c r="B14018" s="72"/>
    </row>
    <row r="14019" spans="1:2">
      <c r="A14019" s="72" t="s">
        <v>20369</v>
      </c>
      <c r="B14019" s="72"/>
    </row>
    <row r="14020" spans="1:2">
      <c r="A14020" s="72" t="s">
        <v>10552</v>
      </c>
      <c r="B14020" s="72"/>
    </row>
    <row r="14021" spans="1:2">
      <c r="A14021" s="72" t="s">
        <v>10553</v>
      </c>
      <c r="B14021" s="72"/>
    </row>
    <row r="14022" spans="1:2">
      <c r="A14022" s="72" t="s">
        <v>24699</v>
      </c>
      <c r="B14022" s="72"/>
    </row>
    <row r="14023" spans="1:2">
      <c r="A14023" s="72" t="s">
        <v>3159</v>
      </c>
      <c r="B14023" s="72"/>
    </row>
    <row r="14024" spans="1:2">
      <c r="A14024" s="72" t="s">
        <v>25167</v>
      </c>
      <c r="B14024" s="72"/>
    </row>
    <row r="14025" spans="1:2">
      <c r="A14025" s="72" t="s">
        <v>25168</v>
      </c>
      <c r="B14025" s="72"/>
    </row>
    <row r="14026" spans="1:2">
      <c r="A14026" s="72" t="s">
        <v>20850</v>
      </c>
      <c r="B14026" s="72"/>
    </row>
    <row r="14027" spans="1:2">
      <c r="A14027" s="72" t="s">
        <v>3158</v>
      </c>
      <c r="B14027" s="72"/>
    </row>
    <row r="14028" spans="1:2">
      <c r="A14028" s="72" t="s">
        <v>12595</v>
      </c>
      <c r="B14028" s="72"/>
    </row>
    <row r="14029" spans="1:2">
      <c r="A14029" s="72" t="s">
        <v>25457</v>
      </c>
      <c r="B14029" s="72"/>
    </row>
    <row r="14030" spans="1:2">
      <c r="A14030" s="72" t="s">
        <v>9801</v>
      </c>
      <c r="B14030" s="72"/>
    </row>
    <row r="14031" spans="1:2">
      <c r="A14031" s="72" t="s">
        <v>26237</v>
      </c>
      <c r="B14031" s="72"/>
    </row>
    <row r="14032" spans="1:2">
      <c r="A14032" s="72" t="s">
        <v>26238</v>
      </c>
      <c r="B14032" s="72"/>
    </row>
    <row r="14033" spans="1:2">
      <c r="A14033" s="72" t="s">
        <v>369</v>
      </c>
      <c r="B14033" s="72"/>
    </row>
    <row r="14034" spans="1:2">
      <c r="A14034" s="72" t="s">
        <v>3160</v>
      </c>
      <c r="B14034" s="72"/>
    </row>
    <row r="14035" spans="1:2">
      <c r="A14035" s="72" t="s">
        <v>10270</v>
      </c>
      <c r="B14035" s="72"/>
    </row>
    <row r="14036" spans="1:2">
      <c r="A14036" s="72" t="s">
        <v>9802</v>
      </c>
      <c r="B14036" s="72"/>
    </row>
    <row r="14037" spans="1:2">
      <c r="A14037" s="72" t="s">
        <v>21818</v>
      </c>
      <c r="B14037" s="72"/>
    </row>
    <row r="14038" spans="1:2">
      <c r="A14038" s="72" t="s">
        <v>7541</v>
      </c>
      <c r="B14038" s="72"/>
    </row>
    <row r="14039" spans="1:2">
      <c r="A14039" s="72" t="s">
        <v>25788</v>
      </c>
      <c r="B14039" s="72"/>
    </row>
    <row r="14040" spans="1:2">
      <c r="A14040" s="72" t="s">
        <v>28880</v>
      </c>
      <c r="B14040" s="72"/>
    </row>
    <row r="14041" spans="1:2">
      <c r="A14041" s="72" t="s">
        <v>18779</v>
      </c>
      <c r="B14041" s="72"/>
    </row>
    <row r="14042" spans="1:2">
      <c r="A14042" s="72" t="s">
        <v>26317</v>
      </c>
      <c r="B14042" s="72"/>
    </row>
    <row r="14043" spans="1:2">
      <c r="A14043" s="72" t="s">
        <v>2780</v>
      </c>
      <c r="B14043" s="72"/>
    </row>
    <row r="14044" spans="1:2">
      <c r="A14044" s="72" t="s">
        <v>26239</v>
      </c>
      <c r="B14044" s="72"/>
    </row>
    <row r="14045" spans="1:2">
      <c r="A14045" s="72" t="s">
        <v>2159</v>
      </c>
      <c r="B14045" s="72"/>
    </row>
    <row r="14046" spans="1:2">
      <c r="A14046" s="72" t="s">
        <v>28881</v>
      </c>
      <c r="B14046" s="72"/>
    </row>
    <row r="14047" spans="1:2">
      <c r="A14047" s="72" t="s">
        <v>2781</v>
      </c>
      <c r="B14047" s="72"/>
    </row>
    <row r="14048" spans="1:2">
      <c r="A14048" s="72" t="s">
        <v>20851</v>
      </c>
      <c r="B14048" s="72"/>
    </row>
    <row r="14049" spans="1:2">
      <c r="A14049" s="72" t="s">
        <v>21364</v>
      </c>
      <c r="B14049" s="72"/>
    </row>
    <row r="14050" spans="1:2">
      <c r="A14050" s="72" t="s">
        <v>2782</v>
      </c>
      <c r="B14050" s="72"/>
    </row>
    <row r="14051" spans="1:2">
      <c r="A14051" s="72" t="s">
        <v>9803</v>
      </c>
      <c r="B14051" s="72"/>
    </row>
    <row r="14052" spans="1:2">
      <c r="A14052" s="72" t="s">
        <v>28882</v>
      </c>
      <c r="B14052" s="72"/>
    </row>
    <row r="14053" spans="1:2">
      <c r="A14053" s="72" t="s">
        <v>21819</v>
      </c>
      <c r="B14053" s="72"/>
    </row>
    <row r="14054" spans="1:2">
      <c r="A14054" s="72" t="s">
        <v>23606</v>
      </c>
      <c r="B14054" s="72"/>
    </row>
    <row r="14055" spans="1:2">
      <c r="A14055" s="72" t="s">
        <v>23607</v>
      </c>
      <c r="B14055" s="72"/>
    </row>
    <row r="14056" spans="1:2">
      <c r="A14056" s="72" t="s">
        <v>8860</v>
      </c>
      <c r="B14056" s="72"/>
    </row>
    <row r="14057" spans="1:2">
      <c r="A14057" s="72" t="s">
        <v>16167</v>
      </c>
      <c r="B14057" s="72"/>
    </row>
    <row r="14058" spans="1:2">
      <c r="A14058" s="72" t="s">
        <v>6351</v>
      </c>
      <c r="B14058" s="72"/>
    </row>
    <row r="14059" spans="1:2">
      <c r="A14059" s="72" t="s">
        <v>25789</v>
      </c>
      <c r="B14059" s="72"/>
    </row>
    <row r="14060" spans="1:2">
      <c r="A14060" s="72" t="s">
        <v>26240</v>
      </c>
      <c r="B14060" s="72"/>
    </row>
    <row r="14061" spans="1:2">
      <c r="A14061" s="72" t="s">
        <v>23608</v>
      </c>
      <c r="B14061" s="72"/>
    </row>
    <row r="14062" spans="1:2">
      <c r="A14062" s="72" t="s">
        <v>20852</v>
      </c>
      <c r="B14062" s="72"/>
    </row>
    <row r="14063" spans="1:2">
      <c r="A14063" s="72" t="s">
        <v>25790</v>
      </c>
      <c r="B14063" s="72"/>
    </row>
    <row r="14064" spans="1:2">
      <c r="A14064" s="72" t="s">
        <v>28883</v>
      </c>
      <c r="B14064" s="72"/>
    </row>
    <row r="14065" spans="1:2">
      <c r="A14065" s="72" t="s">
        <v>13611</v>
      </c>
      <c r="B14065" s="72"/>
    </row>
    <row r="14066" spans="1:2">
      <c r="A14066" s="72" t="s">
        <v>13611</v>
      </c>
      <c r="B14066" s="72"/>
    </row>
    <row r="14067" spans="1:2">
      <c r="A14067" s="72" t="s">
        <v>13870</v>
      </c>
      <c r="B14067" s="72"/>
    </row>
    <row r="14068" spans="1:2">
      <c r="A14068" s="72" t="s">
        <v>17419</v>
      </c>
      <c r="B14068" s="72"/>
    </row>
    <row r="14069" spans="1:2">
      <c r="A14069" s="72" t="s">
        <v>16451</v>
      </c>
      <c r="B14069" s="72"/>
    </row>
    <row r="14070" spans="1:2">
      <c r="A14070" s="72" t="s">
        <v>16452</v>
      </c>
      <c r="B14070" s="72"/>
    </row>
    <row r="14071" spans="1:2">
      <c r="A14071" s="72" t="s">
        <v>20372</v>
      </c>
      <c r="B14071" s="72"/>
    </row>
    <row r="14072" spans="1:2">
      <c r="A14072" s="72" t="s">
        <v>25791</v>
      </c>
      <c r="B14072" s="72"/>
    </row>
    <row r="14073" spans="1:2">
      <c r="A14073" s="72" t="s">
        <v>370</v>
      </c>
      <c r="B14073" s="72"/>
    </row>
    <row r="14074" spans="1:2">
      <c r="A14074" s="72" t="s">
        <v>25792</v>
      </c>
      <c r="B14074" s="72"/>
    </row>
    <row r="14075" spans="1:2">
      <c r="A14075" s="72" t="s">
        <v>371</v>
      </c>
      <c r="B14075" s="72"/>
    </row>
    <row r="14076" spans="1:2">
      <c r="A14076" s="72" t="s">
        <v>20001</v>
      </c>
      <c r="B14076" s="72"/>
    </row>
    <row r="14077" spans="1:2">
      <c r="A14077" s="72" t="s">
        <v>20853</v>
      </c>
      <c r="B14077" s="72"/>
    </row>
    <row r="14078" spans="1:2">
      <c r="A14078" s="72" t="s">
        <v>20854</v>
      </c>
      <c r="B14078" s="72"/>
    </row>
    <row r="14079" spans="1:2">
      <c r="A14079" s="72" t="s">
        <v>2347</v>
      </c>
      <c r="B14079" s="72"/>
    </row>
    <row r="14080" spans="1:2">
      <c r="A14080" s="72" t="s">
        <v>10271</v>
      </c>
      <c r="B14080" s="72"/>
    </row>
    <row r="14081" spans="1:2">
      <c r="A14081" s="72" t="s">
        <v>16453</v>
      </c>
      <c r="B14081" s="72"/>
    </row>
    <row r="14082" spans="1:2">
      <c r="A14082" s="72" t="s">
        <v>30546</v>
      </c>
      <c r="B14082" s="72"/>
    </row>
    <row r="14083" spans="1:2">
      <c r="A14083" s="72" t="s">
        <v>23609</v>
      </c>
      <c r="B14083" s="72"/>
    </row>
    <row r="14084" spans="1:2">
      <c r="A14084" s="72" t="s">
        <v>20373</v>
      </c>
      <c r="B14084" s="72"/>
    </row>
    <row r="14085" spans="1:2">
      <c r="A14085" s="72" t="s">
        <v>20002</v>
      </c>
      <c r="B14085" s="72"/>
    </row>
    <row r="14086" spans="1:2">
      <c r="A14086" s="72" t="s">
        <v>20855</v>
      </c>
      <c r="B14086" s="72"/>
    </row>
    <row r="14087" spans="1:2">
      <c r="A14087" s="4" t="s">
        <v>33618</v>
      </c>
      <c r="B14087" s="72"/>
    </row>
    <row r="14088" spans="1:2">
      <c r="A14088" s="72" t="s">
        <v>22924</v>
      </c>
      <c r="B14088" s="72"/>
    </row>
    <row r="14089" spans="1:2">
      <c r="A14089" s="72" t="s">
        <v>30009</v>
      </c>
      <c r="B14089" s="72"/>
    </row>
    <row r="14090" spans="1:2">
      <c r="A14090" s="72" t="s">
        <v>32814</v>
      </c>
      <c r="B14090" s="72"/>
    </row>
    <row r="14091" spans="1:2">
      <c r="A14091" s="72" t="s">
        <v>20003</v>
      </c>
      <c r="B14091" s="72"/>
    </row>
    <row r="14092" spans="1:2">
      <c r="A14092" s="72" t="s">
        <v>26535</v>
      </c>
      <c r="B14092" s="72"/>
    </row>
    <row r="14093" spans="1:2">
      <c r="A14093" s="72" t="s">
        <v>24700</v>
      </c>
      <c r="B14093" s="72"/>
    </row>
    <row r="14094" spans="1:2">
      <c r="A14094" s="72" t="s">
        <v>30547</v>
      </c>
      <c r="B14094" s="72"/>
    </row>
    <row r="14095" spans="1:2">
      <c r="A14095" s="72" t="s">
        <v>13325</v>
      </c>
      <c r="B14095" s="72"/>
    </row>
    <row r="14096" spans="1:2">
      <c r="A14096" s="72" t="s">
        <v>982</v>
      </c>
      <c r="B14096" s="72"/>
    </row>
    <row r="14097" spans="1:2">
      <c r="A14097" s="72" t="s">
        <v>24701</v>
      </c>
      <c r="B14097" s="72"/>
    </row>
    <row r="14098" spans="1:2">
      <c r="A14098" s="72" t="s">
        <v>9804</v>
      </c>
      <c r="B14098" s="72"/>
    </row>
    <row r="14099" spans="1:2">
      <c r="A14099" s="72" t="s">
        <v>10554</v>
      </c>
      <c r="B14099" s="72"/>
    </row>
    <row r="14100" spans="1:2">
      <c r="A14100" s="72" t="s">
        <v>23610</v>
      </c>
      <c r="B14100" s="72"/>
    </row>
    <row r="14101" spans="1:2">
      <c r="A14101" s="72" t="s">
        <v>32431</v>
      </c>
      <c r="B14101" s="72"/>
    </row>
    <row r="14102" spans="1:2">
      <c r="A14102" s="72" t="s">
        <v>16454</v>
      </c>
      <c r="B14102" s="72"/>
    </row>
    <row r="14103" spans="1:2">
      <c r="A14103" s="72" t="s">
        <v>21365</v>
      </c>
      <c r="B14103" s="72"/>
    </row>
    <row r="14104" spans="1:2">
      <c r="A14104" s="72" t="s">
        <v>18780</v>
      </c>
      <c r="B14104" s="72"/>
    </row>
    <row r="14105" spans="1:2">
      <c r="A14105" s="72" t="s">
        <v>17744</v>
      </c>
      <c r="B14105" s="72"/>
    </row>
    <row r="14106" spans="1:2">
      <c r="A14106" s="72" t="s">
        <v>4863</v>
      </c>
      <c r="B14106" s="72"/>
    </row>
    <row r="14107" spans="1:2">
      <c r="A14107" s="72" t="s">
        <v>32815</v>
      </c>
      <c r="B14107" s="72"/>
    </row>
    <row r="14108" spans="1:2">
      <c r="A14108" s="72" t="s">
        <v>32092</v>
      </c>
      <c r="B14108" s="72"/>
    </row>
    <row r="14109" spans="1:2">
      <c r="A14109" s="72" t="s">
        <v>3515</v>
      </c>
      <c r="B14109" s="72"/>
    </row>
    <row r="14110" spans="1:2">
      <c r="A14110" s="72" t="s">
        <v>3514</v>
      </c>
      <c r="B14110" s="72"/>
    </row>
    <row r="14111" spans="1:2">
      <c r="A14111" s="72" t="s">
        <v>1539</v>
      </c>
      <c r="B14111" s="72"/>
    </row>
    <row r="14112" spans="1:2">
      <c r="A14112" s="72" t="s">
        <v>12596</v>
      </c>
      <c r="B14112" s="72"/>
    </row>
    <row r="14113" spans="1:2">
      <c r="A14113" s="72" t="s">
        <v>29414</v>
      </c>
      <c r="B14113" s="72"/>
    </row>
    <row r="14114" spans="1:2">
      <c r="A14114" s="72" t="s">
        <v>29415</v>
      </c>
      <c r="B14114" s="72"/>
    </row>
    <row r="14115" spans="1:2">
      <c r="A14115" s="72" t="s">
        <v>18291</v>
      </c>
      <c r="B14115" s="72"/>
    </row>
    <row r="14116" spans="1:2">
      <c r="A14116" s="72" t="s">
        <v>18292</v>
      </c>
      <c r="B14116" s="72"/>
    </row>
    <row r="14117" spans="1:2">
      <c r="A14117" s="72" t="s">
        <v>28884</v>
      </c>
      <c r="B14117" s="72"/>
    </row>
    <row r="14118" spans="1:2">
      <c r="A14118" s="72" t="s">
        <v>2160</v>
      </c>
      <c r="B14118" s="72"/>
    </row>
    <row r="14119" spans="1:2">
      <c r="A14119" s="72" t="s">
        <v>10949</v>
      </c>
      <c r="B14119" s="72"/>
    </row>
    <row r="14120" spans="1:2">
      <c r="A14120" s="72" t="s">
        <v>18781</v>
      </c>
      <c r="B14120" s="72"/>
    </row>
    <row r="14121" spans="1:2">
      <c r="A14121" s="72" t="s">
        <v>17226</v>
      </c>
      <c r="B14121" s="72"/>
    </row>
    <row r="14122" spans="1:2">
      <c r="A14122" s="72" t="s">
        <v>24702</v>
      </c>
      <c r="B14122" s="72"/>
    </row>
    <row r="14123" spans="1:2">
      <c r="A14123" s="72" t="s">
        <v>23611</v>
      </c>
      <c r="B14123" s="72"/>
    </row>
    <row r="14124" spans="1:2">
      <c r="A14124" s="72" t="s">
        <v>8252</v>
      </c>
      <c r="B14124" s="72"/>
    </row>
    <row r="14125" spans="1:2">
      <c r="A14125" s="72" t="s">
        <v>2348</v>
      </c>
      <c r="B14125" s="72"/>
    </row>
    <row r="14126" spans="1:2">
      <c r="A14126" s="72" t="s">
        <v>2783</v>
      </c>
      <c r="B14126" s="72"/>
    </row>
    <row r="14127" spans="1:2">
      <c r="A14127" s="72" t="s">
        <v>2349</v>
      </c>
      <c r="B14127" s="72"/>
    </row>
    <row r="14128" spans="1:2">
      <c r="A14128" s="72" t="s">
        <v>8862</v>
      </c>
      <c r="B14128" s="72"/>
    </row>
    <row r="14129" spans="1:2">
      <c r="A14129" s="72" t="s">
        <v>2350</v>
      </c>
      <c r="B14129" s="72"/>
    </row>
    <row r="14130" spans="1:2">
      <c r="A14130" s="72" t="s">
        <v>18293</v>
      </c>
      <c r="B14130" s="72"/>
    </row>
    <row r="14131" spans="1:2">
      <c r="A14131" s="72" t="s">
        <v>16168</v>
      </c>
      <c r="B14131" s="72"/>
    </row>
    <row r="14132" spans="1:2">
      <c r="A14132" s="72" t="s">
        <v>3940</v>
      </c>
      <c r="B14132" s="72"/>
    </row>
    <row r="14133" spans="1:2">
      <c r="A14133" s="72" t="s">
        <v>16719</v>
      </c>
      <c r="B14133" s="72"/>
    </row>
    <row r="14134" spans="1:2">
      <c r="A14134" s="72" t="s">
        <v>25793</v>
      </c>
      <c r="B14134" s="72"/>
    </row>
    <row r="14135" spans="1:2">
      <c r="A14135" s="72" t="s">
        <v>26241</v>
      </c>
      <c r="B14135" s="72"/>
    </row>
    <row r="14136" spans="1:2">
      <c r="A14136" s="72" t="s">
        <v>16720</v>
      </c>
      <c r="B14136" s="72"/>
    </row>
    <row r="14137" spans="1:2">
      <c r="A14137" s="72" t="s">
        <v>1540</v>
      </c>
      <c r="B14137" s="72"/>
    </row>
    <row r="14138" spans="1:2">
      <c r="A14138" s="72" t="s">
        <v>24182</v>
      </c>
      <c r="B14138" s="72"/>
    </row>
    <row r="14139" spans="1:2">
      <c r="A14139" s="72" t="s">
        <v>8253</v>
      </c>
      <c r="B14139" s="72"/>
    </row>
    <row r="14140" spans="1:2">
      <c r="A14140" s="72" t="s">
        <v>11228</v>
      </c>
      <c r="B14140" s="72"/>
    </row>
    <row r="14141" spans="1:2">
      <c r="A14141" s="72" t="s">
        <v>24183</v>
      </c>
      <c r="B14141" s="72"/>
    </row>
    <row r="14142" spans="1:2">
      <c r="A14142" s="72" t="s">
        <v>24703</v>
      </c>
      <c r="B14142" s="72"/>
    </row>
    <row r="14143" spans="1:2">
      <c r="A14143" s="72" t="s">
        <v>29778</v>
      </c>
      <c r="B14143" s="72"/>
    </row>
    <row r="14144" spans="1:2">
      <c r="A14144" s="72" t="s">
        <v>13612</v>
      </c>
      <c r="B14144" s="72"/>
    </row>
    <row r="14145" spans="1:2">
      <c r="A14145" s="72" t="s">
        <v>7912</v>
      </c>
      <c r="B14145" s="72"/>
    </row>
    <row r="14146" spans="1:2">
      <c r="A14146" s="72" t="s">
        <v>7092</v>
      </c>
      <c r="B14146" s="72"/>
    </row>
    <row r="14147" spans="1:2">
      <c r="A14147" s="72" t="s">
        <v>11661</v>
      </c>
      <c r="B14147" s="72"/>
    </row>
    <row r="14148" spans="1:2">
      <c r="A14148" s="72" t="s">
        <v>33303</v>
      </c>
      <c r="B14148" s="72"/>
    </row>
    <row r="14149" spans="1:2">
      <c r="A14149" s="72" t="s">
        <v>27408</v>
      </c>
      <c r="B14149" s="72"/>
    </row>
    <row r="14150" spans="1:2">
      <c r="A14150" s="72" t="s">
        <v>4517</v>
      </c>
      <c r="B14150" s="72"/>
    </row>
    <row r="14151" spans="1:2">
      <c r="A14151" s="72" t="s">
        <v>24704</v>
      </c>
      <c r="B14151" s="72"/>
    </row>
    <row r="14152" spans="1:2">
      <c r="A14152" s="72" t="s">
        <v>983</v>
      </c>
      <c r="B14152" s="72"/>
    </row>
    <row r="14153" spans="1:2">
      <c r="A14153" s="72" t="s">
        <v>31882</v>
      </c>
      <c r="B14153" s="72"/>
    </row>
    <row r="14154" spans="1:2">
      <c r="A14154" s="72" t="s">
        <v>25794</v>
      </c>
      <c r="B14154" s="72"/>
    </row>
    <row r="14155" spans="1:2">
      <c r="A14155" s="72" t="s">
        <v>25795</v>
      </c>
      <c r="B14155" s="72"/>
    </row>
    <row r="14156" spans="1:2">
      <c r="A14156" s="72" t="s">
        <v>33196</v>
      </c>
      <c r="B14156" s="72"/>
    </row>
    <row r="14157" spans="1:2">
      <c r="A14157" s="72" t="s">
        <v>24705</v>
      </c>
      <c r="B14157" s="72"/>
    </row>
    <row r="14158" spans="1:2">
      <c r="A14158" s="72" t="s">
        <v>30953</v>
      </c>
      <c r="B14158" s="72"/>
    </row>
    <row r="14159" spans="1:2">
      <c r="A14159" s="72" t="s">
        <v>23612</v>
      </c>
      <c r="B14159" s="72"/>
    </row>
    <row r="14160" spans="1:2">
      <c r="A14160" s="72" t="s">
        <v>29416</v>
      </c>
      <c r="B14160" s="72"/>
    </row>
    <row r="14161" spans="1:2">
      <c r="A14161" s="4" t="s">
        <v>984</v>
      </c>
      <c r="B14161" s="72"/>
    </row>
    <row r="14162" spans="1:2">
      <c r="A14162" s="72" t="s">
        <v>9805</v>
      </c>
      <c r="B14162" s="72"/>
    </row>
    <row r="14163" spans="1:2">
      <c r="A14163" s="72" t="s">
        <v>22434</v>
      </c>
      <c r="B14163" s="72"/>
    </row>
    <row r="14164" spans="1:2">
      <c r="A14164" s="72" t="s">
        <v>14742</v>
      </c>
      <c r="B14164" s="72"/>
    </row>
    <row r="14165" spans="1:2">
      <c r="A14165" s="72" t="s">
        <v>6352</v>
      </c>
      <c r="B14165" s="72"/>
    </row>
    <row r="14166" spans="1:2">
      <c r="A14166" s="72" t="s">
        <v>14743</v>
      </c>
      <c r="B14166" s="72"/>
    </row>
    <row r="14167" spans="1:2">
      <c r="A14167" s="72" t="s">
        <v>9806</v>
      </c>
      <c r="B14167" s="72"/>
    </row>
    <row r="14168" spans="1:2">
      <c r="A14168" s="72" t="s">
        <v>22435</v>
      </c>
      <c r="B14168" s="72"/>
    </row>
    <row r="14169" spans="1:2">
      <c r="A14169" s="72" t="s">
        <v>33373</v>
      </c>
      <c r="B14169" s="72"/>
    </row>
    <row r="14170" spans="1:2">
      <c r="A14170" s="72" t="s">
        <v>21820</v>
      </c>
      <c r="B14170" s="72"/>
    </row>
    <row r="14171" spans="1:2">
      <c r="A14171" s="72" t="s">
        <v>25169</v>
      </c>
      <c r="B14171" s="72"/>
    </row>
    <row r="14172" spans="1:2">
      <c r="A14172" s="72" t="s">
        <v>11662</v>
      </c>
      <c r="B14172" s="72"/>
    </row>
    <row r="14173" spans="1:2">
      <c r="A14173" s="72" t="s">
        <v>25170</v>
      </c>
      <c r="B14173" s="72"/>
    </row>
    <row r="14174" spans="1:2">
      <c r="A14174" s="72" t="s">
        <v>19102</v>
      </c>
      <c r="B14174" s="72"/>
    </row>
    <row r="14175" spans="1:2">
      <c r="A14175" s="72" t="s">
        <v>14185</v>
      </c>
      <c r="B14175" s="72"/>
    </row>
    <row r="14176" spans="1:2">
      <c r="A14176" s="72" t="s">
        <v>23613</v>
      </c>
      <c r="B14176" s="72"/>
    </row>
    <row r="14177" spans="1:2">
      <c r="A14177" s="72" t="s">
        <v>23614</v>
      </c>
      <c r="B14177" s="72"/>
    </row>
    <row r="14178" spans="1:2">
      <c r="A14178" s="4" t="s">
        <v>372</v>
      </c>
      <c r="B14178" s="72"/>
    </row>
    <row r="14179" spans="1:2">
      <c r="A14179" s="72" t="s">
        <v>373</v>
      </c>
      <c r="B14179" s="72"/>
    </row>
    <row r="14180" spans="1:2">
      <c r="A14180" s="72" t="s">
        <v>14186</v>
      </c>
      <c r="B14180" s="72"/>
    </row>
    <row r="14181" spans="1:2">
      <c r="A14181" s="72" t="s">
        <v>24706</v>
      </c>
      <c r="B14181" s="72"/>
    </row>
    <row r="14182" spans="1:2">
      <c r="A14182" s="72" t="s">
        <v>7093</v>
      </c>
      <c r="B14182" s="72"/>
    </row>
    <row r="14183" spans="1:2">
      <c r="A14183" s="72" t="s">
        <v>7094</v>
      </c>
      <c r="B14183" s="72"/>
    </row>
    <row r="14184" spans="1:2">
      <c r="A14184" s="72" t="s">
        <v>374</v>
      </c>
      <c r="B14184" s="72"/>
    </row>
    <row r="14185" spans="1:2">
      <c r="A14185" s="72" t="s">
        <v>12597</v>
      </c>
      <c r="B14185" s="72"/>
    </row>
    <row r="14186" spans="1:2">
      <c r="A14186" s="72" t="s">
        <v>9293</v>
      </c>
      <c r="B14186" s="72"/>
    </row>
    <row r="14187" spans="1:2">
      <c r="A14187" s="72" t="s">
        <v>12132</v>
      </c>
      <c r="B14187" s="72"/>
    </row>
    <row r="14188" spans="1:2">
      <c r="A14188" s="72" t="s">
        <v>29417</v>
      </c>
      <c r="B14188" s="72"/>
    </row>
    <row r="14189" spans="1:2">
      <c r="A14189" s="72" t="s">
        <v>32093</v>
      </c>
      <c r="B14189" s="72"/>
    </row>
    <row r="14190" spans="1:2">
      <c r="A14190" s="72" t="s">
        <v>5266</v>
      </c>
      <c r="B14190" s="72"/>
    </row>
    <row r="14191" spans="1:2">
      <c r="A14191" s="72" t="s">
        <v>28144</v>
      </c>
      <c r="B14191" s="72"/>
    </row>
    <row r="14192" spans="1:2">
      <c r="A14192" s="72" t="s">
        <v>12997</v>
      </c>
      <c r="B14192" s="72"/>
    </row>
    <row r="14193" spans="1:2">
      <c r="A14193" s="72" t="s">
        <v>25171</v>
      </c>
      <c r="B14193" s="72"/>
    </row>
    <row r="14194" spans="1:2">
      <c r="A14194" s="72" t="s">
        <v>33482</v>
      </c>
      <c r="B14194" s="72"/>
    </row>
    <row r="14195" spans="1:2">
      <c r="A14195" s="72" t="s">
        <v>29418</v>
      </c>
      <c r="B14195" s="72"/>
    </row>
    <row r="14196" spans="1:2">
      <c r="A14196" s="72" t="s">
        <v>9507</v>
      </c>
      <c r="B14196" s="72"/>
    </row>
    <row r="14197" spans="1:2">
      <c r="A14197" s="72" t="s">
        <v>19491</v>
      </c>
      <c r="B14197" s="72"/>
    </row>
    <row r="14198" spans="1:2">
      <c r="A14198" s="72" t="s">
        <v>21366</v>
      </c>
      <c r="B14198" s="72"/>
    </row>
    <row r="14199" spans="1:2">
      <c r="A14199" s="72" t="s">
        <v>7095</v>
      </c>
      <c r="B14199" s="72"/>
    </row>
    <row r="14200" spans="1:2">
      <c r="A14200" s="72" t="s">
        <v>32432</v>
      </c>
      <c r="B14200" s="72"/>
    </row>
    <row r="14201" spans="1:2">
      <c r="A14201" s="72" t="s">
        <v>7913</v>
      </c>
      <c r="B14201" s="72"/>
    </row>
    <row r="14202" spans="1:2">
      <c r="A14202" s="72" t="s">
        <v>5267</v>
      </c>
      <c r="B14202" s="72"/>
    </row>
    <row r="14203" spans="1:2">
      <c r="A14203" s="72" t="s">
        <v>1541</v>
      </c>
      <c r="B14203" s="72"/>
    </row>
    <row r="14204" spans="1:2">
      <c r="A14204" s="72" t="s">
        <v>7096</v>
      </c>
      <c r="B14204" s="72"/>
    </row>
    <row r="14205" spans="1:2">
      <c r="A14205" s="72" t="s">
        <v>10272</v>
      </c>
      <c r="B14205" s="72"/>
    </row>
    <row r="14206" spans="1:2">
      <c r="A14206" s="72" t="s">
        <v>20856</v>
      </c>
      <c r="B14206" s="72"/>
    </row>
    <row r="14207" spans="1:2">
      <c r="A14207" s="72" t="s">
        <v>8863</v>
      </c>
      <c r="B14207" s="72"/>
    </row>
    <row r="14208" spans="1:2">
      <c r="A14208" s="72" t="s">
        <v>6353</v>
      </c>
      <c r="B14208" s="72"/>
    </row>
    <row r="14209" spans="1:2">
      <c r="A14209" s="72" t="s">
        <v>27409</v>
      </c>
      <c r="B14209" s="72"/>
    </row>
    <row r="14210" spans="1:2">
      <c r="A14210" s="72" t="s">
        <v>18295</v>
      </c>
      <c r="B14210" s="72"/>
    </row>
    <row r="14211" spans="1:2">
      <c r="A14211" s="72" t="s">
        <v>27410</v>
      </c>
      <c r="B14211" s="72"/>
    </row>
    <row r="14212" spans="1:2">
      <c r="A14212" s="72" t="s">
        <v>29779</v>
      </c>
      <c r="B14212" s="72"/>
    </row>
    <row r="14213" spans="1:2">
      <c r="A14213" s="72" t="s">
        <v>22436</v>
      </c>
      <c r="B14213" s="72"/>
    </row>
    <row r="14214" spans="1:2">
      <c r="A14214" s="72" t="s">
        <v>20006</v>
      </c>
      <c r="B14214" s="72"/>
    </row>
    <row r="14215" spans="1:2">
      <c r="A14215" s="72" t="s">
        <v>32094</v>
      </c>
      <c r="B14215" s="72"/>
    </row>
    <row r="14216" spans="1:2">
      <c r="A14216" s="72" t="s">
        <v>7914</v>
      </c>
      <c r="B14216" s="72"/>
    </row>
    <row r="14217" spans="1:2">
      <c r="A14217" s="72" t="s">
        <v>7097</v>
      </c>
      <c r="B14217" s="72"/>
    </row>
    <row r="14218" spans="1:2">
      <c r="A14218" s="72" t="s">
        <v>2784</v>
      </c>
      <c r="B14218" s="72"/>
    </row>
    <row r="14219" spans="1:2">
      <c r="A14219" s="72" t="s">
        <v>14187</v>
      </c>
      <c r="B14219" s="72"/>
    </row>
    <row r="14220" spans="1:2">
      <c r="A14220" s="72" t="s">
        <v>16169</v>
      </c>
      <c r="B14220" s="72"/>
    </row>
    <row r="14221" spans="1:2">
      <c r="A14221" s="72" t="s">
        <v>4865</v>
      </c>
      <c r="B14221" s="72"/>
    </row>
    <row r="14222" spans="1:2">
      <c r="A14222" s="72" t="s">
        <v>4865</v>
      </c>
      <c r="B14222" s="72"/>
    </row>
    <row r="14223" spans="1:2">
      <c r="A14223" s="72" t="s">
        <v>4865</v>
      </c>
      <c r="B14223" s="72"/>
    </row>
    <row r="14224" spans="1:2">
      <c r="A14224" s="72" t="s">
        <v>33197</v>
      </c>
      <c r="B14224" s="72"/>
    </row>
    <row r="14225" spans="1:2">
      <c r="A14225" s="72" t="s">
        <v>18296</v>
      </c>
      <c r="B14225" s="72"/>
    </row>
    <row r="14226" spans="1:2">
      <c r="A14226" s="72" t="s">
        <v>18297</v>
      </c>
      <c r="B14226" s="72"/>
    </row>
    <row r="14227" spans="1:2">
      <c r="A14227" s="72" t="s">
        <v>18297</v>
      </c>
      <c r="B14227" s="72"/>
    </row>
    <row r="14228" spans="1:2">
      <c r="A14228" s="72" t="s">
        <v>13326</v>
      </c>
      <c r="B14228" s="72"/>
    </row>
    <row r="14229" spans="1:2">
      <c r="A14229" s="72" t="s">
        <v>14188</v>
      </c>
      <c r="B14229" s="72"/>
    </row>
    <row r="14230" spans="1:2">
      <c r="A14230" s="72" t="s">
        <v>14189</v>
      </c>
      <c r="B14230" s="72"/>
    </row>
    <row r="14231" spans="1:2">
      <c r="A14231" s="72" t="s">
        <v>31883</v>
      </c>
      <c r="B14231" s="72"/>
    </row>
    <row r="14232" spans="1:2">
      <c r="A14232" s="72" t="s">
        <v>31650</v>
      </c>
      <c r="B14232" s="72"/>
    </row>
    <row r="14233" spans="1:2">
      <c r="A14233" s="72" t="s">
        <v>16455</v>
      </c>
      <c r="B14233" s="72"/>
    </row>
    <row r="14234" spans="1:2">
      <c r="A14234" s="72" t="s">
        <v>1982</v>
      </c>
      <c r="B14234" s="72"/>
    </row>
    <row r="14235" spans="1:2">
      <c r="A14235" s="72" t="s">
        <v>32433</v>
      </c>
      <c r="B14235" s="72"/>
    </row>
    <row r="14236" spans="1:2">
      <c r="A14236" s="72" t="s">
        <v>5592</v>
      </c>
      <c r="B14236" s="72"/>
    </row>
    <row r="14237" spans="1:2">
      <c r="A14237" s="72" t="s">
        <v>5984</v>
      </c>
      <c r="B14237" s="72"/>
    </row>
    <row r="14238" spans="1:2">
      <c r="A14238" s="72" t="s">
        <v>7915</v>
      </c>
      <c r="B14238" s="72"/>
    </row>
    <row r="14239" spans="1:2">
      <c r="A14239" s="72" t="s">
        <v>26536</v>
      </c>
      <c r="B14239" s="72"/>
    </row>
    <row r="14240" spans="1:2">
      <c r="A14240" s="72" t="s">
        <v>15663</v>
      </c>
      <c r="B14240" s="72"/>
    </row>
    <row r="14241" spans="1:2">
      <c r="A14241" s="72" t="s">
        <v>19492</v>
      </c>
      <c r="B14241" s="72"/>
    </row>
    <row r="14242" spans="1:2">
      <c r="A14242" s="72" t="s">
        <v>25172</v>
      </c>
      <c r="B14242" s="72"/>
    </row>
    <row r="14243" spans="1:2">
      <c r="A14243" s="72" t="s">
        <v>14190</v>
      </c>
      <c r="B14243" s="72"/>
    </row>
    <row r="14244" spans="1:2">
      <c r="A14244" s="72" t="s">
        <v>28145</v>
      </c>
      <c r="B14244" s="72"/>
    </row>
    <row r="14245" spans="1:2">
      <c r="A14245" s="72" t="s">
        <v>6354</v>
      </c>
      <c r="B14245" s="72"/>
    </row>
    <row r="14246" spans="1:2">
      <c r="A14246" s="72" t="s">
        <v>28146</v>
      </c>
      <c r="B14246" s="72"/>
    </row>
    <row r="14247" spans="1:2">
      <c r="A14247" s="72" t="s">
        <v>19493</v>
      </c>
      <c r="B14247" s="72"/>
    </row>
    <row r="14248" spans="1:2">
      <c r="A14248" s="72" t="s">
        <v>17421</v>
      </c>
      <c r="B14248" s="72"/>
    </row>
    <row r="14249" spans="1:2">
      <c r="A14249" s="72" t="s">
        <v>15664</v>
      </c>
      <c r="B14249" s="72"/>
    </row>
    <row r="14250" spans="1:2">
      <c r="A14250" s="72" t="s">
        <v>26956</v>
      </c>
      <c r="B14250" s="72"/>
    </row>
    <row r="14251" spans="1:2">
      <c r="A14251" s="72" t="s">
        <v>375</v>
      </c>
      <c r="B14251" s="72"/>
    </row>
    <row r="14252" spans="1:2">
      <c r="A14252" s="72" t="s">
        <v>3516</v>
      </c>
      <c r="B14252" s="72"/>
    </row>
    <row r="14253" spans="1:2">
      <c r="A14253" s="72" t="s">
        <v>376</v>
      </c>
      <c r="B14253" s="72"/>
    </row>
    <row r="14254" spans="1:2">
      <c r="A14254" s="72" t="s">
        <v>24707</v>
      </c>
      <c r="B14254" s="72"/>
    </row>
    <row r="14255" spans="1:2">
      <c r="A14255" s="72" t="s">
        <v>24708</v>
      </c>
      <c r="B14255" s="72"/>
    </row>
    <row r="14256" spans="1:2">
      <c r="A14256" s="72" t="s">
        <v>3517</v>
      </c>
      <c r="B14256" s="72"/>
    </row>
    <row r="14257" spans="1:2">
      <c r="A14257" s="72" t="s">
        <v>12598</v>
      </c>
      <c r="B14257" s="72"/>
    </row>
    <row r="14258" spans="1:2">
      <c r="A14258" s="72" t="s">
        <v>10273</v>
      </c>
      <c r="B14258" s="72"/>
    </row>
    <row r="14259" spans="1:2">
      <c r="A14259" s="72" t="s">
        <v>2351</v>
      </c>
      <c r="B14259" s="72"/>
    </row>
    <row r="14260" spans="1:2">
      <c r="A14260" s="72" t="s">
        <v>5593</v>
      </c>
      <c r="B14260" s="72"/>
    </row>
    <row r="14261" spans="1:2">
      <c r="A14261" s="72" t="s">
        <v>32817</v>
      </c>
      <c r="B14261" s="72"/>
    </row>
    <row r="14262" spans="1:2">
      <c r="A14262" s="72" t="s">
        <v>985</v>
      </c>
      <c r="B14262" s="72"/>
    </row>
    <row r="14263" spans="1:2">
      <c r="A14263" s="72" t="s">
        <v>13871</v>
      </c>
      <c r="B14263" s="72"/>
    </row>
    <row r="14264" spans="1:2">
      <c r="A14264" s="72" t="s">
        <v>29419</v>
      </c>
      <c r="B14264" s="72"/>
    </row>
    <row r="14265" spans="1:2">
      <c r="A14265" s="72" t="s">
        <v>19494</v>
      </c>
      <c r="B14265" s="72"/>
    </row>
    <row r="14266" spans="1:2">
      <c r="A14266" s="72" t="s">
        <v>22437</v>
      </c>
      <c r="B14266" s="72"/>
    </row>
    <row r="14267" spans="1:2">
      <c r="A14267" s="72" t="s">
        <v>2352</v>
      </c>
      <c r="B14267" s="72"/>
    </row>
    <row r="14268" spans="1:2">
      <c r="A14268" s="72" t="s">
        <v>31884</v>
      </c>
      <c r="B14268" s="72"/>
    </row>
    <row r="14269" spans="1:2">
      <c r="A14269" s="72" t="s">
        <v>8254</v>
      </c>
      <c r="B14269" s="72"/>
    </row>
    <row r="14270" spans="1:2">
      <c r="A14270" s="72" t="s">
        <v>1802</v>
      </c>
      <c r="B14270" s="72"/>
    </row>
    <row r="14271" spans="1:2">
      <c r="A14271" s="72" t="s">
        <v>22438</v>
      </c>
      <c r="B14271" s="72"/>
    </row>
    <row r="14272" spans="1:2">
      <c r="A14272" s="72" t="s">
        <v>27830</v>
      </c>
      <c r="B14272" s="72"/>
    </row>
    <row r="14273" spans="1:2">
      <c r="A14273" s="72" t="s">
        <v>15962</v>
      </c>
      <c r="B14273" s="72"/>
    </row>
    <row r="14274" spans="1:2">
      <c r="A14274" s="72" t="s">
        <v>13327</v>
      </c>
      <c r="B14274" s="72"/>
    </row>
    <row r="14275" spans="1:2">
      <c r="A14275" s="72" t="s">
        <v>32095</v>
      </c>
      <c r="B14275" s="72"/>
    </row>
    <row r="14276" spans="1:2">
      <c r="A14276" s="72" t="s">
        <v>8255</v>
      </c>
      <c r="B14276" s="72"/>
    </row>
    <row r="14277" spans="1:2">
      <c r="A14277" s="72" t="s">
        <v>3518</v>
      </c>
      <c r="B14277" s="72"/>
    </row>
    <row r="14278" spans="1:2">
      <c r="A14278" s="72" t="s">
        <v>17227</v>
      </c>
      <c r="B14278" s="72"/>
    </row>
    <row r="14279" spans="1:2">
      <c r="A14279" s="72" t="s">
        <v>5594</v>
      </c>
      <c r="B14279" s="72"/>
    </row>
    <row r="14280" spans="1:2">
      <c r="A14280" s="72" t="s">
        <v>19103</v>
      </c>
      <c r="B14280" s="72"/>
    </row>
    <row r="14281" spans="1:2">
      <c r="A14281" s="72" t="s">
        <v>15963</v>
      </c>
      <c r="B14281" s="72"/>
    </row>
    <row r="14282" spans="1:2">
      <c r="A14282" s="72" t="s">
        <v>24709</v>
      </c>
      <c r="B14282" s="72"/>
    </row>
    <row r="14283" spans="1:2">
      <c r="A14283" s="72" t="s">
        <v>8256</v>
      </c>
      <c r="B14283" s="72"/>
    </row>
    <row r="14284" spans="1:2">
      <c r="A14284" s="72" t="s">
        <v>377</v>
      </c>
      <c r="B14284" s="72"/>
    </row>
    <row r="14285" spans="1:2">
      <c r="A14285" s="72" t="s">
        <v>31885</v>
      </c>
      <c r="B14285" s="72"/>
    </row>
    <row r="14286" spans="1:2">
      <c r="A14286" s="72" t="s">
        <v>5988</v>
      </c>
      <c r="B14286" s="72"/>
    </row>
    <row r="14287" spans="1:2">
      <c r="A14287" s="72" t="s">
        <v>986</v>
      </c>
      <c r="B14287" s="72"/>
    </row>
    <row r="14288" spans="1:2">
      <c r="A14288" s="72" t="s">
        <v>19495</v>
      </c>
      <c r="B14288" s="72"/>
    </row>
    <row r="14289" spans="1:2">
      <c r="A14289" s="72" t="s">
        <v>19496</v>
      </c>
      <c r="B14289" s="72"/>
    </row>
    <row r="14290" spans="1:2">
      <c r="A14290" s="72" t="s">
        <v>32434</v>
      </c>
      <c r="B14290" s="72"/>
    </row>
    <row r="14291" spans="1:2">
      <c r="A14291" s="72" t="s">
        <v>987</v>
      </c>
      <c r="B14291" s="72"/>
    </row>
    <row r="14292" spans="1:2">
      <c r="A14292" s="72" t="s">
        <v>26242</v>
      </c>
      <c r="B14292" s="72"/>
    </row>
    <row r="14293" spans="1:2">
      <c r="A14293" s="72" t="s">
        <v>12133</v>
      </c>
      <c r="B14293" s="72"/>
    </row>
    <row r="14294" spans="1:2">
      <c r="A14294" s="72" t="s">
        <v>21821</v>
      </c>
      <c r="B14294" s="72"/>
    </row>
    <row r="14295" spans="1:2">
      <c r="A14295" s="72" t="s">
        <v>1542</v>
      </c>
      <c r="B14295" s="72"/>
    </row>
    <row r="14296" spans="1:2">
      <c r="A14296" s="72" t="s">
        <v>32435</v>
      </c>
      <c r="B14296" s="72"/>
    </row>
    <row r="14297" spans="1:2">
      <c r="A14297" s="72" t="s">
        <v>3519</v>
      </c>
      <c r="B14297" s="72"/>
    </row>
    <row r="14298" spans="1:2">
      <c r="A14298" s="72" t="s">
        <v>25797</v>
      </c>
      <c r="B14298" s="72"/>
    </row>
    <row r="14299" spans="1:2">
      <c r="A14299" s="72" t="s">
        <v>26243</v>
      </c>
      <c r="B14299" s="72"/>
    </row>
    <row r="14300" spans="1:2">
      <c r="A14300" s="72" t="s">
        <v>29780</v>
      </c>
      <c r="B14300" s="72"/>
    </row>
    <row r="14301" spans="1:2">
      <c r="A14301" s="72" t="s">
        <v>3520</v>
      </c>
      <c r="B14301" s="72"/>
    </row>
    <row r="14302" spans="1:2">
      <c r="A14302" s="72" t="s">
        <v>13613</v>
      </c>
      <c r="B14302" s="72"/>
    </row>
    <row r="14303" spans="1:2">
      <c r="A14303" s="72" t="s">
        <v>13614</v>
      </c>
      <c r="B14303" s="72"/>
    </row>
    <row r="14304" spans="1:2">
      <c r="A14304" s="72" t="s">
        <v>21822</v>
      </c>
      <c r="B14304" s="72"/>
    </row>
    <row r="14305" spans="1:2">
      <c r="A14305" s="72" t="s">
        <v>14744</v>
      </c>
      <c r="B14305" s="72"/>
    </row>
    <row r="14306" spans="1:2">
      <c r="A14306" s="72" t="s">
        <v>32436</v>
      </c>
      <c r="B14306" s="72"/>
    </row>
    <row r="14307" spans="1:2">
      <c r="A14307" s="72" t="s">
        <v>7098</v>
      </c>
      <c r="B14307" s="72"/>
    </row>
    <row r="14308" spans="1:2">
      <c r="A14308" s="72" t="s">
        <v>19497</v>
      </c>
      <c r="B14308" s="72"/>
    </row>
    <row r="14309" spans="1:2">
      <c r="A14309" s="72" t="s">
        <v>19498</v>
      </c>
      <c r="B14309" s="72"/>
    </row>
    <row r="14310" spans="1:2">
      <c r="A14310" s="72" t="s">
        <v>25173</v>
      </c>
      <c r="B14310" s="72"/>
    </row>
    <row r="14311" spans="1:2">
      <c r="A14311" s="72" t="s">
        <v>2353</v>
      </c>
      <c r="B14311" s="72"/>
    </row>
    <row r="14312" spans="1:2">
      <c r="A14312" s="72" t="s">
        <v>24184</v>
      </c>
      <c r="B14312" s="72"/>
    </row>
    <row r="14313" spans="1:2">
      <c r="A14313" s="72" t="s">
        <v>17745</v>
      </c>
      <c r="B14313" s="72"/>
    </row>
    <row r="14314" spans="1:2">
      <c r="A14314" s="72" t="s">
        <v>25458</v>
      </c>
      <c r="B14314" s="72"/>
    </row>
    <row r="14315" spans="1:2">
      <c r="A14315" s="72" t="s">
        <v>19499</v>
      </c>
      <c r="B14315" s="72"/>
    </row>
    <row r="14316" spans="1:2">
      <c r="A14316" s="72" t="s">
        <v>17746</v>
      </c>
      <c r="B14316" s="72"/>
    </row>
    <row r="14317" spans="1:2">
      <c r="A14317" s="72" t="s">
        <v>32818</v>
      </c>
      <c r="B14317" s="72"/>
    </row>
    <row r="14318" spans="1:2">
      <c r="A14318" s="72" t="s">
        <v>2785</v>
      </c>
      <c r="B14318" s="72"/>
    </row>
    <row r="14319" spans="1:2">
      <c r="A14319" s="72" t="s">
        <v>18782</v>
      </c>
      <c r="B14319" s="72"/>
    </row>
    <row r="14320" spans="1:2">
      <c r="A14320" s="72" t="s">
        <v>33374</v>
      </c>
      <c r="B14320" s="72"/>
    </row>
    <row r="14321" spans="1:2">
      <c r="A14321" s="72" t="s">
        <v>18298</v>
      </c>
      <c r="B14321" s="72"/>
    </row>
    <row r="14322" spans="1:2">
      <c r="A14322" s="72" t="s">
        <v>21823</v>
      </c>
      <c r="B14322" s="72"/>
    </row>
    <row r="14323" spans="1:2">
      <c r="A14323" s="72" t="s">
        <v>19500</v>
      </c>
      <c r="B14323" s="72"/>
    </row>
    <row r="14324" spans="1:2">
      <c r="A14324" s="72" t="s">
        <v>26690</v>
      </c>
      <c r="B14324" s="72"/>
    </row>
    <row r="14325" spans="1:2">
      <c r="A14325" s="72" t="s">
        <v>12998</v>
      </c>
      <c r="B14325" s="72"/>
    </row>
    <row r="14326" spans="1:2">
      <c r="A14326" s="72" t="s">
        <v>9294</v>
      </c>
      <c r="B14326" s="72"/>
    </row>
    <row r="14327" spans="1:2">
      <c r="A14327" s="72" t="s">
        <v>33071</v>
      </c>
      <c r="B14327" s="72"/>
    </row>
    <row r="14328" spans="1:2">
      <c r="A14328" s="72" t="s">
        <v>18783</v>
      </c>
      <c r="B14328" s="72"/>
    </row>
    <row r="14329" spans="1:2">
      <c r="A14329" s="72" t="s">
        <v>18299</v>
      </c>
      <c r="B14329" s="72"/>
    </row>
    <row r="14330" spans="1:2">
      <c r="A14330" s="72" t="s">
        <v>18300</v>
      </c>
      <c r="B14330" s="72"/>
    </row>
    <row r="14331" spans="1:2">
      <c r="A14331" s="72" t="s">
        <v>988</v>
      </c>
      <c r="B14331" s="72"/>
    </row>
    <row r="14332" spans="1:2">
      <c r="A14332" s="72" t="s">
        <v>3521</v>
      </c>
      <c r="B14332" s="72"/>
    </row>
    <row r="14333" spans="1:2">
      <c r="A14333" s="72" t="s">
        <v>27411</v>
      </c>
      <c r="B14333" s="72"/>
    </row>
    <row r="14334" spans="1:2">
      <c r="A14334" s="72" t="s">
        <v>28147</v>
      </c>
      <c r="B14334" s="72"/>
    </row>
    <row r="14335" spans="1:2">
      <c r="A14335" s="72" t="s">
        <v>31473</v>
      </c>
      <c r="B14335" s="72"/>
    </row>
    <row r="14336" spans="1:2">
      <c r="A14336" s="72" t="s">
        <v>18301</v>
      </c>
      <c r="B14336" s="72"/>
    </row>
    <row r="14337" spans="1:2">
      <c r="A14337" s="72" t="s">
        <v>3941</v>
      </c>
      <c r="B14337" s="72"/>
    </row>
    <row r="14338" spans="1:2">
      <c r="A14338" s="72" t="s">
        <v>3941</v>
      </c>
      <c r="B14338" s="72"/>
    </row>
    <row r="14339" spans="1:2">
      <c r="A14339" s="72" t="s">
        <v>3941</v>
      </c>
      <c r="B14339" s="72"/>
    </row>
    <row r="14340" spans="1:2">
      <c r="A14340" s="72" t="s">
        <v>3941</v>
      </c>
      <c r="B14340" s="72"/>
    </row>
    <row r="14341" spans="1:2">
      <c r="A14341" s="72" t="s">
        <v>3941</v>
      </c>
      <c r="B14341" s="72"/>
    </row>
    <row r="14342" spans="1:2">
      <c r="A14342" s="72" t="s">
        <v>11229</v>
      </c>
      <c r="B14342" s="72"/>
    </row>
    <row r="14343" spans="1:2">
      <c r="A14343" s="72" t="s">
        <v>26691</v>
      </c>
      <c r="B14343" s="72"/>
    </row>
    <row r="14344" spans="1:2">
      <c r="A14344" s="72" t="s">
        <v>2786</v>
      </c>
      <c r="B14344" s="72"/>
    </row>
    <row r="14345" spans="1:2">
      <c r="A14345" s="72" t="s">
        <v>26957</v>
      </c>
      <c r="B14345" s="72"/>
    </row>
    <row r="14346" spans="1:2">
      <c r="A14346" s="72" t="s">
        <v>20007</v>
      </c>
      <c r="B14346" s="72"/>
    </row>
    <row r="14347" spans="1:2">
      <c r="A14347" s="72" t="s">
        <v>5989</v>
      </c>
      <c r="B14347" s="72"/>
    </row>
    <row r="14348" spans="1:2">
      <c r="A14348" s="72" t="s">
        <v>28419</v>
      </c>
      <c r="B14348" s="72"/>
    </row>
    <row r="14349" spans="1:2">
      <c r="A14349" s="72" t="s">
        <v>15665</v>
      </c>
      <c r="B14349" s="72"/>
    </row>
    <row r="14350" spans="1:2">
      <c r="A14350" s="72" t="s">
        <v>19501</v>
      </c>
      <c r="B14350" s="72"/>
    </row>
    <row r="14351" spans="1:2">
      <c r="A14351" s="72" t="s">
        <v>4866</v>
      </c>
      <c r="B14351" s="72"/>
    </row>
    <row r="14352" spans="1:2">
      <c r="A14352" s="72" t="s">
        <v>32437</v>
      </c>
      <c r="B14352" s="72"/>
    </row>
    <row r="14353" spans="1:2">
      <c r="A14353" s="72" t="s">
        <v>15964</v>
      </c>
      <c r="B14353" s="72"/>
    </row>
    <row r="14354" spans="1:2">
      <c r="A14354" s="72" t="s">
        <v>15405</v>
      </c>
      <c r="B14354" s="72"/>
    </row>
    <row r="14355" spans="1:2">
      <c r="A14355" s="72" t="s">
        <v>15131</v>
      </c>
      <c r="B14355" s="72"/>
    </row>
    <row r="14356" spans="1:2">
      <c r="A14356" s="72" t="s">
        <v>20374</v>
      </c>
      <c r="B14356" s="72"/>
    </row>
    <row r="14357" spans="1:2">
      <c r="A14357" s="72" t="s">
        <v>29420</v>
      </c>
      <c r="B14357" s="72"/>
    </row>
    <row r="14358" spans="1:2">
      <c r="A14358" s="72" t="s">
        <v>32097</v>
      </c>
      <c r="B14358" s="72"/>
    </row>
    <row r="14359" spans="1:2">
      <c r="A14359" s="72" t="s">
        <v>989</v>
      </c>
      <c r="B14359" s="72"/>
    </row>
    <row r="14360" spans="1:2">
      <c r="A14360" s="72" t="s">
        <v>32819</v>
      </c>
      <c r="B14360" s="72"/>
    </row>
    <row r="14361" spans="1:2">
      <c r="A14361" s="72" t="s">
        <v>29421</v>
      </c>
      <c r="B14361" s="72"/>
    </row>
    <row r="14362" spans="1:2">
      <c r="A14362" s="72" t="s">
        <v>29781</v>
      </c>
      <c r="B14362" s="72"/>
    </row>
    <row r="14363" spans="1:2">
      <c r="A14363" s="72" t="s">
        <v>19502</v>
      </c>
      <c r="B14363" s="72"/>
    </row>
    <row r="14364" spans="1:2">
      <c r="A14364" s="72" t="s">
        <v>31474</v>
      </c>
      <c r="B14364" s="72"/>
    </row>
    <row r="14365" spans="1:2">
      <c r="A14365" s="72" t="s">
        <v>3942</v>
      </c>
      <c r="B14365" s="72"/>
    </row>
    <row r="14366" spans="1:2">
      <c r="A14366" s="72" t="s">
        <v>27412</v>
      </c>
      <c r="B14366" s="72"/>
    </row>
    <row r="14367" spans="1:2">
      <c r="A14367" s="72" t="s">
        <v>19503</v>
      </c>
      <c r="B14367" s="72"/>
    </row>
    <row r="14368" spans="1:2">
      <c r="A14368" s="72" t="s">
        <v>22925</v>
      </c>
      <c r="B14368" s="72"/>
    </row>
    <row r="14369" spans="1:2">
      <c r="A14369" s="72" t="s">
        <v>22926</v>
      </c>
      <c r="B14369" s="72"/>
    </row>
    <row r="14370" spans="1:2">
      <c r="A14370" s="72" t="s">
        <v>27831</v>
      </c>
      <c r="B14370" s="72"/>
    </row>
    <row r="14371" spans="1:2">
      <c r="A14371" s="72" t="s">
        <v>27832</v>
      </c>
      <c r="B14371" s="72"/>
    </row>
    <row r="14372" spans="1:2">
      <c r="A14372" s="72" t="s">
        <v>13872</v>
      </c>
      <c r="B14372" s="72"/>
    </row>
    <row r="14373" spans="1:2">
      <c r="A14373" s="72" t="s">
        <v>16170</v>
      </c>
      <c r="B14373" s="72"/>
    </row>
    <row r="14374" spans="1:2">
      <c r="A14374" s="72" t="s">
        <v>6355</v>
      </c>
      <c r="B14374" s="72"/>
    </row>
    <row r="14375" spans="1:2">
      <c r="A14375" s="72" t="s">
        <v>7099</v>
      </c>
      <c r="B14375" s="72"/>
    </row>
    <row r="14376" spans="1:2">
      <c r="A14376" s="72" t="s">
        <v>8864</v>
      </c>
      <c r="B14376" s="72"/>
    </row>
    <row r="14377" spans="1:2">
      <c r="A14377" s="72" t="s">
        <v>14745</v>
      </c>
      <c r="B14377" s="72"/>
    </row>
    <row r="14378" spans="1:2">
      <c r="A14378" s="72" t="s">
        <v>31886</v>
      </c>
      <c r="B14378" s="72"/>
    </row>
    <row r="14379" spans="1:2">
      <c r="A14379" s="72" t="s">
        <v>7916</v>
      </c>
      <c r="B14379" s="72"/>
    </row>
    <row r="14380" spans="1:2">
      <c r="A14380" s="72" t="s">
        <v>4518</v>
      </c>
      <c r="B14380" s="72"/>
    </row>
    <row r="14381" spans="1:2">
      <c r="A14381" s="72" t="s">
        <v>30954</v>
      </c>
      <c r="B14381" s="72"/>
    </row>
    <row r="14382" spans="1:2">
      <c r="A14382" s="72" t="s">
        <v>32098</v>
      </c>
      <c r="B14382" s="72"/>
    </row>
    <row r="14383" spans="1:2">
      <c r="A14383" s="4" t="s">
        <v>378</v>
      </c>
      <c r="B14383" s="72"/>
    </row>
    <row r="14384" spans="1:2">
      <c r="A14384" s="72" t="s">
        <v>31887</v>
      </c>
      <c r="B14384" s="72"/>
    </row>
    <row r="14385" spans="1:2">
      <c r="A14385" s="72" t="s">
        <v>8258</v>
      </c>
      <c r="B14385" s="72"/>
    </row>
    <row r="14386" spans="1:2">
      <c r="A14386" s="72" t="s">
        <v>23615</v>
      </c>
      <c r="B14386" s="72"/>
    </row>
    <row r="14387" spans="1:2">
      <c r="A14387" s="72" t="s">
        <v>5268</v>
      </c>
      <c r="B14387" s="72"/>
    </row>
    <row r="14388" spans="1:2">
      <c r="A14388" s="72" t="s">
        <v>7100</v>
      </c>
      <c r="B14388" s="72"/>
    </row>
    <row r="14389" spans="1:2">
      <c r="A14389" s="72" t="s">
        <v>5269</v>
      </c>
      <c r="B14389" s="72"/>
    </row>
    <row r="14390" spans="1:2">
      <c r="A14390" s="72" t="s">
        <v>31888</v>
      </c>
      <c r="B14390" s="72"/>
    </row>
    <row r="14391" spans="1:2">
      <c r="A14391" s="72" t="s">
        <v>27413</v>
      </c>
      <c r="B14391" s="72"/>
    </row>
    <row r="14392" spans="1:2">
      <c r="A14392" s="72" t="s">
        <v>26537</v>
      </c>
      <c r="B14392" s="72"/>
    </row>
    <row r="14393" spans="1:2">
      <c r="A14393" s="72" t="s">
        <v>32820</v>
      </c>
      <c r="B14393" s="72"/>
    </row>
    <row r="14394" spans="1:2">
      <c r="A14394" s="72" t="s">
        <v>10274</v>
      </c>
      <c r="B14394" s="72"/>
    </row>
    <row r="14395" spans="1:2">
      <c r="A14395" s="72" t="s">
        <v>10274</v>
      </c>
      <c r="B14395" s="72"/>
    </row>
    <row r="14396" spans="1:2">
      <c r="A14396" s="72" t="s">
        <v>20857</v>
      </c>
      <c r="B14396" s="72"/>
    </row>
    <row r="14397" spans="1:2">
      <c r="A14397" s="72" t="s">
        <v>20008</v>
      </c>
      <c r="B14397" s="72"/>
    </row>
    <row r="14398" spans="1:2">
      <c r="A14398" s="72" t="s">
        <v>29782</v>
      </c>
      <c r="B14398" s="72"/>
    </row>
    <row r="14399" spans="1:2">
      <c r="A14399" s="72" t="s">
        <v>16456</v>
      </c>
      <c r="B14399" s="72"/>
    </row>
    <row r="14400" spans="1:2">
      <c r="A14400" s="72" t="s">
        <v>29422</v>
      </c>
      <c r="B14400" s="72"/>
    </row>
    <row r="14401" spans="1:2">
      <c r="A14401" s="72" t="s">
        <v>33483</v>
      </c>
      <c r="B14401" s="72"/>
    </row>
    <row r="14402" spans="1:2">
      <c r="A14402" s="72" t="s">
        <v>16457</v>
      </c>
      <c r="B14402" s="72"/>
    </row>
    <row r="14403" spans="1:2">
      <c r="A14403" s="72" t="s">
        <v>18302</v>
      </c>
      <c r="B14403" s="72"/>
    </row>
    <row r="14404" spans="1:2">
      <c r="A14404" s="72" t="s">
        <v>29783</v>
      </c>
      <c r="B14404" s="72"/>
    </row>
    <row r="14405" spans="1:2">
      <c r="A14405" s="72" t="s">
        <v>22439</v>
      </c>
      <c r="B14405" s="72"/>
    </row>
    <row r="14406" spans="1:2">
      <c r="A14406" s="72" t="s">
        <v>9807</v>
      </c>
      <c r="B14406" s="72"/>
    </row>
    <row r="14407" spans="1:2">
      <c r="A14407" s="72" t="s">
        <v>29423</v>
      </c>
      <c r="B14407" s="72"/>
    </row>
    <row r="14408" spans="1:2">
      <c r="A14408" s="72" t="s">
        <v>2354</v>
      </c>
      <c r="B14408" s="72"/>
    </row>
    <row r="14409" spans="1:2">
      <c r="A14409" s="72" t="s">
        <v>379</v>
      </c>
      <c r="B14409" s="72"/>
    </row>
    <row r="14410" spans="1:2">
      <c r="A14410" s="72" t="s">
        <v>24185</v>
      </c>
      <c r="B14410" s="72"/>
    </row>
    <row r="14411" spans="1:2">
      <c r="A14411" s="72" t="s">
        <v>24186</v>
      </c>
      <c r="B14411" s="72"/>
    </row>
    <row r="14412" spans="1:2">
      <c r="A14412" s="72" t="s">
        <v>4867</v>
      </c>
      <c r="B14412" s="72"/>
    </row>
    <row r="14413" spans="1:2">
      <c r="A14413" s="72" t="s">
        <v>32438</v>
      </c>
      <c r="B14413" s="72"/>
    </row>
    <row r="14414" spans="1:2">
      <c r="A14414" s="72" t="s">
        <v>12134</v>
      </c>
      <c r="B14414" s="72"/>
    </row>
    <row r="14415" spans="1:2">
      <c r="A14415" s="72" t="s">
        <v>19104</v>
      </c>
      <c r="B14415" s="72"/>
    </row>
    <row r="14416" spans="1:2">
      <c r="A14416" s="72" t="s">
        <v>12599</v>
      </c>
      <c r="B14416" s="72"/>
    </row>
    <row r="14417" spans="1:2">
      <c r="A14417" s="72" t="s">
        <v>6608</v>
      </c>
      <c r="B14417" s="72"/>
    </row>
    <row r="14418" spans="1:2">
      <c r="A14418" s="72" t="s">
        <v>7542</v>
      </c>
      <c r="B14418" s="72"/>
    </row>
    <row r="14419" spans="1:2">
      <c r="A14419" s="72" t="s">
        <v>27414</v>
      </c>
      <c r="B14419" s="72"/>
    </row>
    <row r="14420" spans="1:2">
      <c r="A14420" s="72" t="s">
        <v>5990</v>
      </c>
      <c r="B14420" s="72"/>
    </row>
    <row r="14421" spans="1:2">
      <c r="A14421" s="72" t="s">
        <v>27415</v>
      </c>
      <c r="B14421" s="72"/>
    </row>
    <row r="14422" spans="1:2">
      <c r="A14422" s="72" t="s">
        <v>5595</v>
      </c>
      <c r="B14422" s="72"/>
    </row>
    <row r="14423" spans="1:2">
      <c r="A14423" s="72" t="s">
        <v>16171</v>
      </c>
      <c r="B14423" s="72"/>
    </row>
    <row r="14424" spans="1:2">
      <c r="A14424" s="72" t="s">
        <v>17422</v>
      </c>
      <c r="B14424" s="72"/>
    </row>
    <row r="14425" spans="1:2">
      <c r="A14425" s="72" t="s">
        <v>27833</v>
      </c>
      <c r="B14425" s="72"/>
    </row>
    <row r="14426" spans="1:2">
      <c r="A14426" s="72" t="s">
        <v>9808</v>
      </c>
      <c r="B14426" s="72"/>
    </row>
    <row r="14427" spans="1:2">
      <c r="A14427" s="72" t="s">
        <v>6609</v>
      </c>
      <c r="B14427" s="72"/>
    </row>
    <row r="14428" spans="1:2">
      <c r="A14428" s="72" t="s">
        <v>6609</v>
      </c>
      <c r="B14428" s="72"/>
    </row>
    <row r="14429" spans="1:2">
      <c r="A14429" s="72" t="s">
        <v>6609</v>
      </c>
      <c r="B14429" s="72"/>
    </row>
    <row r="14430" spans="1:2">
      <c r="A14430" s="72" t="s">
        <v>5596</v>
      </c>
      <c r="B14430" s="72"/>
    </row>
    <row r="14431" spans="1:2">
      <c r="A14431" s="72" t="s">
        <v>25174</v>
      </c>
      <c r="B14431" s="72"/>
    </row>
    <row r="14432" spans="1:2">
      <c r="A14432" s="72" t="s">
        <v>5597</v>
      </c>
      <c r="B14432" s="72"/>
    </row>
    <row r="14433" spans="1:2">
      <c r="A14433" s="72" t="s">
        <v>5597</v>
      </c>
      <c r="B14433" s="72"/>
    </row>
    <row r="14434" spans="1:2">
      <c r="A14434" s="72" t="s">
        <v>5597</v>
      </c>
      <c r="B14434" s="72"/>
    </row>
    <row r="14435" spans="1:2">
      <c r="A14435" s="72" t="s">
        <v>7102</v>
      </c>
      <c r="B14435" s="72"/>
    </row>
    <row r="14436" spans="1:2">
      <c r="A14436" s="72" t="s">
        <v>12135</v>
      </c>
      <c r="B14436" s="72"/>
    </row>
    <row r="14437" spans="1:2">
      <c r="A14437" s="72" t="s">
        <v>17747</v>
      </c>
      <c r="B14437" s="72"/>
    </row>
    <row r="14438" spans="1:2">
      <c r="A14438" s="72" t="s">
        <v>7103</v>
      </c>
      <c r="B14438" s="72"/>
    </row>
    <row r="14439" spans="1:2">
      <c r="A14439" s="72" t="s">
        <v>7103</v>
      </c>
      <c r="B14439" s="72"/>
    </row>
    <row r="14440" spans="1:2">
      <c r="A14440" s="72" t="s">
        <v>25459</v>
      </c>
      <c r="B14440" s="72"/>
    </row>
    <row r="14441" spans="1:2">
      <c r="A14441" s="4" t="s">
        <v>380</v>
      </c>
      <c r="B14441" s="72"/>
    </row>
    <row r="14442" spans="1:2">
      <c r="A14442" s="72" t="s">
        <v>17228</v>
      </c>
      <c r="B14442" s="72"/>
    </row>
    <row r="14443" spans="1:2">
      <c r="A14443" s="72" t="s">
        <v>26538</v>
      </c>
      <c r="B14443" s="72"/>
    </row>
    <row r="14444" spans="1:2">
      <c r="A14444" s="72" t="s">
        <v>5598</v>
      </c>
      <c r="B14444" s="72"/>
    </row>
    <row r="14445" spans="1:2">
      <c r="A14445" s="72" t="s">
        <v>15965</v>
      </c>
      <c r="B14445" s="72"/>
    </row>
    <row r="14446" spans="1:2">
      <c r="A14446" s="72" t="s">
        <v>26539</v>
      </c>
      <c r="B14446" s="72"/>
    </row>
    <row r="14447" spans="1:2">
      <c r="A14447" s="72" t="s">
        <v>17603</v>
      </c>
      <c r="B14447" s="72"/>
    </row>
    <row r="14448" spans="1:2">
      <c r="A14448" s="72" t="s">
        <v>32821</v>
      </c>
      <c r="B14448" s="72"/>
    </row>
    <row r="14449" spans="1:2">
      <c r="A14449" s="72" t="s">
        <v>27416</v>
      </c>
      <c r="B14449" s="72"/>
    </row>
    <row r="14450" spans="1:2">
      <c r="A14450" s="72" t="s">
        <v>3522</v>
      </c>
      <c r="B14450" s="72"/>
    </row>
    <row r="14451" spans="1:2">
      <c r="A14451" s="72" t="s">
        <v>25175</v>
      </c>
      <c r="B14451" s="72"/>
    </row>
    <row r="14452" spans="1:2">
      <c r="A14452" s="72" t="s">
        <v>20010</v>
      </c>
      <c r="B14452" s="72"/>
    </row>
    <row r="14453" spans="1:2">
      <c r="A14453" s="72" t="s">
        <v>29784</v>
      </c>
      <c r="B14453" s="72"/>
    </row>
    <row r="14454" spans="1:2">
      <c r="A14454" s="72" t="s">
        <v>24187</v>
      </c>
      <c r="B14454" s="72"/>
    </row>
    <row r="14455" spans="1:2">
      <c r="A14455" s="72" t="s">
        <v>30548</v>
      </c>
      <c r="B14455" s="72"/>
    </row>
    <row r="14456" spans="1:2">
      <c r="A14456" s="72" t="s">
        <v>9809</v>
      </c>
      <c r="B14456" s="72"/>
    </row>
    <row r="14457" spans="1:2">
      <c r="A14457" s="72" t="s">
        <v>990</v>
      </c>
      <c r="B14457" s="72"/>
    </row>
    <row r="14458" spans="1:2">
      <c r="A14458" s="72" t="s">
        <v>28885</v>
      </c>
      <c r="B14458" s="72"/>
    </row>
    <row r="14459" spans="1:2">
      <c r="A14459" s="72" t="s">
        <v>991</v>
      </c>
      <c r="B14459" s="72"/>
    </row>
    <row r="14460" spans="1:2">
      <c r="A14460" s="72" t="s">
        <v>8259</v>
      </c>
      <c r="B14460" s="72"/>
    </row>
    <row r="14461" spans="1:2">
      <c r="A14461" s="72" t="s">
        <v>11230</v>
      </c>
      <c r="B14461" s="72"/>
    </row>
    <row r="14462" spans="1:2">
      <c r="A14462" s="72" t="s">
        <v>32822</v>
      </c>
      <c r="B14462" s="72"/>
    </row>
    <row r="14463" spans="1:2">
      <c r="A14463" s="72" t="s">
        <v>25176</v>
      </c>
      <c r="B14463" s="72"/>
    </row>
    <row r="14464" spans="1:2">
      <c r="A14464" s="72" t="s">
        <v>26244</v>
      </c>
      <c r="B14464" s="72"/>
    </row>
    <row r="14465" spans="1:2">
      <c r="A14465" s="72" t="s">
        <v>5270</v>
      </c>
      <c r="B14465" s="72"/>
    </row>
    <row r="14466" spans="1:2">
      <c r="A14466" s="72" t="s">
        <v>2787</v>
      </c>
      <c r="B14466" s="72"/>
    </row>
    <row r="14467" spans="1:2">
      <c r="A14467" s="72" t="s">
        <v>27834</v>
      </c>
      <c r="B14467" s="72"/>
    </row>
    <row r="14468" spans="1:2">
      <c r="A14468" s="72" t="s">
        <v>24710</v>
      </c>
      <c r="B14468" s="72"/>
    </row>
    <row r="14469" spans="1:2">
      <c r="A14469" s="72" t="s">
        <v>16458</v>
      </c>
      <c r="B14469" s="72"/>
    </row>
    <row r="14470" spans="1:2">
      <c r="A14470" s="72" t="s">
        <v>15666</v>
      </c>
      <c r="B14470" s="72"/>
    </row>
    <row r="14471" spans="1:2">
      <c r="A14471" s="72" t="s">
        <v>4868</v>
      </c>
      <c r="B14471" s="72"/>
    </row>
    <row r="14472" spans="1:2">
      <c r="A14472" s="72" t="s">
        <v>11663</v>
      </c>
      <c r="B14472" s="72"/>
    </row>
    <row r="14473" spans="1:2">
      <c r="A14473" s="72" t="s">
        <v>20858</v>
      </c>
      <c r="B14473" s="72"/>
    </row>
    <row r="14474" spans="1:2">
      <c r="A14474" s="72" t="s">
        <v>30010</v>
      </c>
      <c r="B14474" s="72"/>
    </row>
    <row r="14475" spans="1:2">
      <c r="A14475" s="72" t="s">
        <v>16996</v>
      </c>
      <c r="B14475" s="72"/>
    </row>
    <row r="14476" spans="1:2">
      <c r="A14476" s="72" t="s">
        <v>5271</v>
      </c>
      <c r="B14476" s="72"/>
    </row>
    <row r="14477" spans="1:2">
      <c r="A14477" s="72" t="s">
        <v>32439</v>
      </c>
      <c r="B14477" s="72"/>
    </row>
    <row r="14478" spans="1:2">
      <c r="A14478" s="72" t="s">
        <v>5991</v>
      </c>
      <c r="B14478" s="72"/>
    </row>
    <row r="14479" spans="1:2">
      <c r="A14479" s="72" t="s">
        <v>18303</v>
      </c>
      <c r="B14479" s="72"/>
    </row>
    <row r="14480" spans="1:2">
      <c r="A14480" s="72" t="s">
        <v>26958</v>
      </c>
      <c r="B14480" s="72"/>
    </row>
    <row r="14481" spans="1:2">
      <c r="A14481" s="72" t="s">
        <v>992</v>
      </c>
      <c r="B14481" s="72"/>
    </row>
    <row r="14482" spans="1:2">
      <c r="A14482" s="72" t="s">
        <v>992</v>
      </c>
      <c r="B14482" s="72"/>
    </row>
    <row r="14483" spans="1:2">
      <c r="A14483" s="72" t="s">
        <v>992</v>
      </c>
      <c r="B14483" s="72"/>
    </row>
    <row r="14484" spans="1:2">
      <c r="A14484" s="72" t="s">
        <v>6356</v>
      </c>
      <c r="B14484" s="72"/>
    </row>
    <row r="14485" spans="1:2">
      <c r="A14485" s="72" t="s">
        <v>6357</v>
      </c>
      <c r="B14485" s="72"/>
    </row>
    <row r="14486" spans="1:2">
      <c r="A14486" s="72" t="s">
        <v>12136</v>
      </c>
      <c r="B14486" s="72"/>
    </row>
    <row r="14487" spans="1:2">
      <c r="A14487" s="72" t="s">
        <v>2788</v>
      </c>
      <c r="B14487" s="72"/>
    </row>
    <row r="14488" spans="1:2">
      <c r="A14488" s="72" t="s">
        <v>3162</v>
      </c>
      <c r="B14488" s="72"/>
    </row>
    <row r="14489" spans="1:2">
      <c r="A14489" s="72" t="s">
        <v>29424</v>
      </c>
      <c r="B14489" s="72"/>
    </row>
    <row r="14490" spans="1:2">
      <c r="A14490" s="72" t="s">
        <v>32440</v>
      </c>
      <c r="B14490" s="72"/>
    </row>
    <row r="14491" spans="1:2">
      <c r="A14491" s="72" t="s">
        <v>3523</v>
      </c>
      <c r="B14491" s="72"/>
    </row>
    <row r="14492" spans="1:2">
      <c r="A14492" s="72" t="s">
        <v>3524</v>
      </c>
      <c r="B14492" s="72"/>
    </row>
    <row r="14493" spans="1:2">
      <c r="A14493" s="72" t="s">
        <v>17423</v>
      </c>
      <c r="B14493" s="72"/>
    </row>
    <row r="14494" spans="1:2">
      <c r="A14494" s="72" t="s">
        <v>20859</v>
      </c>
      <c r="B14494" s="72"/>
    </row>
    <row r="14495" spans="1:2">
      <c r="A14495" s="72" t="s">
        <v>12999</v>
      </c>
      <c r="B14495" s="72"/>
    </row>
    <row r="14496" spans="1:2">
      <c r="A14496" s="72" t="s">
        <v>19105</v>
      </c>
      <c r="B14496" s="72"/>
    </row>
    <row r="14497" spans="1:2">
      <c r="A14497" s="72" t="s">
        <v>22440</v>
      </c>
      <c r="B14497" s="72"/>
    </row>
    <row r="14498" spans="1:2">
      <c r="A14498" s="72" t="s">
        <v>993</v>
      </c>
      <c r="B14498" s="72"/>
    </row>
    <row r="14499" spans="1:2">
      <c r="A14499" s="72" t="s">
        <v>993</v>
      </c>
      <c r="B14499" s="72"/>
    </row>
    <row r="14500" spans="1:2">
      <c r="A14500" s="72" t="s">
        <v>993</v>
      </c>
      <c r="B14500" s="72"/>
    </row>
    <row r="14501" spans="1:2">
      <c r="A14501" s="72" t="s">
        <v>22927</v>
      </c>
      <c r="B14501" s="72"/>
    </row>
    <row r="14502" spans="1:2">
      <c r="A14502" s="72" t="s">
        <v>20011</v>
      </c>
      <c r="B14502" s="72"/>
    </row>
    <row r="14503" spans="1:2">
      <c r="A14503" s="72" t="s">
        <v>17748</v>
      </c>
      <c r="B14503" s="72"/>
    </row>
    <row r="14504" spans="1:2">
      <c r="A14504" s="72" t="s">
        <v>20012</v>
      </c>
      <c r="B14504" s="72"/>
    </row>
    <row r="14505" spans="1:2">
      <c r="A14505" s="72" t="s">
        <v>22928</v>
      </c>
      <c r="B14505" s="72"/>
    </row>
    <row r="14506" spans="1:2">
      <c r="A14506" s="72" t="s">
        <v>4869</v>
      </c>
      <c r="B14506" s="72"/>
    </row>
    <row r="14507" spans="1:2">
      <c r="A14507" s="72" t="s">
        <v>20860</v>
      </c>
      <c r="B14507" s="72"/>
    </row>
    <row r="14508" spans="1:2">
      <c r="A14508" s="72" t="s">
        <v>2355</v>
      </c>
      <c r="B14508" s="72"/>
    </row>
    <row r="14509" spans="1:2">
      <c r="A14509" s="72" t="s">
        <v>994</v>
      </c>
      <c r="B14509" s="72"/>
    </row>
    <row r="14510" spans="1:2">
      <c r="A14510" s="72" t="s">
        <v>33198</v>
      </c>
      <c r="B14510" s="72"/>
    </row>
    <row r="14511" spans="1:2">
      <c r="A14511" s="72" t="s">
        <v>19504</v>
      </c>
      <c r="B14511" s="72"/>
    </row>
    <row r="14512" spans="1:2">
      <c r="A14512" s="72" t="s">
        <v>24711</v>
      </c>
      <c r="B14512" s="72"/>
    </row>
    <row r="14513" spans="1:2">
      <c r="A14513" s="72" t="s">
        <v>3525</v>
      </c>
      <c r="B14513" s="72"/>
    </row>
    <row r="14514" spans="1:2">
      <c r="A14514" s="72" t="s">
        <v>18784</v>
      </c>
      <c r="B14514" s="72"/>
    </row>
    <row r="14515" spans="1:2">
      <c r="A14515" s="72" t="s">
        <v>11664</v>
      </c>
      <c r="B14515" s="72"/>
    </row>
    <row r="14516" spans="1:2">
      <c r="A14516" s="72" t="s">
        <v>11665</v>
      </c>
      <c r="B14516" s="72"/>
    </row>
    <row r="14517" spans="1:2">
      <c r="A14517" s="72" t="s">
        <v>11666</v>
      </c>
      <c r="B14517" s="72"/>
    </row>
    <row r="14518" spans="1:2">
      <c r="A14518" s="72" t="s">
        <v>29785</v>
      </c>
      <c r="B14518" s="72"/>
    </row>
    <row r="14519" spans="1:2">
      <c r="A14519" s="72" t="s">
        <v>20861</v>
      </c>
      <c r="B14519" s="72"/>
    </row>
    <row r="14520" spans="1:2">
      <c r="A14520" s="72" t="s">
        <v>25798</v>
      </c>
      <c r="B14520" s="72"/>
    </row>
    <row r="14521" spans="1:2">
      <c r="A14521" s="72" t="s">
        <v>20862</v>
      </c>
      <c r="B14521" s="72"/>
    </row>
    <row r="14522" spans="1:2">
      <c r="A14522" s="4" t="s">
        <v>33658</v>
      </c>
      <c r="B14522" s="72"/>
    </row>
    <row r="14523" spans="1:2">
      <c r="A14523" s="72" t="s">
        <v>26245</v>
      </c>
      <c r="B14523" s="72"/>
    </row>
    <row r="14524" spans="1:2">
      <c r="A14524" s="72" t="s">
        <v>20863</v>
      </c>
      <c r="B14524" s="72"/>
    </row>
    <row r="14525" spans="1:2">
      <c r="A14525" s="72" t="s">
        <v>26246</v>
      </c>
      <c r="B14525" s="72"/>
    </row>
    <row r="14526" spans="1:2">
      <c r="A14526" s="72" t="s">
        <v>25799</v>
      </c>
      <c r="B14526" s="72"/>
    </row>
    <row r="14527" spans="1:2">
      <c r="A14527" s="72" t="s">
        <v>26247</v>
      </c>
      <c r="B14527" s="72"/>
    </row>
    <row r="14528" spans="1:2">
      <c r="A14528" s="72" t="s">
        <v>20864</v>
      </c>
      <c r="B14528" s="72"/>
    </row>
    <row r="14529" spans="1:2">
      <c r="A14529" s="72" t="s">
        <v>25800</v>
      </c>
      <c r="B14529" s="72"/>
    </row>
    <row r="14530" spans="1:2">
      <c r="A14530" s="72" t="s">
        <v>26248</v>
      </c>
      <c r="B14530" s="72"/>
    </row>
    <row r="14531" spans="1:2">
      <c r="A14531" s="72" t="s">
        <v>20865</v>
      </c>
      <c r="B14531" s="72"/>
    </row>
    <row r="14532" spans="1:2">
      <c r="A14532" s="72" t="s">
        <v>20866</v>
      </c>
      <c r="B14532" s="72"/>
    </row>
    <row r="14533" spans="1:2">
      <c r="A14533" s="72" t="s">
        <v>7543</v>
      </c>
      <c r="B14533" s="72"/>
    </row>
    <row r="14534" spans="1:2">
      <c r="A14534" s="72" t="s">
        <v>7544</v>
      </c>
      <c r="B14534" s="72"/>
    </row>
    <row r="14535" spans="1:2">
      <c r="A14535" s="72" t="s">
        <v>20375</v>
      </c>
      <c r="B14535" s="72"/>
    </row>
    <row r="14536" spans="1:2">
      <c r="A14536" s="72" t="s">
        <v>10556</v>
      </c>
      <c r="B14536" s="72"/>
    </row>
    <row r="14537" spans="1:2">
      <c r="A14537" s="72" t="s">
        <v>20376</v>
      </c>
      <c r="B14537" s="72"/>
    </row>
    <row r="14538" spans="1:2">
      <c r="A14538" s="72" t="s">
        <v>7545</v>
      </c>
      <c r="B14538" s="72"/>
    </row>
    <row r="14539" spans="1:2">
      <c r="A14539" s="72" t="s">
        <v>7546</v>
      </c>
      <c r="B14539" s="72"/>
    </row>
    <row r="14540" spans="1:2">
      <c r="A14540" s="72" t="s">
        <v>10557</v>
      </c>
      <c r="B14540" s="72"/>
    </row>
    <row r="14541" spans="1:2">
      <c r="A14541" s="72" t="s">
        <v>20867</v>
      </c>
      <c r="B14541" s="72"/>
    </row>
    <row r="14542" spans="1:2">
      <c r="A14542" s="72" t="s">
        <v>10558</v>
      </c>
      <c r="B14542" s="72"/>
    </row>
    <row r="14543" spans="1:2">
      <c r="A14543" s="72" t="s">
        <v>7547</v>
      </c>
      <c r="B14543" s="72"/>
    </row>
    <row r="14544" spans="1:2">
      <c r="A14544" s="72" t="s">
        <v>7548</v>
      </c>
      <c r="B14544" s="72"/>
    </row>
    <row r="14545" spans="1:2">
      <c r="A14545" s="72" t="s">
        <v>20531</v>
      </c>
      <c r="B14545" s="72"/>
    </row>
    <row r="14546" spans="1:2">
      <c r="A14546" s="72" t="s">
        <v>10559</v>
      </c>
      <c r="B14546" s="72"/>
    </row>
    <row r="14547" spans="1:2">
      <c r="A14547" s="72" t="s">
        <v>10560</v>
      </c>
      <c r="B14547" s="72"/>
    </row>
    <row r="14548" spans="1:2">
      <c r="A14548" s="72" t="s">
        <v>7549</v>
      </c>
      <c r="B14548" s="72"/>
    </row>
    <row r="14549" spans="1:2">
      <c r="A14549" s="72" t="s">
        <v>20868</v>
      </c>
      <c r="B14549" s="72"/>
    </row>
    <row r="14550" spans="1:2">
      <c r="A14550" s="72" t="s">
        <v>10561</v>
      </c>
      <c r="B14550" s="72"/>
    </row>
    <row r="14551" spans="1:2">
      <c r="A14551" s="72" t="s">
        <v>25801</v>
      </c>
      <c r="B14551" s="72"/>
    </row>
    <row r="14552" spans="1:2">
      <c r="A14552" s="72" t="s">
        <v>20377</v>
      </c>
      <c r="B14552" s="72"/>
    </row>
    <row r="14553" spans="1:2">
      <c r="A14553" s="72" t="s">
        <v>25802</v>
      </c>
      <c r="B14553" s="72"/>
    </row>
    <row r="14554" spans="1:2">
      <c r="A14554" s="72" t="s">
        <v>25803</v>
      </c>
      <c r="B14554" s="72"/>
    </row>
    <row r="14555" spans="1:2">
      <c r="A14555" s="72" t="s">
        <v>25804</v>
      </c>
      <c r="B14555" s="72"/>
    </row>
    <row r="14556" spans="1:2">
      <c r="A14556" s="72" t="s">
        <v>26249</v>
      </c>
      <c r="B14556" s="72"/>
    </row>
    <row r="14557" spans="1:2">
      <c r="A14557" s="72" t="s">
        <v>21824</v>
      </c>
      <c r="B14557" s="72"/>
    </row>
    <row r="14558" spans="1:2">
      <c r="A14558" s="72" t="s">
        <v>25805</v>
      </c>
      <c r="B14558" s="72"/>
    </row>
    <row r="14559" spans="1:2">
      <c r="A14559" s="72" t="s">
        <v>25806</v>
      </c>
      <c r="B14559" s="72"/>
    </row>
    <row r="14560" spans="1:2">
      <c r="A14560" s="72" t="s">
        <v>26250</v>
      </c>
      <c r="B14560" s="72"/>
    </row>
    <row r="14561" spans="1:2">
      <c r="A14561" s="72" t="s">
        <v>25807</v>
      </c>
      <c r="B14561" s="72"/>
    </row>
    <row r="14562" spans="1:2">
      <c r="A14562" s="72" t="s">
        <v>26251</v>
      </c>
      <c r="B14562" s="72"/>
    </row>
    <row r="14563" spans="1:2">
      <c r="A14563" s="72" t="s">
        <v>25808</v>
      </c>
      <c r="B14563" s="72"/>
    </row>
    <row r="14564" spans="1:2">
      <c r="A14564" s="72" t="s">
        <v>25809</v>
      </c>
      <c r="B14564" s="72"/>
    </row>
    <row r="14565" spans="1:2">
      <c r="A14565" s="72" t="s">
        <v>25810</v>
      </c>
      <c r="B14565" s="72"/>
    </row>
    <row r="14566" spans="1:2">
      <c r="A14566" s="72" t="s">
        <v>20869</v>
      </c>
      <c r="B14566" s="72"/>
    </row>
    <row r="14567" spans="1:2">
      <c r="A14567" s="72" t="s">
        <v>20870</v>
      </c>
      <c r="B14567" s="72"/>
    </row>
    <row r="14568" spans="1:2">
      <c r="A14568" s="72" t="s">
        <v>20871</v>
      </c>
      <c r="B14568" s="72"/>
    </row>
    <row r="14569" spans="1:2">
      <c r="A14569" s="72" t="s">
        <v>20872</v>
      </c>
      <c r="B14569" s="72"/>
    </row>
    <row r="14570" spans="1:2">
      <c r="A14570" s="72" t="s">
        <v>25811</v>
      </c>
      <c r="B14570" s="72"/>
    </row>
    <row r="14571" spans="1:2">
      <c r="A14571" s="72" t="s">
        <v>26252</v>
      </c>
      <c r="B14571" s="72"/>
    </row>
    <row r="14572" spans="1:2">
      <c r="A14572" s="72" t="s">
        <v>25812</v>
      </c>
      <c r="B14572" s="72"/>
    </row>
    <row r="14573" spans="1:2">
      <c r="A14573" s="72" t="s">
        <v>20873</v>
      </c>
      <c r="B14573" s="72"/>
    </row>
    <row r="14574" spans="1:2">
      <c r="A14574" s="72" t="s">
        <v>20874</v>
      </c>
      <c r="B14574" s="72"/>
    </row>
    <row r="14575" spans="1:2">
      <c r="A14575" s="72" t="s">
        <v>26253</v>
      </c>
      <c r="B14575" s="72"/>
    </row>
    <row r="14576" spans="1:2">
      <c r="A14576" s="72" t="s">
        <v>26254</v>
      </c>
      <c r="B14576" s="72"/>
    </row>
    <row r="14577" spans="1:2">
      <c r="A14577" s="72" t="s">
        <v>20013</v>
      </c>
      <c r="B14577" s="72"/>
    </row>
    <row r="14578" spans="1:2">
      <c r="A14578" s="72" t="s">
        <v>20014</v>
      </c>
      <c r="B14578" s="72"/>
    </row>
    <row r="14579" spans="1:2">
      <c r="A14579" s="72" t="s">
        <v>25813</v>
      </c>
      <c r="B14579" s="72"/>
    </row>
    <row r="14580" spans="1:2">
      <c r="A14580" s="72" t="s">
        <v>25814</v>
      </c>
      <c r="B14580" s="72"/>
    </row>
    <row r="14581" spans="1:2">
      <c r="A14581" s="4" t="s">
        <v>33659</v>
      </c>
      <c r="B14581" s="72"/>
    </row>
    <row r="14582" spans="1:2">
      <c r="A14582" s="4" t="s">
        <v>33619</v>
      </c>
      <c r="B14582" s="72"/>
    </row>
    <row r="14583" spans="1:2">
      <c r="A14583" s="72" t="s">
        <v>25815</v>
      </c>
      <c r="B14583" s="72"/>
    </row>
    <row r="14584" spans="1:2">
      <c r="A14584" s="72" t="s">
        <v>25816</v>
      </c>
      <c r="B14584" s="72"/>
    </row>
    <row r="14585" spans="1:2">
      <c r="A14585" s="72" t="s">
        <v>25817</v>
      </c>
      <c r="B14585" s="72"/>
    </row>
    <row r="14586" spans="1:2">
      <c r="A14586" s="72" t="s">
        <v>26255</v>
      </c>
      <c r="B14586" s="72"/>
    </row>
    <row r="14587" spans="1:2">
      <c r="A14587" s="72" t="s">
        <v>26256</v>
      </c>
      <c r="B14587" s="72"/>
    </row>
    <row r="14588" spans="1:2">
      <c r="A14588" s="72" t="s">
        <v>20876</v>
      </c>
      <c r="B14588" s="72"/>
    </row>
    <row r="14589" spans="1:2">
      <c r="A14589" s="72" t="s">
        <v>25818</v>
      </c>
      <c r="B14589" s="72"/>
    </row>
    <row r="14590" spans="1:2">
      <c r="A14590" s="72" t="s">
        <v>25819</v>
      </c>
      <c r="B14590" s="72"/>
    </row>
    <row r="14591" spans="1:2">
      <c r="A14591" s="72" t="s">
        <v>25820</v>
      </c>
      <c r="B14591" s="72"/>
    </row>
    <row r="14592" spans="1:2">
      <c r="A14592" s="72" t="s">
        <v>8084</v>
      </c>
      <c r="B14592" s="72"/>
    </row>
    <row r="14593" spans="1:2">
      <c r="A14593" s="72" t="s">
        <v>19012</v>
      </c>
      <c r="B14593" s="72"/>
    </row>
    <row r="14594" spans="1:2">
      <c r="A14594" s="72" t="s">
        <v>32234</v>
      </c>
      <c r="B14594" s="72"/>
    </row>
    <row r="14595" spans="1:2">
      <c r="A14595" s="72" t="s">
        <v>17576</v>
      </c>
      <c r="B14595" s="72"/>
    </row>
    <row r="14596" spans="1:2">
      <c r="A14596" s="72" t="s">
        <v>28063</v>
      </c>
      <c r="B14596" s="72"/>
    </row>
    <row r="14597" spans="1:2">
      <c r="A14597" s="72" t="s">
        <v>14546</v>
      </c>
      <c r="B14597" s="72"/>
    </row>
    <row r="14598" spans="1:2">
      <c r="A14598" s="72" t="s">
        <v>28317</v>
      </c>
      <c r="B14598" s="72"/>
    </row>
    <row r="14599" spans="1:2">
      <c r="A14599" s="72" t="s">
        <v>28318</v>
      </c>
      <c r="B14599" s="72"/>
    </row>
    <row r="14600" spans="1:2">
      <c r="A14600" s="72" t="s">
        <v>14045</v>
      </c>
      <c r="B14600" s="72"/>
    </row>
    <row r="14601" spans="1:2">
      <c r="A14601" s="72" t="s">
        <v>4479</v>
      </c>
      <c r="B14601" s="72"/>
    </row>
    <row r="14602" spans="1:2">
      <c r="A14602" s="72" t="s">
        <v>5839</v>
      </c>
      <c r="B14602" s="72"/>
    </row>
    <row r="14603" spans="1:2">
      <c r="A14603" s="72" t="s">
        <v>9739</v>
      </c>
      <c r="B14603" s="72"/>
    </row>
    <row r="14604" spans="1:2">
      <c r="A14604" s="72" t="s">
        <v>14549</v>
      </c>
      <c r="B14604" s="72"/>
    </row>
    <row r="14605" spans="1:2">
      <c r="A14605" s="72" t="s">
        <v>14549</v>
      </c>
      <c r="B14605" s="72"/>
    </row>
    <row r="14606" spans="1:2">
      <c r="A14606" s="72" t="s">
        <v>31565</v>
      </c>
      <c r="B14606" s="72"/>
    </row>
    <row r="14607" spans="1:2">
      <c r="A14607" s="72" t="s">
        <v>17580</v>
      </c>
      <c r="B14607" s="72"/>
    </row>
    <row r="14608" spans="1:2">
      <c r="A14608" s="72" t="s">
        <v>25024</v>
      </c>
      <c r="B14608" s="72"/>
    </row>
    <row r="14609" spans="1:2">
      <c r="A14609" s="72" t="s">
        <v>21564</v>
      </c>
      <c r="B14609" s="72"/>
    </row>
    <row r="14610" spans="1:2">
      <c r="A14610" s="72" t="s">
        <v>26750</v>
      </c>
      <c r="B14610" s="72"/>
    </row>
    <row r="14611" spans="1:2">
      <c r="A14611" s="72" t="s">
        <v>25394</v>
      </c>
      <c r="B14611" s="72"/>
    </row>
    <row r="14612" spans="1:2">
      <c r="A14612" s="72" t="s">
        <v>25394</v>
      </c>
      <c r="B14612" s="72"/>
    </row>
    <row r="14613" spans="1:2">
      <c r="A14613" s="72" t="s">
        <v>24715</v>
      </c>
      <c r="B14613" s="72"/>
    </row>
    <row r="14614" spans="1:2">
      <c r="A14614" s="72" t="s">
        <v>3058</v>
      </c>
      <c r="B14614" s="72"/>
    </row>
    <row r="14615" spans="1:2">
      <c r="A14615" s="72" t="s">
        <v>3059</v>
      </c>
      <c r="B14615" s="72"/>
    </row>
    <row r="14616" spans="1:2">
      <c r="A14616" s="72" t="s">
        <v>3060</v>
      </c>
      <c r="B14616" s="72"/>
    </row>
    <row r="14617" spans="1:2">
      <c r="A14617" s="72" t="s">
        <v>11135</v>
      </c>
      <c r="B14617" s="72"/>
    </row>
    <row r="14618" spans="1:2">
      <c r="A14618" s="72" t="s">
        <v>3062</v>
      </c>
      <c r="B14618" s="72"/>
    </row>
    <row r="14619" spans="1:2">
      <c r="A14619" s="72" t="s">
        <v>31429</v>
      </c>
      <c r="B14619" s="72"/>
    </row>
    <row r="14620" spans="1:2">
      <c r="A14620" s="72" t="s">
        <v>3061</v>
      </c>
      <c r="B14620" s="72"/>
    </row>
    <row r="14621" spans="1:2">
      <c r="A14621" s="72" t="s">
        <v>4212</v>
      </c>
      <c r="B14621" s="72"/>
    </row>
    <row r="14622" spans="1:2">
      <c r="A14622" s="72" t="s">
        <v>17184</v>
      </c>
      <c r="B14622" s="72"/>
    </row>
    <row r="14623" spans="1:2">
      <c r="A14623" s="72" t="s">
        <v>4213</v>
      </c>
      <c r="B14623" s="72"/>
    </row>
    <row r="14624" spans="1:2">
      <c r="A14624" s="72" t="s">
        <v>3063</v>
      </c>
      <c r="B14624" s="72"/>
    </row>
    <row r="14625" spans="1:2">
      <c r="A14625" s="72" t="s">
        <v>31430</v>
      </c>
      <c r="B14625" s="72"/>
    </row>
    <row r="14626" spans="1:2">
      <c r="A14626" s="72" t="s">
        <v>29922</v>
      </c>
      <c r="B14626" s="72"/>
    </row>
    <row r="14627" spans="1:2">
      <c r="A14627" s="72" t="s">
        <v>28065</v>
      </c>
      <c r="B14627" s="72"/>
    </row>
    <row r="14628" spans="1:2">
      <c r="A14628" s="72" t="s">
        <v>9179</v>
      </c>
      <c r="B14628" s="72"/>
    </row>
    <row r="14629" spans="1:2">
      <c r="A14629" s="72" t="s">
        <v>14047</v>
      </c>
      <c r="B14629" s="72"/>
    </row>
    <row r="14630" spans="1:2">
      <c r="A14630" s="72" t="s">
        <v>1936</v>
      </c>
      <c r="B14630" s="72"/>
    </row>
    <row r="14631" spans="1:2">
      <c r="A14631" s="72" t="s">
        <v>1937</v>
      </c>
      <c r="B14631" s="72"/>
    </row>
    <row r="14632" spans="1:2">
      <c r="A14632" s="72" t="s">
        <v>9180</v>
      </c>
      <c r="B14632" s="72"/>
    </row>
    <row r="14633" spans="1:2">
      <c r="A14633" s="72" t="s">
        <v>1938</v>
      </c>
      <c r="B14633" s="72"/>
    </row>
    <row r="14634" spans="1:2">
      <c r="A14634" s="72" t="s">
        <v>28066</v>
      </c>
      <c r="B14634" s="72"/>
    </row>
    <row r="14635" spans="1:2">
      <c r="A14635" s="72" t="s">
        <v>16150</v>
      </c>
      <c r="B14635" s="72"/>
    </row>
    <row r="14636" spans="1:2">
      <c r="A14636" s="72" t="s">
        <v>28320</v>
      </c>
      <c r="B14636" s="72"/>
    </row>
    <row r="14637" spans="1:2">
      <c r="A14637" s="72" t="s">
        <v>9181</v>
      </c>
      <c r="B14637" s="72"/>
    </row>
    <row r="14638" spans="1:2">
      <c r="A14638" s="72" t="s">
        <v>9182</v>
      </c>
      <c r="B14638" s="72"/>
    </row>
    <row r="14639" spans="1:2">
      <c r="A14639" s="72" t="s">
        <v>9183</v>
      </c>
      <c r="B14639" s="72"/>
    </row>
    <row r="14640" spans="1:2">
      <c r="A14640" s="72" t="s">
        <v>13215</v>
      </c>
      <c r="B14640" s="72"/>
    </row>
    <row r="14641" spans="1:2">
      <c r="A14641" s="72" t="s">
        <v>32030</v>
      </c>
      <c r="B14641" s="72"/>
    </row>
    <row r="14642" spans="1:2">
      <c r="A14642" s="72" t="s">
        <v>10122</v>
      </c>
      <c r="B14642" s="72"/>
    </row>
    <row r="14643" spans="1:2">
      <c r="A14643" s="72" t="s">
        <v>17583</v>
      </c>
      <c r="B14643" s="72"/>
    </row>
    <row r="14644" spans="1:2">
      <c r="A14644" s="72" t="s">
        <v>17583</v>
      </c>
      <c r="B14644" s="72"/>
    </row>
    <row r="14645" spans="1:2">
      <c r="A14645" s="72" t="s">
        <v>19015</v>
      </c>
      <c r="B14645" s="72"/>
    </row>
    <row r="14646" spans="1:2">
      <c r="A14646" s="72" t="s">
        <v>4630</v>
      </c>
      <c r="B14646" s="72"/>
    </row>
    <row r="14647" spans="1:2">
      <c r="A14647" s="72" t="s">
        <v>4630</v>
      </c>
      <c r="B14647" s="72"/>
    </row>
    <row r="14648" spans="1:2">
      <c r="A14648" s="72" t="s">
        <v>19016</v>
      </c>
      <c r="B14648" s="72"/>
    </row>
    <row r="14649" spans="1:2">
      <c r="A14649" s="72" t="s">
        <v>19017</v>
      </c>
      <c r="B14649" s="72"/>
    </row>
    <row r="14650" spans="1:2">
      <c r="A14650" s="72" t="s">
        <v>13216</v>
      </c>
      <c r="B14650" s="72"/>
    </row>
    <row r="14651" spans="1:2">
      <c r="A14651" s="72" t="s">
        <v>1939</v>
      </c>
      <c r="B14651" s="72"/>
    </row>
    <row r="14652" spans="1:2">
      <c r="A14652" s="72" t="s">
        <v>9193</v>
      </c>
      <c r="B14652" s="72"/>
    </row>
    <row r="14653" spans="1:2">
      <c r="A14653" s="72" t="s">
        <v>22804</v>
      </c>
      <c r="B14653" s="72"/>
    </row>
    <row r="14654" spans="1:2">
      <c r="A14654" s="72" t="s">
        <v>22804</v>
      </c>
      <c r="B14654" s="72"/>
    </row>
    <row r="14655" spans="1:2">
      <c r="A14655" s="72" t="s">
        <v>32700</v>
      </c>
      <c r="B14655" s="72"/>
    </row>
    <row r="14656" spans="1:2">
      <c r="A14656" s="72" t="s">
        <v>15583</v>
      </c>
      <c r="B14656" s="72"/>
    </row>
    <row r="14657" spans="1:2">
      <c r="A14657" s="72" t="s">
        <v>2631</v>
      </c>
      <c r="B14657" s="72"/>
    </row>
    <row r="14658" spans="1:2">
      <c r="A14658" s="72" t="s">
        <v>31573</v>
      </c>
      <c r="B14658" s="72"/>
    </row>
    <row r="14659" spans="1:2">
      <c r="A14659" s="72" t="s">
        <v>16111</v>
      </c>
      <c r="B14659" s="72"/>
    </row>
    <row r="14660" spans="1:2">
      <c r="A14660" s="72" t="s">
        <v>13550</v>
      </c>
      <c r="B14660" s="72"/>
    </row>
    <row r="14661" spans="1:2">
      <c r="A14661" s="72" t="s">
        <v>2633</v>
      </c>
      <c r="B14661" s="72"/>
    </row>
    <row r="14662" spans="1:2">
      <c r="A14662" s="72" t="s">
        <v>15896</v>
      </c>
      <c r="B14662" s="72"/>
    </row>
    <row r="14663" spans="1:2">
      <c r="A14663" s="72" t="s">
        <v>3808</v>
      </c>
      <c r="B14663" s="72"/>
    </row>
    <row r="14664" spans="1:2">
      <c r="A14664" s="72" t="s">
        <v>4646</v>
      </c>
      <c r="B14664" s="72"/>
    </row>
    <row r="14665" spans="1:2">
      <c r="A14665" s="72" t="s">
        <v>19024</v>
      </c>
      <c r="B14665" s="72"/>
    </row>
    <row r="14666" spans="1:2">
      <c r="A14666" s="72" t="s">
        <v>28072</v>
      </c>
      <c r="B14666" s="72"/>
    </row>
    <row r="14667" spans="1:2">
      <c r="A14667" s="72" t="s">
        <v>17600</v>
      </c>
      <c r="B14667" s="72"/>
    </row>
    <row r="14668" spans="1:2">
      <c r="A14668" s="4" t="s">
        <v>245</v>
      </c>
      <c r="B14668" s="72"/>
    </row>
    <row r="14669" spans="1:2">
      <c r="A14669" s="72" t="s">
        <v>4653</v>
      </c>
      <c r="B14669" s="72"/>
    </row>
    <row r="14670" spans="1:2">
      <c r="A14670" s="72" t="s">
        <v>4653</v>
      </c>
      <c r="B14670" s="72"/>
    </row>
    <row r="14671" spans="1:2">
      <c r="A14671" s="72" t="s">
        <v>4653</v>
      </c>
      <c r="B14671" s="72"/>
    </row>
    <row r="14672" spans="1:2">
      <c r="A14672" s="72" t="s">
        <v>4653</v>
      </c>
      <c r="B14672" s="72"/>
    </row>
    <row r="14673" spans="1:2">
      <c r="A14673" s="72" t="s">
        <v>4653</v>
      </c>
      <c r="B14673" s="72"/>
    </row>
    <row r="14674" spans="1:2">
      <c r="A14674" s="72" t="s">
        <v>8109</v>
      </c>
      <c r="B14674" s="72"/>
    </row>
    <row r="14675" spans="1:2">
      <c r="A14675" s="72" t="s">
        <v>31577</v>
      </c>
      <c r="B14675" s="72"/>
    </row>
    <row r="14676" spans="1:2">
      <c r="A14676" s="72" t="s">
        <v>31578</v>
      </c>
      <c r="B14676" s="72"/>
    </row>
    <row r="14677" spans="1:2">
      <c r="A14677" s="72" t="s">
        <v>16115</v>
      </c>
      <c r="B14677" s="72"/>
    </row>
    <row r="14678" spans="1:2">
      <c r="A14678" s="72" t="s">
        <v>29697</v>
      </c>
      <c r="B14678" s="72"/>
    </row>
    <row r="14679" spans="1:2">
      <c r="A14679" s="72" t="s">
        <v>29931</v>
      </c>
      <c r="B14679" s="72"/>
    </row>
    <row r="14680" spans="1:2">
      <c r="A14680" s="72" t="s">
        <v>2107</v>
      </c>
      <c r="B14680" s="72"/>
    </row>
    <row r="14681" spans="1:2">
      <c r="A14681" s="72" t="s">
        <v>17602</v>
      </c>
      <c r="B14681" s="72"/>
    </row>
    <row r="14682" spans="1:2">
      <c r="A14682" s="72" t="s">
        <v>9581</v>
      </c>
      <c r="B14682" s="72"/>
    </row>
    <row r="14683" spans="1:2">
      <c r="A14683" s="72" t="s">
        <v>8646</v>
      </c>
      <c r="B14683" s="72"/>
    </row>
    <row r="14684" spans="1:2">
      <c r="A14684" s="72" t="s">
        <v>8646</v>
      </c>
      <c r="B14684" s="72"/>
    </row>
    <row r="14685" spans="1:2">
      <c r="A14685" s="72" t="s">
        <v>13227</v>
      </c>
      <c r="B14685" s="72"/>
    </row>
    <row r="14686" spans="1:2">
      <c r="A14686" s="72" t="s">
        <v>13228</v>
      </c>
      <c r="B14686" s="72"/>
    </row>
    <row r="14687" spans="1:2">
      <c r="A14687" s="72" t="s">
        <v>4486</v>
      </c>
      <c r="B14687" s="72"/>
    </row>
    <row r="14688" spans="1:2">
      <c r="A14688" s="72" t="s">
        <v>28669</v>
      </c>
      <c r="B14688" s="72"/>
    </row>
    <row r="14689" spans="1:2">
      <c r="A14689" s="72" t="s">
        <v>7476</v>
      </c>
      <c r="B14689" s="72"/>
    </row>
    <row r="14690" spans="1:2">
      <c r="A14690" s="72" t="s">
        <v>27247</v>
      </c>
      <c r="B14690" s="72"/>
    </row>
    <row r="14691" spans="1:2">
      <c r="A14691" s="72" t="s">
        <v>24063</v>
      </c>
      <c r="B14691" s="72"/>
    </row>
    <row r="14692" spans="1:2">
      <c r="A14692" s="72" t="s">
        <v>10141</v>
      </c>
      <c r="B14692" s="72"/>
    </row>
    <row r="14693" spans="1:2">
      <c r="A14693" s="72" t="s">
        <v>32268</v>
      </c>
      <c r="B14693" s="72"/>
    </row>
    <row r="14694" spans="1:2">
      <c r="A14694" s="72" t="s">
        <v>13231</v>
      </c>
      <c r="B14694" s="72"/>
    </row>
    <row r="14695" spans="1:2">
      <c r="A14695" s="72" t="s">
        <v>716</v>
      </c>
      <c r="B14695" s="72"/>
    </row>
    <row r="14696" spans="1:2">
      <c r="A14696" s="72" t="s">
        <v>12602</v>
      </c>
      <c r="B14696" s="72"/>
    </row>
    <row r="14697" spans="1:2">
      <c r="A14697" s="72" t="s">
        <v>6241</v>
      </c>
      <c r="B14697" s="72"/>
    </row>
    <row r="14698" spans="1:2">
      <c r="A14698" s="72" t="s">
        <v>17347</v>
      </c>
      <c r="B14698" s="72"/>
    </row>
    <row r="14699" spans="1:2">
      <c r="A14699" s="72" t="s">
        <v>1752</v>
      </c>
      <c r="B14699" s="72"/>
    </row>
    <row r="14700" spans="1:2">
      <c r="A14700" s="72" t="s">
        <v>32274</v>
      </c>
      <c r="B14700" s="72"/>
    </row>
    <row r="14701" spans="1:2">
      <c r="A14701" s="72" t="s">
        <v>8659</v>
      </c>
      <c r="B14701" s="72"/>
    </row>
    <row r="14702" spans="1:2">
      <c r="A14702" s="72" t="s">
        <v>8659</v>
      </c>
      <c r="B14702" s="72"/>
    </row>
    <row r="14703" spans="1:2">
      <c r="A14703" s="72" t="s">
        <v>31585</v>
      </c>
      <c r="B14703" s="72"/>
    </row>
    <row r="14704" spans="1:2">
      <c r="A14704" s="72" t="s">
        <v>28084</v>
      </c>
      <c r="B14704" s="72"/>
    </row>
    <row r="14705" spans="1:2">
      <c r="A14705" s="72" t="s">
        <v>2248</v>
      </c>
      <c r="B14705" s="72"/>
    </row>
    <row r="14706" spans="1:2">
      <c r="A14706" s="72" t="s">
        <v>1753</v>
      </c>
      <c r="B14706" s="72"/>
    </row>
    <row r="14707" spans="1:2">
      <c r="A14707" s="72" t="s">
        <v>7852</v>
      </c>
      <c r="B14707" s="72"/>
    </row>
    <row r="14708" spans="1:2">
      <c r="A14708" s="72" t="s">
        <v>25647</v>
      </c>
      <c r="B14708" s="72"/>
    </row>
    <row r="14709" spans="1:2">
      <c r="A14709" s="72" t="s">
        <v>29262</v>
      </c>
      <c r="B14709" s="72"/>
    </row>
    <row r="14710" spans="1:2">
      <c r="A14710" s="72" t="s">
        <v>5875</v>
      </c>
      <c r="B14710" s="72"/>
    </row>
    <row r="14711" spans="1:2">
      <c r="A14711" s="72" t="s">
        <v>27743</v>
      </c>
      <c r="B14711" s="72"/>
    </row>
    <row r="14712" spans="1:2">
      <c r="A14712" s="72" t="s">
        <v>31588</v>
      </c>
      <c r="B14712" s="72"/>
    </row>
    <row r="14713" spans="1:2">
      <c r="A14713" s="72" t="s">
        <v>11158</v>
      </c>
      <c r="B14713" s="72"/>
    </row>
    <row r="14714" spans="1:2">
      <c r="A14714" s="72" t="s">
        <v>19036</v>
      </c>
      <c r="B14714" s="72"/>
    </row>
    <row r="14715" spans="1:2">
      <c r="A14715" s="72" t="s">
        <v>26798</v>
      </c>
      <c r="B14715" s="72"/>
    </row>
    <row r="14716" spans="1:2">
      <c r="A14716" s="72" t="s">
        <v>14073</v>
      </c>
      <c r="B14716" s="72"/>
    </row>
    <row r="14717" spans="1:2">
      <c r="A14717" s="72" t="s">
        <v>14074</v>
      </c>
      <c r="B14717" s="72"/>
    </row>
    <row r="14718" spans="1:2">
      <c r="A14718" s="72" t="s">
        <v>261</v>
      </c>
      <c r="B14718" s="72"/>
    </row>
    <row r="14719" spans="1:2">
      <c r="A14719" s="72" t="s">
        <v>16356</v>
      </c>
      <c r="B14719" s="72"/>
    </row>
    <row r="14720" spans="1:2">
      <c r="A14720" s="72" t="s">
        <v>16356</v>
      </c>
      <c r="B14720" s="72"/>
    </row>
    <row r="14721" spans="1:2">
      <c r="A14721" s="72" t="s">
        <v>6905</v>
      </c>
      <c r="B14721" s="72"/>
    </row>
    <row r="14722" spans="1:2">
      <c r="A14722" s="72" t="s">
        <v>13558</v>
      </c>
      <c r="B14722" s="72"/>
    </row>
    <row r="14723" spans="1:2">
      <c r="A14723" s="72" t="s">
        <v>25401</v>
      </c>
      <c r="B14723" s="72"/>
    </row>
    <row r="14724" spans="1:2">
      <c r="A14724" s="72" t="s">
        <v>31307</v>
      </c>
      <c r="B14724" s="72"/>
    </row>
    <row r="14725" spans="1:2">
      <c r="A14725" s="72" t="s">
        <v>11160</v>
      </c>
      <c r="B14725" s="72"/>
    </row>
    <row r="14726" spans="1:2">
      <c r="A14726" s="72" t="s">
        <v>31589</v>
      </c>
      <c r="B14726" s="72"/>
    </row>
    <row r="14727" spans="1:2">
      <c r="A14727" s="72" t="s">
        <v>4685</v>
      </c>
      <c r="B14727" s="72"/>
    </row>
    <row r="14728" spans="1:2">
      <c r="A14728" s="72" t="s">
        <v>11163</v>
      </c>
      <c r="B14728" s="72"/>
    </row>
    <row r="14729" spans="1:2">
      <c r="A14729" s="72" t="s">
        <v>23350</v>
      </c>
      <c r="B14729" s="72"/>
    </row>
    <row r="14730" spans="1:2">
      <c r="A14730" s="72" t="s">
        <v>4687</v>
      </c>
      <c r="B14730" s="72"/>
    </row>
    <row r="14731" spans="1:2">
      <c r="A14731" s="72" t="s">
        <v>17192</v>
      </c>
      <c r="B14731" s="72"/>
    </row>
    <row r="14732" spans="1:2">
      <c r="A14732" s="72" t="s">
        <v>747</v>
      </c>
      <c r="B14732" s="72"/>
    </row>
    <row r="14733" spans="1:2">
      <c r="A14733" s="72" t="s">
        <v>4242</v>
      </c>
      <c r="B14733" s="72"/>
    </row>
    <row r="14734" spans="1:2">
      <c r="A14734" s="72" t="s">
        <v>4243</v>
      </c>
      <c r="B14734" s="72"/>
    </row>
    <row r="14735" spans="1:2">
      <c r="A14735" s="72" t="s">
        <v>4244</v>
      </c>
      <c r="B14735" s="72"/>
    </row>
    <row r="14736" spans="1:2">
      <c r="A14736" s="72" t="s">
        <v>11168</v>
      </c>
      <c r="B14736" s="72"/>
    </row>
    <row r="14737" spans="1:2">
      <c r="A14737" s="72" t="s">
        <v>24019</v>
      </c>
      <c r="B14737" s="72"/>
    </row>
    <row r="14738" spans="1:2">
      <c r="A14738" s="72" t="s">
        <v>8143</v>
      </c>
      <c r="B14738" s="72"/>
    </row>
    <row r="14739" spans="1:2">
      <c r="A14739" s="72" t="s">
        <v>3840</v>
      </c>
      <c r="B14739" s="72"/>
    </row>
    <row r="14740" spans="1:2">
      <c r="A14740" s="72" t="s">
        <v>23370</v>
      </c>
      <c r="B14740" s="72"/>
    </row>
    <row r="14741" spans="1:2">
      <c r="A14741" s="72" t="s">
        <v>12943</v>
      </c>
      <c r="B14741" s="72"/>
    </row>
    <row r="14742" spans="1:2">
      <c r="A14742" s="72" t="s">
        <v>18116</v>
      </c>
      <c r="B14742" s="72"/>
    </row>
    <row r="14743" spans="1:2">
      <c r="A14743" s="72" t="s">
        <v>4252</v>
      </c>
      <c r="B14743" s="72"/>
    </row>
    <row r="14744" spans="1:2">
      <c r="A14744" s="72" t="s">
        <v>6281</v>
      </c>
      <c r="B14744" s="72"/>
    </row>
    <row r="14745" spans="1:2">
      <c r="A14745" s="4" t="s">
        <v>1458</v>
      </c>
      <c r="B14745" s="72"/>
    </row>
    <row r="14746" spans="1:2">
      <c r="A14746" s="72" t="s">
        <v>1458</v>
      </c>
      <c r="B14746" s="72"/>
    </row>
    <row r="14747" spans="1:2">
      <c r="A14747" s="72" t="s">
        <v>1458</v>
      </c>
      <c r="B14747" s="72"/>
    </row>
    <row r="14748" spans="1:2">
      <c r="A14748" s="72" t="s">
        <v>1458</v>
      </c>
      <c r="B14748" s="72"/>
    </row>
    <row r="14749" spans="1:2">
      <c r="A14749" s="72" t="s">
        <v>6282</v>
      </c>
      <c r="B14749" s="72"/>
    </row>
    <row r="14750" spans="1:2">
      <c r="A14750" s="72" t="s">
        <v>7858</v>
      </c>
      <c r="B14750" s="72"/>
    </row>
    <row r="14751" spans="1:2">
      <c r="A14751" s="72" t="s">
        <v>27634</v>
      </c>
      <c r="B14751" s="72"/>
    </row>
    <row r="14752" spans="1:2">
      <c r="A14752" s="72" t="s">
        <v>13797</v>
      </c>
      <c r="B14752" s="72"/>
    </row>
    <row r="14753" spans="1:2">
      <c r="A14753" s="72" t="s">
        <v>29714</v>
      </c>
      <c r="B14753" s="72"/>
    </row>
    <row r="14754" spans="1:2">
      <c r="A14754" s="72" t="s">
        <v>13798</v>
      </c>
      <c r="B14754" s="72"/>
    </row>
    <row r="14755" spans="1:2">
      <c r="A14755" s="72" t="s">
        <v>29715</v>
      </c>
      <c r="B14755" s="72"/>
    </row>
    <row r="14756" spans="1:2">
      <c r="A14756" s="72" t="s">
        <v>32718</v>
      </c>
      <c r="B14756" s="72"/>
    </row>
    <row r="14757" spans="1:2">
      <c r="A14757" s="72" t="s">
        <v>18118</v>
      </c>
      <c r="B14757" s="72"/>
    </row>
    <row r="14758" spans="1:2">
      <c r="A14758" s="72" t="s">
        <v>7859</v>
      </c>
      <c r="B14758" s="72"/>
    </row>
    <row r="14759" spans="1:2">
      <c r="A14759" s="72" t="s">
        <v>21282</v>
      </c>
      <c r="B14759" s="72"/>
    </row>
    <row r="14760" spans="1:2">
      <c r="A14760" s="72" t="s">
        <v>29269</v>
      </c>
      <c r="B14760" s="72"/>
    </row>
    <row r="14761" spans="1:2">
      <c r="A14761" s="72" t="s">
        <v>21283</v>
      </c>
      <c r="B14761" s="72"/>
    </row>
    <row r="14762" spans="1:2">
      <c r="A14762" s="72" t="s">
        <v>7860</v>
      </c>
      <c r="B14762" s="72"/>
    </row>
    <row r="14763" spans="1:2">
      <c r="A14763" s="72" t="s">
        <v>7860</v>
      </c>
      <c r="B14763" s="72"/>
    </row>
    <row r="14764" spans="1:2">
      <c r="A14764" s="72" t="s">
        <v>28701</v>
      </c>
      <c r="B14764" s="72"/>
    </row>
    <row r="14765" spans="1:2">
      <c r="A14765" s="72" t="s">
        <v>1461</v>
      </c>
      <c r="B14765" s="72"/>
    </row>
    <row r="14766" spans="1:2">
      <c r="A14766" s="72" t="s">
        <v>14532</v>
      </c>
      <c r="B14766" s="72"/>
    </row>
    <row r="14767" spans="1:2">
      <c r="A14767" s="72" t="s">
        <v>3416</v>
      </c>
      <c r="B14767" s="72"/>
    </row>
    <row r="14768" spans="1:2">
      <c r="A14768" s="72" t="s">
        <v>17642</v>
      </c>
      <c r="B14768" s="72"/>
    </row>
    <row r="14769" spans="1:2">
      <c r="A14769" s="72" t="s">
        <v>15912</v>
      </c>
      <c r="B14769" s="72"/>
    </row>
    <row r="14770" spans="1:2">
      <c r="A14770" s="72" t="s">
        <v>31593</v>
      </c>
      <c r="B14770" s="72"/>
    </row>
    <row r="14771" spans="1:2">
      <c r="A14771" s="72" t="s">
        <v>31594</v>
      </c>
      <c r="B14771" s="72"/>
    </row>
    <row r="14772" spans="1:2">
      <c r="A14772" s="72" t="s">
        <v>15603</v>
      </c>
      <c r="B14772" s="72"/>
    </row>
    <row r="14773" spans="1:2">
      <c r="A14773" s="72" t="s">
        <v>15607</v>
      </c>
      <c r="B14773" s="72"/>
    </row>
    <row r="14774" spans="1:2">
      <c r="A14774" s="72" t="s">
        <v>28090</v>
      </c>
      <c r="B14774" s="72"/>
    </row>
    <row r="14775" spans="1:2">
      <c r="A14775" s="72" t="s">
        <v>13565</v>
      </c>
      <c r="B14775" s="72"/>
    </row>
    <row r="14776" spans="1:2">
      <c r="A14776" s="4" t="s">
        <v>1466</v>
      </c>
      <c r="B14776" s="72"/>
    </row>
    <row r="14777" spans="1:2">
      <c r="A14777" s="72" t="s">
        <v>1467</v>
      </c>
      <c r="B14777" s="72"/>
    </row>
    <row r="14778" spans="1:2">
      <c r="A14778" s="72" t="s">
        <v>1467</v>
      </c>
      <c r="B14778" s="72"/>
    </row>
    <row r="14779" spans="1:2">
      <c r="A14779" s="72" t="s">
        <v>1467</v>
      </c>
      <c r="B14779" s="72"/>
    </row>
    <row r="14780" spans="1:2">
      <c r="A14780" s="72" t="s">
        <v>1467</v>
      </c>
      <c r="B14780" s="72"/>
    </row>
    <row r="14781" spans="1:2">
      <c r="A14781" s="72" t="s">
        <v>13254</v>
      </c>
      <c r="B14781" s="72"/>
    </row>
    <row r="14782" spans="1:2">
      <c r="A14782" s="72" t="s">
        <v>31600</v>
      </c>
      <c r="B14782" s="72"/>
    </row>
    <row r="14783" spans="1:2">
      <c r="A14783" s="72" t="s">
        <v>24095</v>
      </c>
      <c r="B14783" s="72"/>
    </row>
    <row r="14784" spans="1:2">
      <c r="A14784" s="72" t="s">
        <v>19046</v>
      </c>
      <c r="B14784" s="72"/>
    </row>
    <row r="14785" spans="1:2">
      <c r="A14785" s="72" t="s">
        <v>8162</v>
      </c>
      <c r="B14785" s="72"/>
    </row>
    <row r="14786" spans="1:2">
      <c r="A14786" s="72" t="s">
        <v>27278</v>
      </c>
      <c r="B14786" s="72"/>
    </row>
    <row r="14787" spans="1:2">
      <c r="A14787" s="72" t="s">
        <v>22847</v>
      </c>
      <c r="B14787" s="72"/>
    </row>
    <row r="14788" spans="1:2">
      <c r="A14788" s="72" t="s">
        <v>19047</v>
      </c>
      <c r="B14788" s="72"/>
    </row>
    <row r="14789" spans="1:2">
      <c r="A14789" s="72" t="s">
        <v>32287</v>
      </c>
      <c r="B14789" s="72"/>
    </row>
    <row r="14790" spans="1:2">
      <c r="A14790" s="72" t="s">
        <v>6558</v>
      </c>
      <c r="B14790" s="72"/>
    </row>
    <row r="14791" spans="1:2">
      <c r="A14791" s="4" t="s">
        <v>1468</v>
      </c>
      <c r="B14791" s="72"/>
    </row>
    <row r="14792" spans="1:2">
      <c r="A14792" s="72" t="s">
        <v>27752</v>
      </c>
      <c r="B14792" s="72"/>
    </row>
    <row r="14793" spans="1:2">
      <c r="A14793" s="72" t="s">
        <v>13250</v>
      </c>
      <c r="B14793" s="72"/>
    </row>
    <row r="14794" spans="1:2">
      <c r="A14794" s="72" t="s">
        <v>31601</v>
      </c>
      <c r="B14794" s="72"/>
    </row>
    <row r="14795" spans="1:2">
      <c r="A14795" s="72" t="s">
        <v>13808</v>
      </c>
      <c r="B14795" s="72"/>
    </row>
    <row r="14796" spans="1:2">
      <c r="A14796" s="72" t="s">
        <v>6559</v>
      </c>
      <c r="B14796" s="72"/>
    </row>
    <row r="14797" spans="1:2">
      <c r="A14797" s="72" t="s">
        <v>7869</v>
      </c>
      <c r="B14797" s="72"/>
    </row>
    <row r="14798" spans="1:2">
      <c r="A14798" s="72" t="s">
        <v>29954</v>
      </c>
      <c r="B14798" s="72"/>
    </row>
    <row r="14799" spans="1:2">
      <c r="A14799" s="72" t="s">
        <v>29954</v>
      </c>
      <c r="B14799" s="72"/>
    </row>
    <row r="14800" spans="1:2">
      <c r="A14800" s="72" t="s">
        <v>9634</v>
      </c>
      <c r="B14800" s="72"/>
    </row>
    <row r="14801" spans="1:2">
      <c r="A14801" s="72" t="s">
        <v>15921</v>
      </c>
      <c r="B14801" s="72"/>
    </row>
    <row r="14802" spans="1:2">
      <c r="A14802" s="72" t="s">
        <v>29955</v>
      </c>
      <c r="B14802" s="72"/>
    </row>
    <row r="14803" spans="1:2">
      <c r="A14803" s="72" t="s">
        <v>22848</v>
      </c>
      <c r="B14803" s="72"/>
    </row>
    <row r="14804" spans="1:2">
      <c r="A14804" s="72" t="s">
        <v>7498</v>
      </c>
      <c r="B14804" s="72"/>
    </row>
    <row r="14805" spans="1:2">
      <c r="A14805" s="72" t="s">
        <v>7498</v>
      </c>
      <c r="B14805" s="72"/>
    </row>
    <row r="14806" spans="1:2">
      <c r="A14806" s="72" t="s">
        <v>13809</v>
      </c>
      <c r="B14806" s="72"/>
    </row>
    <row r="14807" spans="1:2">
      <c r="A14807" s="72" t="s">
        <v>13251</v>
      </c>
      <c r="B14807" s="72"/>
    </row>
    <row r="14808" spans="1:2">
      <c r="A14808" s="72" t="s">
        <v>17646</v>
      </c>
      <c r="B14808" s="72"/>
    </row>
    <row r="14809" spans="1:2">
      <c r="A14809" s="72" t="s">
        <v>13252</v>
      </c>
      <c r="B14809" s="72"/>
    </row>
    <row r="14810" spans="1:2">
      <c r="A14810" s="72" t="s">
        <v>19048</v>
      </c>
      <c r="B14810" s="72"/>
    </row>
    <row r="14811" spans="1:2">
      <c r="A14811" s="72" t="s">
        <v>28343</v>
      </c>
      <c r="B14811" s="72"/>
    </row>
    <row r="14812" spans="1:2">
      <c r="A14812" s="72" t="s">
        <v>5232</v>
      </c>
      <c r="B14812" s="72"/>
    </row>
    <row r="14813" spans="1:2">
      <c r="A14813" s="72" t="s">
        <v>27753</v>
      </c>
      <c r="B14813" s="72"/>
    </row>
    <row r="14814" spans="1:2">
      <c r="A14814" s="72" t="s">
        <v>6285</v>
      </c>
      <c r="B14814" s="72"/>
    </row>
    <row r="14815" spans="1:2">
      <c r="A14815" s="72" t="s">
        <v>21652</v>
      </c>
      <c r="B14815" s="72"/>
    </row>
    <row r="14816" spans="1:2">
      <c r="A14816" s="72" t="s">
        <v>10164</v>
      </c>
      <c r="B14816" s="72"/>
    </row>
    <row r="14817" spans="1:2">
      <c r="A14817" s="72" t="s">
        <v>15922</v>
      </c>
      <c r="B14817" s="72"/>
    </row>
    <row r="14818" spans="1:2">
      <c r="A14818" s="72" t="s">
        <v>27279</v>
      </c>
      <c r="B14818" s="72"/>
    </row>
    <row r="14819" spans="1:2">
      <c r="A14819" s="72" t="s">
        <v>13258</v>
      </c>
      <c r="B14819" s="72"/>
    </row>
    <row r="14820" spans="1:2">
      <c r="A14820" s="72" t="s">
        <v>27280</v>
      </c>
      <c r="B14820" s="72"/>
    </row>
    <row r="14821" spans="1:2">
      <c r="A14821" s="72" t="s">
        <v>14088</v>
      </c>
      <c r="B14821" s="72"/>
    </row>
    <row r="14822" spans="1:2">
      <c r="A14822" s="72" t="s">
        <v>13253</v>
      </c>
      <c r="B14822" s="72"/>
    </row>
    <row r="14823" spans="1:2">
      <c r="A14823" s="72" t="s">
        <v>16128</v>
      </c>
      <c r="B14823" s="72"/>
    </row>
    <row r="14824" spans="1:2">
      <c r="A14824" s="72" t="s">
        <v>5889</v>
      </c>
      <c r="B14824" s="72"/>
    </row>
    <row r="14825" spans="1:2">
      <c r="A14825" s="72" t="s">
        <v>14089</v>
      </c>
      <c r="B14825" s="72"/>
    </row>
    <row r="14826" spans="1:2">
      <c r="A14826" s="72" t="s">
        <v>32288</v>
      </c>
      <c r="B14826" s="72"/>
    </row>
    <row r="14827" spans="1:2">
      <c r="A14827" s="72" t="s">
        <v>14090</v>
      </c>
      <c r="B14827" s="72"/>
    </row>
    <row r="14828" spans="1:2">
      <c r="A14828" s="72" t="s">
        <v>27754</v>
      </c>
      <c r="B14828" s="72"/>
    </row>
    <row r="14829" spans="1:2">
      <c r="A14829" s="72" t="s">
        <v>9635</v>
      </c>
      <c r="B14829" s="72"/>
    </row>
    <row r="14830" spans="1:2">
      <c r="A14830" s="72" t="s">
        <v>28702</v>
      </c>
      <c r="B14830" s="72"/>
    </row>
    <row r="14831" spans="1:2">
      <c r="A14831" s="4" t="s">
        <v>279</v>
      </c>
      <c r="B14831" s="72"/>
    </row>
    <row r="14832" spans="1:2">
      <c r="A14832" s="72" t="s">
        <v>27281</v>
      </c>
      <c r="B14832" s="72"/>
    </row>
    <row r="14833" spans="1:2">
      <c r="A14833" s="72" t="s">
        <v>28097</v>
      </c>
      <c r="B14833" s="72"/>
    </row>
    <row r="14834" spans="1:2">
      <c r="A14834" s="72" t="s">
        <v>10165</v>
      </c>
      <c r="B14834" s="72"/>
    </row>
    <row r="14835" spans="1:2">
      <c r="A14835" s="72" t="s">
        <v>15346</v>
      </c>
      <c r="B14835" s="72"/>
    </row>
    <row r="14836" spans="1:2">
      <c r="A14836" s="72" t="s">
        <v>15612</v>
      </c>
      <c r="B14836" s="72"/>
    </row>
    <row r="14837" spans="1:2">
      <c r="A14837" s="72" t="s">
        <v>22270</v>
      </c>
      <c r="B14837" s="72"/>
    </row>
    <row r="14838" spans="1:2">
      <c r="A14838" s="72" t="s">
        <v>1979</v>
      </c>
      <c r="B14838" s="72"/>
    </row>
    <row r="14839" spans="1:2">
      <c r="A14839" s="72" t="s">
        <v>9221</v>
      </c>
      <c r="B14839" s="72"/>
    </row>
    <row r="14840" spans="1:2">
      <c r="A14840" s="72" t="s">
        <v>33433</v>
      </c>
      <c r="B14840" s="72"/>
    </row>
    <row r="14841" spans="1:2">
      <c r="A14841" s="72" t="s">
        <v>13255</v>
      </c>
      <c r="B14841" s="72"/>
    </row>
    <row r="14842" spans="1:2">
      <c r="A14842" s="72" t="s">
        <v>8163</v>
      </c>
      <c r="B14842" s="72"/>
    </row>
    <row r="14843" spans="1:2">
      <c r="A14843" s="72" t="s">
        <v>18136</v>
      </c>
      <c r="B14843" s="72"/>
    </row>
    <row r="14844" spans="1:2">
      <c r="A14844" s="72" t="s">
        <v>10166</v>
      </c>
      <c r="B14844" s="72"/>
    </row>
    <row r="14845" spans="1:2">
      <c r="A14845" s="72" t="s">
        <v>10167</v>
      </c>
      <c r="B14845" s="72"/>
    </row>
    <row r="14846" spans="1:2">
      <c r="A14846" s="72" t="s">
        <v>20324</v>
      </c>
      <c r="B14846" s="72"/>
    </row>
    <row r="14847" spans="1:2">
      <c r="A14847" s="72" t="s">
        <v>27755</v>
      </c>
      <c r="B14847" s="72"/>
    </row>
    <row r="14848" spans="1:2">
      <c r="A14848" s="72" t="s">
        <v>9636</v>
      </c>
      <c r="B14848" s="72"/>
    </row>
    <row r="14849" spans="1:2">
      <c r="A14849" s="72" t="s">
        <v>9636</v>
      </c>
      <c r="B14849" s="72"/>
    </row>
    <row r="14850" spans="1:2">
      <c r="A14850" s="72" t="s">
        <v>15923</v>
      </c>
      <c r="B14850" s="72"/>
    </row>
    <row r="14851" spans="1:2">
      <c r="A14851" s="72" t="s">
        <v>16129</v>
      </c>
      <c r="B14851" s="72"/>
    </row>
    <row r="14852" spans="1:2">
      <c r="A14852" s="72" t="s">
        <v>8164</v>
      </c>
      <c r="B14852" s="72"/>
    </row>
    <row r="14853" spans="1:2">
      <c r="A14853" s="72" t="s">
        <v>8165</v>
      </c>
      <c r="B14853" s="72"/>
    </row>
    <row r="14854" spans="1:2">
      <c r="A14854" s="72" t="s">
        <v>9637</v>
      </c>
      <c r="B14854" s="72"/>
    </row>
    <row r="14855" spans="1:2">
      <c r="A14855" s="72" t="s">
        <v>31602</v>
      </c>
      <c r="B14855" s="72"/>
    </row>
    <row r="14856" spans="1:2">
      <c r="A14856" s="72" t="s">
        <v>16130</v>
      </c>
      <c r="B14856" s="72"/>
    </row>
    <row r="14857" spans="1:2">
      <c r="A14857" s="72" t="s">
        <v>6286</v>
      </c>
      <c r="B14857" s="72"/>
    </row>
    <row r="14858" spans="1:2">
      <c r="A14858" s="72" t="s">
        <v>17370</v>
      </c>
      <c r="B14858" s="72"/>
    </row>
    <row r="14859" spans="1:2">
      <c r="A14859" s="72" t="s">
        <v>27756</v>
      </c>
      <c r="B14859" s="72"/>
    </row>
    <row r="14860" spans="1:2">
      <c r="A14860" s="72" t="s">
        <v>29288</v>
      </c>
      <c r="B14860" s="72"/>
    </row>
    <row r="14861" spans="1:2">
      <c r="A14861" s="72" t="s">
        <v>13256</v>
      </c>
      <c r="B14861" s="72"/>
    </row>
    <row r="14862" spans="1:2">
      <c r="A14862" s="72" t="s">
        <v>29289</v>
      </c>
      <c r="B14862" s="72"/>
    </row>
    <row r="14863" spans="1:2">
      <c r="A14863" s="72" t="s">
        <v>18137</v>
      </c>
      <c r="B14863" s="72"/>
    </row>
    <row r="14864" spans="1:2">
      <c r="A14864" s="72" t="s">
        <v>16131</v>
      </c>
      <c r="B14864" s="72"/>
    </row>
    <row r="14865" spans="1:2">
      <c r="A14865" s="72" t="s">
        <v>5233</v>
      </c>
      <c r="B14865" s="72"/>
    </row>
    <row r="14866" spans="1:2">
      <c r="A14866" s="72" t="s">
        <v>26817</v>
      </c>
      <c r="B14866" s="72"/>
    </row>
    <row r="14867" spans="1:2">
      <c r="A14867" s="72" t="s">
        <v>24096</v>
      </c>
      <c r="B14867" s="72"/>
    </row>
    <row r="14868" spans="1:2">
      <c r="A14868" s="72" t="s">
        <v>8166</v>
      </c>
      <c r="B14868" s="72"/>
    </row>
    <row r="14869" spans="1:2">
      <c r="A14869" s="72" t="s">
        <v>32055</v>
      </c>
      <c r="B14869" s="72"/>
    </row>
    <row r="14870" spans="1:2">
      <c r="A14870" s="72" t="s">
        <v>22850</v>
      </c>
      <c r="B14870" s="72"/>
    </row>
    <row r="14871" spans="1:2">
      <c r="A14871" s="72" t="s">
        <v>6287</v>
      </c>
      <c r="B14871" s="72"/>
    </row>
    <row r="14872" spans="1:2">
      <c r="A14872" s="72" t="s">
        <v>15347</v>
      </c>
      <c r="B14872" s="72"/>
    </row>
    <row r="14873" spans="1:2">
      <c r="A14873" s="72" t="s">
        <v>8167</v>
      </c>
      <c r="B14873" s="72"/>
    </row>
    <row r="14874" spans="1:2">
      <c r="A14874" s="72" t="s">
        <v>31839</v>
      </c>
      <c r="B14874" s="72"/>
    </row>
    <row r="14875" spans="1:2">
      <c r="A14875" s="72" t="s">
        <v>31840</v>
      </c>
      <c r="B14875" s="72"/>
    </row>
    <row r="14876" spans="1:2">
      <c r="A14876" s="72" t="s">
        <v>29293</v>
      </c>
      <c r="B14876" s="72"/>
    </row>
    <row r="14877" spans="1:2">
      <c r="A14877" s="72" t="s">
        <v>27282</v>
      </c>
      <c r="B14877" s="72"/>
    </row>
    <row r="14878" spans="1:2">
      <c r="A14878" s="72" t="s">
        <v>7499</v>
      </c>
      <c r="B14878" s="72"/>
    </row>
    <row r="14879" spans="1:2">
      <c r="A14879" s="72" t="s">
        <v>7499</v>
      </c>
      <c r="B14879" s="72"/>
    </row>
    <row r="14880" spans="1:2">
      <c r="A14880" s="72" t="s">
        <v>16368</v>
      </c>
      <c r="B14880" s="72"/>
    </row>
    <row r="14881" spans="1:2">
      <c r="A14881" s="72" t="s">
        <v>13567</v>
      </c>
      <c r="B14881" s="72"/>
    </row>
    <row r="14882" spans="1:2">
      <c r="A14882" s="72" t="s">
        <v>31603</v>
      </c>
      <c r="B14882" s="72"/>
    </row>
    <row r="14883" spans="1:2">
      <c r="A14883" s="72" t="s">
        <v>29956</v>
      </c>
      <c r="B14883" s="72"/>
    </row>
    <row r="14884" spans="1:2">
      <c r="A14884" s="72" t="s">
        <v>22851</v>
      </c>
      <c r="B14884" s="72"/>
    </row>
    <row r="14885" spans="1:2">
      <c r="A14885" s="72" t="s">
        <v>29290</v>
      </c>
      <c r="B14885" s="72"/>
    </row>
    <row r="14886" spans="1:2">
      <c r="A14886" s="72" t="s">
        <v>19049</v>
      </c>
      <c r="B14886" s="72"/>
    </row>
    <row r="14887" spans="1:2">
      <c r="A14887" s="72" t="s">
        <v>28344</v>
      </c>
      <c r="B14887" s="72"/>
    </row>
    <row r="14888" spans="1:2">
      <c r="A14888" s="72" t="s">
        <v>9638</v>
      </c>
      <c r="B14888" s="72"/>
    </row>
    <row r="14889" spans="1:2">
      <c r="A14889" s="72" t="s">
        <v>21295</v>
      </c>
      <c r="B14889" s="72"/>
    </row>
    <row r="14890" spans="1:2">
      <c r="A14890" s="72" t="s">
        <v>13257</v>
      </c>
      <c r="B14890" s="72"/>
    </row>
    <row r="14891" spans="1:2">
      <c r="A14891" s="72" t="s">
        <v>27757</v>
      </c>
      <c r="B14891" s="72"/>
    </row>
    <row r="14892" spans="1:2">
      <c r="A14892" s="72" t="s">
        <v>29957</v>
      </c>
      <c r="B14892" s="72"/>
    </row>
    <row r="14893" spans="1:2">
      <c r="A14893" s="72" t="s">
        <v>27758</v>
      </c>
      <c r="B14893" s="72"/>
    </row>
    <row r="14894" spans="1:2">
      <c r="A14894" s="72" t="s">
        <v>6560</v>
      </c>
      <c r="B14894" s="72"/>
    </row>
    <row r="14895" spans="1:2">
      <c r="A14895" s="72" t="s">
        <v>8168</v>
      </c>
      <c r="B14895" s="72"/>
    </row>
    <row r="14896" spans="1:2">
      <c r="A14896" s="72" t="s">
        <v>17371</v>
      </c>
      <c r="B14896" s="72"/>
    </row>
    <row r="14897" spans="1:2">
      <c r="A14897" s="72" t="s">
        <v>29958</v>
      </c>
      <c r="B14897" s="72"/>
    </row>
    <row r="14898" spans="1:2">
      <c r="A14898" s="72" t="s">
        <v>13568</v>
      </c>
      <c r="B14898" s="72"/>
    </row>
    <row r="14899" spans="1:2">
      <c r="A14899" s="72" t="s">
        <v>3425</v>
      </c>
      <c r="B14899" s="72"/>
    </row>
    <row r="14900" spans="1:2">
      <c r="A14900" s="72" t="s">
        <v>7870</v>
      </c>
      <c r="B14900" s="72"/>
    </row>
    <row r="14901" spans="1:2">
      <c r="A14901" s="72" t="s">
        <v>28099</v>
      </c>
      <c r="B14901" s="72"/>
    </row>
    <row r="14902" spans="1:2">
      <c r="A14902" s="72" t="s">
        <v>15348</v>
      </c>
      <c r="B14902" s="72"/>
    </row>
    <row r="14903" spans="1:2">
      <c r="A14903" s="72" t="s">
        <v>28345</v>
      </c>
      <c r="B14903" s="72"/>
    </row>
    <row r="14904" spans="1:2">
      <c r="A14904" s="72" t="s">
        <v>16369</v>
      </c>
      <c r="B14904" s="72"/>
    </row>
    <row r="14905" spans="1:2">
      <c r="A14905" s="72" t="s">
        <v>28703</v>
      </c>
      <c r="B14905" s="72"/>
    </row>
    <row r="14906" spans="1:2">
      <c r="A14906" s="72" t="s">
        <v>26818</v>
      </c>
      <c r="B14906" s="72"/>
    </row>
    <row r="14907" spans="1:2">
      <c r="A14907" s="72" t="s">
        <v>27759</v>
      </c>
      <c r="B14907" s="72"/>
    </row>
    <row r="14908" spans="1:2">
      <c r="A14908" s="72" t="s">
        <v>27283</v>
      </c>
      <c r="B14908" s="72"/>
    </row>
    <row r="14909" spans="1:2">
      <c r="A14909" s="72" t="s">
        <v>16370</v>
      </c>
      <c r="B14909" s="72"/>
    </row>
    <row r="14910" spans="1:2">
      <c r="A14910" s="72" t="s">
        <v>29291</v>
      </c>
      <c r="B14910" s="72"/>
    </row>
    <row r="14911" spans="1:2">
      <c r="A14911" s="72" t="s">
        <v>6288</v>
      </c>
      <c r="B14911" s="72"/>
    </row>
    <row r="14912" spans="1:2">
      <c r="A14912" s="72" t="s">
        <v>22852</v>
      </c>
      <c r="B14912" s="72"/>
    </row>
    <row r="14913" spans="1:2">
      <c r="A14913" s="72" t="s">
        <v>27284</v>
      </c>
      <c r="B14913" s="72"/>
    </row>
    <row r="14914" spans="1:2">
      <c r="A14914" s="72" t="s">
        <v>27285</v>
      </c>
      <c r="B14914" s="72"/>
    </row>
    <row r="14915" spans="1:2">
      <c r="A14915" s="72" t="s">
        <v>18138</v>
      </c>
      <c r="B14915" s="72"/>
    </row>
    <row r="14916" spans="1:2">
      <c r="A14916" s="72" t="s">
        <v>27286</v>
      </c>
      <c r="B14916" s="72"/>
    </row>
    <row r="14917" spans="1:2">
      <c r="A14917" s="72" t="s">
        <v>16371</v>
      </c>
      <c r="B14917" s="72"/>
    </row>
    <row r="14918" spans="1:2">
      <c r="A14918" s="72" t="s">
        <v>766</v>
      </c>
      <c r="B14918" s="72"/>
    </row>
    <row r="14919" spans="1:2">
      <c r="A14919" s="72" t="s">
        <v>26487</v>
      </c>
      <c r="B14919" s="72"/>
    </row>
    <row r="14920" spans="1:2">
      <c r="A14920" s="72" t="s">
        <v>28704</v>
      </c>
      <c r="B14920" s="72"/>
    </row>
    <row r="14921" spans="1:2">
      <c r="A14921" s="72" t="s">
        <v>16132</v>
      </c>
      <c r="B14921" s="72"/>
    </row>
    <row r="14922" spans="1:2">
      <c r="A14922" s="72" t="s">
        <v>14602</v>
      </c>
      <c r="B14922" s="72"/>
    </row>
    <row r="14923" spans="1:2">
      <c r="A14923" s="72" t="s">
        <v>13810</v>
      </c>
      <c r="B14923" s="72"/>
    </row>
    <row r="14924" spans="1:2">
      <c r="A14924" s="72" t="s">
        <v>32732</v>
      </c>
      <c r="B14924" s="72"/>
    </row>
    <row r="14925" spans="1:2">
      <c r="A14925" s="72" t="s">
        <v>17372</v>
      </c>
      <c r="B14925" s="72"/>
    </row>
    <row r="14926" spans="1:2">
      <c r="A14926" s="72" t="s">
        <v>24097</v>
      </c>
      <c r="B14926" s="72"/>
    </row>
    <row r="14927" spans="1:2">
      <c r="A14927" s="72" t="s">
        <v>7871</v>
      </c>
      <c r="B14927" s="72"/>
    </row>
    <row r="14928" spans="1:2">
      <c r="A14928" s="72" t="s">
        <v>27287</v>
      </c>
      <c r="B14928" s="72"/>
    </row>
    <row r="14929" spans="1:2">
      <c r="A14929" s="72" t="s">
        <v>31604</v>
      </c>
      <c r="B14929" s="72"/>
    </row>
    <row r="14930" spans="1:2">
      <c r="A14930" s="72" t="s">
        <v>29959</v>
      </c>
      <c r="B14930" s="72"/>
    </row>
    <row r="14931" spans="1:2">
      <c r="A14931" s="72" t="s">
        <v>13259</v>
      </c>
      <c r="B14931" s="72"/>
    </row>
    <row r="14932" spans="1:2">
      <c r="A14932" s="72" t="s">
        <v>17647</v>
      </c>
      <c r="B14932" s="72"/>
    </row>
    <row r="14933" spans="1:2">
      <c r="A14933" s="72" t="s">
        <v>32733</v>
      </c>
      <c r="B14933" s="72"/>
    </row>
    <row r="14934" spans="1:2">
      <c r="A14934" s="72" t="s">
        <v>15349</v>
      </c>
      <c r="B14934" s="72"/>
    </row>
    <row r="14935" spans="1:2">
      <c r="A14935" s="72" t="s">
        <v>15350</v>
      </c>
      <c r="B14935" s="72"/>
    </row>
    <row r="14936" spans="1:2">
      <c r="A14936" s="72" t="s">
        <v>22853</v>
      </c>
      <c r="B14936" s="72"/>
    </row>
    <row r="14937" spans="1:2">
      <c r="A14937" s="72" t="s">
        <v>15613</v>
      </c>
      <c r="B14937" s="72"/>
    </row>
    <row r="14938" spans="1:2">
      <c r="A14938" s="72" t="s">
        <v>6289</v>
      </c>
      <c r="B14938" s="72"/>
    </row>
    <row r="14939" spans="1:2">
      <c r="A14939" s="72" t="s">
        <v>9222</v>
      </c>
      <c r="B14939" s="72"/>
    </row>
    <row r="14940" spans="1:2">
      <c r="A14940" s="72" t="s">
        <v>21296</v>
      </c>
      <c r="B14940" s="72"/>
    </row>
    <row r="14941" spans="1:2">
      <c r="A14941" s="72" t="s">
        <v>14609</v>
      </c>
      <c r="B14941" s="72"/>
    </row>
    <row r="14942" spans="1:2">
      <c r="A14942" s="72" t="s">
        <v>27291</v>
      </c>
      <c r="B14942" s="72"/>
    </row>
    <row r="14943" spans="1:2">
      <c r="A14943" s="72" t="s">
        <v>27760</v>
      </c>
      <c r="B14943" s="72"/>
    </row>
    <row r="14944" spans="1:2">
      <c r="A14944" s="72" t="s">
        <v>14611</v>
      </c>
      <c r="B14944" s="72"/>
    </row>
    <row r="14945" spans="1:2">
      <c r="A14945" s="72" t="s">
        <v>31606</v>
      </c>
      <c r="B14945" s="72"/>
    </row>
    <row r="14946" spans="1:2">
      <c r="A14946" s="72" t="s">
        <v>14615</v>
      </c>
      <c r="B14946" s="72"/>
    </row>
    <row r="14947" spans="1:2">
      <c r="A14947" s="72" t="s">
        <v>13573</v>
      </c>
      <c r="B14947" s="72"/>
    </row>
    <row r="14948" spans="1:2">
      <c r="A14948" s="72" t="s">
        <v>13574</v>
      </c>
      <c r="B14948" s="72"/>
    </row>
    <row r="14949" spans="1:2">
      <c r="A14949" s="72" t="s">
        <v>9237</v>
      </c>
      <c r="B14949" s="72"/>
    </row>
    <row r="14950" spans="1:2">
      <c r="A14950" s="72" t="s">
        <v>24112</v>
      </c>
      <c r="B14950" s="72"/>
    </row>
    <row r="14951" spans="1:2">
      <c r="A14951" s="72" t="s">
        <v>6942</v>
      </c>
      <c r="B14951" s="72"/>
    </row>
    <row r="14952" spans="1:2">
      <c r="A14952" s="72" t="s">
        <v>14623</v>
      </c>
      <c r="B14952" s="72"/>
    </row>
    <row r="14953" spans="1:2">
      <c r="A14953" s="72" t="s">
        <v>7877</v>
      </c>
      <c r="B14953" s="72"/>
    </row>
    <row r="14954" spans="1:2">
      <c r="A14954" s="72" t="s">
        <v>28705</v>
      </c>
      <c r="B14954" s="72"/>
    </row>
    <row r="14955" spans="1:2">
      <c r="A14955" s="72" t="s">
        <v>28705</v>
      </c>
      <c r="B14955" s="72"/>
    </row>
    <row r="14956" spans="1:2">
      <c r="A14956" s="72" t="s">
        <v>10185</v>
      </c>
      <c r="B14956" s="72"/>
    </row>
    <row r="14957" spans="1:2">
      <c r="A14957" s="72" t="s">
        <v>15355</v>
      </c>
      <c r="B14957" s="72"/>
    </row>
    <row r="14958" spans="1:2">
      <c r="A14958" s="72" t="s">
        <v>18149</v>
      </c>
      <c r="B14958" s="72"/>
    </row>
    <row r="14959" spans="1:2">
      <c r="A14959" s="72" t="s">
        <v>30323</v>
      </c>
      <c r="B14959" s="72"/>
    </row>
    <row r="14960" spans="1:2">
      <c r="A14960" s="72" t="s">
        <v>8703</v>
      </c>
      <c r="B14960" s="72"/>
    </row>
    <row r="14961" spans="1:2">
      <c r="A14961" s="72" t="s">
        <v>8703</v>
      </c>
      <c r="B14961" s="72"/>
    </row>
    <row r="14962" spans="1:2">
      <c r="A14962" s="72" t="s">
        <v>8703</v>
      </c>
      <c r="B14962" s="72"/>
    </row>
    <row r="14963" spans="1:2">
      <c r="A14963" s="72" t="s">
        <v>14628</v>
      </c>
      <c r="B14963" s="72"/>
    </row>
    <row r="14964" spans="1:2">
      <c r="A14964" s="72" t="s">
        <v>14629</v>
      </c>
      <c r="B14964" s="72"/>
    </row>
    <row r="14965" spans="1:2">
      <c r="A14965" s="72" t="s">
        <v>28102</v>
      </c>
      <c r="B14965" s="72"/>
    </row>
    <row r="14966" spans="1:2">
      <c r="A14966" s="72" t="s">
        <v>30325</v>
      </c>
      <c r="B14966" s="72"/>
    </row>
    <row r="14967" spans="1:2">
      <c r="A14967" s="72" t="s">
        <v>17204</v>
      </c>
      <c r="B14967" s="72"/>
    </row>
    <row r="14968" spans="1:2">
      <c r="A14968" s="72" t="s">
        <v>8710</v>
      </c>
      <c r="B14968" s="72"/>
    </row>
    <row r="14969" spans="1:2">
      <c r="A14969" s="72" t="s">
        <v>18155</v>
      </c>
      <c r="B14969" s="72"/>
    </row>
    <row r="14970" spans="1:2">
      <c r="A14970" s="72" t="s">
        <v>16301</v>
      </c>
      <c r="B14970" s="72"/>
    </row>
    <row r="14971" spans="1:2">
      <c r="A14971" s="72" t="s">
        <v>8714</v>
      </c>
      <c r="B14971" s="72"/>
    </row>
    <row r="14972" spans="1:2">
      <c r="A14972" s="72" t="s">
        <v>5525</v>
      </c>
      <c r="B14972" s="72"/>
    </row>
    <row r="14973" spans="1:2">
      <c r="A14973" s="72" t="s">
        <v>16137</v>
      </c>
      <c r="B14973" s="72"/>
    </row>
    <row r="14974" spans="1:2">
      <c r="A14974" s="72" t="s">
        <v>7501</v>
      </c>
      <c r="B14974" s="72"/>
    </row>
    <row r="14975" spans="1:2">
      <c r="A14975" s="72" t="s">
        <v>15933</v>
      </c>
      <c r="B14975" s="72"/>
    </row>
    <row r="14976" spans="1:2">
      <c r="A14976" s="72" t="s">
        <v>4498</v>
      </c>
      <c r="B14976" s="72"/>
    </row>
    <row r="14977" spans="1:2">
      <c r="A14977" s="72" t="s">
        <v>27314</v>
      </c>
      <c r="B14977" s="72"/>
    </row>
    <row r="14978" spans="1:2">
      <c r="A14978" s="72" t="s">
        <v>5911</v>
      </c>
      <c r="B14978" s="72"/>
    </row>
    <row r="14979" spans="1:2">
      <c r="A14979" s="72" t="s">
        <v>5912</v>
      </c>
      <c r="B14979" s="72"/>
    </row>
    <row r="14980" spans="1:2">
      <c r="A14980" s="72" t="s">
        <v>28362</v>
      </c>
      <c r="B14980" s="72"/>
    </row>
    <row r="14981" spans="1:2">
      <c r="A14981" s="72" t="s">
        <v>8719</v>
      </c>
      <c r="B14981" s="72"/>
    </row>
    <row r="14982" spans="1:2">
      <c r="A14982" s="72" t="s">
        <v>22858</v>
      </c>
      <c r="B14982" s="72"/>
    </row>
    <row r="14983" spans="1:2">
      <c r="A14983" s="72" t="s">
        <v>21315</v>
      </c>
      <c r="B14983" s="72"/>
    </row>
    <row r="14984" spans="1:2">
      <c r="A14984" s="72" t="s">
        <v>2131</v>
      </c>
      <c r="B14984" s="72"/>
    </row>
    <row r="14985" spans="1:2">
      <c r="A14985" s="72" t="s">
        <v>17654</v>
      </c>
      <c r="B14985" s="72"/>
    </row>
    <row r="14986" spans="1:2">
      <c r="A14986" s="72" t="s">
        <v>14125</v>
      </c>
      <c r="B14986" s="72"/>
    </row>
    <row r="14987" spans="1:2">
      <c r="A14987" s="72" t="s">
        <v>27322</v>
      </c>
      <c r="B14987" s="72"/>
    </row>
    <row r="14988" spans="1:2">
      <c r="A14988" s="72" t="s">
        <v>28109</v>
      </c>
      <c r="B14988" s="72"/>
    </row>
    <row r="14989" spans="1:2">
      <c r="A14989" s="72" t="s">
        <v>23384</v>
      </c>
      <c r="B14989" s="72"/>
    </row>
    <row r="14990" spans="1:2">
      <c r="A14990" s="72" t="s">
        <v>1775</v>
      </c>
      <c r="B14990" s="72"/>
    </row>
    <row r="14991" spans="1:2">
      <c r="A14991" s="72" t="s">
        <v>31615</v>
      </c>
      <c r="B14991" s="72"/>
    </row>
    <row r="14992" spans="1:2">
      <c r="A14992" s="72" t="s">
        <v>8183</v>
      </c>
      <c r="B14992" s="72"/>
    </row>
    <row r="14993" spans="1:2">
      <c r="A14993" s="72" t="s">
        <v>26853</v>
      </c>
      <c r="B14993" s="72"/>
    </row>
    <row r="14994" spans="1:2">
      <c r="A14994" s="72" t="s">
        <v>17393</v>
      </c>
      <c r="B14994" s="72"/>
    </row>
    <row r="14995" spans="1:2">
      <c r="A14995" s="72" t="s">
        <v>26858</v>
      </c>
      <c r="B14995" s="72"/>
    </row>
    <row r="14996" spans="1:2">
      <c r="A14996" s="72" t="s">
        <v>28372</v>
      </c>
      <c r="B14996" s="72"/>
    </row>
    <row r="14997" spans="1:2">
      <c r="A14997" s="72" t="s">
        <v>15628</v>
      </c>
      <c r="B14997" s="72"/>
    </row>
    <row r="14998" spans="1:2">
      <c r="A14998" s="72" t="s">
        <v>14133</v>
      </c>
      <c r="B14998" s="72"/>
    </row>
    <row r="14999" spans="1:2">
      <c r="A14999" s="72" t="s">
        <v>29975</v>
      </c>
      <c r="B14999" s="72"/>
    </row>
    <row r="15000" spans="1:2">
      <c r="A15000" s="72" t="s">
        <v>5920</v>
      </c>
      <c r="B15000" s="72"/>
    </row>
    <row r="15001" spans="1:2">
      <c r="A15001" s="72" t="s">
        <v>9252</v>
      </c>
      <c r="B15001" s="72"/>
    </row>
    <row r="15002" spans="1:2">
      <c r="A15002" s="72" t="s">
        <v>22868</v>
      </c>
      <c r="B15002" s="72"/>
    </row>
    <row r="15003" spans="1:2">
      <c r="A15003" s="72" t="s">
        <v>16402</v>
      </c>
      <c r="B15003" s="72"/>
    </row>
    <row r="15004" spans="1:2">
      <c r="A15004" s="72" t="s">
        <v>33330</v>
      </c>
      <c r="B15004" s="72"/>
    </row>
    <row r="15005" spans="1:2">
      <c r="A15005" s="72" t="s">
        <v>5540</v>
      </c>
      <c r="B15005" s="72"/>
    </row>
    <row r="15006" spans="1:2">
      <c r="A15006" s="72" t="s">
        <v>3875</v>
      </c>
      <c r="B15006" s="72"/>
    </row>
    <row r="15007" spans="1:2">
      <c r="A15007" s="72" t="s">
        <v>7885</v>
      </c>
      <c r="B15007" s="72"/>
    </row>
    <row r="15008" spans="1:2">
      <c r="A15008" s="72" t="s">
        <v>23403</v>
      </c>
      <c r="B15008" s="72"/>
    </row>
    <row r="15009" spans="1:2">
      <c r="A15009" s="72" t="s">
        <v>23403</v>
      </c>
      <c r="B15009" s="72"/>
    </row>
    <row r="15010" spans="1:2">
      <c r="A15010" s="72" t="s">
        <v>9664</v>
      </c>
      <c r="B15010" s="72"/>
    </row>
    <row r="15011" spans="1:2">
      <c r="A15011" s="72" t="s">
        <v>4270</v>
      </c>
      <c r="B15011" s="72"/>
    </row>
    <row r="15012" spans="1:2">
      <c r="A15012" s="72" t="s">
        <v>13280</v>
      </c>
      <c r="B15012" s="72"/>
    </row>
    <row r="15013" spans="1:2">
      <c r="A15013" s="72" t="s">
        <v>31322</v>
      </c>
      <c r="B15013" s="72"/>
    </row>
    <row r="15014" spans="1:2">
      <c r="A15014" s="72" t="s">
        <v>29938</v>
      </c>
      <c r="B15014" s="72"/>
    </row>
    <row r="15015" spans="1:2">
      <c r="A15015" s="72" t="s">
        <v>4274</v>
      </c>
      <c r="B15015" s="72"/>
    </row>
    <row r="15016" spans="1:2">
      <c r="A15016" s="72" t="s">
        <v>26865</v>
      </c>
      <c r="B15016" s="72"/>
    </row>
    <row r="15017" spans="1:2">
      <c r="A15017" s="72" t="s">
        <v>28723</v>
      </c>
      <c r="B15017" s="72"/>
    </row>
    <row r="15018" spans="1:2">
      <c r="A15018" s="72" t="s">
        <v>9669</v>
      </c>
      <c r="B15018" s="72"/>
    </row>
    <row r="15019" spans="1:2">
      <c r="A15019" s="72" t="s">
        <v>32069</v>
      </c>
      <c r="B15019" s="72"/>
    </row>
    <row r="15020" spans="1:2">
      <c r="A15020" s="72" t="s">
        <v>2692</v>
      </c>
      <c r="B15020" s="72"/>
    </row>
    <row r="15021" spans="1:2">
      <c r="A15021" s="72" t="s">
        <v>32316</v>
      </c>
      <c r="B15021" s="72"/>
    </row>
    <row r="15022" spans="1:2">
      <c r="A15022" s="72" t="s">
        <v>17667</v>
      </c>
      <c r="B15022" s="72"/>
    </row>
    <row r="15023" spans="1:2">
      <c r="A15023" s="72" t="s">
        <v>16953</v>
      </c>
      <c r="B15023" s="72"/>
    </row>
    <row r="15024" spans="1:2">
      <c r="A15024" s="72" t="s">
        <v>5933</v>
      </c>
      <c r="B15024" s="72"/>
    </row>
    <row r="15025" spans="1:2">
      <c r="A15025" s="72" t="s">
        <v>28113</v>
      </c>
      <c r="B15025" s="72"/>
    </row>
    <row r="15026" spans="1:2">
      <c r="A15026" s="72" t="s">
        <v>10205</v>
      </c>
      <c r="B15026" s="72"/>
    </row>
    <row r="15027" spans="1:2">
      <c r="A15027" s="72" t="s">
        <v>29340</v>
      </c>
      <c r="B15027" s="72"/>
    </row>
    <row r="15028" spans="1:2">
      <c r="A15028" s="72" t="s">
        <v>18201</v>
      </c>
      <c r="B15028" s="72"/>
    </row>
    <row r="15029" spans="1:2">
      <c r="A15029" s="72" t="s">
        <v>13842</v>
      </c>
      <c r="B15029" s="72"/>
    </row>
    <row r="15030" spans="1:2">
      <c r="A15030" s="72" t="s">
        <v>20335</v>
      </c>
      <c r="B15030" s="72"/>
    </row>
    <row r="15031" spans="1:2">
      <c r="A15031" s="72" t="s">
        <v>19072</v>
      </c>
      <c r="B15031" s="72"/>
    </row>
    <row r="15032" spans="1:2">
      <c r="A15032" s="72" t="s">
        <v>32070</v>
      </c>
      <c r="B15032" s="72"/>
    </row>
    <row r="15033" spans="1:2">
      <c r="A15033" s="72" t="s">
        <v>844</v>
      </c>
      <c r="B15033" s="72"/>
    </row>
    <row r="15034" spans="1:2">
      <c r="A15034" s="72" t="s">
        <v>2138</v>
      </c>
      <c r="B15034" s="72"/>
    </row>
    <row r="15035" spans="1:2">
      <c r="A15035" s="72" t="s">
        <v>31323</v>
      </c>
      <c r="B15035" s="72"/>
    </row>
    <row r="15036" spans="1:2">
      <c r="A15036" s="72" t="s">
        <v>19073</v>
      </c>
      <c r="B15036" s="72"/>
    </row>
    <row r="15037" spans="1:2">
      <c r="A15037" s="72" t="s">
        <v>24137</v>
      </c>
      <c r="B15037" s="72"/>
    </row>
    <row r="15038" spans="1:2">
      <c r="A15038" s="72" t="s">
        <v>26881</v>
      </c>
      <c r="B15038" s="72"/>
    </row>
    <row r="15039" spans="1:2">
      <c r="A15039" s="72" t="s">
        <v>33570</v>
      </c>
      <c r="B15039" s="72"/>
    </row>
    <row r="15040" spans="1:2">
      <c r="A15040" s="72" t="s">
        <v>4501</v>
      </c>
      <c r="B15040" s="72"/>
    </row>
    <row r="15041" spans="1:2">
      <c r="A15041" s="72" t="s">
        <v>3886</v>
      </c>
      <c r="B15041" s="72"/>
    </row>
    <row r="15042" spans="1:2">
      <c r="A15042" s="72" t="s">
        <v>3887</v>
      </c>
      <c r="B15042" s="72"/>
    </row>
    <row r="15043" spans="1:2">
      <c r="A15043" s="72" t="s">
        <v>13289</v>
      </c>
      <c r="B15043" s="72"/>
    </row>
    <row r="15044" spans="1:2">
      <c r="A15044" s="72" t="s">
        <v>19078</v>
      </c>
      <c r="B15044" s="72"/>
    </row>
    <row r="15045" spans="1:2">
      <c r="A15045" s="72" t="s">
        <v>8202</v>
      </c>
      <c r="B15045" s="72"/>
    </row>
    <row r="15046" spans="1:2">
      <c r="A15046" s="72" t="s">
        <v>8205</v>
      </c>
      <c r="B15046" s="72"/>
    </row>
    <row r="15047" spans="1:2">
      <c r="A15047" s="72" t="s">
        <v>17213</v>
      </c>
      <c r="B15047" s="72"/>
    </row>
    <row r="15048" spans="1:2">
      <c r="A15048" s="72" t="s">
        <v>17214</v>
      </c>
      <c r="B15048" s="72"/>
    </row>
    <row r="15049" spans="1:2">
      <c r="A15049" s="72" t="s">
        <v>3902</v>
      </c>
      <c r="B15049" s="72"/>
    </row>
    <row r="15050" spans="1:2">
      <c r="A15050" s="72" t="s">
        <v>29746</v>
      </c>
      <c r="B15050" s="72"/>
    </row>
    <row r="15051" spans="1:2">
      <c r="A15051" s="72" t="s">
        <v>30422</v>
      </c>
      <c r="B15051" s="72"/>
    </row>
    <row r="15052" spans="1:2">
      <c r="A15052" s="72" t="s">
        <v>1969</v>
      </c>
      <c r="B15052" s="72"/>
    </row>
    <row r="15053" spans="1:2">
      <c r="A15053" s="72" t="s">
        <v>4507</v>
      </c>
      <c r="B15053" s="72"/>
    </row>
    <row r="15054" spans="1:2">
      <c r="A15054" s="72" t="s">
        <v>31328</v>
      </c>
      <c r="B15054" s="72"/>
    </row>
    <row r="15055" spans="1:2">
      <c r="A15055" s="72" t="s">
        <v>1970</v>
      </c>
      <c r="B15055" s="72"/>
    </row>
    <row r="15056" spans="1:2">
      <c r="A15056" s="72" t="s">
        <v>31800</v>
      </c>
      <c r="B15056" s="72"/>
    </row>
    <row r="15057" spans="1:2">
      <c r="A15057" s="72" t="s">
        <v>14704</v>
      </c>
      <c r="B15057" s="72"/>
    </row>
    <row r="15058" spans="1:2">
      <c r="A15058" s="72" t="s">
        <v>5562</v>
      </c>
      <c r="B15058" s="72"/>
    </row>
    <row r="15059" spans="1:2">
      <c r="A15059" s="72" t="s">
        <v>904</v>
      </c>
      <c r="B15059" s="72"/>
    </row>
    <row r="15060" spans="1:2">
      <c r="A15060" s="72" t="s">
        <v>2723</v>
      </c>
      <c r="B15060" s="72"/>
    </row>
    <row r="15061" spans="1:2">
      <c r="A15061" s="72" t="s">
        <v>21343</v>
      </c>
      <c r="B15061" s="72"/>
    </row>
    <row r="15062" spans="1:2">
      <c r="A15062" s="72" t="s">
        <v>13856</v>
      </c>
      <c r="B15062" s="72"/>
    </row>
    <row r="15063" spans="1:2">
      <c r="A15063" s="72" t="s">
        <v>13856</v>
      </c>
      <c r="B15063" s="72"/>
    </row>
    <row r="15064" spans="1:2">
      <c r="A15064" s="72" t="s">
        <v>13856</v>
      </c>
      <c r="B15064" s="72"/>
    </row>
    <row r="15065" spans="1:2">
      <c r="A15065" s="72" t="s">
        <v>31871</v>
      </c>
      <c r="B15065" s="72"/>
    </row>
    <row r="15066" spans="1:2">
      <c r="A15066" s="72" t="s">
        <v>22892</v>
      </c>
      <c r="B15066" s="72"/>
    </row>
    <row r="15067" spans="1:2">
      <c r="A15067" s="72" t="s">
        <v>22893</v>
      </c>
      <c r="B15067" s="72"/>
    </row>
    <row r="15068" spans="1:2">
      <c r="A15068" s="72" t="s">
        <v>22894</v>
      </c>
      <c r="B15068" s="72"/>
    </row>
    <row r="15069" spans="1:2">
      <c r="A15069" s="72" t="s">
        <v>22895</v>
      </c>
      <c r="B15069" s="72"/>
    </row>
    <row r="15070" spans="1:2">
      <c r="A15070" s="72" t="s">
        <v>17409</v>
      </c>
      <c r="B15070" s="72"/>
    </row>
    <row r="15071" spans="1:2">
      <c r="A15071" s="72" t="s">
        <v>29991</v>
      </c>
      <c r="B15071" s="72"/>
    </row>
    <row r="15072" spans="1:2">
      <c r="A15072" s="72" t="s">
        <v>9711</v>
      </c>
      <c r="B15072" s="72"/>
    </row>
    <row r="15073" spans="1:2">
      <c r="A15073" s="72" t="s">
        <v>14706</v>
      </c>
      <c r="B15073" s="72"/>
    </row>
    <row r="15074" spans="1:2">
      <c r="A15074" s="72" t="s">
        <v>33180</v>
      </c>
      <c r="B15074" s="72"/>
    </row>
    <row r="15075" spans="1:2">
      <c r="A15075" s="72" t="s">
        <v>15386</v>
      </c>
      <c r="B15075" s="72"/>
    </row>
    <row r="15076" spans="1:2">
      <c r="A15076" s="72" t="s">
        <v>27817</v>
      </c>
      <c r="B15076" s="72"/>
    </row>
    <row r="15077" spans="1:2">
      <c r="A15077" s="72" t="s">
        <v>906</v>
      </c>
      <c r="B15077" s="72"/>
    </row>
    <row r="15078" spans="1:2">
      <c r="A15078" s="72" t="s">
        <v>22897</v>
      </c>
      <c r="B15078" s="72"/>
    </row>
    <row r="15079" spans="1:2">
      <c r="A15079" s="72" t="s">
        <v>29369</v>
      </c>
      <c r="B15079" s="72"/>
    </row>
    <row r="15080" spans="1:2">
      <c r="A15080" s="72" t="s">
        <v>1524</v>
      </c>
      <c r="B15080" s="72"/>
    </row>
    <row r="15081" spans="1:2">
      <c r="A15081" s="72" t="s">
        <v>15387</v>
      </c>
      <c r="B15081" s="72"/>
    </row>
    <row r="15082" spans="1:2">
      <c r="A15082" s="72" t="s">
        <v>32794</v>
      </c>
      <c r="B15082" s="72"/>
    </row>
    <row r="15083" spans="1:2">
      <c r="A15083" s="72" t="s">
        <v>22898</v>
      </c>
      <c r="B15083" s="72"/>
    </row>
    <row r="15084" spans="1:2">
      <c r="A15084" s="72" t="s">
        <v>907</v>
      </c>
      <c r="B15084" s="72"/>
    </row>
    <row r="15085" spans="1:2">
      <c r="A15085" s="72" t="s">
        <v>16432</v>
      </c>
      <c r="B15085" s="72"/>
    </row>
    <row r="15086" spans="1:2">
      <c r="A15086" s="72" t="s">
        <v>15388</v>
      </c>
      <c r="B15086" s="72"/>
    </row>
    <row r="15087" spans="1:2">
      <c r="A15087" s="72" t="s">
        <v>28785</v>
      </c>
      <c r="B15087" s="72"/>
    </row>
    <row r="15088" spans="1:2">
      <c r="A15088" s="72" t="s">
        <v>29370</v>
      </c>
      <c r="B15088" s="72"/>
    </row>
    <row r="15089" spans="1:2">
      <c r="A15089" s="72" t="s">
        <v>2724</v>
      </c>
      <c r="B15089" s="72"/>
    </row>
    <row r="15090" spans="1:2">
      <c r="A15090" s="72" t="s">
        <v>10229</v>
      </c>
      <c r="B15090" s="72"/>
    </row>
    <row r="15091" spans="1:2">
      <c r="A15091" s="72" t="s">
        <v>10230</v>
      </c>
      <c r="B15091" s="72"/>
    </row>
    <row r="15092" spans="1:2">
      <c r="A15092" s="72" t="s">
        <v>8224</v>
      </c>
      <c r="B15092" s="72"/>
    </row>
    <row r="15093" spans="1:2">
      <c r="A15093" s="72" t="s">
        <v>10522</v>
      </c>
      <c r="B15093" s="72"/>
    </row>
    <row r="15094" spans="1:2">
      <c r="A15094" s="72" t="s">
        <v>17690</v>
      </c>
      <c r="B15094" s="72"/>
    </row>
    <row r="15095" spans="1:2">
      <c r="A15095" s="72" t="s">
        <v>17690</v>
      </c>
      <c r="B15095" s="72"/>
    </row>
    <row r="15096" spans="1:2">
      <c r="A15096" s="72" t="s">
        <v>14162</v>
      </c>
      <c r="B15096" s="72"/>
    </row>
    <row r="15097" spans="1:2">
      <c r="A15097" s="72" t="s">
        <v>912</v>
      </c>
      <c r="B15097" s="72"/>
    </row>
    <row r="15098" spans="1:2">
      <c r="A15098" s="72" t="s">
        <v>912</v>
      </c>
      <c r="B15098" s="72"/>
    </row>
    <row r="15099" spans="1:2">
      <c r="A15099" s="72" t="s">
        <v>27835</v>
      </c>
      <c r="B15099" s="72"/>
    </row>
    <row r="15100" spans="1:2">
      <c r="A15100" s="72" t="s">
        <v>5955</v>
      </c>
      <c r="B15100" s="72"/>
    </row>
    <row r="15101" spans="1:2">
      <c r="A15101" s="72" t="s">
        <v>4803</v>
      </c>
      <c r="B15101" s="72"/>
    </row>
    <row r="15102" spans="1:2">
      <c r="A15102" s="72" t="s">
        <v>4804</v>
      </c>
      <c r="B15102" s="72"/>
    </row>
    <row r="15103" spans="1:2">
      <c r="A15103" s="72" t="s">
        <v>27819</v>
      </c>
      <c r="B15103" s="72"/>
    </row>
    <row r="15104" spans="1:2">
      <c r="A15104" s="72" t="s">
        <v>28795</v>
      </c>
      <c r="B15104" s="72"/>
    </row>
    <row r="15105" spans="1:2">
      <c r="A15105" s="72" t="s">
        <v>13304</v>
      </c>
      <c r="B15105" s="72"/>
    </row>
    <row r="15106" spans="1:2">
      <c r="A15106" s="72" t="s">
        <v>13304</v>
      </c>
      <c r="B15106" s="72"/>
    </row>
    <row r="15107" spans="1:2">
      <c r="A15107" s="72" t="s">
        <v>3919</v>
      </c>
      <c r="B15107" s="72"/>
    </row>
    <row r="15108" spans="1:2">
      <c r="A15108" s="72" t="s">
        <v>3919</v>
      </c>
      <c r="B15108" s="72"/>
    </row>
    <row r="15109" spans="1:2">
      <c r="A15109" s="72" t="s">
        <v>28405</v>
      </c>
      <c r="B15109" s="72"/>
    </row>
    <row r="15110" spans="1:2">
      <c r="A15110" s="72" t="s">
        <v>18255</v>
      </c>
      <c r="B15110" s="72"/>
    </row>
    <row r="15111" spans="1:2">
      <c r="A15111" s="72" t="s">
        <v>10524</v>
      </c>
      <c r="B15111" s="72"/>
    </row>
    <row r="15112" spans="1:2">
      <c r="A15112" s="72" t="s">
        <v>5568</v>
      </c>
      <c r="B15112" s="72"/>
    </row>
    <row r="15113" spans="1:2">
      <c r="A15113" s="72" t="s">
        <v>9724</v>
      </c>
      <c r="B15113" s="72"/>
    </row>
    <row r="15114" spans="1:2">
      <c r="A15114" s="72" t="s">
        <v>7902</v>
      </c>
      <c r="B15114" s="72"/>
    </row>
    <row r="15115" spans="1:2">
      <c r="A15115" s="72" t="s">
        <v>10525</v>
      </c>
      <c r="B15115" s="72"/>
    </row>
    <row r="15116" spans="1:2">
      <c r="A15116" s="72" t="s">
        <v>33185</v>
      </c>
      <c r="B15116" s="72"/>
    </row>
    <row r="15117" spans="1:2">
      <c r="A15117" s="72" t="s">
        <v>33186</v>
      </c>
      <c r="B15117" s="72"/>
    </row>
    <row r="15118" spans="1:2">
      <c r="A15118" s="72" t="s">
        <v>29994</v>
      </c>
      <c r="B15118" s="72"/>
    </row>
    <row r="15119" spans="1:2">
      <c r="A15119" s="72" t="s">
        <v>32370</v>
      </c>
      <c r="B15119" s="72"/>
    </row>
    <row r="15120" spans="1:2">
      <c r="A15120" s="72" t="s">
        <v>24166</v>
      </c>
      <c r="B15120" s="72"/>
    </row>
    <row r="15121" spans="1:2">
      <c r="A15121" s="72" t="s">
        <v>14165</v>
      </c>
      <c r="B15121" s="72"/>
    </row>
    <row r="15122" spans="1:2">
      <c r="A15122" s="72" t="s">
        <v>3498</v>
      </c>
      <c r="B15122" s="72"/>
    </row>
    <row r="15123" spans="1:2">
      <c r="A15123" s="72" t="s">
        <v>4291</v>
      </c>
      <c r="B15123" s="72"/>
    </row>
    <row r="15124" spans="1:2">
      <c r="A15124" s="72" t="s">
        <v>15649</v>
      </c>
      <c r="B15124" s="72"/>
    </row>
    <row r="15125" spans="1:2">
      <c r="A15125" s="72" t="s">
        <v>29997</v>
      </c>
      <c r="B15125" s="72"/>
    </row>
    <row r="15126" spans="1:2">
      <c r="A15126" s="72" t="s">
        <v>10237</v>
      </c>
      <c r="B15126" s="72"/>
    </row>
    <row r="15127" spans="1:2">
      <c r="A15127" s="72" t="s">
        <v>2735</v>
      </c>
      <c r="B15127" s="72"/>
    </row>
    <row r="15128" spans="1:2">
      <c r="A15128" s="72" t="s">
        <v>14718</v>
      </c>
      <c r="B15128" s="72"/>
    </row>
    <row r="15129" spans="1:2">
      <c r="A15129" s="72" t="s">
        <v>5962</v>
      </c>
      <c r="B15129" s="72"/>
    </row>
    <row r="15130" spans="1:2">
      <c r="A15130" s="72" t="s">
        <v>1974</v>
      </c>
      <c r="B15130" s="72"/>
    </row>
    <row r="15131" spans="1:2">
      <c r="A15131" s="72" t="s">
        <v>28800</v>
      </c>
      <c r="B15131" s="72"/>
    </row>
    <row r="15132" spans="1:2">
      <c r="A15132" s="72" t="s">
        <v>22904</v>
      </c>
      <c r="B15132" s="72"/>
    </row>
    <row r="15133" spans="1:2">
      <c r="A15133" s="72" t="s">
        <v>13307</v>
      </c>
      <c r="B15133" s="72"/>
    </row>
    <row r="15134" spans="1:2">
      <c r="A15134" s="72" t="s">
        <v>14168</v>
      </c>
      <c r="B15134" s="72"/>
    </row>
    <row r="15135" spans="1:2">
      <c r="A15135" s="72" t="s">
        <v>14168</v>
      </c>
      <c r="B15135" s="72"/>
    </row>
    <row r="15136" spans="1:2">
      <c r="A15136" s="72" t="s">
        <v>33463</v>
      </c>
      <c r="B15136" s="72"/>
    </row>
    <row r="15137" spans="1:2">
      <c r="A15137" s="72" t="s">
        <v>20345</v>
      </c>
      <c r="B15137" s="72"/>
    </row>
    <row r="15138" spans="1:2">
      <c r="A15138" s="72" t="s">
        <v>28813</v>
      </c>
      <c r="B15138" s="72"/>
    </row>
    <row r="15139" spans="1:2">
      <c r="A15139" s="72" t="s">
        <v>1798</v>
      </c>
      <c r="B15139" s="72"/>
    </row>
    <row r="15140" spans="1:2">
      <c r="A15140" s="72" t="s">
        <v>1798</v>
      </c>
      <c r="B15140" s="72"/>
    </row>
    <row r="15141" spans="1:2">
      <c r="A15141" s="72" t="s">
        <v>1798</v>
      </c>
      <c r="B15141" s="72"/>
    </row>
    <row r="15142" spans="1:2">
      <c r="A15142" s="72" t="s">
        <v>9281</v>
      </c>
      <c r="B15142" s="72"/>
    </row>
    <row r="15143" spans="1:2">
      <c r="A15143" s="72" t="s">
        <v>31336</v>
      </c>
      <c r="B15143" s="72"/>
    </row>
    <row r="15144" spans="1:2">
      <c r="A15144" s="72" t="s">
        <v>33301</v>
      </c>
      <c r="B15144" s="72"/>
    </row>
    <row r="15145" spans="1:2">
      <c r="A15145" s="72" t="s">
        <v>31632</v>
      </c>
      <c r="B15145" s="72"/>
    </row>
    <row r="15146" spans="1:2">
      <c r="A15146" s="72" t="s">
        <v>31633</v>
      </c>
      <c r="B15146" s="72"/>
    </row>
    <row r="15147" spans="1:2">
      <c r="A15147" s="72" t="s">
        <v>10252</v>
      </c>
      <c r="B15147" s="72"/>
    </row>
    <row r="15148" spans="1:2">
      <c r="A15148" s="72" t="s">
        <v>2152</v>
      </c>
      <c r="B15148" s="72"/>
    </row>
    <row r="15149" spans="1:2">
      <c r="A15149" s="72" t="s">
        <v>27386</v>
      </c>
      <c r="B15149" s="72"/>
    </row>
    <row r="15150" spans="1:2">
      <c r="A15150" s="72" t="s">
        <v>5965</v>
      </c>
      <c r="B15150" s="72"/>
    </row>
    <row r="15151" spans="1:2">
      <c r="A15151" s="72" t="s">
        <v>31634</v>
      </c>
      <c r="B15151" s="72"/>
    </row>
    <row r="15152" spans="1:2">
      <c r="A15152" s="72" t="s">
        <v>22910</v>
      </c>
      <c r="B15152" s="72"/>
    </row>
    <row r="15153" spans="1:2">
      <c r="A15153" s="72" t="s">
        <v>29386</v>
      </c>
      <c r="B15153" s="72"/>
    </row>
    <row r="15154" spans="1:2">
      <c r="A15154" s="72" t="s">
        <v>18755</v>
      </c>
      <c r="B15154" s="72"/>
    </row>
    <row r="15155" spans="1:2">
      <c r="A15155" s="72" t="s">
        <v>32087</v>
      </c>
      <c r="B15155" s="72"/>
    </row>
    <row r="15156" spans="1:2">
      <c r="A15156" s="72" t="s">
        <v>28137</v>
      </c>
      <c r="B15156" s="72"/>
    </row>
    <row r="15157" spans="1:2">
      <c r="A15157" s="72" t="s">
        <v>15652</v>
      </c>
      <c r="B15157" s="72"/>
    </row>
    <row r="15158" spans="1:2">
      <c r="A15158" s="72" t="s">
        <v>17705</v>
      </c>
      <c r="B15158" s="72"/>
    </row>
    <row r="15159" spans="1:2">
      <c r="A15159" s="72" t="s">
        <v>24174</v>
      </c>
      <c r="B15159" s="72"/>
    </row>
    <row r="15160" spans="1:2">
      <c r="A15160" s="72" t="s">
        <v>17706</v>
      </c>
      <c r="B15160" s="72"/>
    </row>
    <row r="15161" spans="1:2">
      <c r="A15161" s="72" t="s">
        <v>22914</v>
      </c>
      <c r="B15161" s="72"/>
    </row>
    <row r="15162" spans="1:2">
      <c r="A15162" s="72" t="s">
        <v>8240</v>
      </c>
      <c r="B15162" s="72"/>
    </row>
    <row r="15163" spans="1:2">
      <c r="A15163" s="72" t="s">
        <v>21768</v>
      </c>
      <c r="B15163" s="72"/>
    </row>
    <row r="15164" spans="1:2">
      <c r="A15164" s="72" t="s">
        <v>13313</v>
      </c>
      <c r="B15164" s="72"/>
    </row>
    <row r="15165" spans="1:2">
      <c r="A15165" s="72" t="s">
        <v>9750</v>
      </c>
      <c r="B15165" s="72"/>
    </row>
    <row r="15166" spans="1:2">
      <c r="A15166" s="72" t="s">
        <v>24175</v>
      </c>
      <c r="B15166" s="72"/>
    </row>
    <row r="15167" spans="1:2">
      <c r="A15167" s="72" t="s">
        <v>11226</v>
      </c>
      <c r="B15167" s="72"/>
    </row>
    <row r="15168" spans="1:2">
      <c r="A15168" s="72" t="s">
        <v>15655</v>
      </c>
      <c r="B15168" s="72"/>
    </row>
    <row r="15169" spans="1:2">
      <c r="A15169" s="72" t="s">
        <v>32399</v>
      </c>
      <c r="B15169" s="72"/>
    </row>
    <row r="15170" spans="1:2">
      <c r="A15170" s="72" t="s">
        <v>13198</v>
      </c>
      <c r="B15170" s="72"/>
    </row>
    <row r="15171" spans="1:2">
      <c r="A15171" s="72" t="s">
        <v>29394</v>
      </c>
      <c r="B15171" s="72"/>
    </row>
    <row r="15172" spans="1:2">
      <c r="A15172" s="72" t="s">
        <v>27088</v>
      </c>
      <c r="B15172" s="72"/>
    </row>
    <row r="15173" spans="1:2">
      <c r="A15173" s="72" t="s">
        <v>27393</v>
      </c>
      <c r="B15173" s="72"/>
    </row>
    <row r="15174" spans="1:2">
      <c r="A15174" s="72" t="s">
        <v>2753</v>
      </c>
      <c r="B15174" s="72"/>
    </row>
    <row r="15175" spans="1:2">
      <c r="A15175" s="72" t="s">
        <v>8840</v>
      </c>
      <c r="B15175" s="72"/>
    </row>
    <row r="15176" spans="1:2">
      <c r="A15176" s="72" t="s">
        <v>1978</v>
      </c>
      <c r="B15176" s="72"/>
    </row>
    <row r="15177" spans="1:2">
      <c r="A15177" s="72" t="s">
        <v>19092</v>
      </c>
      <c r="B15177" s="72"/>
    </row>
    <row r="15178" spans="1:2">
      <c r="A15178" s="72" t="s">
        <v>20352</v>
      </c>
      <c r="B15178" s="72"/>
    </row>
    <row r="15179" spans="1:2">
      <c r="A15179" s="72" t="s">
        <v>15656</v>
      </c>
      <c r="B15179" s="72"/>
    </row>
    <row r="15180" spans="1:2">
      <c r="A15180" s="72" t="s">
        <v>5974</v>
      </c>
      <c r="B15180" s="72"/>
    </row>
    <row r="15181" spans="1:2">
      <c r="A15181" s="72" t="s">
        <v>16304</v>
      </c>
      <c r="B15181" s="72"/>
    </row>
    <row r="15182" spans="1:2">
      <c r="A15182" s="72" t="s">
        <v>31879</v>
      </c>
      <c r="B15182" s="72"/>
    </row>
    <row r="15183" spans="1:2">
      <c r="A15183" s="72" t="s">
        <v>5976</v>
      </c>
      <c r="B15183" s="72"/>
    </row>
    <row r="15184" spans="1:2">
      <c r="A15184" s="72" t="s">
        <v>21774</v>
      </c>
      <c r="B15184" s="72"/>
    </row>
    <row r="15185" spans="1:2">
      <c r="A15185" s="72" t="s">
        <v>6344</v>
      </c>
      <c r="B15185" s="72"/>
    </row>
    <row r="15186" spans="1:2">
      <c r="A15186" s="72" t="s">
        <v>13864</v>
      </c>
      <c r="B15186" s="72"/>
    </row>
    <row r="15187" spans="1:2">
      <c r="A15187" s="72" t="s">
        <v>13316</v>
      </c>
      <c r="B15187" s="72"/>
    </row>
    <row r="15188" spans="1:2">
      <c r="A15188" s="72" t="s">
        <v>6345</v>
      </c>
      <c r="B15188" s="72"/>
    </row>
    <row r="15189" spans="1:2">
      <c r="A15189" s="72" t="s">
        <v>31642</v>
      </c>
      <c r="B15189" s="72"/>
    </row>
    <row r="15190" spans="1:2">
      <c r="A15190" s="72" t="s">
        <v>27401</v>
      </c>
      <c r="B15190" s="72"/>
    </row>
    <row r="15191" spans="1:2">
      <c r="A15191" s="72" t="s">
        <v>27829</v>
      </c>
      <c r="B15191" s="72"/>
    </row>
    <row r="15192" spans="1:2">
      <c r="A15192" s="72" t="s">
        <v>1534</v>
      </c>
      <c r="B15192" s="72"/>
    </row>
    <row r="15193" spans="1:2">
      <c r="A15193" s="72" t="s">
        <v>31643</v>
      </c>
      <c r="B15193" s="72"/>
    </row>
    <row r="15194" spans="1:2">
      <c r="A15194" s="72" t="s">
        <v>16163</v>
      </c>
      <c r="B15194" s="72"/>
    </row>
    <row r="15195" spans="1:2">
      <c r="A15195" s="72" t="s">
        <v>19095</v>
      </c>
      <c r="B15195" s="72"/>
    </row>
    <row r="15196" spans="1:2">
      <c r="A15196" s="72" t="s">
        <v>28849</v>
      </c>
      <c r="B15196" s="72"/>
    </row>
    <row r="15197" spans="1:2">
      <c r="A15197" s="72" t="s">
        <v>9767</v>
      </c>
      <c r="B15197" s="72"/>
    </row>
    <row r="15198" spans="1:2">
      <c r="A15198" s="72" t="s">
        <v>7532</v>
      </c>
      <c r="B15198" s="72"/>
    </row>
    <row r="15199" spans="1:2">
      <c r="A15199" s="72" t="s">
        <v>1981</v>
      </c>
      <c r="B15199" s="72"/>
    </row>
    <row r="15200" spans="1:2">
      <c r="A15200" s="72" t="s">
        <v>29408</v>
      </c>
      <c r="B15200" s="72"/>
    </row>
    <row r="15201" spans="1:2">
      <c r="A15201" s="72" t="s">
        <v>29773</v>
      </c>
      <c r="B15201" s="72"/>
    </row>
    <row r="15202" spans="1:2">
      <c r="A15202" s="72" t="s">
        <v>17730</v>
      </c>
      <c r="B15202" s="72"/>
    </row>
    <row r="15203" spans="1:2">
      <c r="A15203" s="72" t="s">
        <v>17730</v>
      </c>
      <c r="B15203" s="72"/>
    </row>
    <row r="15204" spans="1:2">
      <c r="A15204" s="72" t="s">
        <v>17730</v>
      </c>
      <c r="B15204" s="72"/>
    </row>
    <row r="15205" spans="1:2">
      <c r="A15205" s="72" t="s">
        <v>9770</v>
      </c>
      <c r="B15205" s="72"/>
    </row>
    <row r="15206" spans="1:2">
      <c r="A15206" s="72" t="s">
        <v>17728</v>
      </c>
      <c r="B15206" s="72"/>
    </row>
    <row r="15207" spans="1:2">
      <c r="A15207" s="72" t="s">
        <v>9771</v>
      </c>
      <c r="B15207" s="72"/>
    </row>
    <row r="15208" spans="1:2">
      <c r="A15208" s="72" t="s">
        <v>17729</v>
      </c>
      <c r="B15208" s="72"/>
    </row>
    <row r="15209" spans="1:2">
      <c r="A15209" s="72" t="s">
        <v>9772</v>
      </c>
      <c r="B15209" s="72"/>
    </row>
    <row r="15210" spans="1:2">
      <c r="A15210" s="72" t="s">
        <v>9773</v>
      </c>
      <c r="B15210" s="72"/>
    </row>
    <row r="15211" spans="1:2">
      <c r="A15211" s="72" t="s">
        <v>9774</v>
      </c>
      <c r="B15211" s="72"/>
    </row>
    <row r="15212" spans="1:2">
      <c r="A15212" s="72" t="s">
        <v>9775</v>
      </c>
      <c r="B15212" s="72"/>
    </row>
    <row r="15213" spans="1:2">
      <c r="A15213" s="72" t="s">
        <v>17731</v>
      </c>
      <c r="B15213" s="72"/>
    </row>
    <row r="15214" spans="1:2">
      <c r="A15214" s="72" t="s">
        <v>9776</v>
      </c>
      <c r="B15214" s="72"/>
    </row>
    <row r="15215" spans="1:2">
      <c r="A15215" s="72" t="s">
        <v>22425</v>
      </c>
      <c r="B15215" s="72"/>
    </row>
    <row r="15216" spans="1:2">
      <c r="A15216" s="72" t="s">
        <v>974</v>
      </c>
      <c r="B15216" s="72"/>
    </row>
    <row r="15217" spans="1:2">
      <c r="A15217" s="72" t="s">
        <v>23571</v>
      </c>
      <c r="B15217" s="72"/>
    </row>
    <row r="15218" spans="1:2">
      <c r="A15218" s="72" t="s">
        <v>9788</v>
      </c>
      <c r="B15218" s="72"/>
    </row>
    <row r="15219" spans="1:2">
      <c r="A15219" s="72" t="s">
        <v>4854</v>
      </c>
      <c r="B15219" s="72"/>
    </row>
    <row r="15220" spans="1:2">
      <c r="A15220" s="72" t="s">
        <v>2777</v>
      </c>
      <c r="B15220" s="72"/>
    </row>
    <row r="15221" spans="1:2">
      <c r="A15221" s="72" t="s">
        <v>4859</v>
      </c>
      <c r="B15221" s="72"/>
    </row>
    <row r="15222" spans="1:2">
      <c r="A15222" s="72" t="s">
        <v>9797</v>
      </c>
      <c r="B15222" s="72"/>
    </row>
    <row r="15223" spans="1:2">
      <c r="A15223" s="72" t="s">
        <v>28877</v>
      </c>
      <c r="B15223" s="72"/>
    </row>
    <row r="15224" spans="1:2">
      <c r="A15224" s="72" t="s">
        <v>29412</v>
      </c>
      <c r="B15224" s="72"/>
    </row>
    <row r="15225" spans="1:2">
      <c r="A15225" s="72" t="s">
        <v>32428</v>
      </c>
      <c r="B15225" s="72"/>
    </row>
    <row r="15226" spans="1:2">
      <c r="A15226" s="72" t="s">
        <v>22433</v>
      </c>
      <c r="B15226" s="72"/>
    </row>
    <row r="15227" spans="1:2">
      <c r="A15227" s="72" t="s">
        <v>17420</v>
      </c>
      <c r="B15227" s="72"/>
    </row>
    <row r="15228" spans="1:2">
      <c r="A15228" s="72" t="s">
        <v>5983</v>
      </c>
      <c r="B15228" s="72"/>
    </row>
    <row r="15229" spans="1:2">
      <c r="A15229" s="72" t="s">
        <v>5985</v>
      </c>
      <c r="B15229" s="72"/>
    </row>
    <row r="15230" spans="1:2">
      <c r="A15230" s="72" t="s">
        <v>5986</v>
      </c>
      <c r="B15230" s="72"/>
    </row>
    <row r="15231" spans="1:2">
      <c r="A15231" s="72" t="s">
        <v>5987</v>
      </c>
      <c r="B15231" s="72"/>
    </row>
    <row r="15232" spans="1:2">
      <c r="A15232" s="72" t="s">
        <v>31651</v>
      </c>
      <c r="B15232" s="72"/>
    </row>
    <row r="15233" spans="1:2">
      <c r="A15233" s="72" t="s">
        <v>1803</v>
      </c>
      <c r="B15233" s="72"/>
    </row>
    <row r="15234" spans="1:2">
      <c r="A15234" s="72" t="s">
        <v>8257</v>
      </c>
      <c r="B15234" s="72"/>
    </row>
    <row r="15235" spans="1:2">
      <c r="A15235" s="72" t="s">
        <v>31652</v>
      </c>
      <c r="B15235" s="72"/>
    </row>
    <row r="15236" spans="1:2">
      <c r="A15236" s="72" t="s">
        <v>32096</v>
      </c>
      <c r="B15236" s="72"/>
    </row>
    <row r="15237" spans="1:2">
      <c r="A15237" s="72" t="s">
        <v>5993</v>
      </c>
      <c r="B15237" s="72"/>
    </row>
    <row r="15238" spans="1:2">
      <c r="A15238" s="72" t="s">
        <v>7554</v>
      </c>
      <c r="B15238" s="72"/>
    </row>
    <row r="15239" spans="1:2">
      <c r="A15239" s="72" t="s">
        <v>17424</v>
      </c>
      <c r="B15239" s="72"/>
    </row>
    <row r="15240" spans="1:2">
      <c r="A15240" s="72" t="s">
        <v>17750</v>
      </c>
      <c r="B15240" s="72"/>
    </row>
    <row r="15241" spans="1:2">
      <c r="A15241" s="72" t="s">
        <v>12606</v>
      </c>
      <c r="B15241" s="72"/>
    </row>
    <row r="15242" spans="1:2">
      <c r="A15242" s="72" t="s">
        <v>22932</v>
      </c>
      <c r="B15242" s="72"/>
    </row>
    <row r="15243" spans="1:2">
      <c r="A15243" s="72" t="s">
        <v>22933</v>
      </c>
      <c r="B15243" s="72"/>
    </row>
    <row r="15244" spans="1:2">
      <c r="A15244" s="72" t="s">
        <v>22934</v>
      </c>
      <c r="B15244" s="72"/>
    </row>
    <row r="15245" spans="1:2">
      <c r="A15245" s="72" t="s">
        <v>9810</v>
      </c>
      <c r="B15245" s="72"/>
    </row>
    <row r="15246" spans="1:2">
      <c r="A15246" s="72" t="s">
        <v>22935</v>
      </c>
      <c r="B15246" s="72"/>
    </row>
    <row r="15247" spans="1:2">
      <c r="A15247" s="72" t="s">
        <v>4871</v>
      </c>
      <c r="B15247" s="72"/>
    </row>
    <row r="15248" spans="1:2">
      <c r="A15248" s="72" t="s">
        <v>26961</v>
      </c>
      <c r="B15248" s="72"/>
    </row>
    <row r="15249" spans="1:2">
      <c r="A15249" s="72" t="s">
        <v>14756</v>
      </c>
      <c r="B15249" s="72"/>
    </row>
    <row r="15250" spans="1:2">
      <c r="A15250" s="72" t="s">
        <v>9299</v>
      </c>
      <c r="B15250" s="72"/>
    </row>
    <row r="15251" spans="1:2">
      <c r="A15251" s="72" t="s">
        <v>28184</v>
      </c>
      <c r="B15251" s="72"/>
    </row>
    <row r="15252" spans="1:2">
      <c r="A15252" s="72" t="s">
        <v>16175</v>
      </c>
      <c r="B15252" s="72"/>
    </row>
    <row r="15253" spans="1:2">
      <c r="A15253" s="72" t="s">
        <v>13015</v>
      </c>
      <c r="B15253" s="72"/>
    </row>
    <row r="15254" spans="1:2">
      <c r="A15254" s="72" t="s">
        <v>25466</v>
      </c>
      <c r="B15254" s="72"/>
    </row>
    <row r="15255" spans="1:2">
      <c r="A15255" s="72" t="s">
        <v>23657</v>
      </c>
      <c r="B15255" s="72"/>
    </row>
    <row r="15256" spans="1:2">
      <c r="A15256" s="72" t="s">
        <v>3541</v>
      </c>
      <c r="B15256" s="72"/>
    </row>
    <row r="15257" spans="1:2">
      <c r="A15257" s="72" t="s">
        <v>3542</v>
      </c>
      <c r="B15257" s="72"/>
    </row>
    <row r="15258" spans="1:2">
      <c r="A15258" s="72" t="s">
        <v>28896</v>
      </c>
      <c r="B15258" s="72"/>
    </row>
    <row r="15259" spans="1:2">
      <c r="A15259" s="72" t="s">
        <v>31344</v>
      </c>
      <c r="B15259" s="72"/>
    </row>
    <row r="15260" spans="1:2">
      <c r="A15260" s="72" t="s">
        <v>8892</v>
      </c>
      <c r="B15260" s="72"/>
    </row>
    <row r="15261" spans="1:2">
      <c r="A15261" s="72" t="s">
        <v>26973</v>
      </c>
      <c r="B15261" s="72"/>
    </row>
    <row r="15262" spans="1:2">
      <c r="A15262" s="72" t="s">
        <v>21854</v>
      </c>
      <c r="B15262" s="72"/>
    </row>
    <row r="15263" spans="1:2">
      <c r="A15263" s="72" t="s">
        <v>4312</v>
      </c>
      <c r="B15263" s="72"/>
    </row>
    <row r="15264" spans="1:2">
      <c r="A15264" s="72" t="s">
        <v>10287</v>
      </c>
      <c r="B15264" s="72"/>
    </row>
    <row r="15265" spans="1:2">
      <c r="A15265" s="72" t="s">
        <v>3549</v>
      </c>
      <c r="B15265" s="72"/>
    </row>
    <row r="15266" spans="1:2">
      <c r="A15266" s="72" t="s">
        <v>3973</v>
      </c>
      <c r="B15266" s="72"/>
    </row>
    <row r="15267" spans="1:2">
      <c r="A15267" s="72" t="s">
        <v>14776</v>
      </c>
      <c r="B15267" s="72"/>
    </row>
    <row r="15268" spans="1:2">
      <c r="A15268" s="72" t="s">
        <v>17766</v>
      </c>
      <c r="B15268" s="72"/>
    </row>
    <row r="15269" spans="1:2">
      <c r="A15269" s="72" t="s">
        <v>17768</v>
      </c>
      <c r="B15269" s="72"/>
    </row>
    <row r="15270" spans="1:2">
      <c r="A15270" s="72" t="s">
        <v>21380</v>
      </c>
      <c r="B15270" s="72"/>
    </row>
    <row r="15271" spans="1:2">
      <c r="A15271" s="72" t="s">
        <v>23670</v>
      </c>
      <c r="B15271" s="72"/>
    </row>
    <row r="15272" spans="1:2">
      <c r="A15272" s="72" t="s">
        <v>21864</v>
      </c>
      <c r="B15272" s="72"/>
    </row>
    <row r="15273" spans="1:2">
      <c r="A15273" s="72" t="s">
        <v>22950</v>
      </c>
      <c r="B15273" s="72"/>
    </row>
    <row r="15274" spans="1:2">
      <c r="A15274" s="72" t="s">
        <v>9824</v>
      </c>
      <c r="B15274" s="72"/>
    </row>
    <row r="15275" spans="1:2">
      <c r="A15275" s="72" t="s">
        <v>29445</v>
      </c>
      <c r="B15275" s="72"/>
    </row>
    <row r="15276" spans="1:2">
      <c r="A15276" s="72" t="s">
        <v>15416</v>
      </c>
      <c r="B15276" s="72"/>
    </row>
    <row r="15277" spans="1:2">
      <c r="A15277" s="72" t="s">
        <v>11727</v>
      </c>
      <c r="B15277" s="72"/>
    </row>
    <row r="15278" spans="1:2">
      <c r="A15278" s="72" t="s">
        <v>5619</v>
      </c>
      <c r="B15278" s="72"/>
    </row>
    <row r="15279" spans="1:2">
      <c r="A15279" s="72" t="s">
        <v>21383</v>
      </c>
      <c r="B15279" s="72"/>
    </row>
    <row r="15280" spans="1:2">
      <c r="A15280" s="72" t="s">
        <v>26990</v>
      </c>
      <c r="B15280" s="72"/>
    </row>
    <row r="15281" spans="1:2">
      <c r="A15281" s="72" t="s">
        <v>17238</v>
      </c>
      <c r="B15281" s="72"/>
    </row>
    <row r="15282" spans="1:2">
      <c r="A15282" s="72" t="s">
        <v>7593</v>
      </c>
      <c r="B15282" s="72"/>
    </row>
    <row r="15283" spans="1:2">
      <c r="A15283" s="4" t="s">
        <v>1047</v>
      </c>
      <c r="B15283" s="72"/>
    </row>
    <row r="15284" spans="1:2">
      <c r="A15284" s="72" t="s">
        <v>10302</v>
      </c>
      <c r="B15284" s="72"/>
    </row>
    <row r="15285" spans="1:2">
      <c r="A15285" s="72" t="s">
        <v>21384</v>
      </c>
      <c r="B15285" s="72"/>
    </row>
    <row r="15286" spans="1:2">
      <c r="A15286" s="72" t="s">
        <v>16182</v>
      </c>
      <c r="B15286" s="72"/>
    </row>
    <row r="15287" spans="1:2">
      <c r="A15287" s="72" t="s">
        <v>15422</v>
      </c>
      <c r="B15287" s="72"/>
    </row>
    <row r="15288" spans="1:2">
      <c r="A15288" s="72" t="s">
        <v>14785</v>
      </c>
      <c r="B15288" s="72"/>
    </row>
    <row r="15289" spans="1:2">
      <c r="A15289" s="72" t="s">
        <v>31347</v>
      </c>
      <c r="B15289" s="72"/>
    </row>
    <row r="15290" spans="1:2">
      <c r="A15290" s="72" t="s">
        <v>10605</v>
      </c>
      <c r="B15290" s="72"/>
    </row>
    <row r="15291" spans="1:2">
      <c r="A15291" s="72" t="s">
        <v>20947</v>
      </c>
      <c r="B15291" s="72"/>
    </row>
    <row r="15292" spans="1:2">
      <c r="A15292" s="72" t="s">
        <v>7943</v>
      </c>
      <c r="B15292" s="72"/>
    </row>
    <row r="15293" spans="1:2">
      <c r="A15293" s="72" t="s">
        <v>17778</v>
      </c>
      <c r="B15293" s="72"/>
    </row>
    <row r="15294" spans="1:2">
      <c r="A15294" s="72" t="s">
        <v>7596</v>
      </c>
      <c r="B15294" s="72"/>
    </row>
    <row r="15295" spans="1:2">
      <c r="A15295" s="72" t="s">
        <v>31671</v>
      </c>
      <c r="B15295" s="72"/>
    </row>
    <row r="15296" spans="1:2">
      <c r="A15296" s="72" t="s">
        <v>16187</v>
      </c>
      <c r="B15296" s="72"/>
    </row>
    <row r="15297" spans="1:2">
      <c r="A15297" s="72" t="s">
        <v>13901</v>
      </c>
      <c r="B15297" s="72"/>
    </row>
    <row r="15298" spans="1:2">
      <c r="A15298" s="72" t="s">
        <v>17445</v>
      </c>
      <c r="B15298" s="72"/>
    </row>
    <row r="15299" spans="1:2">
      <c r="A15299" s="72" t="s">
        <v>31673</v>
      </c>
      <c r="B15299" s="72"/>
    </row>
    <row r="15300" spans="1:2">
      <c r="A15300" s="72" t="s">
        <v>22978</v>
      </c>
      <c r="B15300" s="72"/>
    </row>
    <row r="15301" spans="1:2">
      <c r="A15301" s="72" t="s">
        <v>17800</v>
      </c>
      <c r="B15301" s="72"/>
    </row>
    <row r="15302" spans="1:2">
      <c r="A15302" s="72" t="s">
        <v>32113</v>
      </c>
      <c r="B15302" s="72"/>
    </row>
    <row r="15303" spans="1:2">
      <c r="A15303" s="72" t="s">
        <v>13364</v>
      </c>
      <c r="B15303" s="72"/>
    </row>
    <row r="15304" spans="1:2">
      <c r="A15304" s="72" t="s">
        <v>27874</v>
      </c>
      <c r="B15304" s="72"/>
    </row>
    <row r="15305" spans="1:2">
      <c r="A15305" s="72" t="s">
        <v>31352</v>
      </c>
      <c r="B15305" s="72"/>
    </row>
    <row r="15306" spans="1:2">
      <c r="A15306" s="72" t="s">
        <v>2831</v>
      </c>
      <c r="B15306" s="72"/>
    </row>
    <row r="15307" spans="1:2">
      <c r="A15307" s="72" t="s">
        <v>24230</v>
      </c>
      <c r="B15307" s="72"/>
    </row>
    <row r="15308" spans="1:2">
      <c r="A15308" s="72" t="s">
        <v>5313</v>
      </c>
      <c r="B15308" s="72"/>
    </row>
    <row r="15309" spans="1:2">
      <c r="A15309" s="72" t="s">
        <v>16192</v>
      </c>
      <c r="B15309" s="72"/>
    </row>
    <row r="15310" spans="1:2">
      <c r="A15310" s="72" t="s">
        <v>16192</v>
      </c>
      <c r="B15310" s="72"/>
    </row>
    <row r="15311" spans="1:2">
      <c r="A15311" s="72" t="s">
        <v>14242</v>
      </c>
      <c r="B15311" s="72"/>
    </row>
    <row r="15312" spans="1:2">
      <c r="A15312" s="72" t="s">
        <v>31680</v>
      </c>
      <c r="B15312" s="72"/>
    </row>
    <row r="15313" spans="1:2">
      <c r="A15313" s="72" t="s">
        <v>30043</v>
      </c>
      <c r="B15313" s="72"/>
    </row>
    <row r="15314" spans="1:2">
      <c r="A15314" s="72" t="s">
        <v>7606</v>
      </c>
      <c r="B15314" s="72"/>
    </row>
    <row r="15315" spans="1:2">
      <c r="A15315" s="72" t="s">
        <v>7606</v>
      </c>
      <c r="B15315" s="72"/>
    </row>
    <row r="15316" spans="1:2">
      <c r="A15316" s="72" t="s">
        <v>9353</v>
      </c>
      <c r="B15316" s="72"/>
    </row>
    <row r="15317" spans="1:2">
      <c r="A15317" s="72" t="s">
        <v>31498</v>
      </c>
      <c r="B15317" s="72"/>
    </row>
    <row r="15318" spans="1:2">
      <c r="A15318" s="72" t="s">
        <v>14243</v>
      </c>
      <c r="B15318" s="72"/>
    </row>
    <row r="15319" spans="1:2">
      <c r="A15319" s="72" t="s">
        <v>9354</v>
      </c>
      <c r="B15319" s="72"/>
    </row>
    <row r="15320" spans="1:2">
      <c r="A15320" s="72" t="s">
        <v>1831</v>
      </c>
      <c r="B15320" s="72"/>
    </row>
    <row r="15321" spans="1:2">
      <c r="A15321" s="72" t="s">
        <v>28176</v>
      </c>
      <c r="B15321" s="72"/>
    </row>
    <row r="15322" spans="1:2">
      <c r="A15322" s="72" t="s">
        <v>2002</v>
      </c>
      <c r="B15322" s="72"/>
    </row>
    <row r="15323" spans="1:2">
      <c r="A15323" s="72" t="s">
        <v>9355</v>
      </c>
      <c r="B15323" s="72"/>
    </row>
    <row r="15324" spans="1:2">
      <c r="A15324" s="72" t="s">
        <v>13655</v>
      </c>
      <c r="B15324" s="72"/>
    </row>
    <row r="15325" spans="1:2">
      <c r="A15325" s="72" t="s">
        <v>22994</v>
      </c>
      <c r="B15325" s="72"/>
    </row>
    <row r="15326" spans="1:2">
      <c r="A15326" s="72" t="s">
        <v>27481</v>
      </c>
      <c r="B15326" s="72"/>
    </row>
    <row r="15327" spans="1:2">
      <c r="A15327" s="72" t="s">
        <v>14244</v>
      </c>
      <c r="B15327" s="72"/>
    </row>
    <row r="15328" spans="1:2">
      <c r="A15328" s="72" t="s">
        <v>28177</v>
      </c>
      <c r="B15328" s="72"/>
    </row>
    <row r="15329" spans="1:2">
      <c r="A15329" s="72" t="s">
        <v>7213</v>
      </c>
      <c r="B15329" s="72"/>
    </row>
    <row r="15330" spans="1:2">
      <c r="A15330" s="72" t="s">
        <v>3599</v>
      </c>
      <c r="B15330" s="72"/>
    </row>
    <row r="15331" spans="1:2">
      <c r="A15331" s="72" t="s">
        <v>17826</v>
      </c>
      <c r="B15331" s="72"/>
    </row>
    <row r="15332" spans="1:2">
      <c r="A15332" s="72" t="s">
        <v>26572</v>
      </c>
      <c r="B15332" s="72"/>
    </row>
    <row r="15333" spans="1:2">
      <c r="A15333" s="72" t="s">
        <v>28463</v>
      </c>
      <c r="B15333" s="72"/>
    </row>
    <row r="15334" spans="1:2">
      <c r="A15334" s="72" t="s">
        <v>14247</v>
      </c>
      <c r="B15334" s="72"/>
    </row>
    <row r="15335" spans="1:2">
      <c r="A15335" s="72" t="s">
        <v>1833</v>
      </c>
      <c r="B15335" s="72"/>
    </row>
    <row r="15336" spans="1:2">
      <c r="A15336" s="72" t="s">
        <v>14248</v>
      </c>
      <c r="B15336" s="72"/>
    </row>
    <row r="15337" spans="1:2">
      <c r="A15337" s="72" t="s">
        <v>9872</v>
      </c>
      <c r="B15337" s="72"/>
    </row>
    <row r="15338" spans="1:2">
      <c r="A15338" s="72" t="s">
        <v>27037</v>
      </c>
      <c r="B15338" s="72"/>
    </row>
    <row r="15339" spans="1:2">
      <c r="A15339" s="72" t="s">
        <v>27038</v>
      </c>
      <c r="B15339" s="72"/>
    </row>
    <row r="15340" spans="1:2">
      <c r="A15340" s="72" t="s">
        <v>9873</v>
      </c>
      <c r="B15340" s="72"/>
    </row>
    <row r="15341" spans="1:2">
      <c r="A15341" s="72" t="s">
        <v>32501</v>
      </c>
      <c r="B15341" s="72"/>
    </row>
    <row r="15342" spans="1:2">
      <c r="A15342" s="72" t="s">
        <v>32502</v>
      </c>
      <c r="B15342" s="72"/>
    </row>
    <row r="15343" spans="1:2">
      <c r="A15343" s="72" t="s">
        <v>32503</v>
      </c>
      <c r="B15343" s="72"/>
    </row>
    <row r="15344" spans="1:2">
      <c r="A15344" s="72" t="s">
        <v>21915</v>
      </c>
      <c r="B15344" s="72"/>
    </row>
    <row r="15345" spans="1:2">
      <c r="A15345" s="72" t="s">
        <v>2851</v>
      </c>
      <c r="B15345" s="72"/>
    </row>
    <row r="15346" spans="1:2">
      <c r="A15346" s="72" t="s">
        <v>18377</v>
      </c>
      <c r="B15346" s="72"/>
    </row>
    <row r="15347" spans="1:2">
      <c r="A15347" s="72" t="s">
        <v>18375</v>
      </c>
      <c r="B15347" s="72"/>
    </row>
    <row r="15348" spans="1:2">
      <c r="A15348" s="72" t="s">
        <v>2852</v>
      </c>
      <c r="B15348" s="72"/>
    </row>
    <row r="15349" spans="1:2">
      <c r="A15349" s="72" t="s">
        <v>18376</v>
      </c>
      <c r="B15349" s="72"/>
    </row>
    <row r="15350" spans="1:2">
      <c r="A15350" s="72" t="s">
        <v>1137</v>
      </c>
      <c r="B15350" s="72"/>
    </row>
    <row r="15351" spans="1:2">
      <c r="A15351" s="72" t="s">
        <v>28962</v>
      </c>
      <c r="B15351" s="72"/>
    </row>
    <row r="15352" spans="1:2">
      <c r="A15352" s="72" t="s">
        <v>22556</v>
      </c>
      <c r="B15352" s="72"/>
    </row>
    <row r="15353" spans="1:2">
      <c r="A15353" s="72" t="s">
        <v>9874</v>
      </c>
      <c r="B15353" s="72"/>
    </row>
    <row r="15354" spans="1:2">
      <c r="A15354" s="72" t="s">
        <v>1138</v>
      </c>
      <c r="B15354" s="72"/>
    </row>
    <row r="15355" spans="1:2">
      <c r="A15355" s="72" t="s">
        <v>22557</v>
      </c>
      <c r="B15355" s="72"/>
    </row>
    <row r="15356" spans="1:2">
      <c r="A15356" s="72" t="s">
        <v>2854</v>
      </c>
      <c r="B15356" s="72"/>
    </row>
    <row r="15357" spans="1:2">
      <c r="A15357" s="72" t="s">
        <v>22558</v>
      </c>
      <c r="B15357" s="72"/>
    </row>
    <row r="15358" spans="1:2">
      <c r="A15358" s="72" t="s">
        <v>1139</v>
      </c>
      <c r="B15358" s="72"/>
    </row>
    <row r="15359" spans="1:2">
      <c r="A15359" s="72" t="s">
        <v>30665</v>
      </c>
      <c r="B15359" s="72"/>
    </row>
    <row r="15360" spans="1:2">
      <c r="A15360" s="72" t="s">
        <v>1140</v>
      </c>
      <c r="B15360" s="72"/>
    </row>
    <row r="15361" spans="1:2">
      <c r="A15361" s="72" t="s">
        <v>2857</v>
      </c>
      <c r="B15361" s="72"/>
    </row>
    <row r="15362" spans="1:2">
      <c r="A15362" s="72" t="s">
        <v>22559</v>
      </c>
      <c r="B15362" s="72"/>
    </row>
    <row r="15363" spans="1:2">
      <c r="A15363" s="72" t="s">
        <v>22560</v>
      </c>
      <c r="B15363" s="72"/>
    </row>
    <row r="15364" spans="1:2">
      <c r="A15364" s="72" t="s">
        <v>30667</v>
      </c>
      <c r="B15364" s="72"/>
    </row>
    <row r="15365" spans="1:2">
      <c r="A15365" s="72" t="s">
        <v>16500</v>
      </c>
      <c r="B15365" s="72"/>
    </row>
    <row r="15366" spans="1:2">
      <c r="A15366" s="72" t="s">
        <v>22561</v>
      </c>
      <c r="B15366" s="72"/>
    </row>
    <row r="15367" spans="1:2">
      <c r="A15367" s="72" t="s">
        <v>22562</v>
      </c>
      <c r="B15367" s="72"/>
    </row>
    <row r="15368" spans="1:2">
      <c r="A15368" s="72" t="s">
        <v>22563</v>
      </c>
      <c r="B15368" s="72"/>
    </row>
    <row r="15369" spans="1:2">
      <c r="A15369" s="72" t="s">
        <v>21419</v>
      </c>
      <c r="B15369" s="72"/>
    </row>
    <row r="15370" spans="1:2">
      <c r="A15370" s="72" t="s">
        <v>13386</v>
      </c>
      <c r="B15370" s="72"/>
    </row>
    <row r="15371" spans="1:2">
      <c r="A15371" s="72" t="s">
        <v>9877</v>
      </c>
      <c r="B15371" s="72"/>
    </row>
    <row r="15372" spans="1:2">
      <c r="A15372" s="72" t="s">
        <v>33225</v>
      </c>
      <c r="B15372" s="72"/>
    </row>
    <row r="15373" spans="1:2">
      <c r="A15373" s="72" t="s">
        <v>7957</v>
      </c>
      <c r="B15373" s="72"/>
    </row>
    <row r="15374" spans="1:2">
      <c r="A15374" s="72" t="s">
        <v>13387</v>
      </c>
      <c r="B15374" s="72"/>
    </row>
    <row r="15375" spans="1:2">
      <c r="A15375" s="72" t="s">
        <v>18381</v>
      </c>
      <c r="B15375" s="72"/>
    </row>
    <row r="15376" spans="1:2">
      <c r="A15376" s="72" t="s">
        <v>15710</v>
      </c>
      <c r="B15376" s="72"/>
    </row>
    <row r="15377" spans="1:2">
      <c r="A15377" s="72" t="s">
        <v>19148</v>
      </c>
      <c r="B15377" s="72"/>
    </row>
    <row r="15378" spans="1:2">
      <c r="A15378" s="72" t="s">
        <v>3953</v>
      </c>
      <c r="B15378" s="72"/>
    </row>
    <row r="15379" spans="1:2">
      <c r="A15379" s="72" t="s">
        <v>1841</v>
      </c>
      <c r="B15379" s="72"/>
    </row>
    <row r="15380" spans="1:2">
      <c r="A15380" s="72" t="s">
        <v>17254</v>
      </c>
      <c r="B15380" s="72"/>
    </row>
    <row r="15381" spans="1:2">
      <c r="A15381" s="72" t="s">
        <v>17470</v>
      </c>
      <c r="B15381" s="72"/>
    </row>
    <row r="15382" spans="1:2">
      <c r="A15382" s="72" t="s">
        <v>17470</v>
      </c>
      <c r="B15382" s="72"/>
    </row>
    <row r="15383" spans="1:2">
      <c r="A15383" s="72" t="s">
        <v>2180</v>
      </c>
      <c r="B15383" s="72"/>
    </row>
    <row r="15384" spans="1:2">
      <c r="A15384" s="72" t="s">
        <v>4540</v>
      </c>
      <c r="B15384" s="72"/>
    </row>
    <row r="15385" spans="1:2">
      <c r="A15385" s="72" t="s">
        <v>9367</v>
      </c>
      <c r="B15385" s="72"/>
    </row>
    <row r="15386" spans="1:2">
      <c r="A15386" s="72" t="s">
        <v>6411</v>
      </c>
      <c r="B15386" s="72"/>
    </row>
    <row r="15387" spans="1:2">
      <c r="A15387" s="72" t="s">
        <v>17851</v>
      </c>
      <c r="B15387" s="72"/>
    </row>
    <row r="15388" spans="1:2">
      <c r="A15388" s="72" t="s">
        <v>13678</v>
      </c>
      <c r="B15388" s="72"/>
    </row>
    <row r="15389" spans="1:2">
      <c r="A15389" s="72" t="s">
        <v>23015</v>
      </c>
      <c r="B15389" s="72"/>
    </row>
    <row r="15390" spans="1:2">
      <c r="A15390" s="72" t="s">
        <v>23015</v>
      </c>
      <c r="B15390" s="72"/>
    </row>
    <row r="15391" spans="1:2">
      <c r="A15391" s="72" t="s">
        <v>5675</v>
      </c>
      <c r="B15391" s="72"/>
    </row>
    <row r="15392" spans="1:2">
      <c r="A15392" s="72" t="s">
        <v>14866</v>
      </c>
      <c r="B15392" s="72"/>
    </row>
    <row r="15393" spans="1:2">
      <c r="A15393" s="72" t="s">
        <v>30060</v>
      </c>
      <c r="B15393" s="72"/>
    </row>
    <row r="15394" spans="1:2">
      <c r="A15394" s="72" t="s">
        <v>32519</v>
      </c>
      <c r="B15394" s="72"/>
    </row>
    <row r="15395" spans="1:2">
      <c r="A15395" s="72" t="s">
        <v>1612</v>
      </c>
      <c r="B15395" s="72"/>
    </row>
    <row r="15396" spans="1:2">
      <c r="A15396" s="72" t="s">
        <v>25928</v>
      </c>
      <c r="B15396" s="72"/>
    </row>
    <row r="15397" spans="1:2">
      <c r="A15397" s="72" t="s">
        <v>32520</v>
      </c>
      <c r="B15397" s="72"/>
    </row>
    <row r="15398" spans="1:2">
      <c r="A15398" s="72" t="s">
        <v>27504</v>
      </c>
      <c r="B15398" s="72"/>
    </row>
    <row r="15399" spans="1:2">
      <c r="A15399" s="72" t="s">
        <v>30061</v>
      </c>
      <c r="B15399" s="72"/>
    </row>
    <row r="15400" spans="1:2">
      <c r="A15400" s="72" t="s">
        <v>2014</v>
      </c>
      <c r="B15400" s="72"/>
    </row>
    <row r="15401" spans="1:2">
      <c r="A15401" s="72" t="s">
        <v>14281</v>
      </c>
      <c r="B15401" s="72"/>
    </row>
    <row r="15402" spans="1:2">
      <c r="A15402" s="72" t="s">
        <v>27061</v>
      </c>
      <c r="B15402" s="72"/>
    </row>
    <row r="15403" spans="1:2">
      <c r="A15403" s="72" t="s">
        <v>28155</v>
      </c>
      <c r="B15403" s="72"/>
    </row>
    <row r="15404" spans="1:2">
      <c r="A15404" s="72" t="s">
        <v>17471</v>
      </c>
      <c r="B15404" s="72"/>
    </row>
    <row r="15405" spans="1:2">
      <c r="A15405" s="4" t="s">
        <v>33642</v>
      </c>
      <c r="B15405" s="72"/>
    </row>
    <row r="15406" spans="1:2">
      <c r="A15406" s="72" t="s">
        <v>16215</v>
      </c>
      <c r="B15406" s="72"/>
    </row>
    <row r="15407" spans="1:2">
      <c r="A15407" s="72" t="s">
        <v>16216</v>
      </c>
      <c r="B15407" s="72"/>
    </row>
    <row r="15408" spans="1:2">
      <c r="A15408" s="72" t="s">
        <v>8992</v>
      </c>
      <c r="B15408" s="72"/>
    </row>
    <row r="15409" spans="1:2">
      <c r="A15409" s="72" t="s">
        <v>4052</v>
      </c>
      <c r="B15409" s="72"/>
    </row>
    <row r="15410" spans="1:2">
      <c r="A15410" s="72" t="s">
        <v>4997</v>
      </c>
      <c r="B15410" s="72"/>
    </row>
    <row r="15411" spans="1:2">
      <c r="A15411" s="72" t="s">
        <v>32135</v>
      </c>
      <c r="B15411" s="72"/>
    </row>
    <row r="15412" spans="1:2">
      <c r="A15412" s="72" t="s">
        <v>11031</v>
      </c>
      <c r="B15412" s="72"/>
    </row>
    <row r="15413" spans="1:2">
      <c r="A15413" s="72" t="s">
        <v>18838</v>
      </c>
      <c r="B15413" s="72"/>
    </row>
    <row r="15414" spans="1:2">
      <c r="A15414" s="4" t="s">
        <v>33643</v>
      </c>
      <c r="B15414" s="72"/>
    </row>
    <row r="15415" spans="1:2">
      <c r="A15415" s="72" t="s">
        <v>17475</v>
      </c>
      <c r="B15415" s="72"/>
    </row>
    <row r="15416" spans="1:2">
      <c r="A15416" s="72" t="s">
        <v>32895</v>
      </c>
      <c r="B15416" s="72"/>
    </row>
    <row r="15417" spans="1:2">
      <c r="A15417" s="72" t="s">
        <v>29000</v>
      </c>
      <c r="B15417" s="72"/>
    </row>
    <row r="15418" spans="1:2">
      <c r="A15418" s="72" t="s">
        <v>9912</v>
      </c>
      <c r="B15418" s="72"/>
    </row>
    <row r="15419" spans="1:2">
      <c r="A15419" s="72" t="s">
        <v>7968</v>
      </c>
      <c r="B15419" s="72"/>
    </row>
    <row r="15420" spans="1:2">
      <c r="A15420" s="72" t="s">
        <v>7702</v>
      </c>
      <c r="B15420" s="72"/>
    </row>
    <row r="15421" spans="1:2">
      <c r="A15421" s="72" t="s">
        <v>9003</v>
      </c>
      <c r="B15421" s="72"/>
    </row>
    <row r="15422" spans="1:2">
      <c r="A15422" s="72" t="s">
        <v>17477</v>
      </c>
      <c r="B15422" s="72"/>
    </row>
    <row r="15423" spans="1:2">
      <c r="A15423" s="72" t="s">
        <v>27074</v>
      </c>
      <c r="B15423" s="72"/>
    </row>
    <row r="15424" spans="1:2">
      <c r="A15424" s="72" t="s">
        <v>10372</v>
      </c>
      <c r="B15424" s="72"/>
    </row>
    <row r="15425" spans="1:2">
      <c r="A15425" s="72" t="s">
        <v>31955</v>
      </c>
      <c r="B15425" s="72"/>
    </row>
    <row r="15426" spans="1:2">
      <c r="A15426" s="72" t="s">
        <v>9918</v>
      </c>
      <c r="B15426" s="72"/>
    </row>
    <row r="15427" spans="1:2">
      <c r="A15427" s="72" t="s">
        <v>27078</v>
      </c>
      <c r="B15427" s="72"/>
    </row>
    <row r="15428" spans="1:2">
      <c r="A15428" s="72" t="s">
        <v>33385</v>
      </c>
      <c r="B15428" s="72"/>
    </row>
    <row r="15429" spans="1:2">
      <c r="A15429" s="72" t="s">
        <v>29853</v>
      </c>
      <c r="B15429" s="72"/>
    </row>
    <row r="15430" spans="1:2">
      <c r="A15430" s="72" t="s">
        <v>27920</v>
      </c>
      <c r="B15430" s="72"/>
    </row>
    <row r="15431" spans="1:2">
      <c r="A15431" s="72" t="s">
        <v>31707</v>
      </c>
      <c r="B15431" s="72"/>
    </row>
    <row r="15432" spans="1:2">
      <c r="A15432" s="72" t="s">
        <v>27519</v>
      </c>
      <c r="B15432" s="72"/>
    </row>
    <row r="15433" spans="1:2">
      <c r="A15433" s="72" t="s">
        <v>28203</v>
      </c>
      <c r="B15433" s="72"/>
    </row>
    <row r="15434" spans="1:2">
      <c r="A15434" s="72" t="s">
        <v>3955</v>
      </c>
      <c r="B15434" s="72"/>
    </row>
    <row r="15435" spans="1:2">
      <c r="A15435" s="72" t="s">
        <v>16228</v>
      </c>
      <c r="B15435" s="72"/>
    </row>
    <row r="15436" spans="1:2">
      <c r="A15436" s="72" t="s">
        <v>16229</v>
      </c>
      <c r="B15436" s="72"/>
    </row>
    <row r="15437" spans="1:2">
      <c r="A15437" s="72" t="s">
        <v>29013</v>
      </c>
      <c r="B15437" s="72"/>
    </row>
    <row r="15438" spans="1:2">
      <c r="A15438" s="72" t="s">
        <v>24291</v>
      </c>
      <c r="B15438" s="72"/>
    </row>
    <row r="15439" spans="1:2">
      <c r="A15439" s="72" t="s">
        <v>12722</v>
      </c>
      <c r="B15439" s="72"/>
    </row>
    <row r="15440" spans="1:2">
      <c r="A15440" s="72" t="s">
        <v>31709</v>
      </c>
      <c r="B15440" s="72"/>
    </row>
    <row r="15441" spans="1:2">
      <c r="A15441" s="72" t="s">
        <v>9170</v>
      </c>
      <c r="B15441" s="72"/>
    </row>
    <row r="15442" spans="1:2">
      <c r="A15442" s="72" t="s">
        <v>27089</v>
      </c>
      <c r="B15442" s="72"/>
    </row>
    <row r="15443" spans="1:2">
      <c r="A15443" s="72" t="s">
        <v>48</v>
      </c>
      <c r="B15443" s="72"/>
    </row>
    <row r="15444" spans="1:2">
      <c r="A15444" s="72" t="s">
        <v>15728</v>
      </c>
      <c r="B15444" s="72"/>
    </row>
    <row r="15445" spans="1:2">
      <c r="A15445" s="72" t="s">
        <v>13424</v>
      </c>
      <c r="B15445" s="72"/>
    </row>
    <row r="15446" spans="1:2">
      <c r="A15446" s="72" t="s">
        <v>13943</v>
      </c>
      <c r="B15446" s="72"/>
    </row>
    <row r="15447" spans="1:2">
      <c r="A15447" s="72" t="s">
        <v>12726</v>
      </c>
      <c r="B15447" s="72"/>
    </row>
    <row r="15448" spans="1:2">
      <c r="A15448" s="72" t="s">
        <v>12726</v>
      </c>
      <c r="B15448" s="72"/>
    </row>
    <row r="15449" spans="1:2">
      <c r="A15449" s="72" t="s">
        <v>3657</v>
      </c>
      <c r="B15449" s="72"/>
    </row>
    <row r="15450" spans="1:2">
      <c r="A15450" s="72" t="s">
        <v>9024</v>
      </c>
      <c r="B15450" s="72"/>
    </row>
    <row r="15451" spans="1:2">
      <c r="A15451" s="72" t="s">
        <v>28488</v>
      </c>
      <c r="B15451" s="72"/>
    </row>
    <row r="15452" spans="1:2">
      <c r="A15452" s="72" t="s">
        <v>5018</v>
      </c>
      <c r="B15452" s="72"/>
    </row>
    <row r="15453" spans="1:2">
      <c r="A15453" s="72" t="s">
        <v>14904</v>
      </c>
      <c r="B15453" s="72"/>
    </row>
    <row r="15454" spans="1:2">
      <c r="A15454" s="72" t="s">
        <v>1860</v>
      </c>
      <c r="B15454" s="72"/>
    </row>
    <row r="15455" spans="1:2">
      <c r="A15455" s="72" t="s">
        <v>8375</v>
      </c>
      <c r="B15455" s="72"/>
    </row>
    <row r="15456" spans="1:2">
      <c r="A15456" s="72" t="s">
        <v>20471</v>
      </c>
      <c r="B15456" s="72"/>
    </row>
    <row r="15457" spans="1:2">
      <c r="A15457" s="72" t="s">
        <v>16302</v>
      </c>
      <c r="B15457" s="72"/>
    </row>
    <row r="15458" spans="1:2">
      <c r="A15458" s="72" t="s">
        <v>16302</v>
      </c>
      <c r="B15458" s="72"/>
    </row>
    <row r="15459" spans="1:2">
      <c r="A15459" s="72" t="s">
        <v>6688</v>
      </c>
      <c r="B15459" s="72"/>
    </row>
    <row r="15460" spans="1:2">
      <c r="A15460" s="72" t="s">
        <v>8376</v>
      </c>
      <c r="B15460" s="72"/>
    </row>
    <row r="15461" spans="1:2">
      <c r="A15461" s="72" t="s">
        <v>13949</v>
      </c>
      <c r="B15461" s="72"/>
    </row>
    <row r="15462" spans="1:2">
      <c r="A15462" s="72" t="s">
        <v>9404</v>
      </c>
      <c r="B15462" s="72"/>
    </row>
    <row r="15463" spans="1:2">
      <c r="A15463" s="72" t="s">
        <v>2033</v>
      </c>
      <c r="B15463" s="72"/>
    </row>
    <row r="15464" spans="1:2">
      <c r="A15464" s="72" t="s">
        <v>7711</v>
      </c>
      <c r="B15464" s="72"/>
    </row>
    <row r="15465" spans="1:2">
      <c r="A15465" s="72" t="s">
        <v>2034</v>
      </c>
      <c r="B15465" s="72"/>
    </row>
    <row r="15466" spans="1:2">
      <c r="A15466" s="72" t="s">
        <v>7291</v>
      </c>
      <c r="B15466" s="72"/>
    </row>
    <row r="15467" spans="1:2">
      <c r="A15467" s="72" t="s">
        <v>5693</v>
      </c>
      <c r="B15467" s="72"/>
    </row>
    <row r="15468" spans="1:2">
      <c r="A15468" s="72" t="s">
        <v>1861</v>
      </c>
      <c r="B15468" s="72"/>
    </row>
    <row r="15469" spans="1:2">
      <c r="A15469" s="72" t="s">
        <v>33529</v>
      </c>
      <c r="B15469" s="72"/>
    </row>
    <row r="15470" spans="1:2">
      <c r="A15470" s="72" t="s">
        <v>32142</v>
      </c>
      <c r="B15470" s="72"/>
    </row>
    <row r="15471" spans="1:2">
      <c r="A15471" s="72" t="s">
        <v>6080</v>
      </c>
      <c r="B15471" s="72"/>
    </row>
    <row r="15472" spans="1:2">
      <c r="A15472" s="72" t="s">
        <v>6080</v>
      </c>
      <c r="B15472" s="72"/>
    </row>
    <row r="15473" spans="1:2">
      <c r="A15473" s="72" t="s">
        <v>23033</v>
      </c>
      <c r="B15473" s="72"/>
    </row>
    <row r="15474" spans="1:2">
      <c r="A15474" s="72" t="s">
        <v>10691</v>
      </c>
      <c r="B15474" s="72"/>
    </row>
    <row r="15475" spans="1:2">
      <c r="A15475" s="72" t="s">
        <v>27028</v>
      </c>
      <c r="B15475" s="72"/>
    </row>
    <row r="15476" spans="1:2">
      <c r="A15476" s="72" t="s">
        <v>30075</v>
      </c>
      <c r="B15476" s="72"/>
    </row>
    <row r="15477" spans="1:2">
      <c r="A15477" s="72" t="s">
        <v>24298</v>
      </c>
      <c r="B15477" s="72"/>
    </row>
    <row r="15478" spans="1:2">
      <c r="A15478" s="72" t="s">
        <v>31960</v>
      </c>
      <c r="B15478" s="72"/>
    </row>
    <row r="15479" spans="1:2">
      <c r="A15479" s="72" t="s">
        <v>7293</v>
      </c>
      <c r="B15479" s="72"/>
    </row>
    <row r="15480" spans="1:2">
      <c r="A15480" s="72" t="s">
        <v>31857</v>
      </c>
      <c r="B15480" s="72"/>
    </row>
    <row r="15481" spans="1:2">
      <c r="A15481" s="72" t="s">
        <v>28489</v>
      </c>
      <c r="B15481" s="72"/>
    </row>
    <row r="15482" spans="1:2">
      <c r="A15482" s="72" t="s">
        <v>9410</v>
      </c>
      <c r="B15482" s="72"/>
    </row>
    <row r="15483" spans="1:2">
      <c r="A15483" s="72" t="s">
        <v>9411</v>
      </c>
      <c r="B15483" s="72"/>
    </row>
    <row r="15484" spans="1:2">
      <c r="A15484" s="72" t="s">
        <v>31712</v>
      </c>
      <c r="B15484" s="72"/>
    </row>
    <row r="15485" spans="1:2">
      <c r="A15485" s="72" t="s">
        <v>1862</v>
      </c>
      <c r="B15485" s="72"/>
    </row>
    <row r="15486" spans="1:2">
      <c r="A15486" s="72" t="s">
        <v>1862</v>
      </c>
      <c r="B15486" s="72"/>
    </row>
    <row r="15487" spans="1:2">
      <c r="A15487" s="72" t="s">
        <v>1862</v>
      </c>
      <c r="B15487" s="72"/>
    </row>
    <row r="15488" spans="1:2">
      <c r="A15488" s="72" t="s">
        <v>1862</v>
      </c>
      <c r="B15488" s="72"/>
    </row>
    <row r="15489" spans="1:2">
      <c r="A15489" s="72" t="s">
        <v>1862</v>
      </c>
      <c r="B15489" s="72"/>
    </row>
    <row r="15490" spans="1:2">
      <c r="A15490" s="72" t="s">
        <v>1862</v>
      </c>
      <c r="B15490" s="72"/>
    </row>
    <row r="15491" spans="1:2">
      <c r="A15491" s="72" t="s">
        <v>9412</v>
      </c>
      <c r="B15491" s="72"/>
    </row>
    <row r="15492" spans="1:2">
      <c r="A15492" s="72" t="s">
        <v>7294</v>
      </c>
      <c r="B15492" s="72"/>
    </row>
    <row r="15493" spans="1:2">
      <c r="A15493" s="72" t="s">
        <v>27525</v>
      </c>
      <c r="B15493" s="72"/>
    </row>
    <row r="15494" spans="1:2">
      <c r="A15494" s="72" t="s">
        <v>19163</v>
      </c>
      <c r="B15494" s="72"/>
    </row>
    <row r="15495" spans="1:2">
      <c r="A15495" s="72" t="s">
        <v>2898</v>
      </c>
      <c r="B15495" s="72"/>
    </row>
    <row r="15496" spans="1:2">
      <c r="A15496" s="72" t="s">
        <v>2898</v>
      </c>
      <c r="B15496" s="72"/>
    </row>
    <row r="15497" spans="1:2">
      <c r="A15497" s="72" t="s">
        <v>27068</v>
      </c>
      <c r="B15497" s="72"/>
    </row>
    <row r="15498" spans="1:2">
      <c r="A15498" s="72" t="s">
        <v>12302</v>
      </c>
      <c r="B15498" s="72"/>
    </row>
    <row r="15499" spans="1:2">
      <c r="A15499" s="72" t="s">
        <v>6083</v>
      </c>
      <c r="B15499" s="72"/>
    </row>
    <row r="15500" spans="1:2">
      <c r="A15500" s="72" t="s">
        <v>17884</v>
      </c>
      <c r="B15500" s="72"/>
    </row>
    <row r="15501" spans="1:2">
      <c r="A15501" s="72" t="s">
        <v>31512</v>
      </c>
      <c r="B15501" s="72"/>
    </row>
    <row r="15502" spans="1:2">
      <c r="A15502" s="72" t="s">
        <v>5021</v>
      </c>
      <c r="B15502" s="72"/>
    </row>
    <row r="15503" spans="1:2">
      <c r="A15503" s="72" t="s">
        <v>31377</v>
      </c>
      <c r="B15503" s="72"/>
    </row>
    <row r="15504" spans="1:2">
      <c r="A15504" s="72" t="s">
        <v>4554</v>
      </c>
      <c r="B15504" s="72"/>
    </row>
    <row r="15505" spans="1:2">
      <c r="A15505" s="72" t="s">
        <v>2194</v>
      </c>
      <c r="B15505" s="72"/>
    </row>
    <row r="15506" spans="1:2">
      <c r="A15506" s="72" t="s">
        <v>31378</v>
      </c>
      <c r="B15506" s="72"/>
    </row>
    <row r="15507" spans="1:2">
      <c r="A15507" s="72" t="s">
        <v>8377</v>
      </c>
      <c r="B15507" s="72"/>
    </row>
    <row r="15508" spans="1:2">
      <c r="A15508" s="72" t="s">
        <v>4380</v>
      </c>
      <c r="B15508" s="72"/>
    </row>
    <row r="15509" spans="1:2">
      <c r="A15509" s="72" t="s">
        <v>11304</v>
      </c>
      <c r="B15509" s="72"/>
    </row>
    <row r="15510" spans="1:2">
      <c r="A15510" s="72" t="s">
        <v>31513</v>
      </c>
      <c r="B15510" s="72"/>
    </row>
    <row r="15511" spans="1:2">
      <c r="A15511" s="72" t="s">
        <v>9928</v>
      </c>
      <c r="B15511" s="72"/>
    </row>
    <row r="15512" spans="1:2">
      <c r="A15512" s="72" t="s">
        <v>2195</v>
      </c>
      <c r="B15512" s="72"/>
    </row>
    <row r="15513" spans="1:2">
      <c r="A15513" s="72" t="s">
        <v>2196</v>
      </c>
      <c r="B15513" s="72"/>
    </row>
    <row r="15514" spans="1:2">
      <c r="A15514" s="72" t="s">
        <v>12729</v>
      </c>
      <c r="B15514" s="72"/>
    </row>
    <row r="15515" spans="1:2">
      <c r="A15515" s="72" t="s">
        <v>27097</v>
      </c>
      <c r="B15515" s="72"/>
    </row>
    <row r="15516" spans="1:2">
      <c r="A15516" s="72" t="s">
        <v>3662</v>
      </c>
      <c r="B15516" s="72"/>
    </row>
    <row r="15517" spans="1:2">
      <c r="A15517" s="72" t="s">
        <v>19164</v>
      </c>
      <c r="B15517" s="72"/>
    </row>
    <row r="15518" spans="1:2">
      <c r="A15518" s="72" t="s">
        <v>4381</v>
      </c>
      <c r="B15518" s="72"/>
    </row>
    <row r="15519" spans="1:2">
      <c r="A15519" s="72" t="s">
        <v>11306</v>
      </c>
      <c r="B15519" s="72"/>
    </row>
    <row r="15520" spans="1:2">
      <c r="A15520" s="72" t="s">
        <v>22654</v>
      </c>
      <c r="B15520" s="72"/>
    </row>
    <row r="15521" spans="1:2">
      <c r="A15521" s="72" t="s">
        <v>22654</v>
      </c>
      <c r="B15521" s="72"/>
    </row>
    <row r="15522" spans="1:2">
      <c r="A15522" s="72" t="s">
        <v>2903</v>
      </c>
      <c r="B15522" s="72"/>
    </row>
    <row r="15523" spans="1:2">
      <c r="A15523" s="72" t="s">
        <v>14424</v>
      </c>
      <c r="B15523" s="72"/>
    </row>
    <row r="15524" spans="1:2">
      <c r="A15524" s="72" t="s">
        <v>27622</v>
      </c>
      <c r="B15524" s="72"/>
    </row>
    <row r="15525" spans="1:2">
      <c r="A15525" s="72" t="s">
        <v>27622</v>
      </c>
      <c r="B15525" s="72"/>
    </row>
    <row r="15526" spans="1:2">
      <c r="A15526" s="72" t="s">
        <v>14425</v>
      </c>
      <c r="B15526" s="72"/>
    </row>
    <row r="15527" spans="1:2">
      <c r="A15527" s="72" t="s">
        <v>2067</v>
      </c>
      <c r="B15527" s="72"/>
    </row>
    <row r="15528" spans="1:2">
      <c r="A15528" s="72" t="s">
        <v>31269</v>
      </c>
      <c r="B15528" s="72"/>
    </row>
    <row r="15529" spans="1:2">
      <c r="A15529" s="72" t="s">
        <v>11923</v>
      </c>
      <c r="B15529" s="72"/>
    </row>
    <row r="15530" spans="1:2">
      <c r="A15530" s="72" t="s">
        <v>4430</v>
      </c>
      <c r="B15530" s="72"/>
    </row>
    <row r="15531" spans="1:2">
      <c r="A15531" s="72" t="s">
        <v>11922</v>
      </c>
      <c r="B15531" s="72"/>
    </row>
    <row r="15532" spans="1:2">
      <c r="A15532" s="72" t="s">
        <v>13148</v>
      </c>
      <c r="B15532" s="72"/>
    </row>
    <row r="15533" spans="1:2">
      <c r="A15533" s="72" t="s">
        <v>10421</v>
      </c>
      <c r="B15533" s="72"/>
    </row>
    <row r="15534" spans="1:2">
      <c r="A15534" s="72" t="s">
        <v>2068</v>
      </c>
      <c r="B15534" s="72"/>
    </row>
    <row r="15535" spans="1:2">
      <c r="A15535" s="72" t="s">
        <v>3700</v>
      </c>
      <c r="B15535" s="72"/>
    </row>
    <row r="15536" spans="1:2">
      <c r="A15536" s="72" t="s">
        <v>7978</v>
      </c>
      <c r="B15536" s="72"/>
    </row>
    <row r="15537" spans="1:2">
      <c r="A15537" s="72" t="s">
        <v>10027</v>
      </c>
      <c r="B15537" s="72"/>
    </row>
    <row r="15538" spans="1:2">
      <c r="A15538" s="72" t="s">
        <v>12847</v>
      </c>
      <c r="B15538" s="72"/>
    </row>
    <row r="15539" spans="1:2">
      <c r="A15539" s="72" t="s">
        <v>12358</v>
      </c>
      <c r="B15539" s="72"/>
    </row>
    <row r="15540" spans="1:2">
      <c r="A15540" s="72" t="s">
        <v>12358</v>
      </c>
      <c r="B15540" s="72"/>
    </row>
    <row r="15541" spans="1:2">
      <c r="A15541" s="72" t="s">
        <v>17132</v>
      </c>
      <c r="B15541" s="72"/>
    </row>
    <row r="15542" spans="1:2">
      <c r="A15542" s="72" t="s">
        <v>17133</v>
      </c>
      <c r="B15542" s="72"/>
    </row>
    <row r="15543" spans="1:2">
      <c r="A15543" s="72" t="s">
        <v>17134</v>
      </c>
      <c r="B15543" s="72"/>
    </row>
    <row r="15544" spans="1:2">
      <c r="A15544" s="72" t="s">
        <v>31089</v>
      </c>
      <c r="B15544" s="72"/>
    </row>
    <row r="15545" spans="1:2">
      <c r="A15545" s="72" t="s">
        <v>16075</v>
      </c>
      <c r="B15545" s="72"/>
    </row>
    <row r="15546" spans="1:2">
      <c r="A15546" s="72" t="s">
        <v>5393</v>
      </c>
      <c r="B15546" s="72"/>
    </row>
    <row r="15547" spans="1:2">
      <c r="A15547" s="72" t="s">
        <v>17521</v>
      </c>
      <c r="B15547" s="72"/>
    </row>
    <row r="15548" spans="1:2">
      <c r="A15548" s="72" t="s">
        <v>19221</v>
      </c>
      <c r="B15548" s="72"/>
    </row>
    <row r="15549" spans="1:2">
      <c r="A15549" s="72" t="s">
        <v>13497</v>
      </c>
      <c r="B15549" s="72"/>
    </row>
    <row r="15550" spans="1:2">
      <c r="A15550" s="72" t="s">
        <v>16571</v>
      </c>
      <c r="B15550" s="72"/>
    </row>
    <row r="15551" spans="1:2">
      <c r="A15551" s="72" t="s">
        <v>13498</v>
      </c>
      <c r="B15551" s="72"/>
    </row>
    <row r="15552" spans="1:2">
      <c r="A15552" s="72" t="s">
        <v>13499</v>
      </c>
      <c r="B15552" s="72"/>
    </row>
    <row r="15553" spans="1:2">
      <c r="A15553" s="72" t="s">
        <v>23124</v>
      </c>
      <c r="B15553" s="72"/>
    </row>
    <row r="15554" spans="1:2">
      <c r="A15554" s="72" t="s">
        <v>16572</v>
      </c>
      <c r="B15554" s="72"/>
    </row>
    <row r="15555" spans="1:2">
      <c r="A15555" s="72" t="s">
        <v>1288</v>
      </c>
      <c r="B15555" s="72"/>
    </row>
    <row r="15556" spans="1:2">
      <c r="A15556" s="72" t="s">
        <v>1288</v>
      </c>
      <c r="B15556" s="72"/>
    </row>
    <row r="15557" spans="1:2">
      <c r="A15557" s="72" t="s">
        <v>22044</v>
      </c>
      <c r="B15557" s="72"/>
    </row>
    <row r="15558" spans="1:2">
      <c r="A15558" s="72" t="s">
        <v>4130</v>
      </c>
      <c r="B15558" s="72"/>
    </row>
    <row r="15559" spans="1:2">
      <c r="A15559" s="72" t="s">
        <v>4440</v>
      </c>
      <c r="B15559" s="72"/>
    </row>
    <row r="15560" spans="1:2">
      <c r="A15560" s="72" t="s">
        <v>7981</v>
      </c>
      <c r="B15560" s="72"/>
    </row>
    <row r="15561" spans="1:2">
      <c r="A15561" s="72" t="s">
        <v>31393</v>
      </c>
      <c r="B15561" s="72"/>
    </row>
    <row r="15562" spans="1:2">
      <c r="A15562" s="72" t="s">
        <v>9071</v>
      </c>
      <c r="B15562" s="72"/>
    </row>
    <row r="15563" spans="1:2">
      <c r="A15563" s="72" t="s">
        <v>14446</v>
      </c>
      <c r="B15563" s="72"/>
    </row>
    <row r="15564" spans="1:2">
      <c r="A15564" s="72" t="s">
        <v>2547</v>
      </c>
      <c r="B15564" s="72"/>
    </row>
    <row r="15565" spans="1:2">
      <c r="A15565" s="72" t="s">
        <v>7985</v>
      </c>
      <c r="B15565" s="72"/>
    </row>
    <row r="15566" spans="1:2">
      <c r="A15566" s="72" t="s">
        <v>28004</v>
      </c>
      <c r="B15566" s="72"/>
    </row>
    <row r="15567" spans="1:2">
      <c r="A15567" s="72" t="s">
        <v>28261</v>
      </c>
      <c r="B15567" s="72"/>
    </row>
    <row r="15568" spans="1:2">
      <c r="A15568" s="72" t="s">
        <v>5765</v>
      </c>
      <c r="B15568" s="72"/>
    </row>
    <row r="15569" spans="1:2">
      <c r="A15569" s="72" t="s">
        <v>27652</v>
      </c>
      <c r="B15569" s="72"/>
    </row>
    <row r="15570" spans="1:2">
      <c r="A15570" s="72" t="s">
        <v>31780</v>
      </c>
      <c r="B15570" s="72"/>
    </row>
    <row r="15571" spans="1:2">
      <c r="A15571" s="72" t="s">
        <v>15839</v>
      </c>
      <c r="B15571" s="72"/>
    </row>
    <row r="15572" spans="1:2">
      <c r="A15572" s="72" t="s">
        <v>31783</v>
      </c>
      <c r="B15572" s="72"/>
    </row>
    <row r="15573" spans="1:2">
      <c r="A15573" s="72" t="s">
        <v>14453</v>
      </c>
      <c r="B15573" s="72"/>
    </row>
    <row r="15574" spans="1:2">
      <c r="A15574" s="72" t="s">
        <v>15842</v>
      </c>
      <c r="B15574" s="72"/>
    </row>
    <row r="15575" spans="1:2">
      <c r="A15575" s="72" t="s">
        <v>17530</v>
      </c>
      <c r="B15575" s="72"/>
    </row>
    <row r="15576" spans="1:2">
      <c r="A15576" s="72" t="s">
        <v>12869</v>
      </c>
      <c r="B15576" s="72"/>
    </row>
    <row r="15577" spans="1:2">
      <c r="A15577" s="72" t="s">
        <v>23925</v>
      </c>
      <c r="B15577" s="72"/>
    </row>
    <row r="15578" spans="1:2">
      <c r="A15578" s="72" t="s">
        <v>28264</v>
      </c>
      <c r="B15578" s="72"/>
    </row>
    <row r="15579" spans="1:2">
      <c r="A15579" s="72" t="s">
        <v>17314</v>
      </c>
      <c r="B15579" s="72"/>
    </row>
    <row r="15580" spans="1:2">
      <c r="A15580" s="72" t="s">
        <v>29613</v>
      </c>
      <c r="B15580" s="72"/>
    </row>
    <row r="15581" spans="1:2">
      <c r="A15581" s="72" t="s">
        <v>9481</v>
      </c>
      <c r="B15581" s="72"/>
    </row>
    <row r="15582" spans="1:2">
      <c r="A15582" s="72" t="s">
        <v>2230</v>
      </c>
      <c r="B15582" s="72"/>
    </row>
    <row r="15583" spans="1:2">
      <c r="A15583" s="72" t="s">
        <v>2230</v>
      </c>
      <c r="B15583" s="72"/>
    </row>
    <row r="15584" spans="1:2">
      <c r="A15584" s="72" t="s">
        <v>8551</v>
      </c>
      <c r="B15584" s="72"/>
    </row>
    <row r="15585" spans="1:2">
      <c r="A15585" s="72" t="s">
        <v>31541</v>
      </c>
      <c r="B15585" s="72"/>
    </row>
    <row r="15586" spans="1:2">
      <c r="A15586" s="72" t="s">
        <v>24195</v>
      </c>
      <c r="B15586" s="72"/>
    </row>
    <row r="15587" spans="1:2">
      <c r="A15587" s="72" t="s">
        <v>26665</v>
      </c>
      <c r="B15587" s="72"/>
    </row>
    <row r="15588" spans="1:2">
      <c r="A15588" s="72" t="s">
        <v>9087</v>
      </c>
      <c r="B15588" s="72"/>
    </row>
    <row r="15589" spans="1:2">
      <c r="A15589" s="72" t="s">
        <v>3322</v>
      </c>
      <c r="B15589" s="72"/>
    </row>
    <row r="15590" spans="1:2">
      <c r="A15590" s="72" t="s">
        <v>14962</v>
      </c>
      <c r="B15590" s="72"/>
    </row>
    <row r="15591" spans="1:2">
      <c r="A15591" s="72" t="s">
        <v>14458</v>
      </c>
      <c r="B15591" s="72"/>
    </row>
    <row r="15592" spans="1:2">
      <c r="A15592" s="72" t="s">
        <v>15844</v>
      </c>
      <c r="B15592" s="72"/>
    </row>
    <row r="15593" spans="1:2">
      <c r="A15593" s="72" t="s">
        <v>15845</v>
      </c>
      <c r="B15593" s="72"/>
    </row>
    <row r="15594" spans="1:2">
      <c r="A15594" s="72" t="s">
        <v>4144</v>
      </c>
      <c r="B15594" s="72"/>
    </row>
    <row r="15595" spans="1:2">
      <c r="A15595" s="72" t="s">
        <v>14001</v>
      </c>
      <c r="B15595" s="72"/>
    </row>
    <row r="15596" spans="1:2">
      <c r="A15596" s="72" t="s">
        <v>13166</v>
      </c>
      <c r="B15596" s="72"/>
    </row>
    <row r="15597" spans="1:2">
      <c r="A15597" s="72" t="s">
        <v>31788</v>
      </c>
      <c r="B15597" s="72"/>
    </row>
    <row r="15598" spans="1:2">
      <c r="A15598" s="72" t="s">
        <v>581</v>
      </c>
      <c r="B15598" s="72"/>
    </row>
    <row r="15599" spans="1:2">
      <c r="A15599" s="72" t="s">
        <v>6211</v>
      </c>
      <c r="B15599" s="72"/>
    </row>
    <row r="15600" spans="1:2">
      <c r="A15600" s="72" t="s">
        <v>29617</v>
      </c>
      <c r="B15600" s="72"/>
    </row>
    <row r="15601" spans="1:2">
      <c r="A15601" s="72" t="s">
        <v>32004</v>
      </c>
      <c r="B15601" s="72"/>
    </row>
    <row r="15602" spans="1:2">
      <c r="A15602" s="72" t="s">
        <v>5408</v>
      </c>
      <c r="B15602" s="72"/>
    </row>
    <row r="15603" spans="1:2">
      <c r="A15603" s="72" t="s">
        <v>2235</v>
      </c>
      <c r="B15603" s="72"/>
    </row>
    <row r="15604" spans="1:2">
      <c r="A15604" s="72" t="s">
        <v>2235</v>
      </c>
      <c r="B15604" s="72"/>
    </row>
    <row r="15605" spans="1:2">
      <c r="A15605" s="72" t="s">
        <v>2235</v>
      </c>
      <c r="B15605" s="72"/>
    </row>
    <row r="15606" spans="1:2">
      <c r="A15606" s="72" t="s">
        <v>2235</v>
      </c>
      <c r="B15606" s="72"/>
    </row>
    <row r="15607" spans="1:2">
      <c r="A15607" s="4" t="s">
        <v>2235</v>
      </c>
      <c r="B15607" s="72"/>
    </row>
    <row r="15608" spans="1:2">
      <c r="A15608" s="72" t="s">
        <v>10062</v>
      </c>
      <c r="B15608" s="72"/>
    </row>
    <row r="15609" spans="1:2">
      <c r="A15609" s="72" t="s">
        <v>23147</v>
      </c>
      <c r="B15609" s="72"/>
    </row>
    <row r="15610" spans="1:2">
      <c r="A15610" s="72" t="s">
        <v>10063</v>
      </c>
      <c r="B15610" s="72"/>
    </row>
    <row r="15611" spans="1:2">
      <c r="A15611" s="72" t="s">
        <v>29170</v>
      </c>
      <c r="B15611" s="72"/>
    </row>
    <row r="15612" spans="1:2">
      <c r="A15612" s="72" t="s">
        <v>20524</v>
      </c>
      <c r="B15612" s="72"/>
    </row>
    <row r="15613" spans="1:2">
      <c r="A15613" s="72" t="s">
        <v>20525</v>
      </c>
      <c r="B15613" s="72"/>
    </row>
    <row r="15614" spans="1:2">
      <c r="A15614" s="72" t="s">
        <v>20526</v>
      </c>
      <c r="B15614" s="72"/>
    </row>
    <row r="15615" spans="1:2">
      <c r="A15615" s="72" t="s">
        <v>14464</v>
      </c>
      <c r="B15615" s="72"/>
    </row>
    <row r="15616" spans="1:2">
      <c r="A15616" s="72" t="s">
        <v>27667</v>
      </c>
      <c r="B15616" s="72"/>
    </row>
    <row r="15617" spans="1:2">
      <c r="A15617" s="72" t="s">
        <v>15847</v>
      </c>
      <c r="B15617" s="72"/>
    </row>
    <row r="15618" spans="1:2">
      <c r="A15618" s="72" t="s">
        <v>16292</v>
      </c>
      <c r="B15618" s="72"/>
    </row>
    <row r="15619" spans="1:2">
      <c r="A15619" s="72" t="s">
        <v>2236</v>
      </c>
      <c r="B15619" s="72"/>
    </row>
    <row r="15620" spans="1:2">
      <c r="A15620" s="72" t="s">
        <v>32628</v>
      </c>
      <c r="B15620" s="72"/>
    </row>
    <row r="15621" spans="1:2">
      <c r="A15621" s="72" t="s">
        <v>10067</v>
      </c>
      <c r="B15621" s="72"/>
    </row>
    <row r="15622" spans="1:2">
      <c r="A15622" s="72" t="s">
        <v>5159</v>
      </c>
      <c r="B15622" s="72"/>
    </row>
    <row r="15623" spans="1:2">
      <c r="A15623" s="72" t="s">
        <v>13171</v>
      </c>
      <c r="B15623" s="72"/>
    </row>
    <row r="15624" spans="1:2">
      <c r="A15624" s="72" t="s">
        <v>27144</v>
      </c>
      <c r="B15624" s="72"/>
    </row>
    <row r="15625" spans="1:2">
      <c r="A15625" s="72" t="s">
        <v>14469</v>
      </c>
      <c r="B15625" s="72"/>
    </row>
    <row r="15626" spans="1:2">
      <c r="A15626" s="72" t="s">
        <v>31411</v>
      </c>
      <c r="B15626" s="72"/>
    </row>
    <row r="15627" spans="1:2">
      <c r="A15627" s="72" t="s">
        <v>15855</v>
      </c>
      <c r="B15627" s="72"/>
    </row>
    <row r="15628" spans="1:2">
      <c r="A15628" s="72" t="s">
        <v>15854</v>
      </c>
      <c r="B15628" s="72"/>
    </row>
    <row r="15629" spans="1:2">
      <c r="A15629" s="72" t="s">
        <v>6214</v>
      </c>
      <c r="B15629" s="72"/>
    </row>
    <row r="15630" spans="1:2">
      <c r="A15630" s="72" t="s">
        <v>1341</v>
      </c>
      <c r="B15630" s="72"/>
    </row>
    <row r="15631" spans="1:2">
      <c r="A15631" s="72" t="s">
        <v>1342</v>
      </c>
      <c r="B15631" s="72"/>
    </row>
    <row r="15632" spans="1:2">
      <c r="A15632" s="72" t="s">
        <v>26048</v>
      </c>
      <c r="B15632" s="72"/>
    </row>
    <row r="15633" spans="1:2">
      <c r="A15633" s="72" t="s">
        <v>29183</v>
      </c>
      <c r="B15633" s="72"/>
    </row>
    <row r="15634" spans="1:2">
      <c r="A15634" s="72" t="s">
        <v>18020</v>
      </c>
      <c r="B15634" s="72"/>
    </row>
    <row r="15635" spans="1:2">
      <c r="A15635" s="72" t="s">
        <v>3733</v>
      </c>
      <c r="B15635" s="72"/>
    </row>
    <row r="15636" spans="1:2">
      <c r="A15636" s="72" t="s">
        <v>23153</v>
      </c>
      <c r="B15636" s="72"/>
    </row>
    <row r="15637" spans="1:2">
      <c r="A15637" s="72" t="s">
        <v>31413</v>
      </c>
      <c r="B15637" s="72"/>
    </row>
    <row r="15638" spans="1:2">
      <c r="A15638" s="72" t="s">
        <v>27174</v>
      </c>
      <c r="B15638" s="72"/>
    </row>
    <row r="15639" spans="1:2">
      <c r="A15639" s="72" t="s">
        <v>6223</v>
      </c>
      <c r="B15639" s="72"/>
    </row>
    <row r="15640" spans="1:2">
      <c r="A15640" s="72" t="s">
        <v>11418</v>
      </c>
      <c r="B15640" s="72"/>
    </row>
    <row r="15641" spans="1:2">
      <c r="A15641" s="72" t="s">
        <v>28539</v>
      </c>
      <c r="B15641" s="72"/>
    </row>
    <row r="15642" spans="1:2">
      <c r="A15642" s="72" t="s">
        <v>13740</v>
      </c>
      <c r="B15642" s="72"/>
    </row>
    <row r="15643" spans="1:2">
      <c r="A15643" s="72" t="s">
        <v>27179</v>
      </c>
      <c r="B15643" s="72"/>
    </row>
    <row r="15644" spans="1:2">
      <c r="A15644" s="72" t="s">
        <v>14484</v>
      </c>
      <c r="B15644" s="72"/>
    </row>
    <row r="15645" spans="1:2">
      <c r="A15645" s="72" t="s">
        <v>31796</v>
      </c>
      <c r="B15645" s="72"/>
    </row>
    <row r="15646" spans="1:2">
      <c r="A15646" s="72" t="s">
        <v>29893</v>
      </c>
      <c r="B15646" s="72"/>
    </row>
    <row r="15647" spans="1:2">
      <c r="A15647" s="72" t="s">
        <v>15862</v>
      </c>
      <c r="B15647" s="72"/>
    </row>
    <row r="15648" spans="1:2">
      <c r="A15648" s="72" t="s">
        <v>5173</v>
      </c>
      <c r="B15648" s="72"/>
    </row>
    <row r="15649" spans="1:2">
      <c r="A15649" s="72" t="s">
        <v>18558</v>
      </c>
      <c r="B15649" s="72"/>
    </row>
    <row r="15650" spans="1:2">
      <c r="A15650" s="72" t="s">
        <v>9126</v>
      </c>
      <c r="B15650" s="72"/>
    </row>
    <row r="15651" spans="1:2">
      <c r="A15651" s="72" t="s">
        <v>30829</v>
      </c>
      <c r="B15651" s="72"/>
    </row>
    <row r="15652" spans="1:2">
      <c r="A15652" s="72" t="s">
        <v>7817</v>
      </c>
      <c r="B15652" s="72"/>
    </row>
    <row r="15653" spans="1:2">
      <c r="A15653" s="72" t="s">
        <v>14984</v>
      </c>
      <c r="B15653" s="72"/>
    </row>
    <row r="15654" spans="1:2">
      <c r="A15654" s="72" t="s">
        <v>10084</v>
      </c>
      <c r="B15654" s="72"/>
    </row>
    <row r="15655" spans="1:2">
      <c r="A15655" s="72" t="s">
        <v>29195</v>
      </c>
      <c r="B15655" s="72"/>
    </row>
    <row r="15656" spans="1:2">
      <c r="A15656" s="72" t="s">
        <v>3740</v>
      </c>
      <c r="B15656" s="72"/>
    </row>
    <row r="15657" spans="1:2">
      <c r="A15657" s="72" t="s">
        <v>1383</v>
      </c>
      <c r="B15657" s="72"/>
    </row>
    <row r="15658" spans="1:2">
      <c r="A15658" s="72" t="s">
        <v>1384</v>
      </c>
      <c r="B15658" s="72"/>
    </row>
    <row r="15659" spans="1:2">
      <c r="A15659" s="72" t="s">
        <v>15546</v>
      </c>
      <c r="B15659" s="72"/>
    </row>
    <row r="15660" spans="1:2">
      <c r="A15660" s="72" t="s">
        <v>14013</v>
      </c>
      <c r="B15660" s="72"/>
    </row>
    <row r="15661" spans="1:2">
      <c r="A15661" s="72" t="s">
        <v>6227</v>
      </c>
      <c r="B15661" s="72"/>
    </row>
    <row r="15662" spans="1:2">
      <c r="A15662" s="72" t="s">
        <v>6227</v>
      </c>
      <c r="B15662" s="72"/>
    </row>
    <row r="15663" spans="1:2">
      <c r="A15663" s="72" t="s">
        <v>6227</v>
      </c>
      <c r="B15663" s="72"/>
    </row>
    <row r="15664" spans="1:2">
      <c r="A15664" s="72" t="s">
        <v>32014</v>
      </c>
      <c r="B15664" s="72"/>
    </row>
    <row r="15665" spans="1:2">
      <c r="A15665" s="72" t="s">
        <v>31212</v>
      </c>
      <c r="B15665" s="72"/>
    </row>
    <row r="15666" spans="1:2">
      <c r="A15666" s="72" t="s">
        <v>27184</v>
      </c>
      <c r="B15666" s="72"/>
    </row>
    <row r="15667" spans="1:2">
      <c r="A15667" s="72" t="s">
        <v>33278</v>
      </c>
      <c r="B15667" s="72"/>
    </row>
    <row r="15668" spans="1:2">
      <c r="A15668" s="72" t="s">
        <v>13531</v>
      </c>
      <c r="B15668" s="72"/>
    </row>
    <row r="15669" spans="1:2">
      <c r="A15669" s="72" t="s">
        <v>8066</v>
      </c>
      <c r="B15669" s="72"/>
    </row>
    <row r="15670" spans="1:2">
      <c r="A15670" s="72" t="s">
        <v>3748</v>
      </c>
      <c r="B15670" s="72"/>
    </row>
    <row r="15671" spans="1:2">
      <c r="A15671" s="72" t="s">
        <v>3750</v>
      </c>
      <c r="B15671" s="72"/>
    </row>
    <row r="15672" spans="1:2">
      <c r="A15672" s="72" t="s">
        <v>27186</v>
      </c>
      <c r="B15672" s="72"/>
    </row>
    <row r="15673" spans="1:2">
      <c r="A15673" s="72" t="s">
        <v>29897</v>
      </c>
      <c r="B15673" s="72"/>
    </row>
    <row r="15674" spans="1:2">
      <c r="A15674" s="72" t="s">
        <v>18567</v>
      </c>
      <c r="B15674" s="72"/>
    </row>
    <row r="15675" spans="1:2">
      <c r="A15675" s="72" t="s">
        <v>7444</v>
      </c>
      <c r="B15675" s="72"/>
    </row>
    <row r="15676" spans="1:2">
      <c r="A15676" s="72" t="s">
        <v>22757</v>
      </c>
      <c r="B15676" s="72"/>
    </row>
    <row r="15677" spans="1:2">
      <c r="A15677" s="72" t="s">
        <v>18579</v>
      </c>
      <c r="B15677" s="72"/>
    </row>
    <row r="15678" spans="1:2">
      <c r="A15678" s="72" t="s">
        <v>8067</v>
      </c>
      <c r="B15678" s="72"/>
    </row>
    <row r="15679" spans="1:2">
      <c r="A15679" s="72" t="s">
        <v>5188</v>
      </c>
      <c r="B15679" s="72"/>
    </row>
    <row r="15680" spans="1:2">
      <c r="A15680" s="72" t="s">
        <v>27694</v>
      </c>
      <c r="B15680" s="72"/>
    </row>
    <row r="15681" spans="1:2">
      <c r="A15681" s="72" t="s">
        <v>27199</v>
      </c>
      <c r="B15681" s="72"/>
    </row>
    <row r="15682" spans="1:2">
      <c r="A15682" s="72" t="s">
        <v>27199</v>
      </c>
      <c r="B15682" s="72"/>
    </row>
    <row r="15683" spans="1:2">
      <c r="A15683" s="72" t="s">
        <v>2580</v>
      </c>
      <c r="B15683" s="72"/>
    </row>
    <row r="15684" spans="1:2">
      <c r="A15684" s="72" t="s">
        <v>20528</v>
      </c>
      <c r="B15684" s="72"/>
    </row>
    <row r="15685" spans="1:2">
      <c r="A15685" s="72" t="s">
        <v>26060</v>
      </c>
      <c r="B15685" s="72"/>
    </row>
    <row r="15686" spans="1:2">
      <c r="A15686" s="72" t="s">
        <v>24712</v>
      </c>
      <c r="B15686" s="72"/>
    </row>
    <row r="15687" spans="1:2">
      <c r="A15687" s="72" t="s">
        <v>12137</v>
      </c>
      <c r="B15687" s="72"/>
    </row>
    <row r="15688" spans="1:2">
      <c r="A15688" s="72" t="s">
        <v>12137</v>
      </c>
      <c r="B15688" s="72"/>
    </row>
    <row r="15689" spans="1:2">
      <c r="A15689" s="72" t="s">
        <v>24713</v>
      </c>
      <c r="B15689" s="72"/>
    </row>
    <row r="15690" spans="1:2">
      <c r="A15690" s="4" t="s">
        <v>381</v>
      </c>
      <c r="B15690" s="72"/>
    </row>
    <row r="15691" spans="1:2">
      <c r="A15691" s="72" t="s">
        <v>12600</v>
      </c>
      <c r="B15691" s="72"/>
    </row>
    <row r="15692" spans="1:2">
      <c r="A15692" s="72" t="s">
        <v>26257</v>
      </c>
      <c r="B15692" s="72"/>
    </row>
    <row r="15693" spans="1:2">
      <c r="A15693" s="72" t="s">
        <v>12138</v>
      </c>
      <c r="B15693" s="72"/>
    </row>
    <row r="15694" spans="1:2">
      <c r="A15694" s="72" t="s">
        <v>12138</v>
      </c>
      <c r="B15694" s="72"/>
    </row>
    <row r="15695" spans="1:2">
      <c r="A15695" s="72" t="s">
        <v>30955</v>
      </c>
      <c r="B15695" s="72"/>
    </row>
    <row r="15696" spans="1:2">
      <c r="A15696" s="72" t="s">
        <v>11667</v>
      </c>
      <c r="B15696" s="72"/>
    </row>
    <row r="15697" spans="1:2">
      <c r="A15697" s="72" t="s">
        <v>11668</v>
      </c>
      <c r="B15697" s="72"/>
    </row>
    <row r="15698" spans="1:2">
      <c r="A15698" s="72" t="s">
        <v>11669</v>
      </c>
      <c r="B15698" s="72"/>
    </row>
    <row r="15699" spans="1:2">
      <c r="A15699" s="72" t="s">
        <v>12139</v>
      </c>
      <c r="B15699" s="72"/>
    </row>
    <row r="15700" spans="1:2">
      <c r="A15700" s="72" t="s">
        <v>25177</v>
      </c>
      <c r="B15700" s="72"/>
    </row>
    <row r="15701" spans="1:2">
      <c r="A15701" s="72" t="s">
        <v>25178</v>
      </c>
      <c r="B15701" s="72"/>
    </row>
    <row r="15702" spans="1:2">
      <c r="A15702" s="72" t="s">
        <v>11670</v>
      </c>
      <c r="B15702" s="72"/>
    </row>
    <row r="15703" spans="1:2">
      <c r="A15703" s="72" t="s">
        <v>16997</v>
      </c>
      <c r="B15703" s="72"/>
    </row>
    <row r="15704" spans="1:2">
      <c r="A15704" s="72" t="s">
        <v>24714</v>
      </c>
      <c r="B15704" s="72"/>
    </row>
    <row r="15705" spans="1:2">
      <c r="A15705" s="72" t="s">
        <v>15132</v>
      </c>
      <c r="B15705" s="72"/>
    </row>
    <row r="15706" spans="1:2">
      <c r="A15706" s="72" t="s">
        <v>11671</v>
      </c>
      <c r="B15706" s="72"/>
    </row>
    <row r="15707" spans="1:2">
      <c r="A15707" s="72" t="s">
        <v>3943</v>
      </c>
      <c r="B15707" s="72"/>
    </row>
    <row r="15708" spans="1:2">
      <c r="A15708" s="72" t="s">
        <v>15133</v>
      </c>
      <c r="B15708" s="72"/>
    </row>
    <row r="15709" spans="1:2">
      <c r="A15709" s="72" t="s">
        <v>30956</v>
      </c>
      <c r="B15709" s="72"/>
    </row>
    <row r="15710" spans="1:2">
      <c r="A15710" s="72" t="s">
        <v>30957</v>
      </c>
      <c r="B15710" s="72"/>
    </row>
    <row r="15711" spans="1:2">
      <c r="A15711" s="72" t="s">
        <v>31195</v>
      </c>
      <c r="B15711" s="72"/>
    </row>
    <row r="15712" spans="1:2">
      <c r="A15712" s="72" t="s">
        <v>2357</v>
      </c>
      <c r="B15712" s="72"/>
    </row>
    <row r="15713" spans="1:2">
      <c r="A15713" s="72" t="s">
        <v>16722</v>
      </c>
      <c r="B15713" s="72"/>
    </row>
    <row r="15714" spans="1:2">
      <c r="A15714" s="72" t="s">
        <v>31197</v>
      </c>
      <c r="B15714" s="72"/>
    </row>
    <row r="15715" spans="1:2">
      <c r="A15715" s="72" t="s">
        <v>16723</v>
      </c>
      <c r="B15715" s="72"/>
    </row>
    <row r="15716" spans="1:2">
      <c r="A15716" s="72" t="s">
        <v>3944</v>
      </c>
      <c r="B15716" s="72"/>
    </row>
    <row r="15717" spans="1:2">
      <c r="A15717" s="72" t="s">
        <v>3945</v>
      </c>
      <c r="B15717" s="72"/>
    </row>
    <row r="15718" spans="1:2">
      <c r="A15718" s="72" t="s">
        <v>30958</v>
      </c>
      <c r="B15718" s="72"/>
    </row>
    <row r="15719" spans="1:2">
      <c r="A15719" s="72" t="s">
        <v>16724</v>
      </c>
      <c r="B15719" s="72"/>
    </row>
    <row r="15720" spans="1:2">
      <c r="A15720" s="72" t="s">
        <v>24716</v>
      </c>
      <c r="B15720" s="72"/>
    </row>
    <row r="15721" spans="1:2">
      <c r="A15721" s="72" t="s">
        <v>11672</v>
      </c>
      <c r="B15721" s="72"/>
    </row>
    <row r="15722" spans="1:2">
      <c r="A15722" s="72" t="s">
        <v>30959</v>
      </c>
      <c r="B15722" s="72"/>
    </row>
    <row r="15723" spans="1:2">
      <c r="A15723" s="72" t="s">
        <v>30960</v>
      </c>
      <c r="B15723" s="72"/>
    </row>
    <row r="15724" spans="1:2">
      <c r="A15724" s="72" t="s">
        <v>31196</v>
      </c>
      <c r="B15724" s="72"/>
    </row>
    <row r="15725" spans="1:2">
      <c r="A15725" s="72" t="s">
        <v>11673</v>
      </c>
      <c r="B15725" s="72"/>
    </row>
    <row r="15726" spans="1:2">
      <c r="A15726" s="72" t="s">
        <v>12140</v>
      </c>
      <c r="B15726" s="72"/>
    </row>
    <row r="15727" spans="1:2">
      <c r="A15727" s="72" t="s">
        <v>2356</v>
      </c>
      <c r="B15727" s="72"/>
    </row>
    <row r="15728" spans="1:2">
      <c r="A15728" s="72" t="s">
        <v>11674</v>
      </c>
      <c r="B15728" s="72"/>
    </row>
    <row r="15729" spans="1:2">
      <c r="A15729" s="72" t="s">
        <v>24717</v>
      </c>
      <c r="B15729" s="72"/>
    </row>
    <row r="15730" spans="1:2">
      <c r="A15730" s="72" t="s">
        <v>16726</v>
      </c>
      <c r="B15730" s="72"/>
    </row>
    <row r="15731" spans="1:2">
      <c r="A15731" s="72" t="s">
        <v>2358</v>
      </c>
      <c r="B15731" s="72"/>
    </row>
    <row r="15732" spans="1:2">
      <c r="A15732" s="72" t="s">
        <v>24718</v>
      </c>
      <c r="B15732" s="72"/>
    </row>
    <row r="15733" spans="1:2">
      <c r="A15733" s="72" t="s">
        <v>3163</v>
      </c>
      <c r="B15733" s="72"/>
    </row>
    <row r="15734" spans="1:2">
      <c r="A15734" s="72" t="s">
        <v>3163</v>
      </c>
      <c r="B15734" s="72"/>
    </row>
    <row r="15735" spans="1:2">
      <c r="A15735" s="72" t="s">
        <v>3163</v>
      </c>
      <c r="B15735" s="72"/>
    </row>
    <row r="15736" spans="1:2">
      <c r="A15736" s="72" t="s">
        <v>25179</v>
      </c>
      <c r="B15736" s="72"/>
    </row>
    <row r="15737" spans="1:2">
      <c r="A15737" s="72" t="s">
        <v>33484</v>
      </c>
      <c r="B15737" s="72"/>
    </row>
    <row r="15738" spans="1:2">
      <c r="A15738" s="72" t="s">
        <v>2359</v>
      </c>
      <c r="B15738" s="72"/>
    </row>
    <row r="15739" spans="1:2">
      <c r="A15739" s="72" t="s">
        <v>3946</v>
      </c>
      <c r="B15739" s="72"/>
    </row>
    <row r="15740" spans="1:2">
      <c r="A15740" s="72" t="s">
        <v>11675</v>
      </c>
      <c r="B15740" s="72"/>
    </row>
    <row r="15741" spans="1:2">
      <c r="A15741" s="72" t="s">
        <v>2360</v>
      </c>
      <c r="B15741" s="72"/>
    </row>
    <row r="15742" spans="1:2">
      <c r="A15742" s="72" t="s">
        <v>12141</v>
      </c>
      <c r="B15742" s="72"/>
    </row>
    <row r="15743" spans="1:2">
      <c r="A15743" s="72" t="s">
        <v>15134</v>
      </c>
      <c r="B15743" s="72"/>
    </row>
    <row r="15744" spans="1:2">
      <c r="A15744" s="4" t="s">
        <v>201</v>
      </c>
      <c r="B15744" s="72"/>
    </row>
    <row r="15745" spans="1:2">
      <c r="A15745" s="72" t="s">
        <v>27210</v>
      </c>
      <c r="B15745" s="72"/>
    </row>
    <row r="15746" spans="1:2">
      <c r="A15746" s="4" t="s">
        <v>202</v>
      </c>
      <c r="B15746" s="72"/>
    </row>
    <row r="15747" spans="1:2">
      <c r="A15747" s="72" t="s">
        <v>8865</v>
      </c>
      <c r="B15747" s="72"/>
    </row>
    <row r="15748" spans="1:2">
      <c r="A15748" s="72" t="s">
        <v>7104</v>
      </c>
      <c r="B15748" s="72"/>
    </row>
    <row r="15749" spans="1:2">
      <c r="A15749" s="72" t="s">
        <v>7105</v>
      </c>
      <c r="B15749" s="72"/>
    </row>
    <row r="15750" spans="1:2">
      <c r="A15750" s="72" t="s">
        <v>7106</v>
      </c>
      <c r="B15750" s="72"/>
    </row>
    <row r="15751" spans="1:2">
      <c r="A15751" s="72" t="s">
        <v>27211</v>
      </c>
      <c r="B15751" s="72"/>
    </row>
    <row r="15752" spans="1:2">
      <c r="A15752" s="72" t="s">
        <v>8866</v>
      </c>
      <c r="B15752" s="72"/>
    </row>
    <row r="15753" spans="1:2">
      <c r="A15753" s="72" t="s">
        <v>22441</v>
      </c>
      <c r="B15753" s="72"/>
    </row>
    <row r="15754" spans="1:2">
      <c r="A15754" s="72" t="s">
        <v>12601</v>
      </c>
      <c r="B15754" s="72"/>
    </row>
    <row r="15755" spans="1:2">
      <c r="A15755" s="72" t="s">
        <v>5272</v>
      </c>
      <c r="B15755" s="72"/>
    </row>
    <row r="15756" spans="1:2">
      <c r="A15756" s="72" t="s">
        <v>24188</v>
      </c>
      <c r="B15756" s="72"/>
    </row>
    <row r="15757" spans="1:2">
      <c r="A15757" s="72" t="s">
        <v>30961</v>
      </c>
      <c r="B15757" s="72"/>
    </row>
    <row r="15758" spans="1:2">
      <c r="A15758" s="72" t="s">
        <v>24719</v>
      </c>
      <c r="B15758" s="72"/>
    </row>
    <row r="15759" spans="1:2">
      <c r="A15759" s="72" t="s">
        <v>20015</v>
      </c>
      <c r="B15759" s="72"/>
    </row>
    <row r="15760" spans="1:2">
      <c r="A15760" s="72" t="s">
        <v>23616</v>
      </c>
      <c r="B15760" s="72"/>
    </row>
    <row r="15761" spans="1:2">
      <c r="A15761" s="72" t="s">
        <v>24720</v>
      </c>
      <c r="B15761" s="72"/>
    </row>
    <row r="15762" spans="1:2">
      <c r="A15762" s="72" t="s">
        <v>2361</v>
      </c>
      <c r="B15762" s="72"/>
    </row>
    <row r="15763" spans="1:2">
      <c r="A15763" s="72" t="s">
        <v>30549</v>
      </c>
      <c r="B15763" s="72"/>
    </row>
    <row r="15764" spans="1:2">
      <c r="A15764" s="72" t="s">
        <v>22442</v>
      </c>
      <c r="B15764" s="72"/>
    </row>
    <row r="15765" spans="1:2">
      <c r="A15765" s="72" t="s">
        <v>25180</v>
      </c>
      <c r="B15765" s="72"/>
    </row>
    <row r="15766" spans="1:2">
      <c r="A15766" s="72" t="s">
        <v>9295</v>
      </c>
      <c r="B15766" s="72"/>
    </row>
    <row r="15767" spans="1:2">
      <c r="A15767" s="72" t="s">
        <v>22443</v>
      </c>
      <c r="B15767" s="72"/>
    </row>
    <row r="15768" spans="1:2">
      <c r="A15768" s="72" t="s">
        <v>15135</v>
      </c>
      <c r="B15768" s="72"/>
    </row>
    <row r="15769" spans="1:2">
      <c r="A15769" s="72" t="s">
        <v>30962</v>
      </c>
      <c r="B15769" s="72"/>
    </row>
    <row r="15770" spans="1:2">
      <c r="A15770" s="72" t="s">
        <v>2362</v>
      </c>
      <c r="B15770" s="72"/>
    </row>
    <row r="15771" spans="1:2">
      <c r="A15771" s="72" t="s">
        <v>31198</v>
      </c>
      <c r="B15771" s="72"/>
    </row>
    <row r="15772" spans="1:2">
      <c r="A15772" s="72" t="s">
        <v>23617</v>
      </c>
      <c r="B15772" s="72"/>
    </row>
    <row r="15773" spans="1:2">
      <c r="A15773" s="72" t="s">
        <v>30963</v>
      </c>
      <c r="B15773" s="72"/>
    </row>
    <row r="15774" spans="1:2">
      <c r="A15774" s="72" t="s">
        <v>16998</v>
      </c>
      <c r="B15774" s="72"/>
    </row>
    <row r="15775" spans="1:2">
      <c r="A15775" s="72" t="s">
        <v>12142</v>
      </c>
      <c r="B15775" s="72"/>
    </row>
    <row r="15776" spans="1:2">
      <c r="A15776" s="72" t="s">
        <v>15136</v>
      </c>
      <c r="B15776" s="72"/>
    </row>
    <row r="15777" spans="1:2">
      <c r="A15777" s="72" t="s">
        <v>11676</v>
      </c>
      <c r="B15777" s="72"/>
    </row>
    <row r="15778" spans="1:2">
      <c r="A15778" s="72" t="s">
        <v>5273</v>
      </c>
      <c r="B15778" s="72"/>
    </row>
    <row r="15779" spans="1:2">
      <c r="A15779" s="72" t="s">
        <v>23618</v>
      </c>
      <c r="B15779" s="72"/>
    </row>
    <row r="15780" spans="1:2">
      <c r="A15780" s="72" t="s">
        <v>30964</v>
      </c>
      <c r="B15780" s="72"/>
    </row>
    <row r="15781" spans="1:2">
      <c r="A15781" s="72" t="s">
        <v>7107</v>
      </c>
      <c r="B15781" s="72"/>
    </row>
    <row r="15782" spans="1:2">
      <c r="A15782" s="72" t="s">
        <v>7107</v>
      </c>
      <c r="B15782" s="72"/>
    </row>
    <row r="15783" spans="1:2">
      <c r="A15783" s="72" t="s">
        <v>11677</v>
      </c>
      <c r="B15783" s="72"/>
    </row>
    <row r="15784" spans="1:2">
      <c r="A15784" s="72" t="s">
        <v>19505</v>
      </c>
      <c r="B15784" s="72"/>
    </row>
    <row r="15785" spans="1:2">
      <c r="A15785" s="72" t="s">
        <v>29904</v>
      </c>
      <c r="B15785" s="72"/>
    </row>
    <row r="15786" spans="1:2">
      <c r="A15786" s="72" t="s">
        <v>16727</v>
      </c>
      <c r="B15786" s="72"/>
    </row>
    <row r="15787" spans="1:2">
      <c r="A15787" s="72" t="s">
        <v>30965</v>
      </c>
      <c r="B15787" s="72"/>
    </row>
    <row r="15788" spans="1:2">
      <c r="A15788" s="72" t="s">
        <v>24721</v>
      </c>
      <c r="B15788" s="72"/>
    </row>
    <row r="15789" spans="1:2">
      <c r="A15789" s="72" t="s">
        <v>15137</v>
      </c>
      <c r="B15789" s="72"/>
    </row>
    <row r="15790" spans="1:2">
      <c r="A15790" s="72" t="s">
        <v>12603</v>
      </c>
      <c r="B15790" s="72"/>
    </row>
    <row r="15791" spans="1:2">
      <c r="A15791" s="72" t="s">
        <v>7108</v>
      </c>
      <c r="B15791" s="72"/>
    </row>
    <row r="15792" spans="1:2">
      <c r="A15792" s="72" t="s">
        <v>5274</v>
      </c>
      <c r="B15792" s="72"/>
    </row>
    <row r="15793" spans="1:2">
      <c r="A15793" s="72" t="s">
        <v>16999</v>
      </c>
      <c r="B15793" s="72"/>
    </row>
    <row r="15794" spans="1:2">
      <c r="A15794" s="72" t="s">
        <v>16728</v>
      </c>
      <c r="B15794" s="72"/>
    </row>
    <row r="15795" spans="1:2">
      <c r="A15795" s="72" t="s">
        <v>5275</v>
      </c>
      <c r="B15795" s="72"/>
    </row>
    <row r="15796" spans="1:2">
      <c r="A15796" s="72" t="s">
        <v>31199</v>
      </c>
      <c r="B15796" s="72"/>
    </row>
    <row r="15797" spans="1:2">
      <c r="A15797" s="72" t="s">
        <v>16729</v>
      </c>
      <c r="B15797" s="72"/>
    </row>
    <row r="15798" spans="1:2">
      <c r="A15798" s="72" t="s">
        <v>30966</v>
      </c>
      <c r="B15798" s="72"/>
    </row>
    <row r="15799" spans="1:2">
      <c r="A15799" s="72" t="s">
        <v>30967</v>
      </c>
      <c r="B15799" s="72"/>
    </row>
    <row r="15800" spans="1:2">
      <c r="A15800" s="72" t="s">
        <v>5276</v>
      </c>
      <c r="B15800" s="72"/>
    </row>
    <row r="15801" spans="1:2">
      <c r="A15801" s="72" t="s">
        <v>24722</v>
      </c>
      <c r="B15801" s="72"/>
    </row>
    <row r="15802" spans="1:2">
      <c r="A15802" s="72" t="s">
        <v>24723</v>
      </c>
      <c r="B15802" s="72"/>
    </row>
    <row r="15803" spans="1:2">
      <c r="A15803" s="72" t="s">
        <v>25181</v>
      </c>
      <c r="B15803" s="72"/>
    </row>
    <row r="15804" spans="1:2">
      <c r="A15804" s="72" t="s">
        <v>11678</v>
      </c>
      <c r="B15804" s="72"/>
    </row>
    <row r="15805" spans="1:2">
      <c r="A15805" s="72" t="s">
        <v>30968</v>
      </c>
      <c r="B15805" s="72"/>
    </row>
    <row r="15806" spans="1:2">
      <c r="A15806" s="72" t="s">
        <v>17000</v>
      </c>
      <c r="B15806" s="72"/>
    </row>
    <row r="15807" spans="1:2">
      <c r="A15807" s="72" t="s">
        <v>3164</v>
      </c>
      <c r="B15807" s="72"/>
    </row>
    <row r="15808" spans="1:2">
      <c r="A15808" s="72" t="s">
        <v>3164</v>
      </c>
      <c r="B15808" s="72"/>
    </row>
    <row r="15809" spans="1:2">
      <c r="A15809" s="72" t="s">
        <v>30969</v>
      </c>
      <c r="B15809" s="72"/>
    </row>
    <row r="15810" spans="1:2">
      <c r="A15810" s="72" t="s">
        <v>14746</v>
      </c>
      <c r="B15810" s="72"/>
    </row>
    <row r="15811" spans="1:2">
      <c r="A15811" s="72" t="s">
        <v>6610</v>
      </c>
      <c r="B15811" s="72"/>
    </row>
    <row r="15812" spans="1:2">
      <c r="A15812" s="72" t="s">
        <v>26540</v>
      </c>
      <c r="B15812" s="72"/>
    </row>
    <row r="15813" spans="1:2">
      <c r="A15813" s="72" t="s">
        <v>17001</v>
      </c>
      <c r="B15813" s="72"/>
    </row>
    <row r="15814" spans="1:2">
      <c r="A15814" s="72" t="s">
        <v>5600</v>
      </c>
      <c r="B15814" s="72"/>
    </row>
    <row r="15815" spans="1:2">
      <c r="A15815" s="72" t="s">
        <v>20016</v>
      </c>
      <c r="B15815" s="72"/>
    </row>
    <row r="15816" spans="1:2">
      <c r="A15816" s="72" t="s">
        <v>20877</v>
      </c>
      <c r="B15816" s="72"/>
    </row>
    <row r="15817" spans="1:2">
      <c r="A15817" s="72" t="s">
        <v>17229</v>
      </c>
      <c r="B15817" s="72"/>
    </row>
    <row r="15818" spans="1:2">
      <c r="A15818" s="72" t="s">
        <v>2364</v>
      </c>
      <c r="B15818" s="72"/>
    </row>
    <row r="15819" spans="1:2">
      <c r="A15819" s="72" t="s">
        <v>17002</v>
      </c>
      <c r="B15819" s="72"/>
    </row>
    <row r="15820" spans="1:2">
      <c r="A15820" s="72" t="s">
        <v>17002</v>
      </c>
      <c r="B15820" s="72"/>
    </row>
    <row r="15821" spans="1:2">
      <c r="A15821" s="72" t="s">
        <v>17002</v>
      </c>
      <c r="B15821" s="72"/>
    </row>
    <row r="15822" spans="1:2">
      <c r="A15822" s="72" t="s">
        <v>17002</v>
      </c>
      <c r="B15822" s="72"/>
    </row>
    <row r="15823" spans="1:2">
      <c r="A15823" s="72" t="s">
        <v>22444</v>
      </c>
      <c r="B15823" s="72"/>
    </row>
    <row r="15824" spans="1:2">
      <c r="A15824" s="72" t="s">
        <v>16730</v>
      </c>
      <c r="B15824" s="72"/>
    </row>
    <row r="15825" spans="1:2">
      <c r="A15825" s="72" t="s">
        <v>18785</v>
      </c>
      <c r="B15825" s="72"/>
    </row>
    <row r="15826" spans="1:2">
      <c r="A15826" s="72" t="s">
        <v>2365</v>
      </c>
      <c r="B15826" s="72"/>
    </row>
    <row r="15827" spans="1:2">
      <c r="A15827" s="72" t="s">
        <v>22445</v>
      </c>
      <c r="B15827" s="72"/>
    </row>
    <row r="15828" spans="1:2">
      <c r="A15828" s="72" t="s">
        <v>2366</v>
      </c>
      <c r="B15828" s="72"/>
    </row>
    <row r="15829" spans="1:2">
      <c r="A15829" s="72" t="s">
        <v>2367</v>
      </c>
      <c r="B15829" s="72"/>
    </row>
    <row r="15830" spans="1:2">
      <c r="A15830" s="72" t="s">
        <v>33072</v>
      </c>
      <c r="B15830" s="72"/>
    </row>
    <row r="15831" spans="1:2">
      <c r="A15831" s="72" t="s">
        <v>22446</v>
      </c>
      <c r="B15831" s="72"/>
    </row>
    <row r="15832" spans="1:2">
      <c r="A15832" s="72" t="s">
        <v>33073</v>
      </c>
      <c r="B15832" s="72"/>
    </row>
    <row r="15833" spans="1:2">
      <c r="A15833" s="72" t="s">
        <v>26541</v>
      </c>
      <c r="B15833" s="72"/>
    </row>
    <row r="15834" spans="1:2">
      <c r="A15834" s="72" t="s">
        <v>9296</v>
      </c>
      <c r="B15834" s="72"/>
    </row>
    <row r="15835" spans="1:2">
      <c r="A15835" s="72" t="s">
        <v>20017</v>
      </c>
      <c r="B15835" s="72"/>
    </row>
    <row r="15836" spans="1:2">
      <c r="A15836" s="72" t="s">
        <v>22447</v>
      </c>
      <c r="B15836" s="72"/>
    </row>
    <row r="15837" spans="1:2">
      <c r="A15837" s="72" t="s">
        <v>24189</v>
      </c>
      <c r="B15837" s="72"/>
    </row>
    <row r="15838" spans="1:2">
      <c r="A15838" s="72" t="s">
        <v>22448</v>
      </c>
      <c r="B15838" s="72"/>
    </row>
    <row r="15839" spans="1:2">
      <c r="A15839" s="72" t="s">
        <v>18304</v>
      </c>
      <c r="B15839" s="72"/>
    </row>
    <row r="15840" spans="1:2">
      <c r="A15840" s="72" t="s">
        <v>33074</v>
      </c>
      <c r="B15840" s="72"/>
    </row>
    <row r="15841" spans="1:2">
      <c r="A15841" s="72" t="s">
        <v>3947</v>
      </c>
      <c r="B15841" s="72"/>
    </row>
    <row r="15842" spans="1:2">
      <c r="A15842" s="72" t="s">
        <v>24724</v>
      </c>
      <c r="B15842" s="72"/>
    </row>
    <row r="15843" spans="1:2">
      <c r="A15843" s="72" t="s">
        <v>13000</v>
      </c>
      <c r="B15843" s="72"/>
    </row>
    <row r="15844" spans="1:2">
      <c r="A15844" s="72" t="s">
        <v>13000</v>
      </c>
      <c r="B15844" s="72"/>
    </row>
    <row r="15845" spans="1:2">
      <c r="A15845" s="72" t="s">
        <v>30970</v>
      </c>
      <c r="B15845" s="72"/>
    </row>
    <row r="15846" spans="1:2">
      <c r="A15846" s="72" t="s">
        <v>31200</v>
      </c>
      <c r="B15846" s="72"/>
    </row>
    <row r="15847" spans="1:2">
      <c r="A15847" s="72" t="s">
        <v>7109</v>
      </c>
      <c r="B15847" s="72"/>
    </row>
    <row r="15848" spans="1:2">
      <c r="A15848" s="72" t="s">
        <v>3165</v>
      </c>
      <c r="B15848" s="72"/>
    </row>
    <row r="15849" spans="1:2">
      <c r="A15849" s="72" t="s">
        <v>31201</v>
      </c>
      <c r="B15849" s="72"/>
    </row>
    <row r="15850" spans="1:2">
      <c r="A15850" s="72" t="s">
        <v>24725</v>
      </c>
      <c r="B15850" s="72"/>
    </row>
    <row r="15851" spans="1:2">
      <c r="A15851" s="72" t="s">
        <v>15138</v>
      </c>
      <c r="B15851" s="72"/>
    </row>
    <row r="15852" spans="1:2">
      <c r="A15852" s="72" t="s">
        <v>15139</v>
      </c>
      <c r="B15852" s="72"/>
    </row>
    <row r="15853" spans="1:2">
      <c r="A15853" s="72" t="s">
        <v>23619</v>
      </c>
      <c r="B15853" s="72"/>
    </row>
    <row r="15854" spans="1:2">
      <c r="A15854" s="72" t="s">
        <v>30971</v>
      </c>
      <c r="B15854" s="72"/>
    </row>
    <row r="15855" spans="1:2">
      <c r="A15855" s="72" t="s">
        <v>4301</v>
      </c>
      <c r="B15855" s="72"/>
    </row>
    <row r="15856" spans="1:2">
      <c r="A15856" s="72" t="s">
        <v>11679</v>
      </c>
      <c r="B15856" s="72"/>
    </row>
    <row r="15857" spans="1:2">
      <c r="A15857" s="72" t="s">
        <v>22449</v>
      </c>
      <c r="B15857" s="72"/>
    </row>
    <row r="15858" spans="1:2">
      <c r="A15858" s="72" t="s">
        <v>20018</v>
      </c>
      <c r="B15858" s="72"/>
    </row>
    <row r="15859" spans="1:2">
      <c r="A15859" s="72" t="s">
        <v>8260</v>
      </c>
      <c r="B15859" s="72"/>
    </row>
    <row r="15860" spans="1:2">
      <c r="A15860" s="72" t="s">
        <v>27417</v>
      </c>
      <c r="B15860" s="72"/>
    </row>
    <row r="15861" spans="1:2">
      <c r="A15861" s="72" t="s">
        <v>30972</v>
      </c>
      <c r="B15861" s="72"/>
    </row>
    <row r="15862" spans="1:2">
      <c r="A15862" s="72" t="s">
        <v>13615</v>
      </c>
      <c r="B15862" s="72"/>
    </row>
    <row r="15863" spans="1:2">
      <c r="A15863" s="72" t="s">
        <v>7917</v>
      </c>
      <c r="B15863" s="72"/>
    </row>
    <row r="15864" spans="1:2">
      <c r="A15864" s="72" t="s">
        <v>12604</v>
      </c>
      <c r="B15864" s="72"/>
    </row>
    <row r="15865" spans="1:2">
      <c r="A15865" s="72" t="s">
        <v>3948</v>
      </c>
      <c r="B15865" s="72"/>
    </row>
    <row r="15866" spans="1:2">
      <c r="A15866" s="72" t="s">
        <v>12143</v>
      </c>
      <c r="B15866" s="72"/>
    </row>
    <row r="15867" spans="1:2">
      <c r="A15867" s="72" t="s">
        <v>12144</v>
      </c>
      <c r="B15867" s="72"/>
    </row>
    <row r="15868" spans="1:2">
      <c r="A15868" s="72" t="s">
        <v>32099</v>
      </c>
      <c r="B15868" s="72"/>
    </row>
    <row r="15869" spans="1:2">
      <c r="A15869" s="72" t="s">
        <v>6611</v>
      </c>
      <c r="B15869" s="72"/>
    </row>
    <row r="15870" spans="1:2">
      <c r="A15870" s="72" t="s">
        <v>5277</v>
      </c>
      <c r="B15870" s="72"/>
    </row>
    <row r="15871" spans="1:2">
      <c r="A15871" s="72" t="s">
        <v>16731</v>
      </c>
      <c r="B15871" s="72"/>
    </row>
    <row r="15872" spans="1:2">
      <c r="A15872" s="72" t="s">
        <v>5601</v>
      </c>
      <c r="B15872" s="72"/>
    </row>
    <row r="15873" spans="1:2">
      <c r="A15873" s="72" t="s">
        <v>7361</v>
      </c>
      <c r="B15873" s="72"/>
    </row>
    <row r="15874" spans="1:2">
      <c r="A15874" s="72" t="s">
        <v>16459</v>
      </c>
      <c r="B15874" s="72"/>
    </row>
    <row r="15875" spans="1:2">
      <c r="A15875" s="72" t="s">
        <v>12605</v>
      </c>
      <c r="B15875" s="72"/>
    </row>
    <row r="15876" spans="1:2">
      <c r="A15876" s="72" t="s">
        <v>14747</v>
      </c>
      <c r="B15876" s="72"/>
    </row>
    <row r="15877" spans="1:2">
      <c r="A15877" s="72" t="s">
        <v>3949</v>
      </c>
      <c r="B15877" s="72"/>
    </row>
    <row r="15878" spans="1:2">
      <c r="A15878" s="72" t="s">
        <v>6612</v>
      </c>
      <c r="B15878" s="72"/>
    </row>
    <row r="15879" spans="1:2">
      <c r="A15879" s="72" t="s">
        <v>31475</v>
      </c>
      <c r="B15879" s="72"/>
    </row>
    <row r="15880" spans="1:2">
      <c r="A15880" s="72" t="s">
        <v>2368</v>
      </c>
      <c r="B15880" s="72"/>
    </row>
    <row r="15881" spans="1:2">
      <c r="A15881" s="72" t="s">
        <v>2368</v>
      </c>
      <c r="B15881" s="72"/>
    </row>
    <row r="15882" spans="1:2">
      <c r="A15882" s="72" t="s">
        <v>7918</v>
      </c>
      <c r="B15882" s="72"/>
    </row>
    <row r="15883" spans="1:2">
      <c r="A15883" s="72" t="s">
        <v>18786</v>
      </c>
      <c r="B15883" s="72"/>
    </row>
    <row r="15884" spans="1:2">
      <c r="A15884" s="72" t="s">
        <v>1543</v>
      </c>
      <c r="B15884" s="72"/>
    </row>
    <row r="15885" spans="1:2">
      <c r="A15885" s="72" t="s">
        <v>18787</v>
      </c>
      <c r="B15885" s="72"/>
    </row>
    <row r="15886" spans="1:2">
      <c r="A15886" s="72" t="s">
        <v>18788</v>
      </c>
      <c r="B15886" s="72"/>
    </row>
    <row r="15887" spans="1:2">
      <c r="A15887" s="72" t="s">
        <v>5278</v>
      </c>
      <c r="B15887" s="72"/>
    </row>
    <row r="15888" spans="1:2">
      <c r="A15888" s="72" t="s">
        <v>995</v>
      </c>
      <c r="B15888" s="72"/>
    </row>
    <row r="15889" spans="1:2">
      <c r="A15889" s="72" t="s">
        <v>11680</v>
      </c>
      <c r="B15889" s="72"/>
    </row>
    <row r="15890" spans="1:2">
      <c r="A15890" s="72" t="s">
        <v>14191</v>
      </c>
      <c r="B15890" s="72"/>
    </row>
    <row r="15891" spans="1:2">
      <c r="A15891" s="72" t="s">
        <v>25182</v>
      </c>
      <c r="B15891" s="72"/>
    </row>
    <row r="15892" spans="1:2">
      <c r="A15892" s="72" t="s">
        <v>31202</v>
      </c>
      <c r="B15892" s="72"/>
    </row>
    <row r="15893" spans="1:2">
      <c r="A15893" s="72" t="s">
        <v>17003</v>
      </c>
      <c r="B15893" s="72"/>
    </row>
    <row r="15894" spans="1:2">
      <c r="A15894" s="72" t="s">
        <v>11681</v>
      </c>
      <c r="B15894" s="72"/>
    </row>
    <row r="15895" spans="1:2">
      <c r="A15895" s="72" t="s">
        <v>17004</v>
      </c>
      <c r="B15895" s="72"/>
    </row>
    <row r="15896" spans="1:2">
      <c r="A15896" s="72" t="s">
        <v>31203</v>
      </c>
      <c r="B15896" s="72"/>
    </row>
    <row r="15897" spans="1:2">
      <c r="A15897" s="72" t="s">
        <v>22450</v>
      </c>
      <c r="B15897" s="72"/>
    </row>
    <row r="15898" spans="1:2">
      <c r="A15898" s="72" t="s">
        <v>30550</v>
      </c>
      <c r="B15898" s="72"/>
    </row>
    <row r="15899" spans="1:2">
      <c r="A15899" s="72" t="s">
        <v>20878</v>
      </c>
      <c r="B15899" s="72"/>
    </row>
    <row r="15900" spans="1:2">
      <c r="A15900" s="72" t="s">
        <v>13001</v>
      </c>
      <c r="B15900" s="72"/>
    </row>
    <row r="15901" spans="1:2">
      <c r="A15901" s="72" t="s">
        <v>3166</v>
      </c>
      <c r="B15901" s="72"/>
    </row>
    <row r="15902" spans="1:2">
      <c r="A15902" s="72" t="s">
        <v>3166</v>
      </c>
      <c r="B15902" s="72"/>
    </row>
    <row r="15903" spans="1:2">
      <c r="A15903" s="72" t="s">
        <v>3166</v>
      </c>
      <c r="B15903" s="72"/>
    </row>
    <row r="15904" spans="1:2">
      <c r="A15904" s="72" t="s">
        <v>3166</v>
      </c>
      <c r="B15904" s="72"/>
    </row>
    <row r="15905" spans="1:2">
      <c r="A15905" s="72" t="s">
        <v>3166</v>
      </c>
      <c r="B15905" s="72"/>
    </row>
    <row r="15906" spans="1:2">
      <c r="A15906" s="72" t="s">
        <v>31476</v>
      </c>
      <c r="B15906" s="72"/>
    </row>
    <row r="15907" spans="1:2">
      <c r="A15907" s="72" t="s">
        <v>6613</v>
      </c>
      <c r="B15907" s="72"/>
    </row>
    <row r="15908" spans="1:2">
      <c r="A15908" s="72" t="s">
        <v>12145</v>
      </c>
      <c r="B15908" s="72"/>
    </row>
    <row r="15909" spans="1:2">
      <c r="A15909" s="72" t="s">
        <v>16732</v>
      </c>
      <c r="B15909" s="72"/>
    </row>
    <row r="15910" spans="1:2">
      <c r="A15910" s="72" t="s">
        <v>11682</v>
      </c>
      <c r="B15910" s="72"/>
    </row>
    <row r="15911" spans="1:2">
      <c r="A15911" s="72" t="s">
        <v>31477</v>
      </c>
      <c r="B15911" s="72"/>
    </row>
    <row r="15912" spans="1:2">
      <c r="A15912" s="72" t="s">
        <v>12146</v>
      </c>
      <c r="B15912" s="72"/>
    </row>
    <row r="15913" spans="1:2">
      <c r="A15913" s="72" t="s">
        <v>5602</v>
      </c>
      <c r="B15913" s="72"/>
    </row>
    <row r="15914" spans="1:2">
      <c r="A15914" s="72" t="s">
        <v>30973</v>
      </c>
      <c r="B15914" s="72"/>
    </row>
    <row r="15915" spans="1:2">
      <c r="A15915" s="72" t="s">
        <v>17005</v>
      </c>
      <c r="B15915" s="72"/>
    </row>
    <row r="15916" spans="1:2">
      <c r="A15916" s="72" t="s">
        <v>17005</v>
      </c>
      <c r="B15916" s="72"/>
    </row>
    <row r="15917" spans="1:2">
      <c r="A15917" s="72" t="s">
        <v>30011</v>
      </c>
      <c r="B15917" s="72"/>
    </row>
    <row r="15918" spans="1:2">
      <c r="A15918" s="72" t="s">
        <v>18305</v>
      </c>
      <c r="B15918" s="72"/>
    </row>
    <row r="15919" spans="1:2">
      <c r="A15919" s="72" t="s">
        <v>3526</v>
      </c>
      <c r="B15919" s="72"/>
    </row>
    <row r="15920" spans="1:2">
      <c r="A15920" s="72" t="s">
        <v>6614</v>
      </c>
      <c r="B15920" s="72"/>
    </row>
    <row r="15921" spans="1:2">
      <c r="A15921" s="72" t="s">
        <v>15140</v>
      </c>
      <c r="B15921" s="72"/>
    </row>
    <row r="15922" spans="1:2">
      <c r="A15922" s="72" t="s">
        <v>31478</v>
      </c>
      <c r="B15922" s="72"/>
    </row>
    <row r="15923" spans="1:2">
      <c r="A15923" s="72" t="s">
        <v>19506</v>
      </c>
      <c r="B15923" s="72"/>
    </row>
    <row r="15924" spans="1:2">
      <c r="A15924" s="72" t="s">
        <v>23620</v>
      </c>
      <c r="B15924" s="72"/>
    </row>
    <row r="15925" spans="1:2">
      <c r="A15925" s="72" t="s">
        <v>382</v>
      </c>
      <c r="B15925" s="72"/>
    </row>
    <row r="15926" spans="1:2">
      <c r="A15926" s="72" t="s">
        <v>22451</v>
      </c>
      <c r="B15926" s="72"/>
    </row>
    <row r="15927" spans="1:2">
      <c r="A15927" s="72" t="s">
        <v>22452</v>
      </c>
      <c r="B15927" s="72"/>
    </row>
    <row r="15928" spans="1:2">
      <c r="A15928" s="72" t="s">
        <v>29425</v>
      </c>
      <c r="B15928" s="72"/>
    </row>
    <row r="15929" spans="1:2">
      <c r="A15929" s="72" t="s">
        <v>24726</v>
      </c>
      <c r="B15929" s="72"/>
    </row>
    <row r="15930" spans="1:2">
      <c r="A15930" s="72" t="s">
        <v>2369</v>
      </c>
      <c r="B15930" s="72"/>
    </row>
    <row r="15931" spans="1:2">
      <c r="A15931" s="72" t="s">
        <v>2369</v>
      </c>
      <c r="B15931" s="72"/>
    </row>
    <row r="15932" spans="1:2">
      <c r="A15932" s="72" t="s">
        <v>5992</v>
      </c>
      <c r="B15932" s="72"/>
    </row>
    <row r="15933" spans="1:2">
      <c r="A15933" s="72" t="s">
        <v>24727</v>
      </c>
      <c r="B15933" s="72"/>
    </row>
    <row r="15934" spans="1:2">
      <c r="A15934" s="72" t="s">
        <v>11683</v>
      </c>
      <c r="B15934" s="72"/>
    </row>
    <row r="15935" spans="1:2">
      <c r="A15935" s="72" t="s">
        <v>15141</v>
      </c>
      <c r="B15935" s="72"/>
    </row>
    <row r="15936" spans="1:2">
      <c r="A15936" s="72" t="s">
        <v>15141</v>
      </c>
      <c r="B15936" s="72"/>
    </row>
    <row r="15937" spans="1:2">
      <c r="A15937" s="72" t="s">
        <v>15141</v>
      </c>
      <c r="B15937" s="72"/>
    </row>
    <row r="15938" spans="1:2">
      <c r="A15938" s="72" t="s">
        <v>3950</v>
      </c>
      <c r="B15938" s="72"/>
    </row>
    <row r="15939" spans="1:2">
      <c r="A15939" s="72" t="s">
        <v>12147</v>
      </c>
      <c r="B15939" s="72"/>
    </row>
    <row r="15940" spans="1:2">
      <c r="A15940" s="72" t="s">
        <v>11684</v>
      </c>
      <c r="B15940" s="72"/>
    </row>
    <row r="15941" spans="1:2">
      <c r="A15941" s="72" t="s">
        <v>6615</v>
      </c>
      <c r="B15941" s="72"/>
    </row>
    <row r="15942" spans="1:2">
      <c r="A15942" s="72" t="s">
        <v>30974</v>
      </c>
      <c r="B15942" s="72"/>
    </row>
    <row r="15943" spans="1:2">
      <c r="A15943" s="72" t="s">
        <v>17006</v>
      </c>
      <c r="B15943" s="72"/>
    </row>
    <row r="15944" spans="1:2">
      <c r="A15944" s="72" t="s">
        <v>6616</v>
      </c>
      <c r="B15944" s="72"/>
    </row>
    <row r="15945" spans="1:2">
      <c r="A15945" s="72" t="s">
        <v>31204</v>
      </c>
      <c r="B15945" s="72"/>
    </row>
    <row r="15946" spans="1:2">
      <c r="A15946" s="72" t="s">
        <v>12148</v>
      </c>
      <c r="B15946" s="72"/>
    </row>
    <row r="15947" spans="1:2">
      <c r="A15947" s="72" t="s">
        <v>24728</v>
      </c>
      <c r="B15947" s="72"/>
    </row>
    <row r="15948" spans="1:2">
      <c r="A15948" s="72" t="s">
        <v>4302</v>
      </c>
      <c r="B15948" s="72"/>
    </row>
    <row r="15949" spans="1:2">
      <c r="A15949" s="72" t="s">
        <v>17007</v>
      </c>
      <c r="B15949" s="72"/>
    </row>
    <row r="15950" spans="1:2">
      <c r="A15950" s="72" t="s">
        <v>11685</v>
      </c>
      <c r="B15950" s="72"/>
    </row>
    <row r="15951" spans="1:2">
      <c r="A15951" s="72" t="s">
        <v>12149</v>
      </c>
      <c r="B15951" s="72"/>
    </row>
    <row r="15952" spans="1:2">
      <c r="A15952" s="72" t="s">
        <v>20019</v>
      </c>
      <c r="B15952" s="72"/>
    </row>
    <row r="15953" spans="1:2">
      <c r="A15953" s="72" t="s">
        <v>20020</v>
      </c>
      <c r="B15953" s="72"/>
    </row>
    <row r="15954" spans="1:2">
      <c r="A15954" s="72" t="s">
        <v>20021</v>
      </c>
      <c r="B15954" s="72"/>
    </row>
    <row r="15955" spans="1:2">
      <c r="A15955" s="72" t="s">
        <v>11686</v>
      </c>
      <c r="B15955" s="72"/>
    </row>
    <row r="15956" spans="1:2">
      <c r="A15956" s="72" t="s">
        <v>12150</v>
      </c>
      <c r="B15956" s="72"/>
    </row>
    <row r="15957" spans="1:2">
      <c r="A15957" s="72" t="s">
        <v>25184</v>
      </c>
      <c r="B15957" s="72"/>
    </row>
    <row r="15958" spans="1:2">
      <c r="A15958" s="72" t="s">
        <v>24729</v>
      </c>
      <c r="B15958" s="72"/>
    </row>
    <row r="15959" spans="1:2">
      <c r="A15959" s="72" t="s">
        <v>24730</v>
      </c>
      <c r="B15959" s="72"/>
    </row>
    <row r="15960" spans="1:2">
      <c r="A15960" s="72" t="s">
        <v>15142</v>
      </c>
      <c r="B15960" s="72"/>
    </row>
    <row r="15961" spans="1:2">
      <c r="A15961" s="72" t="s">
        <v>24731</v>
      </c>
      <c r="B15961" s="72"/>
    </row>
    <row r="15962" spans="1:2">
      <c r="A15962" s="72" t="s">
        <v>30551</v>
      </c>
      <c r="B15962" s="72"/>
    </row>
    <row r="15963" spans="1:2">
      <c r="A15963" s="72" t="s">
        <v>2789</v>
      </c>
      <c r="B15963" s="72"/>
    </row>
    <row r="15964" spans="1:2">
      <c r="A15964" s="72" t="s">
        <v>22930</v>
      </c>
      <c r="B15964" s="72"/>
    </row>
    <row r="15965" spans="1:2">
      <c r="A15965" s="72" t="s">
        <v>19106</v>
      </c>
      <c r="B15965" s="72"/>
    </row>
    <row r="15966" spans="1:2">
      <c r="A15966" s="72" t="s">
        <v>27836</v>
      </c>
      <c r="B15966" s="72"/>
    </row>
    <row r="15967" spans="1:2">
      <c r="A15967" s="72" t="s">
        <v>13328</v>
      </c>
      <c r="B15967" s="72"/>
    </row>
    <row r="15968" spans="1:2">
      <c r="A15968" s="72" t="s">
        <v>7110</v>
      </c>
      <c r="B15968" s="72"/>
    </row>
    <row r="15969" spans="1:2">
      <c r="A15969" s="72" t="s">
        <v>22453</v>
      </c>
      <c r="B15969" s="72"/>
    </row>
    <row r="15970" spans="1:2">
      <c r="A15970" s="72" t="s">
        <v>996</v>
      </c>
      <c r="B15970" s="72"/>
    </row>
    <row r="15971" spans="1:2">
      <c r="A15971" s="72" t="s">
        <v>3025</v>
      </c>
      <c r="B15971" s="72"/>
    </row>
    <row r="15972" spans="1:2">
      <c r="A15972" s="72" t="s">
        <v>31558</v>
      </c>
      <c r="B15972" s="72"/>
    </row>
    <row r="15973" spans="1:2">
      <c r="A15973" s="72" t="s">
        <v>31559</v>
      </c>
      <c r="B15973" s="72"/>
    </row>
    <row r="15974" spans="1:2">
      <c r="A15974" s="72" t="s">
        <v>13329</v>
      </c>
      <c r="B15974" s="72"/>
    </row>
    <row r="15975" spans="1:2">
      <c r="A15975" s="72" t="s">
        <v>32823</v>
      </c>
      <c r="B15975" s="72"/>
    </row>
    <row r="15976" spans="1:2">
      <c r="A15976" s="72" t="s">
        <v>16460</v>
      </c>
      <c r="B15976" s="72"/>
    </row>
    <row r="15977" spans="1:2">
      <c r="A15977" s="72" t="s">
        <v>20022</v>
      </c>
      <c r="B15977" s="72"/>
    </row>
    <row r="15978" spans="1:2">
      <c r="A15978" s="72" t="s">
        <v>32824</v>
      </c>
      <c r="B15978" s="72"/>
    </row>
    <row r="15979" spans="1:2">
      <c r="A15979" s="72" t="s">
        <v>3527</v>
      </c>
      <c r="B15979" s="72"/>
    </row>
    <row r="15980" spans="1:2">
      <c r="A15980" s="72" t="s">
        <v>14748</v>
      </c>
      <c r="B15980" s="72"/>
    </row>
    <row r="15981" spans="1:2">
      <c r="A15981" s="72" t="s">
        <v>32825</v>
      </c>
      <c r="B15981" s="72"/>
    </row>
    <row r="15982" spans="1:2">
      <c r="A15982" s="72" t="s">
        <v>29786</v>
      </c>
      <c r="B15982" s="72"/>
    </row>
    <row r="15983" spans="1:2">
      <c r="A15983" s="72" t="s">
        <v>8868</v>
      </c>
      <c r="B15983" s="72"/>
    </row>
    <row r="15984" spans="1:2">
      <c r="A15984" s="72" t="s">
        <v>23621</v>
      </c>
      <c r="B15984" s="72"/>
    </row>
    <row r="15985" spans="1:2">
      <c r="A15985" s="72" t="s">
        <v>3951</v>
      </c>
      <c r="B15985" s="72"/>
    </row>
    <row r="15986" spans="1:2">
      <c r="A15986" s="72" t="s">
        <v>31653</v>
      </c>
      <c r="B15986" s="72"/>
    </row>
    <row r="15987" spans="1:2">
      <c r="A15987" s="72" t="s">
        <v>4303</v>
      </c>
      <c r="B15987" s="72"/>
    </row>
    <row r="15988" spans="1:2">
      <c r="A15988" s="72" t="s">
        <v>28148</v>
      </c>
      <c r="B15988" s="72"/>
    </row>
    <row r="15989" spans="1:2">
      <c r="A15989" s="72" t="s">
        <v>8869</v>
      </c>
      <c r="B15989" s="72"/>
    </row>
    <row r="15990" spans="1:2">
      <c r="A15990" s="72" t="s">
        <v>19507</v>
      </c>
      <c r="B15990" s="72"/>
    </row>
    <row r="15991" spans="1:2">
      <c r="A15991" s="72" t="s">
        <v>27418</v>
      </c>
      <c r="B15991" s="72"/>
    </row>
    <row r="15992" spans="1:2">
      <c r="A15992" s="72" t="s">
        <v>19508</v>
      </c>
      <c r="B15992" s="72"/>
    </row>
    <row r="15993" spans="1:2">
      <c r="A15993" s="72" t="s">
        <v>383</v>
      </c>
      <c r="B15993" s="72"/>
    </row>
    <row r="15994" spans="1:2">
      <c r="A15994" s="72" t="s">
        <v>27419</v>
      </c>
      <c r="B15994" s="72"/>
    </row>
    <row r="15995" spans="1:2">
      <c r="A15995" s="72" t="s">
        <v>4870</v>
      </c>
      <c r="B15995" s="72"/>
    </row>
    <row r="15996" spans="1:2">
      <c r="A15996" s="72" t="s">
        <v>27420</v>
      </c>
      <c r="B15996" s="72"/>
    </row>
    <row r="15997" spans="1:2">
      <c r="A15997" s="72" t="s">
        <v>17230</v>
      </c>
      <c r="B15997" s="72"/>
    </row>
    <row r="15998" spans="1:2">
      <c r="A15998" s="72" t="s">
        <v>33589</v>
      </c>
      <c r="B15998" s="72"/>
    </row>
    <row r="15999" spans="1:2">
      <c r="A15999" s="72" t="s">
        <v>14749</v>
      </c>
      <c r="B15999" s="72"/>
    </row>
    <row r="16000" spans="1:2">
      <c r="A16000" s="72" t="s">
        <v>22929</v>
      </c>
      <c r="B16000" s="72"/>
    </row>
    <row r="16001" spans="1:2">
      <c r="A16001" s="72" t="s">
        <v>32826</v>
      </c>
      <c r="B16001" s="72"/>
    </row>
    <row r="16002" spans="1:2">
      <c r="A16002" s="72" t="s">
        <v>12609</v>
      </c>
      <c r="B16002" s="72"/>
    </row>
    <row r="16003" spans="1:2">
      <c r="A16003" s="72" t="s">
        <v>22454</v>
      </c>
      <c r="B16003" s="72"/>
    </row>
    <row r="16004" spans="1:2">
      <c r="A16004" s="72" t="s">
        <v>22455</v>
      </c>
      <c r="B16004" s="72"/>
    </row>
    <row r="16005" spans="1:2">
      <c r="A16005" s="72" t="s">
        <v>17008</v>
      </c>
      <c r="B16005" s="72"/>
    </row>
    <row r="16006" spans="1:2">
      <c r="A16006" s="72" t="s">
        <v>12151</v>
      </c>
      <c r="B16006" s="72"/>
    </row>
    <row r="16007" spans="1:2">
      <c r="A16007" s="72" t="s">
        <v>12151</v>
      </c>
      <c r="B16007" s="72"/>
    </row>
    <row r="16008" spans="1:2">
      <c r="A16008" s="72" t="s">
        <v>12152</v>
      </c>
      <c r="B16008" s="72"/>
    </row>
    <row r="16009" spans="1:2">
      <c r="A16009" s="72" t="s">
        <v>25185</v>
      </c>
      <c r="B16009" s="72"/>
    </row>
    <row r="16010" spans="1:2">
      <c r="A16010" s="72" t="s">
        <v>25821</v>
      </c>
      <c r="B16010" s="72"/>
    </row>
    <row r="16011" spans="1:2">
      <c r="A16011" s="72" t="s">
        <v>14026</v>
      </c>
      <c r="B16011" s="72"/>
    </row>
    <row r="16012" spans="1:2">
      <c r="A16012" s="72" t="s">
        <v>16733</v>
      </c>
      <c r="B16012" s="72"/>
    </row>
    <row r="16013" spans="1:2">
      <c r="A16013" s="72" t="s">
        <v>25379</v>
      </c>
      <c r="B16013" s="72"/>
    </row>
    <row r="16014" spans="1:2">
      <c r="A16014" s="72" t="s">
        <v>22931</v>
      </c>
      <c r="B16014" s="72"/>
    </row>
    <row r="16015" spans="1:2">
      <c r="A16015" s="72" t="s">
        <v>22931</v>
      </c>
      <c r="B16015" s="72"/>
    </row>
    <row r="16016" spans="1:2">
      <c r="A16016" s="72" t="s">
        <v>2370</v>
      </c>
      <c r="B16016" s="72"/>
    </row>
    <row r="16017" spans="1:2">
      <c r="A16017" s="72" t="s">
        <v>27421</v>
      </c>
      <c r="B16017" s="72"/>
    </row>
    <row r="16018" spans="1:2">
      <c r="A16018" s="72" t="s">
        <v>8262</v>
      </c>
      <c r="B16018" s="72"/>
    </row>
    <row r="16019" spans="1:2">
      <c r="A16019" s="72" t="s">
        <v>1544</v>
      </c>
      <c r="B16019" s="72"/>
    </row>
    <row r="16020" spans="1:2">
      <c r="A16020" s="72" t="s">
        <v>21825</v>
      </c>
      <c r="B16020" s="72"/>
    </row>
    <row r="16021" spans="1:2">
      <c r="A16021" s="72" t="s">
        <v>13330</v>
      </c>
      <c r="B16021" s="72"/>
    </row>
    <row r="16022" spans="1:2">
      <c r="A16022" s="72" t="s">
        <v>14192</v>
      </c>
      <c r="B16022" s="72"/>
    </row>
    <row r="16023" spans="1:2">
      <c r="A16023" s="72" t="s">
        <v>2790</v>
      </c>
      <c r="B16023" s="72"/>
    </row>
    <row r="16024" spans="1:2">
      <c r="A16024" s="72" t="s">
        <v>19509</v>
      </c>
      <c r="B16024" s="72"/>
    </row>
    <row r="16025" spans="1:2">
      <c r="A16025" s="72" t="s">
        <v>24732</v>
      </c>
      <c r="B16025" s="72"/>
    </row>
    <row r="16026" spans="1:2">
      <c r="A16026" s="72" t="s">
        <v>24733</v>
      </c>
      <c r="B16026" s="72"/>
    </row>
    <row r="16027" spans="1:2">
      <c r="A16027" s="72" t="s">
        <v>25186</v>
      </c>
      <c r="B16027" s="72"/>
    </row>
    <row r="16028" spans="1:2">
      <c r="A16028" s="72" t="s">
        <v>11687</v>
      </c>
      <c r="B16028" s="72"/>
    </row>
    <row r="16029" spans="1:2">
      <c r="A16029" s="72" t="s">
        <v>2371</v>
      </c>
      <c r="B16029" s="72"/>
    </row>
    <row r="16030" spans="1:2">
      <c r="A16030" s="72" t="s">
        <v>15143</v>
      </c>
      <c r="B16030" s="72"/>
    </row>
    <row r="16031" spans="1:2">
      <c r="A16031" s="72" t="s">
        <v>10950</v>
      </c>
      <c r="B16031" s="72"/>
    </row>
    <row r="16032" spans="1:2">
      <c r="A16032" s="72" t="s">
        <v>33075</v>
      </c>
      <c r="B16032" s="72"/>
    </row>
    <row r="16033" spans="1:2">
      <c r="A16033" s="72" t="s">
        <v>16734</v>
      </c>
      <c r="B16033" s="72"/>
    </row>
    <row r="16034" spans="1:2">
      <c r="A16034" s="72" t="s">
        <v>31205</v>
      </c>
      <c r="B16034" s="72"/>
    </row>
    <row r="16035" spans="1:2">
      <c r="A16035" s="72" t="s">
        <v>12153</v>
      </c>
      <c r="B16035" s="72"/>
    </row>
    <row r="16036" spans="1:2">
      <c r="A16036" s="72" t="s">
        <v>1545</v>
      </c>
      <c r="B16036" s="72"/>
    </row>
    <row r="16037" spans="1:2">
      <c r="A16037" s="72" t="s">
        <v>13002</v>
      </c>
      <c r="B16037" s="72"/>
    </row>
    <row r="16038" spans="1:2">
      <c r="A16038" s="72" t="s">
        <v>18789</v>
      </c>
      <c r="B16038" s="72"/>
    </row>
    <row r="16039" spans="1:2">
      <c r="A16039" s="72" t="s">
        <v>25460</v>
      </c>
      <c r="B16039" s="72"/>
    </row>
    <row r="16040" spans="1:2">
      <c r="A16040" s="72" t="s">
        <v>4519</v>
      </c>
      <c r="B16040" s="72"/>
    </row>
    <row r="16041" spans="1:2">
      <c r="A16041" s="72" t="s">
        <v>32441</v>
      </c>
      <c r="B16041" s="72"/>
    </row>
    <row r="16042" spans="1:2">
      <c r="A16042" s="72" t="s">
        <v>7111</v>
      </c>
      <c r="B16042" s="72"/>
    </row>
    <row r="16043" spans="1:2">
      <c r="A16043" s="72" t="s">
        <v>7112</v>
      </c>
      <c r="B16043" s="72"/>
    </row>
    <row r="16044" spans="1:2">
      <c r="A16044" s="72" t="s">
        <v>30552</v>
      </c>
      <c r="B16044" s="72"/>
    </row>
    <row r="16045" spans="1:2">
      <c r="A16045" s="72" t="s">
        <v>12607</v>
      </c>
      <c r="B16045" s="72"/>
    </row>
    <row r="16046" spans="1:2">
      <c r="A16046" s="72" t="s">
        <v>25187</v>
      </c>
      <c r="B16046" s="72"/>
    </row>
    <row r="16047" spans="1:2">
      <c r="A16047" s="72" t="s">
        <v>25188</v>
      </c>
      <c r="B16047" s="72"/>
    </row>
    <row r="16048" spans="1:2">
      <c r="A16048" s="72" t="s">
        <v>11688</v>
      </c>
      <c r="B16048" s="72"/>
    </row>
    <row r="16049" spans="1:2">
      <c r="A16049" s="72" t="s">
        <v>2372</v>
      </c>
      <c r="B16049" s="72"/>
    </row>
    <row r="16050" spans="1:2">
      <c r="A16050" s="72" t="s">
        <v>19510</v>
      </c>
      <c r="B16050" s="72"/>
    </row>
    <row r="16051" spans="1:2">
      <c r="A16051" s="72" t="s">
        <v>24734</v>
      </c>
      <c r="B16051" s="72"/>
    </row>
    <row r="16052" spans="1:2">
      <c r="A16052" s="72" t="s">
        <v>12154</v>
      </c>
      <c r="B16052" s="72"/>
    </row>
    <row r="16053" spans="1:2">
      <c r="A16053" s="72" t="s">
        <v>6617</v>
      </c>
      <c r="B16053" s="72"/>
    </row>
    <row r="16054" spans="1:2">
      <c r="A16054" s="72" t="s">
        <v>6618</v>
      </c>
      <c r="B16054" s="72"/>
    </row>
    <row r="16055" spans="1:2">
      <c r="A16055" s="72" t="s">
        <v>20879</v>
      </c>
      <c r="B16055" s="72"/>
    </row>
    <row r="16056" spans="1:2">
      <c r="A16056" s="72" t="s">
        <v>7550</v>
      </c>
      <c r="B16056" s="72"/>
    </row>
    <row r="16057" spans="1:2">
      <c r="A16057" s="72" t="s">
        <v>21826</v>
      </c>
      <c r="B16057" s="72"/>
    </row>
    <row r="16058" spans="1:2">
      <c r="A16058" s="72" t="s">
        <v>17749</v>
      </c>
      <c r="B16058" s="72"/>
    </row>
    <row r="16059" spans="1:2">
      <c r="A16059" s="72" t="s">
        <v>17749</v>
      </c>
      <c r="B16059" s="72"/>
    </row>
    <row r="16060" spans="1:2">
      <c r="A16060" s="72" t="s">
        <v>4520</v>
      </c>
      <c r="B16060" s="72"/>
    </row>
    <row r="16061" spans="1:2">
      <c r="A16061" s="72" t="s">
        <v>10275</v>
      </c>
      <c r="B16061" s="72"/>
    </row>
    <row r="16062" spans="1:2">
      <c r="A16062" s="72" t="s">
        <v>23622</v>
      </c>
      <c r="B16062" s="72"/>
    </row>
    <row r="16063" spans="1:2">
      <c r="A16063" s="72" t="s">
        <v>21827</v>
      </c>
      <c r="B16063" s="72"/>
    </row>
    <row r="16064" spans="1:2">
      <c r="A16064" s="72" t="s">
        <v>26959</v>
      </c>
      <c r="B16064" s="72"/>
    </row>
    <row r="16065" spans="1:2">
      <c r="A16065" s="72" t="s">
        <v>1804</v>
      </c>
      <c r="B16065" s="72"/>
    </row>
    <row r="16066" spans="1:2">
      <c r="A16066" s="72" t="s">
        <v>25189</v>
      </c>
      <c r="B16066" s="72"/>
    </row>
    <row r="16067" spans="1:2">
      <c r="A16067" s="72" t="s">
        <v>22456</v>
      </c>
      <c r="B16067" s="72"/>
    </row>
    <row r="16068" spans="1:2">
      <c r="A16068" s="72" t="s">
        <v>11231</v>
      </c>
      <c r="B16068" s="72"/>
    </row>
    <row r="16069" spans="1:2">
      <c r="A16069" s="72" t="s">
        <v>21367</v>
      </c>
      <c r="B16069" s="72"/>
    </row>
    <row r="16070" spans="1:2">
      <c r="A16070" s="72" t="s">
        <v>33575</v>
      </c>
      <c r="B16070" s="72"/>
    </row>
    <row r="16071" spans="1:2">
      <c r="A16071" s="72" t="s">
        <v>2791</v>
      </c>
      <c r="B16071" s="72"/>
    </row>
    <row r="16072" spans="1:2">
      <c r="A16072" s="72" t="s">
        <v>30976</v>
      </c>
      <c r="B16072" s="72"/>
    </row>
    <row r="16073" spans="1:2">
      <c r="A16073" s="72" t="s">
        <v>28886</v>
      </c>
      <c r="B16073" s="72"/>
    </row>
    <row r="16074" spans="1:2">
      <c r="A16074" s="72" t="s">
        <v>27837</v>
      </c>
      <c r="B16074" s="72"/>
    </row>
    <row r="16075" spans="1:2">
      <c r="A16075" s="72" t="s">
        <v>6619</v>
      </c>
      <c r="B16075" s="72"/>
    </row>
    <row r="16076" spans="1:2">
      <c r="A16076" s="72" t="s">
        <v>30977</v>
      </c>
      <c r="B16076" s="72"/>
    </row>
    <row r="16077" spans="1:2">
      <c r="A16077" s="72" t="s">
        <v>24190</v>
      </c>
      <c r="B16077" s="72"/>
    </row>
    <row r="16078" spans="1:2">
      <c r="A16078" s="72" t="s">
        <v>17009</v>
      </c>
      <c r="B16078" s="72"/>
    </row>
    <row r="16079" spans="1:2">
      <c r="A16079" s="72" t="s">
        <v>8263</v>
      </c>
      <c r="B16079" s="72"/>
    </row>
    <row r="16080" spans="1:2">
      <c r="A16080" s="72" t="s">
        <v>8264</v>
      </c>
      <c r="B16080" s="72"/>
    </row>
    <row r="16081" spans="1:2">
      <c r="A16081" s="72" t="s">
        <v>22457</v>
      </c>
      <c r="B16081" s="72"/>
    </row>
    <row r="16082" spans="1:2">
      <c r="A16082" s="72" t="s">
        <v>20023</v>
      </c>
      <c r="B16082" s="72"/>
    </row>
    <row r="16083" spans="1:2">
      <c r="A16083" s="72" t="s">
        <v>15144</v>
      </c>
      <c r="B16083" s="72"/>
    </row>
    <row r="16084" spans="1:2">
      <c r="A16084" s="72" t="s">
        <v>15144</v>
      </c>
      <c r="B16084" s="72"/>
    </row>
    <row r="16085" spans="1:2">
      <c r="A16085" s="72" t="s">
        <v>31206</v>
      </c>
      <c r="B16085" s="72"/>
    </row>
    <row r="16086" spans="1:2">
      <c r="A16086" s="72" t="s">
        <v>16735</v>
      </c>
      <c r="B16086" s="72"/>
    </row>
    <row r="16087" spans="1:2">
      <c r="A16087" s="72" t="s">
        <v>31207</v>
      </c>
      <c r="B16087" s="72"/>
    </row>
    <row r="16088" spans="1:2">
      <c r="A16088" s="72" t="s">
        <v>18790</v>
      </c>
      <c r="B16088" s="72"/>
    </row>
    <row r="16089" spans="1:2">
      <c r="A16089" s="72" t="s">
        <v>16736</v>
      </c>
      <c r="B16089" s="72"/>
    </row>
    <row r="16090" spans="1:2">
      <c r="A16090" s="72" t="s">
        <v>12155</v>
      </c>
      <c r="B16090" s="72"/>
    </row>
    <row r="16091" spans="1:2">
      <c r="A16091" s="72" t="s">
        <v>12608</v>
      </c>
      <c r="B16091" s="72"/>
    </row>
    <row r="16092" spans="1:2">
      <c r="A16092" s="72" t="s">
        <v>8265</v>
      </c>
      <c r="B16092" s="72"/>
    </row>
    <row r="16093" spans="1:2">
      <c r="A16093" s="72" t="s">
        <v>15406</v>
      </c>
      <c r="B16093" s="72"/>
    </row>
    <row r="16094" spans="1:2">
      <c r="A16094" s="72" t="s">
        <v>30553</v>
      </c>
      <c r="B16094" s="72"/>
    </row>
    <row r="16095" spans="1:2">
      <c r="A16095" s="72" t="s">
        <v>30554</v>
      </c>
      <c r="B16095" s="72"/>
    </row>
    <row r="16096" spans="1:2">
      <c r="A16096" s="72" t="s">
        <v>31479</v>
      </c>
      <c r="B16096" s="72"/>
    </row>
    <row r="16097" spans="1:2">
      <c r="A16097" s="72" t="s">
        <v>30555</v>
      </c>
      <c r="B16097" s="72"/>
    </row>
    <row r="16098" spans="1:2">
      <c r="A16098" s="72" t="s">
        <v>20024</v>
      </c>
      <c r="B16098" s="72"/>
    </row>
    <row r="16099" spans="1:2">
      <c r="A16099" s="72" t="s">
        <v>14750</v>
      </c>
      <c r="B16099" s="72"/>
    </row>
    <row r="16100" spans="1:2">
      <c r="A16100" s="72" t="s">
        <v>10562</v>
      </c>
      <c r="B16100" s="72"/>
    </row>
    <row r="16101" spans="1:2">
      <c r="A16101" s="72" t="s">
        <v>10563</v>
      </c>
      <c r="B16101" s="72"/>
    </row>
    <row r="16102" spans="1:2">
      <c r="A16102" s="72" t="s">
        <v>10564</v>
      </c>
      <c r="B16102" s="72"/>
    </row>
    <row r="16103" spans="1:2">
      <c r="A16103" s="72" t="s">
        <v>25822</v>
      </c>
      <c r="B16103" s="72"/>
    </row>
    <row r="16104" spans="1:2">
      <c r="A16104" s="72" t="s">
        <v>25823</v>
      </c>
      <c r="B16104" s="72"/>
    </row>
    <row r="16105" spans="1:2">
      <c r="A16105" s="72" t="s">
        <v>26542</v>
      </c>
      <c r="B16105" s="72"/>
    </row>
    <row r="16106" spans="1:2">
      <c r="A16106" s="72" t="s">
        <v>8870</v>
      </c>
      <c r="B16106" s="72"/>
    </row>
    <row r="16107" spans="1:2">
      <c r="A16107" s="72" t="s">
        <v>2373</v>
      </c>
      <c r="B16107" s="72"/>
    </row>
    <row r="16108" spans="1:2">
      <c r="A16108" s="72" t="s">
        <v>10565</v>
      </c>
      <c r="B16108" s="72"/>
    </row>
    <row r="16109" spans="1:2">
      <c r="A16109" s="72" t="s">
        <v>2374</v>
      </c>
      <c r="B16109" s="72"/>
    </row>
    <row r="16110" spans="1:2">
      <c r="A16110" s="72" t="s">
        <v>15407</v>
      </c>
      <c r="B16110" s="72"/>
    </row>
    <row r="16111" spans="1:2">
      <c r="A16111" s="72" t="s">
        <v>30556</v>
      </c>
      <c r="B16111" s="72"/>
    </row>
    <row r="16112" spans="1:2">
      <c r="A16112" s="72" t="s">
        <v>30558</v>
      </c>
      <c r="B16112" s="72"/>
    </row>
    <row r="16113" spans="1:2">
      <c r="A16113" s="72" t="s">
        <v>997</v>
      </c>
      <c r="B16113" s="72"/>
    </row>
    <row r="16114" spans="1:2">
      <c r="A16114" s="72" t="s">
        <v>26543</v>
      </c>
      <c r="B16114" s="72"/>
    </row>
    <row r="16115" spans="1:2">
      <c r="A16115" s="72" t="s">
        <v>7551</v>
      </c>
      <c r="B16115" s="72"/>
    </row>
    <row r="16116" spans="1:2">
      <c r="A16116" s="72" t="s">
        <v>15408</v>
      </c>
      <c r="B16116" s="72"/>
    </row>
    <row r="16117" spans="1:2">
      <c r="A16117" s="72" t="s">
        <v>2792</v>
      </c>
      <c r="B16117" s="72"/>
    </row>
    <row r="16118" spans="1:2">
      <c r="A16118" s="72" t="s">
        <v>2792</v>
      </c>
      <c r="B16118" s="72"/>
    </row>
    <row r="16119" spans="1:2">
      <c r="A16119" s="72" t="s">
        <v>4521</v>
      </c>
      <c r="B16119" s="72"/>
    </row>
    <row r="16120" spans="1:2">
      <c r="A16120" s="72" t="s">
        <v>385</v>
      </c>
      <c r="B16120" s="72"/>
    </row>
    <row r="16121" spans="1:2">
      <c r="A16121" s="72" t="s">
        <v>20880</v>
      </c>
      <c r="B16121" s="72"/>
    </row>
    <row r="16122" spans="1:2">
      <c r="A16122" s="72" t="s">
        <v>21828</v>
      </c>
      <c r="B16122" s="72"/>
    </row>
    <row r="16123" spans="1:2">
      <c r="A16123" s="72" t="s">
        <v>20378</v>
      </c>
      <c r="B16123" s="72"/>
    </row>
    <row r="16124" spans="1:2">
      <c r="A16124" s="72" t="s">
        <v>32442</v>
      </c>
      <c r="B16124" s="72"/>
    </row>
    <row r="16125" spans="1:2">
      <c r="A16125" s="72" t="s">
        <v>13331</v>
      </c>
      <c r="B16125" s="72"/>
    </row>
    <row r="16126" spans="1:2">
      <c r="A16126" s="72" t="s">
        <v>13332</v>
      </c>
      <c r="B16126" s="72"/>
    </row>
    <row r="16127" spans="1:2">
      <c r="A16127" s="72" t="s">
        <v>7552</v>
      </c>
      <c r="B16127" s="72"/>
    </row>
    <row r="16128" spans="1:2">
      <c r="A16128" s="72" t="s">
        <v>7553</v>
      </c>
      <c r="B16128" s="72"/>
    </row>
    <row r="16129" spans="1:2">
      <c r="A16129" s="72" t="s">
        <v>19511</v>
      </c>
      <c r="B16129" s="72"/>
    </row>
    <row r="16130" spans="1:2">
      <c r="A16130" s="72" t="s">
        <v>10566</v>
      </c>
      <c r="B16130" s="72"/>
    </row>
    <row r="16131" spans="1:2">
      <c r="A16131" s="72" t="s">
        <v>7555</v>
      </c>
      <c r="B16131" s="72"/>
    </row>
    <row r="16132" spans="1:2">
      <c r="A16132" s="72" t="s">
        <v>10567</v>
      </c>
      <c r="B16132" s="72"/>
    </row>
    <row r="16133" spans="1:2">
      <c r="A16133" s="72" t="s">
        <v>10276</v>
      </c>
      <c r="B16133" s="72"/>
    </row>
    <row r="16134" spans="1:2">
      <c r="A16134" s="72" t="s">
        <v>4872</v>
      </c>
      <c r="B16134" s="72"/>
    </row>
    <row r="16135" spans="1:2">
      <c r="A16135" s="72" t="s">
        <v>10568</v>
      </c>
      <c r="B16135" s="72"/>
    </row>
    <row r="16136" spans="1:2">
      <c r="A16136" s="72" t="s">
        <v>31654</v>
      </c>
      <c r="B16136" s="72"/>
    </row>
    <row r="16137" spans="1:2">
      <c r="A16137" s="72" t="s">
        <v>12610</v>
      </c>
      <c r="B16137" s="72"/>
    </row>
    <row r="16138" spans="1:2">
      <c r="A16138" s="72" t="s">
        <v>12611</v>
      </c>
      <c r="B16138" s="72"/>
    </row>
    <row r="16139" spans="1:2">
      <c r="A16139" s="72" t="s">
        <v>25824</v>
      </c>
      <c r="B16139" s="72"/>
    </row>
    <row r="16140" spans="1:2">
      <c r="A16140" s="72" t="s">
        <v>5994</v>
      </c>
      <c r="B16140" s="72"/>
    </row>
    <row r="16141" spans="1:2">
      <c r="A16141" s="72" t="s">
        <v>15409</v>
      </c>
      <c r="B16141" s="72"/>
    </row>
    <row r="16142" spans="1:2">
      <c r="A16142" s="72" t="s">
        <v>4873</v>
      </c>
      <c r="B16142" s="72"/>
    </row>
    <row r="16143" spans="1:2">
      <c r="A16143" s="72" t="s">
        <v>28887</v>
      </c>
      <c r="B16143" s="72"/>
    </row>
    <row r="16144" spans="1:2">
      <c r="A16144" s="72" t="s">
        <v>20379</v>
      </c>
      <c r="B16144" s="72"/>
    </row>
    <row r="16145" spans="1:2">
      <c r="A16145" s="72" t="s">
        <v>10569</v>
      </c>
      <c r="B16145" s="72"/>
    </row>
    <row r="16146" spans="1:2">
      <c r="A16146" s="72" t="s">
        <v>31656</v>
      </c>
      <c r="B16146" s="72"/>
    </row>
    <row r="16147" spans="1:2">
      <c r="A16147" s="72" t="s">
        <v>5279</v>
      </c>
      <c r="B16147" s="72"/>
    </row>
    <row r="16148" spans="1:2">
      <c r="A16148" s="72" t="s">
        <v>998</v>
      </c>
      <c r="B16148" s="72"/>
    </row>
    <row r="16149" spans="1:2">
      <c r="A16149" s="72" t="s">
        <v>22936</v>
      </c>
      <c r="B16149" s="72"/>
    </row>
    <row r="16150" spans="1:2">
      <c r="A16150" s="72" t="s">
        <v>12612</v>
      </c>
      <c r="B16150" s="72"/>
    </row>
    <row r="16151" spans="1:2">
      <c r="A16151" s="72" t="s">
        <v>22937</v>
      </c>
      <c r="B16151" s="72"/>
    </row>
    <row r="16152" spans="1:2">
      <c r="A16152" s="72" t="s">
        <v>10570</v>
      </c>
      <c r="B16152" s="72"/>
    </row>
    <row r="16153" spans="1:2">
      <c r="A16153" s="72" t="s">
        <v>19107</v>
      </c>
      <c r="B16153" s="72"/>
    </row>
    <row r="16154" spans="1:2">
      <c r="A16154" s="72" t="s">
        <v>24191</v>
      </c>
      <c r="B16154" s="72"/>
    </row>
    <row r="16155" spans="1:2">
      <c r="A16155" s="72" t="s">
        <v>11689</v>
      </c>
      <c r="B16155" s="72"/>
    </row>
    <row r="16156" spans="1:2">
      <c r="A16156" s="72" t="s">
        <v>15966</v>
      </c>
      <c r="B16156" s="72"/>
    </row>
    <row r="16157" spans="1:2">
      <c r="A16157" s="72" t="s">
        <v>999</v>
      </c>
      <c r="B16157" s="72"/>
    </row>
    <row r="16158" spans="1:2">
      <c r="A16158" s="4" t="s">
        <v>1000</v>
      </c>
      <c r="B16158" s="72"/>
    </row>
    <row r="16159" spans="1:2">
      <c r="A16159" s="72" t="s">
        <v>5995</v>
      </c>
      <c r="B16159" s="72"/>
    </row>
    <row r="16160" spans="1:2">
      <c r="A16160" s="72" t="s">
        <v>21829</v>
      </c>
      <c r="B16160" s="72"/>
    </row>
    <row r="16161" spans="1:2">
      <c r="A16161" s="72" t="s">
        <v>20025</v>
      </c>
      <c r="B16161" s="72"/>
    </row>
    <row r="16162" spans="1:2">
      <c r="A16162" s="72" t="s">
        <v>19512</v>
      </c>
      <c r="B16162" s="72"/>
    </row>
    <row r="16163" spans="1:2">
      <c r="A16163" s="72" t="s">
        <v>19513</v>
      </c>
      <c r="B16163" s="72"/>
    </row>
    <row r="16164" spans="1:2">
      <c r="A16164" s="72" t="s">
        <v>2793</v>
      </c>
      <c r="B16164" s="72"/>
    </row>
    <row r="16165" spans="1:2">
      <c r="A16165" s="72" t="s">
        <v>8871</v>
      </c>
      <c r="B16165" s="72"/>
    </row>
    <row r="16166" spans="1:2">
      <c r="A16166" s="72" t="s">
        <v>23623</v>
      </c>
      <c r="B16166" s="72"/>
    </row>
    <row r="16167" spans="1:2">
      <c r="A16167" s="72" t="s">
        <v>23624</v>
      </c>
      <c r="B16167" s="72"/>
    </row>
    <row r="16168" spans="1:2">
      <c r="A16168" s="72" t="s">
        <v>10571</v>
      </c>
      <c r="B16168" s="72"/>
    </row>
    <row r="16169" spans="1:2">
      <c r="A16169" s="72" t="s">
        <v>3528</v>
      </c>
      <c r="B16169" s="72"/>
    </row>
    <row r="16170" spans="1:2">
      <c r="A16170" s="72" t="s">
        <v>2794</v>
      </c>
      <c r="B16170" s="72"/>
    </row>
    <row r="16171" spans="1:2">
      <c r="A16171" s="4" t="s">
        <v>1001</v>
      </c>
      <c r="B16171" s="72"/>
    </row>
    <row r="16172" spans="1:2">
      <c r="A16172" s="72" t="s">
        <v>1001</v>
      </c>
      <c r="B16172" s="72"/>
    </row>
    <row r="16173" spans="1:2">
      <c r="A16173" s="72" t="s">
        <v>20881</v>
      </c>
      <c r="B16173" s="72"/>
    </row>
    <row r="16174" spans="1:2">
      <c r="A16174" s="72" t="s">
        <v>28149</v>
      </c>
      <c r="B16174" s="72"/>
    </row>
    <row r="16175" spans="1:2">
      <c r="A16175" s="72" t="s">
        <v>26258</v>
      </c>
      <c r="B16175" s="72"/>
    </row>
    <row r="16176" spans="1:2">
      <c r="A16176" s="72" t="s">
        <v>10572</v>
      </c>
      <c r="B16176" s="72"/>
    </row>
    <row r="16177" spans="1:2">
      <c r="A16177" s="72" t="s">
        <v>10573</v>
      </c>
      <c r="B16177" s="72"/>
    </row>
    <row r="16178" spans="1:2">
      <c r="A16178" s="72" t="s">
        <v>13333</v>
      </c>
      <c r="B16178" s="72"/>
    </row>
    <row r="16179" spans="1:2">
      <c r="A16179" s="72" t="s">
        <v>10574</v>
      </c>
      <c r="B16179" s="72"/>
    </row>
    <row r="16180" spans="1:2">
      <c r="A16180" s="72" t="s">
        <v>25190</v>
      </c>
      <c r="B16180" s="72"/>
    </row>
    <row r="16181" spans="1:2">
      <c r="A16181" s="72" t="s">
        <v>20380</v>
      </c>
      <c r="B16181" s="72"/>
    </row>
    <row r="16182" spans="1:2">
      <c r="A16182" s="72" t="s">
        <v>3952</v>
      </c>
      <c r="B16182" s="72"/>
    </row>
    <row r="16183" spans="1:2">
      <c r="A16183" s="72" t="s">
        <v>18791</v>
      </c>
      <c r="B16183" s="72"/>
    </row>
    <row r="16184" spans="1:2">
      <c r="A16184" s="72" t="s">
        <v>19514</v>
      </c>
      <c r="B16184" s="72"/>
    </row>
    <row r="16185" spans="1:2">
      <c r="A16185" s="72" t="s">
        <v>19515</v>
      </c>
      <c r="B16185" s="72"/>
    </row>
    <row r="16186" spans="1:2">
      <c r="A16186" s="72" t="s">
        <v>19516</v>
      </c>
      <c r="B16186" s="72"/>
    </row>
    <row r="16187" spans="1:2">
      <c r="A16187" s="72" t="s">
        <v>19517</v>
      </c>
      <c r="B16187" s="72"/>
    </row>
    <row r="16188" spans="1:2">
      <c r="A16188" s="72" t="s">
        <v>19518</v>
      </c>
      <c r="B16188" s="72"/>
    </row>
    <row r="16189" spans="1:2">
      <c r="A16189" s="72" t="s">
        <v>20883</v>
      </c>
      <c r="B16189" s="72"/>
    </row>
    <row r="16190" spans="1:2">
      <c r="A16190" s="72" t="s">
        <v>20882</v>
      </c>
      <c r="B16190" s="72"/>
    </row>
    <row r="16191" spans="1:2">
      <c r="A16191" s="72" t="s">
        <v>18793</v>
      </c>
      <c r="B16191" s="72"/>
    </row>
    <row r="16192" spans="1:2">
      <c r="A16192" s="72" t="s">
        <v>18794</v>
      </c>
      <c r="B16192" s="72"/>
    </row>
    <row r="16193" spans="1:2">
      <c r="A16193" s="72" t="s">
        <v>20026</v>
      </c>
      <c r="B16193" s="72"/>
    </row>
    <row r="16194" spans="1:2">
      <c r="A16194" s="72" t="s">
        <v>20027</v>
      </c>
      <c r="B16194" s="72"/>
    </row>
    <row r="16195" spans="1:2">
      <c r="A16195" s="72" t="s">
        <v>7556</v>
      </c>
      <c r="B16195" s="72"/>
    </row>
    <row r="16196" spans="1:2">
      <c r="A16196" s="72" t="s">
        <v>19519</v>
      </c>
      <c r="B16196" s="72"/>
    </row>
    <row r="16197" spans="1:2">
      <c r="A16197" s="72" t="s">
        <v>13334</v>
      </c>
      <c r="B16197" s="72"/>
    </row>
    <row r="16198" spans="1:2">
      <c r="A16198" s="72" t="s">
        <v>7557</v>
      </c>
      <c r="B16198" s="72"/>
    </row>
    <row r="16199" spans="1:2">
      <c r="A16199" s="72" t="s">
        <v>20884</v>
      </c>
      <c r="B16199" s="72"/>
    </row>
    <row r="16200" spans="1:2">
      <c r="A16200" s="72" t="s">
        <v>13616</v>
      </c>
      <c r="B16200" s="72"/>
    </row>
    <row r="16201" spans="1:2">
      <c r="A16201" s="72" t="s">
        <v>15967</v>
      </c>
      <c r="B16201" s="72"/>
    </row>
    <row r="16202" spans="1:2">
      <c r="A16202" s="72" t="s">
        <v>13873</v>
      </c>
      <c r="B16202" s="72"/>
    </row>
    <row r="16203" spans="1:2">
      <c r="A16203" s="72" t="s">
        <v>25825</v>
      </c>
      <c r="B16203" s="72"/>
    </row>
    <row r="16204" spans="1:2">
      <c r="A16204" s="72" t="s">
        <v>21368</v>
      </c>
      <c r="B16204" s="72"/>
    </row>
    <row r="16205" spans="1:2">
      <c r="A16205" s="72" t="s">
        <v>16461</v>
      </c>
      <c r="B16205" s="72"/>
    </row>
    <row r="16206" spans="1:2">
      <c r="A16206" s="72" t="s">
        <v>10277</v>
      </c>
      <c r="B16206" s="72"/>
    </row>
    <row r="16207" spans="1:2">
      <c r="A16207" s="72" t="s">
        <v>11232</v>
      </c>
      <c r="B16207" s="72"/>
    </row>
    <row r="16208" spans="1:2">
      <c r="A16208" s="72" t="s">
        <v>32443</v>
      </c>
      <c r="B16208" s="72"/>
    </row>
    <row r="16209" spans="1:2">
      <c r="A16209" s="72" t="s">
        <v>7558</v>
      </c>
      <c r="B16209" s="72"/>
    </row>
    <row r="16210" spans="1:2">
      <c r="A16210" s="72" t="s">
        <v>20381</v>
      </c>
      <c r="B16210" s="72"/>
    </row>
    <row r="16211" spans="1:2">
      <c r="A16211" s="72" t="s">
        <v>17231</v>
      </c>
      <c r="B16211" s="72"/>
    </row>
    <row r="16212" spans="1:2">
      <c r="A16212" s="72" t="s">
        <v>12613</v>
      </c>
      <c r="B16212" s="72"/>
    </row>
    <row r="16213" spans="1:2">
      <c r="A16213" s="72" t="s">
        <v>10575</v>
      </c>
      <c r="B16213" s="72"/>
    </row>
    <row r="16214" spans="1:2">
      <c r="A16214" s="72" t="s">
        <v>12614</v>
      </c>
      <c r="B16214" s="72"/>
    </row>
    <row r="16215" spans="1:2">
      <c r="A16215" s="72" t="s">
        <v>12614</v>
      </c>
      <c r="B16215" s="72"/>
    </row>
    <row r="16216" spans="1:2">
      <c r="A16216" s="72" t="s">
        <v>12614</v>
      </c>
      <c r="B16216" s="72"/>
    </row>
    <row r="16217" spans="1:2">
      <c r="A16217" s="72" t="s">
        <v>20382</v>
      </c>
      <c r="B16217" s="72"/>
    </row>
    <row r="16218" spans="1:2">
      <c r="A16218" s="72" t="s">
        <v>13335</v>
      </c>
      <c r="B16218" s="72"/>
    </row>
    <row r="16219" spans="1:2">
      <c r="A16219" s="72" t="s">
        <v>18795</v>
      </c>
      <c r="B16219" s="72"/>
    </row>
    <row r="16220" spans="1:2">
      <c r="A16220" s="72" t="s">
        <v>7559</v>
      </c>
      <c r="B16220" s="72"/>
    </row>
    <row r="16221" spans="1:2">
      <c r="A16221" s="72" t="s">
        <v>4874</v>
      </c>
      <c r="B16221" s="72"/>
    </row>
    <row r="16222" spans="1:2">
      <c r="A16222" s="72" t="s">
        <v>7560</v>
      </c>
      <c r="B16222" s="72"/>
    </row>
    <row r="16223" spans="1:2">
      <c r="A16223" s="72" t="s">
        <v>7561</v>
      </c>
      <c r="B16223" s="72"/>
    </row>
    <row r="16224" spans="1:2">
      <c r="A16224" s="72" t="s">
        <v>7562</v>
      </c>
      <c r="B16224" s="72"/>
    </row>
    <row r="16225" spans="1:2">
      <c r="A16225" s="72" t="s">
        <v>30557</v>
      </c>
      <c r="B16225" s="72"/>
    </row>
    <row r="16226" spans="1:2">
      <c r="A16226" s="72" t="s">
        <v>20383</v>
      </c>
      <c r="B16226" s="72"/>
    </row>
    <row r="16227" spans="1:2">
      <c r="A16227" s="72" t="s">
        <v>20885</v>
      </c>
      <c r="B16227" s="72"/>
    </row>
    <row r="16228" spans="1:2">
      <c r="A16228" s="72" t="s">
        <v>1546</v>
      </c>
      <c r="B16228" s="72"/>
    </row>
    <row r="16229" spans="1:2">
      <c r="A16229" s="72" t="s">
        <v>13336</v>
      </c>
      <c r="B16229" s="72"/>
    </row>
    <row r="16230" spans="1:2">
      <c r="A16230" s="72" t="s">
        <v>20028</v>
      </c>
      <c r="B16230" s="72"/>
    </row>
    <row r="16231" spans="1:2">
      <c r="A16231" s="72" t="s">
        <v>10576</v>
      </c>
      <c r="B16231" s="72"/>
    </row>
    <row r="16232" spans="1:2">
      <c r="A16232" s="72" t="s">
        <v>10577</v>
      </c>
      <c r="B16232" s="72"/>
    </row>
    <row r="16233" spans="1:2">
      <c r="A16233" s="72" t="s">
        <v>20886</v>
      </c>
      <c r="B16233" s="72"/>
    </row>
    <row r="16234" spans="1:2">
      <c r="A16234" s="72" t="s">
        <v>7563</v>
      </c>
      <c r="B16234" s="72"/>
    </row>
    <row r="16235" spans="1:2">
      <c r="A16235" s="72" t="s">
        <v>1002</v>
      </c>
      <c r="B16235" s="72"/>
    </row>
    <row r="16236" spans="1:2">
      <c r="A16236" s="72" t="s">
        <v>7564</v>
      </c>
      <c r="B16236" s="72"/>
    </row>
    <row r="16237" spans="1:2">
      <c r="A16237" s="72" t="s">
        <v>7565</v>
      </c>
      <c r="B16237" s="72"/>
    </row>
    <row r="16238" spans="1:2">
      <c r="A16238" s="72" t="s">
        <v>7566</v>
      </c>
      <c r="B16238" s="72"/>
    </row>
    <row r="16239" spans="1:2">
      <c r="A16239" s="72" t="s">
        <v>10578</v>
      </c>
      <c r="B16239" s="72"/>
    </row>
    <row r="16240" spans="1:2">
      <c r="A16240" s="72" t="s">
        <v>7567</v>
      </c>
      <c r="B16240" s="72"/>
    </row>
    <row r="16241" spans="1:2">
      <c r="A16241" s="72" t="s">
        <v>25191</v>
      </c>
      <c r="B16241" s="72"/>
    </row>
    <row r="16242" spans="1:2">
      <c r="A16242" s="72" t="s">
        <v>10579</v>
      </c>
      <c r="B16242" s="72"/>
    </row>
    <row r="16243" spans="1:2">
      <c r="A16243" s="72" t="s">
        <v>7568</v>
      </c>
      <c r="B16243" s="72"/>
    </row>
    <row r="16244" spans="1:2">
      <c r="A16244" s="72" t="s">
        <v>24736</v>
      </c>
      <c r="B16244" s="72"/>
    </row>
    <row r="16245" spans="1:2">
      <c r="A16245" s="72" t="s">
        <v>10580</v>
      </c>
      <c r="B16245" s="72"/>
    </row>
    <row r="16246" spans="1:2">
      <c r="A16246" s="72" t="s">
        <v>24735</v>
      </c>
      <c r="B16246" s="72"/>
    </row>
    <row r="16247" spans="1:2">
      <c r="A16247" s="72" t="s">
        <v>12156</v>
      </c>
      <c r="B16247" s="72"/>
    </row>
    <row r="16248" spans="1:2">
      <c r="A16248" s="72" t="s">
        <v>25192</v>
      </c>
      <c r="B16248" s="72"/>
    </row>
    <row r="16249" spans="1:2">
      <c r="A16249" s="72" t="s">
        <v>12157</v>
      </c>
      <c r="B16249" s="72"/>
    </row>
    <row r="16250" spans="1:2">
      <c r="A16250" s="72" t="s">
        <v>24737</v>
      </c>
      <c r="B16250" s="72"/>
    </row>
    <row r="16251" spans="1:2">
      <c r="A16251" s="72" t="s">
        <v>10278</v>
      </c>
      <c r="B16251" s="72"/>
    </row>
    <row r="16252" spans="1:2">
      <c r="A16252" s="72" t="s">
        <v>17010</v>
      </c>
      <c r="B16252" s="72"/>
    </row>
    <row r="16253" spans="1:2">
      <c r="A16253" s="72" t="s">
        <v>12158</v>
      </c>
      <c r="B16253" s="72"/>
    </row>
    <row r="16254" spans="1:2">
      <c r="A16254" s="72" t="s">
        <v>10581</v>
      </c>
      <c r="B16254" s="72"/>
    </row>
    <row r="16255" spans="1:2">
      <c r="A16255" s="72" t="s">
        <v>10582</v>
      </c>
      <c r="B16255" s="72"/>
    </row>
    <row r="16256" spans="1:2">
      <c r="A16256" s="72" t="s">
        <v>7569</v>
      </c>
      <c r="B16256" s="72"/>
    </row>
    <row r="16257" spans="1:2">
      <c r="A16257" s="72" t="s">
        <v>21830</v>
      </c>
      <c r="B16257" s="72"/>
    </row>
    <row r="16258" spans="1:2">
      <c r="A16258" s="72" t="s">
        <v>22458</v>
      </c>
      <c r="B16258" s="72"/>
    </row>
    <row r="16259" spans="1:2">
      <c r="A16259" s="72" t="s">
        <v>12159</v>
      </c>
      <c r="B16259" s="72"/>
    </row>
    <row r="16260" spans="1:2">
      <c r="A16260" s="72" t="s">
        <v>10951</v>
      </c>
      <c r="B16260" s="72"/>
    </row>
    <row r="16261" spans="1:2">
      <c r="A16261" s="72" t="s">
        <v>5280</v>
      </c>
      <c r="B16261" s="72"/>
    </row>
    <row r="16262" spans="1:2">
      <c r="A16262" s="72" t="s">
        <v>8266</v>
      </c>
      <c r="B16262" s="72"/>
    </row>
    <row r="16263" spans="1:2">
      <c r="A16263" s="72" t="s">
        <v>20384</v>
      </c>
      <c r="B16263" s="72"/>
    </row>
    <row r="16264" spans="1:2">
      <c r="A16264" s="72" t="s">
        <v>3167</v>
      </c>
      <c r="B16264" s="72"/>
    </row>
    <row r="16265" spans="1:2">
      <c r="A16265" s="72" t="s">
        <v>8267</v>
      </c>
      <c r="B16265" s="72"/>
    </row>
    <row r="16266" spans="1:2">
      <c r="A16266" s="72" t="s">
        <v>18796</v>
      </c>
      <c r="B16266" s="72"/>
    </row>
    <row r="16267" spans="1:2">
      <c r="A16267" s="72" t="s">
        <v>28888</v>
      </c>
      <c r="B16267" s="72"/>
    </row>
    <row r="16268" spans="1:2">
      <c r="A16268" s="72" t="s">
        <v>7570</v>
      </c>
      <c r="B16268" s="72"/>
    </row>
    <row r="16269" spans="1:2">
      <c r="A16269" s="72" t="s">
        <v>13337</v>
      </c>
      <c r="B16269" s="72"/>
    </row>
    <row r="16270" spans="1:2">
      <c r="A16270" s="72" t="s">
        <v>7571</v>
      </c>
      <c r="B16270" s="72"/>
    </row>
    <row r="16271" spans="1:2">
      <c r="A16271" s="72" t="s">
        <v>10583</v>
      </c>
      <c r="B16271" s="72"/>
    </row>
    <row r="16272" spans="1:2">
      <c r="A16272" s="72" t="s">
        <v>7572</v>
      </c>
      <c r="B16272" s="72"/>
    </row>
    <row r="16273" spans="1:2">
      <c r="A16273" s="72" t="s">
        <v>27422</v>
      </c>
      <c r="B16273" s="72"/>
    </row>
    <row r="16274" spans="1:2">
      <c r="A16274" s="72" t="s">
        <v>12615</v>
      </c>
      <c r="B16274" s="72"/>
    </row>
    <row r="16275" spans="1:2">
      <c r="A16275" s="72" t="s">
        <v>12615</v>
      </c>
      <c r="B16275" s="72"/>
    </row>
    <row r="16276" spans="1:2">
      <c r="A16276" s="72" t="s">
        <v>12615</v>
      </c>
      <c r="B16276" s="72"/>
    </row>
    <row r="16277" spans="1:2">
      <c r="A16277" s="72" t="s">
        <v>13003</v>
      </c>
      <c r="B16277" s="72"/>
    </row>
    <row r="16278" spans="1:2">
      <c r="A16278" s="72" t="s">
        <v>14193</v>
      </c>
      <c r="B16278" s="72"/>
    </row>
    <row r="16279" spans="1:2">
      <c r="A16279" s="72" t="s">
        <v>28150</v>
      </c>
      <c r="B16279" s="72"/>
    </row>
    <row r="16280" spans="1:2">
      <c r="A16280" s="72" t="s">
        <v>28151</v>
      </c>
      <c r="B16280" s="72"/>
    </row>
    <row r="16281" spans="1:2">
      <c r="A16281" s="72" t="s">
        <v>11690</v>
      </c>
      <c r="B16281" s="72"/>
    </row>
    <row r="16282" spans="1:2">
      <c r="A16282" s="72" t="s">
        <v>24738</v>
      </c>
      <c r="B16282" s="72"/>
    </row>
    <row r="16283" spans="1:2">
      <c r="A16283" s="72" t="s">
        <v>3529</v>
      </c>
      <c r="B16283" s="72"/>
    </row>
    <row r="16284" spans="1:2">
      <c r="A16284" s="72" t="s">
        <v>6358</v>
      </c>
      <c r="B16284" s="72"/>
    </row>
    <row r="16285" spans="1:2">
      <c r="A16285" s="72" t="s">
        <v>19520</v>
      </c>
      <c r="B16285" s="72"/>
    </row>
    <row r="16286" spans="1:2">
      <c r="A16286" s="72" t="s">
        <v>386</v>
      </c>
      <c r="B16286" s="72"/>
    </row>
    <row r="16287" spans="1:2">
      <c r="A16287" s="72" t="s">
        <v>386</v>
      </c>
      <c r="B16287" s="72"/>
    </row>
    <row r="16288" spans="1:2">
      <c r="A16288" s="72" t="s">
        <v>8872</v>
      </c>
      <c r="B16288" s="72"/>
    </row>
    <row r="16289" spans="1:2">
      <c r="A16289" s="72" t="s">
        <v>26960</v>
      </c>
      <c r="B16289" s="72"/>
    </row>
    <row r="16290" spans="1:2">
      <c r="A16290" s="72" t="s">
        <v>6620</v>
      </c>
      <c r="B16290" s="72"/>
    </row>
    <row r="16291" spans="1:2">
      <c r="A16291" s="72" t="s">
        <v>8873</v>
      </c>
      <c r="B16291" s="72"/>
    </row>
    <row r="16292" spans="1:2">
      <c r="A16292" s="72" t="s">
        <v>7113</v>
      </c>
      <c r="B16292" s="72"/>
    </row>
    <row r="16293" spans="1:2">
      <c r="A16293" s="72" t="s">
        <v>4875</v>
      </c>
      <c r="B16293" s="72"/>
    </row>
    <row r="16294" spans="1:2">
      <c r="A16294" s="72" t="s">
        <v>7573</v>
      </c>
      <c r="B16294" s="72"/>
    </row>
    <row r="16295" spans="1:2">
      <c r="A16295" s="72" t="s">
        <v>26544</v>
      </c>
      <c r="B16295" s="72"/>
    </row>
    <row r="16296" spans="1:2">
      <c r="A16296" s="72" t="s">
        <v>20385</v>
      </c>
      <c r="B16296" s="72"/>
    </row>
    <row r="16297" spans="1:2">
      <c r="A16297" s="72" t="s">
        <v>7114</v>
      </c>
      <c r="B16297" s="72"/>
    </row>
    <row r="16298" spans="1:2">
      <c r="A16298" s="72" t="s">
        <v>12616</v>
      </c>
      <c r="B16298" s="72"/>
    </row>
    <row r="16299" spans="1:2">
      <c r="A16299" s="72" t="s">
        <v>2161</v>
      </c>
      <c r="B16299" s="72"/>
    </row>
    <row r="16300" spans="1:2">
      <c r="A16300" s="72" t="s">
        <v>15968</v>
      </c>
      <c r="B16300" s="72"/>
    </row>
    <row r="16301" spans="1:2">
      <c r="A16301" s="72" t="s">
        <v>21369</v>
      </c>
      <c r="B16301" s="72"/>
    </row>
    <row r="16302" spans="1:2">
      <c r="A16302" s="72" t="s">
        <v>18797</v>
      </c>
      <c r="B16302" s="72"/>
    </row>
    <row r="16303" spans="1:2">
      <c r="A16303" s="72" t="s">
        <v>11233</v>
      </c>
      <c r="B16303" s="72"/>
    </row>
    <row r="16304" spans="1:2">
      <c r="A16304" s="72" t="s">
        <v>11233</v>
      </c>
      <c r="B16304" s="72"/>
    </row>
    <row r="16305" spans="1:2">
      <c r="A16305" s="72" t="s">
        <v>4304</v>
      </c>
      <c r="B16305" s="72"/>
    </row>
    <row r="16306" spans="1:2">
      <c r="A16306" s="72" t="s">
        <v>7574</v>
      </c>
      <c r="B16306" s="72"/>
    </row>
    <row r="16307" spans="1:2">
      <c r="A16307" s="72" t="s">
        <v>20386</v>
      </c>
      <c r="B16307" s="72"/>
    </row>
    <row r="16308" spans="1:2">
      <c r="A16308" s="72" t="s">
        <v>7575</v>
      </c>
      <c r="B16308" s="72"/>
    </row>
    <row r="16309" spans="1:2">
      <c r="A16309" s="72" t="s">
        <v>20387</v>
      </c>
      <c r="B16309" s="72"/>
    </row>
    <row r="16310" spans="1:2">
      <c r="A16310" s="72" t="s">
        <v>10584</v>
      </c>
      <c r="B16310" s="72"/>
    </row>
    <row r="16311" spans="1:2">
      <c r="A16311" s="72" t="s">
        <v>7576</v>
      </c>
      <c r="B16311" s="72"/>
    </row>
    <row r="16312" spans="1:2">
      <c r="A16312" s="72" t="s">
        <v>16737</v>
      </c>
      <c r="B16312" s="72"/>
    </row>
    <row r="16313" spans="1:2">
      <c r="A16313" s="72" t="s">
        <v>1003</v>
      </c>
      <c r="B16313" s="72"/>
    </row>
    <row r="16314" spans="1:2">
      <c r="A16314" s="72" t="s">
        <v>10279</v>
      </c>
      <c r="B16314" s="72"/>
    </row>
    <row r="16315" spans="1:2">
      <c r="A16315" s="72" t="s">
        <v>1547</v>
      </c>
      <c r="B16315" s="72"/>
    </row>
    <row r="16316" spans="1:2">
      <c r="A16316" s="72" t="s">
        <v>31480</v>
      </c>
      <c r="B16316" s="72"/>
    </row>
    <row r="16317" spans="1:2">
      <c r="A16317" s="72" t="s">
        <v>6359</v>
      </c>
      <c r="B16317" s="72"/>
    </row>
    <row r="16318" spans="1:2">
      <c r="A16318" s="72" t="s">
        <v>4305</v>
      </c>
      <c r="B16318" s="72"/>
    </row>
    <row r="16319" spans="1:2">
      <c r="A16319" s="72" t="s">
        <v>17011</v>
      </c>
      <c r="B16319" s="72"/>
    </row>
    <row r="16320" spans="1:2">
      <c r="A16320" s="72" t="s">
        <v>30978</v>
      </c>
      <c r="B16320" s="72"/>
    </row>
    <row r="16321" spans="1:2">
      <c r="A16321" s="72" t="s">
        <v>3168</v>
      </c>
      <c r="B16321" s="72"/>
    </row>
    <row r="16322" spans="1:2">
      <c r="A16322" s="72" t="s">
        <v>31208</v>
      </c>
      <c r="B16322" s="72"/>
    </row>
    <row r="16323" spans="1:2">
      <c r="A16323" s="72" t="s">
        <v>3169</v>
      </c>
      <c r="B16323" s="72"/>
    </row>
    <row r="16324" spans="1:2">
      <c r="A16324" s="72" t="s">
        <v>17751</v>
      </c>
      <c r="B16324" s="72"/>
    </row>
    <row r="16325" spans="1:2">
      <c r="A16325" s="72" t="s">
        <v>17012</v>
      </c>
      <c r="B16325" s="72"/>
    </row>
    <row r="16326" spans="1:2">
      <c r="A16326" s="72" t="s">
        <v>7115</v>
      </c>
      <c r="B16326" s="72"/>
    </row>
    <row r="16327" spans="1:2">
      <c r="A16327" s="72" t="s">
        <v>25193</v>
      </c>
      <c r="B16327" s="72"/>
    </row>
    <row r="16328" spans="1:2">
      <c r="A16328" s="72" t="s">
        <v>11691</v>
      </c>
      <c r="B16328" s="72"/>
    </row>
    <row r="16329" spans="1:2">
      <c r="A16329" s="72" t="s">
        <v>387</v>
      </c>
      <c r="B16329" s="72"/>
    </row>
    <row r="16330" spans="1:2">
      <c r="A16330" s="72" t="s">
        <v>387</v>
      </c>
      <c r="B16330" s="72"/>
    </row>
    <row r="16331" spans="1:2">
      <c r="A16331" s="72" t="s">
        <v>11692</v>
      </c>
      <c r="B16331" s="72"/>
    </row>
    <row r="16332" spans="1:2">
      <c r="A16332" s="72" t="s">
        <v>9297</v>
      </c>
      <c r="B16332" s="72"/>
    </row>
    <row r="16333" spans="1:2">
      <c r="A16333" s="72" t="s">
        <v>5281</v>
      </c>
      <c r="B16333" s="72"/>
    </row>
    <row r="16334" spans="1:2">
      <c r="A16334" s="72" t="s">
        <v>6621</v>
      </c>
      <c r="B16334" s="72"/>
    </row>
    <row r="16335" spans="1:2">
      <c r="A16335" s="72" t="s">
        <v>17013</v>
      </c>
      <c r="B16335" s="72"/>
    </row>
    <row r="16336" spans="1:2">
      <c r="A16336" s="72" t="s">
        <v>26259</v>
      </c>
      <c r="B16336" s="72"/>
    </row>
    <row r="16337" spans="1:2">
      <c r="A16337" s="72" t="s">
        <v>12617</v>
      </c>
      <c r="B16337" s="72"/>
    </row>
    <row r="16338" spans="1:2">
      <c r="A16338" s="72" t="s">
        <v>1004</v>
      </c>
      <c r="B16338" s="72"/>
    </row>
    <row r="16339" spans="1:2">
      <c r="A16339" s="72" t="s">
        <v>3954</v>
      </c>
      <c r="B16339" s="72"/>
    </row>
    <row r="16340" spans="1:2">
      <c r="A16340" s="72" t="s">
        <v>3954</v>
      </c>
      <c r="B16340" s="72"/>
    </row>
    <row r="16341" spans="1:2">
      <c r="A16341" s="72" t="s">
        <v>1548</v>
      </c>
      <c r="B16341" s="72"/>
    </row>
    <row r="16342" spans="1:2">
      <c r="A16342" s="72" t="s">
        <v>24192</v>
      </c>
      <c r="B16342" s="72"/>
    </row>
    <row r="16343" spans="1:2">
      <c r="A16343" s="72" t="s">
        <v>15969</v>
      </c>
      <c r="B16343" s="72"/>
    </row>
    <row r="16344" spans="1:2">
      <c r="A16344" s="72" t="s">
        <v>23625</v>
      </c>
      <c r="B16344" s="72"/>
    </row>
    <row r="16345" spans="1:2">
      <c r="A16345" s="72" t="s">
        <v>20887</v>
      </c>
      <c r="B16345" s="72"/>
    </row>
    <row r="16346" spans="1:2">
      <c r="A16346" s="72" t="s">
        <v>24193</v>
      </c>
      <c r="B16346" s="72"/>
    </row>
    <row r="16347" spans="1:2">
      <c r="A16347" s="72" t="s">
        <v>1983</v>
      </c>
      <c r="B16347" s="72"/>
    </row>
    <row r="16348" spans="1:2">
      <c r="A16348" s="72" t="s">
        <v>26545</v>
      </c>
      <c r="B16348" s="72"/>
    </row>
    <row r="16349" spans="1:2">
      <c r="A16349" s="72" t="s">
        <v>16738</v>
      </c>
      <c r="B16349" s="72"/>
    </row>
    <row r="16350" spans="1:2">
      <c r="A16350" s="72" t="s">
        <v>25194</v>
      </c>
      <c r="B16350" s="72"/>
    </row>
    <row r="16351" spans="1:2">
      <c r="A16351" s="72" t="s">
        <v>15145</v>
      </c>
      <c r="B16351" s="72"/>
    </row>
    <row r="16352" spans="1:2">
      <c r="A16352" s="72" t="s">
        <v>3170</v>
      </c>
      <c r="B16352" s="72"/>
    </row>
    <row r="16353" spans="1:2">
      <c r="A16353" s="72" t="s">
        <v>26463</v>
      </c>
      <c r="B16353" s="72"/>
    </row>
    <row r="16354" spans="1:2">
      <c r="A16354" s="72" t="s">
        <v>22459</v>
      </c>
      <c r="B16354" s="72"/>
    </row>
    <row r="16355" spans="1:2">
      <c r="A16355" s="72" t="s">
        <v>11693</v>
      </c>
      <c r="B16355" s="72"/>
    </row>
    <row r="16356" spans="1:2">
      <c r="A16356" s="72" t="s">
        <v>3171</v>
      </c>
      <c r="B16356" s="72"/>
    </row>
    <row r="16357" spans="1:2">
      <c r="A16357" s="72" t="s">
        <v>13874</v>
      </c>
      <c r="B16357" s="72"/>
    </row>
    <row r="16358" spans="1:2">
      <c r="A16358" s="72" t="s">
        <v>24739</v>
      </c>
      <c r="B16358" s="72"/>
    </row>
    <row r="16359" spans="1:2">
      <c r="A16359" s="72" t="s">
        <v>19108</v>
      </c>
      <c r="B16359" s="72"/>
    </row>
    <row r="16360" spans="1:2">
      <c r="A16360" s="72" t="s">
        <v>29426</v>
      </c>
      <c r="B16360" s="72"/>
    </row>
    <row r="16361" spans="1:2">
      <c r="A16361" s="72" t="s">
        <v>6622</v>
      </c>
      <c r="B16361" s="72"/>
    </row>
    <row r="16362" spans="1:2">
      <c r="A16362" s="72" t="s">
        <v>1984</v>
      </c>
      <c r="B16362" s="72"/>
    </row>
    <row r="16363" spans="1:2">
      <c r="A16363" s="72" t="s">
        <v>1805</v>
      </c>
      <c r="B16363" s="72"/>
    </row>
    <row r="16364" spans="1:2">
      <c r="A16364" s="72" t="s">
        <v>33199</v>
      </c>
      <c r="B16364" s="72"/>
    </row>
    <row r="16365" spans="1:2">
      <c r="A16365" s="72" t="s">
        <v>12160</v>
      </c>
      <c r="B16365" s="72"/>
    </row>
    <row r="16366" spans="1:2">
      <c r="A16366" s="72" t="s">
        <v>11694</v>
      </c>
      <c r="B16366" s="72"/>
    </row>
    <row r="16367" spans="1:2">
      <c r="A16367" s="72" t="s">
        <v>30012</v>
      </c>
      <c r="B16367" s="72"/>
    </row>
    <row r="16368" spans="1:2">
      <c r="A16368" s="72" t="s">
        <v>2375</v>
      </c>
      <c r="B16368" s="72"/>
    </row>
    <row r="16369" spans="1:2">
      <c r="A16369" s="72" t="s">
        <v>1927</v>
      </c>
      <c r="B16369" s="72"/>
    </row>
    <row r="16370" spans="1:2">
      <c r="A16370" s="72" t="s">
        <v>14752</v>
      </c>
      <c r="B16370" s="72"/>
    </row>
    <row r="16371" spans="1:2">
      <c r="A16371" s="72" t="s">
        <v>26260</v>
      </c>
      <c r="B16371" s="72"/>
    </row>
    <row r="16372" spans="1:2">
      <c r="A16372" s="4" t="s">
        <v>1005</v>
      </c>
      <c r="B16372" s="72"/>
    </row>
    <row r="16373" spans="1:2">
      <c r="A16373" s="72" t="s">
        <v>26962</v>
      </c>
      <c r="B16373" s="72"/>
    </row>
    <row r="16374" spans="1:2">
      <c r="A16374" s="72" t="s">
        <v>33076</v>
      </c>
      <c r="B16374" s="72"/>
    </row>
    <row r="16375" spans="1:2">
      <c r="A16375" s="72" t="s">
        <v>18798</v>
      </c>
      <c r="B16375" s="72"/>
    </row>
    <row r="16376" spans="1:2">
      <c r="A16376" s="72" t="s">
        <v>20388</v>
      </c>
      <c r="B16376" s="72"/>
    </row>
    <row r="16377" spans="1:2">
      <c r="A16377" s="72" t="s">
        <v>20389</v>
      </c>
      <c r="B16377" s="72"/>
    </row>
    <row r="16378" spans="1:2">
      <c r="A16378" s="72" t="s">
        <v>9298</v>
      </c>
      <c r="B16378" s="72"/>
    </row>
    <row r="16379" spans="1:2">
      <c r="A16379" s="72" t="s">
        <v>16739</v>
      </c>
      <c r="B16379" s="72"/>
    </row>
    <row r="16380" spans="1:2">
      <c r="A16380" s="72" t="s">
        <v>2376</v>
      </c>
      <c r="B16380" s="72"/>
    </row>
    <row r="16381" spans="1:2">
      <c r="A16381" s="72" t="s">
        <v>3172</v>
      </c>
      <c r="B16381" s="72"/>
    </row>
    <row r="16382" spans="1:2">
      <c r="A16382" s="72" t="s">
        <v>14753</v>
      </c>
      <c r="B16382" s="72"/>
    </row>
    <row r="16383" spans="1:2">
      <c r="A16383" s="72" t="s">
        <v>8874</v>
      </c>
      <c r="B16383" s="72"/>
    </row>
    <row r="16384" spans="1:2">
      <c r="A16384" s="72" t="s">
        <v>21370</v>
      </c>
      <c r="B16384" s="72"/>
    </row>
    <row r="16385" spans="1:2">
      <c r="A16385" s="72" t="s">
        <v>6623</v>
      </c>
      <c r="B16385" s="72"/>
    </row>
    <row r="16386" spans="1:2">
      <c r="A16386" s="72" t="s">
        <v>32827</v>
      </c>
      <c r="B16386" s="72"/>
    </row>
    <row r="16387" spans="1:2">
      <c r="A16387" s="72" t="s">
        <v>24194</v>
      </c>
      <c r="B16387" s="72"/>
    </row>
    <row r="16388" spans="1:2">
      <c r="A16388" s="72" t="s">
        <v>24740</v>
      </c>
      <c r="B16388" s="72"/>
    </row>
    <row r="16389" spans="1:2">
      <c r="A16389" s="72" t="s">
        <v>19521</v>
      </c>
      <c r="B16389" s="72"/>
    </row>
    <row r="16390" spans="1:2">
      <c r="A16390" s="72" t="s">
        <v>12618</v>
      </c>
      <c r="B16390" s="72"/>
    </row>
    <row r="16391" spans="1:2">
      <c r="A16391" s="72" t="s">
        <v>12618</v>
      </c>
      <c r="B16391" s="72"/>
    </row>
    <row r="16392" spans="1:2">
      <c r="A16392" s="72" t="s">
        <v>5282</v>
      </c>
      <c r="B16392" s="72"/>
    </row>
    <row r="16393" spans="1:2">
      <c r="A16393" s="72" t="s">
        <v>3956</v>
      </c>
      <c r="B16393" s="72"/>
    </row>
    <row r="16394" spans="1:2">
      <c r="A16394" s="72" t="s">
        <v>25461</v>
      </c>
      <c r="B16394" s="72"/>
    </row>
    <row r="16395" spans="1:2">
      <c r="A16395" s="72" t="s">
        <v>16740</v>
      </c>
      <c r="B16395" s="72"/>
    </row>
    <row r="16396" spans="1:2">
      <c r="A16396" s="72" t="s">
        <v>3173</v>
      </c>
      <c r="B16396" s="72"/>
    </row>
    <row r="16397" spans="1:2">
      <c r="A16397" s="72" t="s">
        <v>17014</v>
      </c>
      <c r="B16397" s="72"/>
    </row>
    <row r="16398" spans="1:2">
      <c r="A16398" s="72" t="s">
        <v>5283</v>
      </c>
      <c r="B16398" s="72"/>
    </row>
    <row r="16399" spans="1:2">
      <c r="A16399" s="72" t="s">
        <v>21831</v>
      </c>
      <c r="B16399" s="72"/>
    </row>
    <row r="16400" spans="1:2">
      <c r="A16400" s="72" t="s">
        <v>11985</v>
      </c>
      <c r="B16400" s="72"/>
    </row>
    <row r="16401" spans="1:2">
      <c r="A16401" s="72" t="s">
        <v>24741</v>
      </c>
      <c r="B16401" s="72"/>
    </row>
    <row r="16402" spans="1:2">
      <c r="A16402" s="72" t="s">
        <v>31209</v>
      </c>
      <c r="B16402" s="72"/>
    </row>
    <row r="16403" spans="1:2">
      <c r="A16403" s="72" t="s">
        <v>20390</v>
      </c>
      <c r="B16403" s="72"/>
    </row>
    <row r="16404" spans="1:2">
      <c r="A16404" s="72" t="s">
        <v>20390</v>
      </c>
      <c r="B16404" s="72"/>
    </row>
    <row r="16405" spans="1:2">
      <c r="A16405" s="72" t="s">
        <v>12161</v>
      </c>
      <c r="B16405" s="72"/>
    </row>
    <row r="16406" spans="1:2">
      <c r="A16406" s="72" t="s">
        <v>24742</v>
      </c>
      <c r="B16406" s="72"/>
    </row>
    <row r="16407" spans="1:2">
      <c r="A16407" s="72" t="s">
        <v>26963</v>
      </c>
      <c r="B16407" s="72"/>
    </row>
    <row r="16408" spans="1:2">
      <c r="A16408" s="72" t="s">
        <v>24743</v>
      </c>
      <c r="B16408" s="72"/>
    </row>
    <row r="16409" spans="1:2">
      <c r="A16409" s="72" t="s">
        <v>24743</v>
      </c>
      <c r="B16409" s="72"/>
    </row>
    <row r="16410" spans="1:2">
      <c r="A16410" s="72" t="s">
        <v>7116</v>
      </c>
      <c r="B16410" s="72"/>
    </row>
    <row r="16411" spans="1:2">
      <c r="A16411" s="72" t="s">
        <v>24744</v>
      </c>
      <c r="B16411" s="72"/>
    </row>
    <row r="16412" spans="1:2">
      <c r="A16412" s="72" t="s">
        <v>28420</v>
      </c>
      <c r="B16412" s="72"/>
    </row>
    <row r="16413" spans="1:2">
      <c r="A16413" s="72" t="s">
        <v>15146</v>
      </c>
      <c r="B16413" s="72"/>
    </row>
    <row r="16414" spans="1:2">
      <c r="A16414" s="72" t="s">
        <v>14754</v>
      </c>
      <c r="B16414" s="72"/>
    </row>
    <row r="16415" spans="1:2">
      <c r="A16415" s="72" t="s">
        <v>11695</v>
      </c>
      <c r="B16415" s="72"/>
    </row>
    <row r="16416" spans="1:2">
      <c r="A16416" s="72" t="s">
        <v>11695</v>
      </c>
      <c r="B16416" s="72"/>
    </row>
    <row r="16417" spans="1:2">
      <c r="A16417" s="72" t="s">
        <v>11695</v>
      </c>
      <c r="B16417" s="72"/>
    </row>
    <row r="16418" spans="1:2">
      <c r="A16418" s="72" t="s">
        <v>12162</v>
      </c>
      <c r="B16418" s="72"/>
    </row>
    <row r="16419" spans="1:2">
      <c r="A16419" s="72" t="s">
        <v>12163</v>
      </c>
      <c r="B16419" s="72"/>
    </row>
    <row r="16420" spans="1:2">
      <c r="A16420" s="72" t="s">
        <v>12164</v>
      </c>
      <c r="B16420" s="72"/>
    </row>
    <row r="16421" spans="1:2">
      <c r="A16421" s="72" t="s">
        <v>16741</v>
      </c>
      <c r="B16421" s="72"/>
    </row>
    <row r="16422" spans="1:2">
      <c r="A16422" s="72" t="s">
        <v>12165</v>
      </c>
      <c r="B16422" s="72"/>
    </row>
    <row r="16423" spans="1:2">
      <c r="A16423" s="72" t="s">
        <v>12165</v>
      </c>
      <c r="B16423" s="72"/>
    </row>
    <row r="16424" spans="1:2">
      <c r="A16424" s="72" t="s">
        <v>24745</v>
      </c>
      <c r="B16424" s="72"/>
    </row>
    <row r="16425" spans="1:2">
      <c r="A16425" s="72" t="s">
        <v>12619</v>
      </c>
      <c r="B16425" s="72"/>
    </row>
    <row r="16426" spans="1:2">
      <c r="A16426" s="72" t="s">
        <v>8269</v>
      </c>
      <c r="B16426" s="72"/>
    </row>
    <row r="16427" spans="1:2">
      <c r="A16427" s="72" t="s">
        <v>18306</v>
      </c>
      <c r="B16427" s="72"/>
    </row>
    <row r="16428" spans="1:2">
      <c r="A16428" s="72" t="s">
        <v>11234</v>
      </c>
      <c r="B16428" s="72"/>
    </row>
    <row r="16429" spans="1:2">
      <c r="A16429" s="72" t="s">
        <v>3957</v>
      </c>
      <c r="B16429" s="72"/>
    </row>
    <row r="16430" spans="1:2">
      <c r="A16430" s="72" t="s">
        <v>16742</v>
      </c>
      <c r="B16430" s="72"/>
    </row>
    <row r="16431" spans="1:2">
      <c r="A16431" s="72" t="s">
        <v>6624</v>
      </c>
      <c r="B16431" s="72"/>
    </row>
    <row r="16432" spans="1:2">
      <c r="A16432" s="72" t="s">
        <v>25195</v>
      </c>
      <c r="B16432" s="72"/>
    </row>
    <row r="16433" spans="1:2">
      <c r="A16433" s="72" t="s">
        <v>5284</v>
      </c>
      <c r="B16433" s="72"/>
    </row>
    <row r="16434" spans="1:2">
      <c r="A16434" s="72" t="s">
        <v>24746</v>
      </c>
      <c r="B16434" s="72"/>
    </row>
    <row r="16435" spans="1:2">
      <c r="A16435" s="72" t="s">
        <v>30979</v>
      </c>
      <c r="B16435" s="72"/>
    </row>
    <row r="16436" spans="1:2">
      <c r="A16436" s="72" t="s">
        <v>30980</v>
      </c>
      <c r="B16436" s="72"/>
    </row>
    <row r="16437" spans="1:2">
      <c r="A16437" s="72" t="s">
        <v>25196</v>
      </c>
      <c r="B16437" s="72"/>
    </row>
    <row r="16438" spans="1:2">
      <c r="A16438" s="72" t="s">
        <v>25197</v>
      </c>
      <c r="B16438" s="72"/>
    </row>
    <row r="16439" spans="1:2">
      <c r="A16439" s="72" t="s">
        <v>19109</v>
      </c>
      <c r="B16439" s="72"/>
    </row>
    <row r="16440" spans="1:2">
      <c r="A16440" s="72" t="s">
        <v>15410</v>
      </c>
      <c r="B16440" s="72"/>
    </row>
    <row r="16441" spans="1:2">
      <c r="A16441" s="72" t="s">
        <v>17425</v>
      </c>
      <c r="B16441" s="72"/>
    </row>
    <row r="16442" spans="1:2">
      <c r="A16442" s="72" t="s">
        <v>17425</v>
      </c>
      <c r="B16442" s="72"/>
    </row>
    <row r="16443" spans="1:2">
      <c r="A16443" s="72" t="s">
        <v>12166</v>
      </c>
      <c r="B16443" s="72"/>
    </row>
    <row r="16444" spans="1:2">
      <c r="A16444" s="72" t="s">
        <v>12167</v>
      </c>
      <c r="B16444" s="72"/>
    </row>
    <row r="16445" spans="1:2">
      <c r="A16445" s="72" t="s">
        <v>3174</v>
      </c>
      <c r="B16445" s="72"/>
    </row>
    <row r="16446" spans="1:2">
      <c r="A16446" s="72" t="s">
        <v>3174</v>
      </c>
      <c r="B16446" s="72"/>
    </row>
    <row r="16447" spans="1:2">
      <c r="A16447" s="72" t="s">
        <v>3174</v>
      </c>
      <c r="B16447" s="72"/>
    </row>
    <row r="16448" spans="1:2">
      <c r="A16448" s="72" t="s">
        <v>3174</v>
      </c>
      <c r="B16448" s="72"/>
    </row>
    <row r="16449" spans="1:2">
      <c r="A16449" s="72" t="s">
        <v>3958</v>
      </c>
      <c r="B16449" s="72"/>
    </row>
    <row r="16450" spans="1:2">
      <c r="A16450" s="72" t="s">
        <v>24747</v>
      </c>
      <c r="B16450" s="72"/>
    </row>
    <row r="16451" spans="1:2">
      <c r="A16451" s="72" t="s">
        <v>12168</v>
      </c>
      <c r="B16451" s="72"/>
    </row>
    <row r="16452" spans="1:2">
      <c r="A16452" s="72" t="s">
        <v>24748</v>
      </c>
      <c r="B16452" s="72"/>
    </row>
    <row r="16453" spans="1:2">
      <c r="A16453" s="72" t="s">
        <v>3530</v>
      </c>
      <c r="B16453" s="72"/>
    </row>
    <row r="16454" spans="1:2">
      <c r="A16454" s="72" t="s">
        <v>22460</v>
      </c>
      <c r="B16454" s="72"/>
    </row>
    <row r="16455" spans="1:2">
      <c r="A16455" s="72" t="s">
        <v>32828</v>
      </c>
      <c r="B16455" s="72"/>
    </row>
    <row r="16456" spans="1:2">
      <c r="A16456" s="72" t="s">
        <v>4306</v>
      </c>
      <c r="B16456" s="72"/>
    </row>
    <row r="16457" spans="1:2">
      <c r="A16457" s="72" t="s">
        <v>3175</v>
      </c>
      <c r="B16457" s="72"/>
    </row>
    <row r="16458" spans="1:2">
      <c r="A16458" s="72" t="s">
        <v>4876</v>
      </c>
      <c r="B16458" s="72"/>
    </row>
    <row r="16459" spans="1:2">
      <c r="A16459" s="72" t="s">
        <v>4876</v>
      </c>
      <c r="B16459" s="72"/>
    </row>
    <row r="16460" spans="1:2">
      <c r="A16460" s="72" t="s">
        <v>4876</v>
      </c>
      <c r="B16460" s="72"/>
    </row>
    <row r="16461" spans="1:2">
      <c r="A16461" s="72" t="s">
        <v>5285</v>
      </c>
      <c r="B16461" s="72"/>
    </row>
    <row r="16462" spans="1:2">
      <c r="A16462" s="72" t="s">
        <v>5285</v>
      </c>
      <c r="B16462" s="72"/>
    </row>
    <row r="16463" spans="1:2">
      <c r="A16463" s="72" t="s">
        <v>3959</v>
      </c>
      <c r="B16463" s="72"/>
    </row>
    <row r="16464" spans="1:2">
      <c r="A16464" s="72" t="s">
        <v>22461</v>
      </c>
      <c r="B16464" s="72"/>
    </row>
    <row r="16465" spans="1:2">
      <c r="A16465" s="72" t="s">
        <v>28421</v>
      </c>
      <c r="B16465" s="72"/>
    </row>
    <row r="16466" spans="1:2">
      <c r="A16466" s="72" t="s">
        <v>31889</v>
      </c>
      <c r="B16466" s="72"/>
    </row>
    <row r="16467" spans="1:2">
      <c r="A16467" s="72" t="s">
        <v>31890</v>
      </c>
      <c r="B16467" s="72"/>
    </row>
    <row r="16468" spans="1:2">
      <c r="A16468" s="72" t="s">
        <v>1006</v>
      </c>
      <c r="B16468" s="72"/>
    </row>
    <row r="16469" spans="1:2">
      <c r="A16469" s="72" t="s">
        <v>11696</v>
      </c>
      <c r="B16469" s="72"/>
    </row>
    <row r="16470" spans="1:2">
      <c r="A16470" s="72" t="s">
        <v>16743</v>
      </c>
      <c r="B16470" s="72"/>
    </row>
    <row r="16471" spans="1:2">
      <c r="A16471" s="72" t="s">
        <v>11697</v>
      </c>
      <c r="B16471" s="72"/>
    </row>
    <row r="16472" spans="1:2">
      <c r="A16472" s="72" t="s">
        <v>25462</v>
      </c>
      <c r="B16472" s="72"/>
    </row>
    <row r="16473" spans="1:2">
      <c r="A16473" s="72" t="s">
        <v>25463</v>
      </c>
      <c r="B16473" s="72"/>
    </row>
    <row r="16474" spans="1:2">
      <c r="A16474" s="72" t="s">
        <v>25464</v>
      </c>
      <c r="B16474" s="72"/>
    </row>
    <row r="16475" spans="1:2">
      <c r="A16475" s="72" t="s">
        <v>20029</v>
      </c>
      <c r="B16475" s="72"/>
    </row>
    <row r="16476" spans="1:2">
      <c r="A16476" s="72" t="s">
        <v>11698</v>
      </c>
      <c r="B16476" s="72"/>
    </row>
    <row r="16477" spans="1:2">
      <c r="A16477" s="72" t="s">
        <v>18799</v>
      </c>
      <c r="B16477" s="72"/>
    </row>
    <row r="16478" spans="1:2">
      <c r="A16478" s="72" t="s">
        <v>12620</v>
      </c>
      <c r="B16478" s="72"/>
    </row>
    <row r="16479" spans="1:2">
      <c r="A16479" s="72" t="s">
        <v>15147</v>
      </c>
      <c r="B16479" s="72"/>
    </row>
    <row r="16480" spans="1:2">
      <c r="A16480" s="72" t="s">
        <v>6625</v>
      </c>
      <c r="B16480" s="72"/>
    </row>
    <row r="16481" spans="1:2">
      <c r="A16481" s="72" t="s">
        <v>16744</v>
      </c>
      <c r="B16481" s="72"/>
    </row>
    <row r="16482" spans="1:2">
      <c r="A16482" s="72" t="s">
        <v>22462</v>
      </c>
      <c r="B16482" s="72"/>
    </row>
    <row r="16483" spans="1:2">
      <c r="A16483" s="72" t="s">
        <v>13004</v>
      </c>
      <c r="B16483" s="72"/>
    </row>
    <row r="16484" spans="1:2">
      <c r="A16484" s="72" t="s">
        <v>23626</v>
      </c>
      <c r="B16484" s="72"/>
    </row>
    <row r="16485" spans="1:2">
      <c r="A16485" s="72" t="s">
        <v>25826</v>
      </c>
      <c r="B16485" s="72"/>
    </row>
    <row r="16486" spans="1:2">
      <c r="A16486" s="72" t="s">
        <v>25198</v>
      </c>
      <c r="B16486" s="72"/>
    </row>
    <row r="16487" spans="1:2">
      <c r="A16487" s="72" t="s">
        <v>14534</v>
      </c>
      <c r="B16487" s="72"/>
    </row>
    <row r="16488" spans="1:2">
      <c r="A16488" s="72" t="s">
        <v>17232</v>
      </c>
      <c r="B16488" s="72"/>
    </row>
    <row r="16489" spans="1:2">
      <c r="A16489" s="72" t="s">
        <v>3531</v>
      </c>
      <c r="B16489" s="72"/>
    </row>
    <row r="16490" spans="1:2">
      <c r="A16490" s="72" t="s">
        <v>19110</v>
      </c>
      <c r="B16490" s="72"/>
    </row>
    <row r="16491" spans="1:2">
      <c r="A16491" s="72" t="s">
        <v>30559</v>
      </c>
      <c r="B16491" s="72"/>
    </row>
    <row r="16492" spans="1:2">
      <c r="A16492" s="72" t="s">
        <v>20888</v>
      </c>
      <c r="B16492" s="72"/>
    </row>
    <row r="16493" spans="1:2">
      <c r="A16493" s="72" t="s">
        <v>11235</v>
      </c>
      <c r="B16493" s="72"/>
    </row>
    <row r="16494" spans="1:2">
      <c r="A16494" s="72" t="s">
        <v>17015</v>
      </c>
      <c r="B16494" s="72"/>
    </row>
    <row r="16495" spans="1:2">
      <c r="A16495" s="72" t="s">
        <v>12169</v>
      </c>
      <c r="B16495" s="72"/>
    </row>
    <row r="16496" spans="1:2">
      <c r="A16496" s="72" t="s">
        <v>17752</v>
      </c>
      <c r="B16496" s="72"/>
    </row>
    <row r="16497" spans="1:2">
      <c r="A16497" s="72" t="s">
        <v>20889</v>
      </c>
      <c r="B16497" s="72"/>
    </row>
    <row r="16498" spans="1:2">
      <c r="A16498" s="72" t="s">
        <v>11699</v>
      </c>
      <c r="B16498" s="72"/>
    </row>
    <row r="16499" spans="1:2">
      <c r="A16499" s="72" t="s">
        <v>11700</v>
      </c>
      <c r="B16499" s="72"/>
    </row>
    <row r="16500" spans="1:2">
      <c r="A16500" s="72" t="s">
        <v>9812</v>
      </c>
      <c r="B16500" s="72"/>
    </row>
    <row r="16501" spans="1:2">
      <c r="A16501" s="72" t="s">
        <v>19111</v>
      </c>
      <c r="B16501" s="72"/>
    </row>
    <row r="16502" spans="1:2">
      <c r="A16502" s="72" t="s">
        <v>2795</v>
      </c>
      <c r="B16502" s="72"/>
    </row>
    <row r="16503" spans="1:2">
      <c r="A16503" s="72" t="s">
        <v>1007</v>
      </c>
      <c r="B16503" s="72"/>
    </row>
    <row r="16504" spans="1:2">
      <c r="A16504" s="72" t="s">
        <v>20890</v>
      </c>
      <c r="B16504" s="72"/>
    </row>
    <row r="16505" spans="1:2">
      <c r="A16505" s="72" t="s">
        <v>3960</v>
      </c>
      <c r="B16505" s="72"/>
    </row>
    <row r="16506" spans="1:2">
      <c r="A16506" s="72" t="s">
        <v>3961</v>
      </c>
      <c r="B16506" s="72"/>
    </row>
    <row r="16507" spans="1:2">
      <c r="A16507" s="72" t="s">
        <v>2377</v>
      </c>
      <c r="B16507" s="72"/>
    </row>
    <row r="16508" spans="1:2">
      <c r="A16508" s="72" t="s">
        <v>12170</v>
      </c>
      <c r="B16508" s="72"/>
    </row>
    <row r="16509" spans="1:2">
      <c r="A16509" s="72" t="s">
        <v>3962</v>
      </c>
      <c r="B16509" s="72"/>
    </row>
    <row r="16510" spans="1:2">
      <c r="A16510" s="72" t="s">
        <v>15148</v>
      </c>
      <c r="B16510" s="72"/>
    </row>
    <row r="16511" spans="1:2">
      <c r="A16511" s="72" t="s">
        <v>3963</v>
      </c>
      <c r="B16511" s="72"/>
    </row>
    <row r="16512" spans="1:2">
      <c r="A16512" s="72" t="s">
        <v>7577</v>
      </c>
      <c r="B16512" s="72"/>
    </row>
    <row r="16513" spans="1:2">
      <c r="A16513" s="72" t="s">
        <v>13005</v>
      </c>
      <c r="B16513" s="72"/>
    </row>
    <row r="16514" spans="1:2">
      <c r="A16514" s="72" t="s">
        <v>16745</v>
      </c>
      <c r="B16514" s="72"/>
    </row>
    <row r="16515" spans="1:2">
      <c r="A16515" s="72" t="s">
        <v>13006</v>
      </c>
      <c r="B16515" s="72"/>
    </row>
    <row r="16516" spans="1:2">
      <c r="A16516" s="72" t="s">
        <v>13006</v>
      </c>
      <c r="B16516" s="72"/>
    </row>
    <row r="16517" spans="1:2">
      <c r="A16517" s="72" t="s">
        <v>5286</v>
      </c>
      <c r="B16517" s="72"/>
    </row>
    <row r="16518" spans="1:2">
      <c r="A16518" s="72" t="s">
        <v>32100</v>
      </c>
      <c r="B16518" s="72"/>
    </row>
    <row r="16519" spans="1:2">
      <c r="A16519" s="72" t="s">
        <v>31481</v>
      </c>
      <c r="B16519" s="72"/>
    </row>
    <row r="16520" spans="1:2">
      <c r="A16520" s="72" t="s">
        <v>13007</v>
      </c>
      <c r="B16520" s="72"/>
    </row>
    <row r="16521" spans="1:2">
      <c r="A16521" s="72" t="s">
        <v>15970</v>
      </c>
      <c r="B16521" s="72"/>
    </row>
    <row r="16522" spans="1:2">
      <c r="A16522" s="72" t="s">
        <v>17016</v>
      </c>
      <c r="B16522" s="72"/>
    </row>
    <row r="16523" spans="1:2">
      <c r="A16523" s="72" t="s">
        <v>26261</v>
      </c>
      <c r="B16523" s="72"/>
    </row>
    <row r="16524" spans="1:2">
      <c r="A16524" s="72" t="s">
        <v>26262</v>
      </c>
      <c r="B16524" s="72"/>
    </row>
    <row r="16525" spans="1:2">
      <c r="A16525" s="72" t="s">
        <v>25827</v>
      </c>
      <c r="B16525" s="72"/>
    </row>
    <row r="16526" spans="1:2">
      <c r="A16526" s="72" t="s">
        <v>31891</v>
      </c>
      <c r="B16526" s="72"/>
    </row>
    <row r="16527" spans="1:2">
      <c r="A16527" s="72" t="s">
        <v>11701</v>
      </c>
      <c r="B16527" s="72"/>
    </row>
    <row r="16528" spans="1:2">
      <c r="A16528" s="72" t="s">
        <v>30981</v>
      </c>
      <c r="B16528" s="72"/>
    </row>
    <row r="16529" spans="1:2">
      <c r="A16529" s="72" t="s">
        <v>26263</v>
      </c>
      <c r="B16529" s="72"/>
    </row>
    <row r="16530" spans="1:2">
      <c r="A16530" s="72" t="s">
        <v>21832</v>
      </c>
      <c r="B16530" s="72"/>
    </row>
    <row r="16531" spans="1:2">
      <c r="A16531" s="72" t="s">
        <v>20391</v>
      </c>
      <c r="B16531" s="72"/>
    </row>
    <row r="16532" spans="1:2">
      <c r="A16532" s="72" t="s">
        <v>31210</v>
      </c>
      <c r="B16532" s="72"/>
    </row>
    <row r="16533" spans="1:2">
      <c r="A16533" s="72" t="s">
        <v>11702</v>
      </c>
      <c r="B16533" s="72"/>
    </row>
    <row r="16534" spans="1:2">
      <c r="A16534" s="72" t="s">
        <v>16746</v>
      </c>
      <c r="B16534" s="72"/>
    </row>
    <row r="16535" spans="1:2">
      <c r="A16535" s="72" t="s">
        <v>17017</v>
      </c>
      <c r="B16535" s="72"/>
    </row>
    <row r="16536" spans="1:2">
      <c r="A16536" s="72" t="s">
        <v>22463</v>
      </c>
      <c r="B16536" s="72"/>
    </row>
    <row r="16537" spans="1:2">
      <c r="A16537" s="72" t="s">
        <v>14194</v>
      </c>
      <c r="B16537" s="72"/>
    </row>
    <row r="16538" spans="1:2">
      <c r="A16538" s="72" t="s">
        <v>14194</v>
      </c>
      <c r="B16538" s="72"/>
    </row>
    <row r="16539" spans="1:2">
      <c r="A16539" s="72" t="s">
        <v>8270</v>
      </c>
      <c r="B16539" s="72"/>
    </row>
    <row r="16540" spans="1:2">
      <c r="A16540" s="72" t="s">
        <v>17234</v>
      </c>
      <c r="B16540" s="72"/>
    </row>
    <row r="16541" spans="1:2">
      <c r="A16541" s="72" t="s">
        <v>9300</v>
      </c>
      <c r="B16541" s="72"/>
    </row>
    <row r="16542" spans="1:2">
      <c r="A16542" s="72" t="s">
        <v>2378</v>
      </c>
      <c r="B16542" s="72"/>
    </row>
    <row r="16543" spans="1:2">
      <c r="A16543" s="72" t="s">
        <v>16747</v>
      </c>
      <c r="B16543" s="72"/>
    </row>
    <row r="16544" spans="1:2">
      <c r="A16544" s="72" t="s">
        <v>14195</v>
      </c>
      <c r="B16544" s="72"/>
    </row>
    <row r="16545" spans="1:2">
      <c r="A16545" s="72" t="s">
        <v>17235</v>
      </c>
      <c r="B16545" s="72"/>
    </row>
    <row r="16546" spans="1:2">
      <c r="A16546" s="72" t="s">
        <v>29427</v>
      </c>
      <c r="B16546" s="72"/>
    </row>
    <row r="16547" spans="1:2">
      <c r="A16547" s="4" t="s">
        <v>1008</v>
      </c>
      <c r="B16547" s="72"/>
    </row>
    <row r="16548" spans="1:2">
      <c r="A16548" s="72" t="s">
        <v>3964</v>
      </c>
      <c r="B16548" s="72"/>
    </row>
    <row r="16549" spans="1:2">
      <c r="A16549" s="72" t="s">
        <v>3964</v>
      </c>
      <c r="B16549" s="72"/>
    </row>
    <row r="16550" spans="1:2">
      <c r="A16550" s="72" t="s">
        <v>3964</v>
      </c>
      <c r="B16550" s="72"/>
    </row>
    <row r="16551" spans="1:2">
      <c r="A16551" s="72" t="s">
        <v>20030</v>
      </c>
      <c r="B16551" s="72"/>
    </row>
    <row r="16552" spans="1:2">
      <c r="A16552" s="72" t="s">
        <v>8875</v>
      </c>
      <c r="B16552" s="72"/>
    </row>
    <row r="16553" spans="1:2">
      <c r="A16553" s="72" t="s">
        <v>2796</v>
      </c>
      <c r="B16553" s="72"/>
    </row>
    <row r="16554" spans="1:2">
      <c r="A16554" s="72" t="s">
        <v>11236</v>
      </c>
      <c r="B16554" s="72"/>
    </row>
    <row r="16555" spans="1:2">
      <c r="A16555" s="72" t="s">
        <v>4307</v>
      </c>
      <c r="B16555" s="72"/>
    </row>
    <row r="16556" spans="1:2">
      <c r="A16556" s="72" t="s">
        <v>11237</v>
      </c>
      <c r="B16556" s="72"/>
    </row>
    <row r="16557" spans="1:2">
      <c r="A16557" s="72" t="s">
        <v>15971</v>
      </c>
      <c r="B16557" s="72"/>
    </row>
    <row r="16558" spans="1:2">
      <c r="A16558" s="72" t="s">
        <v>6626</v>
      </c>
      <c r="B16558" s="72"/>
    </row>
    <row r="16559" spans="1:2">
      <c r="A16559" s="72" t="s">
        <v>18307</v>
      </c>
      <c r="B16559" s="72"/>
    </row>
    <row r="16560" spans="1:2">
      <c r="A16560" s="72" t="s">
        <v>32444</v>
      </c>
      <c r="B16560" s="72"/>
    </row>
    <row r="16561" spans="1:2">
      <c r="A16561" s="72" t="s">
        <v>14757</v>
      </c>
      <c r="B16561" s="72"/>
    </row>
    <row r="16562" spans="1:2">
      <c r="A16562" s="72" t="s">
        <v>14758</v>
      </c>
      <c r="B16562" s="72"/>
    </row>
    <row r="16563" spans="1:2">
      <c r="A16563" s="72" t="s">
        <v>18308</v>
      </c>
      <c r="B16563" s="72"/>
    </row>
    <row r="16564" spans="1:2">
      <c r="A16564" s="72" t="s">
        <v>14759</v>
      </c>
      <c r="B16564" s="72"/>
    </row>
    <row r="16565" spans="1:2">
      <c r="A16565" s="72" t="s">
        <v>14760</v>
      </c>
      <c r="B16565" s="72"/>
    </row>
    <row r="16566" spans="1:2">
      <c r="A16566" s="72" t="s">
        <v>8876</v>
      </c>
      <c r="B16566" s="72"/>
    </row>
    <row r="16567" spans="1:2">
      <c r="A16567" s="72" t="s">
        <v>14761</v>
      </c>
      <c r="B16567" s="72"/>
    </row>
    <row r="16568" spans="1:2">
      <c r="A16568" s="72" t="s">
        <v>8877</v>
      </c>
      <c r="B16568" s="72"/>
    </row>
    <row r="16569" spans="1:2">
      <c r="A16569" s="72" t="s">
        <v>1009</v>
      </c>
      <c r="B16569" s="72"/>
    </row>
    <row r="16570" spans="1:2">
      <c r="A16570" s="72" t="s">
        <v>17018</v>
      </c>
      <c r="B16570" s="72"/>
    </row>
    <row r="16571" spans="1:2">
      <c r="A16571" s="72" t="s">
        <v>12171</v>
      </c>
      <c r="B16571" s="72"/>
    </row>
    <row r="16572" spans="1:2">
      <c r="A16572" s="72" t="s">
        <v>15411</v>
      </c>
      <c r="B16572" s="72"/>
    </row>
    <row r="16573" spans="1:2">
      <c r="A16573" s="72" t="s">
        <v>15411</v>
      </c>
      <c r="B16573" s="72"/>
    </row>
    <row r="16574" spans="1:2">
      <c r="A16574" s="72" t="s">
        <v>27838</v>
      </c>
      <c r="B16574" s="72"/>
    </row>
    <row r="16575" spans="1:2">
      <c r="A16575" s="72" t="s">
        <v>14196</v>
      </c>
      <c r="B16575" s="72"/>
    </row>
    <row r="16576" spans="1:2">
      <c r="A16576" s="72" t="s">
        <v>5287</v>
      </c>
      <c r="B16576" s="72"/>
    </row>
    <row r="16577" spans="1:2">
      <c r="A16577" s="72" t="s">
        <v>10952</v>
      </c>
      <c r="B16577" s="72"/>
    </row>
    <row r="16578" spans="1:2">
      <c r="A16578" s="72" t="s">
        <v>3532</v>
      </c>
      <c r="B16578" s="72"/>
    </row>
    <row r="16579" spans="1:2">
      <c r="A16579" s="72" t="s">
        <v>3532</v>
      </c>
      <c r="B16579" s="72"/>
    </row>
    <row r="16580" spans="1:2">
      <c r="A16580" s="72" t="s">
        <v>15972</v>
      </c>
      <c r="B16580" s="72"/>
    </row>
    <row r="16581" spans="1:2">
      <c r="A16581" s="72" t="s">
        <v>7919</v>
      </c>
      <c r="B16581" s="72"/>
    </row>
    <row r="16582" spans="1:2">
      <c r="A16582" s="72" t="s">
        <v>21371</v>
      </c>
      <c r="B16582" s="72"/>
    </row>
    <row r="16583" spans="1:2">
      <c r="A16583" s="72" t="s">
        <v>1549</v>
      </c>
      <c r="B16583" s="72"/>
    </row>
    <row r="16584" spans="1:2">
      <c r="A16584" s="72" t="s">
        <v>8271</v>
      </c>
      <c r="B16584" s="72"/>
    </row>
    <row r="16585" spans="1:2">
      <c r="A16585" s="72" t="s">
        <v>8271</v>
      </c>
      <c r="B16585" s="72"/>
    </row>
    <row r="16586" spans="1:2">
      <c r="A16586" s="72" t="s">
        <v>31211</v>
      </c>
      <c r="B16586" s="72"/>
    </row>
    <row r="16587" spans="1:2">
      <c r="A16587" s="72" t="s">
        <v>31892</v>
      </c>
      <c r="B16587" s="72"/>
    </row>
    <row r="16588" spans="1:2">
      <c r="A16588" s="72" t="s">
        <v>16173</v>
      </c>
      <c r="B16588" s="72"/>
    </row>
    <row r="16589" spans="1:2">
      <c r="A16589" s="72" t="s">
        <v>7920</v>
      </c>
      <c r="B16589" s="72"/>
    </row>
    <row r="16590" spans="1:2">
      <c r="A16590" s="72" t="s">
        <v>12621</v>
      </c>
      <c r="B16590" s="72"/>
    </row>
    <row r="16591" spans="1:2">
      <c r="A16591" s="72" t="s">
        <v>5288</v>
      </c>
      <c r="B16591" s="72"/>
    </row>
    <row r="16592" spans="1:2">
      <c r="A16592" s="72" t="s">
        <v>5289</v>
      </c>
      <c r="B16592" s="72"/>
    </row>
    <row r="16593" spans="1:2">
      <c r="A16593" s="72" t="s">
        <v>3176</v>
      </c>
      <c r="B16593" s="72"/>
    </row>
    <row r="16594" spans="1:2">
      <c r="A16594" s="72" t="s">
        <v>11703</v>
      </c>
      <c r="B16594" s="72"/>
    </row>
    <row r="16595" spans="1:2">
      <c r="A16595" s="72" t="s">
        <v>32445</v>
      </c>
      <c r="B16595" s="72"/>
    </row>
    <row r="16596" spans="1:2">
      <c r="A16596" s="72" t="s">
        <v>32446</v>
      </c>
      <c r="B16596" s="72"/>
    </row>
    <row r="16597" spans="1:2">
      <c r="A16597" s="72" t="s">
        <v>27839</v>
      </c>
      <c r="B16597" s="72"/>
    </row>
    <row r="16598" spans="1:2">
      <c r="A16598" s="72" t="s">
        <v>23627</v>
      </c>
      <c r="B16598" s="72"/>
    </row>
    <row r="16599" spans="1:2">
      <c r="A16599" s="72" t="s">
        <v>12172</v>
      </c>
      <c r="B16599" s="72"/>
    </row>
    <row r="16600" spans="1:2">
      <c r="A16600" s="72" t="s">
        <v>16748</v>
      </c>
      <c r="B16600" s="72"/>
    </row>
    <row r="16601" spans="1:2">
      <c r="A16601" s="72" t="s">
        <v>6360</v>
      </c>
      <c r="B16601" s="72"/>
    </row>
    <row r="16602" spans="1:2">
      <c r="A16602" s="72" t="s">
        <v>16749</v>
      </c>
      <c r="B16602" s="72"/>
    </row>
    <row r="16603" spans="1:2">
      <c r="A16603" s="72" t="s">
        <v>16749</v>
      </c>
      <c r="B16603" s="72"/>
    </row>
    <row r="16604" spans="1:2">
      <c r="A16604" s="72" t="s">
        <v>27840</v>
      </c>
      <c r="B16604" s="72"/>
    </row>
    <row r="16605" spans="1:2">
      <c r="A16605" s="72" t="s">
        <v>8878</v>
      </c>
      <c r="B16605" s="72"/>
    </row>
    <row r="16606" spans="1:2">
      <c r="A16606" s="72" t="s">
        <v>11704</v>
      </c>
      <c r="B16606" s="72"/>
    </row>
    <row r="16607" spans="1:2">
      <c r="A16607" s="72" t="s">
        <v>18800</v>
      </c>
      <c r="B16607" s="72"/>
    </row>
    <row r="16608" spans="1:2">
      <c r="A16608" s="72" t="s">
        <v>22464</v>
      </c>
      <c r="B16608" s="72"/>
    </row>
    <row r="16609" spans="1:2">
      <c r="A16609" s="72" t="s">
        <v>1010</v>
      </c>
      <c r="B16609" s="72"/>
    </row>
    <row r="16610" spans="1:2">
      <c r="A16610" s="72" t="s">
        <v>22465</v>
      </c>
      <c r="B16610" s="72"/>
    </row>
    <row r="16611" spans="1:2">
      <c r="A16611" s="72" t="s">
        <v>13008</v>
      </c>
      <c r="B16611" s="72"/>
    </row>
    <row r="16612" spans="1:2">
      <c r="A16612" s="72" t="s">
        <v>9301</v>
      </c>
      <c r="B16612" s="72"/>
    </row>
    <row r="16613" spans="1:2">
      <c r="A16613" s="72" t="s">
        <v>2379</v>
      </c>
      <c r="B16613" s="72"/>
    </row>
    <row r="16614" spans="1:2">
      <c r="A16614" s="72" t="s">
        <v>8272</v>
      </c>
      <c r="B16614" s="72"/>
    </row>
    <row r="16615" spans="1:2">
      <c r="A16615" s="72" t="s">
        <v>15667</v>
      </c>
      <c r="B16615" s="72"/>
    </row>
    <row r="16616" spans="1:2">
      <c r="A16616" s="72" t="s">
        <v>30560</v>
      </c>
      <c r="B16616" s="72"/>
    </row>
    <row r="16617" spans="1:2">
      <c r="A16617" s="72" t="s">
        <v>5290</v>
      </c>
      <c r="B16617" s="72"/>
    </row>
    <row r="16618" spans="1:2">
      <c r="A16618" s="72" t="s">
        <v>32101</v>
      </c>
      <c r="B16618" s="72"/>
    </row>
    <row r="16619" spans="1:2">
      <c r="A16619" s="72" t="s">
        <v>26964</v>
      </c>
      <c r="B16619" s="72"/>
    </row>
    <row r="16620" spans="1:2">
      <c r="A16620" s="72" t="s">
        <v>14762</v>
      </c>
      <c r="B16620" s="72"/>
    </row>
    <row r="16621" spans="1:2">
      <c r="A16621" s="72" t="s">
        <v>2380</v>
      </c>
      <c r="B16621" s="72"/>
    </row>
    <row r="16622" spans="1:2">
      <c r="A16622" s="72" t="s">
        <v>18801</v>
      </c>
      <c r="B16622" s="72"/>
    </row>
    <row r="16623" spans="1:2">
      <c r="A16623" s="72" t="s">
        <v>2381</v>
      </c>
      <c r="B16623" s="72"/>
    </row>
    <row r="16624" spans="1:2">
      <c r="A16624" s="72" t="s">
        <v>18802</v>
      </c>
      <c r="B16624" s="72"/>
    </row>
    <row r="16625" spans="1:2">
      <c r="A16625" s="72" t="s">
        <v>18803</v>
      </c>
      <c r="B16625" s="72"/>
    </row>
    <row r="16626" spans="1:2">
      <c r="A16626" s="72" t="s">
        <v>22466</v>
      </c>
      <c r="B16626" s="72"/>
    </row>
    <row r="16627" spans="1:2">
      <c r="A16627" s="72" t="s">
        <v>20031</v>
      </c>
      <c r="B16627" s="72"/>
    </row>
    <row r="16628" spans="1:2">
      <c r="A16628" s="72" t="s">
        <v>2382</v>
      </c>
      <c r="B16628" s="72"/>
    </row>
    <row r="16629" spans="1:2">
      <c r="A16629" s="72" t="s">
        <v>8879</v>
      </c>
      <c r="B16629" s="72"/>
    </row>
    <row r="16630" spans="1:2">
      <c r="A16630" s="72" t="s">
        <v>31213</v>
      </c>
      <c r="B16630" s="72"/>
    </row>
    <row r="16631" spans="1:2">
      <c r="A16631" s="72" t="s">
        <v>1550</v>
      </c>
      <c r="B16631" s="72"/>
    </row>
    <row r="16632" spans="1:2">
      <c r="A16632" s="72" t="s">
        <v>26965</v>
      </c>
      <c r="B16632" s="72"/>
    </row>
    <row r="16633" spans="1:2">
      <c r="A16633" s="72" t="s">
        <v>388</v>
      </c>
      <c r="B16633" s="72"/>
    </row>
    <row r="16634" spans="1:2">
      <c r="A16634" s="72" t="s">
        <v>15973</v>
      </c>
      <c r="B16634" s="72"/>
    </row>
    <row r="16635" spans="1:2">
      <c r="A16635" s="72" t="s">
        <v>15974</v>
      </c>
      <c r="B16635" s="72"/>
    </row>
    <row r="16636" spans="1:2">
      <c r="A16636" s="72" t="s">
        <v>31893</v>
      </c>
      <c r="B16636" s="72"/>
    </row>
    <row r="16637" spans="1:2">
      <c r="A16637" s="72" t="s">
        <v>20032</v>
      </c>
      <c r="B16637" s="72"/>
    </row>
    <row r="16638" spans="1:2">
      <c r="A16638" s="72" t="s">
        <v>30561</v>
      </c>
      <c r="B16638" s="72"/>
    </row>
    <row r="16639" spans="1:2">
      <c r="A16639" s="72" t="s">
        <v>19522</v>
      </c>
      <c r="B16639" s="72"/>
    </row>
    <row r="16640" spans="1:2">
      <c r="A16640" s="72" t="s">
        <v>15668</v>
      </c>
      <c r="B16640" s="72"/>
    </row>
    <row r="16641" spans="1:2">
      <c r="A16641" s="72" t="s">
        <v>1985</v>
      </c>
      <c r="B16641" s="72"/>
    </row>
    <row r="16642" spans="1:2">
      <c r="A16642" s="72" t="s">
        <v>24749</v>
      </c>
      <c r="B16642" s="72"/>
    </row>
    <row r="16643" spans="1:2">
      <c r="A16643" s="72" t="s">
        <v>12173</v>
      </c>
      <c r="B16643" s="72"/>
    </row>
    <row r="16644" spans="1:2">
      <c r="A16644" s="72" t="s">
        <v>17019</v>
      </c>
      <c r="B16644" s="72"/>
    </row>
    <row r="16645" spans="1:2">
      <c r="A16645" s="72" t="s">
        <v>11705</v>
      </c>
      <c r="B16645" s="72"/>
    </row>
    <row r="16646" spans="1:2">
      <c r="A16646" s="72" t="s">
        <v>25199</v>
      </c>
      <c r="B16646" s="72"/>
    </row>
    <row r="16647" spans="1:2">
      <c r="A16647" s="72" t="s">
        <v>19523</v>
      </c>
      <c r="B16647" s="72"/>
    </row>
    <row r="16648" spans="1:2">
      <c r="A16648" s="72" t="s">
        <v>19524</v>
      </c>
      <c r="B16648" s="72"/>
    </row>
    <row r="16649" spans="1:2">
      <c r="A16649" s="72" t="s">
        <v>27423</v>
      </c>
      <c r="B16649" s="72"/>
    </row>
    <row r="16650" spans="1:2">
      <c r="A16650" s="72" t="s">
        <v>10585</v>
      </c>
      <c r="B16650" s="72"/>
    </row>
    <row r="16651" spans="1:2">
      <c r="A16651" s="72" t="s">
        <v>6361</v>
      </c>
      <c r="B16651" s="72"/>
    </row>
    <row r="16652" spans="1:2">
      <c r="A16652" s="72" t="s">
        <v>1986</v>
      </c>
      <c r="B16652" s="72"/>
    </row>
    <row r="16653" spans="1:2">
      <c r="A16653" s="72" t="s">
        <v>27721</v>
      </c>
      <c r="B16653" s="72"/>
    </row>
    <row r="16654" spans="1:2">
      <c r="A16654" s="72" t="s">
        <v>18060</v>
      </c>
      <c r="B16654" s="72"/>
    </row>
    <row r="16655" spans="1:2">
      <c r="A16655" s="72" t="s">
        <v>20574</v>
      </c>
      <c r="B16655" s="72"/>
    </row>
    <row r="16656" spans="1:2">
      <c r="A16656" s="72" t="s">
        <v>8615</v>
      </c>
      <c r="B16656" s="72"/>
    </row>
    <row r="16657" spans="1:2">
      <c r="A16657" s="72" t="s">
        <v>25393</v>
      </c>
      <c r="B16657" s="72"/>
    </row>
    <row r="16658" spans="1:2">
      <c r="A16658" s="72" t="s">
        <v>16320</v>
      </c>
      <c r="B16658" s="72"/>
    </row>
    <row r="16659" spans="1:2">
      <c r="A16659" s="72" t="s">
        <v>12433</v>
      </c>
      <c r="B16659" s="72"/>
    </row>
    <row r="16660" spans="1:2">
      <c r="A16660" s="72" t="s">
        <v>31428</v>
      </c>
      <c r="B16660" s="72"/>
    </row>
    <row r="16661" spans="1:2">
      <c r="A16661" s="72" t="s">
        <v>2097</v>
      </c>
      <c r="B16661" s="72"/>
    </row>
    <row r="16662" spans="1:2">
      <c r="A16662" s="72" t="s">
        <v>4211</v>
      </c>
      <c r="B16662" s="72"/>
    </row>
    <row r="16663" spans="1:2">
      <c r="A16663" s="72" t="s">
        <v>16626</v>
      </c>
      <c r="B16663" s="72"/>
    </row>
    <row r="16664" spans="1:2">
      <c r="A16664" s="72" t="s">
        <v>2274</v>
      </c>
      <c r="B16664" s="72"/>
    </row>
    <row r="16665" spans="1:2">
      <c r="A16665" s="72" t="s">
        <v>31431</v>
      </c>
      <c r="B16665" s="72"/>
    </row>
    <row r="16666" spans="1:2">
      <c r="A16666" s="72" t="s">
        <v>31297</v>
      </c>
      <c r="B16666" s="72"/>
    </row>
    <row r="16667" spans="1:2">
      <c r="A16667" s="72" t="s">
        <v>9555</v>
      </c>
      <c r="B16667" s="72"/>
    </row>
    <row r="16668" spans="1:2">
      <c r="A16668" s="72" t="s">
        <v>9556</v>
      </c>
      <c r="B16668" s="72"/>
    </row>
    <row r="16669" spans="1:2">
      <c r="A16669" s="72" t="s">
        <v>8623</v>
      </c>
      <c r="B16669" s="72"/>
    </row>
    <row r="16670" spans="1:2">
      <c r="A16670" s="72" t="s">
        <v>33415</v>
      </c>
      <c r="B16670" s="72"/>
    </row>
    <row r="16671" spans="1:2">
      <c r="A16671" s="72" t="s">
        <v>31574</v>
      </c>
      <c r="B16671" s="72"/>
    </row>
    <row r="16672" spans="1:2">
      <c r="A16672" s="72" t="s">
        <v>1940</v>
      </c>
      <c r="B16672" s="72"/>
    </row>
    <row r="16673" spans="1:2">
      <c r="A16673" s="72" t="s">
        <v>15584</v>
      </c>
      <c r="B16673" s="72"/>
    </row>
    <row r="16674" spans="1:2">
      <c r="A16674" s="72" t="s">
        <v>29928</v>
      </c>
      <c r="B16674" s="72"/>
    </row>
    <row r="16675" spans="1:2">
      <c r="A16675" s="72" t="s">
        <v>32259</v>
      </c>
      <c r="B16675" s="72"/>
    </row>
    <row r="16676" spans="1:2">
      <c r="A16676" s="72" t="s">
        <v>30894</v>
      </c>
      <c r="B16676" s="72"/>
    </row>
    <row r="16677" spans="1:2">
      <c r="A16677" s="72" t="s">
        <v>16113</v>
      </c>
      <c r="B16677" s="72"/>
    </row>
    <row r="16678" spans="1:2">
      <c r="A16678" s="72" t="s">
        <v>19023</v>
      </c>
      <c r="B16678" s="72"/>
    </row>
    <row r="16679" spans="1:2">
      <c r="A16679" s="72" t="s">
        <v>16331</v>
      </c>
      <c r="B16679" s="72"/>
    </row>
    <row r="16680" spans="1:2">
      <c r="A16680" s="72" t="s">
        <v>28323</v>
      </c>
      <c r="B16680" s="72"/>
    </row>
    <row r="16681" spans="1:2">
      <c r="A16681" s="72" t="s">
        <v>8635</v>
      </c>
      <c r="B16681" s="72"/>
    </row>
    <row r="16682" spans="1:2">
      <c r="A16682" s="72" t="s">
        <v>13551</v>
      </c>
      <c r="B16682" s="72"/>
    </row>
    <row r="16683" spans="1:2">
      <c r="A16683" s="72" t="s">
        <v>33324</v>
      </c>
      <c r="B16683" s="72"/>
    </row>
    <row r="16684" spans="1:2">
      <c r="A16684" s="72" t="s">
        <v>17188</v>
      </c>
      <c r="B16684" s="72"/>
    </row>
    <row r="16685" spans="1:2">
      <c r="A16685" s="72" t="s">
        <v>4652</v>
      </c>
      <c r="B16685" s="72"/>
    </row>
    <row r="16686" spans="1:2">
      <c r="A16686" s="72" t="s">
        <v>28644</v>
      </c>
      <c r="B16686" s="72"/>
    </row>
    <row r="16687" spans="1:2">
      <c r="A16687" s="72" t="s">
        <v>7474</v>
      </c>
      <c r="B16687" s="72"/>
    </row>
    <row r="16688" spans="1:2">
      <c r="A16688" s="72" t="s">
        <v>28073</v>
      </c>
      <c r="B16688" s="72"/>
    </row>
    <row r="16689" spans="1:2">
      <c r="A16689" s="72" t="s">
        <v>26473</v>
      </c>
      <c r="B16689" s="72"/>
    </row>
    <row r="16690" spans="1:2">
      <c r="A16690" s="72" t="s">
        <v>9573</v>
      </c>
      <c r="B16690" s="72"/>
    </row>
    <row r="16691" spans="1:2">
      <c r="A16691" s="72" t="s">
        <v>30257</v>
      </c>
      <c r="B16691" s="72"/>
    </row>
    <row r="16692" spans="1:2">
      <c r="A16692" s="72" t="s">
        <v>5855</v>
      </c>
      <c r="B16692" s="72"/>
    </row>
    <row r="16693" spans="1:2">
      <c r="A16693" s="72" t="s">
        <v>28651</v>
      </c>
      <c r="B16693" s="72"/>
    </row>
    <row r="16694" spans="1:2">
      <c r="A16694" s="72" t="s">
        <v>26140</v>
      </c>
      <c r="B16694" s="72"/>
    </row>
    <row r="16695" spans="1:2">
      <c r="A16695" s="72" t="s">
        <v>11503</v>
      </c>
      <c r="B16695" s="72"/>
    </row>
    <row r="16696" spans="1:2">
      <c r="A16696" s="72" t="s">
        <v>11503</v>
      </c>
      <c r="B16696" s="72"/>
    </row>
    <row r="16697" spans="1:2">
      <c r="A16697" s="72" t="s">
        <v>3083</v>
      </c>
      <c r="B16697" s="72"/>
    </row>
    <row r="16698" spans="1:2">
      <c r="A16698" s="72" t="s">
        <v>3083</v>
      </c>
      <c r="B16698" s="72"/>
    </row>
    <row r="16699" spans="1:2">
      <c r="A16699" s="72" t="s">
        <v>9759</v>
      </c>
      <c r="B16699" s="72"/>
    </row>
    <row r="16700" spans="1:2">
      <c r="A16700" s="72" t="s">
        <v>22816</v>
      </c>
      <c r="B16700" s="72"/>
    </row>
    <row r="16701" spans="1:2">
      <c r="A16701" s="72" t="s">
        <v>9585</v>
      </c>
      <c r="B16701" s="72"/>
    </row>
    <row r="16702" spans="1:2">
      <c r="A16702" s="72" t="s">
        <v>5486</v>
      </c>
      <c r="B16702" s="72"/>
    </row>
    <row r="16703" spans="1:2">
      <c r="A16703" s="72" t="s">
        <v>5486</v>
      </c>
      <c r="B16703" s="72"/>
    </row>
    <row r="16704" spans="1:2">
      <c r="A16704" s="72" t="s">
        <v>1447</v>
      </c>
      <c r="B16704" s="72"/>
    </row>
    <row r="16705" spans="1:2">
      <c r="A16705" s="72" t="s">
        <v>28331</v>
      </c>
      <c r="B16705" s="72"/>
    </row>
    <row r="16706" spans="1:2">
      <c r="A16706" s="72" t="s">
        <v>15901</v>
      </c>
      <c r="B16706" s="72"/>
    </row>
    <row r="16707" spans="1:2">
      <c r="A16707" s="72" t="s">
        <v>19845</v>
      </c>
      <c r="B16707" s="72"/>
    </row>
    <row r="16708" spans="1:2">
      <c r="A16708" s="72" t="s">
        <v>22817</v>
      </c>
      <c r="B16708" s="72"/>
    </row>
    <row r="16709" spans="1:2">
      <c r="A16709" s="72" t="s">
        <v>13783</v>
      </c>
      <c r="B16709" s="72"/>
    </row>
    <row r="16710" spans="1:2">
      <c r="A16710" s="72" t="s">
        <v>9594</v>
      </c>
      <c r="B16710" s="72"/>
    </row>
    <row r="16711" spans="1:2">
      <c r="A16711" s="72" t="s">
        <v>10145</v>
      </c>
      <c r="B16711" s="72"/>
    </row>
    <row r="16712" spans="1:2">
      <c r="A16712" s="72" t="s">
        <v>10146</v>
      </c>
      <c r="B16712" s="72"/>
    </row>
    <row r="16713" spans="1:2">
      <c r="A16713" s="72" t="s">
        <v>10147</v>
      </c>
      <c r="B16713" s="72"/>
    </row>
    <row r="16714" spans="1:2">
      <c r="A16714" s="72" t="s">
        <v>25398</v>
      </c>
      <c r="B16714" s="72"/>
    </row>
    <row r="16715" spans="1:2">
      <c r="A16715" s="72" t="s">
        <v>16637</v>
      </c>
      <c r="B16715" s="72"/>
    </row>
    <row r="16716" spans="1:2">
      <c r="A16716" s="72" t="s">
        <v>31581</v>
      </c>
      <c r="B16716" s="72"/>
    </row>
    <row r="16717" spans="1:2">
      <c r="A16717" s="72" t="s">
        <v>8116</v>
      </c>
      <c r="B16717" s="72"/>
    </row>
    <row r="16718" spans="1:2">
      <c r="A16718" s="72" t="s">
        <v>29936</v>
      </c>
      <c r="B16718" s="72"/>
    </row>
    <row r="16719" spans="1:2">
      <c r="A16719" s="72" t="s">
        <v>16638</v>
      </c>
      <c r="B16719" s="72"/>
    </row>
    <row r="16720" spans="1:2">
      <c r="A16720" s="72" t="s">
        <v>7849</v>
      </c>
      <c r="B16720" s="72"/>
    </row>
    <row r="16721" spans="1:2">
      <c r="A16721" s="72" t="s">
        <v>17343</v>
      </c>
      <c r="B16721" s="72"/>
    </row>
    <row r="16722" spans="1:2">
      <c r="A16722" s="72" t="s">
        <v>14065</v>
      </c>
      <c r="B16722" s="72"/>
    </row>
    <row r="16723" spans="1:2">
      <c r="A16723" s="72" t="s">
        <v>28671</v>
      </c>
      <c r="B16723" s="72"/>
    </row>
    <row r="16724" spans="1:2">
      <c r="A16724" s="72" t="s">
        <v>33327</v>
      </c>
      <c r="B16724" s="72"/>
    </row>
    <row r="16725" spans="1:2">
      <c r="A16725" s="72" t="s">
        <v>28078</v>
      </c>
      <c r="B16725" s="72"/>
    </row>
    <row r="16726" spans="1:2">
      <c r="A16726" s="72" t="s">
        <v>19031</v>
      </c>
      <c r="B16726" s="72"/>
    </row>
    <row r="16727" spans="1:2">
      <c r="A16727" s="72" t="s">
        <v>22818</v>
      </c>
      <c r="B16727" s="72"/>
    </row>
    <row r="16728" spans="1:2">
      <c r="A16728" s="72" t="s">
        <v>31301</v>
      </c>
      <c r="B16728" s="72"/>
    </row>
    <row r="16729" spans="1:2">
      <c r="A16729" s="72" t="s">
        <v>12468</v>
      </c>
      <c r="B16729" s="72"/>
    </row>
    <row r="16730" spans="1:2">
      <c r="A16730" s="72" t="s">
        <v>3816</v>
      </c>
      <c r="B16730" s="72"/>
    </row>
    <row r="16731" spans="1:2">
      <c r="A16731" s="72" t="s">
        <v>12926</v>
      </c>
      <c r="B16731" s="72"/>
    </row>
    <row r="16732" spans="1:2">
      <c r="A16732" s="72" t="s">
        <v>16639</v>
      </c>
      <c r="B16732" s="72"/>
    </row>
    <row r="16733" spans="1:2">
      <c r="A16733" s="72" t="s">
        <v>27740</v>
      </c>
      <c r="B16733" s="72"/>
    </row>
    <row r="16734" spans="1:2">
      <c r="A16734" s="72" t="s">
        <v>1452</v>
      </c>
      <c r="B16734" s="72"/>
    </row>
    <row r="16735" spans="1:2">
      <c r="A16735" s="72" t="s">
        <v>1453</v>
      </c>
      <c r="B16735" s="72"/>
    </row>
    <row r="16736" spans="1:2">
      <c r="A16736" s="72" t="s">
        <v>1453</v>
      </c>
      <c r="B16736" s="72"/>
    </row>
    <row r="16737" spans="1:2">
      <c r="A16737" s="72" t="s">
        <v>1453</v>
      </c>
      <c r="B16737" s="72"/>
    </row>
    <row r="16738" spans="1:2">
      <c r="A16738" s="72" t="s">
        <v>1453</v>
      </c>
      <c r="B16738" s="72"/>
    </row>
    <row r="16739" spans="1:2">
      <c r="A16739" s="72" t="s">
        <v>29941</v>
      </c>
      <c r="B16739" s="72"/>
    </row>
    <row r="16740" spans="1:2">
      <c r="A16740" s="72" t="s">
        <v>4671</v>
      </c>
      <c r="B16740" s="72"/>
    </row>
    <row r="16741" spans="1:2">
      <c r="A16741" s="72" t="s">
        <v>4672</v>
      </c>
      <c r="B16741" s="72"/>
    </row>
    <row r="16742" spans="1:2">
      <c r="A16742" s="72" t="s">
        <v>24068</v>
      </c>
      <c r="B16742" s="72"/>
    </row>
    <row r="16743" spans="1:2">
      <c r="A16743" s="72" t="s">
        <v>4673</v>
      </c>
      <c r="B16743" s="72"/>
    </row>
    <row r="16744" spans="1:2">
      <c r="A16744" s="72" t="s">
        <v>15903</v>
      </c>
      <c r="B16744" s="72"/>
    </row>
    <row r="16745" spans="1:2">
      <c r="A16745" s="72" t="s">
        <v>2112</v>
      </c>
      <c r="B16745" s="72"/>
    </row>
    <row r="16746" spans="1:2">
      <c r="A16746" s="72" t="s">
        <v>2112</v>
      </c>
      <c r="B16746" s="72"/>
    </row>
    <row r="16747" spans="1:2">
      <c r="A16747" s="72" t="s">
        <v>12041</v>
      </c>
      <c r="B16747" s="72"/>
    </row>
    <row r="16748" spans="1:2">
      <c r="A16748" s="72" t="s">
        <v>24071</v>
      </c>
      <c r="B16748" s="72"/>
    </row>
    <row r="16749" spans="1:2">
      <c r="A16749" s="72" t="s">
        <v>1755</v>
      </c>
      <c r="B16749" s="72"/>
    </row>
    <row r="16750" spans="1:2">
      <c r="A16750" s="72" t="s">
        <v>8127</v>
      </c>
      <c r="B16750" s="72"/>
    </row>
    <row r="16751" spans="1:2">
      <c r="A16751" s="72" t="s">
        <v>32042</v>
      </c>
      <c r="B16751" s="72"/>
    </row>
    <row r="16752" spans="1:2">
      <c r="A16752" s="72" t="s">
        <v>17191</v>
      </c>
      <c r="B16752" s="72"/>
    </row>
    <row r="16753" spans="1:2">
      <c r="A16753" s="72" t="s">
        <v>17191</v>
      </c>
      <c r="B16753" s="72"/>
    </row>
    <row r="16754" spans="1:2">
      <c r="A16754" s="72" t="s">
        <v>8128</v>
      </c>
      <c r="B16754" s="72"/>
    </row>
    <row r="16755" spans="1:2">
      <c r="A16755" s="72" t="s">
        <v>19037</v>
      </c>
      <c r="B16755" s="72"/>
    </row>
    <row r="16756" spans="1:2">
      <c r="A16756" s="72" t="s">
        <v>11519</v>
      </c>
      <c r="B16756" s="72"/>
    </row>
    <row r="16757" spans="1:2">
      <c r="A16757" s="72" t="s">
        <v>29946</v>
      </c>
      <c r="B16757" s="72"/>
    </row>
    <row r="16758" spans="1:2">
      <c r="A16758" s="72" t="s">
        <v>4679</v>
      </c>
      <c r="B16758" s="72"/>
    </row>
    <row r="16759" spans="1:2">
      <c r="A16759" s="72" t="s">
        <v>11523</v>
      </c>
      <c r="B16759" s="72"/>
    </row>
    <row r="16760" spans="1:2">
      <c r="A16760" s="72" t="s">
        <v>11161</v>
      </c>
      <c r="B16760" s="72"/>
    </row>
    <row r="16761" spans="1:2">
      <c r="A16761" s="72" t="s">
        <v>1756</v>
      </c>
      <c r="B16761" s="72"/>
    </row>
    <row r="16762" spans="1:2">
      <c r="A16762" s="72" t="s">
        <v>7489</v>
      </c>
      <c r="B16762" s="72"/>
    </row>
    <row r="16763" spans="1:2">
      <c r="A16763" s="72" t="s">
        <v>2117</v>
      </c>
      <c r="B16763" s="72"/>
    </row>
    <row r="16764" spans="1:2">
      <c r="A16764" s="72" t="s">
        <v>31310</v>
      </c>
      <c r="B16764" s="72"/>
    </row>
    <row r="16765" spans="1:2">
      <c r="A16765" s="72" t="s">
        <v>33592</v>
      </c>
      <c r="B16765" s="72"/>
    </row>
    <row r="16766" spans="1:2">
      <c r="A16766" s="72" t="s">
        <v>30311</v>
      </c>
      <c r="B16766" s="72"/>
    </row>
    <row r="16767" spans="1:2">
      <c r="A16767" s="72" t="s">
        <v>3100</v>
      </c>
      <c r="B16767" s="72"/>
    </row>
    <row r="16768" spans="1:2">
      <c r="A16768" s="72" t="s">
        <v>1758</v>
      </c>
      <c r="B16768" s="72"/>
    </row>
    <row r="16769" spans="1:2">
      <c r="A16769" s="72" t="s">
        <v>1759</v>
      </c>
      <c r="B16769" s="72"/>
    </row>
    <row r="16770" spans="1:2">
      <c r="A16770" s="72" t="s">
        <v>1759</v>
      </c>
      <c r="B16770" s="72"/>
    </row>
    <row r="16771" spans="1:2">
      <c r="A16771" s="72" t="s">
        <v>11545</v>
      </c>
      <c r="B16771" s="72"/>
    </row>
    <row r="16772" spans="1:2">
      <c r="A16772" s="72" t="s">
        <v>21645</v>
      </c>
      <c r="B16772" s="72"/>
    </row>
    <row r="16773" spans="1:2">
      <c r="A16773" s="4" t="s">
        <v>749</v>
      </c>
      <c r="B16773" s="72"/>
    </row>
    <row r="16774" spans="1:2">
      <c r="A16774" s="72" t="s">
        <v>28694</v>
      </c>
      <c r="B16774" s="72"/>
    </row>
    <row r="16775" spans="1:2">
      <c r="A16775" s="72" t="s">
        <v>28698</v>
      </c>
      <c r="B16775" s="72"/>
    </row>
    <row r="16776" spans="1:2">
      <c r="A16776" s="72" t="s">
        <v>31160</v>
      </c>
      <c r="B16776" s="72"/>
    </row>
    <row r="16777" spans="1:2">
      <c r="A16777" s="72" t="s">
        <v>12948</v>
      </c>
      <c r="B16777" s="72"/>
    </row>
    <row r="16778" spans="1:2">
      <c r="A16778" s="72" t="s">
        <v>4253</v>
      </c>
      <c r="B16778" s="72"/>
    </row>
    <row r="16779" spans="1:2">
      <c r="A16779" s="72" t="s">
        <v>16126</v>
      </c>
      <c r="B16779" s="72"/>
    </row>
    <row r="16780" spans="1:2">
      <c r="A16780" s="72" t="s">
        <v>24079</v>
      </c>
      <c r="B16780" s="72"/>
    </row>
    <row r="16781" spans="1:2">
      <c r="A16781" s="72" t="s">
        <v>22831</v>
      </c>
      <c r="B16781" s="72"/>
    </row>
    <row r="16782" spans="1:2">
      <c r="A16782" s="72" t="s">
        <v>15597</v>
      </c>
      <c r="B16782" s="72"/>
    </row>
    <row r="16783" spans="1:2">
      <c r="A16783" s="72" t="s">
        <v>9213</v>
      </c>
      <c r="B16783" s="72"/>
    </row>
    <row r="16784" spans="1:2">
      <c r="A16784" s="72" t="s">
        <v>1763</v>
      </c>
      <c r="B16784" s="72"/>
    </row>
    <row r="16785" spans="1:2">
      <c r="A16785" s="72" t="s">
        <v>22837</v>
      </c>
      <c r="B16785" s="72"/>
    </row>
    <row r="16786" spans="1:2">
      <c r="A16786" s="72" t="s">
        <v>32049</v>
      </c>
      <c r="B16786" s="72"/>
    </row>
    <row r="16787" spans="1:2">
      <c r="A16787" s="72" t="s">
        <v>9215</v>
      </c>
      <c r="B16787" s="72"/>
    </row>
    <row r="16788" spans="1:2">
      <c r="A16788" s="72" t="s">
        <v>2295</v>
      </c>
      <c r="B16788" s="72"/>
    </row>
    <row r="16789" spans="1:2">
      <c r="A16789" s="72" t="s">
        <v>15606</v>
      </c>
      <c r="B16789" s="72"/>
    </row>
    <row r="16790" spans="1:2">
      <c r="A16790" s="72" t="s">
        <v>15915</v>
      </c>
      <c r="B16790" s="72"/>
    </row>
    <row r="16791" spans="1:2">
      <c r="A16791" s="72" t="s">
        <v>22839</v>
      </c>
      <c r="B16791" s="72"/>
    </row>
    <row r="16792" spans="1:2">
      <c r="A16792" s="72" t="s">
        <v>14082</v>
      </c>
      <c r="B16792" s="72"/>
    </row>
    <row r="16793" spans="1:2">
      <c r="A16793" s="72" t="s">
        <v>31598</v>
      </c>
      <c r="B16793" s="72"/>
    </row>
    <row r="16794" spans="1:2">
      <c r="A16794" s="72" t="s">
        <v>8159</v>
      </c>
      <c r="B16794" s="72"/>
    </row>
    <row r="16795" spans="1:2">
      <c r="A16795" s="72" t="s">
        <v>16373</v>
      </c>
      <c r="B16795" s="72"/>
    </row>
    <row r="16796" spans="1:2">
      <c r="A16796" s="72" t="s">
        <v>768</v>
      </c>
      <c r="B16796" s="72"/>
    </row>
    <row r="16797" spans="1:2">
      <c r="A16797" s="72" t="s">
        <v>6563</v>
      </c>
      <c r="B16797" s="72"/>
    </row>
    <row r="16798" spans="1:2">
      <c r="A16798" s="72" t="s">
        <v>22854</v>
      </c>
      <c r="B16798" s="72"/>
    </row>
    <row r="16799" spans="1:2">
      <c r="A16799" s="72" t="s">
        <v>5892</v>
      </c>
      <c r="B16799" s="72"/>
    </row>
    <row r="16800" spans="1:2">
      <c r="A16800" s="72" t="s">
        <v>28100</v>
      </c>
      <c r="B16800" s="72"/>
    </row>
    <row r="16801" spans="1:2">
      <c r="A16801" s="72" t="s">
        <v>28101</v>
      </c>
      <c r="B16801" s="72"/>
    </row>
    <row r="16802" spans="1:2">
      <c r="A16802" s="72" t="s">
        <v>6297</v>
      </c>
      <c r="B16802" s="72"/>
    </row>
    <row r="16803" spans="1:2">
      <c r="A16803" s="72" t="s">
        <v>29299</v>
      </c>
      <c r="B16803" s="72"/>
    </row>
    <row r="16804" spans="1:2">
      <c r="A16804" s="72" t="s">
        <v>18891</v>
      </c>
      <c r="B16804" s="72"/>
    </row>
    <row r="16805" spans="1:2">
      <c r="A16805" s="72" t="s">
        <v>2673</v>
      </c>
      <c r="B16805" s="72"/>
    </row>
    <row r="16806" spans="1:2">
      <c r="A16806" s="72" t="s">
        <v>2672</v>
      </c>
      <c r="B16806" s="72"/>
    </row>
    <row r="16807" spans="1:2">
      <c r="A16807" s="72" t="s">
        <v>14618</v>
      </c>
      <c r="B16807" s="72"/>
    </row>
    <row r="16808" spans="1:2">
      <c r="A16808" s="72" t="s">
        <v>18142</v>
      </c>
      <c r="B16808" s="72"/>
    </row>
    <row r="16809" spans="1:2">
      <c r="A16809" s="72" t="s">
        <v>13264</v>
      </c>
      <c r="B16809" s="72"/>
    </row>
    <row r="16810" spans="1:2">
      <c r="A16810" s="72" t="s">
        <v>13264</v>
      </c>
      <c r="B16810" s="72"/>
    </row>
    <row r="16811" spans="1:2">
      <c r="A16811" s="72" t="s">
        <v>32060</v>
      </c>
      <c r="B16811" s="72"/>
    </row>
    <row r="16812" spans="1:2">
      <c r="A16812" s="72" t="s">
        <v>7876</v>
      </c>
      <c r="B16812" s="72"/>
    </row>
    <row r="16813" spans="1:2">
      <c r="A16813" s="72" t="s">
        <v>6300</v>
      </c>
      <c r="B16813" s="72"/>
    </row>
    <row r="16814" spans="1:2">
      <c r="A16814" s="72" t="s">
        <v>5896</v>
      </c>
      <c r="B16814" s="72"/>
    </row>
    <row r="16815" spans="1:2">
      <c r="A16815" s="72" t="s">
        <v>24116</v>
      </c>
      <c r="B16815" s="72"/>
    </row>
    <row r="16816" spans="1:2">
      <c r="A16816" s="72" t="s">
        <v>18151</v>
      </c>
      <c r="B16816" s="72"/>
    </row>
    <row r="16817" spans="1:2">
      <c r="A16817" s="72" t="s">
        <v>3437</v>
      </c>
      <c r="B16817" s="72"/>
    </row>
    <row r="16818" spans="1:2">
      <c r="A16818" s="72" t="s">
        <v>29723</v>
      </c>
      <c r="B16818" s="72"/>
    </row>
    <row r="16819" spans="1:2">
      <c r="A16819" s="72" t="s">
        <v>27770</v>
      </c>
      <c r="B16819" s="72"/>
    </row>
    <row r="16820" spans="1:2">
      <c r="A16820" s="72" t="s">
        <v>2309</v>
      </c>
      <c r="B16820" s="72"/>
    </row>
    <row r="16821" spans="1:2">
      <c r="A16821" s="72" t="s">
        <v>14107</v>
      </c>
      <c r="B16821" s="72"/>
    </row>
    <row r="16822" spans="1:2">
      <c r="A16822" s="72" t="s">
        <v>29969</v>
      </c>
      <c r="B16822" s="72"/>
    </row>
    <row r="16823" spans="1:2">
      <c r="A16823" s="72" t="s">
        <v>19893</v>
      </c>
      <c r="B16823" s="72"/>
    </row>
    <row r="16824" spans="1:2">
      <c r="A16824" s="72" t="s">
        <v>4256</v>
      </c>
      <c r="B16824" s="72"/>
    </row>
    <row r="16825" spans="1:2">
      <c r="A16825" s="72" t="s">
        <v>3861</v>
      </c>
      <c r="B16825" s="72"/>
    </row>
    <row r="16826" spans="1:2">
      <c r="A16826" s="72" t="s">
        <v>5241</v>
      </c>
      <c r="B16826" s="72"/>
    </row>
    <row r="16827" spans="1:2">
      <c r="A16827" s="72" t="s">
        <v>32305</v>
      </c>
      <c r="B16827" s="72"/>
    </row>
    <row r="16828" spans="1:2">
      <c r="A16828" s="72" t="s">
        <v>10503</v>
      </c>
      <c r="B16828" s="72"/>
    </row>
    <row r="16829" spans="1:2">
      <c r="A16829" s="72" t="s">
        <v>10504</v>
      </c>
      <c r="B16829" s="72"/>
    </row>
    <row r="16830" spans="1:2">
      <c r="A16830" s="72" t="s">
        <v>17207</v>
      </c>
      <c r="B16830" s="72"/>
    </row>
    <row r="16831" spans="1:2">
      <c r="A16831" s="72" t="s">
        <v>7884</v>
      </c>
      <c r="B16831" s="72"/>
    </row>
    <row r="16832" spans="1:2">
      <c r="A16832" s="72" t="s">
        <v>10510</v>
      </c>
      <c r="B16832" s="72"/>
    </row>
    <row r="16833" spans="1:2">
      <c r="A16833" s="72" t="s">
        <v>9654</v>
      </c>
      <c r="B16833" s="72"/>
    </row>
    <row r="16834" spans="1:2">
      <c r="A16834" s="72" t="s">
        <v>15627</v>
      </c>
      <c r="B16834" s="72"/>
    </row>
    <row r="16835" spans="1:2">
      <c r="A16835" s="72" t="s">
        <v>10198</v>
      </c>
      <c r="B16835" s="72"/>
    </row>
    <row r="16836" spans="1:2">
      <c r="A16836" s="72" t="s">
        <v>17396</v>
      </c>
      <c r="B16836" s="72"/>
    </row>
    <row r="16837" spans="1:2">
      <c r="A16837" s="72" t="s">
        <v>33163</v>
      </c>
      <c r="B16837" s="72"/>
    </row>
    <row r="16838" spans="1:2">
      <c r="A16838" s="72" t="s">
        <v>22288</v>
      </c>
      <c r="B16838" s="72"/>
    </row>
    <row r="16839" spans="1:2">
      <c r="A16839" s="72" t="s">
        <v>22289</v>
      </c>
      <c r="B16839" s="72"/>
    </row>
    <row r="16840" spans="1:2">
      <c r="A16840" s="72" t="s">
        <v>20330</v>
      </c>
      <c r="B16840" s="72"/>
    </row>
    <row r="16841" spans="1:2">
      <c r="A16841" s="72" t="s">
        <v>12970</v>
      </c>
      <c r="B16841" s="72"/>
    </row>
    <row r="16842" spans="1:2">
      <c r="A16842" s="72" t="s">
        <v>24134</v>
      </c>
      <c r="B16842" s="72"/>
    </row>
    <row r="16843" spans="1:2">
      <c r="A16843" s="72" t="s">
        <v>2318</v>
      </c>
      <c r="B16843" s="72"/>
    </row>
    <row r="16844" spans="1:2">
      <c r="A16844" s="72" t="s">
        <v>27332</v>
      </c>
      <c r="B16844" s="72"/>
    </row>
    <row r="16845" spans="1:2">
      <c r="A16845" s="72" t="s">
        <v>22306</v>
      </c>
      <c r="B16845" s="72"/>
    </row>
    <row r="16846" spans="1:2">
      <c r="A16846" s="72" t="s">
        <v>16144</v>
      </c>
      <c r="B16846" s="72"/>
    </row>
    <row r="16847" spans="1:2">
      <c r="A16847" s="72" t="s">
        <v>20333</v>
      </c>
      <c r="B16847" s="72"/>
    </row>
    <row r="16848" spans="1:2">
      <c r="A16848" s="72" t="s">
        <v>12971</v>
      </c>
      <c r="B16848" s="72"/>
    </row>
    <row r="16849" spans="1:2">
      <c r="A16849" s="72" t="s">
        <v>30362</v>
      </c>
      <c r="B16849" s="72"/>
    </row>
    <row r="16850" spans="1:2">
      <c r="A16850" s="72" t="s">
        <v>13282</v>
      </c>
      <c r="B16850" s="72"/>
    </row>
    <row r="16851" spans="1:2">
      <c r="A16851" s="72" t="s">
        <v>8735</v>
      </c>
      <c r="B16851" s="72"/>
    </row>
    <row r="16852" spans="1:2">
      <c r="A16852" s="72" t="s">
        <v>15634</v>
      </c>
      <c r="B16852" s="72"/>
    </row>
    <row r="16853" spans="1:2">
      <c r="A16853" s="72" t="s">
        <v>11583</v>
      </c>
      <c r="B16853" s="72"/>
    </row>
    <row r="16854" spans="1:2">
      <c r="A16854" s="72" t="s">
        <v>22320</v>
      </c>
      <c r="B16854" s="72"/>
    </row>
    <row r="16855" spans="1:2">
      <c r="A16855" s="72" t="s">
        <v>14679</v>
      </c>
      <c r="B16855" s="72"/>
    </row>
    <row r="16856" spans="1:2">
      <c r="A16856" s="72" t="s">
        <v>4766</v>
      </c>
      <c r="B16856" s="72"/>
    </row>
    <row r="16857" spans="1:2">
      <c r="A16857" s="72" t="s">
        <v>17673</v>
      </c>
      <c r="B16857" s="72"/>
    </row>
    <row r="16858" spans="1:2">
      <c r="A16858" s="72" t="s">
        <v>33594</v>
      </c>
      <c r="B16858" s="72"/>
    </row>
    <row r="16859" spans="1:2">
      <c r="A16859" s="72" t="s">
        <v>1513</v>
      </c>
      <c r="B16859" s="72"/>
    </row>
    <row r="16860" spans="1:2">
      <c r="A16860" s="72" t="s">
        <v>7892</v>
      </c>
      <c r="B16860" s="72"/>
    </row>
    <row r="16861" spans="1:2">
      <c r="A16861" s="72" t="s">
        <v>32076</v>
      </c>
      <c r="B16861" s="72"/>
    </row>
    <row r="16862" spans="1:2">
      <c r="A16862" s="72" t="s">
        <v>5939</v>
      </c>
      <c r="B16862" s="72"/>
    </row>
    <row r="16863" spans="1:2">
      <c r="A16863" s="72" t="s">
        <v>21687</v>
      </c>
      <c r="B16863" s="72"/>
    </row>
    <row r="16864" spans="1:2">
      <c r="A16864" s="72" t="s">
        <v>30932</v>
      </c>
      <c r="B16864" s="72"/>
    </row>
    <row r="16865" spans="1:2">
      <c r="A16865" s="72" t="s">
        <v>10517</v>
      </c>
      <c r="B16865" s="72"/>
    </row>
    <row r="16866" spans="1:2">
      <c r="A16866" s="72" t="s">
        <v>11601</v>
      </c>
      <c r="B16866" s="72"/>
    </row>
    <row r="16867" spans="1:2">
      <c r="A16867" s="72" t="s">
        <v>5256</v>
      </c>
      <c r="B16867" s="72"/>
    </row>
    <row r="16868" spans="1:2">
      <c r="A16868" s="72" t="s">
        <v>10521</v>
      </c>
      <c r="B16868" s="72"/>
    </row>
    <row r="16869" spans="1:2">
      <c r="A16869" s="72" t="s">
        <v>7518</v>
      </c>
      <c r="B16869" s="72"/>
    </row>
    <row r="16870" spans="1:2">
      <c r="A16870" s="72" t="s">
        <v>7518</v>
      </c>
      <c r="B16870" s="72"/>
    </row>
    <row r="16871" spans="1:2">
      <c r="A16871" s="72" t="s">
        <v>5257</v>
      </c>
      <c r="B16871" s="72"/>
    </row>
    <row r="16872" spans="1:2">
      <c r="A16872" s="72" t="s">
        <v>11603</v>
      </c>
      <c r="B16872" s="72"/>
    </row>
    <row r="16873" spans="1:2">
      <c r="A16873" s="72" t="s">
        <v>4797</v>
      </c>
      <c r="B16873" s="72"/>
    </row>
    <row r="16874" spans="1:2">
      <c r="A16874" s="72" t="s">
        <v>9708</v>
      </c>
      <c r="B16874" s="72"/>
    </row>
    <row r="16875" spans="1:2">
      <c r="A16875" s="72" t="s">
        <v>9708</v>
      </c>
      <c r="B16875" s="72"/>
    </row>
    <row r="16876" spans="1:2">
      <c r="A16876" s="72" t="s">
        <v>9708</v>
      </c>
      <c r="B16876" s="72"/>
    </row>
    <row r="16877" spans="1:2">
      <c r="A16877" s="72" t="s">
        <v>27374</v>
      </c>
      <c r="B16877" s="72"/>
    </row>
    <row r="16878" spans="1:2">
      <c r="A16878" s="72" t="s">
        <v>22352</v>
      </c>
      <c r="B16878" s="72"/>
    </row>
    <row r="16879" spans="1:2">
      <c r="A16879" s="72" t="s">
        <v>22353</v>
      </c>
      <c r="B16879" s="72"/>
    </row>
    <row r="16880" spans="1:2">
      <c r="A16880" s="72" t="s">
        <v>4280</v>
      </c>
      <c r="B16880" s="72"/>
    </row>
    <row r="16881" spans="1:2">
      <c r="A16881" s="72" t="s">
        <v>31626</v>
      </c>
      <c r="B16881" s="72"/>
    </row>
    <row r="16882" spans="1:2">
      <c r="A16882" s="72" t="s">
        <v>13302</v>
      </c>
      <c r="B16882" s="72"/>
    </row>
    <row r="16883" spans="1:2">
      <c r="A16883" s="72" t="s">
        <v>7041</v>
      </c>
      <c r="B16883" s="72"/>
    </row>
    <row r="16884" spans="1:2">
      <c r="A16884" s="72" t="s">
        <v>9713</v>
      </c>
      <c r="B16884" s="72"/>
    </row>
    <row r="16885" spans="1:2">
      <c r="A16885" s="72" t="s">
        <v>14708</v>
      </c>
      <c r="B16885" s="72"/>
    </row>
    <row r="16886" spans="1:2">
      <c r="A16886" s="72" t="s">
        <v>12560</v>
      </c>
      <c r="B16886" s="72"/>
    </row>
    <row r="16887" spans="1:2">
      <c r="A16887" s="72" t="s">
        <v>8227</v>
      </c>
      <c r="B16887" s="72"/>
    </row>
    <row r="16888" spans="1:2">
      <c r="A16888" s="72" t="s">
        <v>7519</v>
      </c>
      <c r="B16888" s="72"/>
    </row>
    <row r="16889" spans="1:2">
      <c r="A16889" s="72" t="s">
        <v>10523</v>
      </c>
      <c r="B16889" s="72"/>
    </row>
    <row r="16890" spans="1:2">
      <c r="A16890" s="72" t="s">
        <v>3141</v>
      </c>
      <c r="B16890" s="72"/>
    </row>
    <row r="16891" spans="1:2">
      <c r="A16891" s="72" t="s">
        <v>5960</v>
      </c>
      <c r="B16891" s="72"/>
    </row>
    <row r="16892" spans="1:2">
      <c r="A16892" s="72" t="s">
        <v>4816</v>
      </c>
      <c r="B16892" s="72"/>
    </row>
    <row r="16893" spans="1:2">
      <c r="A16893" s="72" t="s">
        <v>11615</v>
      </c>
      <c r="B16893" s="72"/>
    </row>
    <row r="16894" spans="1:2">
      <c r="A16894" s="72" t="s">
        <v>33598</v>
      </c>
      <c r="B16894" s="72"/>
    </row>
    <row r="16895" spans="1:2">
      <c r="A16895" s="72" t="s">
        <v>14719</v>
      </c>
      <c r="B16895" s="72"/>
    </row>
    <row r="16896" spans="1:2">
      <c r="A16896" s="72" t="s">
        <v>30944</v>
      </c>
      <c r="B16896" s="72"/>
    </row>
    <row r="16897" spans="1:2">
      <c r="A16897" s="72" t="s">
        <v>15102</v>
      </c>
      <c r="B16897" s="72"/>
    </row>
    <row r="16898" spans="1:2">
      <c r="A16898" s="72" t="s">
        <v>11620</v>
      </c>
      <c r="B16898" s="72"/>
    </row>
    <row r="16899" spans="1:2">
      <c r="A16899" s="72" t="s">
        <v>14167</v>
      </c>
      <c r="B16899" s="72"/>
    </row>
    <row r="16900" spans="1:2">
      <c r="A16900" s="72" t="s">
        <v>9731</v>
      </c>
      <c r="B16900" s="72"/>
    </row>
    <row r="16901" spans="1:2">
      <c r="A16901" s="72" t="s">
        <v>9731</v>
      </c>
      <c r="B16901" s="72"/>
    </row>
    <row r="16902" spans="1:2">
      <c r="A16902" s="72" t="s">
        <v>4819</v>
      </c>
      <c r="B16902" s="72"/>
    </row>
    <row r="16903" spans="1:2">
      <c r="A16903" s="72" t="s">
        <v>17697</v>
      </c>
      <c r="B16903" s="72"/>
    </row>
    <row r="16904" spans="1:2">
      <c r="A16904" s="72" t="s">
        <v>22382</v>
      </c>
      <c r="B16904" s="72"/>
    </row>
    <row r="16905" spans="1:2">
      <c r="A16905" s="72" t="s">
        <v>2736</v>
      </c>
      <c r="B16905" s="72"/>
    </row>
    <row r="16906" spans="1:2">
      <c r="A16906" s="72" t="s">
        <v>1796</v>
      </c>
      <c r="B16906" s="72"/>
    </row>
    <row r="16907" spans="1:2">
      <c r="A16907" s="72" t="s">
        <v>22386</v>
      </c>
      <c r="B16907" s="72"/>
    </row>
    <row r="16908" spans="1:2">
      <c r="A16908" s="72" t="s">
        <v>11218</v>
      </c>
      <c r="B16908" s="72"/>
    </row>
    <row r="16909" spans="1:2">
      <c r="A16909" s="72" t="s">
        <v>30949</v>
      </c>
      <c r="B16909" s="72"/>
    </row>
    <row r="16910" spans="1:2">
      <c r="A16910" s="72" t="s">
        <v>4825</v>
      </c>
      <c r="B16910" s="72"/>
    </row>
    <row r="16911" spans="1:2">
      <c r="A16911" s="72" t="s">
        <v>15396</v>
      </c>
      <c r="B16911" s="72"/>
    </row>
    <row r="16912" spans="1:2">
      <c r="A16912" s="72" t="s">
        <v>10253</v>
      </c>
      <c r="B16912" s="72"/>
    </row>
    <row r="16913" spans="1:2">
      <c r="A16913" s="72" t="s">
        <v>18259</v>
      </c>
      <c r="B16913" s="72"/>
    </row>
    <row r="16914" spans="1:2">
      <c r="A16914" s="72" t="s">
        <v>16155</v>
      </c>
      <c r="B16914" s="72"/>
    </row>
    <row r="16915" spans="1:2">
      <c r="A16915" s="72" t="s">
        <v>19087</v>
      </c>
      <c r="B16915" s="72"/>
    </row>
    <row r="16916" spans="1:2">
      <c r="A16916" s="72" t="s">
        <v>5969</v>
      </c>
      <c r="B16916" s="72"/>
    </row>
    <row r="16917" spans="1:2">
      <c r="A16917" s="72" t="s">
        <v>31635</v>
      </c>
      <c r="B16917" s="72"/>
    </row>
    <row r="16918" spans="1:2">
      <c r="A16918" s="72" t="s">
        <v>31637</v>
      </c>
      <c r="B16918" s="72"/>
    </row>
    <row r="16919" spans="1:2">
      <c r="A16919" s="72" t="s">
        <v>1977</v>
      </c>
      <c r="B16919" s="72"/>
    </row>
    <row r="16920" spans="1:2">
      <c r="A16920" s="72" t="s">
        <v>33573</v>
      </c>
      <c r="B16920" s="72"/>
    </row>
    <row r="16921" spans="1:2">
      <c r="A16921" s="72" t="s">
        <v>22916</v>
      </c>
      <c r="B16921" s="72"/>
    </row>
    <row r="16922" spans="1:2">
      <c r="A16922" s="72" t="s">
        <v>28411</v>
      </c>
      <c r="B16922" s="72"/>
    </row>
    <row r="16923" spans="1:2">
      <c r="A16923" s="72" t="s">
        <v>7910</v>
      </c>
      <c r="B16923" s="72"/>
    </row>
    <row r="16924" spans="1:2">
      <c r="A16924" s="72" t="s">
        <v>17713</v>
      </c>
      <c r="B16924" s="72"/>
    </row>
    <row r="16925" spans="1:2">
      <c r="A16925" s="72" t="s">
        <v>14174</v>
      </c>
      <c r="B16925" s="72"/>
    </row>
    <row r="16926" spans="1:2">
      <c r="A16926" s="72" t="s">
        <v>27825</v>
      </c>
      <c r="B16926" s="72"/>
    </row>
    <row r="16927" spans="1:2">
      <c r="A16927" s="72" t="s">
        <v>5583</v>
      </c>
      <c r="B16927" s="72"/>
    </row>
    <row r="16928" spans="1:2">
      <c r="A16928" s="72" t="s">
        <v>13863</v>
      </c>
      <c r="B16928" s="72"/>
    </row>
    <row r="16929" spans="1:2">
      <c r="A16929" s="72" t="s">
        <v>28835</v>
      </c>
      <c r="B16929" s="72"/>
    </row>
    <row r="16930" spans="1:2">
      <c r="A16930" s="72" t="s">
        <v>9286</v>
      </c>
      <c r="B16930" s="72"/>
    </row>
    <row r="16931" spans="1:2">
      <c r="A16931" s="72" t="s">
        <v>6240</v>
      </c>
      <c r="B16931" s="72"/>
    </row>
    <row r="16932" spans="1:2">
      <c r="A16932" s="72" t="s">
        <v>8844</v>
      </c>
      <c r="B16932" s="72"/>
    </row>
    <row r="16933" spans="1:2">
      <c r="A16933" s="72" t="s">
        <v>11227</v>
      </c>
      <c r="B16933" s="72"/>
    </row>
    <row r="16934" spans="1:2">
      <c r="A16934" s="72" t="s">
        <v>11655</v>
      </c>
      <c r="B16934" s="72"/>
    </row>
    <row r="16935" spans="1:2">
      <c r="A16935" s="72" t="s">
        <v>27827</v>
      </c>
      <c r="B16935" s="72"/>
    </row>
    <row r="16936" spans="1:2">
      <c r="A16936" s="72" t="s">
        <v>17643</v>
      </c>
      <c r="B16936" s="72"/>
    </row>
    <row r="16937" spans="1:2">
      <c r="A16937" s="72" t="s">
        <v>5977</v>
      </c>
      <c r="B16937" s="72"/>
    </row>
    <row r="16938" spans="1:2">
      <c r="A16938" s="72" t="s">
        <v>5977</v>
      </c>
      <c r="B16938" s="72"/>
    </row>
    <row r="16939" spans="1:2">
      <c r="A16939" s="72" t="s">
        <v>5978</v>
      </c>
      <c r="B16939" s="72"/>
    </row>
    <row r="16940" spans="1:2">
      <c r="A16940" s="72" t="s">
        <v>22917</v>
      </c>
      <c r="B16940" s="72"/>
    </row>
    <row r="16941" spans="1:2">
      <c r="A16941" s="72" t="s">
        <v>10262</v>
      </c>
      <c r="B16941" s="72"/>
    </row>
    <row r="16942" spans="1:2">
      <c r="A16942" s="72" t="s">
        <v>31641</v>
      </c>
      <c r="B16942" s="72"/>
    </row>
    <row r="16943" spans="1:2">
      <c r="A16943" s="72" t="s">
        <v>20361</v>
      </c>
      <c r="B16943" s="72"/>
    </row>
    <row r="16944" spans="1:2">
      <c r="A16944" s="72" t="s">
        <v>17720</v>
      </c>
      <c r="B16944" s="72"/>
    </row>
    <row r="16945" spans="1:2">
      <c r="A16945" s="72" t="s">
        <v>12590</v>
      </c>
      <c r="B16945" s="72"/>
    </row>
    <row r="16946" spans="1:2">
      <c r="A16946" s="72" t="s">
        <v>17721</v>
      </c>
      <c r="B16946" s="72"/>
    </row>
    <row r="16947" spans="1:2">
      <c r="A16947" s="72" t="s">
        <v>17721</v>
      </c>
      <c r="B16947" s="72"/>
    </row>
    <row r="16948" spans="1:2">
      <c r="A16948" s="72" t="s">
        <v>22412</v>
      </c>
      <c r="B16948" s="72"/>
    </row>
    <row r="16949" spans="1:2">
      <c r="A16949" s="72" t="s">
        <v>22412</v>
      </c>
      <c r="B16949" s="72"/>
    </row>
    <row r="16950" spans="1:2">
      <c r="A16950" s="72" t="s">
        <v>28850</v>
      </c>
      <c r="B16950" s="72"/>
    </row>
    <row r="16951" spans="1:2">
      <c r="A16951" s="72" t="s">
        <v>26300</v>
      </c>
      <c r="B16951" s="72"/>
    </row>
    <row r="16952" spans="1:2">
      <c r="A16952" s="72" t="s">
        <v>7533</v>
      </c>
      <c r="B16952" s="72"/>
    </row>
    <row r="16953" spans="1:2">
      <c r="A16953" s="72" t="s">
        <v>28861</v>
      </c>
      <c r="B16953" s="72"/>
    </row>
    <row r="16954" spans="1:2">
      <c r="A16954" s="72" t="s">
        <v>33476</v>
      </c>
      <c r="B16954" s="72"/>
    </row>
    <row r="16955" spans="1:2">
      <c r="A16955" s="72" t="s">
        <v>975</v>
      </c>
      <c r="B16955" s="72"/>
    </row>
    <row r="16956" spans="1:2">
      <c r="A16956" s="72" t="s">
        <v>28867</v>
      </c>
      <c r="B16956" s="72"/>
    </row>
    <row r="16957" spans="1:2">
      <c r="A16957" s="72" t="s">
        <v>20367</v>
      </c>
      <c r="B16957" s="72"/>
    </row>
    <row r="16958" spans="1:2">
      <c r="A16958" s="72" t="s">
        <v>7540</v>
      </c>
      <c r="B16958" s="72"/>
    </row>
    <row r="16959" spans="1:2">
      <c r="A16959" s="72" t="s">
        <v>25781</v>
      </c>
      <c r="B16959" s="72"/>
    </row>
    <row r="16960" spans="1:2">
      <c r="A16960" s="72" t="s">
        <v>5133</v>
      </c>
      <c r="B16960" s="72"/>
    </row>
    <row r="16961" spans="1:2">
      <c r="A16961" s="72" t="s">
        <v>17740</v>
      </c>
      <c r="B16961" s="72"/>
    </row>
    <row r="16962" spans="1:2">
      <c r="A16962" s="72" t="s">
        <v>19099</v>
      </c>
      <c r="B16962" s="72"/>
    </row>
    <row r="16963" spans="1:2">
      <c r="A16963" s="72" t="s">
        <v>12126</v>
      </c>
      <c r="B16963" s="72"/>
    </row>
    <row r="16964" spans="1:2">
      <c r="A16964" s="72" t="s">
        <v>28874</v>
      </c>
      <c r="B16964" s="72"/>
    </row>
    <row r="16965" spans="1:2">
      <c r="A16965" s="72" t="s">
        <v>19100</v>
      </c>
      <c r="B16965" s="72"/>
    </row>
    <row r="16966" spans="1:2">
      <c r="A16966" s="72" t="s">
        <v>6607</v>
      </c>
      <c r="B16966" s="72"/>
    </row>
    <row r="16967" spans="1:2">
      <c r="A16967" s="72" t="s">
        <v>10555</v>
      </c>
      <c r="B16967" s="72"/>
    </row>
    <row r="16968" spans="1:2">
      <c r="A16968" s="72" t="s">
        <v>33375</v>
      </c>
      <c r="B16968" s="72"/>
    </row>
    <row r="16969" spans="1:2">
      <c r="A16969" s="72" t="s">
        <v>2363</v>
      </c>
      <c r="B16969" s="72"/>
    </row>
    <row r="16970" spans="1:2">
      <c r="A16970" s="72" t="s">
        <v>33601</v>
      </c>
      <c r="B16970" s="72"/>
    </row>
    <row r="16971" spans="1:2">
      <c r="A16971" s="72" t="s">
        <v>9811</v>
      </c>
      <c r="B16971" s="72"/>
    </row>
    <row r="16972" spans="1:2">
      <c r="A16972" s="72" t="s">
        <v>16172</v>
      </c>
      <c r="B16972" s="72"/>
    </row>
    <row r="16973" spans="1:2">
      <c r="A16973" s="72" t="s">
        <v>31657</v>
      </c>
      <c r="B16973" s="72"/>
    </row>
    <row r="16974" spans="1:2">
      <c r="A16974" s="72" t="s">
        <v>14751</v>
      </c>
      <c r="B16974" s="72"/>
    </row>
    <row r="16975" spans="1:2">
      <c r="A16975" s="72" t="s">
        <v>8268</v>
      </c>
      <c r="B16975" s="72"/>
    </row>
    <row r="16976" spans="1:2">
      <c r="A16976" s="72" t="s">
        <v>14755</v>
      </c>
      <c r="B16976" s="72"/>
    </row>
    <row r="16977" spans="1:2">
      <c r="A16977" s="72" t="s">
        <v>1806</v>
      </c>
      <c r="B16977" s="72"/>
    </row>
    <row r="16978" spans="1:2">
      <c r="A16978" s="72" t="s">
        <v>31343</v>
      </c>
      <c r="B16978" s="72"/>
    </row>
    <row r="16979" spans="1:2">
      <c r="A16979" s="72" t="s">
        <v>7580</v>
      </c>
      <c r="B16979" s="72"/>
    </row>
    <row r="16980" spans="1:2">
      <c r="A16980" s="72" t="s">
        <v>9985</v>
      </c>
      <c r="B16980" s="72"/>
    </row>
    <row r="16981" spans="1:2">
      <c r="A16981" s="72" t="s">
        <v>15153</v>
      </c>
      <c r="B16981" s="72"/>
    </row>
    <row r="16982" spans="1:2">
      <c r="A16982" s="72" t="s">
        <v>13877</v>
      </c>
      <c r="B16982" s="72"/>
    </row>
    <row r="16983" spans="1:2">
      <c r="A16983" s="72" t="s">
        <v>5610</v>
      </c>
      <c r="B16983" s="72"/>
    </row>
    <row r="16984" spans="1:2">
      <c r="A16984" s="72" t="s">
        <v>17428</v>
      </c>
      <c r="B16984" s="72"/>
    </row>
    <row r="16985" spans="1:2">
      <c r="A16985" s="72" t="s">
        <v>4890</v>
      </c>
      <c r="B16985" s="72"/>
    </row>
    <row r="16986" spans="1:2">
      <c r="A16986" s="72" t="s">
        <v>6633</v>
      </c>
      <c r="B16986" s="72"/>
    </row>
    <row r="16987" spans="1:2">
      <c r="A16987" s="72" t="s">
        <v>17764</v>
      </c>
      <c r="B16987" s="72"/>
    </row>
    <row r="16988" spans="1:2">
      <c r="A16988" s="72" t="s">
        <v>17765</v>
      </c>
      <c r="B16988" s="72"/>
    </row>
    <row r="16989" spans="1:2">
      <c r="A16989" s="72" t="s">
        <v>13345</v>
      </c>
      <c r="B16989" s="72"/>
    </row>
    <row r="16990" spans="1:2">
      <c r="A16990" s="72" t="s">
        <v>16176</v>
      </c>
      <c r="B16990" s="72"/>
    </row>
    <row r="16991" spans="1:2">
      <c r="A16991" s="4" t="s">
        <v>33602</v>
      </c>
      <c r="B16991" s="72"/>
    </row>
    <row r="16992" spans="1:2">
      <c r="A16992" s="72" t="s">
        <v>13886</v>
      </c>
      <c r="B16992" s="72"/>
    </row>
    <row r="16993" spans="1:2">
      <c r="A16993" s="72" t="s">
        <v>17432</v>
      </c>
      <c r="B16993" s="72"/>
    </row>
    <row r="16994" spans="1:2">
      <c r="A16994" s="72" t="s">
        <v>14775</v>
      </c>
      <c r="B16994" s="72"/>
    </row>
    <row r="16995" spans="1:2">
      <c r="A16995" s="72" t="s">
        <v>27850</v>
      </c>
      <c r="B16995" s="72"/>
    </row>
    <row r="16996" spans="1:2">
      <c r="A16996" s="72" t="s">
        <v>31346</v>
      </c>
      <c r="B16996" s="72"/>
    </row>
    <row r="16997" spans="1:2">
      <c r="A16997" s="72" t="s">
        <v>27854</v>
      </c>
      <c r="B16997" s="72"/>
    </row>
    <row r="16998" spans="1:2">
      <c r="A16998" s="72" t="s">
        <v>8896</v>
      </c>
      <c r="B16998" s="72"/>
    </row>
    <row r="16999" spans="1:2">
      <c r="A16999" s="72" t="s">
        <v>17767</v>
      </c>
      <c r="B16999" s="72"/>
    </row>
    <row r="17000" spans="1:2">
      <c r="A17000" s="72" t="s">
        <v>22951</v>
      </c>
      <c r="B17000" s="72"/>
    </row>
    <row r="17001" spans="1:2">
      <c r="A17001" s="72" t="s">
        <v>26981</v>
      </c>
      <c r="B17001" s="72"/>
    </row>
    <row r="17002" spans="1:2">
      <c r="A17002" s="72" t="s">
        <v>13632</v>
      </c>
      <c r="B17002" s="72"/>
    </row>
    <row r="17003" spans="1:2">
      <c r="A17003" s="72" t="s">
        <v>21867</v>
      </c>
      <c r="B17003" s="72"/>
    </row>
    <row r="17004" spans="1:2">
      <c r="A17004" s="72" t="s">
        <v>16471</v>
      </c>
      <c r="B17004" s="72"/>
    </row>
    <row r="17005" spans="1:2">
      <c r="A17005" s="72" t="s">
        <v>17239</v>
      </c>
      <c r="B17005" s="72"/>
    </row>
    <row r="17006" spans="1:2">
      <c r="A17006" s="72" t="s">
        <v>17240</v>
      </c>
      <c r="B17006" s="72"/>
    </row>
    <row r="17007" spans="1:2">
      <c r="A17007" s="72" t="s">
        <v>4913</v>
      </c>
      <c r="B17007" s="72"/>
    </row>
    <row r="17008" spans="1:2">
      <c r="A17008" s="72" t="s">
        <v>4913</v>
      </c>
      <c r="B17008" s="72"/>
    </row>
    <row r="17009" spans="1:2">
      <c r="A17009" s="72" t="s">
        <v>27858</v>
      </c>
      <c r="B17009" s="72"/>
    </row>
    <row r="17010" spans="1:2">
      <c r="A17010" s="72" t="s">
        <v>4915</v>
      </c>
      <c r="B17010" s="72"/>
    </row>
    <row r="17011" spans="1:2">
      <c r="A17011" s="4" t="s">
        <v>33604</v>
      </c>
      <c r="B17011" s="72"/>
    </row>
    <row r="17012" spans="1:2">
      <c r="A17012" s="4" t="s">
        <v>33605</v>
      </c>
      <c r="B17012" s="72"/>
    </row>
    <row r="17013" spans="1:2">
      <c r="A17013" s="72" t="s">
        <v>11252</v>
      </c>
      <c r="B17013" s="72"/>
    </row>
    <row r="17014" spans="1:2">
      <c r="A17014" s="72" t="s">
        <v>2168</v>
      </c>
      <c r="B17014" s="72"/>
    </row>
    <row r="17015" spans="1:2">
      <c r="A17015" s="72" t="s">
        <v>17030</v>
      </c>
      <c r="B17015" s="72"/>
    </row>
    <row r="17016" spans="1:2">
      <c r="A17016" s="72" t="s">
        <v>7939</v>
      </c>
      <c r="B17016" s="72"/>
    </row>
    <row r="17017" spans="1:2">
      <c r="A17017" s="72" t="s">
        <v>3197</v>
      </c>
      <c r="B17017" s="72"/>
    </row>
    <row r="17018" spans="1:2">
      <c r="A17018" s="72" t="s">
        <v>15983</v>
      </c>
      <c r="B17018" s="72"/>
    </row>
    <row r="17019" spans="1:2">
      <c r="A17019" s="72" t="s">
        <v>30995</v>
      </c>
      <c r="B17019" s="72"/>
    </row>
    <row r="17020" spans="1:2">
      <c r="A17020" s="72" t="s">
        <v>17243</v>
      </c>
      <c r="B17020" s="72"/>
    </row>
    <row r="17021" spans="1:2">
      <c r="A17021" s="72" t="s">
        <v>1572</v>
      </c>
      <c r="B17021" s="72"/>
    </row>
    <row r="17022" spans="1:2">
      <c r="A17022" s="72" t="s">
        <v>1573</v>
      </c>
      <c r="B17022" s="72"/>
    </row>
    <row r="17023" spans="1:2">
      <c r="A17023" s="72" t="s">
        <v>17439</v>
      </c>
      <c r="B17023" s="72"/>
    </row>
    <row r="17024" spans="1:2">
      <c r="A17024" s="72" t="s">
        <v>31670</v>
      </c>
      <c r="B17024" s="72"/>
    </row>
    <row r="17025" spans="1:2">
      <c r="A17025" s="72" t="s">
        <v>30603</v>
      </c>
      <c r="B17025" s="72"/>
    </row>
    <row r="17026" spans="1:2">
      <c r="A17026" s="72" t="s">
        <v>10311</v>
      </c>
      <c r="B17026" s="72"/>
    </row>
    <row r="17027" spans="1:2">
      <c r="A17027" s="72" t="s">
        <v>29462</v>
      </c>
      <c r="B17027" s="72"/>
    </row>
    <row r="17028" spans="1:2">
      <c r="A17028" s="72" t="s">
        <v>30606</v>
      </c>
      <c r="B17028" s="72"/>
    </row>
    <row r="17029" spans="1:2">
      <c r="A17029" s="72" t="s">
        <v>7171</v>
      </c>
      <c r="B17029" s="72"/>
    </row>
    <row r="17030" spans="1:2">
      <c r="A17030" s="72" t="s">
        <v>18342</v>
      </c>
      <c r="B17030" s="72"/>
    </row>
    <row r="17031" spans="1:2">
      <c r="A17031" s="72" t="s">
        <v>18343</v>
      </c>
      <c r="B17031" s="72"/>
    </row>
    <row r="17032" spans="1:2">
      <c r="A17032" s="72" t="s">
        <v>22960</v>
      </c>
      <c r="B17032" s="72"/>
    </row>
    <row r="17033" spans="1:2">
      <c r="A17033" s="72" t="s">
        <v>8914</v>
      </c>
      <c r="B17033" s="72"/>
    </row>
    <row r="17034" spans="1:2">
      <c r="A17034" s="72" t="s">
        <v>7508</v>
      </c>
      <c r="B17034" s="72"/>
    </row>
    <row r="17035" spans="1:2">
      <c r="A17035" s="72" t="s">
        <v>32483</v>
      </c>
      <c r="B17035" s="72"/>
    </row>
    <row r="17036" spans="1:2">
      <c r="A17036" s="72" t="s">
        <v>22961</v>
      </c>
      <c r="B17036" s="72"/>
    </row>
    <row r="17037" spans="1:2">
      <c r="A17037" s="72" t="s">
        <v>22963</v>
      </c>
      <c r="B17037" s="72"/>
    </row>
    <row r="17038" spans="1:2">
      <c r="A17038" s="72" t="s">
        <v>22964</v>
      </c>
      <c r="B17038" s="72"/>
    </row>
    <row r="17039" spans="1:2">
      <c r="A17039" s="72" t="s">
        <v>22962</v>
      </c>
      <c r="B17039" s="72"/>
    </row>
    <row r="17040" spans="1:2">
      <c r="A17040" s="72" t="s">
        <v>22968</v>
      </c>
      <c r="B17040" s="72"/>
    </row>
    <row r="17041" spans="1:2">
      <c r="A17041" s="72" t="s">
        <v>22972</v>
      </c>
      <c r="B17041" s="72"/>
    </row>
    <row r="17042" spans="1:2">
      <c r="A17042" s="72" t="s">
        <v>22973</v>
      </c>
      <c r="B17042" s="72"/>
    </row>
    <row r="17043" spans="1:2">
      <c r="A17043" s="72" t="s">
        <v>13640</v>
      </c>
      <c r="B17043" s="72"/>
    </row>
    <row r="17044" spans="1:2">
      <c r="A17044" s="72" t="s">
        <v>3572</v>
      </c>
      <c r="B17044" s="72"/>
    </row>
    <row r="17045" spans="1:2">
      <c r="A17045" s="72" t="s">
        <v>22976</v>
      </c>
      <c r="B17045" s="72"/>
    </row>
    <row r="17046" spans="1:2">
      <c r="A17046" s="72" t="s">
        <v>7602</v>
      </c>
      <c r="B17046" s="72"/>
    </row>
    <row r="17047" spans="1:2">
      <c r="A17047" s="72" t="s">
        <v>30614</v>
      </c>
      <c r="B17047" s="72"/>
    </row>
    <row r="17048" spans="1:2">
      <c r="A17048" s="72" t="s">
        <v>17780</v>
      </c>
      <c r="B17048" s="72"/>
    </row>
    <row r="17049" spans="1:2">
      <c r="A17049" s="72" t="s">
        <v>17781</v>
      </c>
      <c r="B17049" s="72"/>
    </row>
    <row r="17050" spans="1:2">
      <c r="A17050" s="72" t="s">
        <v>17782</v>
      </c>
      <c r="B17050" s="72"/>
    </row>
    <row r="17051" spans="1:2">
      <c r="A17051" s="72" t="s">
        <v>29468</v>
      </c>
      <c r="B17051" s="72"/>
    </row>
    <row r="17052" spans="1:2">
      <c r="A17052" s="72" t="s">
        <v>17783</v>
      </c>
      <c r="B17052" s="72"/>
    </row>
    <row r="17053" spans="1:2">
      <c r="A17053" s="72" t="s">
        <v>17784</v>
      </c>
      <c r="B17053" s="72"/>
    </row>
    <row r="17054" spans="1:2">
      <c r="A17054" s="72" t="s">
        <v>33500</v>
      </c>
      <c r="B17054" s="72"/>
    </row>
    <row r="17055" spans="1:2">
      <c r="A17055" s="72" t="s">
        <v>4925</v>
      </c>
      <c r="B17055" s="72"/>
    </row>
    <row r="17056" spans="1:2">
      <c r="A17056" s="72" t="s">
        <v>17785</v>
      </c>
      <c r="B17056" s="72"/>
    </row>
    <row r="17057" spans="1:2">
      <c r="A17057" s="72" t="s">
        <v>4926</v>
      </c>
      <c r="B17057" s="72"/>
    </row>
    <row r="17058" spans="1:2">
      <c r="A17058" s="72" t="s">
        <v>4927</v>
      </c>
      <c r="B17058" s="72"/>
    </row>
    <row r="17059" spans="1:2">
      <c r="A17059" s="72" t="s">
        <v>17786</v>
      </c>
      <c r="B17059" s="72"/>
    </row>
    <row r="17060" spans="1:2">
      <c r="A17060" s="72" t="s">
        <v>4928</v>
      </c>
      <c r="B17060" s="72"/>
    </row>
    <row r="17061" spans="1:2">
      <c r="A17061" s="72" t="s">
        <v>22504</v>
      </c>
      <c r="B17061" s="72"/>
    </row>
    <row r="17062" spans="1:2">
      <c r="A17062" s="72" t="s">
        <v>28930</v>
      </c>
      <c r="B17062" s="72"/>
    </row>
    <row r="17063" spans="1:2">
      <c r="A17063" s="72" t="s">
        <v>22505</v>
      </c>
      <c r="B17063" s="72"/>
    </row>
    <row r="17064" spans="1:2">
      <c r="A17064" s="72" t="s">
        <v>28931</v>
      </c>
      <c r="B17064" s="72"/>
    </row>
    <row r="17065" spans="1:2">
      <c r="A17065" s="72" t="s">
        <v>4930</v>
      </c>
      <c r="B17065" s="72"/>
    </row>
    <row r="17066" spans="1:2">
      <c r="A17066" s="72" t="s">
        <v>17787</v>
      </c>
      <c r="B17066" s="72"/>
    </row>
    <row r="17067" spans="1:2">
      <c r="A17067" s="72" t="s">
        <v>9844</v>
      </c>
      <c r="B17067" s="72"/>
    </row>
    <row r="17068" spans="1:2">
      <c r="A17068" s="72" t="s">
        <v>17788</v>
      </c>
      <c r="B17068" s="72"/>
    </row>
    <row r="17069" spans="1:2">
      <c r="A17069" s="72" t="s">
        <v>17789</v>
      </c>
      <c r="B17069" s="72"/>
    </row>
    <row r="17070" spans="1:2">
      <c r="A17070" s="72" t="s">
        <v>4931</v>
      </c>
      <c r="B17070" s="72"/>
    </row>
    <row r="17071" spans="1:2">
      <c r="A17071" s="72" t="s">
        <v>9845</v>
      </c>
      <c r="B17071" s="72"/>
    </row>
    <row r="17072" spans="1:2">
      <c r="A17072" s="72" t="s">
        <v>17790</v>
      </c>
      <c r="B17072" s="72"/>
    </row>
    <row r="17073" spans="1:2">
      <c r="A17073" s="72" t="s">
        <v>9846</v>
      </c>
      <c r="B17073" s="72"/>
    </row>
    <row r="17074" spans="1:2">
      <c r="A17074" s="72" t="s">
        <v>17791</v>
      </c>
      <c r="B17074" s="72"/>
    </row>
    <row r="17075" spans="1:2">
      <c r="A17075" s="72" t="s">
        <v>29809</v>
      </c>
      <c r="B17075" s="72"/>
    </row>
    <row r="17076" spans="1:2">
      <c r="A17076" s="72" t="s">
        <v>28933</v>
      </c>
      <c r="B17076" s="72"/>
    </row>
    <row r="17077" spans="1:2">
      <c r="A17077" s="72" t="s">
        <v>4932</v>
      </c>
      <c r="B17077" s="72"/>
    </row>
    <row r="17078" spans="1:2">
      <c r="A17078" s="72" t="s">
        <v>17792</v>
      </c>
      <c r="B17078" s="72"/>
    </row>
    <row r="17079" spans="1:2">
      <c r="A17079" s="72" t="s">
        <v>4933</v>
      </c>
      <c r="B17079" s="72"/>
    </row>
    <row r="17080" spans="1:2">
      <c r="A17080" s="72" t="s">
        <v>17793</v>
      </c>
      <c r="B17080" s="72"/>
    </row>
    <row r="17081" spans="1:2">
      <c r="A17081" s="72" t="s">
        <v>28937</v>
      </c>
      <c r="B17081" s="72"/>
    </row>
    <row r="17082" spans="1:2">
      <c r="A17082" s="72" t="s">
        <v>4934</v>
      </c>
      <c r="B17082" s="72"/>
    </row>
    <row r="17083" spans="1:2">
      <c r="A17083" s="72" t="s">
        <v>17794</v>
      </c>
      <c r="B17083" s="72"/>
    </row>
    <row r="17084" spans="1:2">
      <c r="A17084" s="72" t="s">
        <v>17795</v>
      </c>
      <c r="B17084" s="72"/>
    </row>
    <row r="17085" spans="1:2">
      <c r="A17085" s="72" t="s">
        <v>29810</v>
      </c>
      <c r="B17085" s="72"/>
    </row>
    <row r="17086" spans="1:2">
      <c r="A17086" s="72" t="s">
        <v>22506</v>
      </c>
      <c r="B17086" s="72"/>
    </row>
    <row r="17087" spans="1:2">
      <c r="A17087" s="72" t="s">
        <v>4935</v>
      </c>
      <c r="B17087" s="72"/>
    </row>
    <row r="17088" spans="1:2">
      <c r="A17088" s="72" t="s">
        <v>4935</v>
      </c>
      <c r="B17088" s="72"/>
    </row>
    <row r="17089" spans="1:2">
      <c r="A17089" s="72" t="s">
        <v>28938</v>
      </c>
      <c r="B17089" s="72"/>
    </row>
    <row r="17090" spans="1:2">
      <c r="A17090" s="72" t="s">
        <v>4936</v>
      </c>
      <c r="B17090" s="72"/>
    </row>
    <row r="17091" spans="1:2">
      <c r="A17091" s="72" t="s">
        <v>22507</v>
      </c>
      <c r="B17091" s="72"/>
    </row>
    <row r="17092" spans="1:2">
      <c r="A17092" s="72" t="s">
        <v>18348</v>
      </c>
      <c r="B17092" s="72"/>
    </row>
    <row r="17093" spans="1:2">
      <c r="A17093" s="72" t="s">
        <v>22508</v>
      </c>
      <c r="B17093" s="72"/>
    </row>
    <row r="17094" spans="1:2">
      <c r="A17094" s="72" t="s">
        <v>10316</v>
      </c>
      <c r="B17094" s="72"/>
    </row>
    <row r="17095" spans="1:2">
      <c r="A17095" s="72" t="s">
        <v>17796</v>
      </c>
      <c r="B17095" s="72"/>
    </row>
    <row r="17096" spans="1:2">
      <c r="A17096" s="72" t="s">
        <v>17797</v>
      </c>
      <c r="B17096" s="72"/>
    </row>
    <row r="17097" spans="1:2">
      <c r="A17097" s="72" t="s">
        <v>17798</v>
      </c>
      <c r="B17097" s="72"/>
    </row>
    <row r="17098" spans="1:2">
      <c r="A17098" s="72" t="s">
        <v>17799</v>
      </c>
      <c r="B17098" s="72"/>
    </row>
    <row r="17099" spans="1:2">
      <c r="A17099" s="72" t="s">
        <v>4937</v>
      </c>
      <c r="B17099" s="72"/>
    </row>
    <row r="17100" spans="1:2">
      <c r="A17100" s="72" t="s">
        <v>22509</v>
      </c>
      <c r="B17100" s="72"/>
    </row>
    <row r="17101" spans="1:2">
      <c r="A17101" s="72" t="s">
        <v>13368</v>
      </c>
      <c r="B17101" s="72"/>
    </row>
    <row r="17102" spans="1:2">
      <c r="A17102" s="72" t="s">
        <v>27459</v>
      </c>
      <c r="B17102" s="72"/>
    </row>
    <row r="17103" spans="1:2">
      <c r="A17103" s="72" t="s">
        <v>4887</v>
      </c>
      <c r="B17103" s="72"/>
    </row>
    <row r="17104" spans="1:2">
      <c r="A17104" s="72" t="s">
        <v>4326</v>
      </c>
      <c r="B17104" s="72"/>
    </row>
    <row r="17105" spans="1:2">
      <c r="A17105" s="72" t="s">
        <v>15988</v>
      </c>
      <c r="B17105" s="72"/>
    </row>
    <row r="17106" spans="1:2">
      <c r="A17106" s="72" t="s">
        <v>24229</v>
      </c>
      <c r="B17106" s="72"/>
    </row>
    <row r="17107" spans="1:2">
      <c r="A17107" s="72" t="s">
        <v>14227</v>
      </c>
      <c r="B17107" s="72"/>
    </row>
    <row r="17108" spans="1:2">
      <c r="A17108" s="72" t="s">
        <v>1992</v>
      </c>
      <c r="B17108" s="72"/>
    </row>
    <row r="17109" spans="1:2">
      <c r="A17109" s="72" t="s">
        <v>32487</v>
      </c>
      <c r="B17109" s="72"/>
    </row>
    <row r="17110" spans="1:2">
      <c r="A17110" s="72" t="s">
        <v>16776</v>
      </c>
      <c r="B17110" s="72"/>
    </row>
    <row r="17111" spans="1:2">
      <c r="A17111" s="72" t="s">
        <v>2835</v>
      </c>
      <c r="B17111" s="72"/>
    </row>
    <row r="17112" spans="1:2">
      <c r="A17112" s="72" t="s">
        <v>5316</v>
      </c>
      <c r="B17112" s="72"/>
    </row>
    <row r="17113" spans="1:2">
      <c r="A17113" s="72" t="s">
        <v>5316</v>
      </c>
      <c r="B17113" s="72"/>
    </row>
    <row r="17114" spans="1:2">
      <c r="A17114" s="72" t="s">
        <v>7948</v>
      </c>
      <c r="B17114" s="72"/>
    </row>
    <row r="17115" spans="1:2">
      <c r="A17115" s="72" t="s">
        <v>432</v>
      </c>
      <c r="B17115" s="72"/>
    </row>
    <row r="17116" spans="1:2">
      <c r="A17116" s="72" t="s">
        <v>1591</v>
      </c>
      <c r="B17116" s="72"/>
    </row>
    <row r="17117" spans="1:2">
      <c r="A17117" s="72" t="s">
        <v>22532</v>
      </c>
      <c r="B17117" s="72"/>
    </row>
    <row r="17118" spans="1:2">
      <c r="A17118" s="72" t="s">
        <v>17819</v>
      </c>
      <c r="B17118" s="72"/>
    </row>
    <row r="17119" spans="1:2">
      <c r="A17119" s="72" t="s">
        <v>18894</v>
      </c>
      <c r="B17119" s="72"/>
    </row>
    <row r="17120" spans="1:2">
      <c r="A17120" s="4" t="s">
        <v>33606</v>
      </c>
      <c r="B17120" s="72"/>
    </row>
    <row r="17121" spans="1:2">
      <c r="A17121" s="4" t="s">
        <v>33615</v>
      </c>
      <c r="B17121" s="72"/>
    </row>
    <row r="17122" spans="1:2">
      <c r="A17122" s="72" t="s">
        <v>33577</v>
      </c>
      <c r="B17122" s="72"/>
    </row>
    <row r="17123" spans="1:2">
      <c r="A17123" s="72" t="s">
        <v>16495</v>
      </c>
      <c r="B17123" s="72"/>
    </row>
    <row r="17124" spans="1:2">
      <c r="A17124" s="72" t="s">
        <v>7608</v>
      </c>
      <c r="B17124" s="72"/>
    </row>
    <row r="17125" spans="1:2">
      <c r="A17125" s="72" t="s">
        <v>14246</v>
      </c>
      <c r="B17125" s="72"/>
    </row>
    <row r="17126" spans="1:2">
      <c r="A17126" s="72" t="s">
        <v>8949</v>
      </c>
      <c r="B17126" s="72"/>
    </row>
    <row r="17127" spans="1:2">
      <c r="A17127" s="72" t="s">
        <v>6035</v>
      </c>
      <c r="B17127" s="72"/>
    </row>
    <row r="17128" spans="1:2">
      <c r="A17128" s="72" t="s">
        <v>31356</v>
      </c>
      <c r="B17128" s="72"/>
    </row>
    <row r="17129" spans="1:2">
      <c r="A17129" s="72" t="s">
        <v>4350</v>
      </c>
      <c r="B17129" s="72"/>
    </row>
    <row r="17130" spans="1:2">
      <c r="A17130" s="72" t="s">
        <v>9870</v>
      </c>
      <c r="B17130" s="72"/>
    </row>
    <row r="17131" spans="1:2">
      <c r="A17131" s="72" t="s">
        <v>17833</v>
      </c>
      <c r="B17131" s="72"/>
    </row>
    <row r="17132" spans="1:2">
      <c r="A17132" s="72" t="s">
        <v>20114</v>
      </c>
      <c r="B17132" s="72"/>
    </row>
    <row r="17133" spans="1:2">
      <c r="A17133" s="72" t="s">
        <v>12683</v>
      </c>
      <c r="B17133" s="72"/>
    </row>
    <row r="17134" spans="1:2">
      <c r="A17134" s="72" t="s">
        <v>1150</v>
      </c>
      <c r="B17134" s="72"/>
    </row>
    <row r="17135" spans="1:2">
      <c r="A17135" s="72" t="s">
        <v>2007</v>
      </c>
      <c r="B17135" s="72"/>
    </row>
    <row r="17136" spans="1:2">
      <c r="A17136" s="72" t="s">
        <v>2007</v>
      </c>
      <c r="B17136" s="72"/>
    </row>
    <row r="17137" spans="1:2">
      <c r="A17137" s="72" t="s">
        <v>2007</v>
      </c>
      <c r="B17137" s="72"/>
    </row>
    <row r="17138" spans="1:2">
      <c r="A17138" s="72" t="s">
        <v>9885</v>
      </c>
      <c r="B17138" s="72"/>
    </row>
    <row r="17139" spans="1:2">
      <c r="A17139" s="72" t="s">
        <v>18871</v>
      </c>
      <c r="B17139" s="72"/>
    </row>
    <row r="17140" spans="1:2">
      <c r="A17140" s="72" t="s">
        <v>20432</v>
      </c>
      <c r="B17140" s="72"/>
    </row>
    <row r="17141" spans="1:2">
      <c r="A17141" s="72" t="s">
        <v>32128</v>
      </c>
      <c r="B17141" s="72"/>
    </row>
    <row r="17142" spans="1:2">
      <c r="A17142" s="72" t="s">
        <v>16207</v>
      </c>
      <c r="B17142" s="72"/>
    </row>
    <row r="17143" spans="1:2">
      <c r="A17143" s="72" t="s">
        <v>17951</v>
      </c>
      <c r="B17143" s="72"/>
    </row>
    <row r="17144" spans="1:2">
      <c r="A17144" s="72" t="s">
        <v>23775</v>
      </c>
      <c r="B17144" s="72"/>
    </row>
    <row r="17145" spans="1:2">
      <c r="A17145" s="72" t="s">
        <v>19151</v>
      </c>
      <c r="B17145" s="72"/>
    </row>
    <row r="17146" spans="1:2">
      <c r="A17146" s="72" t="s">
        <v>14860</v>
      </c>
      <c r="B17146" s="72"/>
    </row>
    <row r="17147" spans="1:2">
      <c r="A17147" s="72" t="s">
        <v>14274</v>
      </c>
      <c r="B17147" s="72"/>
    </row>
    <row r="17148" spans="1:2">
      <c r="A17148" s="72" t="s">
        <v>14274</v>
      </c>
      <c r="B17148" s="72"/>
    </row>
    <row r="17149" spans="1:2">
      <c r="A17149" s="72" t="s">
        <v>23013</v>
      </c>
      <c r="B17149" s="72"/>
    </row>
    <row r="17150" spans="1:2">
      <c r="A17150" s="72" t="s">
        <v>3620</v>
      </c>
      <c r="B17150" s="72"/>
    </row>
    <row r="17151" spans="1:2">
      <c r="A17151" s="72" t="s">
        <v>14276</v>
      </c>
      <c r="B17151" s="72"/>
    </row>
    <row r="17152" spans="1:2">
      <c r="A17152" s="72" t="s">
        <v>13675</v>
      </c>
      <c r="B17152" s="72"/>
    </row>
    <row r="17153" spans="1:2">
      <c r="A17153" s="72" t="s">
        <v>29841</v>
      </c>
      <c r="B17153" s="72"/>
    </row>
    <row r="17154" spans="1:2">
      <c r="A17154" s="72" t="s">
        <v>9364</v>
      </c>
      <c r="B17154" s="72"/>
    </row>
    <row r="17155" spans="1:2">
      <c r="A17155" s="72" t="s">
        <v>16210</v>
      </c>
      <c r="B17155" s="72"/>
    </row>
    <row r="17156" spans="1:2">
      <c r="A17156" s="72" t="s">
        <v>33519</v>
      </c>
      <c r="B17156" s="72"/>
    </row>
    <row r="17157" spans="1:2">
      <c r="A17157" s="72" t="s">
        <v>14280</v>
      </c>
      <c r="B17157" s="72"/>
    </row>
    <row r="17158" spans="1:2">
      <c r="A17158" s="72" t="s">
        <v>29843</v>
      </c>
      <c r="B17158" s="72"/>
    </row>
    <row r="17159" spans="1:2">
      <c r="A17159" s="72" t="s">
        <v>26580</v>
      </c>
      <c r="B17159" s="72"/>
    </row>
    <row r="17160" spans="1:2">
      <c r="A17160" s="72" t="s">
        <v>33383</v>
      </c>
      <c r="B17160" s="72"/>
    </row>
    <row r="17161" spans="1:2">
      <c r="A17161" s="72" t="s">
        <v>31698</v>
      </c>
      <c r="B17161" s="72"/>
    </row>
    <row r="17162" spans="1:2">
      <c r="A17162" s="72" t="s">
        <v>17853</v>
      </c>
      <c r="B17162" s="72"/>
    </row>
    <row r="17163" spans="1:2">
      <c r="A17163" s="72" t="s">
        <v>25501</v>
      </c>
      <c r="B17163" s="72"/>
    </row>
    <row r="17164" spans="1:2">
      <c r="A17164" s="72" t="s">
        <v>13400</v>
      </c>
      <c r="B17164" s="72"/>
    </row>
    <row r="17165" spans="1:2">
      <c r="A17165" s="72" t="s">
        <v>16000</v>
      </c>
      <c r="B17165" s="72"/>
    </row>
    <row r="17166" spans="1:2">
      <c r="A17166" s="72" t="s">
        <v>6677</v>
      </c>
      <c r="B17166" s="72"/>
    </row>
    <row r="17167" spans="1:2">
      <c r="A17167" s="72" t="s">
        <v>28480</v>
      </c>
      <c r="B17167" s="72"/>
    </row>
    <row r="17168" spans="1:2">
      <c r="A17168" s="72" t="s">
        <v>17854</v>
      </c>
      <c r="B17168" s="72"/>
    </row>
    <row r="17169" spans="1:2">
      <c r="A17169" s="72" t="s">
        <v>13401</v>
      </c>
      <c r="B17169" s="72"/>
    </row>
    <row r="17170" spans="1:2">
      <c r="A17170" s="72" t="s">
        <v>14867</v>
      </c>
      <c r="B17170" s="72"/>
    </row>
    <row r="17171" spans="1:2">
      <c r="A17171" s="72" t="s">
        <v>13933</v>
      </c>
      <c r="B17171" s="72"/>
    </row>
    <row r="17172" spans="1:2">
      <c r="A17172" s="72" t="s">
        <v>28992</v>
      </c>
      <c r="B17172" s="72"/>
    </row>
    <row r="17173" spans="1:2">
      <c r="A17173" s="72" t="s">
        <v>3244</v>
      </c>
      <c r="B17173" s="72"/>
    </row>
    <row r="17174" spans="1:2">
      <c r="A17174" s="72" t="s">
        <v>12699</v>
      </c>
      <c r="B17174" s="72"/>
    </row>
    <row r="17175" spans="1:2">
      <c r="A17175" s="72" t="s">
        <v>12700</v>
      </c>
      <c r="B17175" s="72"/>
    </row>
    <row r="17176" spans="1:2">
      <c r="A17176" s="72" t="s">
        <v>1614</v>
      </c>
      <c r="B17176" s="72"/>
    </row>
    <row r="17177" spans="1:2">
      <c r="A17177" s="72" t="s">
        <v>1614</v>
      </c>
      <c r="B17177" s="72"/>
    </row>
    <row r="17178" spans="1:2">
      <c r="A17178" s="72" t="s">
        <v>1614</v>
      </c>
      <c r="B17178" s="72"/>
    </row>
    <row r="17179" spans="1:2">
      <c r="A17179" s="72" t="s">
        <v>1614</v>
      </c>
      <c r="B17179" s="72"/>
    </row>
    <row r="17180" spans="1:2">
      <c r="A17180" s="72" t="s">
        <v>1614</v>
      </c>
      <c r="B17180" s="72"/>
    </row>
    <row r="17181" spans="1:2">
      <c r="A17181" s="72" t="s">
        <v>1614</v>
      </c>
      <c r="B17181" s="72"/>
    </row>
    <row r="17182" spans="1:2">
      <c r="A17182" s="72" t="s">
        <v>1614</v>
      </c>
      <c r="B17182" s="72"/>
    </row>
    <row r="17183" spans="1:2">
      <c r="A17183" s="72" t="s">
        <v>1614</v>
      </c>
      <c r="B17183" s="72"/>
    </row>
    <row r="17184" spans="1:2">
      <c r="A17184" s="72" t="s">
        <v>1614</v>
      </c>
      <c r="B17184" s="72"/>
    </row>
    <row r="17185" spans="1:2">
      <c r="A17185" s="72" t="s">
        <v>1614</v>
      </c>
      <c r="B17185" s="72"/>
    </row>
    <row r="17186" spans="1:2">
      <c r="A17186" s="72" t="s">
        <v>23018</v>
      </c>
      <c r="B17186" s="72"/>
    </row>
    <row r="17187" spans="1:2">
      <c r="A17187" s="72" t="s">
        <v>23019</v>
      </c>
      <c r="B17187" s="72"/>
    </row>
    <row r="17188" spans="1:2">
      <c r="A17188" s="72" t="s">
        <v>11827</v>
      </c>
      <c r="B17188" s="72"/>
    </row>
    <row r="17189" spans="1:2">
      <c r="A17189" s="72" t="s">
        <v>8354</v>
      </c>
      <c r="B17189" s="72"/>
    </row>
    <row r="17190" spans="1:2">
      <c r="A17190" s="72" t="s">
        <v>3245</v>
      </c>
      <c r="B17190" s="72"/>
    </row>
    <row r="17191" spans="1:2">
      <c r="A17191" s="72" t="s">
        <v>2416</v>
      </c>
      <c r="B17191" s="72"/>
    </row>
    <row r="17192" spans="1:2">
      <c r="A17192" s="72" t="s">
        <v>11832</v>
      </c>
      <c r="B17192" s="72"/>
    </row>
    <row r="17193" spans="1:2">
      <c r="A17193" s="72" t="s">
        <v>31364</v>
      </c>
      <c r="B17193" s="72"/>
    </row>
    <row r="17194" spans="1:2">
      <c r="A17194" s="72" t="s">
        <v>27507</v>
      </c>
      <c r="B17194" s="72"/>
    </row>
    <row r="17195" spans="1:2">
      <c r="A17195" s="72" t="s">
        <v>9899</v>
      </c>
      <c r="B17195" s="72"/>
    </row>
    <row r="17196" spans="1:2">
      <c r="A17196" s="72" t="s">
        <v>466</v>
      </c>
      <c r="B17196" s="72"/>
    </row>
    <row r="17197" spans="1:2">
      <c r="A17197" s="72" t="s">
        <v>23021</v>
      </c>
      <c r="B17197" s="72"/>
    </row>
    <row r="17198" spans="1:2">
      <c r="A17198" s="72" t="s">
        <v>1196</v>
      </c>
      <c r="B17198" s="72"/>
    </row>
    <row r="17199" spans="1:2">
      <c r="A17199" s="72" t="s">
        <v>30695</v>
      </c>
      <c r="B17199" s="72"/>
    </row>
    <row r="17200" spans="1:2">
      <c r="A17200" s="72" t="s">
        <v>22596</v>
      </c>
      <c r="B17200" s="72"/>
    </row>
    <row r="17201" spans="1:2">
      <c r="A17201" s="72" t="s">
        <v>22597</v>
      </c>
      <c r="B17201" s="72"/>
    </row>
    <row r="17202" spans="1:2">
      <c r="A17202" s="72" t="s">
        <v>29532</v>
      </c>
      <c r="B17202" s="72"/>
    </row>
    <row r="17203" spans="1:2">
      <c r="A17203" s="72" t="s">
        <v>22599</v>
      </c>
      <c r="B17203" s="72"/>
    </row>
    <row r="17204" spans="1:2">
      <c r="A17204" s="72" t="s">
        <v>33523</v>
      </c>
      <c r="B17204" s="72"/>
    </row>
    <row r="17205" spans="1:2">
      <c r="A17205" s="72" t="s">
        <v>22600</v>
      </c>
      <c r="B17205" s="72"/>
    </row>
    <row r="17206" spans="1:2">
      <c r="A17206" s="72" t="s">
        <v>15464</v>
      </c>
      <c r="B17206" s="72"/>
    </row>
    <row r="17207" spans="1:2">
      <c r="A17207" s="72" t="s">
        <v>29533</v>
      </c>
      <c r="B17207" s="72"/>
    </row>
    <row r="17208" spans="1:2">
      <c r="A17208" s="72" t="s">
        <v>33524</v>
      </c>
      <c r="B17208" s="72"/>
    </row>
    <row r="17209" spans="1:2">
      <c r="A17209" s="72" t="s">
        <v>17472</v>
      </c>
      <c r="B17209" s="72"/>
    </row>
    <row r="17210" spans="1:2">
      <c r="A17210" s="72" t="s">
        <v>4995</v>
      </c>
      <c r="B17210" s="72"/>
    </row>
    <row r="17211" spans="1:2">
      <c r="A17211" s="72" t="s">
        <v>9901</v>
      </c>
      <c r="B17211" s="72"/>
    </row>
    <row r="17212" spans="1:2">
      <c r="A17212" s="72" t="s">
        <v>9902</v>
      </c>
      <c r="B17212" s="72"/>
    </row>
    <row r="17213" spans="1:2">
      <c r="A17213" s="72" t="s">
        <v>17860</v>
      </c>
      <c r="B17213" s="72"/>
    </row>
    <row r="17214" spans="1:2">
      <c r="A17214" s="72" t="s">
        <v>15465</v>
      </c>
      <c r="B17214" s="72"/>
    </row>
    <row r="17215" spans="1:2">
      <c r="A17215" s="72" t="s">
        <v>29534</v>
      </c>
      <c r="B17215" s="72"/>
    </row>
    <row r="17216" spans="1:2">
      <c r="A17216" s="72" t="s">
        <v>33525</v>
      </c>
      <c r="B17216" s="72"/>
    </row>
    <row r="17217" spans="1:2">
      <c r="A17217" s="72" t="s">
        <v>33233</v>
      </c>
      <c r="B17217" s="72"/>
    </row>
    <row r="17218" spans="1:2">
      <c r="A17218" s="72" t="s">
        <v>22601</v>
      </c>
      <c r="B17218" s="72"/>
    </row>
    <row r="17219" spans="1:2">
      <c r="A17219" s="72" t="s">
        <v>29535</v>
      </c>
      <c r="B17219" s="72"/>
    </row>
    <row r="17220" spans="1:2">
      <c r="A17220" s="72" t="s">
        <v>33311</v>
      </c>
      <c r="B17220" s="72"/>
    </row>
    <row r="17221" spans="1:2">
      <c r="A17221" s="72" t="s">
        <v>9903</v>
      </c>
      <c r="B17221" s="72"/>
    </row>
    <row r="17222" spans="1:2">
      <c r="A17222" s="72" t="s">
        <v>33384</v>
      </c>
      <c r="B17222" s="72"/>
    </row>
    <row r="17223" spans="1:2">
      <c r="A17223" s="72" t="s">
        <v>22602</v>
      </c>
      <c r="B17223" s="72"/>
    </row>
    <row r="17224" spans="1:2">
      <c r="A17224" s="72" t="s">
        <v>2015</v>
      </c>
      <c r="B17224" s="72"/>
    </row>
    <row r="17225" spans="1:2">
      <c r="A17225" s="72" t="s">
        <v>9377</v>
      </c>
      <c r="B17225" s="72"/>
    </row>
    <row r="17226" spans="1:2">
      <c r="A17226" s="72" t="s">
        <v>9378</v>
      </c>
      <c r="B17226" s="72"/>
    </row>
    <row r="17227" spans="1:2">
      <c r="A17227" s="72" t="s">
        <v>9379</v>
      </c>
      <c r="B17227" s="72"/>
    </row>
    <row r="17228" spans="1:2">
      <c r="A17228" s="72" t="s">
        <v>9380</v>
      </c>
      <c r="B17228" s="72"/>
    </row>
    <row r="17229" spans="1:2">
      <c r="A17229" s="72" t="s">
        <v>13680</v>
      </c>
      <c r="B17229" s="72"/>
    </row>
    <row r="17230" spans="1:2">
      <c r="A17230" s="72" t="s">
        <v>31702</v>
      </c>
      <c r="B17230" s="72"/>
    </row>
    <row r="17231" spans="1:2">
      <c r="A17231" s="72" t="s">
        <v>31703</v>
      </c>
      <c r="B17231" s="72"/>
    </row>
    <row r="17232" spans="1:2">
      <c r="A17232" s="72" t="s">
        <v>15466</v>
      </c>
      <c r="B17232" s="72"/>
    </row>
    <row r="17233" spans="1:2">
      <c r="A17233" s="4" t="s">
        <v>384</v>
      </c>
      <c r="B17233" s="72"/>
    </row>
    <row r="17234" spans="1:2">
      <c r="A17234" s="72" t="s">
        <v>17257</v>
      </c>
      <c r="B17234" s="72"/>
    </row>
    <row r="17235" spans="1:2">
      <c r="A17235" s="72" t="s">
        <v>23793</v>
      </c>
      <c r="B17235" s="72"/>
    </row>
    <row r="17236" spans="1:2">
      <c r="A17236" s="72" t="s">
        <v>6416</v>
      </c>
      <c r="B17236" s="72"/>
    </row>
    <row r="17237" spans="1:2">
      <c r="A17237" s="72" t="s">
        <v>13681</v>
      </c>
      <c r="B17237" s="72"/>
    </row>
    <row r="17238" spans="1:2">
      <c r="A17238" s="72" t="s">
        <v>14292</v>
      </c>
      <c r="B17238" s="72"/>
    </row>
    <row r="17239" spans="1:2">
      <c r="A17239" s="72" t="s">
        <v>14292</v>
      </c>
      <c r="B17239" s="72"/>
    </row>
    <row r="17240" spans="1:2">
      <c r="A17240" s="72" t="s">
        <v>14294</v>
      </c>
      <c r="B17240" s="72"/>
    </row>
    <row r="17241" spans="1:2">
      <c r="A17241" s="72" t="s">
        <v>28196</v>
      </c>
      <c r="B17241" s="72"/>
    </row>
    <row r="17242" spans="1:2">
      <c r="A17242" s="72" t="s">
        <v>28196</v>
      </c>
      <c r="B17242" s="72"/>
    </row>
    <row r="17243" spans="1:2">
      <c r="A17243" s="72" t="s">
        <v>10675</v>
      </c>
      <c r="B17243" s="72"/>
    </row>
    <row r="17244" spans="1:2">
      <c r="A17244" s="72" t="s">
        <v>12708</v>
      </c>
      <c r="B17244" s="72"/>
    </row>
    <row r="17245" spans="1:2">
      <c r="A17245" s="72" t="s">
        <v>3246</v>
      </c>
      <c r="B17245" s="72"/>
    </row>
    <row r="17246" spans="1:2">
      <c r="A17246" s="4" t="s">
        <v>3246</v>
      </c>
      <c r="B17246" s="72"/>
    </row>
    <row r="17247" spans="1:2">
      <c r="A17247" s="72" t="s">
        <v>23795</v>
      </c>
      <c r="B17247" s="72"/>
    </row>
    <row r="17248" spans="1:2">
      <c r="A17248" s="72" t="s">
        <v>29849</v>
      </c>
      <c r="B17248" s="72"/>
    </row>
    <row r="17249" spans="1:2">
      <c r="A17249" s="72" t="s">
        <v>13072</v>
      </c>
      <c r="B17249" s="72"/>
    </row>
    <row r="17250" spans="1:2">
      <c r="A17250" s="72" t="s">
        <v>13073</v>
      </c>
      <c r="B17250" s="72"/>
    </row>
    <row r="17251" spans="1:2">
      <c r="A17251" s="72" t="s">
        <v>16224</v>
      </c>
      <c r="B17251" s="72"/>
    </row>
    <row r="17252" spans="1:2">
      <c r="A17252" s="72" t="s">
        <v>12710</v>
      </c>
      <c r="B17252" s="72"/>
    </row>
    <row r="17253" spans="1:2">
      <c r="A17253" s="72" t="s">
        <v>2421</v>
      </c>
      <c r="B17253" s="72"/>
    </row>
    <row r="17254" spans="1:2">
      <c r="A17254" s="72" t="s">
        <v>13078</v>
      </c>
      <c r="B17254" s="72"/>
    </row>
    <row r="17255" spans="1:2">
      <c r="A17255" s="72" t="s">
        <v>31368</v>
      </c>
      <c r="B17255" s="72"/>
    </row>
    <row r="17256" spans="1:2">
      <c r="A17256" s="4" t="s">
        <v>33607</v>
      </c>
      <c r="B17256" s="72"/>
    </row>
    <row r="17257" spans="1:2">
      <c r="A17257" s="72" t="s">
        <v>5006</v>
      </c>
      <c r="B17257" s="72"/>
    </row>
    <row r="17258" spans="1:2">
      <c r="A17258" s="72" t="s">
        <v>33347</v>
      </c>
      <c r="B17258" s="72"/>
    </row>
    <row r="17259" spans="1:2">
      <c r="A17259" s="72" t="s">
        <v>3251</v>
      </c>
      <c r="B17259" s="72"/>
    </row>
    <row r="17260" spans="1:2">
      <c r="A17260" s="72" t="s">
        <v>13082</v>
      </c>
      <c r="B17260" s="72"/>
    </row>
    <row r="17261" spans="1:2">
      <c r="A17261" s="72" t="s">
        <v>32534</v>
      </c>
      <c r="B17261" s="72"/>
    </row>
    <row r="17262" spans="1:2">
      <c r="A17262" s="72" t="s">
        <v>10373</v>
      </c>
      <c r="B17262" s="72"/>
    </row>
    <row r="17263" spans="1:2">
      <c r="A17263" s="72" t="s">
        <v>27518</v>
      </c>
      <c r="B17263" s="72"/>
    </row>
    <row r="17264" spans="1:2">
      <c r="A17264" s="72" t="s">
        <v>9007</v>
      </c>
      <c r="B17264" s="72"/>
    </row>
    <row r="17265" spans="1:2">
      <c r="A17265" s="72" t="s">
        <v>9007</v>
      </c>
      <c r="B17265" s="72"/>
    </row>
    <row r="17266" spans="1:2">
      <c r="A17266" s="72" t="s">
        <v>16005</v>
      </c>
      <c r="B17266" s="72"/>
    </row>
    <row r="17267" spans="1:2">
      <c r="A17267" s="72" t="s">
        <v>17478</v>
      </c>
      <c r="B17267" s="72"/>
    </row>
    <row r="17268" spans="1:2">
      <c r="A17268" s="72" t="s">
        <v>4550</v>
      </c>
      <c r="B17268" s="72"/>
    </row>
    <row r="17269" spans="1:2">
      <c r="A17269" s="72" t="s">
        <v>24286</v>
      </c>
      <c r="B17269" s="72"/>
    </row>
    <row r="17270" spans="1:2">
      <c r="A17270" s="72" t="s">
        <v>30716</v>
      </c>
      <c r="B17270" s="72"/>
    </row>
    <row r="17271" spans="1:2">
      <c r="A17271" s="72" t="s">
        <v>30717</v>
      </c>
      <c r="B17271" s="72"/>
    </row>
    <row r="17272" spans="1:2">
      <c r="A17272" s="72" t="s">
        <v>22617</v>
      </c>
      <c r="B17272" s="72"/>
    </row>
    <row r="17273" spans="1:2">
      <c r="A17273" s="72" t="s">
        <v>21966</v>
      </c>
      <c r="B17273" s="72"/>
    </row>
    <row r="17274" spans="1:2">
      <c r="A17274" s="72" t="s">
        <v>23805</v>
      </c>
      <c r="B17274" s="72"/>
    </row>
    <row r="17275" spans="1:2">
      <c r="A17275" s="72" t="s">
        <v>7707</v>
      </c>
      <c r="B17275" s="72"/>
    </row>
    <row r="17276" spans="1:2">
      <c r="A17276" s="72" t="s">
        <v>7710</v>
      </c>
      <c r="B17276" s="72"/>
    </row>
    <row r="17277" spans="1:2">
      <c r="A17277" s="72" t="s">
        <v>33348</v>
      </c>
      <c r="B17277" s="72"/>
    </row>
    <row r="17278" spans="1:2">
      <c r="A17278" s="72" t="s">
        <v>17264</v>
      </c>
      <c r="B17278" s="72"/>
    </row>
    <row r="17279" spans="1:2">
      <c r="A17279" s="72" t="s">
        <v>10689</v>
      </c>
      <c r="B17279" s="72"/>
    </row>
    <row r="17280" spans="1:2">
      <c r="A17280" s="72" t="s">
        <v>23030</v>
      </c>
      <c r="B17280" s="72"/>
    </row>
    <row r="17281" spans="1:2">
      <c r="A17281" s="72" t="s">
        <v>28486</v>
      </c>
      <c r="B17281" s="72"/>
    </row>
    <row r="17282" spans="1:2">
      <c r="A17282" s="72" t="s">
        <v>30074</v>
      </c>
      <c r="B17282" s="72"/>
    </row>
    <row r="17283" spans="1:2">
      <c r="A17283" s="72" t="s">
        <v>31373</v>
      </c>
      <c r="B17283" s="72"/>
    </row>
    <row r="17284" spans="1:2">
      <c r="A17284" s="72" t="s">
        <v>13423</v>
      </c>
      <c r="B17284" s="72"/>
    </row>
    <row r="17285" spans="1:2">
      <c r="A17285" s="72" t="s">
        <v>31050</v>
      </c>
      <c r="B17285" s="72"/>
    </row>
    <row r="17286" spans="1:2">
      <c r="A17286" s="72" t="s">
        <v>19162</v>
      </c>
      <c r="B17286" s="72"/>
    </row>
    <row r="17287" spans="1:2">
      <c r="A17287" s="72" t="s">
        <v>31051</v>
      </c>
      <c r="B17287" s="72"/>
    </row>
    <row r="17288" spans="1:2">
      <c r="A17288" s="4" t="s">
        <v>33610</v>
      </c>
      <c r="B17288" s="72"/>
    </row>
    <row r="17289" spans="1:2">
      <c r="A17289" s="72" t="s">
        <v>16812</v>
      </c>
      <c r="B17289" s="72"/>
    </row>
    <row r="17290" spans="1:2">
      <c r="A17290" s="72" t="s">
        <v>31961</v>
      </c>
      <c r="B17290" s="72"/>
    </row>
    <row r="17291" spans="1:2">
      <c r="A17291" s="72" t="s">
        <v>5435</v>
      </c>
      <c r="B17291" s="72"/>
    </row>
    <row r="17292" spans="1:2">
      <c r="A17292" s="72" t="s">
        <v>32563</v>
      </c>
      <c r="B17292" s="72"/>
    </row>
    <row r="17293" spans="1:2">
      <c r="A17293" s="72" t="s">
        <v>2199</v>
      </c>
      <c r="B17293" s="72"/>
    </row>
    <row r="17294" spans="1:2">
      <c r="A17294" s="72" t="s">
        <v>27442</v>
      </c>
      <c r="B17294" s="72"/>
    </row>
    <row r="17295" spans="1:2">
      <c r="A17295" s="72" t="s">
        <v>2438</v>
      </c>
      <c r="B17295" s="72"/>
    </row>
    <row r="17296" spans="1:2">
      <c r="A17296" s="72" t="s">
        <v>4557</v>
      </c>
      <c r="B17296" s="72"/>
    </row>
    <row r="17297" spans="1:2">
      <c r="A17297" s="72" t="s">
        <v>17885</v>
      </c>
      <c r="B17297" s="72"/>
    </row>
    <row r="17298" spans="1:2">
      <c r="A17298" s="72" t="s">
        <v>17269</v>
      </c>
      <c r="B17298" s="72"/>
    </row>
    <row r="17299" spans="1:2">
      <c r="A17299" s="72" t="s">
        <v>9041</v>
      </c>
      <c r="B17299" s="72"/>
    </row>
    <row r="17300" spans="1:2">
      <c r="A17300" s="72" t="s">
        <v>20476</v>
      </c>
      <c r="B17300" s="72"/>
    </row>
    <row r="17301" spans="1:2">
      <c r="A17301" s="72" t="s">
        <v>2064</v>
      </c>
      <c r="B17301" s="72"/>
    </row>
    <row r="17302" spans="1:2">
      <c r="A17302" s="72" t="s">
        <v>23120</v>
      </c>
      <c r="B17302" s="72"/>
    </row>
    <row r="17303" spans="1:2">
      <c r="A17303" s="72" t="s">
        <v>28511</v>
      </c>
      <c r="B17303" s="72"/>
    </row>
    <row r="17304" spans="1:2">
      <c r="A17304" s="72" t="s">
        <v>14426</v>
      </c>
      <c r="B17304" s="72"/>
    </row>
    <row r="17305" spans="1:2">
      <c r="A17305" s="72" t="s">
        <v>23892</v>
      </c>
      <c r="B17305" s="72"/>
    </row>
    <row r="17306" spans="1:2">
      <c r="A17306" s="72" t="s">
        <v>22690</v>
      </c>
      <c r="B17306" s="72"/>
    </row>
    <row r="17307" spans="1:2">
      <c r="A17307" s="72" t="s">
        <v>32590</v>
      </c>
      <c r="B17307" s="72"/>
    </row>
    <row r="17308" spans="1:2">
      <c r="A17308" s="72" t="s">
        <v>2069</v>
      </c>
      <c r="B17308" s="72"/>
    </row>
    <row r="17309" spans="1:2">
      <c r="A17309" s="72" t="s">
        <v>31090</v>
      </c>
      <c r="B17309" s="72"/>
    </row>
    <row r="17310" spans="1:2">
      <c r="A17310" s="72" t="s">
        <v>13496</v>
      </c>
      <c r="B17310" s="72"/>
    </row>
    <row r="17311" spans="1:2">
      <c r="A17311" s="72" t="s">
        <v>15281</v>
      </c>
      <c r="B17311" s="72"/>
    </row>
    <row r="17312" spans="1:2">
      <c r="A17312" s="72" t="s">
        <v>31094</v>
      </c>
      <c r="B17312" s="72"/>
    </row>
    <row r="17313" spans="1:2">
      <c r="A17313" s="72" t="s">
        <v>6187</v>
      </c>
      <c r="B17313" s="72"/>
    </row>
    <row r="17314" spans="1:2">
      <c r="A17314" s="72" t="s">
        <v>25552</v>
      </c>
      <c r="B17314" s="72"/>
    </row>
    <row r="17315" spans="1:2">
      <c r="A17315" s="72" t="s">
        <v>23915</v>
      </c>
      <c r="B17315" s="72"/>
    </row>
    <row r="17316" spans="1:2">
      <c r="A17316" s="72" t="s">
        <v>13159</v>
      </c>
      <c r="B17316" s="72"/>
    </row>
    <row r="17317" spans="1:2">
      <c r="A17317" s="72" t="s">
        <v>1313</v>
      </c>
      <c r="B17317" s="72"/>
    </row>
    <row r="17318" spans="1:2">
      <c r="A17318" s="72" t="s">
        <v>20513</v>
      </c>
      <c r="B17318" s="72"/>
    </row>
    <row r="17319" spans="1:2">
      <c r="A17319" s="72" t="s">
        <v>6483</v>
      </c>
      <c r="B17319" s="72"/>
    </row>
    <row r="17320" spans="1:2">
      <c r="A17320" s="72" t="s">
        <v>32606</v>
      </c>
      <c r="B17320" s="72"/>
    </row>
    <row r="17321" spans="1:2">
      <c r="A17321" s="72" t="s">
        <v>31779</v>
      </c>
      <c r="B17321" s="72"/>
    </row>
    <row r="17322" spans="1:2">
      <c r="A17322" s="72" t="s">
        <v>12859</v>
      </c>
      <c r="B17322" s="72"/>
    </row>
    <row r="17323" spans="1:2">
      <c r="A17323" s="72" t="s">
        <v>30137</v>
      </c>
      <c r="B17323" s="72"/>
    </row>
    <row r="17324" spans="1:2">
      <c r="A17324" s="4" t="s">
        <v>33647</v>
      </c>
      <c r="B17324" s="72"/>
    </row>
    <row r="17325" spans="1:2">
      <c r="A17325" s="72" t="s">
        <v>17993</v>
      </c>
      <c r="B17325" s="72"/>
    </row>
    <row r="17326" spans="1:2">
      <c r="A17326" s="72" t="s">
        <v>27655</v>
      </c>
      <c r="B17326" s="72"/>
    </row>
    <row r="17327" spans="1:2">
      <c r="A17327" s="72" t="s">
        <v>29882</v>
      </c>
      <c r="B17327" s="72"/>
    </row>
    <row r="17328" spans="1:2">
      <c r="A17328" s="72" t="s">
        <v>5768</v>
      </c>
      <c r="B17328" s="72"/>
    </row>
    <row r="17329" spans="1:2">
      <c r="A17329" s="72" t="s">
        <v>25562</v>
      </c>
      <c r="B17329" s="72"/>
    </row>
    <row r="17330" spans="1:2">
      <c r="A17330" s="72" t="s">
        <v>12867</v>
      </c>
      <c r="B17330" s="72"/>
    </row>
    <row r="17331" spans="1:2">
      <c r="A17331" s="72" t="s">
        <v>2551</v>
      </c>
      <c r="B17331" s="72"/>
    </row>
    <row r="17332" spans="1:2">
      <c r="A17332" s="72" t="s">
        <v>17994</v>
      </c>
      <c r="B17332" s="72"/>
    </row>
    <row r="17333" spans="1:2">
      <c r="A17333" s="72" t="s">
        <v>12868</v>
      </c>
      <c r="B17333" s="72"/>
    </row>
    <row r="17334" spans="1:2">
      <c r="A17334" s="72" t="s">
        <v>12868</v>
      </c>
      <c r="B17334" s="72"/>
    </row>
    <row r="17335" spans="1:2">
      <c r="A17335" s="72" t="s">
        <v>16284</v>
      </c>
      <c r="B17335" s="72"/>
    </row>
    <row r="17336" spans="1:2">
      <c r="A17336" s="72" t="s">
        <v>17147</v>
      </c>
      <c r="B17336" s="72"/>
    </row>
    <row r="17337" spans="1:2">
      <c r="A17337" s="72" t="s">
        <v>29883</v>
      </c>
      <c r="B17337" s="72"/>
    </row>
    <row r="17338" spans="1:2">
      <c r="A17338" s="72" t="s">
        <v>1686</v>
      </c>
      <c r="B17338" s="72"/>
    </row>
    <row r="17339" spans="1:2">
      <c r="A17339" s="72" t="s">
        <v>13507</v>
      </c>
      <c r="B17339" s="72"/>
    </row>
    <row r="17340" spans="1:2">
      <c r="A17340" s="72" t="s">
        <v>5131</v>
      </c>
      <c r="B17340" s="72"/>
    </row>
    <row r="17341" spans="1:2">
      <c r="A17341" s="72" t="s">
        <v>10036</v>
      </c>
      <c r="B17341" s="72"/>
    </row>
    <row r="17342" spans="1:2">
      <c r="A17342" s="72" t="s">
        <v>10436</v>
      </c>
      <c r="B17342" s="72"/>
    </row>
    <row r="17343" spans="1:2">
      <c r="A17343" s="72" t="s">
        <v>10040</v>
      </c>
      <c r="B17343" s="72"/>
    </row>
    <row r="17344" spans="1:2">
      <c r="A17344" s="72" t="s">
        <v>33545</v>
      </c>
      <c r="B17344" s="72"/>
    </row>
    <row r="17345" spans="1:2">
      <c r="A17345" s="72" t="s">
        <v>32612</v>
      </c>
      <c r="B17345" s="72"/>
    </row>
    <row r="17346" spans="1:2">
      <c r="A17346" s="72" t="s">
        <v>29154</v>
      </c>
      <c r="B17346" s="72"/>
    </row>
    <row r="17347" spans="1:2">
      <c r="A17347" s="72" t="s">
        <v>4578</v>
      </c>
      <c r="B17347" s="72"/>
    </row>
    <row r="17348" spans="1:2">
      <c r="A17348" s="72" t="s">
        <v>32614</v>
      </c>
      <c r="B17348" s="72"/>
    </row>
    <row r="17349" spans="1:2">
      <c r="A17349" s="72" t="s">
        <v>31540</v>
      </c>
      <c r="B17349" s="72"/>
    </row>
    <row r="17350" spans="1:2">
      <c r="A17350" s="72" t="s">
        <v>31403</v>
      </c>
      <c r="B17350" s="72"/>
    </row>
    <row r="17351" spans="1:2">
      <c r="A17351" s="72" t="s">
        <v>6206</v>
      </c>
      <c r="B17351" s="72"/>
    </row>
    <row r="17352" spans="1:2">
      <c r="A17352" s="72" t="s">
        <v>18519</v>
      </c>
      <c r="B17352" s="72"/>
    </row>
    <row r="17353" spans="1:2">
      <c r="A17353" s="72" t="s">
        <v>2972</v>
      </c>
      <c r="B17353" s="72"/>
    </row>
    <row r="17354" spans="1:2">
      <c r="A17354" s="72" t="s">
        <v>1325</v>
      </c>
      <c r="B17354" s="72"/>
    </row>
    <row r="17355" spans="1:2">
      <c r="A17355" s="72" t="s">
        <v>10042</v>
      </c>
      <c r="B17355" s="72"/>
    </row>
    <row r="17356" spans="1:2">
      <c r="A17356" s="72" t="s">
        <v>10043</v>
      </c>
      <c r="B17356" s="72"/>
    </row>
    <row r="17357" spans="1:2">
      <c r="A17357" s="72" t="s">
        <v>13510</v>
      </c>
      <c r="B17357" s="72"/>
    </row>
    <row r="17358" spans="1:2">
      <c r="A17358" s="72" t="s">
        <v>2226</v>
      </c>
      <c r="B17358" s="72"/>
    </row>
    <row r="17359" spans="1:2">
      <c r="A17359" s="72" t="s">
        <v>29156</v>
      </c>
      <c r="B17359" s="72"/>
    </row>
    <row r="17360" spans="1:2">
      <c r="A17360" s="72" t="s">
        <v>10045</v>
      </c>
      <c r="B17360" s="72"/>
    </row>
    <row r="17361" spans="1:2">
      <c r="A17361" s="72" t="s">
        <v>10046</v>
      </c>
      <c r="B17361" s="72"/>
    </row>
    <row r="17362" spans="1:2">
      <c r="A17362" s="72" t="s">
        <v>30807</v>
      </c>
      <c r="B17362" s="72"/>
    </row>
    <row r="17363" spans="1:2">
      <c r="A17363" s="72" t="s">
        <v>29159</v>
      </c>
      <c r="B17363" s="72"/>
    </row>
    <row r="17364" spans="1:2">
      <c r="A17364" s="72" t="s">
        <v>10050</v>
      </c>
      <c r="B17364" s="72"/>
    </row>
    <row r="17365" spans="1:2">
      <c r="A17365" s="72" t="s">
        <v>5137</v>
      </c>
      <c r="B17365" s="72"/>
    </row>
    <row r="17366" spans="1:2">
      <c r="A17366" s="72" t="s">
        <v>23938</v>
      </c>
      <c r="B17366" s="72"/>
    </row>
    <row r="17367" spans="1:2">
      <c r="A17367" s="72" t="s">
        <v>20519</v>
      </c>
      <c r="B17367" s="72"/>
    </row>
    <row r="17368" spans="1:2">
      <c r="A17368" s="72" t="s">
        <v>12874</v>
      </c>
      <c r="B17368" s="72"/>
    </row>
    <row r="17369" spans="1:2">
      <c r="A17369" s="72" t="s">
        <v>14459</v>
      </c>
      <c r="B17369" s="72"/>
    </row>
    <row r="17370" spans="1:2">
      <c r="A17370" s="72" t="s">
        <v>29167</v>
      </c>
      <c r="B17370" s="72"/>
    </row>
    <row r="17371" spans="1:2">
      <c r="A17371" s="72" t="s">
        <v>13732</v>
      </c>
      <c r="B17371" s="72"/>
    </row>
    <row r="17372" spans="1:2">
      <c r="A17372" s="72" t="s">
        <v>30811</v>
      </c>
      <c r="B17372" s="72"/>
    </row>
    <row r="17373" spans="1:2">
      <c r="A17373" s="72" t="s">
        <v>23941</v>
      </c>
      <c r="B17373" s="72"/>
    </row>
    <row r="17374" spans="1:2">
      <c r="A17374" s="72" t="s">
        <v>31110</v>
      </c>
      <c r="B17374" s="72"/>
    </row>
    <row r="17375" spans="1:2">
      <c r="A17375" s="72" t="s">
        <v>10740</v>
      </c>
      <c r="B17375" s="72"/>
    </row>
    <row r="17376" spans="1:2">
      <c r="A17376" s="72" t="s">
        <v>17536</v>
      </c>
      <c r="B17376" s="72"/>
    </row>
    <row r="17377" spans="1:2">
      <c r="A17377" s="72" t="s">
        <v>10061</v>
      </c>
      <c r="B17377" s="72"/>
    </row>
    <row r="17378" spans="1:2">
      <c r="A17378" s="72" t="s">
        <v>29888</v>
      </c>
      <c r="B17378" s="72"/>
    </row>
    <row r="17379" spans="1:2">
      <c r="A17379" s="72" t="s">
        <v>27139</v>
      </c>
      <c r="B17379" s="72"/>
    </row>
    <row r="17380" spans="1:2">
      <c r="A17380" s="72" t="s">
        <v>29169</v>
      </c>
      <c r="B17380" s="72"/>
    </row>
    <row r="17381" spans="1:2">
      <c r="A17381" s="72" t="s">
        <v>10745</v>
      </c>
      <c r="B17381" s="72"/>
    </row>
    <row r="17382" spans="1:2">
      <c r="A17382" s="72" t="s">
        <v>13168</v>
      </c>
      <c r="B17382" s="72"/>
    </row>
    <row r="17383" spans="1:2">
      <c r="A17383" s="72" t="s">
        <v>5409</v>
      </c>
      <c r="B17383" s="72"/>
    </row>
    <row r="17384" spans="1:2">
      <c r="A17384" s="72" t="s">
        <v>13535</v>
      </c>
      <c r="B17384" s="72"/>
    </row>
    <row r="17385" spans="1:2">
      <c r="A17385" s="72" t="s">
        <v>13535</v>
      </c>
      <c r="B17385" s="72"/>
    </row>
    <row r="17386" spans="1:2">
      <c r="A17386" s="72" t="s">
        <v>10065</v>
      </c>
      <c r="B17386" s="72"/>
    </row>
    <row r="17387" spans="1:2">
      <c r="A17387" s="72" t="s">
        <v>5154</v>
      </c>
      <c r="B17387" s="72"/>
    </row>
    <row r="17388" spans="1:2">
      <c r="A17388" s="72" t="s">
        <v>5154</v>
      </c>
      <c r="B17388" s="72"/>
    </row>
    <row r="17389" spans="1:2">
      <c r="A17389" s="72" t="s">
        <v>4453</v>
      </c>
      <c r="B17389" s="72"/>
    </row>
    <row r="17390" spans="1:2">
      <c r="A17390" s="72" t="s">
        <v>12876</v>
      </c>
      <c r="B17390" s="72"/>
    </row>
    <row r="17391" spans="1:2">
      <c r="A17391" s="72" t="s">
        <v>31410</v>
      </c>
      <c r="B17391" s="72"/>
    </row>
    <row r="17392" spans="1:2">
      <c r="A17392" s="72" t="s">
        <v>9529</v>
      </c>
      <c r="B17392" s="72"/>
    </row>
    <row r="17393" spans="1:2">
      <c r="A17393" s="72" t="s">
        <v>32910</v>
      </c>
      <c r="B17393" s="72"/>
    </row>
    <row r="17394" spans="1:2">
      <c r="A17394" s="72" t="s">
        <v>32630</v>
      </c>
      <c r="B17394" s="72"/>
    </row>
    <row r="17395" spans="1:2">
      <c r="A17395" s="72" t="s">
        <v>10069</v>
      </c>
      <c r="B17395" s="72"/>
    </row>
    <row r="17396" spans="1:2">
      <c r="A17396" s="72" t="s">
        <v>27147</v>
      </c>
      <c r="B17396" s="72"/>
    </row>
    <row r="17397" spans="1:2">
      <c r="A17397" s="72" t="s">
        <v>20777</v>
      </c>
      <c r="B17397" s="72"/>
    </row>
    <row r="17398" spans="1:2">
      <c r="A17398" s="72" t="s">
        <v>18737</v>
      </c>
      <c r="B17398" s="72"/>
    </row>
    <row r="17399" spans="1:2">
      <c r="A17399" s="72" t="s">
        <v>27150</v>
      </c>
      <c r="B17399" s="72"/>
    </row>
    <row r="17400" spans="1:2">
      <c r="A17400" s="72" t="s">
        <v>33265</v>
      </c>
      <c r="B17400" s="72"/>
    </row>
    <row r="17401" spans="1:2">
      <c r="A17401" s="72" t="s">
        <v>18013</v>
      </c>
      <c r="B17401" s="72"/>
    </row>
    <row r="17402" spans="1:2">
      <c r="A17402" s="72" t="s">
        <v>32635</v>
      </c>
      <c r="B17402" s="72"/>
    </row>
    <row r="17403" spans="1:2">
      <c r="A17403" s="72" t="s">
        <v>30149</v>
      </c>
      <c r="B17403" s="72"/>
    </row>
    <row r="17404" spans="1:2">
      <c r="A17404" s="72" t="s">
        <v>18016</v>
      </c>
      <c r="B17404" s="72"/>
    </row>
    <row r="17405" spans="1:2">
      <c r="A17405" s="4" t="s">
        <v>33614</v>
      </c>
      <c r="B17405" s="72"/>
    </row>
    <row r="17406" spans="1:2">
      <c r="A17406" s="72" t="s">
        <v>14970</v>
      </c>
      <c r="B17406" s="72"/>
    </row>
    <row r="17407" spans="1:2">
      <c r="A17407" s="72" t="s">
        <v>29630</v>
      </c>
      <c r="B17407" s="72"/>
    </row>
    <row r="17408" spans="1:2">
      <c r="A17408" s="72" t="s">
        <v>9952</v>
      </c>
      <c r="B17408" s="72"/>
    </row>
    <row r="17409" spans="1:2">
      <c r="A17409" s="72" t="s">
        <v>5416</v>
      </c>
      <c r="B17409" s="72"/>
    </row>
    <row r="17410" spans="1:2">
      <c r="A17410" s="72" t="s">
        <v>22739</v>
      </c>
      <c r="B17410" s="72"/>
    </row>
    <row r="17411" spans="1:2">
      <c r="A17411" s="72" t="s">
        <v>22741</v>
      </c>
      <c r="B17411" s="72"/>
    </row>
    <row r="17412" spans="1:2">
      <c r="A17412" s="72" t="s">
        <v>31122</v>
      </c>
      <c r="B17412" s="72"/>
    </row>
    <row r="17413" spans="1:2">
      <c r="A17413" s="72" t="s">
        <v>12884</v>
      </c>
      <c r="B17413" s="72"/>
    </row>
    <row r="17414" spans="1:2">
      <c r="A17414" s="72" t="s">
        <v>13524</v>
      </c>
      <c r="B17414" s="72"/>
    </row>
    <row r="17415" spans="1:2">
      <c r="A17415" s="72" t="s">
        <v>1363</v>
      </c>
      <c r="B17415" s="72"/>
    </row>
    <row r="17416" spans="1:2">
      <c r="A17416" s="72" t="s">
        <v>32643</v>
      </c>
      <c r="B17416" s="72"/>
    </row>
    <row r="17417" spans="1:2">
      <c r="A17417" s="72" t="s">
        <v>28278</v>
      </c>
      <c r="B17417" s="72"/>
    </row>
    <row r="17418" spans="1:2">
      <c r="A17418" s="72" t="s">
        <v>1711</v>
      </c>
      <c r="B17418" s="72"/>
    </row>
    <row r="17419" spans="1:2">
      <c r="A17419" s="72" t="s">
        <v>1711</v>
      </c>
      <c r="B17419" s="72"/>
    </row>
    <row r="17420" spans="1:2">
      <c r="A17420" s="72" t="s">
        <v>1711</v>
      </c>
      <c r="B17420" s="72"/>
    </row>
    <row r="17421" spans="1:2">
      <c r="A17421" s="72" t="s">
        <v>1711</v>
      </c>
      <c r="B17421" s="72"/>
    </row>
    <row r="17422" spans="1:2">
      <c r="A17422" s="72" t="s">
        <v>24424</v>
      </c>
      <c r="B17422" s="72"/>
    </row>
    <row r="17423" spans="1:2">
      <c r="A17423" s="72" t="s">
        <v>14978</v>
      </c>
      <c r="B17423" s="72"/>
    </row>
    <row r="17424" spans="1:2">
      <c r="A17424" s="72" t="s">
        <v>9123</v>
      </c>
      <c r="B17424" s="72"/>
    </row>
    <row r="17425" spans="1:2">
      <c r="A17425" s="72" t="s">
        <v>14485</v>
      </c>
      <c r="B17425" s="72"/>
    </row>
    <row r="17426" spans="1:2">
      <c r="A17426" s="72" t="s">
        <v>30157</v>
      </c>
      <c r="B17426" s="72"/>
    </row>
    <row r="17427" spans="1:2">
      <c r="A17427" s="72" t="s">
        <v>29895</v>
      </c>
      <c r="B17427" s="72"/>
    </row>
    <row r="17428" spans="1:2">
      <c r="A17428" s="72" t="s">
        <v>1714</v>
      </c>
      <c r="B17428" s="72"/>
    </row>
    <row r="17429" spans="1:2">
      <c r="A17429" s="72" t="s">
        <v>5174</v>
      </c>
      <c r="B17429" s="72"/>
    </row>
    <row r="17430" spans="1:2">
      <c r="A17430" s="72" t="s">
        <v>18559</v>
      </c>
      <c r="B17430" s="72"/>
    </row>
    <row r="17431" spans="1:2">
      <c r="A17431" s="72" t="s">
        <v>4464</v>
      </c>
      <c r="B17431" s="72"/>
    </row>
    <row r="17432" spans="1:2">
      <c r="A17432" s="72" t="s">
        <v>18025</v>
      </c>
      <c r="B17432" s="72"/>
    </row>
    <row r="17433" spans="1:2">
      <c r="A17433" s="72" t="s">
        <v>18560</v>
      </c>
      <c r="B17433" s="72"/>
    </row>
    <row r="17434" spans="1:2">
      <c r="A17434" s="72" t="s">
        <v>10083</v>
      </c>
      <c r="B17434" s="72"/>
    </row>
    <row r="17435" spans="1:2">
      <c r="A17435" s="72" t="s">
        <v>7818</v>
      </c>
      <c r="B17435" s="72"/>
    </row>
    <row r="17436" spans="1:2">
      <c r="A17436" s="72" t="s">
        <v>5789</v>
      </c>
      <c r="B17436" s="72"/>
    </row>
    <row r="17437" spans="1:2">
      <c r="A17437" s="72" t="s">
        <v>7819</v>
      </c>
      <c r="B17437" s="72"/>
    </row>
    <row r="17438" spans="1:2">
      <c r="A17438" s="72" t="s">
        <v>11423</v>
      </c>
      <c r="B17438" s="72"/>
    </row>
    <row r="17439" spans="1:2">
      <c r="A17439" s="72" t="s">
        <v>11423</v>
      </c>
      <c r="B17439" s="72"/>
    </row>
    <row r="17440" spans="1:2">
      <c r="A17440" s="72" t="s">
        <v>5428</v>
      </c>
      <c r="B17440" s="72"/>
    </row>
    <row r="17441" spans="1:2">
      <c r="A17441" s="72" t="s">
        <v>32013</v>
      </c>
      <c r="B17441" s="72"/>
    </row>
    <row r="17442" spans="1:2">
      <c r="A17442" s="72" t="s">
        <v>32213</v>
      </c>
      <c r="B17442" s="72"/>
    </row>
    <row r="17443" spans="1:2">
      <c r="A17443" s="72" t="s">
        <v>15312</v>
      </c>
      <c r="B17443" s="72"/>
    </row>
    <row r="17444" spans="1:2">
      <c r="A17444" s="72" t="s">
        <v>1718</v>
      </c>
      <c r="B17444" s="72"/>
    </row>
    <row r="17445" spans="1:2">
      <c r="A17445" s="72" t="s">
        <v>27689</v>
      </c>
      <c r="B17445" s="72"/>
    </row>
    <row r="17446" spans="1:2">
      <c r="A17446" s="72" t="s">
        <v>14999</v>
      </c>
      <c r="B17446" s="72"/>
    </row>
    <row r="17447" spans="1:2">
      <c r="A17447" s="72" t="s">
        <v>31129</v>
      </c>
      <c r="B17447" s="72"/>
    </row>
    <row r="17448" spans="1:2">
      <c r="A17448" s="72" t="s">
        <v>25588</v>
      </c>
      <c r="B17448" s="72"/>
    </row>
    <row r="17449" spans="1:2">
      <c r="A17449" s="72" t="s">
        <v>13534</v>
      </c>
      <c r="B17449" s="72"/>
    </row>
    <row r="17450" spans="1:2">
      <c r="A17450" s="72" t="s">
        <v>23992</v>
      </c>
      <c r="B17450" s="72"/>
    </row>
    <row r="17451" spans="1:2">
      <c r="A17451" s="72" t="s">
        <v>30562</v>
      </c>
      <c r="B17451" s="72"/>
    </row>
    <row r="17452" spans="1:2">
      <c r="A17452" s="72" t="s">
        <v>4877</v>
      </c>
      <c r="B17452" s="72"/>
    </row>
    <row r="17453" spans="1:2">
      <c r="A17453" s="72" t="s">
        <v>389</v>
      </c>
      <c r="B17453" s="72"/>
    </row>
    <row r="17454" spans="1:2">
      <c r="A17454" s="72" t="s">
        <v>33077</v>
      </c>
      <c r="B17454" s="72"/>
    </row>
    <row r="17455" spans="1:2">
      <c r="A17455" s="72" t="s">
        <v>19525</v>
      </c>
      <c r="B17455" s="72"/>
    </row>
    <row r="17456" spans="1:2">
      <c r="A17456" s="72" t="s">
        <v>23628</v>
      </c>
      <c r="B17456" s="72"/>
    </row>
    <row r="17457" spans="1:2">
      <c r="A17457" s="72" t="s">
        <v>12174</v>
      </c>
      <c r="B17457" s="72"/>
    </row>
    <row r="17458" spans="1:2">
      <c r="A17458" s="72" t="s">
        <v>23629</v>
      </c>
      <c r="B17458" s="72"/>
    </row>
    <row r="17459" spans="1:2">
      <c r="A17459" s="72" t="s">
        <v>2705</v>
      </c>
      <c r="B17459" s="72"/>
    </row>
    <row r="17460" spans="1:2">
      <c r="A17460" s="72" t="s">
        <v>4878</v>
      </c>
      <c r="B17460" s="72"/>
    </row>
    <row r="17461" spans="1:2">
      <c r="A17461" s="72" t="s">
        <v>10803</v>
      </c>
      <c r="B17461" s="72"/>
    </row>
    <row r="17462" spans="1:2">
      <c r="A17462" s="72" t="s">
        <v>21833</v>
      </c>
      <c r="B17462" s="72"/>
    </row>
    <row r="17463" spans="1:2">
      <c r="A17463" s="72" t="s">
        <v>18804</v>
      </c>
      <c r="B17463" s="72"/>
    </row>
    <row r="17464" spans="1:2">
      <c r="A17464" s="72" t="s">
        <v>7117</v>
      </c>
      <c r="B17464" s="72"/>
    </row>
    <row r="17465" spans="1:2">
      <c r="A17465" s="72" t="s">
        <v>23630</v>
      </c>
      <c r="B17465" s="72"/>
    </row>
    <row r="17466" spans="1:2">
      <c r="A17466" s="72" t="s">
        <v>23630</v>
      </c>
      <c r="B17466" s="72"/>
    </row>
    <row r="17467" spans="1:2">
      <c r="A17467" s="72" t="s">
        <v>2706</v>
      </c>
      <c r="B17467" s="72"/>
    </row>
    <row r="17468" spans="1:2">
      <c r="A17468" s="72" t="s">
        <v>30391</v>
      </c>
      <c r="B17468" s="72"/>
    </row>
    <row r="17469" spans="1:2">
      <c r="A17469" s="72" t="s">
        <v>21834</v>
      </c>
      <c r="B17469" s="72"/>
    </row>
    <row r="17470" spans="1:2">
      <c r="A17470" s="72" t="s">
        <v>13338</v>
      </c>
      <c r="B17470" s="72"/>
    </row>
    <row r="17471" spans="1:2">
      <c r="A17471" s="72" t="s">
        <v>8767</v>
      </c>
      <c r="B17471" s="72"/>
    </row>
    <row r="17472" spans="1:2">
      <c r="A17472" s="72" t="s">
        <v>11238</v>
      </c>
      <c r="B17472" s="72"/>
    </row>
    <row r="17473" spans="1:2">
      <c r="A17473" s="72" t="s">
        <v>14763</v>
      </c>
      <c r="B17473" s="72"/>
    </row>
    <row r="17474" spans="1:2">
      <c r="A17474" s="72" t="s">
        <v>12175</v>
      </c>
      <c r="B17474" s="72"/>
    </row>
    <row r="17475" spans="1:2">
      <c r="A17475" s="72" t="s">
        <v>24750</v>
      </c>
      <c r="B17475" s="72"/>
    </row>
    <row r="17476" spans="1:2">
      <c r="A17476" s="72" t="s">
        <v>11706</v>
      </c>
      <c r="B17476" s="72"/>
    </row>
    <row r="17477" spans="1:2">
      <c r="A17477" s="72" t="s">
        <v>30982</v>
      </c>
      <c r="B17477" s="72"/>
    </row>
    <row r="17478" spans="1:2">
      <c r="A17478" s="72" t="s">
        <v>17020</v>
      </c>
      <c r="B17478" s="72"/>
    </row>
    <row r="17479" spans="1:2">
      <c r="A17479" s="72" t="s">
        <v>11239</v>
      </c>
      <c r="B17479" s="72"/>
    </row>
    <row r="17480" spans="1:2">
      <c r="A17480" s="72" t="s">
        <v>4308</v>
      </c>
      <c r="B17480" s="72"/>
    </row>
    <row r="17481" spans="1:2">
      <c r="A17481" s="72" t="s">
        <v>21835</v>
      </c>
      <c r="B17481" s="72"/>
    </row>
    <row r="17482" spans="1:2">
      <c r="A17482" s="72" t="s">
        <v>24751</v>
      </c>
      <c r="B17482" s="72"/>
    </row>
    <row r="17483" spans="1:2">
      <c r="A17483" s="72" t="s">
        <v>11240</v>
      </c>
      <c r="B17483" s="72"/>
    </row>
    <row r="17484" spans="1:2">
      <c r="A17484" s="72" t="s">
        <v>23631</v>
      </c>
      <c r="B17484" s="72"/>
    </row>
    <row r="17485" spans="1:2">
      <c r="A17485" s="72" t="s">
        <v>21836</v>
      </c>
      <c r="B17485" s="72"/>
    </row>
    <row r="17486" spans="1:2">
      <c r="A17486" s="72" t="s">
        <v>24752</v>
      </c>
      <c r="B17486" s="72"/>
    </row>
    <row r="17487" spans="1:2">
      <c r="A17487" s="72" t="s">
        <v>21837</v>
      </c>
      <c r="B17487" s="72"/>
    </row>
    <row r="17488" spans="1:2">
      <c r="A17488" s="72" t="s">
        <v>24753</v>
      </c>
      <c r="B17488" s="72"/>
    </row>
    <row r="17489" spans="1:2">
      <c r="A17489" s="72" t="s">
        <v>23632</v>
      </c>
      <c r="B17489" s="72"/>
    </row>
    <row r="17490" spans="1:2">
      <c r="A17490" s="72" t="s">
        <v>4879</v>
      </c>
      <c r="B17490" s="72"/>
    </row>
    <row r="17491" spans="1:2">
      <c r="A17491" s="72" t="s">
        <v>2797</v>
      </c>
      <c r="B17491" s="72"/>
    </row>
    <row r="17492" spans="1:2">
      <c r="A17492" s="72" t="s">
        <v>18805</v>
      </c>
      <c r="B17492" s="72"/>
    </row>
    <row r="17493" spans="1:2">
      <c r="A17493" s="72" t="s">
        <v>21838</v>
      </c>
      <c r="B17493" s="72"/>
    </row>
    <row r="17494" spans="1:2">
      <c r="A17494" s="72" t="s">
        <v>23633</v>
      </c>
      <c r="B17494" s="72"/>
    </row>
    <row r="17495" spans="1:2">
      <c r="A17495" s="72" t="s">
        <v>11707</v>
      </c>
      <c r="B17495" s="72"/>
    </row>
    <row r="17496" spans="1:2">
      <c r="A17496" s="72" t="s">
        <v>16174</v>
      </c>
      <c r="B17496" s="72"/>
    </row>
    <row r="17497" spans="1:2">
      <c r="A17497" s="72" t="s">
        <v>12622</v>
      </c>
      <c r="B17497" s="72"/>
    </row>
    <row r="17498" spans="1:2">
      <c r="A17498" s="72" t="s">
        <v>32447</v>
      </c>
      <c r="B17498" s="72"/>
    </row>
    <row r="17499" spans="1:2">
      <c r="A17499" s="72" t="s">
        <v>22467</v>
      </c>
      <c r="B17499" s="72"/>
    </row>
    <row r="17500" spans="1:2">
      <c r="A17500" s="72" t="s">
        <v>6589</v>
      </c>
      <c r="B17500" s="72"/>
    </row>
    <row r="17501" spans="1:2">
      <c r="A17501" s="72" t="s">
        <v>14764</v>
      </c>
      <c r="B17501" s="72"/>
    </row>
    <row r="17502" spans="1:2">
      <c r="A17502" s="72" t="s">
        <v>26546</v>
      </c>
      <c r="B17502" s="72"/>
    </row>
    <row r="17503" spans="1:2">
      <c r="A17503" s="72" t="s">
        <v>11708</v>
      </c>
      <c r="B17503" s="72"/>
    </row>
    <row r="17504" spans="1:2">
      <c r="A17504" s="72" t="s">
        <v>8274</v>
      </c>
      <c r="B17504" s="72"/>
    </row>
    <row r="17505" spans="1:2">
      <c r="A17505" s="72" t="s">
        <v>8275</v>
      </c>
      <c r="B17505" s="72"/>
    </row>
    <row r="17506" spans="1:2">
      <c r="A17506" s="72" t="s">
        <v>5946</v>
      </c>
      <c r="B17506" s="72"/>
    </row>
    <row r="17507" spans="1:2">
      <c r="A17507" s="4" t="s">
        <v>970</v>
      </c>
      <c r="B17507" s="72"/>
    </row>
    <row r="17508" spans="1:2">
      <c r="A17508" s="72" t="s">
        <v>7578</v>
      </c>
      <c r="B17508" s="72"/>
    </row>
    <row r="17509" spans="1:2">
      <c r="A17509" s="72" t="s">
        <v>31894</v>
      </c>
      <c r="B17509" s="72"/>
    </row>
    <row r="17510" spans="1:2">
      <c r="A17510" s="72" t="s">
        <v>31895</v>
      </c>
      <c r="B17510" s="72"/>
    </row>
    <row r="17511" spans="1:2">
      <c r="A17511" s="72" t="s">
        <v>31896</v>
      </c>
      <c r="B17511" s="72"/>
    </row>
    <row r="17512" spans="1:2">
      <c r="A17512" s="72" t="s">
        <v>15669</v>
      </c>
      <c r="B17512" s="72"/>
    </row>
    <row r="17513" spans="1:2">
      <c r="A17513" s="72" t="s">
        <v>26264</v>
      </c>
      <c r="B17513" s="72"/>
    </row>
    <row r="17514" spans="1:2">
      <c r="A17514" s="72" t="s">
        <v>19526</v>
      </c>
      <c r="B17514" s="72"/>
    </row>
    <row r="17515" spans="1:2">
      <c r="A17515" s="72" t="s">
        <v>390</v>
      </c>
      <c r="B17515" s="72"/>
    </row>
    <row r="17516" spans="1:2">
      <c r="A17516" s="72" t="s">
        <v>12176</v>
      </c>
      <c r="B17516" s="72"/>
    </row>
    <row r="17517" spans="1:2">
      <c r="A17517" s="72" t="s">
        <v>20891</v>
      </c>
      <c r="B17517" s="72"/>
    </row>
    <row r="17518" spans="1:2">
      <c r="A17518" s="72" t="s">
        <v>19527</v>
      </c>
      <c r="B17518" s="72"/>
    </row>
    <row r="17519" spans="1:2">
      <c r="A17519" s="72" t="s">
        <v>25828</v>
      </c>
      <c r="B17519" s="72"/>
    </row>
    <row r="17520" spans="1:2">
      <c r="A17520" s="72" t="s">
        <v>20892</v>
      </c>
      <c r="B17520" s="72"/>
    </row>
    <row r="17521" spans="1:2">
      <c r="A17521" s="72" t="s">
        <v>24754</v>
      </c>
      <c r="B17521" s="72"/>
    </row>
    <row r="17522" spans="1:2">
      <c r="A17522" s="72" t="s">
        <v>8276</v>
      </c>
      <c r="B17522" s="72"/>
    </row>
    <row r="17523" spans="1:2">
      <c r="A17523" s="72" t="s">
        <v>24755</v>
      </c>
      <c r="B17523" s="72"/>
    </row>
    <row r="17524" spans="1:2">
      <c r="A17524" s="72" t="s">
        <v>1011</v>
      </c>
      <c r="B17524" s="72"/>
    </row>
    <row r="17525" spans="1:2">
      <c r="A17525" s="72" t="s">
        <v>19528</v>
      </c>
      <c r="B17525" s="72"/>
    </row>
    <row r="17526" spans="1:2">
      <c r="A17526" s="72" t="s">
        <v>13875</v>
      </c>
      <c r="B17526" s="72"/>
    </row>
    <row r="17527" spans="1:2">
      <c r="A17527" s="72" t="s">
        <v>32448</v>
      </c>
      <c r="B17527" s="72"/>
    </row>
    <row r="17528" spans="1:2">
      <c r="A17528" s="72" t="s">
        <v>20033</v>
      </c>
      <c r="B17528" s="72"/>
    </row>
    <row r="17529" spans="1:2">
      <c r="A17529" s="72" t="s">
        <v>20893</v>
      </c>
      <c r="B17529" s="72"/>
    </row>
    <row r="17530" spans="1:2">
      <c r="A17530" s="72" t="s">
        <v>30983</v>
      </c>
      <c r="B17530" s="72"/>
    </row>
    <row r="17531" spans="1:2">
      <c r="A17531" s="72" t="s">
        <v>24196</v>
      </c>
      <c r="B17531" s="72"/>
    </row>
    <row r="17532" spans="1:2">
      <c r="A17532" s="72" t="s">
        <v>15975</v>
      </c>
      <c r="B17532" s="72"/>
    </row>
    <row r="17533" spans="1:2">
      <c r="A17533" s="72" t="s">
        <v>1012</v>
      </c>
      <c r="B17533" s="72"/>
    </row>
    <row r="17534" spans="1:2">
      <c r="A17534" s="72" t="s">
        <v>2383</v>
      </c>
      <c r="B17534" s="72"/>
    </row>
    <row r="17535" spans="1:2">
      <c r="A17535" s="72" t="s">
        <v>2383</v>
      </c>
      <c r="B17535" s="72"/>
    </row>
    <row r="17536" spans="1:2">
      <c r="A17536" s="72" t="s">
        <v>24197</v>
      </c>
      <c r="B17536" s="72"/>
    </row>
    <row r="17537" spans="1:2">
      <c r="A17537" s="72" t="s">
        <v>8277</v>
      </c>
      <c r="B17537" s="72"/>
    </row>
    <row r="17538" spans="1:2">
      <c r="A17538" s="72" t="s">
        <v>20894</v>
      </c>
      <c r="B17538" s="72"/>
    </row>
    <row r="17539" spans="1:2">
      <c r="A17539" s="72" t="s">
        <v>14765</v>
      </c>
      <c r="B17539" s="72"/>
    </row>
    <row r="17540" spans="1:2">
      <c r="A17540" s="72" t="s">
        <v>1551</v>
      </c>
      <c r="B17540" s="72"/>
    </row>
    <row r="17541" spans="1:2">
      <c r="A17541" s="72" t="s">
        <v>31897</v>
      </c>
      <c r="B17541" s="72"/>
    </row>
    <row r="17542" spans="1:2">
      <c r="A17542" s="72" t="s">
        <v>15149</v>
      </c>
      <c r="B17542" s="72"/>
    </row>
    <row r="17543" spans="1:2">
      <c r="A17543" s="72" t="s">
        <v>20895</v>
      </c>
      <c r="B17543" s="72"/>
    </row>
    <row r="17544" spans="1:2">
      <c r="A17544" s="72" t="s">
        <v>17753</v>
      </c>
      <c r="B17544" s="72"/>
    </row>
    <row r="17545" spans="1:2">
      <c r="A17545" s="72" t="s">
        <v>18309</v>
      </c>
      <c r="B17545" s="72"/>
    </row>
    <row r="17546" spans="1:2">
      <c r="A17546" s="72" t="s">
        <v>20896</v>
      </c>
      <c r="B17546" s="72"/>
    </row>
    <row r="17547" spans="1:2">
      <c r="A17547" s="72" t="s">
        <v>10586</v>
      </c>
      <c r="B17547" s="72"/>
    </row>
    <row r="17548" spans="1:2">
      <c r="A17548" s="72" t="s">
        <v>19529</v>
      </c>
      <c r="B17548" s="72"/>
    </row>
    <row r="17549" spans="1:2">
      <c r="A17549" s="72" t="s">
        <v>23634</v>
      </c>
      <c r="B17549" s="72"/>
    </row>
    <row r="17550" spans="1:2">
      <c r="A17550" s="72" t="s">
        <v>9302</v>
      </c>
      <c r="B17550" s="72"/>
    </row>
    <row r="17551" spans="1:2">
      <c r="A17551" s="4" t="s">
        <v>391</v>
      </c>
      <c r="B17551" s="72"/>
    </row>
    <row r="17552" spans="1:2">
      <c r="A17552" s="72" t="s">
        <v>391</v>
      </c>
      <c r="B17552" s="72"/>
    </row>
    <row r="17553" spans="1:2">
      <c r="A17553" s="72" t="s">
        <v>15670</v>
      </c>
      <c r="B17553" s="72"/>
    </row>
    <row r="17554" spans="1:2">
      <c r="A17554" s="72" t="s">
        <v>16750</v>
      </c>
      <c r="B17554" s="72"/>
    </row>
    <row r="17555" spans="1:2">
      <c r="A17555" s="72" t="s">
        <v>16751</v>
      </c>
      <c r="B17555" s="72"/>
    </row>
    <row r="17556" spans="1:2">
      <c r="A17556" s="72" t="s">
        <v>2384</v>
      </c>
      <c r="B17556" s="72"/>
    </row>
    <row r="17557" spans="1:2">
      <c r="A17557" s="72" t="s">
        <v>3533</v>
      </c>
      <c r="B17557" s="72"/>
    </row>
    <row r="17558" spans="1:2">
      <c r="A17558" s="72" t="s">
        <v>26547</v>
      </c>
      <c r="B17558" s="72"/>
    </row>
    <row r="17559" spans="1:2">
      <c r="A17559" s="72" t="s">
        <v>14197</v>
      </c>
      <c r="B17559" s="72"/>
    </row>
    <row r="17560" spans="1:2">
      <c r="A17560" s="72" t="s">
        <v>10953</v>
      </c>
      <c r="B17560" s="72"/>
    </row>
    <row r="17561" spans="1:2">
      <c r="A17561" s="72" t="s">
        <v>16752</v>
      </c>
      <c r="B17561" s="72"/>
    </row>
    <row r="17562" spans="1:2">
      <c r="A17562" s="72" t="s">
        <v>12623</v>
      </c>
      <c r="B17562" s="72"/>
    </row>
    <row r="17563" spans="1:2">
      <c r="A17563" s="72" t="s">
        <v>12624</v>
      </c>
      <c r="B17563" s="72"/>
    </row>
    <row r="17564" spans="1:2">
      <c r="A17564" s="72" t="s">
        <v>31214</v>
      </c>
      <c r="B17564" s="72"/>
    </row>
    <row r="17565" spans="1:2">
      <c r="A17565" s="72" t="s">
        <v>15150</v>
      </c>
      <c r="B17565" s="72"/>
    </row>
    <row r="17566" spans="1:2">
      <c r="A17566" s="72" t="s">
        <v>9303</v>
      </c>
      <c r="B17566" s="72"/>
    </row>
    <row r="17567" spans="1:2">
      <c r="A17567" s="72" t="s">
        <v>15976</v>
      </c>
      <c r="B17567" s="72"/>
    </row>
    <row r="17568" spans="1:2">
      <c r="A17568" s="72" t="s">
        <v>16462</v>
      </c>
      <c r="B17568" s="72"/>
    </row>
    <row r="17569" spans="1:2">
      <c r="A17569" s="72" t="s">
        <v>5996</v>
      </c>
      <c r="B17569" s="72"/>
    </row>
    <row r="17570" spans="1:2">
      <c r="A17570" s="72" t="s">
        <v>32449</v>
      </c>
      <c r="B17570" s="72"/>
    </row>
    <row r="17571" spans="1:2">
      <c r="A17571" s="72" t="s">
        <v>7921</v>
      </c>
      <c r="B17571" s="72"/>
    </row>
    <row r="17572" spans="1:2">
      <c r="A17572" s="72" t="s">
        <v>7922</v>
      </c>
      <c r="B17572" s="72"/>
    </row>
    <row r="17573" spans="1:2">
      <c r="A17573" s="72" t="s">
        <v>23635</v>
      </c>
      <c r="B17573" s="72"/>
    </row>
    <row r="17574" spans="1:2">
      <c r="A17574" s="72" t="s">
        <v>1963</v>
      </c>
      <c r="B17574" s="72"/>
    </row>
    <row r="17575" spans="1:2">
      <c r="A17575" s="72" t="s">
        <v>1963</v>
      </c>
      <c r="B17575" s="72"/>
    </row>
    <row r="17576" spans="1:2">
      <c r="A17576" s="72" t="s">
        <v>1963</v>
      </c>
      <c r="B17576" s="72"/>
    </row>
    <row r="17577" spans="1:2">
      <c r="A17577" s="72" t="s">
        <v>883</v>
      </c>
      <c r="B17577" s="72"/>
    </row>
    <row r="17578" spans="1:2">
      <c r="A17578" s="72" t="s">
        <v>28152</v>
      </c>
      <c r="B17578" s="72"/>
    </row>
    <row r="17579" spans="1:2">
      <c r="A17579" s="72" t="s">
        <v>2798</v>
      </c>
      <c r="B17579" s="72"/>
    </row>
    <row r="17580" spans="1:2">
      <c r="A17580" s="72" t="s">
        <v>33079</v>
      </c>
      <c r="B17580" s="72"/>
    </row>
    <row r="17581" spans="1:2">
      <c r="A17581" s="72" t="s">
        <v>33078</v>
      </c>
      <c r="B17581" s="72"/>
    </row>
    <row r="17582" spans="1:2">
      <c r="A17582" s="72" t="s">
        <v>3177</v>
      </c>
      <c r="B17582" s="72"/>
    </row>
    <row r="17583" spans="1:2">
      <c r="A17583" s="72" t="s">
        <v>3178</v>
      </c>
      <c r="B17583" s="72"/>
    </row>
    <row r="17584" spans="1:2">
      <c r="A17584" s="72" t="s">
        <v>6362</v>
      </c>
      <c r="B17584" s="72"/>
    </row>
    <row r="17585" spans="1:2">
      <c r="A17585" s="72" t="s">
        <v>24756</v>
      </c>
      <c r="B17585" s="72"/>
    </row>
    <row r="17586" spans="1:2">
      <c r="A17586" s="72" t="s">
        <v>15671</v>
      </c>
      <c r="B17586" s="72"/>
    </row>
    <row r="17587" spans="1:2">
      <c r="A17587" s="72" t="s">
        <v>12625</v>
      </c>
      <c r="B17587" s="72"/>
    </row>
    <row r="17588" spans="1:2">
      <c r="A17588" s="72" t="s">
        <v>13876</v>
      </c>
      <c r="B17588" s="72"/>
    </row>
    <row r="17589" spans="1:2">
      <c r="A17589" s="72" t="s">
        <v>20034</v>
      </c>
      <c r="B17589" s="72"/>
    </row>
    <row r="17590" spans="1:2">
      <c r="A17590" s="72" t="s">
        <v>32450</v>
      </c>
      <c r="B17590" s="72"/>
    </row>
    <row r="17591" spans="1:2">
      <c r="A17591" s="72" t="s">
        <v>7118</v>
      </c>
      <c r="B17591" s="72"/>
    </row>
    <row r="17592" spans="1:2">
      <c r="A17592" s="72" t="s">
        <v>7118</v>
      </c>
      <c r="B17592" s="72"/>
    </row>
    <row r="17593" spans="1:2">
      <c r="A17593" s="72" t="s">
        <v>1013</v>
      </c>
      <c r="B17593" s="72"/>
    </row>
    <row r="17594" spans="1:2">
      <c r="A17594" s="72" t="s">
        <v>32215</v>
      </c>
      <c r="B17594" s="72"/>
    </row>
    <row r="17595" spans="1:2">
      <c r="A17595" s="72" t="s">
        <v>14023</v>
      </c>
      <c r="B17595" s="72"/>
    </row>
    <row r="17596" spans="1:2">
      <c r="A17596" s="72" t="s">
        <v>33561</v>
      </c>
      <c r="B17596" s="72"/>
    </row>
    <row r="17597" spans="1:2">
      <c r="A17597" s="72" t="s">
        <v>5438</v>
      </c>
      <c r="B17597" s="72"/>
    </row>
    <row r="17598" spans="1:2">
      <c r="A17598" s="72" t="s">
        <v>14024</v>
      </c>
      <c r="B17598" s="72"/>
    </row>
    <row r="17599" spans="1:2">
      <c r="A17599" s="72" t="s">
        <v>31284</v>
      </c>
      <c r="B17599" s="72"/>
    </row>
    <row r="17600" spans="1:2">
      <c r="A17600" s="72" t="s">
        <v>22151</v>
      </c>
      <c r="B17600" s="72"/>
    </row>
    <row r="17601" spans="1:2">
      <c r="A17601" s="72" t="s">
        <v>12901</v>
      </c>
      <c r="B17601" s="72"/>
    </row>
    <row r="17602" spans="1:2">
      <c r="A17602" s="72" t="s">
        <v>6244</v>
      </c>
      <c r="B17602" s="72"/>
    </row>
    <row r="17603" spans="1:2">
      <c r="A17603" s="72" t="s">
        <v>4196</v>
      </c>
      <c r="B17603" s="72"/>
    </row>
    <row r="17604" spans="1:2">
      <c r="A17604" s="72" t="s">
        <v>17319</v>
      </c>
      <c r="B17604" s="72"/>
    </row>
    <row r="17605" spans="1:2">
      <c r="A17605" s="72" t="s">
        <v>17319</v>
      </c>
      <c r="B17605" s="72"/>
    </row>
    <row r="17606" spans="1:2">
      <c r="A17606" s="72" t="s">
        <v>8590</v>
      </c>
      <c r="B17606" s="72"/>
    </row>
    <row r="17607" spans="1:2">
      <c r="A17607" s="72" t="s">
        <v>28052</v>
      </c>
      <c r="B17607" s="72"/>
    </row>
    <row r="17608" spans="1:2">
      <c r="A17608" s="72" t="s">
        <v>29677</v>
      </c>
      <c r="B17608" s="72"/>
    </row>
    <row r="17609" spans="1:2">
      <c r="A17609" s="72" t="s">
        <v>24024</v>
      </c>
      <c r="B17609" s="72"/>
    </row>
    <row r="17610" spans="1:2">
      <c r="A17610" s="72" t="s">
        <v>9523</v>
      </c>
      <c r="B17610" s="72"/>
    </row>
    <row r="17611" spans="1:2">
      <c r="A17611" s="72" t="s">
        <v>11117</v>
      </c>
      <c r="B17611" s="72"/>
    </row>
    <row r="17612" spans="1:2">
      <c r="A17612" s="72" t="s">
        <v>11117</v>
      </c>
      <c r="B17612" s="72"/>
    </row>
    <row r="17613" spans="1:2">
      <c r="A17613" s="72" t="s">
        <v>11117</v>
      </c>
      <c r="B17613" s="72"/>
    </row>
    <row r="17614" spans="1:2">
      <c r="A17614" s="72" t="s">
        <v>6526</v>
      </c>
      <c r="B17614" s="72"/>
    </row>
    <row r="17615" spans="1:2">
      <c r="A17615" s="72" t="s">
        <v>33590</v>
      </c>
      <c r="B17615" s="72"/>
    </row>
    <row r="17616" spans="1:2">
      <c r="A17616" s="72" t="s">
        <v>31287</v>
      </c>
      <c r="B17616" s="72"/>
    </row>
    <row r="17617" spans="1:2">
      <c r="A17617" s="72" t="s">
        <v>26464</v>
      </c>
      <c r="B17617" s="72"/>
    </row>
    <row r="17618" spans="1:2">
      <c r="A17618" s="72" t="s">
        <v>16616</v>
      </c>
      <c r="B17618" s="72"/>
    </row>
    <row r="17619" spans="1:2">
      <c r="A17619" s="72" t="s">
        <v>14530</v>
      </c>
      <c r="B17619" s="72"/>
    </row>
    <row r="17620" spans="1:2">
      <c r="A17620" s="72" t="s">
        <v>12420</v>
      </c>
      <c r="B17620" s="72"/>
    </row>
    <row r="17621" spans="1:2">
      <c r="A17621" s="72" t="s">
        <v>23091</v>
      </c>
      <c r="B17621" s="72"/>
    </row>
    <row r="17622" spans="1:2">
      <c r="A17622" s="72" t="s">
        <v>2266</v>
      </c>
      <c r="B17622" s="72"/>
    </row>
    <row r="17623" spans="1:2">
      <c r="A17623" s="72" t="s">
        <v>23202</v>
      </c>
      <c r="B17623" s="72"/>
    </row>
    <row r="17624" spans="1:2">
      <c r="A17624" s="72" t="s">
        <v>27714</v>
      </c>
      <c r="B17624" s="72"/>
    </row>
    <row r="17625" spans="1:2">
      <c r="A17625" s="72" t="s">
        <v>647</v>
      </c>
      <c r="B17625" s="72"/>
    </row>
    <row r="17626" spans="1:2">
      <c r="A17626" s="72" t="s">
        <v>10112</v>
      </c>
      <c r="B17626" s="72"/>
    </row>
    <row r="17627" spans="1:2">
      <c r="A17627" s="72" t="s">
        <v>9533</v>
      </c>
      <c r="B17627" s="72"/>
    </row>
    <row r="17628" spans="1:2">
      <c r="A17628" s="72" t="s">
        <v>22793</v>
      </c>
      <c r="B17628" s="72"/>
    </row>
    <row r="17629" spans="1:2">
      <c r="A17629" s="72" t="s">
        <v>4612</v>
      </c>
      <c r="B17629" s="72"/>
    </row>
    <row r="17630" spans="1:2">
      <c r="A17630" s="72" t="s">
        <v>4613</v>
      </c>
      <c r="B17630" s="72"/>
    </row>
    <row r="17631" spans="1:2">
      <c r="A17631" s="72" t="s">
        <v>28588</v>
      </c>
      <c r="B17631" s="72"/>
    </row>
    <row r="17632" spans="1:2">
      <c r="A17632" s="72" t="s">
        <v>8609</v>
      </c>
      <c r="B17632" s="72"/>
    </row>
    <row r="17633" spans="1:2">
      <c r="A17633" s="72" t="s">
        <v>28059</v>
      </c>
      <c r="B17633" s="72"/>
    </row>
    <row r="17634" spans="1:2">
      <c r="A17634" s="72" t="s">
        <v>14042</v>
      </c>
      <c r="B17634" s="72"/>
    </row>
    <row r="17635" spans="1:2">
      <c r="A17635" s="4" t="s">
        <v>33637</v>
      </c>
      <c r="B17635" s="72"/>
    </row>
    <row r="17636" spans="1:2">
      <c r="A17636" s="72" t="s">
        <v>26747</v>
      </c>
      <c r="B17636" s="72"/>
    </row>
    <row r="17637" spans="1:2">
      <c r="A17637" s="72" t="s">
        <v>2614</v>
      </c>
      <c r="B17637" s="72"/>
    </row>
    <row r="17638" spans="1:2">
      <c r="A17638" s="72" t="s">
        <v>9542</v>
      </c>
      <c r="B17638" s="72"/>
    </row>
    <row r="17639" spans="1:2">
      <c r="A17639" s="72" t="s">
        <v>19282</v>
      </c>
      <c r="B17639" s="72"/>
    </row>
    <row r="17640" spans="1:2">
      <c r="A17640" s="72" t="s">
        <v>31142</v>
      </c>
      <c r="B17640" s="72"/>
    </row>
    <row r="17641" spans="1:2">
      <c r="A17641" s="72" t="s">
        <v>26752</v>
      </c>
      <c r="B17641" s="72"/>
    </row>
    <row r="17642" spans="1:2">
      <c r="A17642" s="72" t="s">
        <v>9546</v>
      </c>
      <c r="B17642" s="72"/>
    </row>
    <row r="17643" spans="1:2">
      <c r="A17643" s="72" t="s">
        <v>4481</v>
      </c>
      <c r="B17643" s="72"/>
    </row>
    <row r="17644" spans="1:2">
      <c r="A17644" s="72" t="s">
        <v>9547</v>
      </c>
      <c r="B17644" s="72"/>
    </row>
    <row r="17645" spans="1:2">
      <c r="A17645" s="72" t="s">
        <v>28238</v>
      </c>
      <c r="B17645" s="72"/>
    </row>
    <row r="17646" spans="1:2">
      <c r="A17646" s="72" t="s">
        <v>17186</v>
      </c>
      <c r="B17646" s="72"/>
    </row>
    <row r="17647" spans="1:2">
      <c r="A17647" s="72" t="s">
        <v>32036</v>
      </c>
      <c r="B17647" s="72"/>
    </row>
    <row r="17648" spans="1:2">
      <c r="A17648" s="72" t="s">
        <v>12453</v>
      </c>
      <c r="B17648" s="72"/>
    </row>
    <row r="17649" spans="1:2">
      <c r="A17649" s="72" t="s">
        <v>27242</v>
      </c>
      <c r="B17649" s="72"/>
    </row>
    <row r="17650" spans="1:2">
      <c r="A17650" s="72" t="s">
        <v>17410</v>
      </c>
      <c r="B17650" s="72"/>
    </row>
    <row r="17651" spans="1:2">
      <c r="A17651" s="72" t="s">
        <v>17189</v>
      </c>
      <c r="B17651" s="72"/>
    </row>
    <row r="17652" spans="1:2">
      <c r="A17652" s="72" t="s">
        <v>13553</v>
      </c>
      <c r="B17652" s="72"/>
    </row>
    <row r="17653" spans="1:2">
      <c r="A17653" s="72" t="s">
        <v>13553</v>
      </c>
      <c r="B17653" s="72"/>
    </row>
    <row r="17654" spans="1:2">
      <c r="A17654" s="72" t="s">
        <v>13553</v>
      </c>
      <c r="B17654" s="72"/>
    </row>
    <row r="17655" spans="1:2">
      <c r="A17655" s="72" t="s">
        <v>13553</v>
      </c>
      <c r="B17655" s="72"/>
    </row>
    <row r="17656" spans="1:2">
      <c r="A17656" s="72" t="s">
        <v>3394</v>
      </c>
      <c r="B17656" s="72"/>
    </row>
    <row r="17657" spans="1:2">
      <c r="A17657" s="72" t="s">
        <v>3081</v>
      </c>
      <c r="B17657" s="72"/>
    </row>
    <row r="17658" spans="1:2">
      <c r="A17658" s="72" t="s">
        <v>3082</v>
      </c>
      <c r="B17658" s="72"/>
    </row>
    <row r="17659" spans="1:2">
      <c r="A17659" s="72" t="s">
        <v>9591</v>
      </c>
      <c r="B17659" s="72"/>
    </row>
    <row r="17660" spans="1:2">
      <c r="A17660" s="72" t="s">
        <v>14573</v>
      </c>
      <c r="B17660" s="72"/>
    </row>
    <row r="17661" spans="1:2">
      <c r="A17661" s="72" t="s">
        <v>8658</v>
      </c>
      <c r="B17661" s="72"/>
    </row>
    <row r="17662" spans="1:2">
      <c r="A17662" s="72" t="s">
        <v>29707</v>
      </c>
      <c r="B17662" s="72"/>
    </row>
    <row r="17663" spans="1:2">
      <c r="A17663" s="72" t="s">
        <v>31587</v>
      </c>
      <c r="B17663" s="72"/>
    </row>
    <row r="17664" spans="1:2">
      <c r="A17664" s="72" t="s">
        <v>13240</v>
      </c>
      <c r="B17664" s="72"/>
    </row>
    <row r="17665" spans="1:2">
      <c r="A17665" s="72" t="s">
        <v>3822</v>
      </c>
      <c r="B17665" s="72"/>
    </row>
    <row r="17666" spans="1:2">
      <c r="A17666" s="72" t="s">
        <v>3089</v>
      </c>
      <c r="B17666" s="72"/>
    </row>
    <row r="17667" spans="1:2">
      <c r="A17667" s="72" t="s">
        <v>3089</v>
      </c>
      <c r="B17667" s="72"/>
    </row>
    <row r="17668" spans="1:2">
      <c r="A17668" s="72" t="s">
        <v>30911</v>
      </c>
      <c r="B17668" s="72"/>
    </row>
    <row r="17669" spans="1:2">
      <c r="A17669" s="72" t="s">
        <v>32047</v>
      </c>
      <c r="B17669" s="72"/>
    </row>
    <row r="17670" spans="1:2">
      <c r="A17670" s="72" t="s">
        <v>3842</v>
      </c>
      <c r="B17670" s="72"/>
    </row>
    <row r="17671" spans="1:2">
      <c r="A17671" s="72" t="s">
        <v>28700</v>
      </c>
      <c r="B17671" s="72"/>
    </row>
    <row r="17672" spans="1:2">
      <c r="A17672" s="72" t="s">
        <v>17359</v>
      </c>
      <c r="B17672" s="72"/>
    </row>
    <row r="17673" spans="1:2">
      <c r="A17673" s="72" t="s">
        <v>14592</v>
      </c>
      <c r="B17673" s="72"/>
    </row>
    <row r="17674" spans="1:2">
      <c r="A17674" s="72" t="s">
        <v>22840</v>
      </c>
      <c r="B17674" s="72"/>
    </row>
    <row r="17675" spans="1:2">
      <c r="A17675" s="72" t="s">
        <v>17645</v>
      </c>
      <c r="B17675" s="72"/>
    </row>
    <row r="17676" spans="1:2">
      <c r="A17676" s="72" t="s">
        <v>7497</v>
      </c>
      <c r="B17676" s="72"/>
    </row>
    <row r="17677" spans="1:2">
      <c r="A17677" s="72" t="s">
        <v>28098</v>
      </c>
      <c r="B17677" s="72"/>
    </row>
    <row r="17678" spans="1:2">
      <c r="A17678" s="72" t="s">
        <v>29292</v>
      </c>
      <c r="B17678" s="72"/>
    </row>
    <row r="17679" spans="1:2">
      <c r="A17679" s="72" t="s">
        <v>18141</v>
      </c>
      <c r="B17679" s="72"/>
    </row>
    <row r="17680" spans="1:2">
      <c r="A17680" s="72" t="s">
        <v>10180</v>
      </c>
      <c r="B17680" s="72"/>
    </row>
    <row r="17681" spans="1:2">
      <c r="A17681" s="72" t="s">
        <v>10181</v>
      </c>
      <c r="B17681" s="72"/>
    </row>
    <row r="17682" spans="1:2">
      <c r="A17682" s="72" t="s">
        <v>28103</v>
      </c>
      <c r="B17682" s="72"/>
    </row>
    <row r="17683" spans="1:2">
      <c r="A17683" s="72" t="s">
        <v>26496</v>
      </c>
      <c r="B17683" s="72"/>
    </row>
    <row r="17684" spans="1:2">
      <c r="A17684" s="72" t="s">
        <v>16388</v>
      </c>
      <c r="B17684" s="72"/>
    </row>
    <row r="17685" spans="1:2">
      <c r="A17685" s="72" t="s">
        <v>29728</v>
      </c>
      <c r="B17685" s="72"/>
    </row>
    <row r="17686" spans="1:2">
      <c r="A17686" s="72" t="s">
        <v>28361</v>
      </c>
      <c r="B17686" s="72"/>
    </row>
    <row r="17687" spans="1:2">
      <c r="A17687" s="72" t="s">
        <v>32751</v>
      </c>
      <c r="B17687" s="72"/>
    </row>
    <row r="17688" spans="1:2">
      <c r="A17688" s="72" t="s">
        <v>25435</v>
      </c>
      <c r="B17688" s="72"/>
    </row>
    <row r="17689" spans="1:2">
      <c r="A17689" s="72" t="s">
        <v>8721</v>
      </c>
      <c r="B17689" s="72"/>
    </row>
    <row r="17690" spans="1:2">
      <c r="A17690" s="72" t="s">
        <v>28366</v>
      </c>
      <c r="B17690" s="72"/>
    </row>
    <row r="17691" spans="1:2">
      <c r="A17691" s="72" t="s">
        <v>10197</v>
      </c>
      <c r="B17691" s="72"/>
    </row>
    <row r="17692" spans="1:2">
      <c r="A17692" s="72" t="s">
        <v>1958</v>
      </c>
      <c r="B17692" s="72"/>
    </row>
    <row r="17693" spans="1:2">
      <c r="A17693" s="72" t="s">
        <v>4267</v>
      </c>
      <c r="B17693" s="72"/>
    </row>
    <row r="17694" spans="1:2">
      <c r="A17694" s="72" t="s">
        <v>14134</v>
      </c>
      <c r="B17694" s="72"/>
    </row>
    <row r="17695" spans="1:2">
      <c r="A17695" s="72" t="s">
        <v>14135</v>
      </c>
      <c r="B17695" s="72"/>
    </row>
    <row r="17696" spans="1:2">
      <c r="A17696" s="72" t="s">
        <v>17666</v>
      </c>
      <c r="B17696" s="72"/>
    </row>
    <row r="17697" spans="1:2">
      <c r="A17697" s="72" t="s">
        <v>3460</v>
      </c>
      <c r="B17697" s="72"/>
    </row>
    <row r="17698" spans="1:2">
      <c r="A17698" s="72" t="s">
        <v>14671</v>
      </c>
      <c r="B17698" s="72"/>
    </row>
    <row r="17699" spans="1:2">
      <c r="A17699" s="72" t="s">
        <v>9674</v>
      </c>
      <c r="B17699" s="72"/>
    </row>
    <row r="17700" spans="1:2">
      <c r="A17700" s="72" t="s">
        <v>28116</v>
      </c>
      <c r="B17700" s="72"/>
    </row>
    <row r="17701" spans="1:2">
      <c r="A17701" s="72" t="s">
        <v>14682</v>
      </c>
      <c r="B17701" s="72"/>
    </row>
    <row r="17702" spans="1:2">
      <c r="A17702" s="72" t="s">
        <v>2695</v>
      </c>
      <c r="B17702" s="72"/>
    </row>
    <row r="17703" spans="1:2">
      <c r="A17703" s="72" t="s">
        <v>28122</v>
      </c>
      <c r="B17703" s="72"/>
    </row>
    <row r="17704" spans="1:2">
      <c r="A17704" s="72" t="s">
        <v>8765</v>
      </c>
      <c r="B17704" s="72"/>
    </row>
    <row r="17705" spans="1:2">
      <c r="A17705" s="72" t="s">
        <v>29356</v>
      </c>
      <c r="B17705" s="72"/>
    </row>
    <row r="17706" spans="1:2">
      <c r="A17706" s="72" t="s">
        <v>5944</v>
      </c>
      <c r="B17706" s="72"/>
    </row>
    <row r="17707" spans="1:2">
      <c r="A17707" s="72" t="s">
        <v>5945</v>
      </c>
      <c r="B17707" s="72"/>
    </row>
    <row r="17708" spans="1:2">
      <c r="A17708" s="72" t="s">
        <v>12548</v>
      </c>
      <c r="B17708" s="72"/>
    </row>
    <row r="17709" spans="1:2">
      <c r="A17709" s="72" t="s">
        <v>19940</v>
      </c>
      <c r="B17709" s="72"/>
    </row>
    <row r="17710" spans="1:2">
      <c r="A17710" s="72" t="s">
        <v>14156</v>
      </c>
      <c r="B17710" s="72"/>
    </row>
    <row r="17711" spans="1:2">
      <c r="A17711" s="72" t="s">
        <v>31622</v>
      </c>
      <c r="B17711" s="72"/>
    </row>
    <row r="17712" spans="1:2">
      <c r="A17712" s="72" t="s">
        <v>5556</v>
      </c>
      <c r="B17712" s="72"/>
    </row>
    <row r="17713" spans="1:2">
      <c r="A17713" s="72" t="s">
        <v>5556</v>
      </c>
      <c r="B17713" s="72"/>
    </row>
    <row r="17714" spans="1:2">
      <c r="A17714" s="72" t="s">
        <v>5556</v>
      </c>
      <c r="B17714" s="72"/>
    </row>
    <row r="17715" spans="1:2">
      <c r="A17715" s="72" t="s">
        <v>14697</v>
      </c>
      <c r="B17715" s="72"/>
    </row>
    <row r="17716" spans="1:2">
      <c r="A17716" s="72" t="s">
        <v>15382</v>
      </c>
      <c r="B17716" s="72"/>
    </row>
    <row r="17717" spans="1:2">
      <c r="A17717" s="72" t="s">
        <v>29743</v>
      </c>
      <c r="B17717" s="72"/>
    </row>
    <row r="17718" spans="1:2">
      <c r="A17718" s="72" t="s">
        <v>18235</v>
      </c>
      <c r="B17718" s="72"/>
    </row>
    <row r="17719" spans="1:2">
      <c r="A17719" s="72" t="s">
        <v>18236</v>
      </c>
      <c r="B17719" s="72"/>
    </row>
    <row r="17720" spans="1:2">
      <c r="A17720" s="72" t="s">
        <v>12552</v>
      </c>
      <c r="B17720" s="72"/>
    </row>
    <row r="17721" spans="1:2">
      <c r="A17721" s="72" t="s">
        <v>15951</v>
      </c>
      <c r="B17721" s="72"/>
    </row>
    <row r="17722" spans="1:2">
      <c r="A17722" s="72" t="s">
        <v>20713</v>
      </c>
      <c r="B17722" s="72"/>
    </row>
    <row r="17723" spans="1:2">
      <c r="A17723" s="72" t="s">
        <v>10227</v>
      </c>
      <c r="B17723" s="72"/>
    </row>
    <row r="17724" spans="1:2">
      <c r="A17724" s="72" t="s">
        <v>8219</v>
      </c>
      <c r="B17724" s="72"/>
    </row>
    <row r="17725" spans="1:2">
      <c r="A17725" s="72" t="s">
        <v>8221</v>
      </c>
      <c r="B17725" s="72"/>
    </row>
    <row r="17726" spans="1:2">
      <c r="A17726" s="72" t="s">
        <v>2148</v>
      </c>
      <c r="B17726" s="72"/>
    </row>
    <row r="17727" spans="1:2">
      <c r="A17727" s="72" t="s">
        <v>26908</v>
      </c>
      <c r="B17727" s="72"/>
    </row>
    <row r="17728" spans="1:2">
      <c r="A17728" s="72" t="s">
        <v>8792</v>
      </c>
      <c r="B17728" s="72"/>
    </row>
    <row r="17729" spans="1:2">
      <c r="A17729" s="72" t="s">
        <v>8800</v>
      </c>
      <c r="B17729" s="72"/>
    </row>
    <row r="17730" spans="1:2">
      <c r="A17730" s="72" t="s">
        <v>20343</v>
      </c>
      <c r="B17730" s="72"/>
    </row>
    <row r="17731" spans="1:2">
      <c r="A17731" s="72" t="s">
        <v>20343</v>
      </c>
      <c r="B17731" s="72"/>
    </row>
    <row r="17732" spans="1:2">
      <c r="A17732" s="72" t="s">
        <v>20343</v>
      </c>
      <c r="B17732" s="72"/>
    </row>
    <row r="17733" spans="1:2">
      <c r="A17733" s="72" t="s">
        <v>29996</v>
      </c>
      <c r="B17733" s="72"/>
    </row>
    <row r="17734" spans="1:2">
      <c r="A17734" s="72" t="s">
        <v>20344</v>
      </c>
      <c r="B17734" s="72"/>
    </row>
    <row r="17735" spans="1:2">
      <c r="A17735" s="72" t="s">
        <v>8806</v>
      </c>
      <c r="B17735" s="72"/>
    </row>
    <row r="17736" spans="1:2">
      <c r="A17736" s="72" t="s">
        <v>22909</v>
      </c>
      <c r="B17736" s="72"/>
    </row>
    <row r="17737" spans="1:2">
      <c r="A17737" s="72" t="s">
        <v>28409</v>
      </c>
      <c r="B17737" s="72"/>
    </row>
    <row r="17738" spans="1:2">
      <c r="A17738" s="72" t="s">
        <v>5971</v>
      </c>
      <c r="B17738" s="72"/>
    </row>
    <row r="17739" spans="1:2">
      <c r="A17739" s="72" t="s">
        <v>7078</v>
      </c>
      <c r="B17739" s="72"/>
    </row>
    <row r="17740" spans="1:2">
      <c r="A17740" s="72" t="s">
        <v>5581</v>
      </c>
      <c r="B17740" s="72"/>
    </row>
    <row r="17741" spans="1:2">
      <c r="A17741" s="72" t="s">
        <v>2594</v>
      </c>
      <c r="B17741" s="72"/>
    </row>
    <row r="17742" spans="1:2">
      <c r="A17742" s="72" t="s">
        <v>3507</v>
      </c>
      <c r="B17742" s="72"/>
    </row>
    <row r="17743" spans="1:2">
      <c r="A17743" s="72" t="s">
        <v>18272</v>
      </c>
      <c r="B17743" s="72"/>
    </row>
    <row r="17744" spans="1:2">
      <c r="A17744" s="72" t="s">
        <v>28834</v>
      </c>
      <c r="B17744" s="72"/>
    </row>
    <row r="17745" spans="1:2">
      <c r="A17745" s="72" t="s">
        <v>32091</v>
      </c>
      <c r="B17745" s="72"/>
    </row>
    <row r="17746" spans="1:2">
      <c r="A17746" s="72" t="s">
        <v>3509</v>
      </c>
      <c r="B17746" s="72"/>
    </row>
    <row r="17747" spans="1:2">
      <c r="A17747" s="72" t="s">
        <v>9288</v>
      </c>
      <c r="B17747" s="72"/>
    </row>
    <row r="17748" spans="1:2">
      <c r="A17748" s="72" t="s">
        <v>33192</v>
      </c>
      <c r="B17748" s="72"/>
    </row>
    <row r="17749" spans="1:2">
      <c r="A17749" s="72" t="s">
        <v>8842</v>
      </c>
      <c r="B17749" s="72"/>
    </row>
    <row r="17750" spans="1:2">
      <c r="A17750" s="72" t="s">
        <v>8843</v>
      </c>
      <c r="B17750" s="72"/>
    </row>
    <row r="17751" spans="1:2">
      <c r="A17751" s="72" t="s">
        <v>8244</v>
      </c>
      <c r="B17751" s="72"/>
    </row>
    <row r="17752" spans="1:2">
      <c r="A17752" s="72" t="s">
        <v>30007</v>
      </c>
      <c r="B17752" s="72"/>
    </row>
    <row r="17753" spans="1:2">
      <c r="A17753" s="72" t="s">
        <v>27399</v>
      </c>
      <c r="B17753" s="72"/>
    </row>
    <row r="17754" spans="1:2">
      <c r="A17754" s="72" t="s">
        <v>26532</v>
      </c>
      <c r="B17754" s="72"/>
    </row>
    <row r="17755" spans="1:2">
      <c r="A17755" s="72" t="s">
        <v>26533</v>
      </c>
      <c r="B17755" s="72"/>
    </row>
    <row r="17756" spans="1:2">
      <c r="A17756" s="72" t="s">
        <v>2771</v>
      </c>
      <c r="B17756" s="72"/>
    </row>
    <row r="17757" spans="1:2">
      <c r="A17757" s="72" t="s">
        <v>19900</v>
      </c>
      <c r="B17757" s="72"/>
    </row>
    <row r="17758" spans="1:2">
      <c r="A17758" s="72" t="s">
        <v>15400</v>
      </c>
      <c r="B17758" s="72"/>
    </row>
    <row r="17759" spans="1:2">
      <c r="A17759" s="72" t="s">
        <v>14741</v>
      </c>
      <c r="B17759" s="72"/>
    </row>
    <row r="17760" spans="1:2">
      <c r="A17760" s="72" t="s">
        <v>31645</v>
      </c>
      <c r="B17760" s="72"/>
    </row>
    <row r="17761" spans="1:2">
      <c r="A17761" s="72" t="s">
        <v>17224</v>
      </c>
      <c r="B17761" s="72"/>
    </row>
    <row r="17762" spans="1:2">
      <c r="A17762" s="72" t="s">
        <v>13866</v>
      </c>
      <c r="B17762" s="72"/>
    </row>
    <row r="17763" spans="1:2">
      <c r="A17763" s="72" t="s">
        <v>9790</v>
      </c>
      <c r="B17763" s="72"/>
    </row>
    <row r="17764" spans="1:2">
      <c r="A17764" s="72" t="s">
        <v>8853</v>
      </c>
      <c r="B17764" s="72"/>
    </row>
    <row r="17765" spans="1:2">
      <c r="A17765" s="72" t="s">
        <v>8854</v>
      </c>
      <c r="B17765" s="72"/>
    </row>
    <row r="17766" spans="1:2">
      <c r="A17766" s="72" t="s">
        <v>28418</v>
      </c>
      <c r="B17766" s="72"/>
    </row>
    <row r="17767" spans="1:2">
      <c r="A17767" s="72" t="s">
        <v>13324</v>
      </c>
      <c r="B17767" s="72"/>
    </row>
    <row r="17768" spans="1:2">
      <c r="A17768" s="72" t="s">
        <v>28879</v>
      </c>
      <c r="B17768" s="72"/>
    </row>
    <row r="17769" spans="1:2">
      <c r="A17769" s="72" t="s">
        <v>3939</v>
      </c>
      <c r="B17769" s="72"/>
    </row>
    <row r="17770" spans="1:2">
      <c r="A17770" s="72" t="s">
        <v>4864</v>
      </c>
      <c r="B17770" s="72"/>
    </row>
    <row r="17771" spans="1:2">
      <c r="A17771" s="72" t="s">
        <v>20004</v>
      </c>
      <c r="B17771" s="72"/>
    </row>
    <row r="17772" spans="1:2">
      <c r="A17772" s="72" t="s">
        <v>3161</v>
      </c>
      <c r="B17772" s="72"/>
    </row>
    <row r="17773" spans="1:2">
      <c r="A17773" s="72" t="s">
        <v>18294</v>
      </c>
      <c r="B17773" s="72"/>
    </row>
    <row r="17774" spans="1:2">
      <c r="A17774" s="72" t="s">
        <v>16721</v>
      </c>
      <c r="B17774" s="72"/>
    </row>
    <row r="17775" spans="1:2">
      <c r="A17775" s="72" t="s">
        <v>31655</v>
      </c>
      <c r="B17775" s="72"/>
    </row>
    <row r="17776" spans="1:2">
      <c r="A17776" s="72" t="s">
        <v>17233</v>
      </c>
      <c r="B17776" s="72"/>
    </row>
    <row r="17777" spans="1:2">
      <c r="A17777" s="72" t="s">
        <v>8273</v>
      </c>
      <c r="B17777" s="72"/>
    </row>
    <row r="17778" spans="1:2">
      <c r="A17778" s="72" t="s">
        <v>12628</v>
      </c>
      <c r="B17778" s="72"/>
    </row>
    <row r="17779" spans="1:2">
      <c r="A17779" s="72" t="s">
        <v>33337</v>
      </c>
      <c r="B17779" s="72"/>
    </row>
    <row r="17780" spans="1:2">
      <c r="A17780" s="72" t="s">
        <v>4891</v>
      </c>
      <c r="B17780" s="72"/>
    </row>
    <row r="17781" spans="1:2">
      <c r="A17781" s="72" t="s">
        <v>4891</v>
      </c>
      <c r="B17781" s="72"/>
    </row>
    <row r="17782" spans="1:2">
      <c r="A17782" s="72" t="s">
        <v>4891</v>
      </c>
      <c r="B17782" s="72"/>
    </row>
    <row r="17783" spans="1:2">
      <c r="A17783" s="72" t="s">
        <v>29790</v>
      </c>
      <c r="B17783" s="72"/>
    </row>
    <row r="17784" spans="1:2">
      <c r="A17784" s="72" t="s">
        <v>17761</v>
      </c>
      <c r="B17784" s="72"/>
    </row>
    <row r="17785" spans="1:2">
      <c r="A17785" s="72" t="s">
        <v>3543</v>
      </c>
      <c r="B17785" s="72"/>
    </row>
    <row r="17786" spans="1:2">
      <c r="A17786" s="72" t="s">
        <v>4892</v>
      </c>
      <c r="B17786" s="72"/>
    </row>
    <row r="17787" spans="1:2">
      <c r="A17787" s="72" t="s">
        <v>17762</v>
      </c>
      <c r="B17787" s="72"/>
    </row>
    <row r="17788" spans="1:2">
      <c r="A17788" s="72" t="s">
        <v>31661</v>
      </c>
      <c r="B17788" s="72"/>
    </row>
    <row r="17789" spans="1:2">
      <c r="A17789" s="72" t="s">
        <v>11246</v>
      </c>
      <c r="B17789" s="72"/>
    </row>
    <row r="17790" spans="1:2">
      <c r="A17790" s="72" t="s">
        <v>31663</v>
      </c>
      <c r="B17790" s="72"/>
    </row>
    <row r="17791" spans="1:2">
      <c r="A17791" s="72" t="s">
        <v>26982</v>
      </c>
      <c r="B17791" s="72"/>
    </row>
    <row r="17792" spans="1:2">
      <c r="A17792" s="72" t="s">
        <v>7143</v>
      </c>
      <c r="B17792" s="72"/>
    </row>
    <row r="17793" spans="1:2">
      <c r="A17793" s="72" t="s">
        <v>28156</v>
      </c>
      <c r="B17793" s="72"/>
    </row>
    <row r="17794" spans="1:2">
      <c r="A17794" s="72" t="s">
        <v>29452</v>
      </c>
      <c r="B17794" s="72"/>
    </row>
    <row r="17795" spans="1:2">
      <c r="A17795" s="72" t="s">
        <v>7938</v>
      </c>
      <c r="B17795" s="72"/>
    </row>
    <row r="17796" spans="1:2">
      <c r="A17796" s="72" t="s">
        <v>24215</v>
      </c>
      <c r="B17796" s="72"/>
    </row>
    <row r="17797" spans="1:2">
      <c r="A17797" s="72" t="s">
        <v>24216</v>
      </c>
      <c r="B17797" s="72"/>
    </row>
    <row r="17798" spans="1:2">
      <c r="A17798" s="72" t="s">
        <v>3986</v>
      </c>
      <c r="B17798" s="72"/>
    </row>
    <row r="17799" spans="1:2">
      <c r="A17799" s="72" t="s">
        <v>13024</v>
      </c>
      <c r="B17799" s="72"/>
    </row>
    <row r="17800" spans="1:2">
      <c r="A17800" s="72" t="s">
        <v>6015</v>
      </c>
      <c r="B17800" s="72"/>
    </row>
    <row r="17801" spans="1:2">
      <c r="A17801" s="72" t="s">
        <v>31348</v>
      </c>
      <c r="B17801" s="72"/>
    </row>
    <row r="17802" spans="1:2">
      <c r="A17802" s="72" t="s">
        <v>2824</v>
      </c>
      <c r="B17802" s="72"/>
    </row>
    <row r="17803" spans="1:2">
      <c r="A17803" s="72" t="s">
        <v>1817</v>
      </c>
      <c r="B17803" s="72"/>
    </row>
    <row r="17804" spans="1:2">
      <c r="A17804" s="72" t="s">
        <v>1817</v>
      </c>
      <c r="B17804" s="72"/>
    </row>
    <row r="17805" spans="1:2">
      <c r="A17805" s="72" t="s">
        <v>22975</v>
      </c>
      <c r="B17805" s="72"/>
    </row>
    <row r="17806" spans="1:2">
      <c r="A17806" s="72" t="s">
        <v>18347</v>
      </c>
      <c r="B17806" s="72"/>
    </row>
    <row r="17807" spans="1:2">
      <c r="A17807" s="72" t="s">
        <v>29811</v>
      </c>
      <c r="B17807" s="72"/>
    </row>
    <row r="17808" spans="1:2">
      <c r="A17808" s="72" t="s">
        <v>5640</v>
      </c>
      <c r="B17808" s="72"/>
    </row>
    <row r="17809" spans="1:2">
      <c r="A17809" s="72" t="s">
        <v>17802</v>
      </c>
      <c r="B17809" s="72"/>
    </row>
    <row r="17810" spans="1:2">
      <c r="A17810" s="72" t="s">
        <v>17803</v>
      </c>
      <c r="B17810" s="72"/>
    </row>
    <row r="17811" spans="1:2">
      <c r="A17811" s="72" t="s">
        <v>33217</v>
      </c>
      <c r="B17811" s="72"/>
    </row>
    <row r="17812" spans="1:2">
      <c r="A17812" s="72" t="s">
        <v>28163</v>
      </c>
      <c r="B17812" s="72"/>
    </row>
    <row r="17813" spans="1:2">
      <c r="A17813" s="72" t="s">
        <v>14806</v>
      </c>
      <c r="B17813" s="72"/>
    </row>
    <row r="17814" spans="1:2">
      <c r="A17814" s="72" t="s">
        <v>4941</v>
      </c>
      <c r="B17814" s="72"/>
    </row>
    <row r="17815" spans="1:2">
      <c r="A17815" s="72" t="s">
        <v>20084</v>
      </c>
      <c r="B17815" s="72"/>
    </row>
    <row r="17816" spans="1:2">
      <c r="A17816" s="72" t="s">
        <v>15439</v>
      </c>
      <c r="B17816" s="72"/>
    </row>
    <row r="17817" spans="1:2">
      <c r="A17817" s="72" t="s">
        <v>23122</v>
      </c>
      <c r="B17817" s="72"/>
    </row>
    <row r="17818" spans="1:2">
      <c r="A17818" s="72" t="s">
        <v>17176</v>
      </c>
      <c r="B17818" s="72"/>
    </row>
    <row r="17819" spans="1:2">
      <c r="A17819" s="72" t="s">
        <v>7633</v>
      </c>
      <c r="B17819" s="72"/>
    </row>
    <row r="17820" spans="1:2">
      <c r="A17820" s="72" t="s">
        <v>14831</v>
      </c>
      <c r="B17820" s="72"/>
    </row>
    <row r="17821" spans="1:2">
      <c r="A17821" s="72" t="s">
        <v>4957</v>
      </c>
      <c r="B17821" s="72"/>
    </row>
    <row r="17822" spans="1:2">
      <c r="A17822" s="72" t="s">
        <v>4958</v>
      </c>
      <c r="B17822" s="72"/>
    </row>
    <row r="17823" spans="1:2">
      <c r="A17823" s="72" t="s">
        <v>16197</v>
      </c>
      <c r="B17823" s="72"/>
    </row>
    <row r="17824" spans="1:2">
      <c r="A17824" s="72" t="s">
        <v>2174</v>
      </c>
      <c r="B17824" s="72"/>
    </row>
    <row r="17825" spans="1:2">
      <c r="A17825" s="72" t="s">
        <v>29828</v>
      </c>
      <c r="B17825" s="72"/>
    </row>
    <row r="17826" spans="1:2">
      <c r="A17826" s="72" t="s">
        <v>14838</v>
      </c>
      <c r="B17826" s="72"/>
    </row>
    <row r="17827" spans="1:2">
      <c r="A17827" s="72" t="s">
        <v>444</v>
      </c>
      <c r="B17827" s="72"/>
    </row>
    <row r="17828" spans="1:2">
      <c r="A17828" s="72" t="s">
        <v>15705</v>
      </c>
      <c r="B17828" s="72"/>
    </row>
    <row r="17829" spans="1:2">
      <c r="A17829" s="72" t="s">
        <v>3605</v>
      </c>
      <c r="B17829" s="72"/>
    </row>
    <row r="17830" spans="1:2">
      <c r="A17830" s="72" t="s">
        <v>6049</v>
      </c>
      <c r="B17830" s="72"/>
    </row>
    <row r="17831" spans="1:2">
      <c r="A17831" s="72" t="s">
        <v>28474</v>
      </c>
      <c r="B17831" s="72"/>
    </row>
    <row r="17832" spans="1:2">
      <c r="A17832" s="72" t="s">
        <v>2408</v>
      </c>
      <c r="B17832" s="72"/>
    </row>
    <row r="17833" spans="1:2">
      <c r="A17833" s="72" t="s">
        <v>26576</v>
      </c>
      <c r="B17833" s="72"/>
    </row>
    <row r="17834" spans="1:2">
      <c r="A17834" s="72" t="s">
        <v>1837</v>
      </c>
      <c r="B17834" s="72"/>
    </row>
    <row r="17835" spans="1:2">
      <c r="A17835" s="72" t="s">
        <v>31940</v>
      </c>
      <c r="B17835" s="72"/>
    </row>
    <row r="17836" spans="1:2">
      <c r="A17836" s="72" t="s">
        <v>31940</v>
      </c>
      <c r="B17836" s="72"/>
    </row>
    <row r="17837" spans="1:2">
      <c r="A17837" s="72" t="s">
        <v>29520</v>
      </c>
      <c r="B17837" s="72"/>
    </row>
    <row r="17838" spans="1:2">
      <c r="A17838" s="72" t="s">
        <v>2010</v>
      </c>
      <c r="B17838" s="72"/>
    </row>
    <row r="17839" spans="1:2">
      <c r="A17839" s="72" t="s">
        <v>4975</v>
      </c>
      <c r="B17839" s="72"/>
    </row>
    <row r="17840" spans="1:2">
      <c r="A17840" s="72" t="s">
        <v>20133</v>
      </c>
      <c r="B17840" s="72"/>
    </row>
    <row r="17841" spans="1:2">
      <c r="A17841" s="72" t="s">
        <v>33345</v>
      </c>
      <c r="B17841" s="72"/>
    </row>
    <row r="17842" spans="1:2">
      <c r="A17842" s="72" t="s">
        <v>16822</v>
      </c>
      <c r="B17842" s="72"/>
    </row>
    <row r="17843" spans="1:2">
      <c r="A17843" s="72" t="s">
        <v>12692</v>
      </c>
      <c r="B17843" s="72"/>
    </row>
    <row r="17844" spans="1:2">
      <c r="A17844" s="72" t="s">
        <v>4541</v>
      </c>
      <c r="B17844" s="72"/>
    </row>
    <row r="17845" spans="1:2">
      <c r="A17845" s="72" t="s">
        <v>2595</v>
      </c>
      <c r="B17845" s="72"/>
    </row>
    <row r="17846" spans="1:2">
      <c r="A17846" s="72" t="s">
        <v>18397</v>
      </c>
      <c r="B17846" s="72"/>
    </row>
    <row r="17847" spans="1:2">
      <c r="A17847" s="72" t="s">
        <v>14869</v>
      </c>
      <c r="B17847" s="72"/>
    </row>
    <row r="17848" spans="1:2">
      <c r="A17848" s="72" t="s">
        <v>17857</v>
      </c>
      <c r="B17848" s="72"/>
    </row>
    <row r="17849" spans="1:2">
      <c r="A17849" s="72" t="s">
        <v>9374</v>
      </c>
      <c r="B17849" s="72"/>
    </row>
    <row r="17850" spans="1:2">
      <c r="A17850" s="72" t="s">
        <v>31700</v>
      </c>
      <c r="B17850" s="72"/>
    </row>
    <row r="17851" spans="1:2">
      <c r="A17851" s="72" t="s">
        <v>5677</v>
      </c>
      <c r="B17851" s="72"/>
    </row>
    <row r="17852" spans="1:2">
      <c r="A17852" s="72" t="s">
        <v>10362</v>
      </c>
      <c r="B17852" s="72"/>
    </row>
    <row r="17853" spans="1:2">
      <c r="A17853" s="72" t="s">
        <v>9897</v>
      </c>
      <c r="B17853" s="72"/>
    </row>
    <row r="17854" spans="1:2">
      <c r="A17854" s="72" t="s">
        <v>8991</v>
      </c>
      <c r="B17854" s="72"/>
    </row>
    <row r="17855" spans="1:2">
      <c r="A17855" s="72" t="s">
        <v>14875</v>
      </c>
      <c r="B17855" s="72"/>
    </row>
    <row r="17856" spans="1:2">
      <c r="A17856" s="72" t="s">
        <v>14876</v>
      </c>
      <c r="B17856" s="72"/>
    </row>
    <row r="17857" spans="1:2">
      <c r="A17857" s="72" t="s">
        <v>11283</v>
      </c>
      <c r="B17857" s="72"/>
    </row>
    <row r="17858" spans="1:2">
      <c r="A17858" s="72" t="s">
        <v>11283</v>
      </c>
      <c r="B17858" s="72"/>
    </row>
    <row r="17859" spans="1:2">
      <c r="A17859" s="72" t="s">
        <v>11284</v>
      </c>
      <c r="B17859" s="72"/>
    </row>
    <row r="17860" spans="1:2">
      <c r="A17860" s="72" t="s">
        <v>8997</v>
      </c>
      <c r="B17860" s="72"/>
    </row>
    <row r="17861" spans="1:2">
      <c r="A17861" s="72" t="s">
        <v>17474</v>
      </c>
      <c r="B17861" s="72"/>
    </row>
    <row r="17862" spans="1:2">
      <c r="A17862" s="72" t="s">
        <v>6066</v>
      </c>
      <c r="B17862" s="72"/>
    </row>
    <row r="17863" spans="1:2">
      <c r="A17863" s="72" t="s">
        <v>32529</v>
      </c>
      <c r="B17863" s="72"/>
    </row>
    <row r="17864" spans="1:2">
      <c r="A17864" s="72" t="s">
        <v>24280</v>
      </c>
      <c r="B17864" s="72"/>
    </row>
    <row r="17865" spans="1:2">
      <c r="A17865" s="72" t="s">
        <v>9913</v>
      </c>
      <c r="B17865" s="72"/>
    </row>
    <row r="17866" spans="1:2">
      <c r="A17866" s="72" t="s">
        <v>8958</v>
      </c>
      <c r="B17866" s="72"/>
    </row>
    <row r="17867" spans="1:2">
      <c r="A17867" s="72" t="s">
        <v>9391</v>
      </c>
      <c r="B17867" s="72"/>
    </row>
    <row r="17868" spans="1:2">
      <c r="A17868" s="72" t="s">
        <v>3252</v>
      </c>
      <c r="B17868" s="72"/>
    </row>
    <row r="17869" spans="1:2">
      <c r="A17869" s="72" t="s">
        <v>16808</v>
      </c>
      <c r="B17869" s="72"/>
    </row>
    <row r="17870" spans="1:2">
      <c r="A17870" s="72" t="s">
        <v>17480</v>
      </c>
      <c r="B17870" s="72"/>
    </row>
    <row r="17871" spans="1:2">
      <c r="A17871" s="72" t="s">
        <v>14902</v>
      </c>
      <c r="B17871" s="72"/>
    </row>
    <row r="17872" spans="1:2">
      <c r="A17872" s="72" t="s">
        <v>10375</v>
      </c>
      <c r="B17872" s="72"/>
    </row>
    <row r="17873" spans="1:2">
      <c r="A17873" s="72" t="s">
        <v>3653</v>
      </c>
      <c r="B17873" s="72"/>
    </row>
    <row r="17874" spans="1:2">
      <c r="A17874" s="72" t="s">
        <v>13092</v>
      </c>
      <c r="B17874" s="72"/>
    </row>
    <row r="17875" spans="1:2">
      <c r="A17875" s="72" t="s">
        <v>18430</v>
      </c>
      <c r="B17875" s="72"/>
    </row>
    <row r="17876" spans="1:2">
      <c r="A17876" s="72" t="s">
        <v>14313</v>
      </c>
      <c r="B17876" s="72"/>
    </row>
    <row r="17877" spans="1:2">
      <c r="A17877" s="72" t="s">
        <v>15477</v>
      </c>
      <c r="B17877" s="72"/>
    </row>
    <row r="17878" spans="1:2">
      <c r="A17878" s="72" t="s">
        <v>20163</v>
      </c>
      <c r="B17878" s="72"/>
    </row>
    <row r="17879" spans="1:2">
      <c r="A17879" s="72" t="s">
        <v>17482</v>
      </c>
      <c r="B17879" s="72"/>
    </row>
    <row r="17880" spans="1:2">
      <c r="A17880" s="72" t="s">
        <v>32562</v>
      </c>
      <c r="B17880" s="72"/>
    </row>
    <row r="17881" spans="1:2">
      <c r="A17881" s="72" t="s">
        <v>14913</v>
      </c>
      <c r="B17881" s="72"/>
    </row>
    <row r="17882" spans="1:2">
      <c r="A17882" s="72" t="s">
        <v>22001</v>
      </c>
      <c r="B17882" s="72"/>
    </row>
    <row r="17883" spans="1:2">
      <c r="A17883" s="72" t="s">
        <v>31714</v>
      </c>
      <c r="B17883" s="72"/>
    </row>
    <row r="17884" spans="1:2">
      <c r="A17884" s="72" t="s">
        <v>17311</v>
      </c>
      <c r="B17884" s="72"/>
    </row>
    <row r="17885" spans="1:2">
      <c r="A17885" s="72" t="s">
        <v>2537</v>
      </c>
      <c r="B17885" s="72"/>
    </row>
    <row r="17886" spans="1:2">
      <c r="A17886" s="72" t="s">
        <v>2537</v>
      </c>
      <c r="B17886" s="72"/>
    </row>
    <row r="17887" spans="1:2">
      <c r="A17887" s="72" t="s">
        <v>15831</v>
      </c>
      <c r="B17887" s="72"/>
    </row>
    <row r="17888" spans="1:2">
      <c r="A17888" s="72" t="s">
        <v>12841</v>
      </c>
      <c r="B17888" s="72"/>
    </row>
    <row r="17889" spans="1:2">
      <c r="A17889" s="72" t="s">
        <v>11384</v>
      </c>
      <c r="B17889" s="72"/>
    </row>
    <row r="17890" spans="1:2">
      <c r="A17890" s="72" t="s">
        <v>32198</v>
      </c>
      <c r="B17890" s="72"/>
    </row>
    <row r="17891" spans="1:2">
      <c r="A17891" s="72" t="s">
        <v>31389</v>
      </c>
      <c r="B17891" s="72"/>
    </row>
    <row r="17892" spans="1:2">
      <c r="A17892" s="72" t="s">
        <v>26600</v>
      </c>
      <c r="B17892" s="72"/>
    </row>
    <row r="17893" spans="1:2">
      <c r="A17893" s="72" t="s">
        <v>1032</v>
      </c>
      <c r="B17893" s="72"/>
    </row>
    <row r="17894" spans="1:2">
      <c r="A17894" s="72" t="s">
        <v>32955</v>
      </c>
      <c r="B17894" s="72"/>
    </row>
    <row r="17895" spans="1:2">
      <c r="A17895" s="72" t="s">
        <v>16279</v>
      </c>
      <c r="B17895" s="72"/>
    </row>
    <row r="17896" spans="1:2">
      <c r="A17896" s="72" t="s">
        <v>20215</v>
      </c>
      <c r="B17896" s="72"/>
    </row>
    <row r="17897" spans="1:2">
      <c r="A17897" s="72" t="s">
        <v>5404</v>
      </c>
      <c r="B17897" s="72"/>
    </row>
    <row r="17898" spans="1:2">
      <c r="A17898" s="72" t="s">
        <v>8702</v>
      </c>
      <c r="B17898" s="72"/>
    </row>
    <row r="17899" spans="1:2">
      <c r="A17899" s="72" t="s">
        <v>10041</v>
      </c>
      <c r="B17899" s="72"/>
    </row>
    <row r="17900" spans="1:2">
      <c r="A17900" s="72" t="s">
        <v>32615</v>
      </c>
      <c r="B17900" s="72"/>
    </row>
    <row r="17901" spans="1:2">
      <c r="A17901" s="72" t="s">
        <v>1907</v>
      </c>
      <c r="B17901" s="72"/>
    </row>
    <row r="17902" spans="1:2">
      <c r="A17902" s="72" t="s">
        <v>9480</v>
      </c>
      <c r="B17902" s="72"/>
    </row>
    <row r="17903" spans="1:2">
      <c r="A17903" s="72" t="s">
        <v>16286</v>
      </c>
      <c r="B17903" s="72"/>
    </row>
    <row r="17904" spans="1:2">
      <c r="A17904" s="72" t="s">
        <v>6210</v>
      </c>
      <c r="B17904" s="72"/>
    </row>
    <row r="17905" spans="1:2">
      <c r="A17905" s="72" t="s">
        <v>11951</v>
      </c>
      <c r="B17905" s="72"/>
    </row>
    <row r="17906" spans="1:2">
      <c r="A17906" s="72" t="s">
        <v>9482</v>
      </c>
      <c r="B17906" s="72"/>
    </row>
    <row r="17907" spans="1:2">
      <c r="A17907" s="4" t="s">
        <v>33648</v>
      </c>
      <c r="B17907" s="72"/>
    </row>
    <row r="17908" spans="1:2">
      <c r="A17908" s="72" t="s">
        <v>20005</v>
      </c>
      <c r="B17908" s="72"/>
    </row>
    <row r="17909" spans="1:2">
      <c r="A17909" s="4" t="s">
        <v>33613</v>
      </c>
      <c r="B17909" s="72"/>
    </row>
    <row r="17910" spans="1:2">
      <c r="A17910" s="72" t="s">
        <v>32005</v>
      </c>
      <c r="B17910" s="72"/>
    </row>
    <row r="17911" spans="1:2">
      <c r="A17911" s="72" t="s">
        <v>29171</v>
      </c>
      <c r="B17911" s="72"/>
    </row>
    <row r="17912" spans="1:2">
      <c r="A17912" s="72" t="s">
        <v>33287</v>
      </c>
      <c r="B17912" s="72"/>
    </row>
    <row r="17913" spans="1:2">
      <c r="A17913" s="72" t="s">
        <v>17539</v>
      </c>
      <c r="B17913" s="72"/>
    </row>
    <row r="17914" spans="1:2">
      <c r="A17914" s="72" t="s">
        <v>32966</v>
      </c>
      <c r="B17914" s="72"/>
    </row>
    <row r="17915" spans="1:2">
      <c r="A17915" s="72" t="s">
        <v>32634</v>
      </c>
      <c r="B17915" s="72"/>
    </row>
    <row r="17916" spans="1:2">
      <c r="A17916" s="72" t="s">
        <v>2565</v>
      </c>
      <c r="B17916" s="72"/>
    </row>
    <row r="17917" spans="1:2">
      <c r="A17917" s="72" t="s">
        <v>16090</v>
      </c>
      <c r="B17917" s="72"/>
    </row>
    <row r="17918" spans="1:2">
      <c r="A17918" s="72" t="s">
        <v>10078</v>
      </c>
      <c r="B17918" s="72"/>
    </row>
    <row r="17919" spans="1:2">
      <c r="A17919" s="72" t="s">
        <v>23152</v>
      </c>
      <c r="B17919" s="72"/>
    </row>
    <row r="17920" spans="1:2">
      <c r="A17920" s="72" t="s">
        <v>17544</v>
      </c>
      <c r="B17920" s="72"/>
    </row>
    <row r="17921" spans="1:2">
      <c r="A17921" s="72" t="s">
        <v>18024</v>
      </c>
      <c r="B17921" s="72"/>
    </row>
    <row r="17922" spans="1:2">
      <c r="A17922" s="72" t="s">
        <v>2085</v>
      </c>
      <c r="B17922" s="72"/>
    </row>
    <row r="17923" spans="1:2">
      <c r="A17923" s="72" t="s">
        <v>17318</v>
      </c>
      <c r="B17923" s="72"/>
    </row>
    <row r="17924" spans="1:2">
      <c r="A17924" s="72" t="s">
        <v>10467</v>
      </c>
      <c r="B17924" s="72"/>
    </row>
    <row r="17925" spans="1:2">
      <c r="A17925" s="72" t="s">
        <v>28542</v>
      </c>
      <c r="B17925" s="72"/>
    </row>
    <row r="17926" spans="1:2">
      <c r="A17926" s="72" t="s">
        <v>9134</v>
      </c>
      <c r="B17926" s="72"/>
    </row>
    <row r="17927" spans="1:2">
      <c r="A17927" s="72" t="s">
        <v>16100</v>
      </c>
      <c r="B17927" s="72"/>
    </row>
    <row r="17928" spans="1:2">
      <c r="A17928" s="72" t="s">
        <v>32659</v>
      </c>
      <c r="B17928" s="72"/>
    </row>
    <row r="17929" spans="1:2">
      <c r="A17929" s="72" t="s">
        <v>23161</v>
      </c>
      <c r="B17929" s="72"/>
    </row>
    <row r="17930" spans="1:2">
      <c r="A17930" s="72" t="s">
        <v>30563</v>
      </c>
      <c r="B17930" s="72"/>
    </row>
    <row r="17931" spans="1:2">
      <c r="A17931" s="72" t="s">
        <v>19112</v>
      </c>
      <c r="B17931" s="72"/>
    </row>
    <row r="17932" spans="1:2">
      <c r="A17932" s="72" t="s">
        <v>1789</v>
      </c>
      <c r="B17932" s="72"/>
    </row>
    <row r="17933" spans="1:2">
      <c r="A17933" s="72" t="s">
        <v>24757</v>
      </c>
      <c r="B17933" s="72"/>
    </row>
    <row r="17934" spans="1:2">
      <c r="A17934" s="72" t="s">
        <v>2144</v>
      </c>
      <c r="B17934" s="72"/>
    </row>
    <row r="17935" spans="1:2">
      <c r="A17935" s="72" t="s">
        <v>28422</v>
      </c>
      <c r="B17935" s="72"/>
    </row>
    <row r="17936" spans="1:2">
      <c r="A17936" s="72" t="s">
        <v>1014</v>
      </c>
      <c r="B17936" s="72"/>
    </row>
    <row r="17937" spans="1:2">
      <c r="A17937" s="72" t="s">
        <v>28153</v>
      </c>
      <c r="B17937" s="72"/>
    </row>
    <row r="17938" spans="1:2">
      <c r="A17938" s="72" t="s">
        <v>14766</v>
      </c>
      <c r="B17938" s="72"/>
    </row>
    <row r="17939" spans="1:2">
      <c r="A17939" s="72" t="s">
        <v>18806</v>
      </c>
      <c r="B17939" s="72"/>
    </row>
    <row r="17940" spans="1:2">
      <c r="A17940" s="72" t="s">
        <v>29428</v>
      </c>
      <c r="B17940" s="72"/>
    </row>
    <row r="17941" spans="1:2">
      <c r="A17941" s="72" t="s">
        <v>392</v>
      </c>
      <c r="B17941" s="72"/>
    </row>
    <row r="17942" spans="1:2">
      <c r="A17942" s="72" t="s">
        <v>29429</v>
      </c>
      <c r="B17942" s="72"/>
    </row>
    <row r="17943" spans="1:2">
      <c r="A17943" s="72" t="s">
        <v>9304</v>
      </c>
      <c r="B17943" s="72"/>
    </row>
    <row r="17944" spans="1:2">
      <c r="A17944" s="72" t="s">
        <v>7579</v>
      </c>
      <c r="B17944" s="72"/>
    </row>
    <row r="17945" spans="1:2">
      <c r="A17945" s="72" t="s">
        <v>3179</v>
      </c>
      <c r="B17945" s="72"/>
    </row>
    <row r="17946" spans="1:2">
      <c r="A17946" s="72" t="s">
        <v>30984</v>
      </c>
      <c r="B17946" s="72"/>
    </row>
    <row r="17947" spans="1:2">
      <c r="A17947" s="72" t="s">
        <v>24758</v>
      </c>
      <c r="B17947" s="72"/>
    </row>
    <row r="17948" spans="1:2">
      <c r="A17948" s="72" t="s">
        <v>11709</v>
      </c>
      <c r="B17948" s="72"/>
    </row>
    <row r="17949" spans="1:2">
      <c r="A17949" s="72" t="s">
        <v>3180</v>
      </c>
      <c r="B17949" s="72"/>
    </row>
    <row r="17950" spans="1:2">
      <c r="A17950" s="72" t="s">
        <v>30985</v>
      </c>
      <c r="B17950" s="72"/>
    </row>
    <row r="17951" spans="1:2">
      <c r="A17951" s="72" t="s">
        <v>4309</v>
      </c>
      <c r="B17951" s="72"/>
    </row>
    <row r="17952" spans="1:2">
      <c r="A17952" s="72" t="s">
        <v>25200</v>
      </c>
      <c r="B17952" s="72"/>
    </row>
    <row r="17953" spans="1:2">
      <c r="A17953" s="72" t="s">
        <v>21839</v>
      </c>
      <c r="B17953" s="72"/>
    </row>
    <row r="17954" spans="1:2">
      <c r="A17954" s="72" t="s">
        <v>1015</v>
      </c>
      <c r="B17954" s="72"/>
    </row>
    <row r="17955" spans="1:2">
      <c r="A17955" s="72" t="s">
        <v>1016</v>
      </c>
      <c r="B17955" s="72"/>
    </row>
    <row r="17956" spans="1:2">
      <c r="A17956" s="72" t="s">
        <v>15151</v>
      </c>
      <c r="B17956" s="72"/>
    </row>
    <row r="17957" spans="1:2">
      <c r="A17957" s="72" t="s">
        <v>5605</v>
      </c>
      <c r="B17957" s="72"/>
    </row>
    <row r="17958" spans="1:2">
      <c r="A17958" s="72" t="s">
        <v>29430</v>
      </c>
      <c r="B17958" s="72"/>
    </row>
    <row r="17959" spans="1:2">
      <c r="A17959" s="72" t="s">
        <v>29430</v>
      </c>
      <c r="B17959" s="72"/>
    </row>
    <row r="17960" spans="1:2">
      <c r="A17960" s="72" t="s">
        <v>27424</v>
      </c>
      <c r="B17960" s="72"/>
    </row>
    <row r="17961" spans="1:2">
      <c r="A17961" s="72" t="s">
        <v>19530</v>
      </c>
      <c r="B17961" s="72"/>
    </row>
    <row r="17962" spans="1:2">
      <c r="A17962" s="72" t="s">
        <v>3534</v>
      </c>
      <c r="B17962" s="72"/>
    </row>
    <row r="17963" spans="1:2">
      <c r="A17963" s="72" t="s">
        <v>10587</v>
      </c>
      <c r="B17963" s="72"/>
    </row>
    <row r="17964" spans="1:2">
      <c r="A17964" s="72" t="s">
        <v>12626</v>
      </c>
      <c r="B17964" s="72"/>
    </row>
    <row r="17965" spans="1:2">
      <c r="A17965" s="72" t="s">
        <v>3181</v>
      </c>
      <c r="B17965" s="72"/>
    </row>
    <row r="17966" spans="1:2">
      <c r="A17966" s="72" t="s">
        <v>15152</v>
      </c>
      <c r="B17966" s="72"/>
    </row>
    <row r="17967" spans="1:2">
      <c r="A17967" s="72" t="s">
        <v>2385</v>
      </c>
      <c r="B17967" s="72"/>
    </row>
    <row r="17968" spans="1:2">
      <c r="A17968" s="72" t="s">
        <v>23636</v>
      </c>
      <c r="B17968" s="72"/>
    </row>
    <row r="17969" spans="1:2">
      <c r="A17969" s="72" t="s">
        <v>24759</v>
      </c>
      <c r="B17969" s="72"/>
    </row>
    <row r="17970" spans="1:2">
      <c r="A17970" s="72" t="s">
        <v>13009</v>
      </c>
      <c r="B17970" s="72"/>
    </row>
    <row r="17971" spans="1:2">
      <c r="A17971" s="72" t="s">
        <v>11710</v>
      </c>
      <c r="B17971" s="72"/>
    </row>
    <row r="17972" spans="1:2">
      <c r="A17972" s="72" t="s">
        <v>3965</v>
      </c>
      <c r="B17972" s="72"/>
    </row>
    <row r="17973" spans="1:2">
      <c r="A17973" s="72" t="s">
        <v>23637</v>
      </c>
      <c r="B17973" s="72"/>
    </row>
    <row r="17974" spans="1:2">
      <c r="A17974" s="72" t="s">
        <v>11711</v>
      </c>
      <c r="B17974" s="72"/>
    </row>
    <row r="17975" spans="1:2">
      <c r="A17975" s="72" t="s">
        <v>25201</v>
      </c>
      <c r="B17975" s="72"/>
    </row>
    <row r="17976" spans="1:2">
      <c r="A17976" s="72" t="s">
        <v>24760</v>
      </c>
      <c r="B17976" s="72"/>
    </row>
    <row r="17977" spans="1:2">
      <c r="A17977" s="72" t="s">
        <v>11712</v>
      </c>
      <c r="B17977" s="72"/>
    </row>
    <row r="17978" spans="1:2">
      <c r="A17978" s="72" t="s">
        <v>25465</v>
      </c>
      <c r="B17978" s="72"/>
    </row>
    <row r="17979" spans="1:2">
      <c r="A17979" s="72" t="s">
        <v>1017</v>
      </c>
      <c r="B17979" s="72"/>
    </row>
    <row r="17980" spans="1:2">
      <c r="A17980" s="72" t="s">
        <v>21841</v>
      </c>
      <c r="B17980" s="72"/>
    </row>
    <row r="17981" spans="1:2">
      <c r="A17981" s="72" t="s">
        <v>5603</v>
      </c>
      <c r="B17981" s="72"/>
    </row>
    <row r="17982" spans="1:2">
      <c r="A17982" s="72" t="s">
        <v>27425</v>
      </c>
      <c r="B17982" s="72"/>
    </row>
    <row r="17983" spans="1:2">
      <c r="A17983" s="72" t="s">
        <v>4880</v>
      </c>
      <c r="B17983" s="72"/>
    </row>
    <row r="17984" spans="1:2">
      <c r="A17984" s="72" t="s">
        <v>27426</v>
      </c>
      <c r="B17984" s="72"/>
    </row>
    <row r="17985" spans="1:2">
      <c r="A17985" s="72" t="s">
        <v>17754</v>
      </c>
      <c r="B17985" s="72"/>
    </row>
    <row r="17986" spans="1:2">
      <c r="A17986" s="72" t="s">
        <v>20897</v>
      </c>
      <c r="B17986" s="72"/>
    </row>
    <row r="17987" spans="1:2">
      <c r="A17987" s="72" t="s">
        <v>32451</v>
      </c>
      <c r="B17987" s="72"/>
    </row>
    <row r="17988" spans="1:2">
      <c r="A17988" s="72" t="s">
        <v>20898</v>
      </c>
      <c r="B17988" s="72"/>
    </row>
    <row r="17989" spans="1:2">
      <c r="A17989" s="72" t="s">
        <v>28889</v>
      </c>
      <c r="B17989" s="72"/>
    </row>
    <row r="17990" spans="1:2">
      <c r="A17990" s="72" t="s">
        <v>6627</v>
      </c>
      <c r="B17990" s="72"/>
    </row>
    <row r="17991" spans="1:2">
      <c r="A17991" s="72" t="s">
        <v>24761</v>
      </c>
      <c r="B17991" s="72"/>
    </row>
    <row r="17992" spans="1:2">
      <c r="A17992" s="72" t="s">
        <v>11713</v>
      </c>
      <c r="B17992" s="72"/>
    </row>
    <row r="17993" spans="1:2">
      <c r="A17993" s="72" t="s">
        <v>5604</v>
      </c>
      <c r="B17993" s="72"/>
    </row>
    <row r="17994" spans="1:2">
      <c r="A17994" s="72" t="s">
        <v>12627</v>
      </c>
      <c r="B17994" s="72"/>
    </row>
    <row r="17995" spans="1:2">
      <c r="A17995" s="72" t="s">
        <v>15412</v>
      </c>
      <c r="B17995" s="72"/>
    </row>
    <row r="17996" spans="1:2">
      <c r="A17996" s="72" t="s">
        <v>4310</v>
      </c>
      <c r="B17996" s="72"/>
    </row>
    <row r="17997" spans="1:2">
      <c r="A17997" s="72" t="s">
        <v>17755</v>
      </c>
      <c r="B17997" s="72"/>
    </row>
    <row r="17998" spans="1:2">
      <c r="A17998" s="72" t="s">
        <v>11206</v>
      </c>
      <c r="B17998" s="72"/>
    </row>
    <row r="17999" spans="1:2">
      <c r="A17999" s="72" t="s">
        <v>23638</v>
      </c>
      <c r="B17999" s="72"/>
    </row>
    <row r="18000" spans="1:2">
      <c r="A18000" s="72" t="s">
        <v>17686</v>
      </c>
      <c r="B18000" s="72"/>
    </row>
    <row r="18001" spans="1:2">
      <c r="A18001" s="72" t="s">
        <v>29744</v>
      </c>
      <c r="B18001" s="72"/>
    </row>
    <row r="18002" spans="1:2">
      <c r="A18002" s="4" t="s">
        <v>33640</v>
      </c>
      <c r="B18002" s="72"/>
    </row>
    <row r="18003" spans="1:2">
      <c r="A18003" s="72" t="s">
        <v>7032</v>
      </c>
      <c r="B18003" s="72"/>
    </row>
    <row r="18004" spans="1:2">
      <c r="A18004" s="72" t="s">
        <v>2799</v>
      </c>
      <c r="B18004" s="72"/>
    </row>
    <row r="18005" spans="1:2">
      <c r="A18005" s="72" t="s">
        <v>1552</v>
      </c>
      <c r="B18005" s="72"/>
    </row>
    <row r="18006" spans="1:2">
      <c r="A18006" s="72" t="s">
        <v>10280</v>
      </c>
      <c r="B18006" s="72"/>
    </row>
    <row r="18007" spans="1:2">
      <c r="A18007" s="72" t="s">
        <v>10804</v>
      </c>
      <c r="B18007" s="72"/>
    </row>
    <row r="18008" spans="1:2">
      <c r="A18008" s="72" t="s">
        <v>14700</v>
      </c>
      <c r="B18008" s="72"/>
    </row>
    <row r="18009" spans="1:2">
      <c r="A18009" s="72" t="s">
        <v>14700</v>
      </c>
      <c r="B18009" s="72"/>
    </row>
    <row r="18010" spans="1:2">
      <c r="A18010" s="72" t="s">
        <v>26548</v>
      </c>
      <c r="B18010" s="72"/>
    </row>
    <row r="18011" spans="1:2">
      <c r="A18011" s="72" t="s">
        <v>15645</v>
      </c>
      <c r="B18011" s="72"/>
    </row>
    <row r="18012" spans="1:2">
      <c r="A18012" s="72" t="s">
        <v>19531</v>
      </c>
      <c r="B18012" s="72"/>
    </row>
    <row r="18013" spans="1:2">
      <c r="A18013" s="72" t="s">
        <v>9813</v>
      </c>
      <c r="B18013" s="72"/>
    </row>
    <row r="18014" spans="1:2">
      <c r="A18014" s="72" t="s">
        <v>1987</v>
      </c>
      <c r="B18014" s="72"/>
    </row>
    <row r="18015" spans="1:2">
      <c r="A18015" s="72" t="s">
        <v>23639</v>
      </c>
      <c r="B18015" s="72"/>
    </row>
    <row r="18016" spans="1:2">
      <c r="A18016" s="72" t="s">
        <v>3966</v>
      </c>
      <c r="B18016" s="72"/>
    </row>
    <row r="18017" spans="1:2">
      <c r="A18017" s="72" t="s">
        <v>5291</v>
      </c>
      <c r="B18017" s="72"/>
    </row>
    <row r="18018" spans="1:2">
      <c r="A18018" s="72" t="s">
        <v>3967</v>
      </c>
      <c r="B18018" s="72"/>
    </row>
    <row r="18019" spans="1:2">
      <c r="A18019" s="72" t="s">
        <v>18807</v>
      </c>
      <c r="B18019" s="72"/>
    </row>
    <row r="18020" spans="1:2">
      <c r="A18020" s="72" t="s">
        <v>33200</v>
      </c>
      <c r="B18020" s="72"/>
    </row>
    <row r="18021" spans="1:2">
      <c r="A18021" s="72" t="s">
        <v>29431</v>
      </c>
      <c r="B18021" s="72"/>
    </row>
    <row r="18022" spans="1:2">
      <c r="A18022" s="72" t="s">
        <v>7119</v>
      </c>
      <c r="B18022" s="72"/>
    </row>
    <row r="18023" spans="1:2">
      <c r="A18023" s="72" t="s">
        <v>31898</v>
      </c>
      <c r="B18023" s="72"/>
    </row>
    <row r="18024" spans="1:2">
      <c r="A18024" s="72" t="s">
        <v>31898</v>
      </c>
      <c r="B18024" s="72"/>
    </row>
    <row r="18025" spans="1:2">
      <c r="A18025" s="72" t="s">
        <v>10588</v>
      </c>
      <c r="B18025" s="72"/>
    </row>
    <row r="18026" spans="1:2">
      <c r="A18026" s="72" t="s">
        <v>1018</v>
      </c>
      <c r="B18026" s="72"/>
    </row>
    <row r="18027" spans="1:2">
      <c r="A18027" s="72" t="s">
        <v>23640</v>
      </c>
      <c r="B18027" s="72"/>
    </row>
    <row r="18028" spans="1:2">
      <c r="A18028" s="72" t="s">
        <v>23641</v>
      </c>
      <c r="B18028" s="72"/>
    </row>
    <row r="18029" spans="1:2">
      <c r="A18029" s="72" t="s">
        <v>18808</v>
      </c>
      <c r="B18029" s="72"/>
    </row>
    <row r="18030" spans="1:2">
      <c r="A18030" s="72" t="s">
        <v>1019</v>
      </c>
      <c r="B18030" s="72"/>
    </row>
    <row r="18031" spans="1:2">
      <c r="A18031" s="72" t="s">
        <v>25829</v>
      </c>
      <c r="B18031" s="72"/>
    </row>
    <row r="18032" spans="1:2">
      <c r="A18032" s="72" t="s">
        <v>33201</v>
      </c>
      <c r="B18032" s="72"/>
    </row>
    <row r="18033" spans="1:2">
      <c r="A18033" s="72" t="s">
        <v>18310</v>
      </c>
      <c r="B18033" s="72"/>
    </row>
    <row r="18034" spans="1:2">
      <c r="A18034" s="72" t="s">
        <v>1020</v>
      </c>
      <c r="B18034" s="72"/>
    </row>
    <row r="18035" spans="1:2">
      <c r="A18035" s="72" t="s">
        <v>10281</v>
      </c>
      <c r="B18035" s="72"/>
    </row>
    <row r="18036" spans="1:2">
      <c r="A18036" s="72" t="s">
        <v>21842</v>
      </c>
      <c r="B18036" s="72"/>
    </row>
    <row r="18037" spans="1:2">
      <c r="A18037" s="72" t="s">
        <v>21842</v>
      </c>
      <c r="B18037" s="72"/>
    </row>
    <row r="18038" spans="1:2">
      <c r="A18038" s="72" t="s">
        <v>33304</v>
      </c>
      <c r="B18038" s="72"/>
    </row>
    <row r="18039" spans="1:2">
      <c r="A18039" s="72" t="s">
        <v>19113</v>
      </c>
      <c r="B18039" s="72"/>
    </row>
    <row r="18040" spans="1:2">
      <c r="A18040" s="72" t="s">
        <v>18809</v>
      </c>
      <c r="B18040" s="72"/>
    </row>
    <row r="18041" spans="1:2">
      <c r="A18041" s="72" t="s">
        <v>2162</v>
      </c>
      <c r="B18041" s="72"/>
    </row>
    <row r="18042" spans="1:2">
      <c r="A18042" s="72" t="s">
        <v>1021</v>
      </c>
      <c r="B18042" s="72"/>
    </row>
    <row r="18043" spans="1:2">
      <c r="A18043" s="72" t="s">
        <v>7120</v>
      </c>
      <c r="B18043" s="72"/>
    </row>
    <row r="18044" spans="1:2">
      <c r="A18044" s="72" t="s">
        <v>10282</v>
      </c>
      <c r="B18044" s="72"/>
    </row>
    <row r="18045" spans="1:2">
      <c r="A18045" s="72" t="s">
        <v>10283</v>
      </c>
      <c r="B18045" s="72"/>
    </row>
    <row r="18046" spans="1:2">
      <c r="A18046" s="72" t="s">
        <v>6363</v>
      </c>
      <c r="B18046" s="72"/>
    </row>
    <row r="18047" spans="1:2">
      <c r="A18047" s="72" t="s">
        <v>10805</v>
      </c>
      <c r="B18047" s="72"/>
    </row>
    <row r="18048" spans="1:2">
      <c r="A18048" s="72" t="s">
        <v>8880</v>
      </c>
      <c r="B18048" s="72"/>
    </row>
    <row r="18049" spans="1:2">
      <c r="A18049" s="72" t="s">
        <v>11714</v>
      </c>
      <c r="B18049" s="72"/>
    </row>
    <row r="18050" spans="1:2">
      <c r="A18050" s="72" t="s">
        <v>17021</v>
      </c>
      <c r="B18050" s="72"/>
    </row>
    <row r="18051" spans="1:2">
      <c r="A18051" s="72" t="s">
        <v>15154</v>
      </c>
      <c r="B18051" s="72"/>
    </row>
    <row r="18052" spans="1:2">
      <c r="A18052" s="72" t="s">
        <v>22468</v>
      </c>
      <c r="B18052" s="72"/>
    </row>
    <row r="18053" spans="1:2">
      <c r="A18053" s="72" t="s">
        <v>3535</v>
      </c>
      <c r="B18053" s="72"/>
    </row>
    <row r="18054" spans="1:2">
      <c r="A18054" s="72" t="s">
        <v>32829</v>
      </c>
      <c r="B18054" s="72"/>
    </row>
    <row r="18055" spans="1:2">
      <c r="A18055" s="72" t="s">
        <v>29787</v>
      </c>
      <c r="B18055" s="72"/>
    </row>
    <row r="18056" spans="1:2">
      <c r="A18056" s="72" t="s">
        <v>20035</v>
      </c>
      <c r="B18056" s="72"/>
    </row>
    <row r="18057" spans="1:2">
      <c r="A18057" s="72" t="s">
        <v>20035</v>
      </c>
      <c r="B18057" s="72"/>
    </row>
    <row r="18058" spans="1:2">
      <c r="A18058" s="72" t="s">
        <v>13617</v>
      </c>
      <c r="B18058" s="72"/>
    </row>
    <row r="18059" spans="1:2">
      <c r="A18059" s="72" t="s">
        <v>21843</v>
      </c>
      <c r="B18059" s="72"/>
    </row>
    <row r="18060" spans="1:2">
      <c r="A18060" s="72" t="s">
        <v>19532</v>
      </c>
      <c r="B18060" s="72"/>
    </row>
    <row r="18061" spans="1:2">
      <c r="A18061" s="72" t="s">
        <v>20899</v>
      </c>
      <c r="B18061" s="72"/>
    </row>
    <row r="18062" spans="1:2">
      <c r="A18062" s="72" t="s">
        <v>3182</v>
      </c>
      <c r="B18062" s="72"/>
    </row>
    <row r="18063" spans="1:2">
      <c r="A18063" s="72" t="s">
        <v>16753</v>
      </c>
      <c r="B18063" s="72"/>
    </row>
    <row r="18064" spans="1:2">
      <c r="A18064" s="72" t="s">
        <v>26265</v>
      </c>
      <c r="B18064" s="72"/>
    </row>
    <row r="18065" spans="1:2">
      <c r="A18065" s="72" t="s">
        <v>393</v>
      </c>
      <c r="B18065" s="72"/>
    </row>
    <row r="18066" spans="1:2">
      <c r="A18066" s="72" t="s">
        <v>27427</v>
      </c>
      <c r="B18066" s="72"/>
    </row>
    <row r="18067" spans="1:2">
      <c r="A18067" s="72" t="s">
        <v>5292</v>
      </c>
      <c r="B18067" s="72"/>
    </row>
    <row r="18068" spans="1:2">
      <c r="A18068" s="72" t="s">
        <v>19533</v>
      </c>
      <c r="B18068" s="72"/>
    </row>
    <row r="18069" spans="1:2">
      <c r="A18069" s="72" t="s">
        <v>7923</v>
      </c>
      <c r="B18069" s="72"/>
    </row>
    <row r="18070" spans="1:2">
      <c r="A18070" s="72" t="s">
        <v>14198</v>
      </c>
      <c r="B18070" s="72"/>
    </row>
    <row r="18071" spans="1:2">
      <c r="A18071" s="72" t="s">
        <v>17022</v>
      </c>
      <c r="B18071" s="72"/>
    </row>
    <row r="18072" spans="1:2">
      <c r="A18072" s="72" t="s">
        <v>394</v>
      </c>
      <c r="B18072" s="72"/>
    </row>
    <row r="18073" spans="1:2">
      <c r="A18073" s="72" t="s">
        <v>5293</v>
      </c>
      <c r="B18073" s="72"/>
    </row>
    <row r="18074" spans="1:2">
      <c r="A18074" s="72" t="s">
        <v>20900</v>
      </c>
      <c r="B18074" s="72"/>
    </row>
    <row r="18075" spans="1:2">
      <c r="A18075" s="72" t="s">
        <v>11715</v>
      </c>
      <c r="B18075" s="72"/>
    </row>
    <row r="18076" spans="1:2">
      <c r="A18076" s="72" t="s">
        <v>11241</v>
      </c>
      <c r="B18076" s="72"/>
    </row>
    <row r="18077" spans="1:2">
      <c r="A18077" s="72" t="s">
        <v>7581</v>
      </c>
      <c r="B18077" s="72"/>
    </row>
    <row r="18078" spans="1:2">
      <c r="A18078" s="72" t="s">
        <v>3183</v>
      </c>
      <c r="B18078" s="72"/>
    </row>
    <row r="18079" spans="1:2">
      <c r="A18079" s="72" t="s">
        <v>30013</v>
      </c>
      <c r="B18079" s="72"/>
    </row>
    <row r="18080" spans="1:2">
      <c r="A18080" s="72" t="s">
        <v>21844</v>
      </c>
      <c r="B18080" s="72"/>
    </row>
    <row r="18081" spans="1:2">
      <c r="A18081" s="72" t="s">
        <v>18810</v>
      </c>
      <c r="B18081" s="72"/>
    </row>
    <row r="18082" spans="1:2">
      <c r="A18082" s="72" t="s">
        <v>20901</v>
      </c>
      <c r="B18082" s="72"/>
    </row>
    <row r="18083" spans="1:2">
      <c r="A18083" s="72" t="s">
        <v>21840</v>
      </c>
      <c r="B18083" s="72"/>
    </row>
    <row r="18084" spans="1:2">
      <c r="A18084" s="72" t="s">
        <v>25202</v>
      </c>
      <c r="B18084" s="72"/>
    </row>
    <row r="18085" spans="1:2">
      <c r="A18085" s="72" t="s">
        <v>3968</v>
      </c>
      <c r="B18085" s="72"/>
    </row>
    <row r="18086" spans="1:2">
      <c r="A18086" s="72" t="s">
        <v>13010</v>
      </c>
      <c r="B18086" s="72"/>
    </row>
    <row r="18087" spans="1:2">
      <c r="A18087" s="72" t="s">
        <v>17426</v>
      </c>
      <c r="B18087" s="72"/>
    </row>
    <row r="18088" spans="1:2">
      <c r="A18088" s="72" t="s">
        <v>15672</v>
      </c>
      <c r="B18088" s="72"/>
    </row>
    <row r="18089" spans="1:2">
      <c r="A18089" s="72" t="s">
        <v>32830</v>
      </c>
      <c r="B18089" s="72"/>
    </row>
    <row r="18090" spans="1:2">
      <c r="A18090" s="72" t="s">
        <v>24198</v>
      </c>
      <c r="B18090" s="72"/>
    </row>
    <row r="18091" spans="1:2">
      <c r="A18091" s="72" t="s">
        <v>9763</v>
      </c>
      <c r="B18091" s="72"/>
    </row>
    <row r="18092" spans="1:2">
      <c r="A18092" s="72" t="s">
        <v>33372</v>
      </c>
      <c r="B18092" s="72"/>
    </row>
    <row r="18093" spans="1:2">
      <c r="A18093" s="72" t="s">
        <v>22469</v>
      </c>
      <c r="B18093" s="72"/>
    </row>
    <row r="18094" spans="1:2">
      <c r="A18094" s="72" t="s">
        <v>31644</v>
      </c>
      <c r="B18094" s="72"/>
    </row>
    <row r="18095" spans="1:2">
      <c r="A18095" s="72" t="s">
        <v>11716</v>
      </c>
      <c r="B18095" s="72"/>
    </row>
    <row r="18096" spans="1:2">
      <c r="A18096" s="72" t="s">
        <v>11716</v>
      </c>
      <c r="B18096" s="72"/>
    </row>
    <row r="18097" spans="1:2">
      <c r="A18097" s="72" t="s">
        <v>3155</v>
      </c>
      <c r="B18097" s="72"/>
    </row>
    <row r="18098" spans="1:2">
      <c r="A18098" s="72" t="s">
        <v>31646</v>
      </c>
      <c r="B18098" s="72"/>
    </row>
    <row r="18099" spans="1:2">
      <c r="A18099" s="72" t="s">
        <v>13321</v>
      </c>
      <c r="B18099" s="72"/>
    </row>
    <row r="18100" spans="1:2">
      <c r="A18100" s="72" t="s">
        <v>18311</v>
      </c>
      <c r="B18100" s="72"/>
    </row>
    <row r="18101" spans="1:2">
      <c r="A18101" s="72" t="s">
        <v>25203</v>
      </c>
      <c r="B18101" s="72"/>
    </row>
    <row r="18102" spans="1:2">
      <c r="A18102" s="72" t="s">
        <v>22922</v>
      </c>
      <c r="B18102" s="72"/>
    </row>
    <row r="18103" spans="1:2">
      <c r="A18103" s="72" t="s">
        <v>31899</v>
      </c>
      <c r="B18103" s="72"/>
    </row>
    <row r="18104" spans="1:2">
      <c r="A18104" s="72" t="s">
        <v>27841</v>
      </c>
      <c r="B18104" s="72"/>
    </row>
    <row r="18105" spans="1:2">
      <c r="A18105" s="72" t="s">
        <v>31194</v>
      </c>
      <c r="B18105" s="72"/>
    </row>
    <row r="18106" spans="1:2">
      <c r="A18106" s="72" t="s">
        <v>395</v>
      </c>
      <c r="B18106" s="72"/>
    </row>
    <row r="18107" spans="1:2">
      <c r="A18107" s="72" t="s">
        <v>20843</v>
      </c>
      <c r="B18107" s="72"/>
    </row>
    <row r="18108" spans="1:2">
      <c r="A18108" s="72" t="s">
        <v>24690</v>
      </c>
      <c r="B18108" s="72"/>
    </row>
    <row r="18109" spans="1:2">
      <c r="A18109" s="72" t="s">
        <v>8851</v>
      </c>
      <c r="B18109" s="72"/>
    </row>
    <row r="18110" spans="1:2">
      <c r="A18110" s="72" t="s">
        <v>15660</v>
      </c>
      <c r="B18110" s="72"/>
    </row>
    <row r="18111" spans="1:2">
      <c r="A18111" s="72" t="s">
        <v>27403</v>
      </c>
      <c r="B18111" s="72"/>
    </row>
    <row r="18112" spans="1:2">
      <c r="A18112" s="72" t="s">
        <v>24691</v>
      </c>
      <c r="B18112" s="72"/>
    </row>
    <row r="18113" spans="1:2">
      <c r="A18113" s="72" t="s">
        <v>8852</v>
      </c>
      <c r="B18113" s="72"/>
    </row>
    <row r="18114" spans="1:2">
      <c r="A18114" s="72" t="s">
        <v>15661</v>
      </c>
      <c r="B18114" s="72"/>
    </row>
    <row r="18115" spans="1:2">
      <c r="A18115" s="72" t="s">
        <v>20911</v>
      </c>
      <c r="B18115" s="72"/>
    </row>
    <row r="18116" spans="1:2">
      <c r="A18116" s="72" t="s">
        <v>15662</v>
      </c>
      <c r="B18116" s="72"/>
    </row>
    <row r="18117" spans="1:2">
      <c r="A18117" s="72" t="s">
        <v>9793</v>
      </c>
      <c r="B18117" s="72"/>
    </row>
    <row r="18118" spans="1:2">
      <c r="A18118" s="72" t="s">
        <v>16754</v>
      </c>
      <c r="B18118" s="72"/>
    </row>
    <row r="18119" spans="1:2">
      <c r="A18119" s="72" t="s">
        <v>1801</v>
      </c>
      <c r="B18119" s="72"/>
    </row>
    <row r="18120" spans="1:2">
      <c r="A18120" s="72" t="s">
        <v>4299</v>
      </c>
      <c r="B18120" s="72"/>
    </row>
    <row r="18121" spans="1:2">
      <c r="A18121" s="72" t="s">
        <v>3156</v>
      </c>
      <c r="B18121" s="72"/>
    </row>
    <row r="18122" spans="1:2">
      <c r="A18122" s="72" t="s">
        <v>4856</v>
      </c>
      <c r="B18122" s="72"/>
    </row>
    <row r="18123" spans="1:2">
      <c r="A18123" s="72" t="s">
        <v>17417</v>
      </c>
      <c r="B18123" s="72"/>
    </row>
    <row r="18124" spans="1:2">
      <c r="A18124" s="72" t="s">
        <v>5982</v>
      </c>
      <c r="B18124" s="72"/>
    </row>
    <row r="18125" spans="1:2">
      <c r="A18125" s="72" t="s">
        <v>30014</v>
      </c>
      <c r="B18125" s="72"/>
    </row>
    <row r="18126" spans="1:2">
      <c r="A18126" s="72" t="s">
        <v>396</v>
      </c>
      <c r="B18126" s="72"/>
    </row>
    <row r="18127" spans="1:2">
      <c r="A18127" s="72" t="s">
        <v>19101</v>
      </c>
      <c r="B18127" s="72"/>
    </row>
    <row r="18128" spans="1:2">
      <c r="A18128" s="72" t="s">
        <v>3536</v>
      </c>
      <c r="B18128" s="72"/>
    </row>
    <row r="18129" spans="1:2">
      <c r="A18129" s="72" t="s">
        <v>1022</v>
      </c>
      <c r="B18129" s="72"/>
    </row>
    <row r="18130" spans="1:2">
      <c r="A18130" s="72" t="s">
        <v>25204</v>
      </c>
      <c r="B18130" s="72"/>
    </row>
    <row r="18131" spans="1:2">
      <c r="A18131" s="72" t="s">
        <v>22470</v>
      </c>
      <c r="B18131" s="72"/>
    </row>
    <row r="18132" spans="1:2">
      <c r="A18132" s="72" t="s">
        <v>30564</v>
      </c>
      <c r="B18132" s="72"/>
    </row>
    <row r="18133" spans="1:2">
      <c r="A18133" s="72" t="s">
        <v>22471</v>
      </c>
      <c r="B18133" s="72"/>
    </row>
    <row r="18134" spans="1:2">
      <c r="A18134" s="72" t="s">
        <v>2800</v>
      </c>
      <c r="B18134" s="72"/>
    </row>
    <row r="18135" spans="1:2">
      <c r="A18135" s="72" t="s">
        <v>12177</v>
      </c>
      <c r="B18135" s="72"/>
    </row>
    <row r="18136" spans="1:2">
      <c r="A18136" s="72" t="s">
        <v>12178</v>
      </c>
      <c r="B18136" s="72"/>
    </row>
    <row r="18137" spans="1:2">
      <c r="A18137" s="72" t="s">
        <v>13011</v>
      </c>
      <c r="B18137" s="72"/>
    </row>
    <row r="18138" spans="1:2">
      <c r="A18138" s="72" t="s">
        <v>25205</v>
      </c>
      <c r="B18138" s="72"/>
    </row>
    <row r="18139" spans="1:2">
      <c r="A18139" s="72" t="s">
        <v>24018</v>
      </c>
      <c r="B18139" s="72"/>
    </row>
    <row r="18140" spans="1:2">
      <c r="A18140" s="72" t="s">
        <v>22472</v>
      </c>
      <c r="B18140" s="72"/>
    </row>
    <row r="18141" spans="1:2">
      <c r="A18141" s="72" t="s">
        <v>12629</v>
      </c>
      <c r="B18141" s="72"/>
    </row>
    <row r="18142" spans="1:2">
      <c r="A18142" s="72" t="s">
        <v>7121</v>
      </c>
      <c r="B18142" s="72"/>
    </row>
    <row r="18143" spans="1:2">
      <c r="A18143" s="72" t="s">
        <v>24762</v>
      </c>
      <c r="B18143" s="72"/>
    </row>
    <row r="18144" spans="1:2">
      <c r="A18144" s="72" t="s">
        <v>5606</v>
      </c>
      <c r="B18144" s="72"/>
    </row>
    <row r="18145" spans="1:2">
      <c r="A18145" s="72" t="s">
        <v>32831</v>
      </c>
      <c r="B18145" s="72"/>
    </row>
    <row r="18146" spans="1:2">
      <c r="A18146" s="72" t="s">
        <v>32832</v>
      </c>
      <c r="B18146" s="72"/>
    </row>
    <row r="18147" spans="1:2">
      <c r="A18147" s="72" t="s">
        <v>24763</v>
      </c>
      <c r="B18147" s="72"/>
    </row>
    <row r="18148" spans="1:2">
      <c r="A18148" s="72" t="s">
        <v>25830</v>
      </c>
      <c r="B18148" s="72"/>
    </row>
    <row r="18149" spans="1:2">
      <c r="A18149" s="72" t="s">
        <v>30565</v>
      </c>
      <c r="B18149" s="72"/>
    </row>
    <row r="18150" spans="1:2">
      <c r="A18150" s="72" t="s">
        <v>24764</v>
      </c>
      <c r="B18150" s="72"/>
    </row>
    <row r="18151" spans="1:2">
      <c r="A18151" s="72" t="s">
        <v>23642</v>
      </c>
      <c r="B18151" s="72"/>
    </row>
    <row r="18152" spans="1:2">
      <c r="A18152" s="4" t="s">
        <v>1023</v>
      </c>
      <c r="B18152" s="72"/>
    </row>
    <row r="18153" spans="1:2">
      <c r="A18153" s="72" t="s">
        <v>20902</v>
      </c>
      <c r="B18153" s="72"/>
    </row>
    <row r="18154" spans="1:2">
      <c r="A18154" s="72" t="s">
        <v>26266</v>
      </c>
      <c r="B18154" s="72"/>
    </row>
    <row r="18155" spans="1:2">
      <c r="A18155" s="72" t="s">
        <v>26267</v>
      </c>
      <c r="B18155" s="72"/>
    </row>
    <row r="18156" spans="1:2">
      <c r="A18156" s="72" t="s">
        <v>8881</v>
      </c>
      <c r="B18156" s="72"/>
    </row>
    <row r="18157" spans="1:2">
      <c r="A18157" s="72" t="s">
        <v>20903</v>
      </c>
      <c r="B18157" s="72"/>
    </row>
    <row r="18158" spans="1:2">
      <c r="A18158" s="72" t="s">
        <v>26966</v>
      </c>
      <c r="B18158" s="72"/>
    </row>
    <row r="18159" spans="1:2">
      <c r="A18159" s="72" t="s">
        <v>20904</v>
      </c>
      <c r="B18159" s="72"/>
    </row>
    <row r="18160" spans="1:2">
      <c r="A18160" s="72" t="s">
        <v>23643</v>
      </c>
      <c r="B18160" s="72"/>
    </row>
    <row r="18161" spans="1:2">
      <c r="A18161" s="72" t="s">
        <v>11717</v>
      </c>
      <c r="B18161" s="72"/>
    </row>
    <row r="18162" spans="1:2">
      <c r="A18162" s="72" t="s">
        <v>26268</v>
      </c>
      <c r="B18162" s="72"/>
    </row>
    <row r="18163" spans="1:2">
      <c r="A18163" s="72" t="s">
        <v>30566</v>
      </c>
      <c r="B18163" s="72"/>
    </row>
    <row r="18164" spans="1:2">
      <c r="A18164" s="72" t="s">
        <v>30567</v>
      </c>
      <c r="B18164" s="72"/>
    </row>
    <row r="18165" spans="1:2">
      <c r="A18165" s="72" t="s">
        <v>23644</v>
      </c>
      <c r="B18165" s="72"/>
    </row>
    <row r="18166" spans="1:2">
      <c r="A18166" s="72" t="s">
        <v>26549</v>
      </c>
      <c r="B18166" s="72"/>
    </row>
    <row r="18167" spans="1:2">
      <c r="A18167" s="72" t="s">
        <v>7122</v>
      </c>
      <c r="B18167" s="72"/>
    </row>
    <row r="18168" spans="1:2">
      <c r="A18168" s="72" t="s">
        <v>1553</v>
      </c>
      <c r="B18168" s="72"/>
    </row>
    <row r="18169" spans="1:2">
      <c r="A18169" s="72" t="s">
        <v>1024</v>
      </c>
      <c r="B18169" s="72"/>
    </row>
    <row r="18170" spans="1:2">
      <c r="A18170" s="72" t="s">
        <v>22473</v>
      </c>
      <c r="B18170" s="72"/>
    </row>
    <row r="18171" spans="1:2">
      <c r="A18171" s="72" t="s">
        <v>25206</v>
      </c>
      <c r="B18171" s="72"/>
    </row>
    <row r="18172" spans="1:2">
      <c r="A18172" s="72" t="s">
        <v>8882</v>
      </c>
      <c r="B18172" s="72"/>
    </row>
    <row r="18173" spans="1:2">
      <c r="A18173" s="72" t="s">
        <v>1025</v>
      </c>
      <c r="B18173" s="72"/>
    </row>
    <row r="18174" spans="1:2">
      <c r="A18174" s="72" t="s">
        <v>21845</v>
      </c>
      <c r="B18174" s="72"/>
    </row>
    <row r="18175" spans="1:2">
      <c r="A18175" s="72" t="s">
        <v>17756</v>
      </c>
      <c r="B18175" s="72"/>
    </row>
    <row r="18176" spans="1:2">
      <c r="A18176" s="72" t="s">
        <v>23645</v>
      </c>
      <c r="B18176" s="72"/>
    </row>
    <row r="18177" spans="1:2">
      <c r="A18177" s="72" t="s">
        <v>2163</v>
      </c>
      <c r="B18177" s="72"/>
    </row>
    <row r="18178" spans="1:2">
      <c r="A18178" s="72" t="s">
        <v>26967</v>
      </c>
      <c r="B18178" s="72"/>
    </row>
    <row r="18179" spans="1:2">
      <c r="A18179" s="72" t="s">
        <v>14199</v>
      </c>
      <c r="B18179" s="72"/>
    </row>
    <row r="18180" spans="1:2">
      <c r="A18180" s="72" t="s">
        <v>3184</v>
      </c>
      <c r="B18180" s="72"/>
    </row>
    <row r="18181" spans="1:2">
      <c r="A18181" s="72" t="s">
        <v>13012</v>
      </c>
      <c r="B18181" s="72"/>
    </row>
    <row r="18182" spans="1:2">
      <c r="A18182" s="72" t="s">
        <v>13013</v>
      </c>
      <c r="B18182" s="72"/>
    </row>
    <row r="18183" spans="1:2">
      <c r="A18183" s="72" t="s">
        <v>9814</v>
      </c>
      <c r="B18183" s="72"/>
    </row>
    <row r="18184" spans="1:2">
      <c r="A18184" s="72" t="s">
        <v>13339</v>
      </c>
      <c r="B18184" s="72"/>
    </row>
    <row r="18185" spans="1:2">
      <c r="A18185" s="72" t="s">
        <v>17757</v>
      </c>
      <c r="B18185" s="72"/>
    </row>
    <row r="18186" spans="1:2">
      <c r="A18186" s="72" t="s">
        <v>17757</v>
      </c>
      <c r="B18186" s="72"/>
    </row>
    <row r="18187" spans="1:2">
      <c r="A18187" s="72" t="s">
        <v>21846</v>
      </c>
      <c r="B18187" s="72"/>
    </row>
    <row r="18188" spans="1:2">
      <c r="A18188" s="72" t="s">
        <v>5294</v>
      </c>
      <c r="B18188" s="72"/>
    </row>
    <row r="18189" spans="1:2">
      <c r="A18189" s="72" t="s">
        <v>22474</v>
      </c>
      <c r="B18189" s="72"/>
    </row>
    <row r="18190" spans="1:2">
      <c r="A18190" s="72" t="s">
        <v>26968</v>
      </c>
      <c r="B18190" s="72"/>
    </row>
    <row r="18191" spans="1:2">
      <c r="A18191" s="72" t="s">
        <v>23646</v>
      </c>
      <c r="B18191" s="72"/>
    </row>
    <row r="18192" spans="1:2">
      <c r="A18192" s="72" t="s">
        <v>1026</v>
      </c>
      <c r="B18192" s="72"/>
    </row>
    <row r="18193" spans="1:2">
      <c r="A18193" s="72" t="s">
        <v>1026</v>
      </c>
      <c r="B18193" s="72"/>
    </row>
    <row r="18194" spans="1:2">
      <c r="A18194" s="72" t="s">
        <v>32452</v>
      </c>
      <c r="B18194" s="72"/>
    </row>
    <row r="18195" spans="1:2">
      <c r="A18195" s="72" t="s">
        <v>32453</v>
      </c>
      <c r="B18195" s="72"/>
    </row>
    <row r="18196" spans="1:2">
      <c r="A18196" s="72" t="s">
        <v>18811</v>
      </c>
      <c r="B18196" s="72"/>
    </row>
    <row r="18197" spans="1:2">
      <c r="A18197" s="72" t="s">
        <v>13340</v>
      </c>
      <c r="B18197" s="72"/>
    </row>
    <row r="18198" spans="1:2">
      <c r="A18198" s="72" t="s">
        <v>12179</v>
      </c>
      <c r="B18198" s="72"/>
    </row>
    <row r="18199" spans="1:2">
      <c r="A18199" s="72" t="s">
        <v>30568</v>
      </c>
      <c r="B18199" s="72"/>
    </row>
    <row r="18200" spans="1:2">
      <c r="A18200" s="72" t="s">
        <v>6628</v>
      </c>
      <c r="B18200" s="72"/>
    </row>
    <row r="18201" spans="1:2">
      <c r="A18201" s="72" t="s">
        <v>31900</v>
      </c>
      <c r="B18201" s="72"/>
    </row>
    <row r="18202" spans="1:2">
      <c r="A18202" s="72" t="s">
        <v>13618</v>
      </c>
      <c r="B18202" s="72"/>
    </row>
    <row r="18203" spans="1:2">
      <c r="A18203" s="72" t="s">
        <v>3969</v>
      </c>
      <c r="B18203" s="72"/>
    </row>
    <row r="18204" spans="1:2">
      <c r="A18204" s="72" t="s">
        <v>12630</v>
      </c>
      <c r="B18204" s="72"/>
    </row>
    <row r="18205" spans="1:2">
      <c r="A18205" s="72" t="s">
        <v>12631</v>
      </c>
      <c r="B18205" s="72"/>
    </row>
    <row r="18206" spans="1:2">
      <c r="A18206" s="72" t="s">
        <v>13014</v>
      </c>
      <c r="B18206" s="72"/>
    </row>
    <row r="18207" spans="1:2">
      <c r="A18207" s="72" t="s">
        <v>6629</v>
      </c>
      <c r="B18207" s="72"/>
    </row>
    <row r="18208" spans="1:2">
      <c r="A18208" s="72" t="s">
        <v>5607</v>
      </c>
      <c r="B18208" s="72"/>
    </row>
    <row r="18209" spans="1:2">
      <c r="A18209" s="72" t="s">
        <v>5607</v>
      </c>
      <c r="B18209" s="72"/>
    </row>
    <row r="18210" spans="1:2">
      <c r="A18210" s="72" t="s">
        <v>22938</v>
      </c>
      <c r="B18210" s="72"/>
    </row>
    <row r="18211" spans="1:2">
      <c r="A18211" s="72" t="s">
        <v>23647</v>
      </c>
      <c r="B18211" s="72"/>
    </row>
    <row r="18212" spans="1:2">
      <c r="A18212" s="72" t="s">
        <v>1554</v>
      </c>
      <c r="B18212" s="72"/>
    </row>
    <row r="18213" spans="1:2">
      <c r="A18213" s="72" t="s">
        <v>1554</v>
      </c>
      <c r="B18213" s="72"/>
    </row>
    <row r="18214" spans="1:2">
      <c r="A18214" s="72" t="s">
        <v>1554</v>
      </c>
      <c r="B18214" s="72"/>
    </row>
    <row r="18215" spans="1:2">
      <c r="A18215" s="72" t="s">
        <v>1554</v>
      </c>
      <c r="B18215" s="72"/>
    </row>
    <row r="18216" spans="1:2">
      <c r="A18216" s="72" t="s">
        <v>32454</v>
      </c>
      <c r="B18216" s="72"/>
    </row>
    <row r="18217" spans="1:2">
      <c r="A18217" s="72" t="s">
        <v>6630</v>
      </c>
      <c r="B18217" s="72"/>
    </row>
    <row r="18218" spans="1:2">
      <c r="A18218" s="72" t="s">
        <v>3537</v>
      </c>
      <c r="B18218" s="72"/>
    </row>
    <row r="18219" spans="1:2">
      <c r="A18219" s="72" t="s">
        <v>3537</v>
      </c>
      <c r="B18219" s="72"/>
    </row>
    <row r="18220" spans="1:2">
      <c r="A18220" s="72" t="s">
        <v>3537</v>
      </c>
      <c r="B18220" s="72"/>
    </row>
    <row r="18221" spans="1:2">
      <c r="A18221" s="72" t="s">
        <v>3537</v>
      </c>
      <c r="B18221" s="72"/>
    </row>
    <row r="18222" spans="1:2">
      <c r="A18222" s="72" t="s">
        <v>30569</v>
      </c>
      <c r="B18222" s="72"/>
    </row>
    <row r="18223" spans="1:2">
      <c r="A18223" s="72" t="s">
        <v>13878</v>
      </c>
      <c r="B18223" s="72"/>
    </row>
    <row r="18224" spans="1:2">
      <c r="A18224" s="72" t="s">
        <v>30570</v>
      </c>
      <c r="B18224" s="72"/>
    </row>
    <row r="18225" spans="1:2">
      <c r="A18225" s="72" t="s">
        <v>19114</v>
      </c>
      <c r="B18225" s="72"/>
    </row>
    <row r="18226" spans="1:2">
      <c r="A18226" s="72" t="s">
        <v>5608</v>
      </c>
      <c r="B18226" s="72"/>
    </row>
    <row r="18227" spans="1:2">
      <c r="A18227" s="72" t="s">
        <v>20036</v>
      </c>
      <c r="B18227" s="72"/>
    </row>
    <row r="18228" spans="1:2">
      <c r="A18228" s="72" t="s">
        <v>20392</v>
      </c>
      <c r="B18228" s="72"/>
    </row>
    <row r="18229" spans="1:2">
      <c r="A18229" s="72" t="s">
        <v>3538</v>
      </c>
      <c r="B18229" s="72"/>
    </row>
    <row r="18230" spans="1:2">
      <c r="A18230" s="72" t="s">
        <v>18312</v>
      </c>
      <c r="B18230" s="72"/>
    </row>
    <row r="18231" spans="1:2">
      <c r="A18231" s="72" t="s">
        <v>32833</v>
      </c>
      <c r="B18231" s="72"/>
    </row>
    <row r="18232" spans="1:2">
      <c r="A18232" s="72" t="s">
        <v>22939</v>
      </c>
      <c r="B18232" s="72"/>
    </row>
    <row r="18233" spans="1:2">
      <c r="A18233" s="72" t="s">
        <v>20037</v>
      </c>
      <c r="B18233" s="72"/>
    </row>
    <row r="18234" spans="1:2">
      <c r="A18234" s="72" t="s">
        <v>27428</v>
      </c>
      <c r="B18234" s="72"/>
    </row>
    <row r="18235" spans="1:2">
      <c r="A18235" s="72" t="s">
        <v>21847</v>
      </c>
      <c r="B18235" s="72"/>
    </row>
    <row r="18236" spans="1:2">
      <c r="A18236" s="72" t="s">
        <v>32834</v>
      </c>
      <c r="B18236" s="72"/>
    </row>
    <row r="18237" spans="1:2">
      <c r="A18237" s="72" t="s">
        <v>16463</v>
      </c>
      <c r="B18237" s="72"/>
    </row>
    <row r="18238" spans="1:2">
      <c r="A18238" s="72" t="s">
        <v>23648</v>
      </c>
      <c r="B18238" s="72"/>
    </row>
    <row r="18239" spans="1:2">
      <c r="A18239" s="72" t="s">
        <v>23650</v>
      </c>
      <c r="B18239" s="72"/>
    </row>
    <row r="18240" spans="1:2">
      <c r="A18240" s="72" t="s">
        <v>23649</v>
      </c>
      <c r="B18240" s="72"/>
    </row>
    <row r="18241" spans="1:2">
      <c r="A18241" s="72" t="s">
        <v>23651</v>
      </c>
      <c r="B18241" s="72"/>
    </row>
    <row r="18242" spans="1:2">
      <c r="A18242" s="72" t="s">
        <v>13879</v>
      </c>
      <c r="B18242" s="72"/>
    </row>
    <row r="18243" spans="1:2">
      <c r="A18243" s="72" t="s">
        <v>27842</v>
      </c>
      <c r="B18243" s="72"/>
    </row>
    <row r="18244" spans="1:2">
      <c r="A18244" s="72" t="s">
        <v>26269</v>
      </c>
      <c r="B18244" s="72"/>
    </row>
    <row r="18245" spans="1:2">
      <c r="A18245" s="72" t="s">
        <v>13880</v>
      </c>
      <c r="B18245" s="72"/>
    </row>
    <row r="18246" spans="1:2">
      <c r="A18246" s="72" t="s">
        <v>12632</v>
      </c>
      <c r="B18246" s="72"/>
    </row>
    <row r="18247" spans="1:2">
      <c r="A18247" s="72" t="s">
        <v>31901</v>
      </c>
      <c r="B18247" s="72"/>
    </row>
    <row r="18248" spans="1:2">
      <c r="A18248" s="72" t="s">
        <v>30571</v>
      </c>
      <c r="B18248" s="72"/>
    </row>
    <row r="18249" spans="1:2">
      <c r="A18249" s="72" t="s">
        <v>22475</v>
      </c>
      <c r="B18249" s="72"/>
    </row>
    <row r="18250" spans="1:2">
      <c r="A18250" s="72" t="s">
        <v>13869</v>
      </c>
      <c r="B18250" s="72"/>
    </row>
    <row r="18251" spans="1:2">
      <c r="A18251" s="72" t="s">
        <v>31647</v>
      </c>
      <c r="B18251" s="72"/>
    </row>
    <row r="18252" spans="1:2">
      <c r="A18252" s="72" t="s">
        <v>31648</v>
      </c>
      <c r="B18252" s="72"/>
    </row>
    <row r="18253" spans="1:2">
      <c r="A18253" s="72" t="s">
        <v>31649</v>
      </c>
      <c r="B18253" s="72"/>
    </row>
    <row r="18254" spans="1:2">
      <c r="A18254" s="72" t="s">
        <v>10948</v>
      </c>
      <c r="B18254" s="72"/>
    </row>
    <row r="18255" spans="1:2">
      <c r="A18255" s="72" t="s">
        <v>33336</v>
      </c>
      <c r="B18255" s="72"/>
    </row>
    <row r="18256" spans="1:2">
      <c r="A18256" s="72" t="s">
        <v>11718</v>
      </c>
      <c r="B18256" s="72"/>
    </row>
    <row r="18257" spans="1:2">
      <c r="A18257" s="72" t="s">
        <v>21848</v>
      </c>
      <c r="B18257" s="72"/>
    </row>
    <row r="18258" spans="1:2">
      <c r="A18258" s="72" t="s">
        <v>28890</v>
      </c>
      <c r="B18258" s="72"/>
    </row>
    <row r="18259" spans="1:2">
      <c r="A18259" s="72" t="s">
        <v>13341</v>
      </c>
      <c r="B18259" s="72"/>
    </row>
    <row r="18260" spans="1:2">
      <c r="A18260" s="72" t="s">
        <v>23652</v>
      </c>
      <c r="B18260" s="72"/>
    </row>
    <row r="18261" spans="1:2">
      <c r="A18261" s="72" t="s">
        <v>9815</v>
      </c>
      <c r="B18261" s="72"/>
    </row>
    <row r="18262" spans="1:2">
      <c r="A18262" s="72" t="s">
        <v>30015</v>
      </c>
      <c r="B18262" s="72"/>
    </row>
    <row r="18263" spans="1:2">
      <c r="A18263" s="72" t="s">
        <v>1807</v>
      </c>
      <c r="B18263" s="72"/>
    </row>
    <row r="18264" spans="1:2">
      <c r="A18264" s="72" t="s">
        <v>21372</v>
      </c>
      <c r="B18264" s="72"/>
    </row>
    <row r="18265" spans="1:2">
      <c r="A18265" s="72" t="s">
        <v>26550</v>
      </c>
      <c r="B18265" s="72"/>
    </row>
    <row r="18266" spans="1:2">
      <c r="A18266" s="72" t="s">
        <v>29788</v>
      </c>
      <c r="B18266" s="72"/>
    </row>
    <row r="18267" spans="1:2">
      <c r="A18267" s="72" t="s">
        <v>3185</v>
      </c>
      <c r="B18267" s="72"/>
    </row>
    <row r="18268" spans="1:2">
      <c r="A18268" s="72" t="s">
        <v>1027</v>
      </c>
      <c r="B18268" s="72"/>
    </row>
    <row r="18269" spans="1:2">
      <c r="A18269" s="72" t="s">
        <v>33376</v>
      </c>
      <c r="B18269" s="72"/>
    </row>
    <row r="18270" spans="1:2">
      <c r="A18270" s="72" t="s">
        <v>24765</v>
      </c>
      <c r="B18270" s="72"/>
    </row>
    <row r="18271" spans="1:2">
      <c r="A18271" s="72" t="s">
        <v>13881</v>
      </c>
      <c r="B18271" s="72"/>
    </row>
    <row r="18272" spans="1:2">
      <c r="A18272" s="72" t="s">
        <v>25831</v>
      </c>
      <c r="B18272" s="72"/>
    </row>
    <row r="18273" spans="1:2">
      <c r="A18273" s="72" t="s">
        <v>20393</v>
      </c>
      <c r="B18273" s="72"/>
    </row>
    <row r="18274" spans="1:2">
      <c r="A18274" s="72" t="s">
        <v>28891</v>
      </c>
      <c r="B18274" s="72"/>
    </row>
    <row r="18275" spans="1:2">
      <c r="A18275" s="72" t="s">
        <v>29789</v>
      </c>
      <c r="B18275" s="72"/>
    </row>
    <row r="18276" spans="1:2">
      <c r="A18276" s="72" t="s">
        <v>8278</v>
      </c>
      <c r="B18276" s="72"/>
    </row>
    <row r="18277" spans="1:2">
      <c r="A18277" s="72" t="s">
        <v>6364</v>
      </c>
      <c r="B18277" s="72"/>
    </row>
    <row r="18278" spans="1:2">
      <c r="A18278" s="72" t="s">
        <v>6364</v>
      </c>
      <c r="B18278" s="72"/>
    </row>
    <row r="18279" spans="1:2">
      <c r="A18279" s="72" t="s">
        <v>8279</v>
      </c>
      <c r="B18279" s="72"/>
    </row>
    <row r="18280" spans="1:2">
      <c r="A18280" s="72" t="s">
        <v>19534</v>
      </c>
      <c r="B18280" s="72"/>
    </row>
    <row r="18281" spans="1:2">
      <c r="A18281" s="72" t="s">
        <v>32102</v>
      </c>
      <c r="B18281" s="72"/>
    </row>
    <row r="18282" spans="1:2">
      <c r="A18282" s="72" t="s">
        <v>29432</v>
      </c>
      <c r="B18282" s="72"/>
    </row>
    <row r="18283" spans="1:2">
      <c r="A18283" s="72" t="s">
        <v>16755</v>
      </c>
      <c r="B18283" s="72"/>
    </row>
    <row r="18284" spans="1:2">
      <c r="A18284" s="72" t="s">
        <v>1555</v>
      </c>
      <c r="B18284" s="72"/>
    </row>
    <row r="18285" spans="1:2">
      <c r="A18285" s="72" t="s">
        <v>21373</v>
      </c>
      <c r="B18285" s="72"/>
    </row>
    <row r="18286" spans="1:2">
      <c r="A18286" s="72" t="s">
        <v>26551</v>
      </c>
      <c r="B18286" s="72"/>
    </row>
    <row r="18287" spans="1:2">
      <c r="A18287" s="72" t="s">
        <v>24199</v>
      </c>
      <c r="B18287" s="72"/>
    </row>
    <row r="18288" spans="1:2">
      <c r="A18288" s="72" t="s">
        <v>21849</v>
      </c>
      <c r="B18288" s="72"/>
    </row>
    <row r="18289" spans="1:2">
      <c r="A18289" s="72" t="s">
        <v>2386</v>
      </c>
      <c r="B18289" s="72"/>
    </row>
    <row r="18290" spans="1:2">
      <c r="A18290" s="72" t="s">
        <v>33202</v>
      </c>
      <c r="B18290" s="72"/>
    </row>
    <row r="18291" spans="1:2">
      <c r="A18291" s="72" t="s">
        <v>3970</v>
      </c>
      <c r="B18291" s="72"/>
    </row>
    <row r="18292" spans="1:2">
      <c r="A18292" s="72" t="s">
        <v>3971</v>
      </c>
      <c r="B18292" s="72"/>
    </row>
    <row r="18293" spans="1:2">
      <c r="A18293" s="72" t="s">
        <v>28892</v>
      </c>
      <c r="B18293" s="72"/>
    </row>
    <row r="18294" spans="1:2">
      <c r="A18294" s="72" t="s">
        <v>16756</v>
      </c>
      <c r="B18294" s="72"/>
    </row>
    <row r="18295" spans="1:2">
      <c r="A18295" s="72" t="s">
        <v>7924</v>
      </c>
      <c r="B18295" s="72"/>
    </row>
    <row r="18296" spans="1:2">
      <c r="A18296" s="72" t="s">
        <v>32103</v>
      </c>
      <c r="B18296" s="72"/>
    </row>
    <row r="18297" spans="1:2">
      <c r="A18297" s="72" t="s">
        <v>5609</v>
      </c>
      <c r="B18297" s="72"/>
    </row>
    <row r="18298" spans="1:2">
      <c r="A18298" s="72" t="s">
        <v>33203</v>
      </c>
      <c r="B18298" s="72"/>
    </row>
    <row r="18299" spans="1:2">
      <c r="A18299" s="72" t="s">
        <v>2801</v>
      </c>
      <c r="B18299" s="72"/>
    </row>
    <row r="18300" spans="1:2">
      <c r="A18300" s="72" t="s">
        <v>31902</v>
      </c>
      <c r="B18300" s="72"/>
    </row>
    <row r="18301" spans="1:2">
      <c r="A18301" s="72" t="s">
        <v>28893</v>
      </c>
      <c r="B18301" s="72"/>
    </row>
    <row r="18302" spans="1:2">
      <c r="A18302" s="72" t="s">
        <v>20905</v>
      </c>
      <c r="B18302" s="72"/>
    </row>
    <row r="18303" spans="1:2">
      <c r="A18303" s="72" t="s">
        <v>20906</v>
      </c>
      <c r="B18303" s="72"/>
    </row>
    <row r="18304" spans="1:2">
      <c r="A18304" s="72" t="s">
        <v>32835</v>
      </c>
      <c r="B18304" s="72"/>
    </row>
    <row r="18305" spans="1:2">
      <c r="A18305" s="72" t="s">
        <v>26969</v>
      </c>
      <c r="B18305" s="72"/>
    </row>
    <row r="18306" spans="1:2">
      <c r="A18306" s="72" t="s">
        <v>13619</v>
      </c>
      <c r="B18306" s="72"/>
    </row>
    <row r="18307" spans="1:2">
      <c r="A18307" s="72" t="s">
        <v>17758</v>
      </c>
      <c r="B18307" s="72"/>
    </row>
    <row r="18308" spans="1:2">
      <c r="A18308" s="72" t="s">
        <v>4881</v>
      </c>
      <c r="B18308" s="72"/>
    </row>
    <row r="18309" spans="1:2">
      <c r="A18309" s="72" t="s">
        <v>23653</v>
      </c>
      <c r="B18309" s="72"/>
    </row>
    <row r="18310" spans="1:2">
      <c r="A18310" s="72" t="s">
        <v>25832</v>
      </c>
      <c r="B18310" s="72"/>
    </row>
    <row r="18311" spans="1:2">
      <c r="A18311" s="72" t="s">
        <v>17759</v>
      </c>
      <c r="B18311" s="72"/>
    </row>
    <row r="18312" spans="1:2">
      <c r="A18312" s="72" t="s">
        <v>10954</v>
      </c>
      <c r="B18312" s="72"/>
    </row>
    <row r="18313" spans="1:2">
      <c r="A18313" s="72" t="s">
        <v>17427</v>
      </c>
      <c r="B18313" s="72"/>
    </row>
    <row r="18314" spans="1:2">
      <c r="A18314" s="72" t="s">
        <v>31903</v>
      </c>
      <c r="B18314" s="72"/>
    </row>
    <row r="18315" spans="1:2">
      <c r="A18315" s="72" t="s">
        <v>13620</v>
      </c>
      <c r="B18315" s="72"/>
    </row>
    <row r="18316" spans="1:2">
      <c r="A18316" s="72" t="s">
        <v>26270</v>
      </c>
      <c r="B18316" s="72"/>
    </row>
    <row r="18317" spans="1:2">
      <c r="A18317" s="72" t="s">
        <v>21850</v>
      </c>
      <c r="B18317" s="72"/>
    </row>
    <row r="18318" spans="1:2">
      <c r="A18318" s="72" t="s">
        <v>26271</v>
      </c>
      <c r="B18318" s="72"/>
    </row>
    <row r="18319" spans="1:2">
      <c r="A18319" s="72" t="s">
        <v>18313</v>
      </c>
      <c r="B18319" s="72"/>
    </row>
    <row r="18320" spans="1:2">
      <c r="A18320" s="72" t="s">
        <v>18314</v>
      </c>
      <c r="B18320" s="72"/>
    </row>
    <row r="18321" spans="1:2">
      <c r="A18321" s="72" t="s">
        <v>28894</v>
      </c>
      <c r="B18321" s="72"/>
    </row>
    <row r="18322" spans="1:2">
      <c r="A18322" s="72" t="s">
        <v>28895</v>
      </c>
      <c r="B18322" s="72"/>
    </row>
    <row r="18323" spans="1:2">
      <c r="A18323" s="72" t="s">
        <v>15155</v>
      </c>
      <c r="B18323" s="72"/>
    </row>
    <row r="18324" spans="1:2">
      <c r="A18324" s="72" t="s">
        <v>20038</v>
      </c>
      <c r="B18324" s="72"/>
    </row>
    <row r="18325" spans="1:2">
      <c r="A18325" s="72" t="s">
        <v>23654</v>
      </c>
      <c r="B18325" s="72"/>
    </row>
    <row r="18326" spans="1:2">
      <c r="A18326" s="72" t="s">
        <v>20907</v>
      </c>
      <c r="B18326" s="72"/>
    </row>
    <row r="18327" spans="1:2">
      <c r="A18327" s="72" t="s">
        <v>30572</v>
      </c>
      <c r="B18327" s="72"/>
    </row>
    <row r="18328" spans="1:2">
      <c r="A18328" s="72" t="s">
        <v>20039</v>
      </c>
      <c r="B18328" s="72"/>
    </row>
    <row r="18329" spans="1:2">
      <c r="A18329" s="72" t="s">
        <v>16464</v>
      </c>
      <c r="B18329" s="72"/>
    </row>
    <row r="18330" spans="1:2">
      <c r="A18330" s="72" t="s">
        <v>16465</v>
      </c>
      <c r="B18330" s="72"/>
    </row>
    <row r="18331" spans="1:2">
      <c r="A18331" s="72" t="s">
        <v>4882</v>
      </c>
      <c r="B18331" s="72"/>
    </row>
    <row r="18332" spans="1:2">
      <c r="A18332" s="72" t="s">
        <v>8280</v>
      </c>
      <c r="B18332" s="72"/>
    </row>
    <row r="18333" spans="1:2">
      <c r="A18333" s="72" t="s">
        <v>11242</v>
      </c>
      <c r="B18333" s="72"/>
    </row>
    <row r="18334" spans="1:2">
      <c r="A18334" s="72" t="s">
        <v>6631</v>
      </c>
      <c r="B18334" s="72"/>
    </row>
    <row r="18335" spans="1:2">
      <c r="A18335" s="72" t="s">
        <v>31482</v>
      </c>
      <c r="B18335" s="72"/>
    </row>
    <row r="18336" spans="1:2">
      <c r="A18336" s="72" t="s">
        <v>7925</v>
      </c>
      <c r="B18336" s="72"/>
    </row>
    <row r="18337" spans="1:2">
      <c r="A18337" s="72" t="s">
        <v>15156</v>
      </c>
      <c r="B18337" s="72"/>
    </row>
    <row r="18338" spans="1:2">
      <c r="A18338" s="72" t="s">
        <v>25833</v>
      </c>
      <c r="B18338" s="72"/>
    </row>
    <row r="18339" spans="1:2">
      <c r="A18339" s="72" t="s">
        <v>11243</v>
      </c>
      <c r="B18339" s="72"/>
    </row>
    <row r="18340" spans="1:2">
      <c r="A18340" s="72" t="s">
        <v>3539</v>
      </c>
      <c r="B18340" s="72"/>
    </row>
    <row r="18341" spans="1:2">
      <c r="A18341" s="72" t="s">
        <v>32455</v>
      </c>
      <c r="B18341" s="72"/>
    </row>
    <row r="18342" spans="1:2">
      <c r="A18342" s="72" t="s">
        <v>19535</v>
      </c>
      <c r="B18342" s="72"/>
    </row>
    <row r="18343" spans="1:2">
      <c r="A18343" s="72" t="s">
        <v>2802</v>
      </c>
      <c r="B18343" s="72"/>
    </row>
    <row r="18344" spans="1:2">
      <c r="A18344" s="72" t="s">
        <v>23655</v>
      </c>
      <c r="B18344" s="72"/>
    </row>
    <row r="18345" spans="1:2">
      <c r="A18345" s="72" t="s">
        <v>4883</v>
      </c>
      <c r="B18345" s="72"/>
    </row>
    <row r="18346" spans="1:2">
      <c r="A18346" s="72" t="s">
        <v>8281</v>
      </c>
      <c r="B18346" s="72"/>
    </row>
    <row r="18347" spans="1:2">
      <c r="A18347" s="72" t="s">
        <v>8281</v>
      </c>
      <c r="B18347" s="72"/>
    </row>
    <row r="18348" spans="1:2">
      <c r="A18348" s="72" t="s">
        <v>33481</v>
      </c>
      <c r="B18348" s="72"/>
    </row>
    <row r="18349" spans="1:2">
      <c r="A18349" s="72" t="s">
        <v>12128</v>
      </c>
      <c r="B18349" s="72"/>
    </row>
    <row r="18350" spans="1:2">
      <c r="A18350" s="72" t="s">
        <v>12129</v>
      </c>
      <c r="B18350" s="72"/>
    </row>
    <row r="18351" spans="1:2">
      <c r="A18351" s="72" t="s">
        <v>14184</v>
      </c>
      <c r="B18351" s="72"/>
    </row>
    <row r="18352" spans="1:2">
      <c r="A18352" s="72" t="s">
        <v>12130</v>
      </c>
      <c r="B18352" s="72"/>
    </row>
    <row r="18353" spans="1:2">
      <c r="A18353" s="72" t="s">
        <v>5591</v>
      </c>
      <c r="B18353" s="72"/>
    </row>
    <row r="18354" spans="1:2">
      <c r="A18354" s="72" t="s">
        <v>20040</v>
      </c>
      <c r="B18354" s="72"/>
    </row>
    <row r="18355" spans="1:2">
      <c r="A18355" s="72" t="s">
        <v>11660</v>
      </c>
      <c r="B18355" s="72"/>
    </row>
    <row r="18356" spans="1:2">
      <c r="A18356" s="72" t="s">
        <v>20041</v>
      </c>
      <c r="B18356" s="72"/>
    </row>
    <row r="18357" spans="1:2">
      <c r="A18357" s="72" t="s">
        <v>12131</v>
      </c>
      <c r="B18357" s="72"/>
    </row>
    <row r="18358" spans="1:2">
      <c r="A18358" s="72" t="s">
        <v>12131</v>
      </c>
      <c r="B18358" s="72"/>
    </row>
    <row r="18359" spans="1:2">
      <c r="A18359" s="72" t="s">
        <v>31472</v>
      </c>
      <c r="B18359" s="72"/>
    </row>
    <row r="18360" spans="1:2">
      <c r="A18360" s="72" t="s">
        <v>8861</v>
      </c>
      <c r="B18360" s="72"/>
    </row>
    <row r="18361" spans="1:2">
      <c r="A18361" s="72" t="s">
        <v>32816</v>
      </c>
      <c r="B18361" s="72"/>
    </row>
    <row r="18362" spans="1:2">
      <c r="A18362" s="72" t="s">
        <v>30986</v>
      </c>
      <c r="B18362" s="72"/>
    </row>
    <row r="18363" spans="1:2">
      <c r="A18363" s="72" t="s">
        <v>1028</v>
      </c>
      <c r="B18363" s="72"/>
    </row>
    <row r="18364" spans="1:2">
      <c r="A18364" s="72" t="s">
        <v>4884</v>
      </c>
      <c r="B18364" s="72"/>
    </row>
    <row r="18365" spans="1:2">
      <c r="A18365" s="72" t="s">
        <v>4885</v>
      </c>
      <c r="B18365" s="72"/>
    </row>
    <row r="18366" spans="1:2">
      <c r="A18366" s="72" t="s">
        <v>9816</v>
      </c>
      <c r="B18366" s="72"/>
    </row>
    <row r="18367" spans="1:2">
      <c r="A18367" s="72" t="s">
        <v>3186</v>
      </c>
      <c r="B18367" s="72"/>
    </row>
    <row r="18368" spans="1:2">
      <c r="A18368" s="72" t="s">
        <v>3186</v>
      </c>
      <c r="B18368" s="72"/>
    </row>
    <row r="18369" spans="1:2">
      <c r="A18369" s="72" t="s">
        <v>16757</v>
      </c>
      <c r="B18369" s="72"/>
    </row>
    <row r="18370" spans="1:2">
      <c r="A18370" s="72" t="s">
        <v>6632</v>
      </c>
      <c r="B18370" s="72"/>
    </row>
    <row r="18371" spans="1:2">
      <c r="A18371" s="72" t="s">
        <v>6365</v>
      </c>
      <c r="B18371" s="72"/>
    </row>
    <row r="18372" spans="1:2">
      <c r="A18372" s="72" t="s">
        <v>18315</v>
      </c>
      <c r="B18372" s="72"/>
    </row>
    <row r="18373" spans="1:2">
      <c r="A18373" s="72" t="s">
        <v>33204</v>
      </c>
      <c r="B18373" s="72"/>
    </row>
    <row r="18374" spans="1:2">
      <c r="A18374" s="72" t="s">
        <v>24200</v>
      </c>
      <c r="B18374" s="72"/>
    </row>
    <row r="18375" spans="1:2">
      <c r="A18375" s="72" t="s">
        <v>20042</v>
      </c>
      <c r="B18375" s="72"/>
    </row>
    <row r="18376" spans="1:2">
      <c r="A18376" s="72" t="s">
        <v>26552</v>
      </c>
      <c r="B18376" s="72"/>
    </row>
    <row r="18377" spans="1:2">
      <c r="A18377" s="72" t="s">
        <v>29433</v>
      </c>
      <c r="B18377" s="72"/>
    </row>
    <row r="18378" spans="1:2">
      <c r="A18378" s="72" t="s">
        <v>12633</v>
      </c>
      <c r="B18378" s="72"/>
    </row>
    <row r="18379" spans="1:2">
      <c r="A18379" s="72" t="s">
        <v>12634</v>
      </c>
      <c r="B18379" s="72"/>
    </row>
    <row r="18380" spans="1:2">
      <c r="A18380" s="72" t="s">
        <v>15157</v>
      </c>
      <c r="B18380" s="72"/>
    </row>
    <row r="18381" spans="1:2">
      <c r="A18381" s="72" t="s">
        <v>4886</v>
      </c>
      <c r="B18381" s="72"/>
    </row>
    <row r="18382" spans="1:2">
      <c r="A18382" s="72" t="s">
        <v>25834</v>
      </c>
      <c r="B18382" s="72"/>
    </row>
    <row r="18383" spans="1:2">
      <c r="A18383" s="72" t="s">
        <v>22476</v>
      </c>
      <c r="B18383" s="72"/>
    </row>
    <row r="18384" spans="1:2">
      <c r="A18384" s="72" t="s">
        <v>22940</v>
      </c>
      <c r="B18384" s="72"/>
    </row>
    <row r="18385" spans="1:2">
      <c r="A18385" s="72" t="s">
        <v>4888</v>
      </c>
      <c r="B18385" s="72"/>
    </row>
    <row r="18386" spans="1:2">
      <c r="A18386" s="72" t="s">
        <v>19536</v>
      </c>
      <c r="B18386" s="72"/>
    </row>
    <row r="18387" spans="1:2">
      <c r="A18387" s="72" t="s">
        <v>29434</v>
      </c>
      <c r="B18387" s="72"/>
    </row>
    <row r="18388" spans="1:2">
      <c r="A18388" s="72" t="s">
        <v>16758</v>
      </c>
      <c r="B18388" s="72"/>
    </row>
    <row r="18389" spans="1:2">
      <c r="A18389" s="72" t="s">
        <v>30987</v>
      </c>
      <c r="B18389" s="72"/>
    </row>
    <row r="18390" spans="1:2">
      <c r="A18390" s="72" t="s">
        <v>19115</v>
      </c>
      <c r="B18390" s="72"/>
    </row>
    <row r="18391" spans="1:2">
      <c r="A18391" s="72" t="s">
        <v>27843</v>
      </c>
      <c r="B18391" s="72"/>
    </row>
    <row r="18392" spans="1:2">
      <c r="A18392" s="72" t="s">
        <v>14200</v>
      </c>
      <c r="B18392" s="72"/>
    </row>
    <row r="18393" spans="1:2">
      <c r="A18393" s="72" t="s">
        <v>9817</v>
      </c>
      <c r="B18393" s="72"/>
    </row>
    <row r="18394" spans="1:2">
      <c r="A18394" s="72" t="s">
        <v>33485</v>
      </c>
      <c r="B18394" s="72"/>
    </row>
    <row r="18395" spans="1:2">
      <c r="A18395" s="72" t="s">
        <v>4311</v>
      </c>
      <c r="B18395" s="72"/>
    </row>
    <row r="18396" spans="1:2">
      <c r="A18396" s="72" t="s">
        <v>19116</v>
      </c>
      <c r="B18396" s="72"/>
    </row>
    <row r="18397" spans="1:2">
      <c r="A18397" s="72" t="s">
        <v>13342</v>
      </c>
      <c r="B18397" s="72"/>
    </row>
    <row r="18398" spans="1:2">
      <c r="A18398" s="72" t="s">
        <v>24766</v>
      </c>
      <c r="B18398" s="72"/>
    </row>
    <row r="18399" spans="1:2">
      <c r="A18399" s="72" t="s">
        <v>9305</v>
      </c>
      <c r="B18399" s="72"/>
    </row>
    <row r="18400" spans="1:2">
      <c r="A18400" s="72" t="s">
        <v>4889</v>
      </c>
      <c r="B18400" s="72"/>
    </row>
    <row r="18401" spans="1:2">
      <c r="A18401" s="72" t="s">
        <v>4889</v>
      </c>
      <c r="B18401" s="72"/>
    </row>
    <row r="18402" spans="1:2">
      <c r="A18402" s="72" t="s">
        <v>33338</v>
      </c>
      <c r="B18402" s="72"/>
    </row>
    <row r="18403" spans="1:2">
      <c r="A18403" s="72" t="s">
        <v>18316</v>
      </c>
      <c r="B18403" s="72"/>
    </row>
    <row r="18404" spans="1:2">
      <c r="A18404" s="72" t="s">
        <v>29435</v>
      </c>
      <c r="B18404" s="72"/>
    </row>
    <row r="18405" spans="1:2">
      <c r="A18405" s="72" t="s">
        <v>25835</v>
      </c>
      <c r="B18405" s="72"/>
    </row>
    <row r="18406" spans="1:2">
      <c r="A18406" s="72" t="s">
        <v>20908</v>
      </c>
      <c r="B18406" s="72"/>
    </row>
    <row r="18407" spans="1:2">
      <c r="A18407" s="72" t="s">
        <v>20909</v>
      </c>
      <c r="B18407" s="72"/>
    </row>
    <row r="18408" spans="1:2">
      <c r="A18408" s="72" t="s">
        <v>20910</v>
      </c>
      <c r="B18408" s="72"/>
    </row>
    <row r="18409" spans="1:2">
      <c r="A18409" s="72" t="s">
        <v>32836</v>
      </c>
      <c r="B18409" s="72"/>
    </row>
    <row r="18410" spans="1:2">
      <c r="A18410" s="72" t="s">
        <v>31215</v>
      </c>
      <c r="B18410" s="72"/>
    </row>
    <row r="18411" spans="1:2">
      <c r="A18411" s="72" t="s">
        <v>31904</v>
      </c>
      <c r="B18411" s="72"/>
    </row>
    <row r="18412" spans="1:2">
      <c r="A18412" s="72" t="s">
        <v>13621</v>
      </c>
      <c r="B18412" s="72"/>
    </row>
    <row r="18413" spans="1:2">
      <c r="A18413" s="72" t="s">
        <v>7926</v>
      </c>
      <c r="B18413" s="72"/>
    </row>
    <row r="18414" spans="1:2">
      <c r="A18414" s="72" t="s">
        <v>8883</v>
      </c>
      <c r="B18414" s="72"/>
    </row>
    <row r="18415" spans="1:2">
      <c r="A18415" s="72" t="s">
        <v>29436</v>
      </c>
      <c r="B18415" s="72"/>
    </row>
    <row r="18416" spans="1:2">
      <c r="A18416" s="72" t="s">
        <v>20394</v>
      </c>
      <c r="B18416" s="72"/>
    </row>
    <row r="18417" spans="1:2">
      <c r="A18417" s="72" t="s">
        <v>25207</v>
      </c>
      <c r="B18417" s="72"/>
    </row>
    <row r="18418" spans="1:2">
      <c r="A18418" s="72" t="s">
        <v>1029</v>
      </c>
      <c r="B18418" s="72"/>
    </row>
    <row r="18419" spans="1:2">
      <c r="A18419" s="72" t="s">
        <v>29437</v>
      </c>
      <c r="B18419" s="72"/>
    </row>
    <row r="18420" spans="1:2">
      <c r="A18420" s="72" t="s">
        <v>25467</v>
      </c>
      <c r="B18420" s="72"/>
    </row>
    <row r="18421" spans="1:2">
      <c r="A18421" s="72" t="s">
        <v>25468</v>
      </c>
      <c r="B18421" s="72"/>
    </row>
    <row r="18422" spans="1:2">
      <c r="A18422" s="72" t="s">
        <v>25469</v>
      </c>
      <c r="B18422" s="72"/>
    </row>
    <row r="18423" spans="1:2">
      <c r="A18423" s="72" t="s">
        <v>25836</v>
      </c>
      <c r="B18423" s="72"/>
    </row>
    <row r="18424" spans="1:2">
      <c r="A18424" s="72" t="s">
        <v>7582</v>
      </c>
      <c r="B18424" s="72"/>
    </row>
    <row r="18425" spans="1:2">
      <c r="A18425" s="72" t="s">
        <v>10589</v>
      </c>
      <c r="B18425" s="72"/>
    </row>
    <row r="18426" spans="1:2">
      <c r="A18426" s="72" t="s">
        <v>10590</v>
      </c>
      <c r="B18426" s="72"/>
    </row>
    <row r="18427" spans="1:2">
      <c r="A18427" s="72" t="s">
        <v>7583</v>
      </c>
      <c r="B18427" s="72"/>
    </row>
    <row r="18428" spans="1:2">
      <c r="A18428" s="72" t="s">
        <v>13882</v>
      </c>
      <c r="B18428" s="72"/>
    </row>
    <row r="18429" spans="1:2">
      <c r="A18429" s="72" t="s">
        <v>3540</v>
      </c>
      <c r="B18429" s="72"/>
    </row>
    <row r="18430" spans="1:2">
      <c r="A18430" s="72" t="s">
        <v>13883</v>
      </c>
      <c r="B18430" s="72"/>
    </row>
    <row r="18431" spans="1:2">
      <c r="A18431" s="72" t="s">
        <v>397</v>
      </c>
      <c r="B18431" s="72"/>
    </row>
    <row r="18432" spans="1:2">
      <c r="A18432" s="72" t="s">
        <v>25837</v>
      </c>
      <c r="B18432" s="72"/>
    </row>
    <row r="18433" spans="1:2">
      <c r="A18433" s="72" t="s">
        <v>20395</v>
      </c>
      <c r="B18433" s="72"/>
    </row>
    <row r="18434" spans="1:2">
      <c r="A18434" s="72" t="s">
        <v>20396</v>
      </c>
      <c r="B18434" s="72"/>
    </row>
    <row r="18435" spans="1:2">
      <c r="A18435" s="72" t="s">
        <v>10591</v>
      </c>
      <c r="B18435" s="72"/>
    </row>
    <row r="18436" spans="1:2">
      <c r="A18436" s="72" t="s">
        <v>20397</v>
      </c>
      <c r="B18436" s="72"/>
    </row>
    <row r="18437" spans="1:2">
      <c r="A18437" s="72" t="s">
        <v>10592</v>
      </c>
      <c r="B18437" s="72"/>
    </row>
    <row r="18438" spans="1:2">
      <c r="A18438" s="72" t="s">
        <v>20398</v>
      </c>
      <c r="B18438" s="72"/>
    </row>
    <row r="18439" spans="1:2">
      <c r="A18439" s="72" t="s">
        <v>10593</v>
      </c>
      <c r="B18439" s="72"/>
    </row>
    <row r="18440" spans="1:2">
      <c r="A18440" s="72" t="s">
        <v>20399</v>
      </c>
      <c r="B18440" s="72"/>
    </row>
    <row r="18441" spans="1:2">
      <c r="A18441" s="72" t="s">
        <v>20400</v>
      </c>
      <c r="B18441" s="72"/>
    </row>
    <row r="18442" spans="1:2">
      <c r="A18442" s="72" t="s">
        <v>20401</v>
      </c>
      <c r="B18442" s="72"/>
    </row>
    <row r="18443" spans="1:2">
      <c r="A18443" s="72" t="s">
        <v>23656</v>
      </c>
      <c r="B18443" s="72"/>
    </row>
    <row r="18444" spans="1:2">
      <c r="A18444" s="72" t="s">
        <v>22477</v>
      </c>
      <c r="B18444" s="72"/>
    </row>
    <row r="18445" spans="1:2">
      <c r="A18445" s="72" t="s">
        <v>20402</v>
      </c>
      <c r="B18445" s="72"/>
    </row>
    <row r="18446" spans="1:2">
      <c r="A18446" s="72" t="s">
        <v>10594</v>
      </c>
      <c r="B18446" s="72"/>
    </row>
    <row r="18447" spans="1:2">
      <c r="A18447" s="72" t="s">
        <v>21851</v>
      </c>
      <c r="B18447" s="72"/>
    </row>
    <row r="18448" spans="1:2">
      <c r="A18448" s="72" t="s">
        <v>10595</v>
      </c>
      <c r="B18448" s="72"/>
    </row>
    <row r="18449" spans="1:2">
      <c r="A18449" s="72" t="s">
        <v>10596</v>
      </c>
      <c r="B18449" s="72"/>
    </row>
    <row r="18450" spans="1:2">
      <c r="A18450" s="72" t="s">
        <v>10597</v>
      </c>
      <c r="B18450" s="72"/>
    </row>
    <row r="18451" spans="1:2">
      <c r="A18451" s="72" t="s">
        <v>10598</v>
      </c>
      <c r="B18451" s="72"/>
    </row>
    <row r="18452" spans="1:2">
      <c r="A18452" s="72" t="s">
        <v>1556</v>
      </c>
      <c r="B18452" s="72"/>
    </row>
    <row r="18453" spans="1:2">
      <c r="A18453" s="72" t="s">
        <v>11719</v>
      </c>
      <c r="B18453" s="72"/>
    </row>
    <row r="18454" spans="1:2">
      <c r="A18454" s="72" t="s">
        <v>13016</v>
      </c>
      <c r="B18454" s="72"/>
    </row>
    <row r="18455" spans="1:2">
      <c r="A18455" s="72" t="s">
        <v>8884</v>
      </c>
      <c r="B18455" s="72"/>
    </row>
    <row r="18456" spans="1:2">
      <c r="A18456" s="72" t="s">
        <v>26970</v>
      </c>
      <c r="B18456" s="72"/>
    </row>
    <row r="18457" spans="1:2">
      <c r="A18457" s="72" t="s">
        <v>30573</v>
      </c>
      <c r="B18457" s="72"/>
    </row>
    <row r="18458" spans="1:2">
      <c r="A18458" s="72" t="s">
        <v>21852</v>
      </c>
      <c r="B18458" s="72"/>
    </row>
    <row r="18459" spans="1:2">
      <c r="A18459" s="72" t="s">
        <v>31658</v>
      </c>
      <c r="B18459" s="72"/>
    </row>
    <row r="18460" spans="1:2">
      <c r="A18460" s="72" t="s">
        <v>26272</v>
      </c>
      <c r="B18460" s="72"/>
    </row>
    <row r="18461" spans="1:2">
      <c r="A18461" s="72" t="s">
        <v>29438</v>
      </c>
      <c r="B18461" s="72"/>
    </row>
    <row r="18462" spans="1:2">
      <c r="A18462" s="72" t="s">
        <v>2803</v>
      </c>
      <c r="B18462" s="72"/>
    </row>
    <row r="18463" spans="1:2">
      <c r="A18463" s="72" t="s">
        <v>1030</v>
      </c>
      <c r="B18463" s="72"/>
    </row>
    <row r="18464" spans="1:2">
      <c r="A18464" s="72" t="s">
        <v>10599</v>
      </c>
      <c r="B18464" s="72"/>
    </row>
    <row r="18465" spans="1:2">
      <c r="A18465" s="72" t="s">
        <v>11244</v>
      </c>
      <c r="B18465" s="72"/>
    </row>
    <row r="18466" spans="1:2">
      <c r="A18466" s="72" t="s">
        <v>10284</v>
      </c>
      <c r="B18466" s="72"/>
    </row>
    <row r="18467" spans="1:2">
      <c r="A18467" s="72" t="s">
        <v>7584</v>
      </c>
      <c r="B18467" s="72"/>
    </row>
    <row r="18468" spans="1:2">
      <c r="A18468" s="72" t="s">
        <v>13343</v>
      </c>
      <c r="B18468" s="72"/>
    </row>
    <row r="18469" spans="1:2">
      <c r="A18469" s="72" t="s">
        <v>24767</v>
      </c>
      <c r="B18469" s="72"/>
    </row>
    <row r="18470" spans="1:2">
      <c r="A18470" s="72" t="s">
        <v>25838</v>
      </c>
      <c r="B18470" s="72"/>
    </row>
    <row r="18471" spans="1:2">
      <c r="A18471" s="72" t="s">
        <v>7585</v>
      </c>
      <c r="B18471" s="72"/>
    </row>
    <row r="18472" spans="1:2">
      <c r="A18472" s="72" t="s">
        <v>19117</v>
      </c>
      <c r="B18472" s="72"/>
    </row>
    <row r="18473" spans="1:2">
      <c r="A18473" s="72" t="s">
        <v>10285</v>
      </c>
      <c r="B18473" s="72"/>
    </row>
    <row r="18474" spans="1:2">
      <c r="A18474" s="72" t="s">
        <v>17429</v>
      </c>
      <c r="B18474" s="72"/>
    </row>
    <row r="18475" spans="1:2">
      <c r="A18475" s="72" t="s">
        <v>17506</v>
      </c>
      <c r="B18475" s="72"/>
    </row>
    <row r="18476" spans="1:2">
      <c r="A18476" s="72" t="s">
        <v>16294</v>
      </c>
      <c r="B18476" s="72"/>
    </row>
    <row r="18477" spans="1:2">
      <c r="A18477" s="72" t="s">
        <v>5997</v>
      </c>
      <c r="B18477" s="72"/>
    </row>
    <row r="18478" spans="1:2">
      <c r="A18478" s="72" t="s">
        <v>5998</v>
      </c>
      <c r="B18478" s="72"/>
    </row>
    <row r="18479" spans="1:2">
      <c r="A18479" s="72" t="s">
        <v>26553</v>
      </c>
      <c r="B18479" s="72"/>
    </row>
    <row r="18480" spans="1:2">
      <c r="A18480" s="72" t="s">
        <v>19118</v>
      </c>
      <c r="B18480" s="72"/>
    </row>
    <row r="18481" spans="1:2">
      <c r="A18481" s="72" t="s">
        <v>22941</v>
      </c>
      <c r="B18481" s="72"/>
    </row>
    <row r="18482" spans="1:2">
      <c r="A18482" s="72" t="s">
        <v>20043</v>
      </c>
      <c r="B18482" s="72"/>
    </row>
    <row r="18483" spans="1:2">
      <c r="A18483" s="72" t="s">
        <v>14767</v>
      </c>
      <c r="B18483" s="72"/>
    </row>
    <row r="18484" spans="1:2">
      <c r="A18484" s="72" t="s">
        <v>28154</v>
      </c>
      <c r="B18484" s="72"/>
    </row>
    <row r="18485" spans="1:2">
      <c r="A18485" s="72" t="s">
        <v>28423</v>
      </c>
      <c r="B18485" s="72"/>
    </row>
    <row r="18486" spans="1:2">
      <c r="A18486" s="72" t="s">
        <v>20044</v>
      </c>
      <c r="B18486" s="72"/>
    </row>
    <row r="18487" spans="1:2">
      <c r="A18487" s="72" t="s">
        <v>23659</v>
      </c>
      <c r="B18487" s="72"/>
    </row>
    <row r="18488" spans="1:2">
      <c r="A18488" s="72" t="s">
        <v>23658</v>
      </c>
      <c r="B18488" s="72"/>
    </row>
    <row r="18489" spans="1:2">
      <c r="A18489" s="72" t="s">
        <v>19537</v>
      </c>
      <c r="B18489" s="72"/>
    </row>
    <row r="18490" spans="1:2">
      <c r="A18490" s="72" t="s">
        <v>19537</v>
      </c>
      <c r="B18490" s="72"/>
    </row>
    <row r="18491" spans="1:2">
      <c r="A18491" s="72" t="s">
        <v>18317</v>
      </c>
      <c r="B18491" s="72"/>
    </row>
    <row r="18492" spans="1:2">
      <c r="A18492" s="72" t="s">
        <v>18318</v>
      </c>
      <c r="B18492" s="72"/>
    </row>
    <row r="18493" spans="1:2">
      <c r="A18493" s="72" t="s">
        <v>18319</v>
      </c>
      <c r="B18493" s="72"/>
    </row>
    <row r="18494" spans="1:2">
      <c r="A18494" s="72" t="s">
        <v>5999</v>
      </c>
      <c r="B18494" s="72"/>
    </row>
    <row r="18495" spans="1:2">
      <c r="A18495" s="72" t="s">
        <v>17763</v>
      </c>
      <c r="B18495" s="72"/>
    </row>
    <row r="18496" spans="1:2">
      <c r="A18496" s="72" t="s">
        <v>8282</v>
      </c>
      <c r="B18496" s="72"/>
    </row>
    <row r="18497" spans="1:2">
      <c r="A18497" s="72" t="s">
        <v>8885</v>
      </c>
      <c r="B18497" s="72"/>
    </row>
    <row r="18498" spans="1:2">
      <c r="A18498" s="72" t="s">
        <v>8885</v>
      </c>
      <c r="B18498" s="72"/>
    </row>
    <row r="18499" spans="1:2">
      <c r="A18499" s="72" t="s">
        <v>30988</v>
      </c>
      <c r="B18499" s="72"/>
    </row>
    <row r="18500" spans="1:2">
      <c r="A18500" s="72" t="s">
        <v>12180</v>
      </c>
      <c r="B18500" s="72"/>
    </row>
    <row r="18501" spans="1:2">
      <c r="A18501" s="72" t="s">
        <v>24768</v>
      </c>
      <c r="B18501" s="72"/>
    </row>
    <row r="18502" spans="1:2">
      <c r="A18502" s="72" t="s">
        <v>25208</v>
      </c>
      <c r="B18502" s="72"/>
    </row>
    <row r="18503" spans="1:2">
      <c r="A18503" s="72" t="s">
        <v>16466</v>
      </c>
      <c r="B18503" s="72"/>
    </row>
    <row r="18504" spans="1:2">
      <c r="A18504" s="72" t="s">
        <v>27844</v>
      </c>
      <c r="B18504" s="72"/>
    </row>
    <row r="18505" spans="1:2">
      <c r="A18505" s="72" t="s">
        <v>20912</v>
      </c>
      <c r="B18505" s="72"/>
    </row>
    <row r="18506" spans="1:2">
      <c r="A18506" s="72" t="s">
        <v>29791</v>
      </c>
      <c r="B18506" s="72"/>
    </row>
    <row r="18507" spans="1:2">
      <c r="A18507" s="72" t="s">
        <v>25209</v>
      </c>
      <c r="B18507" s="72"/>
    </row>
    <row r="18508" spans="1:2">
      <c r="A18508" s="72" t="s">
        <v>26971</v>
      </c>
      <c r="B18508" s="72"/>
    </row>
    <row r="18509" spans="1:2">
      <c r="A18509" s="72" t="s">
        <v>8886</v>
      </c>
      <c r="B18509" s="72"/>
    </row>
    <row r="18510" spans="1:2">
      <c r="A18510" s="72" t="s">
        <v>398</v>
      </c>
      <c r="B18510" s="72"/>
    </row>
    <row r="18511" spans="1:2">
      <c r="A18511" s="72" t="s">
        <v>399</v>
      </c>
      <c r="B18511" s="72"/>
    </row>
    <row r="18512" spans="1:2">
      <c r="A18512" s="72" t="s">
        <v>21853</v>
      </c>
      <c r="B18512" s="72"/>
    </row>
    <row r="18513" spans="1:2">
      <c r="A18513" s="72" t="s">
        <v>24769</v>
      </c>
      <c r="B18513" s="72"/>
    </row>
    <row r="18514" spans="1:2">
      <c r="A18514" s="72" t="s">
        <v>5611</v>
      </c>
      <c r="B18514" s="72"/>
    </row>
    <row r="18515" spans="1:2">
      <c r="A18515" s="72" t="s">
        <v>28897</v>
      </c>
      <c r="B18515" s="72"/>
    </row>
    <row r="18516" spans="1:2">
      <c r="A18516" s="72" t="s">
        <v>30574</v>
      </c>
      <c r="B18516" s="72"/>
    </row>
    <row r="18517" spans="1:2">
      <c r="A18517" s="72" t="s">
        <v>11720</v>
      </c>
      <c r="B18517" s="72"/>
    </row>
    <row r="18518" spans="1:2">
      <c r="A18518" s="72" t="s">
        <v>13344</v>
      </c>
      <c r="B18518" s="72"/>
    </row>
    <row r="18519" spans="1:2">
      <c r="A18519" s="72" t="s">
        <v>30575</v>
      </c>
      <c r="B18519" s="72"/>
    </row>
    <row r="18520" spans="1:2">
      <c r="A18520" s="72" t="s">
        <v>7123</v>
      </c>
      <c r="B18520" s="72"/>
    </row>
    <row r="18521" spans="1:2">
      <c r="A18521" s="72" t="s">
        <v>7123</v>
      </c>
      <c r="B18521" s="72"/>
    </row>
    <row r="18522" spans="1:2">
      <c r="A18522" s="72" t="s">
        <v>7123</v>
      </c>
      <c r="B18522" s="72"/>
    </row>
    <row r="18523" spans="1:2">
      <c r="A18523" s="72" t="s">
        <v>9818</v>
      </c>
      <c r="B18523" s="72"/>
    </row>
    <row r="18524" spans="1:2">
      <c r="A18524" s="72" t="s">
        <v>32456</v>
      </c>
      <c r="B18524" s="72"/>
    </row>
    <row r="18525" spans="1:2">
      <c r="A18525" s="72" t="s">
        <v>20046</v>
      </c>
      <c r="B18525" s="72"/>
    </row>
    <row r="18526" spans="1:2">
      <c r="A18526" s="72" t="s">
        <v>3544</v>
      </c>
      <c r="B18526" s="72"/>
    </row>
    <row r="18527" spans="1:2">
      <c r="A18527" s="72" t="s">
        <v>14768</v>
      </c>
      <c r="B18527" s="72"/>
    </row>
    <row r="18528" spans="1:2">
      <c r="A18528" s="72" t="s">
        <v>14769</v>
      </c>
      <c r="B18528" s="72"/>
    </row>
    <row r="18529" spans="1:2">
      <c r="A18529" s="72" t="s">
        <v>7124</v>
      </c>
      <c r="B18529" s="72"/>
    </row>
    <row r="18530" spans="1:2">
      <c r="A18530" s="72" t="s">
        <v>18812</v>
      </c>
      <c r="B18530" s="72"/>
    </row>
    <row r="18531" spans="1:2">
      <c r="A18531" s="72" t="s">
        <v>20045</v>
      </c>
      <c r="B18531" s="72"/>
    </row>
    <row r="18532" spans="1:2">
      <c r="A18532" s="72" t="s">
        <v>8887</v>
      </c>
      <c r="B18532" s="72"/>
    </row>
    <row r="18533" spans="1:2">
      <c r="A18533" s="72" t="s">
        <v>14201</v>
      </c>
      <c r="B18533" s="72"/>
    </row>
    <row r="18534" spans="1:2">
      <c r="A18534" s="72" t="s">
        <v>7125</v>
      </c>
      <c r="B18534" s="72"/>
    </row>
    <row r="18535" spans="1:2">
      <c r="A18535" s="72" t="s">
        <v>7126</v>
      </c>
      <c r="B18535" s="72"/>
    </row>
    <row r="18536" spans="1:2">
      <c r="A18536" s="72" t="s">
        <v>8888</v>
      </c>
      <c r="B18536" s="72"/>
    </row>
    <row r="18537" spans="1:2">
      <c r="A18537" s="72" t="s">
        <v>27429</v>
      </c>
      <c r="B18537" s="72"/>
    </row>
    <row r="18538" spans="1:2">
      <c r="A18538" s="72" t="s">
        <v>26554</v>
      </c>
      <c r="B18538" s="72"/>
    </row>
    <row r="18539" spans="1:2">
      <c r="A18539" s="72" t="s">
        <v>26555</v>
      </c>
      <c r="B18539" s="72"/>
    </row>
    <row r="18540" spans="1:2">
      <c r="A18540" s="72" t="s">
        <v>26972</v>
      </c>
      <c r="B18540" s="72"/>
    </row>
    <row r="18541" spans="1:2">
      <c r="A18541" s="72" t="s">
        <v>8889</v>
      </c>
      <c r="B18541" s="72"/>
    </row>
    <row r="18542" spans="1:2">
      <c r="A18542" s="72" t="s">
        <v>8890</v>
      </c>
      <c r="B18542" s="72"/>
    </row>
    <row r="18543" spans="1:2">
      <c r="A18543" s="72" t="s">
        <v>6000</v>
      </c>
      <c r="B18543" s="72"/>
    </row>
    <row r="18544" spans="1:2">
      <c r="A18544" s="72" t="s">
        <v>6000</v>
      </c>
      <c r="B18544" s="72"/>
    </row>
    <row r="18545" spans="1:2">
      <c r="A18545" s="72" t="s">
        <v>8891</v>
      </c>
      <c r="B18545" s="72"/>
    </row>
    <row r="18546" spans="1:2">
      <c r="A18546" s="72" t="s">
        <v>20047</v>
      </c>
      <c r="B18546" s="72"/>
    </row>
    <row r="18547" spans="1:2">
      <c r="A18547" s="72" t="s">
        <v>20913</v>
      </c>
      <c r="B18547" s="72"/>
    </row>
    <row r="18548" spans="1:2">
      <c r="A18548" s="72" t="s">
        <v>20914</v>
      </c>
      <c r="B18548" s="72"/>
    </row>
    <row r="18549" spans="1:2">
      <c r="A18549" s="72" t="s">
        <v>8893</v>
      </c>
      <c r="B18549" s="72"/>
    </row>
    <row r="18550" spans="1:2">
      <c r="A18550" s="72" t="s">
        <v>31659</v>
      </c>
      <c r="B18550" s="72"/>
    </row>
    <row r="18551" spans="1:2">
      <c r="A18551" s="72" t="s">
        <v>3545</v>
      </c>
      <c r="B18551" s="72"/>
    </row>
    <row r="18552" spans="1:2">
      <c r="A18552" s="72" t="s">
        <v>23660</v>
      </c>
      <c r="B18552" s="72"/>
    </row>
    <row r="18553" spans="1:2">
      <c r="A18553" s="72" t="s">
        <v>33205</v>
      </c>
      <c r="B18553" s="72"/>
    </row>
    <row r="18554" spans="1:2">
      <c r="A18554" s="72" t="s">
        <v>19538</v>
      </c>
      <c r="B18554" s="72"/>
    </row>
    <row r="18555" spans="1:2">
      <c r="A18555" s="72" t="s">
        <v>28898</v>
      </c>
      <c r="B18555" s="72"/>
    </row>
    <row r="18556" spans="1:2">
      <c r="A18556" s="72" t="s">
        <v>27845</v>
      </c>
      <c r="B18556" s="72"/>
    </row>
    <row r="18557" spans="1:2">
      <c r="A18557" s="72" t="s">
        <v>27845</v>
      </c>
      <c r="B18557" s="72"/>
    </row>
    <row r="18558" spans="1:2">
      <c r="A18558" s="72" t="s">
        <v>22942</v>
      </c>
      <c r="B18558" s="72"/>
    </row>
    <row r="18559" spans="1:2">
      <c r="A18559" s="72" t="s">
        <v>29439</v>
      </c>
      <c r="B18559" s="72"/>
    </row>
    <row r="18560" spans="1:2">
      <c r="A18560" s="72" t="s">
        <v>1031</v>
      </c>
      <c r="B18560" s="72"/>
    </row>
    <row r="18561" spans="1:2">
      <c r="A18561" s="72" t="s">
        <v>33206</v>
      </c>
      <c r="B18561" s="72"/>
    </row>
    <row r="18562" spans="1:2">
      <c r="A18562" s="72" t="s">
        <v>30576</v>
      </c>
      <c r="B18562" s="72"/>
    </row>
    <row r="18563" spans="1:2">
      <c r="A18563" s="72" t="s">
        <v>3546</v>
      </c>
      <c r="B18563" s="72"/>
    </row>
    <row r="18564" spans="1:2">
      <c r="A18564" s="72" t="s">
        <v>4893</v>
      </c>
      <c r="B18564" s="72"/>
    </row>
    <row r="18565" spans="1:2">
      <c r="A18565" s="72" t="s">
        <v>5612</v>
      </c>
      <c r="B18565" s="72"/>
    </row>
    <row r="18566" spans="1:2">
      <c r="A18566" s="72" t="s">
        <v>28899</v>
      </c>
      <c r="B18566" s="72"/>
    </row>
    <row r="18567" spans="1:2">
      <c r="A18567" s="72" t="s">
        <v>3547</v>
      </c>
      <c r="B18567" s="72"/>
    </row>
    <row r="18568" spans="1:2">
      <c r="A18568" s="72" t="s">
        <v>30577</v>
      </c>
      <c r="B18568" s="72"/>
    </row>
    <row r="18569" spans="1:2">
      <c r="A18569" s="72" t="s">
        <v>19119</v>
      </c>
      <c r="B18569" s="72"/>
    </row>
    <row r="18570" spans="1:2">
      <c r="A18570" s="72" t="s">
        <v>28900</v>
      </c>
      <c r="B18570" s="72"/>
    </row>
    <row r="18571" spans="1:2">
      <c r="A18571" s="72" t="s">
        <v>22478</v>
      </c>
      <c r="B18571" s="72"/>
    </row>
    <row r="18572" spans="1:2">
      <c r="A18572" s="72" t="s">
        <v>22479</v>
      </c>
      <c r="B18572" s="72"/>
    </row>
    <row r="18573" spans="1:2">
      <c r="A18573" s="72" t="s">
        <v>17430</v>
      </c>
      <c r="B18573" s="72"/>
    </row>
    <row r="18574" spans="1:2">
      <c r="A18574" s="72" t="s">
        <v>17444</v>
      </c>
      <c r="B18574" s="72"/>
    </row>
    <row r="18575" spans="1:2">
      <c r="A18575" s="72" t="s">
        <v>23661</v>
      </c>
      <c r="B18575" s="72"/>
    </row>
    <row r="18576" spans="1:2">
      <c r="A18576" s="72" t="s">
        <v>22943</v>
      </c>
      <c r="B18576" s="72"/>
    </row>
    <row r="18577" spans="1:2">
      <c r="A18577" s="72" t="s">
        <v>28901</v>
      </c>
      <c r="B18577" s="72"/>
    </row>
    <row r="18578" spans="1:2">
      <c r="A18578" s="72" t="s">
        <v>33486</v>
      </c>
      <c r="B18578" s="72"/>
    </row>
    <row r="18579" spans="1:2">
      <c r="A18579" s="72" t="s">
        <v>4894</v>
      </c>
      <c r="B18579" s="72"/>
    </row>
    <row r="18580" spans="1:2">
      <c r="A18580" s="72" t="s">
        <v>30578</v>
      </c>
      <c r="B18580" s="72"/>
    </row>
    <row r="18581" spans="1:2">
      <c r="A18581" s="72" t="s">
        <v>4895</v>
      </c>
      <c r="B18581" s="72"/>
    </row>
    <row r="18582" spans="1:2">
      <c r="A18582" s="72" t="s">
        <v>4895</v>
      </c>
      <c r="B18582" s="72"/>
    </row>
    <row r="18583" spans="1:2">
      <c r="A18583" s="72" t="s">
        <v>4895</v>
      </c>
      <c r="B18583" s="72"/>
    </row>
    <row r="18584" spans="1:2">
      <c r="A18584" s="72" t="s">
        <v>4895</v>
      </c>
      <c r="B18584" s="72"/>
    </row>
    <row r="18585" spans="1:2">
      <c r="A18585" s="72" t="s">
        <v>4895</v>
      </c>
      <c r="B18585" s="72"/>
    </row>
    <row r="18586" spans="1:2">
      <c r="A18586" s="72" t="s">
        <v>3548</v>
      </c>
      <c r="B18586" s="72"/>
    </row>
    <row r="18587" spans="1:2">
      <c r="A18587" s="72" t="s">
        <v>28902</v>
      </c>
      <c r="B18587" s="72"/>
    </row>
    <row r="18588" spans="1:2">
      <c r="A18588" s="72" t="s">
        <v>30579</v>
      </c>
      <c r="B18588" s="72"/>
    </row>
    <row r="18589" spans="1:2">
      <c r="A18589" s="72" t="s">
        <v>19539</v>
      </c>
      <c r="B18589" s="72"/>
    </row>
    <row r="18590" spans="1:2">
      <c r="A18590" s="72" t="s">
        <v>7127</v>
      </c>
      <c r="B18590" s="72"/>
    </row>
    <row r="18591" spans="1:2">
      <c r="A18591" s="72" t="s">
        <v>4896</v>
      </c>
      <c r="B18591" s="72"/>
    </row>
    <row r="18592" spans="1:2">
      <c r="A18592" s="72" t="s">
        <v>23662</v>
      </c>
      <c r="B18592" s="72"/>
    </row>
    <row r="18593" spans="1:2">
      <c r="A18593" s="72" t="s">
        <v>23662</v>
      </c>
      <c r="B18593" s="72"/>
    </row>
    <row r="18594" spans="1:2">
      <c r="A18594" s="72" t="s">
        <v>2804</v>
      </c>
      <c r="B18594" s="72"/>
    </row>
    <row r="18595" spans="1:2">
      <c r="A18595" s="72" t="s">
        <v>19540</v>
      </c>
      <c r="B18595" s="72"/>
    </row>
    <row r="18596" spans="1:2">
      <c r="A18596" s="72" t="s">
        <v>14770</v>
      </c>
      <c r="B18596" s="72"/>
    </row>
    <row r="18597" spans="1:2">
      <c r="A18597" s="72" t="s">
        <v>22944</v>
      </c>
      <c r="B18597" s="72"/>
    </row>
    <row r="18598" spans="1:2">
      <c r="A18598" s="72" t="s">
        <v>22945</v>
      </c>
      <c r="B18598" s="72"/>
    </row>
    <row r="18599" spans="1:2">
      <c r="A18599" s="72" t="s">
        <v>5613</v>
      </c>
      <c r="B18599" s="72"/>
    </row>
    <row r="18600" spans="1:2">
      <c r="A18600" s="72" t="s">
        <v>2805</v>
      </c>
      <c r="B18600" s="72"/>
    </row>
    <row r="18601" spans="1:2">
      <c r="A18601" s="72" t="s">
        <v>22946</v>
      </c>
      <c r="B18601" s="72"/>
    </row>
    <row r="18602" spans="1:2">
      <c r="A18602" s="72" t="s">
        <v>24770</v>
      </c>
      <c r="B18602" s="72"/>
    </row>
    <row r="18603" spans="1:2">
      <c r="A18603" s="72" t="s">
        <v>14771</v>
      </c>
      <c r="B18603" s="72"/>
    </row>
    <row r="18604" spans="1:2">
      <c r="A18604" s="72" t="s">
        <v>6001</v>
      </c>
      <c r="B18604" s="72"/>
    </row>
    <row r="18605" spans="1:2">
      <c r="A18605" s="72" t="s">
        <v>21855</v>
      </c>
      <c r="B18605" s="72"/>
    </row>
    <row r="18606" spans="1:2">
      <c r="A18606" s="72" t="s">
        <v>21856</v>
      </c>
      <c r="B18606" s="72"/>
    </row>
    <row r="18607" spans="1:2">
      <c r="A18607" s="72" t="s">
        <v>21857</v>
      </c>
      <c r="B18607" s="72"/>
    </row>
    <row r="18608" spans="1:2">
      <c r="A18608" s="72" t="s">
        <v>23663</v>
      </c>
      <c r="B18608" s="72"/>
    </row>
    <row r="18609" spans="1:2">
      <c r="A18609" s="72" t="s">
        <v>32837</v>
      </c>
      <c r="B18609" s="72"/>
    </row>
    <row r="18610" spans="1:2">
      <c r="A18610" s="72" t="s">
        <v>10600</v>
      </c>
      <c r="B18610" s="72"/>
    </row>
    <row r="18611" spans="1:2">
      <c r="A18611" s="72" t="s">
        <v>10601</v>
      </c>
      <c r="B18611" s="72"/>
    </row>
    <row r="18612" spans="1:2">
      <c r="A18612" s="72" t="s">
        <v>10806</v>
      </c>
      <c r="B18612" s="72"/>
    </row>
    <row r="18613" spans="1:2">
      <c r="A18613" s="72" t="s">
        <v>10602</v>
      </c>
      <c r="B18613" s="72"/>
    </row>
    <row r="18614" spans="1:2">
      <c r="A18614" s="72" t="s">
        <v>1033</v>
      </c>
      <c r="B18614" s="72"/>
    </row>
    <row r="18615" spans="1:2">
      <c r="A18615" s="72" t="s">
        <v>8894</v>
      </c>
      <c r="B18615" s="72"/>
    </row>
    <row r="18616" spans="1:2">
      <c r="A18616" s="72" t="s">
        <v>31694</v>
      </c>
      <c r="B18616" s="72"/>
    </row>
    <row r="18617" spans="1:2">
      <c r="A18617" s="72" t="s">
        <v>5295</v>
      </c>
      <c r="B18617" s="72"/>
    </row>
    <row r="18618" spans="1:2">
      <c r="A18618" s="72" t="s">
        <v>16467</v>
      </c>
      <c r="B18618" s="72"/>
    </row>
    <row r="18619" spans="1:2">
      <c r="A18619" s="72" t="s">
        <v>3187</v>
      </c>
      <c r="B18619" s="72"/>
    </row>
    <row r="18620" spans="1:2">
      <c r="A18620" s="72" t="s">
        <v>25839</v>
      </c>
      <c r="B18620" s="72"/>
    </row>
    <row r="18621" spans="1:2">
      <c r="A18621" s="72" t="s">
        <v>10955</v>
      </c>
      <c r="B18621" s="72"/>
    </row>
    <row r="18622" spans="1:2">
      <c r="A18622" s="72" t="s">
        <v>10807</v>
      </c>
      <c r="B18622" s="72"/>
    </row>
    <row r="18623" spans="1:2">
      <c r="A18623" s="72" t="s">
        <v>15673</v>
      </c>
      <c r="B18623" s="72"/>
    </row>
    <row r="18624" spans="1:2">
      <c r="A18624" s="72" t="s">
        <v>15413</v>
      </c>
      <c r="B18624" s="72"/>
    </row>
    <row r="18625" spans="1:2">
      <c r="A18625" s="72" t="s">
        <v>19541</v>
      </c>
      <c r="B18625" s="72"/>
    </row>
    <row r="18626" spans="1:2">
      <c r="A18626" s="72" t="s">
        <v>15414</v>
      </c>
      <c r="B18626" s="72"/>
    </row>
    <row r="18627" spans="1:2">
      <c r="A18627" s="72" t="s">
        <v>23664</v>
      </c>
      <c r="B18627" s="72"/>
    </row>
    <row r="18628" spans="1:2">
      <c r="A18628" s="72" t="s">
        <v>31345</v>
      </c>
      <c r="B18628" s="72"/>
    </row>
    <row r="18629" spans="1:2">
      <c r="A18629" s="72" t="s">
        <v>20403</v>
      </c>
      <c r="B18629" s="72"/>
    </row>
    <row r="18630" spans="1:2">
      <c r="A18630" s="72" t="s">
        <v>1557</v>
      </c>
      <c r="B18630" s="72"/>
    </row>
    <row r="18631" spans="1:2">
      <c r="A18631" s="72" t="s">
        <v>6002</v>
      </c>
      <c r="B18631" s="72"/>
    </row>
    <row r="18632" spans="1:2">
      <c r="A18632" s="72" t="s">
        <v>30016</v>
      </c>
      <c r="B18632" s="72"/>
    </row>
    <row r="18633" spans="1:2">
      <c r="A18633" s="72" t="s">
        <v>31483</v>
      </c>
      <c r="B18633" s="72"/>
    </row>
    <row r="18634" spans="1:2">
      <c r="A18634" s="72" t="s">
        <v>9306</v>
      </c>
      <c r="B18634" s="72"/>
    </row>
    <row r="18635" spans="1:2">
      <c r="A18635" s="72" t="s">
        <v>15977</v>
      </c>
      <c r="B18635" s="72"/>
    </row>
    <row r="18636" spans="1:2">
      <c r="A18636" s="72" t="s">
        <v>9819</v>
      </c>
      <c r="B18636" s="72"/>
    </row>
    <row r="18637" spans="1:2">
      <c r="A18637" s="72" t="s">
        <v>22480</v>
      </c>
      <c r="B18637" s="72"/>
    </row>
    <row r="18638" spans="1:2">
      <c r="A18638" s="72" t="s">
        <v>10286</v>
      </c>
      <c r="B18638" s="72"/>
    </row>
    <row r="18639" spans="1:2">
      <c r="A18639" s="72" t="s">
        <v>21374</v>
      </c>
      <c r="B18639" s="72"/>
    </row>
    <row r="18640" spans="1:2">
      <c r="A18640" s="72" t="s">
        <v>12635</v>
      </c>
      <c r="B18640" s="72"/>
    </row>
    <row r="18641" spans="1:2">
      <c r="A18641" s="72" t="s">
        <v>28424</v>
      </c>
      <c r="B18641" s="72"/>
    </row>
    <row r="18642" spans="1:2">
      <c r="A18642" s="72" t="s">
        <v>19542</v>
      </c>
      <c r="B18642" s="72"/>
    </row>
    <row r="18643" spans="1:2">
      <c r="A18643" s="72" t="s">
        <v>3299</v>
      </c>
      <c r="B18643" s="72"/>
    </row>
    <row r="18644" spans="1:2">
      <c r="A18644" s="72" t="s">
        <v>20915</v>
      </c>
      <c r="B18644" s="72"/>
    </row>
    <row r="18645" spans="1:2">
      <c r="A18645" s="72" t="s">
        <v>29440</v>
      </c>
      <c r="B18645" s="72"/>
    </row>
    <row r="18646" spans="1:2">
      <c r="A18646" s="72" t="s">
        <v>16468</v>
      </c>
      <c r="B18646" s="72"/>
    </row>
    <row r="18647" spans="1:2">
      <c r="A18647" s="72" t="s">
        <v>20916</v>
      </c>
      <c r="B18647" s="72"/>
    </row>
    <row r="18648" spans="1:2">
      <c r="A18648" s="72" t="s">
        <v>20917</v>
      </c>
      <c r="B18648" s="72"/>
    </row>
    <row r="18649" spans="1:2">
      <c r="A18649" s="72" t="s">
        <v>25210</v>
      </c>
      <c r="B18649" s="72"/>
    </row>
    <row r="18650" spans="1:2">
      <c r="A18650" s="72" t="s">
        <v>25472</v>
      </c>
      <c r="B18650" s="72"/>
    </row>
    <row r="18651" spans="1:2">
      <c r="A18651" s="72" t="s">
        <v>7586</v>
      </c>
      <c r="B18651" s="72"/>
    </row>
    <row r="18652" spans="1:2">
      <c r="A18652" s="72" t="s">
        <v>7128</v>
      </c>
      <c r="B18652" s="72"/>
    </row>
    <row r="18653" spans="1:2">
      <c r="A18653" s="72" t="s">
        <v>15158</v>
      </c>
      <c r="B18653" s="72"/>
    </row>
    <row r="18654" spans="1:2">
      <c r="A18654" s="72" t="s">
        <v>6634</v>
      </c>
      <c r="B18654" s="72"/>
    </row>
    <row r="18655" spans="1:2">
      <c r="A18655" s="72" t="s">
        <v>20918</v>
      </c>
      <c r="B18655" s="72"/>
    </row>
    <row r="18656" spans="1:2">
      <c r="A18656" s="72" t="s">
        <v>10603</v>
      </c>
      <c r="B18656" s="72"/>
    </row>
    <row r="18657" spans="1:2">
      <c r="A18657" s="72" t="s">
        <v>23665</v>
      </c>
      <c r="B18657" s="72"/>
    </row>
    <row r="18658" spans="1:2">
      <c r="A18658" s="72" t="s">
        <v>27846</v>
      </c>
      <c r="B18658" s="72"/>
    </row>
    <row r="18659" spans="1:2">
      <c r="A18659" s="72" t="s">
        <v>7587</v>
      </c>
      <c r="B18659" s="72"/>
    </row>
    <row r="18660" spans="1:2">
      <c r="A18660" s="72" t="s">
        <v>13884</v>
      </c>
      <c r="B18660" s="72"/>
    </row>
    <row r="18661" spans="1:2">
      <c r="A18661" s="72" t="s">
        <v>29441</v>
      </c>
      <c r="B18661" s="72"/>
    </row>
    <row r="18662" spans="1:2">
      <c r="A18662" s="72" t="s">
        <v>7588</v>
      </c>
      <c r="B18662" s="72"/>
    </row>
    <row r="18663" spans="1:2">
      <c r="A18663" s="72" t="s">
        <v>1034</v>
      </c>
      <c r="B18663" s="72"/>
    </row>
    <row r="18664" spans="1:2">
      <c r="A18664" s="72" t="s">
        <v>25211</v>
      </c>
      <c r="B18664" s="72"/>
    </row>
    <row r="18665" spans="1:2">
      <c r="A18665" s="72" t="s">
        <v>2387</v>
      </c>
      <c r="B18665" s="72"/>
    </row>
    <row r="18666" spans="1:2">
      <c r="A18666" s="72" t="s">
        <v>3188</v>
      </c>
      <c r="B18666" s="72"/>
    </row>
    <row r="18667" spans="1:2">
      <c r="A18667" s="72" t="s">
        <v>12181</v>
      </c>
      <c r="B18667" s="72"/>
    </row>
    <row r="18668" spans="1:2">
      <c r="A18668" s="72" t="s">
        <v>8283</v>
      </c>
      <c r="B18668" s="72"/>
    </row>
    <row r="18669" spans="1:2">
      <c r="A18669" s="72" t="s">
        <v>3189</v>
      </c>
      <c r="B18669" s="72"/>
    </row>
    <row r="18670" spans="1:2">
      <c r="A18670" s="72" t="s">
        <v>3189</v>
      </c>
      <c r="B18670" s="72"/>
    </row>
    <row r="18671" spans="1:2">
      <c r="A18671" s="72" t="s">
        <v>11721</v>
      </c>
      <c r="B18671" s="72"/>
    </row>
    <row r="18672" spans="1:2">
      <c r="A18672" s="72" t="s">
        <v>30989</v>
      </c>
      <c r="B18672" s="72"/>
    </row>
    <row r="18673" spans="1:2">
      <c r="A18673" s="72" t="s">
        <v>12182</v>
      </c>
      <c r="B18673" s="72"/>
    </row>
    <row r="18674" spans="1:2">
      <c r="A18674" s="72" t="s">
        <v>17023</v>
      </c>
      <c r="B18674" s="72"/>
    </row>
    <row r="18675" spans="1:2">
      <c r="A18675" s="72" t="s">
        <v>24201</v>
      </c>
      <c r="B18675" s="72"/>
    </row>
    <row r="18676" spans="1:2">
      <c r="A18676" s="72" t="s">
        <v>24771</v>
      </c>
      <c r="B18676" s="72"/>
    </row>
    <row r="18677" spans="1:2">
      <c r="A18677" s="72" t="s">
        <v>3190</v>
      </c>
      <c r="B18677" s="72"/>
    </row>
    <row r="18678" spans="1:2">
      <c r="A18678" s="72" t="s">
        <v>30017</v>
      </c>
      <c r="B18678" s="72"/>
    </row>
    <row r="18679" spans="1:2">
      <c r="A18679" s="72" t="s">
        <v>30018</v>
      </c>
      <c r="B18679" s="72"/>
    </row>
    <row r="18680" spans="1:2">
      <c r="A18680" s="72" t="s">
        <v>16759</v>
      </c>
      <c r="B18680" s="72"/>
    </row>
    <row r="18681" spans="1:2">
      <c r="A18681" s="72" t="s">
        <v>4897</v>
      </c>
      <c r="B18681" s="72"/>
    </row>
    <row r="18682" spans="1:2">
      <c r="A18682" s="72" t="s">
        <v>12636</v>
      </c>
      <c r="B18682" s="72"/>
    </row>
    <row r="18683" spans="1:2">
      <c r="A18683" s="72" t="s">
        <v>23666</v>
      </c>
      <c r="B18683" s="72"/>
    </row>
    <row r="18684" spans="1:2">
      <c r="A18684" s="72" t="s">
        <v>1558</v>
      </c>
      <c r="B18684" s="72"/>
    </row>
    <row r="18685" spans="1:2">
      <c r="A18685" s="72" t="s">
        <v>25212</v>
      </c>
      <c r="B18685" s="72"/>
    </row>
    <row r="18686" spans="1:2">
      <c r="A18686" s="72" t="s">
        <v>7589</v>
      </c>
      <c r="B18686" s="72"/>
    </row>
    <row r="18687" spans="1:2">
      <c r="A18687" s="72" t="s">
        <v>25213</v>
      </c>
      <c r="B18687" s="72"/>
    </row>
    <row r="18688" spans="1:2">
      <c r="A18688" s="72" t="s">
        <v>25214</v>
      </c>
      <c r="B18688" s="72"/>
    </row>
    <row r="18689" spans="1:2">
      <c r="A18689" s="72" t="s">
        <v>15978</v>
      </c>
      <c r="B18689" s="72"/>
    </row>
    <row r="18690" spans="1:2">
      <c r="A18690" s="72" t="s">
        <v>11722</v>
      </c>
      <c r="B18690" s="72"/>
    </row>
    <row r="18691" spans="1:2">
      <c r="A18691" s="72" t="s">
        <v>4967</v>
      </c>
      <c r="B18691" s="72"/>
    </row>
    <row r="18692" spans="1:2">
      <c r="A18692" s="72" t="s">
        <v>20919</v>
      </c>
      <c r="B18692" s="72"/>
    </row>
    <row r="18693" spans="1:2">
      <c r="A18693" s="72" t="s">
        <v>31905</v>
      </c>
      <c r="B18693" s="72"/>
    </row>
    <row r="18694" spans="1:2">
      <c r="A18694" s="72" t="s">
        <v>27847</v>
      </c>
      <c r="B18694" s="72"/>
    </row>
    <row r="18695" spans="1:2">
      <c r="A18695" s="72" t="s">
        <v>15159</v>
      </c>
      <c r="B18695" s="72"/>
    </row>
    <row r="18696" spans="1:2">
      <c r="A18696" s="72" t="s">
        <v>7129</v>
      </c>
      <c r="B18696" s="72"/>
    </row>
    <row r="18697" spans="1:2">
      <c r="A18697" s="72" t="s">
        <v>13885</v>
      </c>
      <c r="B18697" s="72"/>
    </row>
    <row r="18698" spans="1:2">
      <c r="A18698" s="72" t="s">
        <v>22481</v>
      </c>
      <c r="B18698" s="72"/>
    </row>
    <row r="18699" spans="1:2">
      <c r="A18699" s="72" t="s">
        <v>25215</v>
      </c>
      <c r="B18699" s="72"/>
    </row>
    <row r="18700" spans="1:2">
      <c r="A18700" s="72" t="s">
        <v>22947</v>
      </c>
      <c r="B18700" s="72"/>
    </row>
    <row r="18701" spans="1:2">
      <c r="A18701" s="72" t="s">
        <v>17024</v>
      </c>
      <c r="B18701" s="72"/>
    </row>
    <row r="18702" spans="1:2">
      <c r="A18702" s="72" t="s">
        <v>8895</v>
      </c>
      <c r="B18702" s="72"/>
    </row>
    <row r="18703" spans="1:2">
      <c r="A18703" s="72" t="s">
        <v>27430</v>
      </c>
      <c r="B18703" s="72"/>
    </row>
    <row r="18704" spans="1:2">
      <c r="A18704" s="72" t="s">
        <v>24772</v>
      </c>
      <c r="B18704" s="72"/>
    </row>
    <row r="18705" spans="1:2">
      <c r="A18705" s="72" t="s">
        <v>6635</v>
      </c>
      <c r="B18705" s="72"/>
    </row>
    <row r="18706" spans="1:2">
      <c r="A18706" s="72" t="s">
        <v>30019</v>
      </c>
      <c r="B18706" s="72"/>
    </row>
    <row r="18707" spans="1:2">
      <c r="A18707" s="72" t="s">
        <v>16177</v>
      </c>
      <c r="B18707" s="72"/>
    </row>
    <row r="18708" spans="1:2">
      <c r="A18708" s="72" t="s">
        <v>25216</v>
      </c>
      <c r="B18708" s="72"/>
    </row>
    <row r="18709" spans="1:2">
      <c r="A18709" s="72" t="s">
        <v>26974</v>
      </c>
      <c r="B18709" s="72"/>
    </row>
    <row r="18710" spans="1:2">
      <c r="A18710" s="72" t="s">
        <v>6003</v>
      </c>
      <c r="B18710" s="72"/>
    </row>
    <row r="18711" spans="1:2">
      <c r="A18711" s="72" t="s">
        <v>14772</v>
      </c>
      <c r="B18711" s="72"/>
    </row>
    <row r="18712" spans="1:2">
      <c r="A18712" s="72" t="s">
        <v>1035</v>
      </c>
      <c r="B18712" s="72"/>
    </row>
    <row r="18713" spans="1:2">
      <c r="A18713" s="72" t="s">
        <v>20920</v>
      </c>
      <c r="B18713" s="72"/>
    </row>
    <row r="18714" spans="1:2">
      <c r="A18714" s="72" t="s">
        <v>12637</v>
      </c>
      <c r="B18714" s="72"/>
    </row>
    <row r="18715" spans="1:2">
      <c r="A18715" s="72" t="s">
        <v>19120</v>
      </c>
      <c r="B18715" s="72"/>
    </row>
    <row r="18716" spans="1:2">
      <c r="A18716" s="72" t="s">
        <v>3972</v>
      </c>
      <c r="B18716" s="72"/>
    </row>
    <row r="18717" spans="1:2">
      <c r="A18717" s="72" t="s">
        <v>12638</v>
      </c>
      <c r="B18717" s="72"/>
    </row>
    <row r="18718" spans="1:2">
      <c r="A18718" s="72" t="s">
        <v>12638</v>
      </c>
      <c r="B18718" s="72"/>
    </row>
    <row r="18719" spans="1:2">
      <c r="A18719" s="72" t="s">
        <v>12638</v>
      </c>
      <c r="B18719" s="72"/>
    </row>
    <row r="18720" spans="1:2">
      <c r="A18720" s="72" t="s">
        <v>12639</v>
      </c>
      <c r="B18720" s="72"/>
    </row>
    <row r="18721" spans="1:2">
      <c r="A18721" s="72" t="s">
        <v>13017</v>
      </c>
      <c r="B18721" s="72"/>
    </row>
    <row r="18722" spans="1:2">
      <c r="A18722" s="72" t="s">
        <v>27848</v>
      </c>
      <c r="B18722" s="72"/>
    </row>
    <row r="18723" spans="1:2">
      <c r="A18723" s="72" t="s">
        <v>20048</v>
      </c>
      <c r="B18723" s="72"/>
    </row>
    <row r="18724" spans="1:2">
      <c r="A18724" s="72" t="s">
        <v>20049</v>
      </c>
      <c r="B18724" s="72"/>
    </row>
    <row r="18725" spans="1:2">
      <c r="A18725" s="72" t="s">
        <v>20050</v>
      </c>
      <c r="B18725" s="72"/>
    </row>
    <row r="18726" spans="1:2">
      <c r="A18726" s="72" t="s">
        <v>21858</v>
      </c>
      <c r="B18726" s="72"/>
    </row>
    <row r="18727" spans="1:2">
      <c r="A18727" s="72" t="s">
        <v>11723</v>
      </c>
      <c r="B18727" s="72"/>
    </row>
    <row r="18728" spans="1:2">
      <c r="A18728" s="72" t="s">
        <v>25217</v>
      </c>
      <c r="B18728" s="72"/>
    </row>
    <row r="18729" spans="1:2">
      <c r="A18729" s="72" t="s">
        <v>24773</v>
      </c>
      <c r="B18729" s="72"/>
    </row>
    <row r="18730" spans="1:2">
      <c r="A18730" s="72" t="s">
        <v>13622</v>
      </c>
      <c r="B18730" s="72"/>
    </row>
    <row r="18731" spans="1:2">
      <c r="A18731" s="72" t="s">
        <v>7927</v>
      </c>
      <c r="B18731" s="72"/>
    </row>
    <row r="18732" spans="1:2">
      <c r="A18732" s="72" t="s">
        <v>24774</v>
      </c>
      <c r="B18732" s="72"/>
    </row>
    <row r="18733" spans="1:2">
      <c r="A18733" s="72" t="s">
        <v>25218</v>
      </c>
      <c r="B18733" s="72"/>
    </row>
    <row r="18734" spans="1:2">
      <c r="A18734" s="72" t="s">
        <v>17431</v>
      </c>
      <c r="B18734" s="72"/>
    </row>
    <row r="18735" spans="1:2">
      <c r="A18735" s="72" t="s">
        <v>13346</v>
      </c>
      <c r="B18735" s="72"/>
    </row>
    <row r="18736" spans="1:2">
      <c r="A18736" s="72" t="s">
        <v>31484</v>
      </c>
      <c r="B18736" s="72"/>
    </row>
    <row r="18737" spans="1:2">
      <c r="A18737" s="72" t="s">
        <v>27431</v>
      </c>
      <c r="B18737" s="72"/>
    </row>
    <row r="18738" spans="1:2">
      <c r="A18738" s="72" t="s">
        <v>13623</v>
      </c>
      <c r="B18738" s="72"/>
    </row>
    <row r="18739" spans="1:2">
      <c r="A18739" s="72" t="s">
        <v>1559</v>
      </c>
      <c r="B18739" s="72"/>
    </row>
    <row r="18740" spans="1:2">
      <c r="A18740" s="72" t="s">
        <v>1560</v>
      </c>
      <c r="B18740" s="72"/>
    </row>
    <row r="18741" spans="1:2">
      <c r="A18741" s="72" t="s">
        <v>1561</v>
      </c>
      <c r="B18741" s="72"/>
    </row>
    <row r="18742" spans="1:2">
      <c r="A18742" s="72" t="s">
        <v>15160</v>
      </c>
      <c r="B18742" s="72"/>
    </row>
    <row r="18743" spans="1:2">
      <c r="A18743" s="72" t="s">
        <v>12183</v>
      </c>
      <c r="B18743" s="72"/>
    </row>
    <row r="18744" spans="1:2">
      <c r="A18744" s="72" t="s">
        <v>16469</v>
      </c>
      <c r="B18744" s="72"/>
    </row>
    <row r="18745" spans="1:2">
      <c r="A18745" s="72" t="s">
        <v>12184</v>
      </c>
      <c r="B18745" s="72"/>
    </row>
    <row r="18746" spans="1:2">
      <c r="A18746" s="72" t="s">
        <v>12185</v>
      </c>
      <c r="B18746" s="72"/>
    </row>
    <row r="18747" spans="1:2">
      <c r="A18747" s="72" t="s">
        <v>13347</v>
      </c>
      <c r="B18747" s="72"/>
    </row>
    <row r="18748" spans="1:2">
      <c r="A18748" s="72" t="s">
        <v>20921</v>
      </c>
      <c r="B18748" s="72"/>
    </row>
    <row r="18749" spans="1:2">
      <c r="A18749" s="72" t="s">
        <v>4898</v>
      </c>
      <c r="B18749" s="72"/>
    </row>
    <row r="18750" spans="1:2">
      <c r="A18750" s="72" t="s">
        <v>17433</v>
      </c>
      <c r="B18750" s="72"/>
    </row>
    <row r="18751" spans="1:2">
      <c r="A18751" s="72" t="s">
        <v>14773</v>
      </c>
      <c r="B18751" s="72"/>
    </row>
    <row r="18752" spans="1:2">
      <c r="A18752" s="72" t="s">
        <v>29792</v>
      </c>
      <c r="B18752" s="72"/>
    </row>
    <row r="18753" spans="1:2">
      <c r="A18753" s="72" t="s">
        <v>18813</v>
      </c>
      <c r="B18753" s="72"/>
    </row>
    <row r="18754" spans="1:2">
      <c r="A18754" s="72" t="s">
        <v>20051</v>
      </c>
      <c r="B18754" s="72"/>
    </row>
    <row r="18755" spans="1:2">
      <c r="A18755" s="72" t="s">
        <v>30580</v>
      </c>
      <c r="B18755" s="72"/>
    </row>
    <row r="18756" spans="1:2">
      <c r="A18756" s="72" t="s">
        <v>14774</v>
      </c>
      <c r="B18756" s="72"/>
    </row>
    <row r="18757" spans="1:2">
      <c r="A18757" s="72" t="s">
        <v>19121</v>
      </c>
      <c r="B18757" s="72"/>
    </row>
    <row r="18758" spans="1:2">
      <c r="A18758" s="72" t="s">
        <v>9820</v>
      </c>
      <c r="B18758" s="72"/>
    </row>
    <row r="18759" spans="1:2">
      <c r="A18759" s="72" t="s">
        <v>28903</v>
      </c>
      <c r="B18759" s="72"/>
    </row>
    <row r="18760" spans="1:2">
      <c r="A18760" s="72" t="s">
        <v>24775</v>
      </c>
      <c r="B18760" s="72"/>
    </row>
    <row r="18761" spans="1:2">
      <c r="A18761" s="72" t="s">
        <v>4899</v>
      </c>
      <c r="B18761" s="72"/>
    </row>
    <row r="18762" spans="1:2">
      <c r="A18762" s="72" t="s">
        <v>4899</v>
      </c>
      <c r="B18762" s="72"/>
    </row>
    <row r="18763" spans="1:2">
      <c r="A18763" s="72" t="s">
        <v>22948</v>
      </c>
      <c r="B18763" s="72"/>
    </row>
    <row r="18764" spans="1:2">
      <c r="A18764" s="72" t="s">
        <v>9821</v>
      </c>
      <c r="B18764" s="72"/>
    </row>
    <row r="18765" spans="1:2">
      <c r="A18765" s="72" t="s">
        <v>24776</v>
      </c>
      <c r="B18765" s="72"/>
    </row>
    <row r="18766" spans="1:2">
      <c r="A18766" s="72" t="s">
        <v>19122</v>
      </c>
      <c r="B18766" s="72"/>
    </row>
    <row r="18767" spans="1:2">
      <c r="A18767" s="72" t="s">
        <v>13348</v>
      </c>
      <c r="B18767" s="72"/>
    </row>
    <row r="18768" spans="1:2">
      <c r="A18768" s="72" t="s">
        <v>13349</v>
      </c>
      <c r="B18768" s="72"/>
    </row>
    <row r="18769" spans="1:2">
      <c r="A18769" s="72" t="s">
        <v>21859</v>
      </c>
      <c r="B18769" s="72"/>
    </row>
    <row r="18770" spans="1:2">
      <c r="A18770" s="72" t="s">
        <v>4900</v>
      </c>
      <c r="B18770" s="72"/>
    </row>
    <row r="18771" spans="1:2">
      <c r="A18771" s="72" t="s">
        <v>4900</v>
      </c>
      <c r="B18771" s="72"/>
    </row>
    <row r="18772" spans="1:2">
      <c r="A18772" s="72" t="s">
        <v>4900</v>
      </c>
      <c r="B18772" s="72"/>
    </row>
    <row r="18773" spans="1:2">
      <c r="A18773" s="72" t="s">
        <v>4900</v>
      </c>
      <c r="B18773" s="72"/>
    </row>
    <row r="18774" spans="1:2">
      <c r="A18774" s="72" t="s">
        <v>21860</v>
      </c>
      <c r="B18774" s="72"/>
    </row>
    <row r="18775" spans="1:2">
      <c r="A18775" s="72" t="s">
        <v>10288</v>
      </c>
      <c r="B18775" s="72"/>
    </row>
    <row r="18776" spans="1:2">
      <c r="A18776" s="72" t="s">
        <v>10289</v>
      </c>
      <c r="B18776" s="72"/>
    </row>
    <row r="18777" spans="1:2">
      <c r="A18777" s="72" t="s">
        <v>10290</v>
      </c>
      <c r="B18777" s="72"/>
    </row>
    <row r="18778" spans="1:2">
      <c r="A18778" s="72" t="s">
        <v>30581</v>
      </c>
      <c r="B18778" s="72"/>
    </row>
    <row r="18779" spans="1:2">
      <c r="A18779" s="72" t="s">
        <v>33487</v>
      </c>
      <c r="B18779" s="72"/>
    </row>
    <row r="18780" spans="1:2">
      <c r="A18780" s="72" t="s">
        <v>21861</v>
      </c>
      <c r="B18780" s="72"/>
    </row>
    <row r="18781" spans="1:2">
      <c r="A18781" s="72" t="s">
        <v>9822</v>
      </c>
      <c r="B18781" s="72"/>
    </row>
    <row r="18782" spans="1:2">
      <c r="A18782" s="72" t="s">
        <v>5615</v>
      </c>
      <c r="B18782" s="72"/>
    </row>
    <row r="18783" spans="1:2">
      <c r="A18783" s="72" t="s">
        <v>27849</v>
      </c>
      <c r="B18783" s="72"/>
    </row>
    <row r="18784" spans="1:2">
      <c r="A18784" s="72" t="s">
        <v>6004</v>
      </c>
      <c r="B18784" s="72"/>
    </row>
    <row r="18785" spans="1:2">
      <c r="A18785" s="72" t="s">
        <v>16470</v>
      </c>
      <c r="B18785" s="72"/>
    </row>
    <row r="18786" spans="1:2">
      <c r="A18786" s="72" t="s">
        <v>30020</v>
      </c>
      <c r="B18786" s="72"/>
    </row>
    <row r="18787" spans="1:2">
      <c r="A18787" s="72" t="s">
        <v>28425</v>
      </c>
      <c r="B18787" s="72"/>
    </row>
    <row r="18788" spans="1:2">
      <c r="A18788" s="72" t="s">
        <v>20404</v>
      </c>
      <c r="B18788" s="72"/>
    </row>
    <row r="18789" spans="1:2">
      <c r="A18789" s="72" t="s">
        <v>6366</v>
      </c>
      <c r="B18789" s="72"/>
    </row>
    <row r="18790" spans="1:2">
      <c r="A18790" s="72" t="s">
        <v>400</v>
      </c>
      <c r="B18790" s="72"/>
    </row>
    <row r="18791" spans="1:2">
      <c r="A18791" s="72" t="s">
        <v>26556</v>
      </c>
      <c r="B18791" s="72"/>
    </row>
    <row r="18792" spans="1:2">
      <c r="A18792" s="72" t="s">
        <v>6005</v>
      </c>
      <c r="B18792" s="72"/>
    </row>
    <row r="18793" spans="1:2">
      <c r="A18793" s="72" t="s">
        <v>31216</v>
      </c>
      <c r="B18793" s="72"/>
    </row>
    <row r="18794" spans="1:2">
      <c r="A18794" s="72" t="s">
        <v>23667</v>
      </c>
      <c r="B18794" s="72"/>
    </row>
    <row r="18795" spans="1:2">
      <c r="A18795" s="72" t="s">
        <v>10956</v>
      </c>
      <c r="B18795" s="72"/>
    </row>
    <row r="18796" spans="1:2">
      <c r="A18796" s="72" t="s">
        <v>13624</v>
      </c>
      <c r="B18796" s="72"/>
    </row>
    <row r="18797" spans="1:2">
      <c r="A18797" s="72" t="s">
        <v>15161</v>
      </c>
      <c r="B18797" s="72"/>
    </row>
    <row r="18798" spans="1:2">
      <c r="A18798" s="72" t="s">
        <v>20922</v>
      </c>
      <c r="B18798" s="72"/>
    </row>
    <row r="18799" spans="1:2">
      <c r="A18799" s="72" t="s">
        <v>6636</v>
      </c>
      <c r="B18799" s="72"/>
    </row>
    <row r="18800" spans="1:2">
      <c r="A18800" s="72" t="s">
        <v>19543</v>
      </c>
      <c r="B18800" s="72"/>
    </row>
    <row r="18801" spans="1:2">
      <c r="A18801" s="72" t="s">
        <v>15979</v>
      </c>
      <c r="B18801" s="72"/>
    </row>
    <row r="18802" spans="1:2">
      <c r="A18802" s="72" t="s">
        <v>32457</v>
      </c>
      <c r="B18802" s="72"/>
    </row>
    <row r="18803" spans="1:2">
      <c r="A18803" s="72" t="s">
        <v>13887</v>
      </c>
      <c r="B18803" s="72"/>
    </row>
    <row r="18804" spans="1:2">
      <c r="A18804" s="72" t="s">
        <v>25219</v>
      </c>
      <c r="B18804" s="72"/>
    </row>
    <row r="18805" spans="1:2">
      <c r="A18805" s="72" t="s">
        <v>25220</v>
      </c>
      <c r="B18805" s="72"/>
    </row>
    <row r="18806" spans="1:2">
      <c r="A18806" s="72" t="s">
        <v>17236</v>
      </c>
      <c r="B18806" s="72"/>
    </row>
    <row r="18807" spans="1:2">
      <c r="A18807" s="72" t="s">
        <v>17236</v>
      </c>
      <c r="B18807" s="72"/>
    </row>
    <row r="18808" spans="1:2">
      <c r="A18808" s="72" t="s">
        <v>24777</v>
      </c>
      <c r="B18808" s="72"/>
    </row>
    <row r="18809" spans="1:2">
      <c r="A18809" s="72" t="s">
        <v>24778</v>
      </c>
      <c r="B18809" s="72"/>
    </row>
    <row r="18810" spans="1:2">
      <c r="A18810" s="72" t="s">
        <v>13625</v>
      </c>
      <c r="B18810" s="72"/>
    </row>
    <row r="18811" spans="1:2">
      <c r="A18811" s="72" t="s">
        <v>13626</v>
      </c>
      <c r="B18811" s="72"/>
    </row>
    <row r="18812" spans="1:2">
      <c r="A18812" s="72" t="s">
        <v>15162</v>
      </c>
      <c r="B18812" s="72"/>
    </row>
    <row r="18813" spans="1:2">
      <c r="A18813" s="72" t="s">
        <v>10957</v>
      </c>
      <c r="B18813" s="72"/>
    </row>
    <row r="18814" spans="1:2">
      <c r="A18814" s="72" t="s">
        <v>10291</v>
      </c>
      <c r="B18814" s="72"/>
    </row>
    <row r="18815" spans="1:2">
      <c r="A18815" s="72" t="s">
        <v>27851</v>
      </c>
      <c r="B18815" s="72"/>
    </row>
    <row r="18816" spans="1:2">
      <c r="A18816" s="72" t="s">
        <v>26273</v>
      </c>
      <c r="B18816" s="72"/>
    </row>
    <row r="18817" spans="1:2">
      <c r="A18817" s="72" t="s">
        <v>26557</v>
      </c>
      <c r="B18817" s="72"/>
    </row>
    <row r="18818" spans="1:2">
      <c r="A18818" s="72" t="s">
        <v>7130</v>
      </c>
      <c r="B18818" s="72"/>
    </row>
    <row r="18819" spans="1:2">
      <c r="A18819" s="72" t="s">
        <v>21375</v>
      </c>
      <c r="B18819" s="72"/>
    </row>
    <row r="18820" spans="1:2">
      <c r="A18820" s="72" t="s">
        <v>27432</v>
      </c>
      <c r="B18820" s="72"/>
    </row>
    <row r="18821" spans="1:2">
      <c r="A18821" s="72" t="s">
        <v>9307</v>
      </c>
      <c r="B18821" s="72"/>
    </row>
    <row r="18822" spans="1:2">
      <c r="A18822" s="72" t="s">
        <v>2164</v>
      </c>
      <c r="B18822" s="72"/>
    </row>
    <row r="18823" spans="1:2">
      <c r="A18823" s="72" t="s">
        <v>27852</v>
      </c>
      <c r="B18823" s="72"/>
    </row>
    <row r="18824" spans="1:2">
      <c r="A18824" s="72" t="s">
        <v>7131</v>
      </c>
      <c r="B18824" s="72"/>
    </row>
    <row r="18825" spans="1:2">
      <c r="A18825" s="72" t="s">
        <v>7131</v>
      </c>
      <c r="B18825" s="72"/>
    </row>
    <row r="18826" spans="1:2">
      <c r="A18826" s="72" t="s">
        <v>7131</v>
      </c>
      <c r="B18826" s="72"/>
    </row>
    <row r="18827" spans="1:2">
      <c r="A18827" s="72" t="s">
        <v>24779</v>
      </c>
      <c r="B18827" s="72"/>
    </row>
    <row r="18828" spans="1:2">
      <c r="A18828" s="72" t="s">
        <v>31906</v>
      </c>
      <c r="B18828" s="72"/>
    </row>
    <row r="18829" spans="1:2">
      <c r="A18829" s="72" t="s">
        <v>6006</v>
      </c>
      <c r="B18829" s="72"/>
    </row>
    <row r="18830" spans="1:2">
      <c r="A18830" s="72" t="s">
        <v>27853</v>
      </c>
      <c r="B18830" s="72"/>
    </row>
    <row r="18831" spans="1:2">
      <c r="A18831" s="72" t="s">
        <v>30021</v>
      </c>
      <c r="B18831" s="72"/>
    </row>
    <row r="18832" spans="1:2">
      <c r="A18832" s="72" t="s">
        <v>30022</v>
      </c>
      <c r="B18832" s="72"/>
    </row>
    <row r="18833" spans="1:2">
      <c r="A18833" s="72" t="s">
        <v>30582</v>
      </c>
      <c r="B18833" s="72"/>
    </row>
    <row r="18834" spans="1:2">
      <c r="A18834" s="72" t="s">
        <v>22482</v>
      </c>
      <c r="B18834" s="72"/>
    </row>
    <row r="18835" spans="1:2">
      <c r="A18835" s="72" t="s">
        <v>28426</v>
      </c>
      <c r="B18835" s="72"/>
    </row>
    <row r="18836" spans="1:2">
      <c r="A18836" s="72" t="s">
        <v>4313</v>
      </c>
      <c r="B18836" s="72"/>
    </row>
    <row r="18837" spans="1:2">
      <c r="A18837" s="72" t="s">
        <v>12640</v>
      </c>
      <c r="B18837" s="72"/>
    </row>
    <row r="18838" spans="1:2">
      <c r="A18838" s="72" t="s">
        <v>31660</v>
      </c>
      <c r="B18838" s="72"/>
    </row>
    <row r="18839" spans="1:2">
      <c r="A18839" s="72" t="s">
        <v>24780</v>
      </c>
      <c r="B18839" s="72"/>
    </row>
    <row r="18840" spans="1:2">
      <c r="A18840" s="72" t="s">
        <v>2806</v>
      </c>
      <c r="B18840" s="72"/>
    </row>
    <row r="18841" spans="1:2">
      <c r="A18841" s="72" t="s">
        <v>3974</v>
      </c>
      <c r="B18841" s="72"/>
    </row>
    <row r="18842" spans="1:2">
      <c r="A18842" s="72" t="s">
        <v>4901</v>
      </c>
      <c r="B18842" s="72"/>
    </row>
    <row r="18843" spans="1:2">
      <c r="A18843" s="72" t="s">
        <v>3975</v>
      </c>
      <c r="B18843" s="72"/>
    </row>
    <row r="18844" spans="1:2">
      <c r="A18844" s="72" t="s">
        <v>20923</v>
      </c>
      <c r="B18844" s="72"/>
    </row>
    <row r="18845" spans="1:2">
      <c r="A18845" s="72" t="s">
        <v>20923</v>
      </c>
      <c r="B18845" s="72"/>
    </row>
    <row r="18846" spans="1:2">
      <c r="A18846" s="72" t="s">
        <v>1036</v>
      </c>
      <c r="B18846" s="72"/>
    </row>
    <row r="18847" spans="1:2">
      <c r="A18847" s="72" t="s">
        <v>32838</v>
      </c>
      <c r="B18847" s="72"/>
    </row>
    <row r="18848" spans="1:2">
      <c r="A18848" s="72" t="s">
        <v>32839</v>
      </c>
      <c r="B18848" s="72"/>
    </row>
    <row r="18849" spans="1:2">
      <c r="A18849" s="72" t="s">
        <v>32840</v>
      </c>
      <c r="B18849" s="72"/>
    </row>
    <row r="18850" spans="1:2">
      <c r="A18850" s="72" t="s">
        <v>18320</v>
      </c>
      <c r="B18850" s="72"/>
    </row>
    <row r="18851" spans="1:2">
      <c r="A18851" s="72" t="s">
        <v>24202</v>
      </c>
      <c r="B18851" s="72"/>
    </row>
    <row r="18852" spans="1:2">
      <c r="A18852" s="72" t="s">
        <v>3191</v>
      </c>
      <c r="B18852" s="72"/>
    </row>
    <row r="18853" spans="1:2">
      <c r="A18853" s="72" t="s">
        <v>12641</v>
      </c>
      <c r="B18853" s="72"/>
    </row>
    <row r="18854" spans="1:2">
      <c r="A18854" s="72" t="s">
        <v>19544</v>
      </c>
      <c r="B18854" s="72"/>
    </row>
    <row r="18855" spans="1:2">
      <c r="A18855" s="72" t="s">
        <v>15163</v>
      </c>
      <c r="B18855" s="72"/>
    </row>
    <row r="18856" spans="1:2">
      <c r="A18856" s="72" t="s">
        <v>26274</v>
      </c>
      <c r="B18856" s="72"/>
    </row>
    <row r="18857" spans="1:2">
      <c r="A18857" s="72" t="s">
        <v>16760</v>
      </c>
      <c r="B18857" s="72"/>
    </row>
    <row r="18858" spans="1:2">
      <c r="A18858" s="72" t="s">
        <v>25221</v>
      </c>
      <c r="B18858" s="72"/>
    </row>
    <row r="18859" spans="1:2">
      <c r="A18859" s="72" t="s">
        <v>12642</v>
      </c>
      <c r="B18859" s="72"/>
    </row>
    <row r="18860" spans="1:2">
      <c r="A18860" s="72" t="s">
        <v>4314</v>
      </c>
      <c r="B18860" s="72"/>
    </row>
    <row r="18861" spans="1:2">
      <c r="A18861" s="72" t="s">
        <v>4314</v>
      </c>
      <c r="B18861" s="72"/>
    </row>
    <row r="18862" spans="1:2">
      <c r="A18862" s="72" t="s">
        <v>5297</v>
      </c>
      <c r="B18862" s="72"/>
    </row>
    <row r="18863" spans="1:2">
      <c r="A18863" s="72" t="s">
        <v>12643</v>
      </c>
      <c r="B18863" s="72"/>
    </row>
    <row r="18864" spans="1:2">
      <c r="A18864" s="72" t="s">
        <v>15165</v>
      </c>
      <c r="B18864" s="72"/>
    </row>
    <row r="18865" spans="1:2">
      <c r="A18865" s="72" t="s">
        <v>1037</v>
      </c>
      <c r="B18865" s="72"/>
    </row>
    <row r="18866" spans="1:2">
      <c r="A18866" s="72" t="s">
        <v>1037</v>
      </c>
      <c r="B18866" s="72"/>
    </row>
    <row r="18867" spans="1:2">
      <c r="A18867" s="72" t="s">
        <v>6367</v>
      </c>
      <c r="B18867" s="72"/>
    </row>
    <row r="18868" spans="1:2">
      <c r="A18868" s="72" t="s">
        <v>6368</v>
      </c>
      <c r="B18868" s="72"/>
    </row>
    <row r="18869" spans="1:2">
      <c r="A18869" s="72" t="s">
        <v>27433</v>
      </c>
      <c r="B18869" s="72"/>
    </row>
    <row r="18870" spans="1:2">
      <c r="A18870" s="72" t="s">
        <v>10958</v>
      </c>
      <c r="B18870" s="72"/>
    </row>
    <row r="18871" spans="1:2">
      <c r="A18871" s="72" t="s">
        <v>12644</v>
      </c>
      <c r="B18871" s="72"/>
    </row>
    <row r="18872" spans="1:2">
      <c r="A18872" s="72" t="s">
        <v>12645</v>
      </c>
      <c r="B18872" s="72"/>
    </row>
    <row r="18873" spans="1:2">
      <c r="A18873" s="72" t="s">
        <v>28427</v>
      </c>
      <c r="B18873" s="72"/>
    </row>
    <row r="18874" spans="1:2">
      <c r="A18874" s="72" t="s">
        <v>23668</v>
      </c>
      <c r="B18874" s="72"/>
    </row>
    <row r="18875" spans="1:2">
      <c r="A18875" s="72" t="s">
        <v>17434</v>
      </c>
      <c r="B18875" s="72"/>
    </row>
    <row r="18876" spans="1:2">
      <c r="A18876" s="72" t="s">
        <v>10292</v>
      </c>
      <c r="B18876" s="72"/>
    </row>
    <row r="18877" spans="1:2">
      <c r="A18877" s="72" t="s">
        <v>10293</v>
      </c>
      <c r="B18877" s="72"/>
    </row>
    <row r="18878" spans="1:2">
      <c r="A18878" s="72" t="s">
        <v>29442</v>
      </c>
      <c r="B18878" s="72"/>
    </row>
    <row r="18879" spans="1:2">
      <c r="A18879" s="72" t="s">
        <v>13350</v>
      </c>
      <c r="B18879" s="72"/>
    </row>
    <row r="18880" spans="1:2">
      <c r="A18880" s="72" t="s">
        <v>28428</v>
      </c>
      <c r="B18880" s="72"/>
    </row>
    <row r="18881" spans="1:2">
      <c r="A18881" s="72" t="s">
        <v>28429</v>
      </c>
      <c r="B18881" s="72"/>
    </row>
    <row r="18882" spans="1:2">
      <c r="A18882" s="72" t="s">
        <v>14202</v>
      </c>
      <c r="B18882" s="72"/>
    </row>
    <row r="18883" spans="1:2">
      <c r="A18883" s="72" t="s">
        <v>23669</v>
      </c>
      <c r="B18883" s="72"/>
    </row>
    <row r="18884" spans="1:2">
      <c r="A18884" s="72" t="s">
        <v>10294</v>
      </c>
      <c r="B18884" s="72"/>
    </row>
    <row r="18885" spans="1:2">
      <c r="A18885" s="72" t="s">
        <v>2807</v>
      </c>
      <c r="B18885" s="72"/>
    </row>
    <row r="18886" spans="1:2">
      <c r="A18886" s="72" t="s">
        <v>29443</v>
      </c>
      <c r="B18886" s="72"/>
    </row>
    <row r="18887" spans="1:2">
      <c r="A18887" s="72" t="s">
        <v>10959</v>
      </c>
      <c r="B18887" s="72"/>
    </row>
    <row r="18888" spans="1:2">
      <c r="A18888" s="72" t="s">
        <v>4315</v>
      </c>
      <c r="B18888" s="72"/>
    </row>
    <row r="18889" spans="1:2">
      <c r="A18889" s="72" t="s">
        <v>16761</v>
      </c>
      <c r="B18889" s="72"/>
    </row>
    <row r="18890" spans="1:2">
      <c r="A18890" s="72" t="s">
        <v>8284</v>
      </c>
      <c r="B18890" s="72"/>
    </row>
    <row r="18891" spans="1:2">
      <c r="A18891" s="72" t="s">
        <v>8284</v>
      </c>
      <c r="B18891" s="72"/>
    </row>
    <row r="18892" spans="1:2">
      <c r="A18892" s="72" t="s">
        <v>11724</v>
      </c>
      <c r="B18892" s="72"/>
    </row>
    <row r="18893" spans="1:2">
      <c r="A18893" s="72" t="s">
        <v>15415</v>
      </c>
      <c r="B18893" s="72"/>
    </row>
    <row r="18894" spans="1:2">
      <c r="A18894" s="72" t="s">
        <v>1562</v>
      </c>
      <c r="B18894" s="72"/>
    </row>
    <row r="18895" spans="1:2">
      <c r="A18895" s="72" t="s">
        <v>16762</v>
      </c>
      <c r="B18895" s="72"/>
    </row>
    <row r="18896" spans="1:2">
      <c r="A18896" s="72" t="s">
        <v>13018</v>
      </c>
      <c r="B18896" s="72"/>
    </row>
    <row r="18897" spans="1:2">
      <c r="A18897" s="72" t="s">
        <v>13019</v>
      </c>
      <c r="B18897" s="72"/>
    </row>
    <row r="18898" spans="1:2">
      <c r="A18898" s="72" t="s">
        <v>28904</v>
      </c>
      <c r="B18898" s="72"/>
    </row>
    <row r="18899" spans="1:2">
      <c r="A18899" s="72" t="s">
        <v>6369</v>
      </c>
      <c r="B18899" s="72"/>
    </row>
    <row r="18900" spans="1:2">
      <c r="A18900" s="72" t="s">
        <v>19545</v>
      </c>
      <c r="B18900" s="72"/>
    </row>
    <row r="18901" spans="1:2">
      <c r="A18901" s="72" t="s">
        <v>11956</v>
      </c>
      <c r="B18901" s="72"/>
    </row>
    <row r="18902" spans="1:2">
      <c r="A18902" s="72" t="s">
        <v>19546</v>
      </c>
      <c r="B18902" s="72"/>
    </row>
    <row r="18903" spans="1:2">
      <c r="A18903" s="72" t="s">
        <v>15674</v>
      </c>
      <c r="B18903" s="72"/>
    </row>
    <row r="18904" spans="1:2">
      <c r="A18904" s="72" t="s">
        <v>7928</v>
      </c>
      <c r="B18904" s="72"/>
    </row>
    <row r="18905" spans="1:2">
      <c r="A18905" s="72" t="s">
        <v>12186</v>
      </c>
      <c r="B18905" s="72"/>
    </row>
    <row r="18906" spans="1:2">
      <c r="A18906" s="72" t="s">
        <v>10295</v>
      </c>
      <c r="B18906" s="72"/>
    </row>
    <row r="18907" spans="1:2">
      <c r="A18907" s="72" t="s">
        <v>12187</v>
      </c>
      <c r="B18907" s="72"/>
    </row>
    <row r="18908" spans="1:2">
      <c r="A18908" s="72" t="s">
        <v>20924</v>
      </c>
      <c r="B18908" s="72"/>
    </row>
    <row r="18909" spans="1:2">
      <c r="A18909" s="72" t="s">
        <v>5616</v>
      </c>
      <c r="B18909" s="72"/>
    </row>
    <row r="18910" spans="1:2">
      <c r="A18910" s="72" t="s">
        <v>25840</v>
      </c>
      <c r="B18910" s="72"/>
    </row>
    <row r="18911" spans="1:2">
      <c r="A18911" s="72" t="s">
        <v>25222</v>
      </c>
      <c r="B18911" s="72"/>
    </row>
    <row r="18912" spans="1:2">
      <c r="A18912" s="72" t="s">
        <v>13627</v>
      </c>
      <c r="B18912" s="72"/>
    </row>
    <row r="18913" spans="1:2">
      <c r="A18913" s="72" t="s">
        <v>10296</v>
      </c>
      <c r="B18913" s="72"/>
    </row>
    <row r="18914" spans="1:2">
      <c r="A18914" s="72" t="s">
        <v>24781</v>
      </c>
      <c r="B18914" s="72"/>
    </row>
    <row r="18915" spans="1:2">
      <c r="A18915" s="72" t="s">
        <v>401</v>
      </c>
      <c r="B18915" s="72"/>
    </row>
    <row r="18916" spans="1:2">
      <c r="A18916" s="72" t="s">
        <v>21376</v>
      </c>
      <c r="B18916" s="72"/>
    </row>
    <row r="18917" spans="1:2">
      <c r="A18917" s="72" t="s">
        <v>1563</v>
      </c>
      <c r="B18917" s="72"/>
    </row>
    <row r="18918" spans="1:2">
      <c r="A18918" s="72" t="s">
        <v>26975</v>
      </c>
      <c r="B18918" s="72"/>
    </row>
    <row r="18919" spans="1:2">
      <c r="A18919" s="72" t="s">
        <v>15675</v>
      </c>
      <c r="B18919" s="72"/>
    </row>
    <row r="18920" spans="1:2">
      <c r="A18920" s="72" t="s">
        <v>13628</v>
      </c>
      <c r="B18920" s="72"/>
    </row>
    <row r="18921" spans="1:2">
      <c r="A18921" s="72" t="s">
        <v>10960</v>
      </c>
      <c r="B18921" s="72"/>
    </row>
    <row r="18922" spans="1:2">
      <c r="A18922" s="72" t="s">
        <v>15676</v>
      </c>
      <c r="B18922" s="72"/>
    </row>
    <row r="18923" spans="1:2">
      <c r="A18923" s="72" t="s">
        <v>1808</v>
      </c>
      <c r="B18923" s="72"/>
    </row>
    <row r="18924" spans="1:2">
      <c r="A18924" s="72" t="s">
        <v>6370</v>
      </c>
      <c r="B18924" s="72"/>
    </row>
    <row r="18925" spans="1:2">
      <c r="A18925" s="72" t="s">
        <v>16178</v>
      </c>
      <c r="B18925" s="72"/>
    </row>
    <row r="18926" spans="1:2">
      <c r="A18926" s="72" t="s">
        <v>11725</v>
      </c>
      <c r="B18926" s="72"/>
    </row>
    <row r="18927" spans="1:2">
      <c r="A18927" s="72" t="s">
        <v>8285</v>
      </c>
      <c r="B18927" s="72"/>
    </row>
    <row r="18928" spans="1:2">
      <c r="A18928" s="72" t="s">
        <v>31907</v>
      </c>
      <c r="B18928" s="72"/>
    </row>
    <row r="18929" spans="1:2">
      <c r="A18929" s="72" t="s">
        <v>17025</v>
      </c>
      <c r="B18929" s="72"/>
    </row>
    <row r="18930" spans="1:2">
      <c r="A18930" s="72" t="s">
        <v>1564</v>
      </c>
      <c r="B18930" s="72"/>
    </row>
    <row r="18931" spans="1:2">
      <c r="A18931" s="72" t="s">
        <v>3550</v>
      </c>
      <c r="B18931" s="72"/>
    </row>
    <row r="18932" spans="1:2">
      <c r="A18932" s="72" t="s">
        <v>7132</v>
      </c>
      <c r="B18932" s="72"/>
    </row>
    <row r="18933" spans="1:2">
      <c r="A18933" s="72" t="s">
        <v>9308</v>
      </c>
      <c r="B18933" s="72"/>
    </row>
    <row r="18934" spans="1:2">
      <c r="A18934" s="72" t="s">
        <v>5617</v>
      </c>
      <c r="B18934" s="72"/>
    </row>
    <row r="18935" spans="1:2">
      <c r="A18935" s="72" t="s">
        <v>5617</v>
      </c>
      <c r="B18935" s="72"/>
    </row>
    <row r="18936" spans="1:2">
      <c r="A18936" s="72" t="s">
        <v>5617</v>
      </c>
      <c r="B18936" s="72"/>
    </row>
    <row r="18937" spans="1:2">
      <c r="A18937" s="72" t="s">
        <v>31908</v>
      </c>
      <c r="B18937" s="72"/>
    </row>
    <row r="18938" spans="1:2">
      <c r="A18938" s="72" t="s">
        <v>32104</v>
      </c>
      <c r="B18938" s="72"/>
    </row>
    <row r="18939" spans="1:2">
      <c r="A18939" s="72" t="s">
        <v>15166</v>
      </c>
      <c r="B18939" s="72"/>
    </row>
    <row r="18940" spans="1:2">
      <c r="A18940" s="72" t="s">
        <v>24782</v>
      </c>
      <c r="B18940" s="72"/>
    </row>
    <row r="18941" spans="1:2">
      <c r="A18941" s="72" t="s">
        <v>11245</v>
      </c>
      <c r="B18941" s="72"/>
    </row>
    <row r="18942" spans="1:2">
      <c r="A18942" s="72" t="s">
        <v>11245</v>
      </c>
      <c r="B18942" s="72"/>
    </row>
    <row r="18943" spans="1:2">
      <c r="A18943" s="72" t="s">
        <v>11726</v>
      </c>
      <c r="B18943" s="72"/>
    </row>
    <row r="18944" spans="1:2">
      <c r="A18944" s="72" t="s">
        <v>6007</v>
      </c>
      <c r="B18944" s="72"/>
    </row>
    <row r="18945" spans="1:2">
      <c r="A18945" s="72" t="s">
        <v>2388</v>
      </c>
      <c r="B18945" s="72"/>
    </row>
    <row r="18946" spans="1:2">
      <c r="A18946" s="72" t="s">
        <v>8286</v>
      </c>
      <c r="B18946" s="72"/>
    </row>
    <row r="18947" spans="1:2">
      <c r="A18947" s="72" t="s">
        <v>7929</v>
      </c>
      <c r="B18947" s="72"/>
    </row>
    <row r="18948" spans="1:2">
      <c r="A18948" s="72" t="s">
        <v>7929</v>
      </c>
      <c r="B18948" s="72"/>
    </row>
    <row r="18949" spans="1:2">
      <c r="A18949" s="72" t="s">
        <v>13888</v>
      </c>
      <c r="B18949" s="72"/>
    </row>
    <row r="18950" spans="1:2">
      <c r="A18950" s="72" t="s">
        <v>32458</v>
      </c>
      <c r="B18950" s="72"/>
    </row>
    <row r="18951" spans="1:2">
      <c r="A18951" s="72" t="s">
        <v>30023</v>
      </c>
      <c r="B18951" s="72"/>
    </row>
    <row r="18952" spans="1:2">
      <c r="A18952" s="72" t="s">
        <v>25223</v>
      </c>
      <c r="B18952" s="72"/>
    </row>
    <row r="18953" spans="1:2">
      <c r="A18953" s="72" t="s">
        <v>21377</v>
      </c>
      <c r="B18953" s="72"/>
    </row>
    <row r="18954" spans="1:2">
      <c r="A18954" s="72" t="s">
        <v>25224</v>
      </c>
      <c r="B18954" s="72"/>
    </row>
    <row r="18955" spans="1:2">
      <c r="A18955" s="72" t="s">
        <v>20925</v>
      </c>
      <c r="B18955" s="72"/>
    </row>
    <row r="18956" spans="1:2">
      <c r="A18956" s="72" t="s">
        <v>26276</v>
      </c>
      <c r="B18956" s="72"/>
    </row>
    <row r="18957" spans="1:2">
      <c r="A18957" s="72" t="s">
        <v>26277</v>
      </c>
      <c r="B18957" s="72"/>
    </row>
    <row r="18958" spans="1:2">
      <c r="A18958" s="72" t="s">
        <v>26278</v>
      </c>
      <c r="B18958" s="72"/>
    </row>
    <row r="18959" spans="1:2">
      <c r="A18959" s="72" t="s">
        <v>20926</v>
      </c>
      <c r="B18959" s="72"/>
    </row>
    <row r="18960" spans="1:2">
      <c r="A18960" s="72" t="s">
        <v>25841</v>
      </c>
      <c r="B18960" s="72"/>
    </row>
    <row r="18961" spans="1:2">
      <c r="A18961" s="72" t="s">
        <v>10297</v>
      </c>
      <c r="B18961" s="72"/>
    </row>
    <row r="18962" spans="1:2">
      <c r="A18962" s="72" t="s">
        <v>32459</v>
      </c>
      <c r="B18962" s="72"/>
    </row>
    <row r="18963" spans="1:2">
      <c r="A18963" s="72" t="s">
        <v>7133</v>
      </c>
      <c r="B18963" s="72"/>
    </row>
    <row r="18964" spans="1:2">
      <c r="A18964" s="72" t="s">
        <v>7133</v>
      </c>
      <c r="B18964" s="72"/>
    </row>
    <row r="18965" spans="1:2">
      <c r="A18965" s="72" t="s">
        <v>7133</v>
      </c>
      <c r="B18965" s="72"/>
    </row>
    <row r="18966" spans="1:2">
      <c r="A18966" s="72" t="s">
        <v>5618</v>
      </c>
      <c r="B18966" s="72"/>
    </row>
    <row r="18967" spans="1:2">
      <c r="A18967" s="72" t="s">
        <v>18321</v>
      </c>
      <c r="B18967" s="72"/>
    </row>
    <row r="18968" spans="1:2">
      <c r="A18968" s="72" t="s">
        <v>24783</v>
      </c>
      <c r="B18968" s="72"/>
    </row>
    <row r="18969" spans="1:2">
      <c r="A18969" s="72" t="s">
        <v>26976</v>
      </c>
      <c r="B18969" s="72"/>
    </row>
    <row r="18970" spans="1:2">
      <c r="A18970" s="72" t="s">
        <v>15167</v>
      </c>
      <c r="B18970" s="72"/>
    </row>
    <row r="18971" spans="1:2">
      <c r="A18971" s="72" t="s">
        <v>8897</v>
      </c>
      <c r="B18971" s="72"/>
    </row>
    <row r="18972" spans="1:2">
      <c r="A18972" s="72" t="s">
        <v>3551</v>
      </c>
      <c r="B18972" s="72"/>
    </row>
    <row r="18973" spans="1:2">
      <c r="A18973" s="72" t="s">
        <v>13889</v>
      </c>
      <c r="B18973" s="72"/>
    </row>
    <row r="18974" spans="1:2">
      <c r="A18974" s="72" t="s">
        <v>29444</v>
      </c>
      <c r="B18974" s="72"/>
    </row>
    <row r="18975" spans="1:2">
      <c r="A18975" s="72" t="s">
        <v>33488</v>
      </c>
      <c r="B18975" s="72"/>
    </row>
    <row r="18976" spans="1:2">
      <c r="A18976" s="72" t="s">
        <v>30024</v>
      </c>
      <c r="B18976" s="72"/>
    </row>
    <row r="18977" spans="1:2">
      <c r="A18977" s="72" t="s">
        <v>26977</v>
      </c>
      <c r="B18977" s="72"/>
    </row>
    <row r="18978" spans="1:2">
      <c r="A18978" s="72" t="s">
        <v>13890</v>
      </c>
      <c r="B18978" s="72"/>
    </row>
    <row r="18979" spans="1:2">
      <c r="A18979" s="72" t="s">
        <v>16763</v>
      </c>
      <c r="B18979" s="72"/>
    </row>
    <row r="18980" spans="1:2">
      <c r="A18980" s="72" t="s">
        <v>3192</v>
      </c>
      <c r="B18980" s="72"/>
    </row>
    <row r="18981" spans="1:2">
      <c r="A18981" s="72" t="s">
        <v>13629</v>
      </c>
      <c r="B18981" s="72"/>
    </row>
    <row r="18982" spans="1:2">
      <c r="A18982" s="72" t="s">
        <v>24203</v>
      </c>
      <c r="B18982" s="72"/>
    </row>
    <row r="18983" spans="1:2">
      <c r="A18983" s="72" t="s">
        <v>13891</v>
      </c>
      <c r="B18983" s="72"/>
    </row>
    <row r="18984" spans="1:2">
      <c r="A18984" s="72" t="s">
        <v>14203</v>
      </c>
      <c r="B18984" s="72"/>
    </row>
    <row r="18985" spans="1:2">
      <c r="A18985" s="72" t="s">
        <v>1038</v>
      </c>
      <c r="B18985" s="72"/>
    </row>
    <row r="18986" spans="1:2">
      <c r="A18986" s="72" t="s">
        <v>25225</v>
      </c>
      <c r="B18986" s="72"/>
    </row>
    <row r="18987" spans="1:2">
      <c r="A18987" s="72" t="s">
        <v>21378</v>
      </c>
      <c r="B18987" s="72"/>
    </row>
    <row r="18988" spans="1:2">
      <c r="A18988" s="72" t="s">
        <v>20052</v>
      </c>
      <c r="B18988" s="72"/>
    </row>
    <row r="18989" spans="1:2">
      <c r="A18989" s="72" t="s">
        <v>18814</v>
      </c>
      <c r="B18989" s="72"/>
    </row>
    <row r="18990" spans="1:2">
      <c r="A18990" s="72" t="s">
        <v>2389</v>
      </c>
      <c r="B18990" s="72"/>
    </row>
    <row r="18991" spans="1:2">
      <c r="A18991" s="72" t="s">
        <v>28430</v>
      </c>
      <c r="B18991" s="72"/>
    </row>
    <row r="18992" spans="1:2">
      <c r="A18992" s="72" t="s">
        <v>13630</v>
      </c>
      <c r="B18992" s="72"/>
    </row>
    <row r="18993" spans="1:2">
      <c r="A18993" s="72" t="s">
        <v>1039</v>
      </c>
      <c r="B18993" s="72"/>
    </row>
    <row r="18994" spans="1:2">
      <c r="A18994" s="72" t="s">
        <v>21862</v>
      </c>
      <c r="B18994" s="72"/>
    </row>
    <row r="18995" spans="1:2">
      <c r="A18995" s="72" t="s">
        <v>26978</v>
      </c>
      <c r="B18995" s="72"/>
    </row>
    <row r="18996" spans="1:2">
      <c r="A18996" s="72" t="s">
        <v>26558</v>
      </c>
      <c r="B18996" s="72"/>
    </row>
    <row r="18997" spans="1:2">
      <c r="A18997" s="72" t="s">
        <v>9823</v>
      </c>
      <c r="B18997" s="72"/>
    </row>
    <row r="18998" spans="1:2">
      <c r="A18998" s="72" t="s">
        <v>21379</v>
      </c>
      <c r="B18998" s="72"/>
    </row>
    <row r="18999" spans="1:2">
      <c r="A18999" s="72" t="s">
        <v>21379</v>
      </c>
      <c r="B18999" s="72"/>
    </row>
    <row r="19000" spans="1:2">
      <c r="A19000" s="72" t="s">
        <v>17551</v>
      </c>
      <c r="B19000" s="72"/>
    </row>
    <row r="19001" spans="1:2">
      <c r="A19001" s="72" t="s">
        <v>21863</v>
      </c>
      <c r="B19001" s="72"/>
    </row>
    <row r="19002" spans="1:2">
      <c r="A19002" s="72" t="s">
        <v>13631</v>
      </c>
      <c r="B19002" s="72"/>
    </row>
    <row r="19003" spans="1:2">
      <c r="A19003" s="72" t="s">
        <v>1040</v>
      </c>
      <c r="B19003" s="72"/>
    </row>
    <row r="19004" spans="1:2">
      <c r="A19004" s="72" t="s">
        <v>18815</v>
      </c>
      <c r="B19004" s="72"/>
    </row>
    <row r="19005" spans="1:2">
      <c r="A19005" s="72" t="s">
        <v>15677</v>
      </c>
      <c r="B19005" s="72"/>
    </row>
    <row r="19006" spans="1:2">
      <c r="A19006" s="72" t="s">
        <v>12646</v>
      </c>
      <c r="B19006" s="72"/>
    </row>
    <row r="19007" spans="1:2">
      <c r="A19007" s="72" t="s">
        <v>24784</v>
      </c>
      <c r="B19007" s="72"/>
    </row>
    <row r="19008" spans="1:2">
      <c r="A19008" s="72" t="s">
        <v>22949</v>
      </c>
      <c r="B19008" s="72"/>
    </row>
    <row r="19009" spans="1:2">
      <c r="A19009" s="72" t="s">
        <v>3552</v>
      </c>
      <c r="B19009" s="72"/>
    </row>
    <row r="19010" spans="1:2">
      <c r="A19010" s="72" t="s">
        <v>2808</v>
      </c>
      <c r="B19010" s="72"/>
    </row>
    <row r="19011" spans="1:2">
      <c r="A19011" s="72" t="s">
        <v>2808</v>
      </c>
      <c r="B19011" s="72"/>
    </row>
    <row r="19012" spans="1:2">
      <c r="A19012" s="72" t="s">
        <v>31662</v>
      </c>
      <c r="B19012" s="72"/>
    </row>
    <row r="19013" spans="1:2">
      <c r="A19013" s="72" t="s">
        <v>16179</v>
      </c>
      <c r="B19013" s="72"/>
    </row>
    <row r="19014" spans="1:2">
      <c r="A19014" s="72" t="s">
        <v>1041</v>
      </c>
      <c r="B19014" s="72"/>
    </row>
    <row r="19015" spans="1:2">
      <c r="A19015" s="72" t="s">
        <v>22483</v>
      </c>
      <c r="B19015" s="72"/>
    </row>
    <row r="19016" spans="1:2">
      <c r="A19016" s="72" t="s">
        <v>20927</v>
      </c>
      <c r="B19016" s="72"/>
    </row>
    <row r="19017" spans="1:2">
      <c r="A19017" s="72" t="s">
        <v>15678</v>
      </c>
      <c r="B19017" s="72"/>
    </row>
    <row r="19018" spans="1:2">
      <c r="A19018" s="72" t="s">
        <v>30583</v>
      </c>
      <c r="B19018" s="72"/>
    </row>
    <row r="19019" spans="1:2">
      <c r="A19019" s="72" t="s">
        <v>28431</v>
      </c>
      <c r="B19019" s="72"/>
    </row>
    <row r="19020" spans="1:2">
      <c r="A19020" s="72" t="s">
        <v>3553</v>
      </c>
      <c r="B19020" s="72"/>
    </row>
    <row r="19021" spans="1:2">
      <c r="A19021" s="72" t="s">
        <v>3553</v>
      </c>
      <c r="B19021" s="72"/>
    </row>
    <row r="19022" spans="1:2">
      <c r="A19022" s="72" t="s">
        <v>25842</v>
      </c>
      <c r="B19022" s="72"/>
    </row>
    <row r="19023" spans="1:2">
      <c r="A19023" s="72" t="s">
        <v>25843</v>
      </c>
      <c r="B19023" s="72"/>
    </row>
    <row r="19024" spans="1:2">
      <c r="A19024" s="72" t="s">
        <v>15679</v>
      </c>
      <c r="B19024" s="72"/>
    </row>
    <row r="19025" spans="1:2">
      <c r="A19025" s="72" t="s">
        <v>1042</v>
      </c>
      <c r="B19025" s="72"/>
    </row>
    <row r="19026" spans="1:2">
      <c r="A19026" s="72" t="s">
        <v>27434</v>
      </c>
      <c r="B19026" s="72"/>
    </row>
    <row r="19027" spans="1:2">
      <c r="A19027" s="72" t="s">
        <v>32460</v>
      </c>
      <c r="B19027" s="72"/>
    </row>
    <row r="19028" spans="1:2">
      <c r="A19028" s="72" t="s">
        <v>7134</v>
      </c>
      <c r="B19028" s="72"/>
    </row>
    <row r="19029" spans="1:2">
      <c r="A19029" s="72" t="s">
        <v>14777</v>
      </c>
      <c r="B19029" s="72"/>
    </row>
    <row r="19030" spans="1:2">
      <c r="A19030" s="4" t="s">
        <v>33603</v>
      </c>
      <c r="B19030" s="72"/>
    </row>
    <row r="19031" spans="1:2">
      <c r="A19031" s="4" t="s">
        <v>33620</v>
      </c>
      <c r="B19031" s="72"/>
    </row>
    <row r="19032" spans="1:2">
      <c r="A19032" s="72" t="s">
        <v>6008</v>
      </c>
      <c r="B19032" s="72"/>
    </row>
    <row r="19033" spans="1:2">
      <c r="A19033" s="4" t="s">
        <v>1043</v>
      </c>
      <c r="B19033" s="72"/>
    </row>
    <row r="19034" spans="1:2">
      <c r="A19034" s="72" t="s">
        <v>17026</v>
      </c>
      <c r="B19034" s="72"/>
    </row>
    <row r="19035" spans="1:2">
      <c r="A19035" s="72" t="s">
        <v>32461</v>
      </c>
      <c r="B19035" s="72"/>
    </row>
    <row r="19036" spans="1:2">
      <c r="A19036" s="72" t="s">
        <v>32462</v>
      </c>
      <c r="B19036" s="72"/>
    </row>
    <row r="19037" spans="1:2">
      <c r="A19037" s="72" t="s">
        <v>5298</v>
      </c>
      <c r="B19037" s="72"/>
    </row>
    <row r="19038" spans="1:2">
      <c r="A19038" s="72" t="s">
        <v>3193</v>
      </c>
      <c r="B19038" s="72"/>
    </row>
    <row r="19039" spans="1:2">
      <c r="A19039" s="72" t="s">
        <v>12647</v>
      </c>
      <c r="B19039" s="72"/>
    </row>
    <row r="19040" spans="1:2">
      <c r="A19040" s="72" t="s">
        <v>25226</v>
      </c>
      <c r="B19040" s="72"/>
    </row>
    <row r="19041" spans="1:2">
      <c r="A19041" s="72" t="s">
        <v>32463</v>
      </c>
      <c r="B19041" s="72"/>
    </row>
    <row r="19042" spans="1:2">
      <c r="A19042" s="72" t="s">
        <v>6637</v>
      </c>
      <c r="B19042" s="72"/>
    </row>
    <row r="19043" spans="1:2">
      <c r="A19043" s="72" t="s">
        <v>19123</v>
      </c>
      <c r="B19043" s="72"/>
    </row>
    <row r="19044" spans="1:2">
      <c r="A19044" s="72" t="s">
        <v>24204</v>
      </c>
      <c r="B19044" s="72"/>
    </row>
    <row r="19045" spans="1:2">
      <c r="A19045" s="72" t="s">
        <v>7590</v>
      </c>
      <c r="B19045" s="72"/>
    </row>
    <row r="19046" spans="1:2">
      <c r="A19046" s="72" t="s">
        <v>7591</v>
      </c>
      <c r="B19046" s="72"/>
    </row>
    <row r="19047" spans="1:2">
      <c r="A19047" s="72" t="s">
        <v>25844</v>
      </c>
      <c r="B19047" s="72"/>
    </row>
    <row r="19048" spans="1:2">
      <c r="A19048" s="72" t="s">
        <v>33489</v>
      </c>
      <c r="B19048" s="72"/>
    </row>
    <row r="19049" spans="1:2">
      <c r="A19049" s="72" t="s">
        <v>18322</v>
      </c>
      <c r="B19049" s="72"/>
    </row>
    <row r="19050" spans="1:2">
      <c r="A19050" s="72" t="s">
        <v>13020</v>
      </c>
      <c r="B19050" s="72"/>
    </row>
    <row r="19051" spans="1:2">
      <c r="A19051" s="72" t="s">
        <v>18598</v>
      </c>
      <c r="B19051" s="72"/>
    </row>
    <row r="19052" spans="1:2">
      <c r="A19052" s="72" t="s">
        <v>15168</v>
      </c>
      <c r="B19052" s="72"/>
    </row>
    <row r="19053" spans="1:2">
      <c r="A19053" s="72" t="s">
        <v>28432</v>
      </c>
      <c r="B19053" s="72"/>
    </row>
    <row r="19054" spans="1:2">
      <c r="A19054" s="72" t="s">
        <v>32105</v>
      </c>
      <c r="B19054" s="72"/>
    </row>
    <row r="19055" spans="1:2">
      <c r="A19055" s="72" t="s">
        <v>32106</v>
      </c>
      <c r="B19055" s="72"/>
    </row>
    <row r="19056" spans="1:2">
      <c r="A19056" s="72" t="s">
        <v>5620</v>
      </c>
      <c r="B19056" s="72"/>
    </row>
    <row r="19057" spans="1:2">
      <c r="A19057" s="72" t="s">
        <v>5621</v>
      </c>
      <c r="B19057" s="72"/>
    </row>
    <row r="19058" spans="1:2">
      <c r="A19058" s="72" t="s">
        <v>12188</v>
      </c>
      <c r="B19058" s="72"/>
    </row>
    <row r="19059" spans="1:2">
      <c r="A19059" s="72" t="s">
        <v>3554</v>
      </c>
      <c r="B19059" s="72"/>
    </row>
    <row r="19060" spans="1:2">
      <c r="A19060" s="72" t="s">
        <v>29793</v>
      </c>
      <c r="B19060" s="72"/>
    </row>
    <row r="19061" spans="1:2">
      <c r="A19061" s="72" t="s">
        <v>12189</v>
      </c>
      <c r="B19061" s="72"/>
    </row>
    <row r="19062" spans="1:2">
      <c r="A19062" s="72" t="s">
        <v>7930</v>
      </c>
      <c r="B19062" s="72"/>
    </row>
    <row r="19063" spans="1:2">
      <c r="A19063" s="72" t="s">
        <v>30025</v>
      </c>
      <c r="B19063" s="72"/>
    </row>
    <row r="19064" spans="1:2">
      <c r="A19064" s="72" t="s">
        <v>30025</v>
      </c>
      <c r="B19064" s="72"/>
    </row>
    <row r="19065" spans="1:2">
      <c r="A19065" s="72" t="s">
        <v>1565</v>
      </c>
      <c r="B19065" s="72"/>
    </row>
    <row r="19066" spans="1:2">
      <c r="A19066" s="72" t="s">
        <v>18323</v>
      </c>
      <c r="B19066" s="72"/>
    </row>
    <row r="19067" spans="1:2">
      <c r="A19067" s="72" t="s">
        <v>18323</v>
      </c>
      <c r="B19067" s="72"/>
    </row>
    <row r="19068" spans="1:2">
      <c r="A19068" s="72" t="s">
        <v>15680</v>
      </c>
      <c r="B19068" s="72"/>
    </row>
    <row r="19069" spans="1:2">
      <c r="A19069" s="72" t="s">
        <v>17769</v>
      </c>
      <c r="B19069" s="72"/>
    </row>
    <row r="19070" spans="1:2">
      <c r="A19070" s="72" t="s">
        <v>3555</v>
      </c>
      <c r="B19070" s="72"/>
    </row>
    <row r="19071" spans="1:2">
      <c r="A19071" s="72" t="s">
        <v>23671</v>
      </c>
      <c r="B19071" s="72"/>
    </row>
    <row r="19072" spans="1:2">
      <c r="A19072" s="72" t="s">
        <v>23672</v>
      </c>
      <c r="B19072" s="72"/>
    </row>
    <row r="19073" spans="1:2">
      <c r="A19073" s="72" t="s">
        <v>7135</v>
      </c>
      <c r="B19073" s="72"/>
    </row>
    <row r="19074" spans="1:2">
      <c r="A19074" s="72" t="s">
        <v>19547</v>
      </c>
      <c r="B19074" s="72"/>
    </row>
    <row r="19075" spans="1:2">
      <c r="A19075" s="4" t="s">
        <v>402</v>
      </c>
      <c r="B19075" s="72"/>
    </row>
    <row r="19076" spans="1:2">
      <c r="A19076" s="72" t="s">
        <v>26979</v>
      </c>
      <c r="B19076" s="72"/>
    </row>
    <row r="19077" spans="1:2">
      <c r="A19077" s="72" t="s">
        <v>26980</v>
      </c>
      <c r="B19077" s="72"/>
    </row>
    <row r="19078" spans="1:2">
      <c r="A19078" s="72" t="s">
        <v>10298</v>
      </c>
      <c r="B19078" s="72"/>
    </row>
    <row r="19079" spans="1:2">
      <c r="A19079" s="72" t="s">
        <v>10298</v>
      </c>
      <c r="B19079" s="72"/>
    </row>
    <row r="19080" spans="1:2">
      <c r="A19080" s="72" t="s">
        <v>10298</v>
      </c>
      <c r="B19080" s="72"/>
    </row>
    <row r="19081" spans="1:2">
      <c r="A19081" s="72" t="s">
        <v>8898</v>
      </c>
      <c r="B19081" s="72"/>
    </row>
    <row r="19082" spans="1:2">
      <c r="A19082" s="72" t="s">
        <v>21381</v>
      </c>
      <c r="B19082" s="72"/>
    </row>
    <row r="19083" spans="1:2">
      <c r="A19083" s="72" t="s">
        <v>26983</v>
      </c>
      <c r="B19083" s="72"/>
    </row>
    <row r="19084" spans="1:2">
      <c r="A19084" s="72" t="s">
        <v>4902</v>
      </c>
      <c r="B19084" s="72"/>
    </row>
    <row r="19085" spans="1:2">
      <c r="A19085" s="72" t="s">
        <v>33490</v>
      </c>
      <c r="B19085" s="72"/>
    </row>
    <row r="19086" spans="1:2">
      <c r="A19086" s="72" t="s">
        <v>3556</v>
      </c>
      <c r="B19086" s="72"/>
    </row>
    <row r="19087" spans="1:2">
      <c r="A19087" s="72" t="s">
        <v>26984</v>
      </c>
      <c r="B19087" s="72"/>
    </row>
    <row r="19088" spans="1:2">
      <c r="A19088" s="72" t="s">
        <v>4903</v>
      </c>
      <c r="B19088" s="72"/>
    </row>
    <row r="19089" spans="1:2">
      <c r="A19089" s="72" t="s">
        <v>1044</v>
      </c>
      <c r="B19089" s="72"/>
    </row>
    <row r="19090" spans="1:2">
      <c r="A19090" s="72" t="s">
        <v>7136</v>
      </c>
      <c r="B19090" s="72"/>
    </row>
    <row r="19091" spans="1:2">
      <c r="A19091" s="72" t="s">
        <v>7137</v>
      </c>
      <c r="B19091" s="72"/>
    </row>
    <row r="19092" spans="1:2">
      <c r="A19092" s="72" t="s">
        <v>22952</v>
      </c>
      <c r="B19092" s="72"/>
    </row>
    <row r="19093" spans="1:2">
      <c r="A19093" s="72" t="s">
        <v>4904</v>
      </c>
      <c r="B19093" s="72"/>
    </row>
    <row r="19094" spans="1:2">
      <c r="A19094" s="72" t="s">
        <v>29446</v>
      </c>
      <c r="B19094" s="72"/>
    </row>
    <row r="19095" spans="1:2">
      <c r="A19095" s="72" t="s">
        <v>7138</v>
      </c>
      <c r="B19095" s="72"/>
    </row>
    <row r="19096" spans="1:2">
      <c r="A19096" s="72" t="s">
        <v>29794</v>
      </c>
      <c r="B19096" s="72"/>
    </row>
    <row r="19097" spans="1:2">
      <c r="A19097" s="72" t="s">
        <v>26985</v>
      </c>
      <c r="B19097" s="72"/>
    </row>
    <row r="19098" spans="1:2">
      <c r="A19098" s="72" t="s">
        <v>7140</v>
      </c>
      <c r="B19098" s="72"/>
    </row>
    <row r="19099" spans="1:2">
      <c r="A19099" s="72" t="s">
        <v>21382</v>
      </c>
      <c r="B19099" s="72"/>
    </row>
    <row r="19100" spans="1:2">
      <c r="A19100" s="72" t="s">
        <v>7139</v>
      </c>
      <c r="B19100" s="72"/>
    </row>
    <row r="19101" spans="1:2">
      <c r="A19101" s="72" t="s">
        <v>7141</v>
      </c>
      <c r="B19101" s="72"/>
    </row>
    <row r="19102" spans="1:2">
      <c r="A19102" s="72" t="s">
        <v>7142</v>
      </c>
      <c r="B19102" s="72"/>
    </row>
    <row r="19103" spans="1:2">
      <c r="A19103" s="72" t="s">
        <v>26986</v>
      </c>
      <c r="B19103" s="72"/>
    </row>
    <row r="19104" spans="1:2">
      <c r="A19104" s="72" t="s">
        <v>7592</v>
      </c>
      <c r="B19104" s="72"/>
    </row>
    <row r="19105" spans="1:2">
      <c r="A19105" s="72" t="s">
        <v>3976</v>
      </c>
      <c r="B19105" s="72"/>
    </row>
    <row r="19106" spans="1:2">
      <c r="A19106" s="72" t="s">
        <v>30990</v>
      </c>
      <c r="B19106" s="72"/>
    </row>
    <row r="19107" spans="1:2">
      <c r="A19107" s="72" t="s">
        <v>26279</v>
      </c>
      <c r="B19107" s="72"/>
    </row>
    <row r="19108" spans="1:2">
      <c r="A19108" s="72" t="s">
        <v>26280</v>
      </c>
      <c r="B19108" s="72"/>
    </row>
    <row r="19109" spans="1:2">
      <c r="A19109" s="72" t="s">
        <v>10604</v>
      </c>
      <c r="B19109" s="72"/>
    </row>
    <row r="19110" spans="1:2">
      <c r="A19110" s="72" t="s">
        <v>22953</v>
      </c>
      <c r="B19110" s="72"/>
    </row>
    <row r="19111" spans="1:2">
      <c r="A19111" s="72" t="s">
        <v>8899</v>
      </c>
      <c r="B19111" s="72"/>
    </row>
    <row r="19112" spans="1:2">
      <c r="A19112" s="72" t="s">
        <v>19548</v>
      </c>
      <c r="B19112" s="72"/>
    </row>
    <row r="19113" spans="1:2">
      <c r="A19113" s="72" t="s">
        <v>12190</v>
      </c>
      <c r="B19113" s="72"/>
    </row>
    <row r="19114" spans="1:2">
      <c r="A19114" s="72" t="s">
        <v>27855</v>
      </c>
      <c r="B19114" s="72"/>
    </row>
    <row r="19115" spans="1:2">
      <c r="A19115" s="72" t="s">
        <v>22484</v>
      </c>
      <c r="B19115" s="72"/>
    </row>
    <row r="19116" spans="1:2">
      <c r="A19116" s="72" t="s">
        <v>3977</v>
      </c>
      <c r="B19116" s="72"/>
    </row>
    <row r="19117" spans="1:2">
      <c r="A19117" s="72" t="s">
        <v>32107</v>
      </c>
      <c r="B19117" s="72"/>
    </row>
    <row r="19118" spans="1:2">
      <c r="A19118" s="72" t="s">
        <v>30991</v>
      </c>
      <c r="B19118" s="72"/>
    </row>
    <row r="19119" spans="1:2">
      <c r="A19119" s="72" t="s">
        <v>11728</v>
      </c>
      <c r="B19119" s="72"/>
    </row>
    <row r="19120" spans="1:2">
      <c r="A19120" s="72" t="s">
        <v>4522</v>
      </c>
      <c r="B19120" s="72"/>
    </row>
    <row r="19121" spans="1:2">
      <c r="A19121" s="72" t="s">
        <v>15169</v>
      </c>
      <c r="B19121" s="72"/>
    </row>
    <row r="19122" spans="1:2">
      <c r="A19122" s="72" t="s">
        <v>403</v>
      </c>
      <c r="B19122" s="72"/>
    </row>
    <row r="19123" spans="1:2">
      <c r="A19123" s="72" t="s">
        <v>13892</v>
      </c>
      <c r="B19123" s="72"/>
    </row>
    <row r="19124" spans="1:2">
      <c r="A19124" s="72" t="s">
        <v>13892</v>
      </c>
      <c r="B19124" s="72"/>
    </row>
    <row r="19125" spans="1:2">
      <c r="A19125" s="72" t="s">
        <v>13892</v>
      </c>
      <c r="B19125" s="72"/>
    </row>
    <row r="19126" spans="1:2">
      <c r="A19126" s="72" t="s">
        <v>10299</v>
      </c>
      <c r="B19126" s="72"/>
    </row>
    <row r="19127" spans="1:2">
      <c r="A19127" s="72" t="s">
        <v>15170</v>
      </c>
      <c r="B19127" s="72"/>
    </row>
    <row r="19128" spans="1:2">
      <c r="A19128" s="72" t="s">
        <v>26987</v>
      </c>
      <c r="B19128" s="72"/>
    </row>
    <row r="19129" spans="1:2">
      <c r="A19129" s="72" t="s">
        <v>26988</v>
      </c>
      <c r="B19129" s="72"/>
    </row>
    <row r="19130" spans="1:2">
      <c r="A19130" s="72" t="s">
        <v>13633</v>
      </c>
      <c r="B19130" s="72"/>
    </row>
    <row r="19131" spans="1:2">
      <c r="A19131" s="72" t="s">
        <v>26989</v>
      </c>
      <c r="B19131" s="72"/>
    </row>
    <row r="19132" spans="1:2">
      <c r="A19132" s="72" t="s">
        <v>31664</v>
      </c>
      <c r="B19132" s="72"/>
    </row>
    <row r="19133" spans="1:2">
      <c r="A19133" s="72" t="s">
        <v>32841</v>
      </c>
      <c r="B19133" s="72"/>
    </row>
    <row r="19134" spans="1:2">
      <c r="A19134" s="72" t="s">
        <v>27435</v>
      </c>
      <c r="B19134" s="72"/>
    </row>
    <row r="19135" spans="1:2">
      <c r="A19135" s="72" t="s">
        <v>18324</v>
      </c>
      <c r="B19135" s="72"/>
    </row>
    <row r="19136" spans="1:2">
      <c r="A19136" s="72" t="s">
        <v>32842</v>
      </c>
      <c r="B19136" s="72"/>
    </row>
    <row r="19137" spans="1:2">
      <c r="A19137" s="72" t="s">
        <v>3557</v>
      </c>
      <c r="B19137" s="72"/>
    </row>
    <row r="19138" spans="1:2">
      <c r="A19138" s="72" t="s">
        <v>32843</v>
      </c>
      <c r="B19138" s="72"/>
    </row>
    <row r="19139" spans="1:2">
      <c r="A19139" s="72" t="s">
        <v>30584</v>
      </c>
      <c r="B19139" s="72"/>
    </row>
    <row r="19140" spans="1:2">
      <c r="A19140" s="72" t="s">
        <v>30585</v>
      </c>
      <c r="B19140" s="72"/>
    </row>
    <row r="19141" spans="1:2">
      <c r="A19141" s="72" t="s">
        <v>19549</v>
      </c>
      <c r="B19141" s="72"/>
    </row>
    <row r="19142" spans="1:2">
      <c r="A19142" s="72" t="s">
        <v>22485</v>
      </c>
      <c r="B19142" s="72"/>
    </row>
    <row r="19143" spans="1:2">
      <c r="A19143" s="72" t="s">
        <v>29447</v>
      </c>
      <c r="B19143" s="72"/>
    </row>
    <row r="19144" spans="1:2">
      <c r="A19144" s="72" t="s">
        <v>5622</v>
      </c>
      <c r="B19144" s="72"/>
    </row>
    <row r="19145" spans="1:2">
      <c r="A19145" s="72" t="s">
        <v>21865</v>
      </c>
      <c r="B19145" s="72"/>
    </row>
    <row r="19146" spans="1:2">
      <c r="A19146" s="72" t="s">
        <v>9825</v>
      </c>
      <c r="B19146" s="72"/>
    </row>
    <row r="19147" spans="1:2">
      <c r="A19147" s="72" t="s">
        <v>7931</v>
      </c>
      <c r="B19147" s="72"/>
    </row>
    <row r="19148" spans="1:2">
      <c r="A19148" s="72" t="s">
        <v>23673</v>
      </c>
      <c r="B19148" s="72"/>
    </row>
    <row r="19149" spans="1:2">
      <c r="A19149" s="72" t="s">
        <v>10300</v>
      </c>
      <c r="B19149" s="72"/>
    </row>
    <row r="19150" spans="1:2">
      <c r="A19150" s="72" t="s">
        <v>20928</v>
      </c>
      <c r="B19150" s="72"/>
    </row>
    <row r="19151" spans="1:2">
      <c r="A19151" s="72" t="s">
        <v>10301</v>
      </c>
      <c r="B19151" s="72"/>
    </row>
    <row r="19152" spans="1:2">
      <c r="A19152" s="72" t="s">
        <v>5623</v>
      </c>
      <c r="B19152" s="72"/>
    </row>
    <row r="19153" spans="1:2">
      <c r="A19153" s="72" t="s">
        <v>5624</v>
      </c>
      <c r="B19153" s="72"/>
    </row>
    <row r="19154" spans="1:2">
      <c r="A19154" s="72" t="s">
        <v>31909</v>
      </c>
      <c r="B19154" s="72"/>
    </row>
    <row r="19155" spans="1:2">
      <c r="A19155" s="72" t="s">
        <v>30026</v>
      </c>
      <c r="B19155" s="72"/>
    </row>
    <row r="19156" spans="1:2">
      <c r="A19156" s="72" t="s">
        <v>21866</v>
      </c>
      <c r="B19156" s="72"/>
    </row>
    <row r="19157" spans="1:2">
      <c r="A19157" s="72" t="s">
        <v>19550</v>
      </c>
      <c r="B19157" s="72"/>
    </row>
    <row r="19158" spans="1:2">
      <c r="A19158" s="72" t="s">
        <v>18325</v>
      </c>
      <c r="B19158" s="72"/>
    </row>
    <row r="19159" spans="1:2">
      <c r="A19159" s="72" t="s">
        <v>16180</v>
      </c>
      <c r="B19159" s="72"/>
    </row>
    <row r="19160" spans="1:2">
      <c r="A19160" s="72" t="s">
        <v>7144</v>
      </c>
      <c r="B19160" s="72"/>
    </row>
    <row r="19161" spans="1:2">
      <c r="A19161" s="72" t="s">
        <v>30586</v>
      </c>
      <c r="B19161" s="72"/>
    </row>
    <row r="19162" spans="1:2">
      <c r="A19162" s="72" t="s">
        <v>23674</v>
      </c>
      <c r="B19162" s="72"/>
    </row>
    <row r="19163" spans="1:2">
      <c r="A19163" s="72" t="s">
        <v>23675</v>
      </c>
      <c r="B19163" s="72"/>
    </row>
    <row r="19164" spans="1:2">
      <c r="A19164" s="72" t="s">
        <v>14778</v>
      </c>
      <c r="B19164" s="72"/>
    </row>
    <row r="19165" spans="1:2">
      <c r="A19165" s="72" t="s">
        <v>23676</v>
      </c>
      <c r="B19165" s="72"/>
    </row>
    <row r="19166" spans="1:2">
      <c r="A19166" s="72" t="s">
        <v>2809</v>
      </c>
      <c r="B19166" s="72"/>
    </row>
    <row r="19167" spans="1:2">
      <c r="A19167" s="72" t="s">
        <v>18816</v>
      </c>
      <c r="B19167" s="72"/>
    </row>
    <row r="19168" spans="1:2">
      <c r="A19168" s="72" t="s">
        <v>18816</v>
      </c>
      <c r="B19168" s="72"/>
    </row>
    <row r="19169" spans="1:2">
      <c r="A19169" s="72" t="s">
        <v>22486</v>
      </c>
      <c r="B19169" s="72"/>
    </row>
    <row r="19170" spans="1:2">
      <c r="A19170" s="72" t="s">
        <v>19124</v>
      </c>
      <c r="B19170" s="72"/>
    </row>
    <row r="19171" spans="1:2">
      <c r="A19171" s="72" t="s">
        <v>29448</v>
      </c>
      <c r="B19171" s="72"/>
    </row>
    <row r="19172" spans="1:2">
      <c r="A19172" s="72" t="s">
        <v>29449</v>
      </c>
      <c r="B19172" s="72"/>
    </row>
    <row r="19173" spans="1:2">
      <c r="A19173" s="72" t="s">
        <v>4905</v>
      </c>
      <c r="B19173" s="72"/>
    </row>
    <row r="19174" spans="1:2">
      <c r="A19174" s="72" t="s">
        <v>4906</v>
      </c>
      <c r="B19174" s="72"/>
    </row>
    <row r="19175" spans="1:2">
      <c r="A19175" s="72" t="s">
        <v>22487</v>
      </c>
      <c r="B19175" s="72"/>
    </row>
    <row r="19176" spans="1:2">
      <c r="A19176" s="72" t="s">
        <v>3558</v>
      </c>
      <c r="B19176" s="72"/>
    </row>
    <row r="19177" spans="1:2">
      <c r="A19177" s="72" t="s">
        <v>7932</v>
      </c>
      <c r="B19177" s="72"/>
    </row>
    <row r="19178" spans="1:2">
      <c r="A19178" s="72" t="s">
        <v>6371</v>
      </c>
      <c r="B19178" s="72"/>
    </row>
    <row r="19179" spans="1:2">
      <c r="A19179" s="72" t="s">
        <v>32108</v>
      </c>
      <c r="B19179" s="72"/>
    </row>
    <row r="19180" spans="1:2">
      <c r="A19180" s="72" t="s">
        <v>30027</v>
      </c>
      <c r="B19180" s="72"/>
    </row>
    <row r="19181" spans="1:2">
      <c r="A19181" s="72" t="s">
        <v>31910</v>
      </c>
      <c r="B19181" s="72"/>
    </row>
    <row r="19182" spans="1:2">
      <c r="A19182" s="72" t="s">
        <v>7933</v>
      </c>
      <c r="B19182" s="72"/>
    </row>
    <row r="19183" spans="1:2">
      <c r="A19183" s="72" t="s">
        <v>30587</v>
      </c>
      <c r="B19183" s="72"/>
    </row>
    <row r="19184" spans="1:2">
      <c r="A19184" s="72" t="s">
        <v>30588</v>
      </c>
      <c r="B19184" s="72"/>
    </row>
    <row r="19185" spans="1:2">
      <c r="A19185" s="72" t="s">
        <v>29450</v>
      </c>
      <c r="B19185" s="72"/>
    </row>
    <row r="19186" spans="1:2">
      <c r="A19186" s="72" t="s">
        <v>3978</v>
      </c>
      <c r="B19186" s="72"/>
    </row>
    <row r="19187" spans="1:2">
      <c r="A19187" s="72" t="s">
        <v>3978</v>
      </c>
      <c r="B19187" s="72"/>
    </row>
    <row r="19188" spans="1:2">
      <c r="A19188" s="72" t="s">
        <v>3978</v>
      </c>
      <c r="B19188" s="72"/>
    </row>
    <row r="19189" spans="1:2">
      <c r="A19189" s="72" t="s">
        <v>33377</v>
      </c>
      <c r="B19189" s="72"/>
    </row>
    <row r="19190" spans="1:2">
      <c r="A19190" s="72" t="s">
        <v>8900</v>
      </c>
      <c r="B19190" s="72"/>
    </row>
    <row r="19191" spans="1:2">
      <c r="A19191" s="72" t="s">
        <v>18326</v>
      </c>
      <c r="B19191" s="72"/>
    </row>
    <row r="19192" spans="1:2">
      <c r="A19192" s="72" t="s">
        <v>25845</v>
      </c>
      <c r="B19192" s="72"/>
    </row>
    <row r="19193" spans="1:2">
      <c r="A19193" s="72" t="s">
        <v>29795</v>
      </c>
      <c r="B19193" s="72"/>
    </row>
    <row r="19194" spans="1:2">
      <c r="A19194" s="72" t="s">
        <v>3559</v>
      </c>
      <c r="B19194" s="72"/>
    </row>
    <row r="19195" spans="1:2">
      <c r="A19195" s="72" t="s">
        <v>3560</v>
      </c>
      <c r="B19195" s="72"/>
    </row>
    <row r="19196" spans="1:2">
      <c r="A19196" s="72" t="s">
        <v>30028</v>
      </c>
      <c r="B19196" s="72"/>
    </row>
    <row r="19197" spans="1:2">
      <c r="A19197" s="72" t="s">
        <v>33207</v>
      </c>
      <c r="B19197" s="72"/>
    </row>
    <row r="19198" spans="1:2">
      <c r="A19198" s="72" t="s">
        <v>1045</v>
      </c>
      <c r="B19198" s="72"/>
    </row>
    <row r="19199" spans="1:2">
      <c r="A19199" s="72" t="s">
        <v>19551</v>
      </c>
      <c r="B19199" s="72"/>
    </row>
    <row r="19200" spans="1:2">
      <c r="A19200" s="72" t="s">
        <v>20053</v>
      </c>
      <c r="B19200" s="72"/>
    </row>
    <row r="19201" spans="1:2">
      <c r="A19201" s="72" t="s">
        <v>20929</v>
      </c>
      <c r="B19201" s="72"/>
    </row>
    <row r="19202" spans="1:2">
      <c r="A19202" s="72" t="s">
        <v>20930</v>
      </c>
      <c r="B19202" s="72"/>
    </row>
    <row r="19203" spans="1:2">
      <c r="A19203" s="72" t="s">
        <v>4907</v>
      </c>
      <c r="B19203" s="72"/>
    </row>
    <row r="19204" spans="1:2">
      <c r="A19204" s="72" t="s">
        <v>20054</v>
      </c>
      <c r="B19204" s="72"/>
    </row>
    <row r="19205" spans="1:2">
      <c r="A19205" s="72" t="s">
        <v>30589</v>
      </c>
      <c r="B19205" s="72"/>
    </row>
    <row r="19206" spans="1:2">
      <c r="A19206" s="72" t="s">
        <v>4908</v>
      </c>
      <c r="B19206" s="72"/>
    </row>
    <row r="19207" spans="1:2">
      <c r="A19207" s="72" t="s">
        <v>4908</v>
      </c>
      <c r="B19207" s="72"/>
    </row>
    <row r="19208" spans="1:2">
      <c r="A19208" s="72" t="s">
        <v>4908</v>
      </c>
      <c r="B19208" s="72"/>
    </row>
    <row r="19209" spans="1:2">
      <c r="A19209" s="72" t="s">
        <v>4908</v>
      </c>
      <c r="B19209" s="72"/>
    </row>
    <row r="19210" spans="1:2">
      <c r="A19210" s="72" t="s">
        <v>4908</v>
      </c>
      <c r="B19210" s="72"/>
    </row>
    <row r="19211" spans="1:2">
      <c r="A19211" s="72" t="s">
        <v>3561</v>
      </c>
      <c r="B19211" s="72"/>
    </row>
    <row r="19212" spans="1:2">
      <c r="A19212" s="72" t="s">
        <v>3562</v>
      </c>
      <c r="B19212" s="72"/>
    </row>
    <row r="19213" spans="1:2">
      <c r="A19213" s="72" t="s">
        <v>20931</v>
      </c>
      <c r="B19213" s="72"/>
    </row>
    <row r="19214" spans="1:2">
      <c r="A19214" s="72" t="s">
        <v>20932</v>
      </c>
      <c r="B19214" s="72"/>
    </row>
    <row r="19215" spans="1:2">
      <c r="A19215" s="72" t="s">
        <v>18817</v>
      </c>
      <c r="B19215" s="72"/>
    </row>
    <row r="19216" spans="1:2">
      <c r="A19216" s="72" t="s">
        <v>15681</v>
      </c>
      <c r="B19216" s="72"/>
    </row>
    <row r="19217" spans="1:2">
      <c r="A19217" s="72" t="s">
        <v>1046</v>
      </c>
      <c r="B19217" s="72"/>
    </row>
    <row r="19218" spans="1:2">
      <c r="A19218" s="72" t="s">
        <v>1809</v>
      </c>
      <c r="B19218" s="72"/>
    </row>
    <row r="19219" spans="1:2">
      <c r="A19219" s="72" t="s">
        <v>12191</v>
      </c>
      <c r="B19219" s="72"/>
    </row>
    <row r="19220" spans="1:2">
      <c r="A19220" s="4" t="s">
        <v>404</v>
      </c>
      <c r="B19220" s="72"/>
    </row>
    <row r="19221" spans="1:2">
      <c r="A19221" s="72" t="s">
        <v>7145</v>
      </c>
      <c r="B19221" s="72"/>
    </row>
    <row r="19222" spans="1:2">
      <c r="A19222" s="72" t="s">
        <v>32464</v>
      </c>
      <c r="B19222" s="72"/>
    </row>
    <row r="19223" spans="1:2">
      <c r="A19223" s="72" t="s">
        <v>18818</v>
      </c>
      <c r="B19223" s="72"/>
    </row>
    <row r="19224" spans="1:2">
      <c r="A19224" s="72" t="s">
        <v>33305</v>
      </c>
      <c r="B19224" s="72"/>
    </row>
    <row r="19225" spans="1:2">
      <c r="A19225" s="72" t="s">
        <v>20055</v>
      </c>
      <c r="B19225" s="72"/>
    </row>
    <row r="19226" spans="1:2">
      <c r="A19226" s="72" t="s">
        <v>2810</v>
      </c>
      <c r="B19226" s="72"/>
    </row>
    <row r="19227" spans="1:2">
      <c r="A19227" s="72" t="s">
        <v>14779</v>
      </c>
      <c r="B19227" s="72"/>
    </row>
    <row r="19228" spans="1:2">
      <c r="A19228" s="72" t="s">
        <v>8901</v>
      </c>
      <c r="B19228" s="72"/>
    </row>
    <row r="19229" spans="1:2">
      <c r="A19229" s="72" t="s">
        <v>8901</v>
      </c>
      <c r="B19229" s="72"/>
    </row>
    <row r="19230" spans="1:2">
      <c r="A19230" s="72" t="s">
        <v>20405</v>
      </c>
      <c r="B19230" s="72"/>
    </row>
    <row r="19231" spans="1:2">
      <c r="A19231" s="72" t="s">
        <v>2390</v>
      </c>
      <c r="B19231" s="72"/>
    </row>
    <row r="19232" spans="1:2">
      <c r="A19232" s="72" t="s">
        <v>9309</v>
      </c>
      <c r="B19232" s="72"/>
    </row>
    <row r="19233" spans="1:2">
      <c r="A19233" s="72" t="s">
        <v>31485</v>
      </c>
      <c r="B19233" s="72"/>
    </row>
    <row r="19234" spans="1:2">
      <c r="A19234" s="72" t="s">
        <v>20933</v>
      </c>
      <c r="B19234" s="72"/>
    </row>
    <row r="19235" spans="1:2">
      <c r="A19235" s="72" t="s">
        <v>28906</v>
      </c>
      <c r="B19235" s="72"/>
    </row>
    <row r="19236" spans="1:2">
      <c r="A19236" s="72" t="s">
        <v>31217</v>
      </c>
      <c r="B19236" s="72"/>
    </row>
    <row r="19237" spans="1:2">
      <c r="A19237" s="72" t="s">
        <v>24785</v>
      </c>
      <c r="B19237" s="72"/>
    </row>
    <row r="19238" spans="1:2">
      <c r="A19238" s="72" t="s">
        <v>2165</v>
      </c>
      <c r="B19238" s="72"/>
    </row>
    <row r="19239" spans="1:2">
      <c r="A19239" s="72" t="s">
        <v>24205</v>
      </c>
      <c r="B19239" s="72"/>
    </row>
    <row r="19240" spans="1:2">
      <c r="A19240" s="72" t="s">
        <v>5625</v>
      </c>
      <c r="B19240" s="72"/>
    </row>
    <row r="19241" spans="1:2">
      <c r="A19241" s="72" t="s">
        <v>19552</v>
      </c>
      <c r="B19241" s="72"/>
    </row>
    <row r="19242" spans="1:2">
      <c r="A19242" s="72" t="s">
        <v>27436</v>
      </c>
      <c r="B19242" s="72"/>
    </row>
    <row r="19243" spans="1:2">
      <c r="A19243" s="72" t="s">
        <v>32844</v>
      </c>
      <c r="B19243" s="72"/>
    </row>
    <row r="19244" spans="1:2">
      <c r="A19244" s="72" t="s">
        <v>32845</v>
      </c>
      <c r="B19244" s="72"/>
    </row>
    <row r="19245" spans="1:2">
      <c r="A19245" s="72" t="s">
        <v>5299</v>
      </c>
      <c r="B19245" s="72"/>
    </row>
    <row r="19246" spans="1:2">
      <c r="A19246" s="72" t="s">
        <v>2391</v>
      </c>
      <c r="B19246" s="72"/>
    </row>
    <row r="19247" spans="1:2">
      <c r="A19247" s="72" t="s">
        <v>26991</v>
      </c>
      <c r="B19247" s="72"/>
    </row>
    <row r="19248" spans="1:2">
      <c r="A19248" s="72" t="s">
        <v>17237</v>
      </c>
      <c r="B19248" s="72"/>
    </row>
    <row r="19249" spans="1:2">
      <c r="A19249" s="72" t="s">
        <v>8902</v>
      </c>
      <c r="B19249" s="72"/>
    </row>
    <row r="19250" spans="1:2">
      <c r="A19250" s="72" t="s">
        <v>8903</v>
      </c>
      <c r="B19250" s="72"/>
    </row>
    <row r="19251" spans="1:2">
      <c r="A19251" s="72" t="s">
        <v>3194</v>
      </c>
      <c r="B19251" s="72"/>
    </row>
    <row r="19252" spans="1:2">
      <c r="A19252" s="72" t="s">
        <v>6638</v>
      </c>
      <c r="B19252" s="72"/>
    </row>
    <row r="19253" spans="1:2">
      <c r="A19253" s="72" t="s">
        <v>31486</v>
      </c>
      <c r="B19253" s="72"/>
    </row>
    <row r="19254" spans="1:2">
      <c r="A19254" s="72" t="s">
        <v>20406</v>
      </c>
      <c r="B19254" s="72"/>
    </row>
    <row r="19255" spans="1:2">
      <c r="A19255" s="72" t="s">
        <v>4316</v>
      </c>
      <c r="B19255" s="72"/>
    </row>
    <row r="19256" spans="1:2">
      <c r="A19256" s="72" t="s">
        <v>20407</v>
      </c>
      <c r="B19256" s="72"/>
    </row>
    <row r="19257" spans="1:2">
      <c r="A19257" s="72" t="s">
        <v>4618</v>
      </c>
      <c r="B19257" s="72"/>
    </row>
    <row r="19258" spans="1:2">
      <c r="A19258" s="72" t="s">
        <v>13634</v>
      </c>
      <c r="B19258" s="72"/>
    </row>
    <row r="19259" spans="1:2">
      <c r="A19259" s="72" t="s">
        <v>1567</v>
      </c>
      <c r="B19259" s="72"/>
    </row>
    <row r="19260" spans="1:2">
      <c r="A19260" s="72" t="s">
        <v>27856</v>
      </c>
      <c r="B19260" s="72"/>
    </row>
    <row r="19261" spans="1:2">
      <c r="A19261" s="72" t="s">
        <v>7146</v>
      </c>
      <c r="B19261" s="72"/>
    </row>
    <row r="19262" spans="1:2">
      <c r="A19262" s="72" t="s">
        <v>7146</v>
      </c>
      <c r="B19262" s="72"/>
    </row>
    <row r="19263" spans="1:2">
      <c r="A19263" s="72" t="s">
        <v>1810</v>
      </c>
      <c r="B19263" s="72"/>
    </row>
    <row r="19264" spans="1:2">
      <c r="A19264" s="72" t="s">
        <v>21868</v>
      </c>
      <c r="B19264" s="72"/>
    </row>
    <row r="19265" spans="1:2">
      <c r="A19265" s="72" t="s">
        <v>24206</v>
      </c>
      <c r="B19265" s="72"/>
    </row>
    <row r="19266" spans="1:2">
      <c r="A19266" s="72" t="s">
        <v>9310</v>
      </c>
      <c r="B19266" s="72"/>
    </row>
    <row r="19267" spans="1:2">
      <c r="A19267" s="72" t="s">
        <v>1811</v>
      </c>
      <c r="B19267" s="72"/>
    </row>
    <row r="19268" spans="1:2">
      <c r="A19268" s="72" t="s">
        <v>19553</v>
      </c>
      <c r="B19268" s="72"/>
    </row>
    <row r="19269" spans="1:2">
      <c r="A19269" s="72" t="s">
        <v>1812</v>
      </c>
      <c r="B19269" s="72"/>
    </row>
    <row r="19270" spans="1:2">
      <c r="A19270" s="72" t="s">
        <v>4523</v>
      </c>
      <c r="B19270" s="72"/>
    </row>
    <row r="19271" spans="1:2">
      <c r="A19271" s="72" t="s">
        <v>3195</v>
      </c>
      <c r="B19271" s="72"/>
    </row>
    <row r="19272" spans="1:2">
      <c r="A19272" s="72" t="s">
        <v>7934</v>
      </c>
      <c r="B19272" s="72"/>
    </row>
    <row r="19273" spans="1:2">
      <c r="A19273" s="72" t="s">
        <v>7935</v>
      </c>
      <c r="B19273" s="72"/>
    </row>
    <row r="19274" spans="1:2">
      <c r="A19274" s="72" t="s">
        <v>14780</v>
      </c>
      <c r="B19274" s="72"/>
    </row>
    <row r="19275" spans="1:2">
      <c r="A19275" s="72" t="s">
        <v>15682</v>
      </c>
      <c r="B19275" s="72"/>
    </row>
    <row r="19276" spans="1:2">
      <c r="A19276" s="72" t="s">
        <v>14204</v>
      </c>
      <c r="B19276" s="72"/>
    </row>
    <row r="19277" spans="1:2">
      <c r="A19277" s="72" t="s">
        <v>28907</v>
      </c>
      <c r="B19277" s="72"/>
    </row>
    <row r="19278" spans="1:2">
      <c r="A19278" s="72" t="s">
        <v>9826</v>
      </c>
      <c r="B19278" s="72"/>
    </row>
    <row r="19279" spans="1:2">
      <c r="A19279" s="72" t="s">
        <v>31665</v>
      </c>
      <c r="B19279" s="72"/>
    </row>
    <row r="19280" spans="1:2">
      <c r="A19280" s="72" t="s">
        <v>20934</v>
      </c>
      <c r="B19280" s="72"/>
    </row>
    <row r="19281" spans="1:2">
      <c r="A19281" s="72" t="s">
        <v>26281</v>
      </c>
      <c r="B19281" s="72"/>
    </row>
    <row r="19282" spans="1:2">
      <c r="A19282" s="72" t="s">
        <v>18327</v>
      </c>
      <c r="B19282" s="72"/>
    </row>
    <row r="19283" spans="1:2">
      <c r="A19283" s="72" t="s">
        <v>11247</v>
      </c>
      <c r="B19283" s="72"/>
    </row>
    <row r="19284" spans="1:2">
      <c r="A19284" s="72" t="s">
        <v>9827</v>
      </c>
      <c r="B19284" s="72"/>
    </row>
    <row r="19285" spans="1:2">
      <c r="A19285" s="72" t="s">
        <v>30590</v>
      </c>
      <c r="B19285" s="72"/>
    </row>
    <row r="19286" spans="1:2">
      <c r="A19286" s="72" t="s">
        <v>8904</v>
      </c>
      <c r="B19286" s="72"/>
    </row>
    <row r="19287" spans="1:2">
      <c r="A19287" s="72" t="s">
        <v>3979</v>
      </c>
      <c r="B19287" s="72"/>
    </row>
    <row r="19288" spans="1:2">
      <c r="A19288" s="72" t="s">
        <v>15980</v>
      </c>
      <c r="B19288" s="72"/>
    </row>
    <row r="19289" spans="1:2">
      <c r="A19289" s="72" t="s">
        <v>20935</v>
      </c>
      <c r="B19289" s="72"/>
    </row>
    <row r="19290" spans="1:2">
      <c r="A19290" s="72" t="s">
        <v>27437</v>
      </c>
      <c r="B19290" s="72"/>
    </row>
    <row r="19291" spans="1:2">
      <c r="A19291" s="72" t="s">
        <v>4909</v>
      </c>
      <c r="B19291" s="72"/>
    </row>
    <row r="19292" spans="1:2">
      <c r="A19292" s="72" t="s">
        <v>7936</v>
      </c>
      <c r="B19292" s="72"/>
    </row>
    <row r="19293" spans="1:2">
      <c r="A19293" s="72" t="s">
        <v>15981</v>
      </c>
      <c r="B19293" s="72"/>
    </row>
    <row r="19294" spans="1:2">
      <c r="A19294" s="72" t="s">
        <v>3980</v>
      </c>
      <c r="B19294" s="72"/>
    </row>
    <row r="19295" spans="1:2">
      <c r="A19295" s="72" t="s">
        <v>11729</v>
      </c>
      <c r="B19295" s="72"/>
    </row>
    <row r="19296" spans="1:2">
      <c r="A19296" s="72" t="s">
        <v>15982</v>
      </c>
      <c r="B19296" s="72"/>
    </row>
    <row r="19297" spans="1:2">
      <c r="A19297" s="72" t="s">
        <v>3981</v>
      </c>
      <c r="B19297" s="72"/>
    </row>
    <row r="19298" spans="1:2">
      <c r="A19298" s="72" t="s">
        <v>16181</v>
      </c>
      <c r="B19298" s="72"/>
    </row>
    <row r="19299" spans="1:2">
      <c r="A19299" s="72" t="s">
        <v>26992</v>
      </c>
      <c r="B19299" s="72"/>
    </row>
    <row r="19300" spans="1:2">
      <c r="A19300" s="72" t="s">
        <v>19554</v>
      </c>
      <c r="B19300" s="72"/>
    </row>
    <row r="19301" spans="1:2">
      <c r="A19301" s="72" t="s">
        <v>1048</v>
      </c>
      <c r="B19301" s="72"/>
    </row>
    <row r="19302" spans="1:2">
      <c r="A19302" s="72" t="s">
        <v>27857</v>
      </c>
      <c r="B19302" s="72"/>
    </row>
    <row r="19303" spans="1:2">
      <c r="A19303" s="72" t="s">
        <v>23677</v>
      </c>
      <c r="B19303" s="72"/>
    </row>
    <row r="19304" spans="1:2">
      <c r="A19304" s="72" t="s">
        <v>23677</v>
      </c>
      <c r="B19304" s="72"/>
    </row>
    <row r="19305" spans="1:2">
      <c r="A19305" s="72" t="s">
        <v>19555</v>
      </c>
      <c r="B19305" s="72"/>
    </row>
    <row r="19306" spans="1:2">
      <c r="A19306" s="72" t="s">
        <v>8905</v>
      </c>
      <c r="B19306" s="72"/>
    </row>
    <row r="19307" spans="1:2">
      <c r="A19307" s="4" t="s">
        <v>33660</v>
      </c>
      <c r="B19307" s="72"/>
    </row>
    <row r="19308" spans="1:2">
      <c r="A19308" s="4" t="s">
        <v>33621</v>
      </c>
      <c r="B19308" s="72"/>
    </row>
    <row r="19309" spans="1:2">
      <c r="A19309" s="72" t="s">
        <v>9311</v>
      </c>
      <c r="B19309" s="72"/>
    </row>
    <row r="19310" spans="1:2">
      <c r="A19310" s="72" t="s">
        <v>12192</v>
      </c>
      <c r="B19310" s="72"/>
    </row>
    <row r="19311" spans="1:2">
      <c r="A19311" s="72" t="s">
        <v>8287</v>
      </c>
      <c r="B19311" s="72"/>
    </row>
    <row r="19312" spans="1:2">
      <c r="A19312" s="72" t="s">
        <v>19556</v>
      </c>
      <c r="B19312" s="72"/>
    </row>
    <row r="19313" spans="1:2">
      <c r="A19313" s="72" t="s">
        <v>8906</v>
      </c>
      <c r="B19313" s="72"/>
    </row>
    <row r="19314" spans="1:2">
      <c r="A19314" s="72" t="s">
        <v>8907</v>
      </c>
      <c r="B19314" s="72"/>
    </row>
    <row r="19315" spans="1:2">
      <c r="A19315" s="72" t="s">
        <v>27438</v>
      </c>
      <c r="B19315" s="72"/>
    </row>
    <row r="19316" spans="1:2">
      <c r="A19316" s="72" t="s">
        <v>12193</v>
      </c>
      <c r="B19316" s="72"/>
    </row>
    <row r="19317" spans="1:2">
      <c r="A19317" s="72" t="s">
        <v>19557</v>
      </c>
      <c r="B19317" s="72"/>
    </row>
    <row r="19318" spans="1:2">
      <c r="A19318" s="72" t="s">
        <v>11730</v>
      </c>
      <c r="B19318" s="72"/>
    </row>
    <row r="19319" spans="1:2">
      <c r="A19319" s="72" t="s">
        <v>18328</v>
      </c>
      <c r="B19319" s="72"/>
    </row>
    <row r="19320" spans="1:2">
      <c r="A19320" s="72" t="s">
        <v>11248</v>
      </c>
      <c r="B19320" s="72"/>
    </row>
    <row r="19321" spans="1:2">
      <c r="A19321" s="72" t="s">
        <v>5300</v>
      </c>
      <c r="B19321" s="72"/>
    </row>
    <row r="19322" spans="1:2">
      <c r="A19322" s="72" t="s">
        <v>2166</v>
      </c>
      <c r="B19322" s="72"/>
    </row>
    <row r="19323" spans="1:2">
      <c r="A19323" s="72" t="s">
        <v>20936</v>
      </c>
      <c r="B19323" s="72"/>
    </row>
    <row r="19324" spans="1:2">
      <c r="A19324" s="72" t="s">
        <v>8908</v>
      </c>
      <c r="B19324" s="72"/>
    </row>
    <row r="19325" spans="1:2">
      <c r="A19325" s="72" t="s">
        <v>9828</v>
      </c>
      <c r="B19325" s="72"/>
    </row>
    <row r="19326" spans="1:2">
      <c r="A19326" s="72" t="s">
        <v>4910</v>
      </c>
      <c r="B19326" s="72"/>
    </row>
    <row r="19327" spans="1:2">
      <c r="A19327" s="72" t="s">
        <v>32465</v>
      </c>
      <c r="B19327" s="72"/>
    </row>
    <row r="19328" spans="1:2">
      <c r="A19328" s="72" t="s">
        <v>9829</v>
      </c>
      <c r="B19328" s="72"/>
    </row>
    <row r="19329" spans="1:2">
      <c r="A19329" s="72" t="s">
        <v>19558</v>
      </c>
      <c r="B19329" s="72"/>
    </row>
    <row r="19330" spans="1:2">
      <c r="A19330" s="72" t="s">
        <v>20056</v>
      </c>
      <c r="B19330" s="72"/>
    </row>
    <row r="19331" spans="1:2">
      <c r="A19331" s="72" t="s">
        <v>18819</v>
      </c>
      <c r="B19331" s="72"/>
    </row>
    <row r="19332" spans="1:2">
      <c r="A19332" s="72" t="s">
        <v>33378</v>
      </c>
      <c r="B19332" s="72"/>
    </row>
    <row r="19333" spans="1:2">
      <c r="A19333" s="72" t="s">
        <v>32466</v>
      </c>
      <c r="B19333" s="72"/>
    </row>
    <row r="19334" spans="1:2">
      <c r="A19334" s="72" t="s">
        <v>26993</v>
      </c>
      <c r="B19334" s="72"/>
    </row>
    <row r="19335" spans="1:2">
      <c r="A19335" s="72" t="s">
        <v>11249</v>
      </c>
      <c r="B19335" s="72"/>
    </row>
    <row r="19336" spans="1:2">
      <c r="A19336" s="72" t="s">
        <v>1813</v>
      </c>
      <c r="B19336" s="72"/>
    </row>
    <row r="19337" spans="1:2">
      <c r="A19337" s="72" t="s">
        <v>1813</v>
      </c>
      <c r="B19337" s="72"/>
    </row>
    <row r="19338" spans="1:2">
      <c r="A19338" s="72" t="s">
        <v>28908</v>
      </c>
      <c r="B19338" s="72"/>
    </row>
    <row r="19339" spans="1:2">
      <c r="A19339" s="72" t="s">
        <v>28909</v>
      </c>
      <c r="B19339" s="72"/>
    </row>
    <row r="19340" spans="1:2">
      <c r="A19340" s="72" t="s">
        <v>12194</v>
      </c>
      <c r="B19340" s="72"/>
    </row>
    <row r="19341" spans="1:2">
      <c r="A19341" s="72" t="s">
        <v>4911</v>
      </c>
      <c r="B19341" s="72"/>
    </row>
    <row r="19342" spans="1:2">
      <c r="A19342" s="72" t="s">
        <v>20057</v>
      </c>
      <c r="B19342" s="72"/>
    </row>
    <row r="19343" spans="1:2">
      <c r="A19343" s="72" t="s">
        <v>24207</v>
      </c>
      <c r="B19343" s="72"/>
    </row>
    <row r="19344" spans="1:2">
      <c r="A19344" s="72" t="s">
        <v>19559</v>
      </c>
      <c r="B19344" s="72"/>
    </row>
    <row r="19345" spans="1:2">
      <c r="A19345" s="72" t="s">
        <v>4317</v>
      </c>
      <c r="B19345" s="72"/>
    </row>
    <row r="19346" spans="1:2">
      <c r="A19346" s="72" t="s">
        <v>20058</v>
      </c>
      <c r="B19346" s="72"/>
    </row>
    <row r="19347" spans="1:2">
      <c r="A19347" s="72" t="s">
        <v>20937</v>
      </c>
      <c r="B19347" s="72"/>
    </row>
    <row r="19348" spans="1:2">
      <c r="A19348" s="72" t="s">
        <v>1049</v>
      </c>
      <c r="B19348" s="72"/>
    </row>
    <row r="19349" spans="1:2">
      <c r="A19349" s="72" t="s">
        <v>28433</v>
      </c>
      <c r="B19349" s="72"/>
    </row>
    <row r="19350" spans="1:2">
      <c r="A19350" s="72" t="s">
        <v>23678</v>
      </c>
      <c r="B19350" s="72"/>
    </row>
    <row r="19351" spans="1:2">
      <c r="A19351" s="72" t="s">
        <v>23679</v>
      </c>
      <c r="B19351" s="72"/>
    </row>
    <row r="19352" spans="1:2">
      <c r="A19352" s="72" t="s">
        <v>23680</v>
      </c>
      <c r="B19352" s="72"/>
    </row>
    <row r="19353" spans="1:2">
      <c r="A19353" s="72" t="s">
        <v>28910</v>
      </c>
      <c r="B19353" s="72"/>
    </row>
    <row r="19354" spans="1:2">
      <c r="A19354" s="72" t="s">
        <v>7147</v>
      </c>
      <c r="B19354" s="72"/>
    </row>
    <row r="19355" spans="1:2">
      <c r="A19355" s="72" t="s">
        <v>28911</v>
      </c>
      <c r="B19355" s="72"/>
    </row>
    <row r="19356" spans="1:2">
      <c r="A19356" s="72" t="s">
        <v>28912</v>
      </c>
      <c r="B19356" s="72"/>
    </row>
    <row r="19357" spans="1:2">
      <c r="A19357" s="72" t="s">
        <v>4912</v>
      </c>
      <c r="B19357" s="72"/>
    </row>
    <row r="19358" spans="1:2">
      <c r="A19358" s="72" t="s">
        <v>9830</v>
      </c>
      <c r="B19358" s="72"/>
    </row>
    <row r="19359" spans="1:2">
      <c r="A19359" s="72" t="s">
        <v>9831</v>
      </c>
      <c r="B19359" s="72"/>
    </row>
    <row r="19360" spans="1:2">
      <c r="A19360" s="72" t="s">
        <v>28913</v>
      </c>
      <c r="B19360" s="72"/>
    </row>
    <row r="19361" spans="1:2">
      <c r="A19361" s="72" t="s">
        <v>15171</v>
      </c>
      <c r="B19361" s="72"/>
    </row>
    <row r="19362" spans="1:2">
      <c r="A19362" s="72" t="s">
        <v>18820</v>
      </c>
      <c r="B19362" s="72"/>
    </row>
    <row r="19363" spans="1:2">
      <c r="A19363" s="72" t="s">
        <v>20938</v>
      </c>
      <c r="B19363" s="72"/>
    </row>
    <row r="19364" spans="1:2">
      <c r="A19364" s="72" t="s">
        <v>19560</v>
      </c>
      <c r="B19364" s="72"/>
    </row>
    <row r="19365" spans="1:2">
      <c r="A19365" s="72" t="s">
        <v>19561</v>
      </c>
      <c r="B19365" s="72"/>
    </row>
    <row r="19366" spans="1:2">
      <c r="A19366" s="72" t="s">
        <v>19562</v>
      </c>
      <c r="B19366" s="72"/>
    </row>
    <row r="19367" spans="1:2">
      <c r="A19367" s="72" t="s">
        <v>19563</v>
      </c>
      <c r="B19367" s="72"/>
    </row>
    <row r="19368" spans="1:2">
      <c r="A19368" s="72" t="s">
        <v>1814</v>
      </c>
      <c r="B19368" s="72"/>
    </row>
    <row r="19369" spans="1:2">
      <c r="A19369" s="72" t="s">
        <v>5626</v>
      </c>
      <c r="B19369" s="72"/>
    </row>
    <row r="19370" spans="1:2">
      <c r="A19370" s="72" t="s">
        <v>10303</v>
      </c>
      <c r="B19370" s="72"/>
    </row>
    <row r="19371" spans="1:2">
      <c r="A19371" s="72" t="s">
        <v>2811</v>
      </c>
      <c r="B19371" s="72"/>
    </row>
    <row r="19372" spans="1:2">
      <c r="A19372" s="72" t="s">
        <v>6639</v>
      </c>
      <c r="B19372" s="72"/>
    </row>
    <row r="19373" spans="1:2">
      <c r="A19373" s="72" t="s">
        <v>25227</v>
      </c>
      <c r="B19373" s="72"/>
    </row>
    <row r="19374" spans="1:2">
      <c r="A19374" s="72" t="s">
        <v>7937</v>
      </c>
      <c r="B19374" s="72"/>
    </row>
    <row r="19375" spans="1:2">
      <c r="A19375" s="72" t="s">
        <v>12195</v>
      </c>
      <c r="B19375" s="72"/>
    </row>
    <row r="19376" spans="1:2">
      <c r="A19376" s="72" t="s">
        <v>12196</v>
      </c>
      <c r="B19376" s="72"/>
    </row>
    <row r="19377" spans="1:2">
      <c r="A19377" s="72" t="s">
        <v>3196</v>
      </c>
      <c r="B19377" s="72"/>
    </row>
    <row r="19378" spans="1:2">
      <c r="A19378" s="72" t="s">
        <v>27859</v>
      </c>
      <c r="B19378" s="72"/>
    </row>
    <row r="19379" spans="1:2">
      <c r="A19379" s="72" t="s">
        <v>5627</v>
      </c>
      <c r="B19379" s="72"/>
    </row>
    <row r="19380" spans="1:2">
      <c r="A19380" s="72" t="s">
        <v>10961</v>
      </c>
      <c r="B19380" s="72"/>
    </row>
    <row r="19381" spans="1:2">
      <c r="A19381" s="72" t="s">
        <v>31218</v>
      </c>
      <c r="B19381" s="72"/>
    </row>
    <row r="19382" spans="1:2">
      <c r="A19382" s="72" t="s">
        <v>26282</v>
      </c>
      <c r="B19382" s="72"/>
    </row>
    <row r="19383" spans="1:2">
      <c r="A19383" s="72" t="s">
        <v>15172</v>
      </c>
      <c r="B19383" s="72"/>
    </row>
    <row r="19384" spans="1:2">
      <c r="A19384" s="72" t="s">
        <v>7594</v>
      </c>
      <c r="B19384" s="72"/>
    </row>
    <row r="19385" spans="1:2">
      <c r="A19385" s="72" t="s">
        <v>405</v>
      </c>
      <c r="B19385" s="72"/>
    </row>
    <row r="19386" spans="1:2">
      <c r="A19386" s="72" t="s">
        <v>29796</v>
      </c>
      <c r="B19386" s="72"/>
    </row>
    <row r="19387" spans="1:2">
      <c r="A19387" s="72" t="s">
        <v>29797</v>
      </c>
      <c r="B19387" s="72"/>
    </row>
    <row r="19388" spans="1:2">
      <c r="A19388" s="72" t="s">
        <v>25470</v>
      </c>
      <c r="B19388" s="72"/>
    </row>
    <row r="19389" spans="1:2">
      <c r="A19389" s="72" t="s">
        <v>1988</v>
      </c>
      <c r="B19389" s="72"/>
    </row>
    <row r="19390" spans="1:2">
      <c r="A19390" s="72" t="s">
        <v>13893</v>
      </c>
      <c r="B19390" s="72"/>
    </row>
    <row r="19391" spans="1:2">
      <c r="A19391" s="72" t="s">
        <v>9312</v>
      </c>
      <c r="B19391" s="72"/>
    </row>
    <row r="19392" spans="1:2">
      <c r="A19392" s="72" t="s">
        <v>22954</v>
      </c>
      <c r="B19392" s="72"/>
    </row>
    <row r="19393" spans="1:2">
      <c r="A19393" s="72" t="s">
        <v>26994</v>
      </c>
      <c r="B19393" s="72"/>
    </row>
    <row r="19394" spans="1:2">
      <c r="A19394" s="72" t="s">
        <v>14781</v>
      </c>
      <c r="B19394" s="72"/>
    </row>
    <row r="19395" spans="1:2">
      <c r="A19395" s="72" t="s">
        <v>4914</v>
      </c>
      <c r="B19395" s="72"/>
    </row>
    <row r="19396" spans="1:2">
      <c r="A19396" s="72" t="s">
        <v>20939</v>
      </c>
      <c r="B19396" s="72"/>
    </row>
    <row r="19397" spans="1:2">
      <c r="A19397" s="72" t="s">
        <v>8288</v>
      </c>
      <c r="B19397" s="72"/>
    </row>
    <row r="19398" spans="1:2">
      <c r="A19398" s="72" t="s">
        <v>24208</v>
      </c>
      <c r="B19398" s="72"/>
    </row>
    <row r="19399" spans="1:2">
      <c r="A19399" s="72" t="s">
        <v>406</v>
      </c>
      <c r="B19399" s="72"/>
    </row>
    <row r="19400" spans="1:2">
      <c r="A19400" s="72" t="s">
        <v>18821</v>
      </c>
      <c r="B19400" s="72"/>
    </row>
    <row r="19401" spans="1:2">
      <c r="A19401" s="72" t="s">
        <v>19564</v>
      </c>
      <c r="B19401" s="72"/>
    </row>
    <row r="19402" spans="1:2">
      <c r="A19402" s="72" t="s">
        <v>32467</v>
      </c>
      <c r="B19402" s="72"/>
    </row>
    <row r="19403" spans="1:2">
      <c r="A19403" s="72" t="s">
        <v>9832</v>
      </c>
      <c r="B19403" s="72"/>
    </row>
    <row r="19404" spans="1:2">
      <c r="A19404" s="72" t="s">
        <v>12197</v>
      </c>
      <c r="B19404" s="72"/>
    </row>
    <row r="19405" spans="1:2">
      <c r="A19405" s="72" t="s">
        <v>7148</v>
      </c>
      <c r="B19405" s="72"/>
    </row>
    <row r="19406" spans="1:2">
      <c r="A19406" s="72" t="s">
        <v>20940</v>
      </c>
      <c r="B19406" s="72"/>
    </row>
    <row r="19407" spans="1:2">
      <c r="A19407" s="72" t="s">
        <v>20941</v>
      </c>
      <c r="B19407" s="72"/>
    </row>
    <row r="19408" spans="1:2">
      <c r="A19408" s="72" t="s">
        <v>6009</v>
      </c>
      <c r="B19408" s="72"/>
    </row>
    <row r="19409" spans="1:2">
      <c r="A19409" s="72" t="s">
        <v>6009</v>
      </c>
      <c r="B19409" s="72"/>
    </row>
    <row r="19410" spans="1:2">
      <c r="A19410" s="72" t="s">
        <v>12648</v>
      </c>
      <c r="B19410" s="72"/>
    </row>
    <row r="19411" spans="1:2">
      <c r="A19411" s="72" t="s">
        <v>23681</v>
      </c>
      <c r="B19411" s="72"/>
    </row>
    <row r="19412" spans="1:2">
      <c r="A19412" s="72" t="s">
        <v>18822</v>
      </c>
      <c r="B19412" s="72"/>
    </row>
    <row r="19413" spans="1:2">
      <c r="A19413" s="72" t="s">
        <v>2812</v>
      </c>
      <c r="B19413" s="72"/>
    </row>
    <row r="19414" spans="1:2">
      <c r="A19414" s="72" t="s">
        <v>26995</v>
      </c>
      <c r="B19414" s="72"/>
    </row>
    <row r="19415" spans="1:2">
      <c r="A19415" s="72" t="s">
        <v>24209</v>
      </c>
      <c r="B19415" s="72"/>
    </row>
    <row r="19416" spans="1:2">
      <c r="A19416" s="72" t="s">
        <v>13021</v>
      </c>
      <c r="B19416" s="72"/>
    </row>
    <row r="19417" spans="1:2">
      <c r="A19417" s="72" t="s">
        <v>12198</v>
      </c>
      <c r="B19417" s="72"/>
    </row>
    <row r="19418" spans="1:2">
      <c r="A19418" s="72" t="s">
        <v>15417</v>
      </c>
      <c r="B19418" s="72"/>
    </row>
    <row r="19419" spans="1:2">
      <c r="A19419" s="72" t="s">
        <v>3563</v>
      </c>
      <c r="B19419" s="72"/>
    </row>
    <row r="19420" spans="1:2">
      <c r="A19420" s="72" t="s">
        <v>19565</v>
      </c>
      <c r="B19420" s="72"/>
    </row>
    <row r="19421" spans="1:2">
      <c r="A19421" s="72" t="s">
        <v>21869</v>
      </c>
      <c r="B19421" s="72"/>
    </row>
    <row r="19422" spans="1:2">
      <c r="A19422" s="72" t="s">
        <v>9833</v>
      </c>
      <c r="B19422" s="72"/>
    </row>
    <row r="19423" spans="1:2">
      <c r="A19423" s="72" t="s">
        <v>18823</v>
      </c>
      <c r="B19423" s="72"/>
    </row>
    <row r="19424" spans="1:2">
      <c r="A19424" s="72" t="s">
        <v>9644</v>
      </c>
      <c r="B19424" s="72"/>
    </row>
    <row r="19425" spans="1:2">
      <c r="A19425" s="72" t="s">
        <v>10304</v>
      </c>
      <c r="B19425" s="72"/>
    </row>
    <row r="19426" spans="1:2">
      <c r="A19426" s="72" t="s">
        <v>407</v>
      </c>
      <c r="B19426" s="72"/>
    </row>
    <row r="19427" spans="1:2">
      <c r="A19427" s="72" t="s">
        <v>2813</v>
      </c>
      <c r="B19427" s="72"/>
    </row>
    <row r="19428" spans="1:2">
      <c r="A19428" s="72" t="s">
        <v>6372</v>
      </c>
      <c r="B19428" s="72"/>
    </row>
    <row r="19429" spans="1:2">
      <c r="A19429" s="72" t="s">
        <v>13894</v>
      </c>
      <c r="B19429" s="72"/>
    </row>
    <row r="19430" spans="1:2">
      <c r="A19430" s="72" t="s">
        <v>13894</v>
      </c>
      <c r="B19430" s="72"/>
    </row>
    <row r="19431" spans="1:2">
      <c r="A19431" s="72" t="s">
        <v>17435</v>
      </c>
      <c r="B19431" s="72"/>
    </row>
    <row r="19432" spans="1:2">
      <c r="A19432" s="72" t="s">
        <v>30591</v>
      </c>
      <c r="B19432" s="72"/>
    </row>
    <row r="19433" spans="1:2">
      <c r="A19433" s="72" t="s">
        <v>28435</v>
      </c>
      <c r="B19433" s="72"/>
    </row>
    <row r="19434" spans="1:2">
      <c r="A19434" s="72" t="s">
        <v>28434</v>
      </c>
      <c r="B19434" s="72"/>
    </row>
    <row r="19435" spans="1:2">
      <c r="A19435" s="72" t="s">
        <v>7149</v>
      </c>
      <c r="B19435" s="72"/>
    </row>
    <row r="19436" spans="1:2">
      <c r="A19436" s="72" t="s">
        <v>17027</v>
      </c>
      <c r="B19436" s="72"/>
    </row>
    <row r="19437" spans="1:2">
      <c r="A19437" s="72" t="s">
        <v>12649</v>
      </c>
      <c r="B19437" s="72"/>
    </row>
    <row r="19438" spans="1:2">
      <c r="A19438" s="72" t="s">
        <v>1568</v>
      </c>
      <c r="B19438" s="72"/>
    </row>
    <row r="19439" spans="1:2">
      <c r="A19439" s="72" t="s">
        <v>1568</v>
      </c>
      <c r="B19439" s="72"/>
    </row>
    <row r="19440" spans="1:2">
      <c r="A19440" s="72" t="s">
        <v>7150</v>
      </c>
      <c r="B19440" s="72"/>
    </row>
    <row r="19441" spans="1:2">
      <c r="A19441" s="72" t="s">
        <v>15683</v>
      </c>
      <c r="B19441" s="72"/>
    </row>
    <row r="19442" spans="1:2">
      <c r="A19442" s="72" t="s">
        <v>13895</v>
      </c>
      <c r="B19442" s="72"/>
    </row>
    <row r="19443" spans="1:2">
      <c r="A19443" s="72" t="s">
        <v>17770</v>
      </c>
      <c r="B19443" s="72"/>
    </row>
    <row r="19444" spans="1:2">
      <c r="A19444" s="72" t="s">
        <v>1050</v>
      </c>
      <c r="B19444" s="72"/>
    </row>
    <row r="19445" spans="1:2">
      <c r="A19445" s="72" t="s">
        <v>408</v>
      </c>
      <c r="B19445" s="72"/>
    </row>
    <row r="19446" spans="1:2">
      <c r="A19446" s="72" t="s">
        <v>26559</v>
      </c>
      <c r="B19446" s="72"/>
    </row>
    <row r="19447" spans="1:2">
      <c r="A19447" s="72" t="s">
        <v>5301</v>
      </c>
      <c r="B19447" s="72"/>
    </row>
    <row r="19448" spans="1:2">
      <c r="A19448" s="72" t="s">
        <v>5301</v>
      </c>
      <c r="B19448" s="72"/>
    </row>
    <row r="19449" spans="1:2">
      <c r="A19449" s="72" t="s">
        <v>8909</v>
      </c>
      <c r="B19449" s="72"/>
    </row>
    <row r="19450" spans="1:2">
      <c r="A19450" s="72" t="s">
        <v>30592</v>
      </c>
      <c r="B19450" s="72"/>
    </row>
    <row r="19451" spans="1:2">
      <c r="A19451" s="72" t="s">
        <v>30593</v>
      </c>
      <c r="B19451" s="72"/>
    </row>
    <row r="19452" spans="1:2">
      <c r="A19452" s="72" t="s">
        <v>22955</v>
      </c>
      <c r="B19452" s="72"/>
    </row>
    <row r="19453" spans="1:2">
      <c r="A19453" s="72" t="s">
        <v>29451</v>
      </c>
      <c r="B19453" s="72"/>
    </row>
    <row r="19454" spans="1:2">
      <c r="A19454" s="72" t="s">
        <v>15418</v>
      </c>
      <c r="B19454" s="72"/>
    </row>
    <row r="19455" spans="1:2">
      <c r="A19455" s="72" t="s">
        <v>12894</v>
      </c>
      <c r="B19455" s="72"/>
    </row>
    <row r="19456" spans="1:2">
      <c r="A19456" s="72" t="s">
        <v>9313</v>
      </c>
      <c r="B19456" s="72"/>
    </row>
    <row r="19457" spans="1:2">
      <c r="A19457" s="72" t="s">
        <v>7151</v>
      </c>
      <c r="B19457" s="72"/>
    </row>
    <row r="19458" spans="1:2">
      <c r="A19458" s="72" t="s">
        <v>17771</v>
      </c>
      <c r="B19458" s="72"/>
    </row>
    <row r="19459" spans="1:2">
      <c r="A19459" s="72" t="s">
        <v>10305</v>
      </c>
      <c r="B19459" s="72"/>
    </row>
    <row r="19460" spans="1:2">
      <c r="A19460" s="72" t="s">
        <v>20059</v>
      </c>
      <c r="B19460" s="72"/>
    </row>
    <row r="19461" spans="1:2">
      <c r="A19461" s="72" t="s">
        <v>10306</v>
      </c>
      <c r="B19461" s="72"/>
    </row>
    <row r="19462" spans="1:2">
      <c r="A19462" s="72" t="s">
        <v>21870</v>
      </c>
      <c r="B19462" s="72"/>
    </row>
    <row r="19463" spans="1:2">
      <c r="A19463" s="72" t="s">
        <v>12199</v>
      </c>
      <c r="B19463" s="72"/>
    </row>
    <row r="19464" spans="1:2">
      <c r="A19464" s="72" t="s">
        <v>14205</v>
      </c>
      <c r="B19464" s="72"/>
    </row>
    <row r="19465" spans="1:2">
      <c r="A19465" s="72" t="s">
        <v>28157</v>
      </c>
      <c r="B19465" s="72"/>
    </row>
    <row r="19466" spans="1:2">
      <c r="A19466" s="72" t="s">
        <v>27439</v>
      </c>
      <c r="B19466" s="72"/>
    </row>
    <row r="19467" spans="1:2">
      <c r="A19467" s="72" t="s">
        <v>7152</v>
      </c>
      <c r="B19467" s="72"/>
    </row>
    <row r="19468" spans="1:2">
      <c r="A19468" s="72" t="s">
        <v>16764</v>
      </c>
      <c r="B19468" s="72"/>
    </row>
    <row r="19469" spans="1:2">
      <c r="A19469" s="72" t="s">
        <v>12650</v>
      </c>
      <c r="B19469" s="72"/>
    </row>
    <row r="19470" spans="1:2">
      <c r="A19470" s="72" t="s">
        <v>6640</v>
      </c>
      <c r="B19470" s="72"/>
    </row>
    <row r="19471" spans="1:2">
      <c r="A19471" s="72" t="s">
        <v>6641</v>
      </c>
      <c r="B19471" s="72"/>
    </row>
    <row r="19472" spans="1:2">
      <c r="A19472" s="72" t="s">
        <v>5628</v>
      </c>
      <c r="B19472" s="72"/>
    </row>
    <row r="19473" spans="1:2">
      <c r="A19473" s="72" t="s">
        <v>8289</v>
      </c>
      <c r="B19473" s="72"/>
    </row>
    <row r="19474" spans="1:2">
      <c r="A19474" s="72" t="s">
        <v>4318</v>
      </c>
      <c r="B19474" s="72"/>
    </row>
    <row r="19475" spans="1:2">
      <c r="A19475" s="72" t="s">
        <v>24210</v>
      </c>
      <c r="B19475" s="72"/>
    </row>
    <row r="19476" spans="1:2">
      <c r="A19476" s="72" t="s">
        <v>1569</v>
      </c>
      <c r="B19476" s="72"/>
    </row>
    <row r="19477" spans="1:2">
      <c r="A19477" s="72" t="s">
        <v>19125</v>
      </c>
      <c r="B19477" s="72"/>
    </row>
    <row r="19478" spans="1:2">
      <c r="A19478" s="72" t="s">
        <v>13351</v>
      </c>
      <c r="B19478" s="72"/>
    </row>
    <row r="19479" spans="1:2">
      <c r="A19479" s="72" t="s">
        <v>13352</v>
      </c>
      <c r="B19479" s="72"/>
    </row>
    <row r="19480" spans="1:2">
      <c r="A19480" s="72" t="s">
        <v>14206</v>
      </c>
      <c r="B19480" s="72"/>
    </row>
    <row r="19481" spans="1:2">
      <c r="A19481" s="72" t="s">
        <v>17772</v>
      </c>
      <c r="B19481" s="72"/>
    </row>
    <row r="19482" spans="1:2">
      <c r="A19482" s="72" t="s">
        <v>17772</v>
      </c>
      <c r="B19482" s="72"/>
    </row>
    <row r="19483" spans="1:2">
      <c r="A19483" s="72" t="s">
        <v>26560</v>
      </c>
      <c r="B19483" s="72"/>
    </row>
    <row r="19484" spans="1:2">
      <c r="A19484" s="72" t="s">
        <v>18824</v>
      </c>
      <c r="B19484" s="72"/>
    </row>
    <row r="19485" spans="1:2">
      <c r="A19485" s="72" t="s">
        <v>15419</v>
      </c>
      <c r="B19485" s="72"/>
    </row>
    <row r="19486" spans="1:2">
      <c r="A19486" s="72" t="s">
        <v>15420</v>
      </c>
      <c r="B19486" s="72"/>
    </row>
    <row r="19487" spans="1:2">
      <c r="A19487" s="72" t="s">
        <v>16472</v>
      </c>
      <c r="B19487" s="72"/>
    </row>
    <row r="19488" spans="1:2">
      <c r="A19488" s="72" t="s">
        <v>7153</v>
      </c>
      <c r="B19488" s="72"/>
    </row>
    <row r="19489" spans="1:2">
      <c r="A19489" s="72" t="s">
        <v>9834</v>
      </c>
      <c r="B19489" s="72"/>
    </row>
    <row r="19490" spans="1:2">
      <c r="A19490" s="72" t="s">
        <v>27440</v>
      </c>
      <c r="B19490" s="72"/>
    </row>
    <row r="19491" spans="1:2">
      <c r="A19491" s="72" t="s">
        <v>15684</v>
      </c>
      <c r="B19491" s="72"/>
    </row>
    <row r="19492" spans="1:2">
      <c r="A19492" s="72" t="s">
        <v>3564</v>
      </c>
      <c r="B19492" s="72"/>
    </row>
    <row r="19493" spans="1:2">
      <c r="A19493" s="72" t="s">
        <v>27441</v>
      </c>
      <c r="B19493" s="72"/>
    </row>
    <row r="19494" spans="1:2">
      <c r="A19494" s="72" t="s">
        <v>7154</v>
      </c>
      <c r="B19494" s="72"/>
    </row>
    <row r="19495" spans="1:2">
      <c r="A19495" s="72" t="s">
        <v>9835</v>
      </c>
      <c r="B19495" s="72"/>
    </row>
    <row r="19496" spans="1:2">
      <c r="A19496" s="72" t="s">
        <v>13896</v>
      </c>
      <c r="B19496" s="72"/>
    </row>
    <row r="19497" spans="1:2">
      <c r="A19497" s="72" t="s">
        <v>18329</v>
      </c>
      <c r="B19497" s="72"/>
    </row>
    <row r="19498" spans="1:2">
      <c r="A19498" s="72" t="s">
        <v>7155</v>
      </c>
      <c r="B19498" s="72"/>
    </row>
    <row r="19499" spans="1:2">
      <c r="A19499" s="72" t="s">
        <v>13897</v>
      </c>
      <c r="B19499" s="72"/>
    </row>
    <row r="19500" spans="1:2">
      <c r="A19500" s="72" t="s">
        <v>23682</v>
      </c>
      <c r="B19500" s="72"/>
    </row>
    <row r="19501" spans="1:2">
      <c r="A19501" s="72" t="s">
        <v>25846</v>
      </c>
      <c r="B19501" s="72"/>
    </row>
    <row r="19502" spans="1:2">
      <c r="A19502" s="72" t="s">
        <v>6642</v>
      </c>
      <c r="B19502" s="72"/>
    </row>
    <row r="19503" spans="1:2">
      <c r="A19503" s="72" t="s">
        <v>15685</v>
      </c>
      <c r="B19503" s="72"/>
    </row>
    <row r="19504" spans="1:2">
      <c r="A19504" s="72" t="s">
        <v>21871</v>
      </c>
      <c r="B19504" s="72"/>
    </row>
    <row r="19505" spans="1:2">
      <c r="A19505" s="72" t="s">
        <v>5302</v>
      </c>
      <c r="B19505" s="72"/>
    </row>
    <row r="19506" spans="1:2">
      <c r="A19506" s="72" t="s">
        <v>14207</v>
      </c>
      <c r="B19506" s="72"/>
    </row>
    <row r="19507" spans="1:2">
      <c r="A19507" s="72" t="s">
        <v>2392</v>
      </c>
      <c r="B19507" s="72"/>
    </row>
    <row r="19508" spans="1:2">
      <c r="A19508" s="72" t="s">
        <v>27860</v>
      </c>
      <c r="B19508" s="72"/>
    </row>
    <row r="19509" spans="1:2">
      <c r="A19509" s="72" t="s">
        <v>23683</v>
      </c>
      <c r="B19509" s="72"/>
    </row>
    <row r="19510" spans="1:2">
      <c r="A19510" s="72" t="s">
        <v>23684</v>
      </c>
      <c r="B19510" s="72"/>
    </row>
    <row r="19511" spans="1:2">
      <c r="A19511" s="72" t="s">
        <v>3982</v>
      </c>
      <c r="B19511" s="72"/>
    </row>
    <row r="19512" spans="1:2">
      <c r="A19512" s="72" t="s">
        <v>33208</v>
      </c>
      <c r="B19512" s="72"/>
    </row>
    <row r="19513" spans="1:2">
      <c r="A19513" s="72" t="s">
        <v>1815</v>
      </c>
      <c r="B19513" s="72"/>
    </row>
    <row r="19514" spans="1:2">
      <c r="A19514" s="72" t="s">
        <v>1815</v>
      </c>
      <c r="B19514" s="72"/>
    </row>
    <row r="19515" spans="1:2">
      <c r="A19515" s="72" t="s">
        <v>2814</v>
      </c>
      <c r="B19515" s="72"/>
    </row>
    <row r="19516" spans="1:2">
      <c r="A19516" s="72" t="s">
        <v>2814</v>
      </c>
      <c r="B19516" s="72"/>
    </row>
    <row r="19517" spans="1:2">
      <c r="A19517" s="72" t="s">
        <v>21872</v>
      </c>
      <c r="B19517" s="72"/>
    </row>
    <row r="19518" spans="1:2">
      <c r="A19518" s="72" t="s">
        <v>21873</v>
      </c>
      <c r="B19518" s="72"/>
    </row>
    <row r="19519" spans="1:2">
      <c r="A19519" s="4" t="s">
        <v>1052</v>
      </c>
      <c r="B19519" s="72"/>
    </row>
    <row r="19520" spans="1:2">
      <c r="A19520" s="72" t="s">
        <v>1052</v>
      </c>
      <c r="B19520" s="72"/>
    </row>
    <row r="19521" spans="1:2">
      <c r="A19521" s="72" t="s">
        <v>1052</v>
      </c>
      <c r="B19521" s="72"/>
    </row>
    <row r="19522" spans="1:2">
      <c r="A19522" s="72" t="s">
        <v>26561</v>
      </c>
      <c r="B19522" s="72"/>
    </row>
    <row r="19523" spans="1:2">
      <c r="A19523" s="72" t="s">
        <v>1053</v>
      </c>
      <c r="B19523" s="72"/>
    </row>
    <row r="19524" spans="1:2">
      <c r="A19524" s="72" t="s">
        <v>18330</v>
      </c>
      <c r="B19524" s="72"/>
    </row>
    <row r="19525" spans="1:2">
      <c r="A19525" s="72" t="s">
        <v>16473</v>
      </c>
      <c r="B19525" s="72"/>
    </row>
    <row r="19526" spans="1:2">
      <c r="A19526" s="72" t="s">
        <v>22956</v>
      </c>
      <c r="B19526" s="72"/>
    </row>
    <row r="19527" spans="1:2">
      <c r="A19527" s="72" t="s">
        <v>18825</v>
      </c>
      <c r="B19527" s="72"/>
    </row>
    <row r="19528" spans="1:2">
      <c r="A19528" s="72" t="s">
        <v>16474</v>
      </c>
      <c r="B19528" s="72"/>
    </row>
    <row r="19529" spans="1:2">
      <c r="A19529" s="72" t="s">
        <v>16475</v>
      </c>
      <c r="B19529" s="72"/>
    </row>
    <row r="19530" spans="1:2">
      <c r="A19530" s="72" t="s">
        <v>27861</v>
      </c>
      <c r="B19530" s="72"/>
    </row>
    <row r="19531" spans="1:2">
      <c r="A19531" s="72" t="s">
        <v>33491</v>
      </c>
      <c r="B19531" s="72"/>
    </row>
    <row r="19532" spans="1:2">
      <c r="A19532" s="72" t="s">
        <v>29798</v>
      </c>
      <c r="B19532" s="72"/>
    </row>
    <row r="19533" spans="1:2">
      <c r="A19533" s="72" t="s">
        <v>18826</v>
      </c>
      <c r="B19533" s="72"/>
    </row>
    <row r="19534" spans="1:2">
      <c r="A19534" s="72" t="s">
        <v>29799</v>
      </c>
      <c r="B19534" s="72"/>
    </row>
    <row r="19535" spans="1:2">
      <c r="A19535" s="72" t="s">
        <v>27862</v>
      </c>
      <c r="B19535" s="72"/>
    </row>
    <row r="19536" spans="1:2">
      <c r="A19536" s="72" t="s">
        <v>29800</v>
      </c>
      <c r="B19536" s="72"/>
    </row>
    <row r="19537" spans="1:2">
      <c r="A19537" s="72" t="s">
        <v>23685</v>
      </c>
      <c r="B19537" s="72"/>
    </row>
    <row r="19538" spans="1:2">
      <c r="A19538" s="72" t="s">
        <v>6010</v>
      </c>
      <c r="B19538" s="72"/>
    </row>
    <row r="19539" spans="1:2">
      <c r="A19539" s="72" t="s">
        <v>6010</v>
      </c>
      <c r="B19539" s="72"/>
    </row>
    <row r="19540" spans="1:2">
      <c r="A19540" s="72" t="s">
        <v>27863</v>
      </c>
      <c r="B19540" s="72"/>
    </row>
    <row r="19541" spans="1:2">
      <c r="A19541" s="72" t="s">
        <v>21874</v>
      </c>
      <c r="B19541" s="72"/>
    </row>
    <row r="19542" spans="1:2">
      <c r="A19542" s="72" t="s">
        <v>23686</v>
      </c>
      <c r="B19542" s="72"/>
    </row>
    <row r="19543" spans="1:2">
      <c r="A19543" s="72" t="s">
        <v>23687</v>
      </c>
      <c r="B19543" s="72"/>
    </row>
    <row r="19544" spans="1:2">
      <c r="A19544" s="72" t="s">
        <v>12200</v>
      </c>
      <c r="B19544" s="72"/>
    </row>
    <row r="19545" spans="1:2">
      <c r="A19545" s="72" t="s">
        <v>1054</v>
      </c>
      <c r="B19545" s="72"/>
    </row>
    <row r="19546" spans="1:2">
      <c r="A19546" s="72" t="s">
        <v>30594</v>
      </c>
      <c r="B19546" s="72"/>
    </row>
    <row r="19547" spans="1:2">
      <c r="A19547" s="72" t="s">
        <v>22488</v>
      </c>
      <c r="B19547" s="72"/>
    </row>
    <row r="19548" spans="1:2">
      <c r="A19548" s="72" t="s">
        <v>23688</v>
      </c>
      <c r="B19548" s="72"/>
    </row>
    <row r="19549" spans="1:2">
      <c r="A19549" s="72" t="s">
        <v>21875</v>
      </c>
      <c r="B19549" s="72"/>
    </row>
    <row r="19550" spans="1:2">
      <c r="A19550" s="72" t="s">
        <v>24211</v>
      </c>
      <c r="B19550" s="72"/>
    </row>
    <row r="19551" spans="1:2">
      <c r="A19551" s="72" t="s">
        <v>5629</v>
      </c>
      <c r="B19551" s="72"/>
    </row>
    <row r="19552" spans="1:2">
      <c r="A19552" s="72" t="s">
        <v>5629</v>
      </c>
      <c r="B19552" s="72"/>
    </row>
    <row r="19553" spans="1:2">
      <c r="A19553" s="72" t="s">
        <v>30595</v>
      </c>
      <c r="B19553" s="72"/>
    </row>
    <row r="19554" spans="1:2">
      <c r="A19554" s="72" t="s">
        <v>18331</v>
      </c>
      <c r="B19554" s="72"/>
    </row>
    <row r="19555" spans="1:2">
      <c r="A19555" s="4" t="s">
        <v>1055</v>
      </c>
      <c r="B19555" s="72"/>
    </row>
    <row r="19556" spans="1:2">
      <c r="A19556" s="72" t="s">
        <v>22489</v>
      </c>
      <c r="B19556" s="72"/>
    </row>
    <row r="19557" spans="1:2">
      <c r="A19557" s="72" t="s">
        <v>18332</v>
      </c>
      <c r="B19557" s="72"/>
    </row>
    <row r="19558" spans="1:2">
      <c r="A19558" s="72" t="s">
        <v>29453</v>
      </c>
      <c r="B19558" s="72"/>
    </row>
    <row r="19559" spans="1:2">
      <c r="A19559" s="72" t="s">
        <v>6373</v>
      </c>
      <c r="B19559" s="72"/>
    </row>
    <row r="19560" spans="1:2">
      <c r="A19560" s="72" t="s">
        <v>15421</v>
      </c>
      <c r="B19560" s="72"/>
    </row>
    <row r="19561" spans="1:2">
      <c r="A19561" s="72" t="s">
        <v>31666</v>
      </c>
      <c r="B19561" s="72"/>
    </row>
    <row r="19562" spans="1:2">
      <c r="A19562" s="72" t="s">
        <v>22490</v>
      </c>
      <c r="B19562" s="72"/>
    </row>
    <row r="19563" spans="1:2">
      <c r="A19563" s="72" t="s">
        <v>32468</v>
      </c>
      <c r="B19563" s="72"/>
    </row>
    <row r="19564" spans="1:2">
      <c r="A19564" s="72" t="s">
        <v>7156</v>
      </c>
      <c r="B19564" s="72"/>
    </row>
    <row r="19565" spans="1:2">
      <c r="A19565" s="72" t="s">
        <v>7157</v>
      </c>
      <c r="B19565" s="72"/>
    </row>
    <row r="19566" spans="1:2">
      <c r="A19566" s="72" t="s">
        <v>18333</v>
      </c>
      <c r="B19566" s="72"/>
    </row>
    <row r="19567" spans="1:2">
      <c r="A19567" s="72" t="s">
        <v>1056</v>
      </c>
      <c r="B19567" s="72"/>
    </row>
    <row r="19568" spans="1:2">
      <c r="A19568" s="72" t="s">
        <v>12651</v>
      </c>
      <c r="B19568" s="72"/>
    </row>
    <row r="19569" spans="1:2">
      <c r="A19569" s="72" t="s">
        <v>28436</v>
      </c>
      <c r="B19569" s="72"/>
    </row>
    <row r="19570" spans="1:2">
      <c r="A19570" s="72" t="s">
        <v>33492</v>
      </c>
      <c r="B19570" s="72"/>
    </row>
    <row r="19571" spans="1:2">
      <c r="A19571" s="72" t="s">
        <v>6643</v>
      </c>
      <c r="B19571" s="72"/>
    </row>
    <row r="19572" spans="1:2">
      <c r="A19572" s="72" t="s">
        <v>15686</v>
      </c>
      <c r="B19572" s="72"/>
    </row>
    <row r="19573" spans="1:2">
      <c r="A19573" s="72" t="s">
        <v>18334</v>
      </c>
      <c r="B19573" s="72"/>
    </row>
    <row r="19574" spans="1:2">
      <c r="A19574" s="72" t="s">
        <v>9314</v>
      </c>
      <c r="B19574" s="72"/>
    </row>
    <row r="19575" spans="1:2">
      <c r="A19575" s="4" t="s">
        <v>1057</v>
      </c>
      <c r="B19575" s="72"/>
    </row>
    <row r="19576" spans="1:2">
      <c r="A19576" s="72" t="s">
        <v>2815</v>
      </c>
      <c r="B19576" s="72"/>
    </row>
    <row r="19577" spans="1:2">
      <c r="A19577" s="72" t="s">
        <v>2815</v>
      </c>
      <c r="B19577" s="72"/>
    </row>
    <row r="19578" spans="1:2">
      <c r="A19578" s="72" t="s">
        <v>22491</v>
      </c>
      <c r="B19578" s="72"/>
    </row>
    <row r="19579" spans="1:2">
      <c r="A19579" s="72" t="s">
        <v>22492</v>
      </c>
      <c r="B19579" s="72"/>
    </row>
    <row r="19580" spans="1:2">
      <c r="A19580" s="72" t="s">
        <v>22493</v>
      </c>
      <c r="B19580" s="72"/>
    </row>
    <row r="19581" spans="1:2">
      <c r="A19581" s="72" t="s">
        <v>10307</v>
      </c>
      <c r="B19581" s="72"/>
    </row>
    <row r="19582" spans="1:2">
      <c r="A19582" s="72" t="s">
        <v>10307</v>
      </c>
      <c r="B19582" s="72"/>
    </row>
    <row r="19583" spans="1:2">
      <c r="A19583" s="72" t="s">
        <v>12201</v>
      </c>
      <c r="B19583" s="72"/>
    </row>
    <row r="19584" spans="1:2">
      <c r="A19584" s="72" t="s">
        <v>17773</v>
      </c>
      <c r="B19584" s="72"/>
    </row>
    <row r="19585" spans="1:2">
      <c r="A19585" s="72" t="s">
        <v>11250</v>
      </c>
      <c r="B19585" s="72"/>
    </row>
    <row r="19586" spans="1:2">
      <c r="A19586" s="72" t="s">
        <v>12652</v>
      </c>
      <c r="B19586" s="72"/>
    </row>
    <row r="19587" spans="1:2">
      <c r="A19587" s="72" t="s">
        <v>12202</v>
      </c>
      <c r="B19587" s="72"/>
    </row>
    <row r="19588" spans="1:2">
      <c r="A19588" s="72" t="s">
        <v>2816</v>
      </c>
      <c r="B19588" s="72"/>
    </row>
    <row r="19589" spans="1:2">
      <c r="A19589" s="72" t="s">
        <v>2393</v>
      </c>
      <c r="B19589" s="72"/>
    </row>
    <row r="19590" spans="1:2">
      <c r="A19590" s="72" t="s">
        <v>30596</v>
      </c>
      <c r="B19590" s="72"/>
    </row>
    <row r="19591" spans="1:2">
      <c r="A19591" s="72" t="s">
        <v>2167</v>
      </c>
      <c r="B19591" s="72"/>
    </row>
    <row r="19592" spans="1:2">
      <c r="A19592" s="72" t="s">
        <v>20942</v>
      </c>
      <c r="B19592" s="72"/>
    </row>
    <row r="19593" spans="1:2">
      <c r="A19593" s="72" t="s">
        <v>30597</v>
      </c>
      <c r="B19593" s="72"/>
    </row>
    <row r="19594" spans="1:2">
      <c r="A19594" s="72" t="s">
        <v>6011</v>
      </c>
      <c r="B19594" s="72"/>
    </row>
    <row r="19595" spans="1:2">
      <c r="A19595" s="72" t="s">
        <v>6011</v>
      </c>
      <c r="B19595" s="72"/>
    </row>
    <row r="19596" spans="1:2">
      <c r="A19596" s="72" t="s">
        <v>6011</v>
      </c>
      <c r="B19596" s="72"/>
    </row>
    <row r="19597" spans="1:2">
      <c r="A19597" s="72" t="s">
        <v>9315</v>
      </c>
      <c r="B19597" s="72"/>
    </row>
    <row r="19598" spans="1:2">
      <c r="A19598" s="72" t="s">
        <v>11731</v>
      </c>
      <c r="B19598" s="72"/>
    </row>
    <row r="19599" spans="1:2">
      <c r="A19599" s="72" t="s">
        <v>11732</v>
      </c>
      <c r="B19599" s="72"/>
    </row>
    <row r="19600" spans="1:2">
      <c r="A19600" s="72" t="s">
        <v>10808</v>
      </c>
      <c r="B19600" s="72"/>
    </row>
    <row r="19601" spans="1:2">
      <c r="A19601" s="72" t="s">
        <v>4524</v>
      </c>
      <c r="B19601" s="72"/>
    </row>
    <row r="19602" spans="1:2">
      <c r="A19602" s="72" t="s">
        <v>14782</v>
      </c>
      <c r="B19602" s="72"/>
    </row>
    <row r="19603" spans="1:2">
      <c r="A19603" s="72" t="s">
        <v>17436</v>
      </c>
      <c r="B19603" s="72"/>
    </row>
    <row r="19604" spans="1:2">
      <c r="A19604" s="72" t="s">
        <v>27864</v>
      </c>
      <c r="B19604" s="72"/>
    </row>
    <row r="19605" spans="1:2">
      <c r="A19605" s="72" t="s">
        <v>19126</v>
      </c>
      <c r="B19605" s="72"/>
    </row>
    <row r="19606" spans="1:2">
      <c r="A19606" s="72" t="s">
        <v>28437</v>
      </c>
      <c r="B19606" s="72"/>
    </row>
    <row r="19607" spans="1:2">
      <c r="A19607" s="72" t="s">
        <v>409</v>
      </c>
      <c r="B19607" s="72"/>
    </row>
    <row r="19608" spans="1:2">
      <c r="A19608" s="72" t="s">
        <v>1570</v>
      </c>
      <c r="B19608" s="72"/>
    </row>
    <row r="19609" spans="1:2">
      <c r="A19609" s="72" t="s">
        <v>1570</v>
      </c>
      <c r="B19609" s="72"/>
    </row>
    <row r="19610" spans="1:2">
      <c r="A19610" s="72" t="s">
        <v>1570</v>
      </c>
      <c r="B19610" s="72"/>
    </row>
    <row r="19611" spans="1:2">
      <c r="A19611" s="72" t="s">
        <v>1570</v>
      </c>
      <c r="B19611" s="72"/>
    </row>
    <row r="19612" spans="1:2">
      <c r="A19612" s="72" t="s">
        <v>1570</v>
      </c>
      <c r="B19612" s="72"/>
    </row>
    <row r="19613" spans="1:2">
      <c r="A19613" s="72" t="s">
        <v>31911</v>
      </c>
      <c r="B19613" s="72"/>
    </row>
    <row r="19614" spans="1:2">
      <c r="A19614" s="72" t="s">
        <v>31912</v>
      </c>
      <c r="B19614" s="72"/>
    </row>
    <row r="19615" spans="1:2">
      <c r="A19615" s="4" t="s">
        <v>1058</v>
      </c>
      <c r="B19615" s="72"/>
    </row>
    <row r="19616" spans="1:2">
      <c r="A19616" s="72" t="s">
        <v>7158</v>
      </c>
      <c r="B19616" s="72"/>
    </row>
    <row r="19617" spans="1:2">
      <c r="A19617" s="72" t="s">
        <v>3565</v>
      </c>
      <c r="B19617" s="72"/>
    </row>
    <row r="19618" spans="1:2">
      <c r="A19618" s="72" t="s">
        <v>21385</v>
      </c>
      <c r="B19618" s="72"/>
    </row>
    <row r="19619" spans="1:2">
      <c r="A19619" s="72" t="s">
        <v>17774</v>
      </c>
      <c r="B19619" s="72"/>
    </row>
    <row r="19620" spans="1:2">
      <c r="A19620" s="72" t="s">
        <v>7159</v>
      </c>
      <c r="B19620" s="72"/>
    </row>
    <row r="19621" spans="1:2">
      <c r="A19621" s="72" t="s">
        <v>16476</v>
      </c>
      <c r="B19621" s="72"/>
    </row>
    <row r="19622" spans="1:2">
      <c r="A19622" s="72" t="s">
        <v>13898</v>
      </c>
      <c r="B19622" s="72"/>
    </row>
    <row r="19623" spans="1:2">
      <c r="A19623" s="72" t="s">
        <v>28438</v>
      </c>
      <c r="B19623" s="72"/>
    </row>
    <row r="19624" spans="1:2">
      <c r="A19624" s="72" t="s">
        <v>21387</v>
      </c>
      <c r="B19624" s="72"/>
    </row>
    <row r="19625" spans="1:2">
      <c r="A19625" s="72" t="s">
        <v>5630</v>
      </c>
      <c r="B19625" s="72"/>
    </row>
    <row r="19626" spans="1:2">
      <c r="A19626" s="72" t="s">
        <v>31667</v>
      </c>
      <c r="B19626" s="72"/>
    </row>
    <row r="19627" spans="1:2">
      <c r="A19627" s="72" t="s">
        <v>12653</v>
      </c>
      <c r="B19627" s="72"/>
    </row>
    <row r="19628" spans="1:2">
      <c r="A19628" s="72" t="s">
        <v>20943</v>
      </c>
      <c r="B19628" s="72"/>
    </row>
    <row r="19629" spans="1:2">
      <c r="A19629" s="72" t="s">
        <v>28439</v>
      </c>
      <c r="B19629" s="72"/>
    </row>
    <row r="19630" spans="1:2">
      <c r="A19630" s="72" t="s">
        <v>33493</v>
      </c>
      <c r="B19630" s="72"/>
    </row>
    <row r="19631" spans="1:2">
      <c r="A19631" s="72" t="s">
        <v>15687</v>
      </c>
      <c r="B19631" s="72"/>
    </row>
    <row r="19632" spans="1:2">
      <c r="A19632" s="72" t="s">
        <v>24212</v>
      </c>
      <c r="B19632" s="72"/>
    </row>
    <row r="19633" spans="1:2">
      <c r="A19633" s="72" t="s">
        <v>1571</v>
      </c>
      <c r="B19633" s="72"/>
    </row>
    <row r="19634" spans="1:2">
      <c r="A19634" s="72" t="s">
        <v>12654</v>
      </c>
      <c r="B19634" s="72"/>
    </row>
    <row r="19635" spans="1:2">
      <c r="A19635" s="4" t="s">
        <v>33630</v>
      </c>
      <c r="B19635" s="72"/>
    </row>
    <row r="19636" spans="1:2">
      <c r="A19636" s="72" t="s">
        <v>1059</v>
      </c>
      <c r="B19636" s="72"/>
    </row>
    <row r="19637" spans="1:2">
      <c r="A19637" s="4" t="s">
        <v>1060</v>
      </c>
      <c r="B19637" s="72"/>
    </row>
    <row r="19638" spans="1:2">
      <c r="A19638" s="4" t="s">
        <v>1061</v>
      </c>
      <c r="B19638" s="72"/>
    </row>
    <row r="19639" spans="1:2">
      <c r="A19639" s="72" t="s">
        <v>2817</v>
      </c>
      <c r="B19639" s="72"/>
    </row>
    <row r="19640" spans="1:2">
      <c r="A19640" s="72" t="s">
        <v>25847</v>
      </c>
      <c r="B19640" s="72"/>
    </row>
    <row r="19641" spans="1:2">
      <c r="A19641" s="72" t="s">
        <v>30598</v>
      </c>
      <c r="B19641" s="72"/>
    </row>
    <row r="19642" spans="1:2">
      <c r="A19642" s="72" t="s">
        <v>29454</v>
      </c>
      <c r="B19642" s="72"/>
    </row>
    <row r="19643" spans="1:2">
      <c r="A19643" s="72" t="s">
        <v>23689</v>
      </c>
      <c r="B19643" s="72"/>
    </row>
    <row r="19644" spans="1:2">
      <c r="A19644" s="72" t="s">
        <v>23690</v>
      </c>
      <c r="B19644" s="72"/>
    </row>
    <row r="19645" spans="1:2">
      <c r="A19645" s="72" t="s">
        <v>15688</v>
      </c>
      <c r="B19645" s="72"/>
    </row>
    <row r="19646" spans="1:2">
      <c r="A19646" s="72" t="s">
        <v>11733</v>
      </c>
      <c r="B19646" s="72"/>
    </row>
    <row r="19647" spans="1:2">
      <c r="A19647" s="72" t="s">
        <v>7160</v>
      </c>
      <c r="B19647" s="72"/>
    </row>
    <row r="19648" spans="1:2">
      <c r="A19648" s="72" t="s">
        <v>410</v>
      </c>
      <c r="B19648" s="72"/>
    </row>
    <row r="19649" spans="1:2">
      <c r="A19649" s="72" t="s">
        <v>28441</v>
      </c>
      <c r="B19649" s="72"/>
    </row>
    <row r="19650" spans="1:2">
      <c r="A19650" s="72" t="s">
        <v>20944</v>
      </c>
      <c r="B19650" s="72"/>
    </row>
    <row r="19651" spans="1:2">
      <c r="A19651" s="72" t="s">
        <v>20944</v>
      </c>
      <c r="B19651" s="72"/>
    </row>
    <row r="19652" spans="1:2">
      <c r="A19652" s="72" t="s">
        <v>1062</v>
      </c>
      <c r="B19652" s="72"/>
    </row>
    <row r="19653" spans="1:2">
      <c r="A19653" s="72" t="s">
        <v>33494</v>
      </c>
      <c r="B19653" s="72"/>
    </row>
    <row r="19654" spans="1:2">
      <c r="A19654" s="72" t="s">
        <v>29801</v>
      </c>
      <c r="B19654" s="72"/>
    </row>
    <row r="19655" spans="1:2">
      <c r="A19655" s="72" t="s">
        <v>27443</v>
      </c>
      <c r="B19655" s="72"/>
    </row>
    <row r="19656" spans="1:2">
      <c r="A19656" s="72" t="s">
        <v>27444</v>
      </c>
      <c r="B19656" s="72"/>
    </row>
    <row r="19657" spans="1:2">
      <c r="A19657" s="72" t="s">
        <v>6374</v>
      </c>
      <c r="B19657" s="72"/>
    </row>
    <row r="19658" spans="1:2">
      <c r="A19658" s="72" t="s">
        <v>6374</v>
      </c>
      <c r="B19658" s="72"/>
    </row>
    <row r="19659" spans="1:2">
      <c r="A19659" s="72" t="s">
        <v>6374</v>
      </c>
      <c r="B19659" s="72"/>
    </row>
    <row r="19660" spans="1:2">
      <c r="A19660" s="72" t="s">
        <v>17028</v>
      </c>
      <c r="B19660" s="72"/>
    </row>
    <row r="19661" spans="1:2">
      <c r="A19661" s="72" t="s">
        <v>5303</v>
      </c>
      <c r="B19661" s="72"/>
    </row>
    <row r="19662" spans="1:2">
      <c r="A19662" s="72" t="s">
        <v>32846</v>
      </c>
      <c r="B19662" s="72"/>
    </row>
    <row r="19663" spans="1:2">
      <c r="A19663" s="72" t="s">
        <v>16765</v>
      </c>
      <c r="B19663" s="72"/>
    </row>
    <row r="19664" spans="1:2">
      <c r="A19664" s="72" t="s">
        <v>17029</v>
      </c>
      <c r="B19664" s="72"/>
    </row>
    <row r="19665" spans="1:2">
      <c r="A19665" s="72" t="s">
        <v>25848</v>
      </c>
      <c r="B19665" s="72"/>
    </row>
    <row r="19666" spans="1:2">
      <c r="A19666" s="72" t="s">
        <v>8290</v>
      </c>
      <c r="B19666" s="72"/>
    </row>
    <row r="19667" spans="1:2">
      <c r="A19667" s="72" t="s">
        <v>14208</v>
      </c>
      <c r="B19667" s="72"/>
    </row>
    <row r="19668" spans="1:2">
      <c r="A19668" s="72" t="s">
        <v>30992</v>
      </c>
      <c r="B19668" s="72"/>
    </row>
    <row r="19669" spans="1:2">
      <c r="A19669" s="72" t="s">
        <v>26996</v>
      </c>
      <c r="B19669" s="72"/>
    </row>
    <row r="19670" spans="1:2">
      <c r="A19670" s="72" t="s">
        <v>26996</v>
      </c>
      <c r="B19670" s="72"/>
    </row>
    <row r="19671" spans="1:2">
      <c r="A19671" s="72" t="s">
        <v>26996</v>
      </c>
      <c r="B19671" s="72"/>
    </row>
    <row r="19672" spans="1:2">
      <c r="A19672" s="72" t="s">
        <v>18827</v>
      </c>
      <c r="B19672" s="72"/>
    </row>
    <row r="19673" spans="1:2">
      <c r="A19673" s="72" t="s">
        <v>3566</v>
      </c>
      <c r="B19673" s="72"/>
    </row>
    <row r="19674" spans="1:2">
      <c r="A19674" s="72" t="s">
        <v>28442</v>
      </c>
      <c r="B19674" s="72"/>
    </row>
    <row r="19675" spans="1:2">
      <c r="A19675" s="72" t="s">
        <v>30029</v>
      </c>
      <c r="B19675" s="72"/>
    </row>
    <row r="19676" spans="1:2">
      <c r="A19676" s="72" t="s">
        <v>33306</v>
      </c>
      <c r="B19676" s="72"/>
    </row>
    <row r="19677" spans="1:2">
      <c r="A19677" s="72" t="s">
        <v>14783</v>
      </c>
      <c r="B19677" s="72"/>
    </row>
    <row r="19678" spans="1:2">
      <c r="A19678" s="72" t="s">
        <v>4319</v>
      </c>
      <c r="B19678" s="72"/>
    </row>
    <row r="19679" spans="1:2">
      <c r="A19679" s="72" t="s">
        <v>14784</v>
      </c>
      <c r="B19679" s="72"/>
    </row>
    <row r="19680" spans="1:2">
      <c r="A19680" s="72" t="s">
        <v>23691</v>
      </c>
      <c r="B19680" s="72"/>
    </row>
    <row r="19681" spans="1:2">
      <c r="A19681" s="72" t="s">
        <v>21876</v>
      </c>
      <c r="B19681" s="72"/>
    </row>
    <row r="19682" spans="1:2">
      <c r="A19682" s="72" t="s">
        <v>4916</v>
      </c>
      <c r="B19682" s="72"/>
    </row>
    <row r="19683" spans="1:2">
      <c r="A19683" s="72" t="s">
        <v>4916</v>
      </c>
      <c r="B19683" s="72"/>
    </row>
    <row r="19684" spans="1:2">
      <c r="A19684" s="72" t="s">
        <v>4916</v>
      </c>
      <c r="B19684" s="72"/>
    </row>
    <row r="19685" spans="1:2">
      <c r="A19685" s="72" t="s">
        <v>4916</v>
      </c>
      <c r="B19685" s="72"/>
    </row>
    <row r="19686" spans="1:2">
      <c r="A19686" s="72" t="s">
        <v>33209</v>
      </c>
      <c r="B19686" s="72"/>
    </row>
    <row r="19687" spans="1:2">
      <c r="A19687" s="72" t="s">
        <v>29455</v>
      </c>
      <c r="B19687" s="72"/>
    </row>
    <row r="19688" spans="1:2">
      <c r="A19688" s="72" t="s">
        <v>29455</v>
      </c>
      <c r="B19688" s="72"/>
    </row>
    <row r="19689" spans="1:2">
      <c r="A19689" s="72" t="s">
        <v>33210</v>
      </c>
      <c r="B19689" s="72"/>
    </row>
    <row r="19690" spans="1:2">
      <c r="A19690" s="72" t="s">
        <v>3567</v>
      </c>
      <c r="B19690" s="72"/>
    </row>
    <row r="19691" spans="1:2">
      <c r="A19691" s="72" t="s">
        <v>27866</v>
      </c>
      <c r="B19691" s="72"/>
    </row>
    <row r="19692" spans="1:2">
      <c r="A19692" s="72" t="s">
        <v>10308</v>
      </c>
      <c r="B19692" s="72"/>
    </row>
    <row r="19693" spans="1:2">
      <c r="A19693" s="72" t="s">
        <v>27867</v>
      </c>
      <c r="B19693" s="72"/>
    </row>
    <row r="19694" spans="1:2">
      <c r="A19694" s="72" t="s">
        <v>3568</v>
      </c>
      <c r="B19694" s="72"/>
    </row>
    <row r="19695" spans="1:2">
      <c r="A19695" s="72" t="s">
        <v>29456</v>
      </c>
      <c r="B19695" s="72"/>
    </row>
    <row r="19696" spans="1:2">
      <c r="A19696" s="72" t="s">
        <v>27865</v>
      </c>
      <c r="B19696" s="72"/>
    </row>
    <row r="19697" spans="1:2">
      <c r="A19697" s="72" t="s">
        <v>15689</v>
      </c>
      <c r="B19697" s="72"/>
    </row>
    <row r="19698" spans="1:2">
      <c r="A19698" s="72" t="s">
        <v>28914</v>
      </c>
      <c r="B19698" s="72"/>
    </row>
    <row r="19699" spans="1:2">
      <c r="A19699" s="72" t="s">
        <v>19566</v>
      </c>
      <c r="B19699" s="72"/>
    </row>
    <row r="19700" spans="1:2">
      <c r="A19700" s="72" t="s">
        <v>13635</v>
      </c>
      <c r="B19700" s="72"/>
    </row>
    <row r="19701" spans="1:2">
      <c r="A19701" s="72" t="s">
        <v>32469</v>
      </c>
      <c r="B19701" s="72"/>
    </row>
    <row r="19702" spans="1:2">
      <c r="A19702" s="72" t="s">
        <v>15173</v>
      </c>
      <c r="B19702" s="72"/>
    </row>
    <row r="19703" spans="1:2">
      <c r="A19703" s="72" t="s">
        <v>21877</v>
      </c>
      <c r="B19703" s="72"/>
    </row>
    <row r="19704" spans="1:2">
      <c r="A19704" s="72" t="s">
        <v>13353</v>
      </c>
      <c r="B19704" s="72"/>
    </row>
    <row r="19705" spans="1:2">
      <c r="A19705" s="72" t="s">
        <v>30599</v>
      </c>
      <c r="B19705" s="72"/>
    </row>
    <row r="19706" spans="1:2">
      <c r="A19706" s="72" t="s">
        <v>8291</v>
      </c>
      <c r="B19706" s="72"/>
    </row>
    <row r="19707" spans="1:2">
      <c r="A19707" s="72" t="s">
        <v>8291</v>
      </c>
      <c r="B19707" s="72"/>
    </row>
    <row r="19708" spans="1:2">
      <c r="A19708" s="72" t="s">
        <v>11734</v>
      </c>
      <c r="B19708" s="72"/>
    </row>
    <row r="19709" spans="1:2">
      <c r="A19709" s="72" t="s">
        <v>22494</v>
      </c>
      <c r="B19709" s="72"/>
    </row>
    <row r="19710" spans="1:2">
      <c r="A19710" s="72" t="s">
        <v>3983</v>
      </c>
      <c r="B19710" s="72"/>
    </row>
    <row r="19711" spans="1:2">
      <c r="A19711" s="72" t="s">
        <v>25228</v>
      </c>
      <c r="B19711" s="72"/>
    </row>
    <row r="19712" spans="1:2">
      <c r="A19712" s="72" t="s">
        <v>28915</v>
      </c>
      <c r="B19712" s="72"/>
    </row>
    <row r="19713" spans="1:2">
      <c r="A19713" s="72" t="s">
        <v>21879</v>
      </c>
      <c r="B19713" s="72"/>
    </row>
    <row r="19714" spans="1:2">
      <c r="A19714" s="72" t="s">
        <v>21878</v>
      </c>
      <c r="B19714" s="72"/>
    </row>
    <row r="19715" spans="1:2">
      <c r="A19715" s="72" t="s">
        <v>2818</v>
      </c>
      <c r="B19715" s="72"/>
    </row>
    <row r="19716" spans="1:2">
      <c r="A19716" s="72" t="s">
        <v>21880</v>
      </c>
      <c r="B19716" s="72"/>
    </row>
    <row r="19717" spans="1:2">
      <c r="A19717" s="72" t="s">
        <v>23692</v>
      </c>
      <c r="B19717" s="72"/>
    </row>
    <row r="19718" spans="1:2">
      <c r="A19718" s="72" t="s">
        <v>23693</v>
      </c>
      <c r="B19718" s="72"/>
    </row>
    <row r="19719" spans="1:2">
      <c r="A19719" s="72" t="s">
        <v>30600</v>
      </c>
      <c r="B19719" s="72"/>
    </row>
    <row r="19720" spans="1:2">
      <c r="A19720" s="72" t="s">
        <v>25471</v>
      </c>
      <c r="B19720" s="72"/>
    </row>
    <row r="19721" spans="1:2">
      <c r="A19721" s="72" t="s">
        <v>13899</v>
      </c>
      <c r="B19721" s="72"/>
    </row>
    <row r="19722" spans="1:2">
      <c r="A19722" s="72" t="s">
        <v>20060</v>
      </c>
      <c r="B19722" s="72"/>
    </row>
    <row r="19723" spans="1:2">
      <c r="A19723" s="72" t="s">
        <v>2394</v>
      </c>
      <c r="B19723" s="72"/>
    </row>
    <row r="19724" spans="1:2">
      <c r="A19724" s="72" t="s">
        <v>2394</v>
      </c>
      <c r="B19724" s="72"/>
    </row>
    <row r="19725" spans="1:2">
      <c r="A19725" s="72" t="s">
        <v>2394</v>
      </c>
      <c r="B19725" s="72"/>
    </row>
    <row r="19726" spans="1:2">
      <c r="A19726" s="72" t="s">
        <v>3984</v>
      </c>
      <c r="B19726" s="72"/>
    </row>
    <row r="19727" spans="1:2">
      <c r="A19727" s="72" t="s">
        <v>5631</v>
      </c>
      <c r="B19727" s="72"/>
    </row>
    <row r="19728" spans="1:2">
      <c r="A19728" s="72" t="s">
        <v>5631</v>
      </c>
      <c r="B19728" s="72"/>
    </row>
    <row r="19729" spans="1:2">
      <c r="A19729" s="72" t="s">
        <v>5631</v>
      </c>
      <c r="B19729" s="72"/>
    </row>
    <row r="19730" spans="1:2">
      <c r="A19730" s="72" t="s">
        <v>5631</v>
      </c>
      <c r="B19730" s="72"/>
    </row>
    <row r="19731" spans="1:2">
      <c r="A19731" s="72" t="s">
        <v>24213</v>
      </c>
      <c r="B19731" s="72"/>
    </row>
    <row r="19732" spans="1:2">
      <c r="A19732" s="72" t="s">
        <v>16183</v>
      </c>
      <c r="B19732" s="72"/>
    </row>
    <row r="19733" spans="1:2">
      <c r="A19733" s="72" t="s">
        <v>8292</v>
      </c>
      <c r="B19733" s="72"/>
    </row>
    <row r="19734" spans="1:2">
      <c r="A19734" s="72" t="s">
        <v>16477</v>
      </c>
      <c r="B19734" s="72"/>
    </row>
    <row r="19735" spans="1:2">
      <c r="A19735" s="72" t="s">
        <v>6012</v>
      </c>
      <c r="B19735" s="72"/>
    </row>
    <row r="19736" spans="1:2">
      <c r="A19736" s="72" t="s">
        <v>31668</v>
      </c>
      <c r="B19736" s="72"/>
    </row>
    <row r="19737" spans="1:2">
      <c r="A19737" s="72" t="s">
        <v>20945</v>
      </c>
      <c r="B19737" s="72"/>
    </row>
    <row r="19738" spans="1:2">
      <c r="A19738" s="72" t="s">
        <v>8293</v>
      </c>
      <c r="B19738" s="72"/>
    </row>
    <row r="19739" spans="1:2">
      <c r="A19739" s="72" t="s">
        <v>12203</v>
      </c>
      <c r="B19739" s="72"/>
    </row>
    <row r="19740" spans="1:2">
      <c r="A19740" s="72" t="s">
        <v>8294</v>
      </c>
      <c r="B19740" s="72"/>
    </row>
    <row r="19741" spans="1:2">
      <c r="A19741" s="72" t="s">
        <v>18335</v>
      </c>
      <c r="B19741" s="72"/>
    </row>
    <row r="19742" spans="1:2">
      <c r="A19742" s="72" t="s">
        <v>32847</v>
      </c>
      <c r="B19742" s="72"/>
    </row>
    <row r="19743" spans="1:2">
      <c r="A19743" s="72" t="s">
        <v>7161</v>
      </c>
      <c r="B19743" s="72"/>
    </row>
    <row r="19744" spans="1:2">
      <c r="A19744" s="72" t="s">
        <v>7162</v>
      </c>
      <c r="B19744" s="72"/>
    </row>
    <row r="19745" spans="1:2">
      <c r="A19745" s="72" t="s">
        <v>9316</v>
      </c>
      <c r="B19745" s="72"/>
    </row>
    <row r="19746" spans="1:2">
      <c r="A19746" s="72" t="s">
        <v>12655</v>
      </c>
      <c r="B19746" s="72"/>
    </row>
    <row r="19747" spans="1:2">
      <c r="A19747" s="72" t="s">
        <v>12655</v>
      </c>
      <c r="B19747" s="72"/>
    </row>
    <row r="19748" spans="1:2">
      <c r="A19748" s="72" t="s">
        <v>24214</v>
      </c>
      <c r="B19748" s="72"/>
    </row>
    <row r="19749" spans="1:2">
      <c r="A19749" s="72" t="s">
        <v>9317</v>
      </c>
      <c r="B19749" s="72"/>
    </row>
    <row r="19750" spans="1:2">
      <c r="A19750" s="72" t="s">
        <v>12204</v>
      </c>
      <c r="B19750" s="72"/>
    </row>
    <row r="19751" spans="1:2">
      <c r="A19751" s="72" t="s">
        <v>12204</v>
      </c>
      <c r="B19751" s="72"/>
    </row>
    <row r="19752" spans="1:2">
      <c r="A19752" s="72" t="s">
        <v>12204</v>
      </c>
      <c r="B19752" s="72"/>
    </row>
    <row r="19753" spans="1:2">
      <c r="A19753" s="72" t="s">
        <v>4525</v>
      </c>
      <c r="B19753" s="72"/>
    </row>
    <row r="19754" spans="1:2">
      <c r="A19754" s="72" t="s">
        <v>22495</v>
      </c>
      <c r="B19754" s="72"/>
    </row>
    <row r="19755" spans="1:2">
      <c r="A19755" s="72" t="s">
        <v>6375</v>
      </c>
      <c r="B19755" s="72"/>
    </row>
    <row r="19756" spans="1:2">
      <c r="A19756" s="72" t="s">
        <v>3985</v>
      </c>
      <c r="B19756" s="72"/>
    </row>
    <row r="19757" spans="1:2">
      <c r="A19757" s="72" t="s">
        <v>13022</v>
      </c>
      <c r="B19757" s="72"/>
    </row>
    <row r="19758" spans="1:2">
      <c r="A19758" s="72" t="s">
        <v>6013</v>
      </c>
      <c r="B19758" s="72"/>
    </row>
    <row r="19759" spans="1:2">
      <c r="A19759" s="72" t="s">
        <v>6013</v>
      </c>
      <c r="B19759" s="72"/>
    </row>
    <row r="19760" spans="1:2">
      <c r="A19760" s="72" t="s">
        <v>19567</v>
      </c>
      <c r="B19760" s="72"/>
    </row>
    <row r="19761" spans="1:2">
      <c r="A19761" s="72" t="s">
        <v>12205</v>
      </c>
      <c r="B19761" s="72"/>
    </row>
    <row r="19762" spans="1:2">
      <c r="A19762" s="72" t="s">
        <v>18336</v>
      </c>
      <c r="B19762" s="72"/>
    </row>
    <row r="19763" spans="1:2">
      <c r="A19763" s="72" t="s">
        <v>411</v>
      </c>
      <c r="B19763" s="72"/>
    </row>
    <row r="19764" spans="1:2">
      <c r="A19764" s="72" t="s">
        <v>20061</v>
      </c>
      <c r="B19764" s="72"/>
    </row>
    <row r="19765" spans="1:2">
      <c r="A19765" s="72" t="s">
        <v>11735</v>
      </c>
      <c r="B19765" s="72"/>
    </row>
    <row r="19766" spans="1:2">
      <c r="A19766" s="72" t="s">
        <v>30993</v>
      </c>
      <c r="B19766" s="72"/>
    </row>
    <row r="19767" spans="1:2">
      <c r="A19767" s="72" t="s">
        <v>2819</v>
      </c>
      <c r="B19767" s="72"/>
    </row>
    <row r="19768" spans="1:2">
      <c r="A19768" s="72" t="s">
        <v>21386</v>
      </c>
      <c r="B19768" s="72"/>
    </row>
    <row r="19769" spans="1:2">
      <c r="A19769" s="72" t="s">
        <v>9836</v>
      </c>
      <c r="B19769" s="72"/>
    </row>
    <row r="19770" spans="1:2">
      <c r="A19770" s="72" t="s">
        <v>27445</v>
      </c>
      <c r="B19770" s="72"/>
    </row>
    <row r="19771" spans="1:2">
      <c r="A19771" s="72" t="s">
        <v>30601</v>
      </c>
      <c r="B19771" s="72"/>
    </row>
    <row r="19772" spans="1:2">
      <c r="A19772" s="72" t="s">
        <v>4917</v>
      </c>
      <c r="B19772" s="72"/>
    </row>
    <row r="19773" spans="1:2">
      <c r="A19773" s="72" t="s">
        <v>4917</v>
      </c>
      <c r="B19773" s="72"/>
    </row>
    <row r="19774" spans="1:2">
      <c r="A19774" s="72" t="s">
        <v>28916</v>
      </c>
      <c r="B19774" s="72"/>
    </row>
    <row r="19775" spans="1:2">
      <c r="A19775" s="72" t="s">
        <v>31913</v>
      </c>
      <c r="B19775" s="72"/>
    </row>
    <row r="19776" spans="1:2">
      <c r="A19776" s="72" t="s">
        <v>16766</v>
      </c>
      <c r="B19776" s="72"/>
    </row>
    <row r="19777" spans="1:2">
      <c r="A19777" s="72" t="s">
        <v>19568</v>
      </c>
      <c r="B19777" s="72"/>
    </row>
    <row r="19778" spans="1:2">
      <c r="A19778" s="72" t="s">
        <v>20946</v>
      </c>
      <c r="B19778" s="72"/>
    </row>
    <row r="19779" spans="1:2">
      <c r="A19779" s="72" t="s">
        <v>28158</v>
      </c>
      <c r="B19779" s="72"/>
    </row>
    <row r="19780" spans="1:2">
      <c r="A19780" s="72" t="s">
        <v>5632</v>
      </c>
      <c r="B19780" s="72"/>
    </row>
    <row r="19781" spans="1:2">
      <c r="A19781" s="72" t="s">
        <v>4320</v>
      </c>
      <c r="B19781" s="72"/>
    </row>
    <row r="19782" spans="1:2">
      <c r="A19782" s="72" t="s">
        <v>14786</v>
      </c>
      <c r="B19782" s="72"/>
    </row>
    <row r="19783" spans="1:2">
      <c r="A19783" s="72" t="s">
        <v>11251</v>
      </c>
      <c r="B19783" s="72"/>
    </row>
    <row r="19784" spans="1:2">
      <c r="A19784" s="72" t="s">
        <v>12656</v>
      </c>
      <c r="B19784" s="72"/>
    </row>
    <row r="19785" spans="1:2">
      <c r="A19785" s="72" t="s">
        <v>412</v>
      </c>
      <c r="B19785" s="72"/>
    </row>
    <row r="19786" spans="1:2">
      <c r="A19786" s="72" t="s">
        <v>17437</v>
      </c>
      <c r="B19786" s="72"/>
    </row>
    <row r="19787" spans="1:2">
      <c r="A19787" s="72" t="s">
        <v>13354</v>
      </c>
      <c r="B19787" s="72"/>
    </row>
    <row r="19788" spans="1:2">
      <c r="A19788" s="72" t="s">
        <v>19127</v>
      </c>
      <c r="B19788" s="72"/>
    </row>
    <row r="19789" spans="1:2">
      <c r="A19789" s="72" t="s">
        <v>1063</v>
      </c>
      <c r="B19789" s="72"/>
    </row>
    <row r="19790" spans="1:2">
      <c r="A19790" s="72" t="s">
        <v>1063</v>
      </c>
      <c r="B19790" s="72"/>
    </row>
    <row r="19791" spans="1:2">
      <c r="A19791" s="4" t="s">
        <v>1064</v>
      </c>
      <c r="B19791" s="72"/>
    </row>
    <row r="19792" spans="1:2">
      <c r="A19792" s="72" t="s">
        <v>27446</v>
      </c>
      <c r="B19792" s="72"/>
    </row>
    <row r="19793" spans="1:2">
      <c r="A19793" s="72" t="s">
        <v>32470</v>
      </c>
      <c r="B19793" s="72"/>
    </row>
    <row r="19794" spans="1:2">
      <c r="A19794" s="72" t="s">
        <v>32471</v>
      </c>
      <c r="B19794" s="72"/>
    </row>
    <row r="19795" spans="1:2">
      <c r="A19795" s="72" t="s">
        <v>4918</v>
      </c>
      <c r="B19795" s="72"/>
    </row>
    <row r="19796" spans="1:2">
      <c r="A19796" s="72" t="s">
        <v>4526</v>
      </c>
      <c r="B19796" s="72"/>
    </row>
    <row r="19797" spans="1:2">
      <c r="A19797" s="72" t="s">
        <v>12657</v>
      </c>
      <c r="B19797" s="72"/>
    </row>
    <row r="19798" spans="1:2">
      <c r="A19798" s="72" t="s">
        <v>19569</v>
      </c>
      <c r="B19798" s="72"/>
    </row>
    <row r="19799" spans="1:2">
      <c r="A19799" s="72" t="s">
        <v>19569</v>
      </c>
      <c r="B19799" s="72"/>
    </row>
    <row r="19800" spans="1:2">
      <c r="A19800" s="72" t="s">
        <v>20062</v>
      </c>
      <c r="B19800" s="72"/>
    </row>
    <row r="19801" spans="1:2">
      <c r="A19801" s="72" t="s">
        <v>28917</v>
      </c>
      <c r="B19801" s="72"/>
    </row>
    <row r="19802" spans="1:2">
      <c r="A19802" s="72" t="s">
        <v>31669</v>
      </c>
      <c r="B19802" s="72"/>
    </row>
    <row r="19803" spans="1:2">
      <c r="A19803" s="72" t="s">
        <v>23694</v>
      </c>
      <c r="B19803" s="72"/>
    </row>
    <row r="19804" spans="1:2">
      <c r="A19804" s="72" t="s">
        <v>17775</v>
      </c>
      <c r="B19804" s="72"/>
    </row>
    <row r="19805" spans="1:2">
      <c r="A19805" s="72" t="s">
        <v>32472</v>
      </c>
      <c r="B19805" s="72"/>
    </row>
    <row r="19806" spans="1:2">
      <c r="A19806" s="72" t="s">
        <v>11736</v>
      </c>
      <c r="B19806" s="72"/>
    </row>
    <row r="19807" spans="1:2">
      <c r="A19807" s="72" t="s">
        <v>13636</v>
      </c>
      <c r="B19807" s="72"/>
    </row>
    <row r="19808" spans="1:2">
      <c r="A19808" s="72" t="s">
        <v>9837</v>
      </c>
      <c r="B19808" s="72"/>
    </row>
    <row r="19809" spans="1:2">
      <c r="A19809" s="72" t="s">
        <v>4919</v>
      </c>
      <c r="B19809" s="72"/>
    </row>
    <row r="19810" spans="1:2">
      <c r="A19810" s="72" t="s">
        <v>12658</v>
      </c>
      <c r="B19810" s="72"/>
    </row>
    <row r="19811" spans="1:2">
      <c r="A19811" s="72" t="s">
        <v>11737</v>
      </c>
      <c r="B19811" s="72"/>
    </row>
    <row r="19812" spans="1:2">
      <c r="A19812" s="72" t="s">
        <v>24217</v>
      </c>
      <c r="B19812" s="72"/>
    </row>
    <row r="19813" spans="1:2">
      <c r="A19813" s="72" t="s">
        <v>11738</v>
      </c>
      <c r="B19813" s="72"/>
    </row>
    <row r="19814" spans="1:2">
      <c r="A19814" s="72" t="s">
        <v>4321</v>
      </c>
      <c r="B19814" s="72"/>
    </row>
    <row r="19815" spans="1:2">
      <c r="A19815" s="72" t="s">
        <v>7163</v>
      </c>
      <c r="B19815" s="72"/>
    </row>
    <row r="19816" spans="1:2">
      <c r="A19816" s="72" t="s">
        <v>11253</v>
      </c>
      <c r="B19816" s="72"/>
    </row>
    <row r="19817" spans="1:2">
      <c r="A19817" s="72" t="s">
        <v>32109</v>
      </c>
      <c r="B19817" s="72"/>
    </row>
    <row r="19818" spans="1:2">
      <c r="A19818" s="72" t="s">
        <v>2820</v>
      </c>
      <c r="B19818" s="72"/>
    </row>
    <row r="19819" spans="1:2">
      <c r="A19819" s="72" t="s">
        <v>17241</v>
      </c>
      <c r="B19819" s="72"/>
    </row>
    <row r="19820" spans="1:2">
      <c r="A19820" s="72" t="s">
        <v>8910</v>
      </c>
      <c r="B19820" s="72"/>
    </row>
    <row r="19821" spans="1:2">
      <c r="A19821" s="72" t="s">
        <v>20063</v>
      </c>
      <c r="B19821" s="72"/>
    </row>
    <row r="19822" spans="1:2">
      <c r="A19822" s="72" t="s">
        <v>10309</v>
      </c>
      <c r="B19822" s="72"/>
    </row>
    <row r="19823" spans="1:2">
      <c r="A19823" s="72" t="s">
        <v>27447</v>
      </c>
      <c r="B19823" s="72"/>
    </row>
    <row r="19824" spans="1:2">
      <c r="A19824" s="72" t="s">
        <v>29457</v>
      </c>
      <c r="B19824" s="72"/>
    </row>
    <row r="19825" spans="1:2">
      <c r="A19825" s="72" t="s">
        <v>20408</v>
      </c>
      <c r="B19825" s="72"/>
    </row>
    <row r="19826" spans="1:2">
      <c r="A19826" s="72" t="s">
        <v>30994</v>
      </c>
      <c r="B19826" s="72"/>
    </row>
    <row r="19827" spans="1:2">
      <c r="A19827" s="72" t="s">
        <v>21388</v>
      </c>
      <c r="B19827" s="72"/>
    </row>
    <row r="19828" spans="1:2">
      <c r="A19828" s="72" t="s">
        <v>7940</v>
      </c>
      <c r="B19828" s="72"/>
    </row>
    <row r="19829" spans="1:2">
      <c r="A19829" s="72" t="s">
        <v>4527</v>
      </c>
      <c r="B19829" s="72"/>
    </row>
    <row r="19830" spans="1:2">
      <c r="A19830" s="72" t="s">
        <v>3987</v>
      </c>
      <c r="B19830" s="72"/>
    </row>
    <row r="19831" spans="1:2">
      <c r="A19831" s="72" t="s">
        <v>24786</v>
      </c>
      <c r="B19831" s="72"/>
    </row>
    <row r="19832" spans="1:2">
      <c r="A19832" s="72" t="s">
        <v>12206</v>
      </c>
      <c r="B19832" s="72"/>
    </row>
    <row r="19833" spans="1:2">
      <c r="A19833" s="72" t="s">
        <v>12206</v>
      </c>
      <c r="B19833" s="72"/>
    </row>
    <row r="19834" spans="1:2">
      <c r="A19834" s="72" t="s">
        <v>11739</v>
      </c>
      <c r="B19834" s="72"/>
    </row>
    <row r="19835" spans="1:2">
      <c r="A19835" s="72" t="s">
        <v>16767</v>
      </c>
      <c r="B19835" s="72"/>
    </row>
    <row r="19836" spans="1:2">
      <c r="A19836" s="72" t="s">
        <v>12207</v>
      </c>
      <c r="B19836" s="72"/>
    </row>
    <row r="19837" spans="1:2">
      <c r="A19837" s="72" t="s">
        <v>13023</v>
      </c>
      <c r="B19837" s="72"/>
    </row>
    <row r="19838" spans="1:2">
      <c r="A19838" s="72" t="s">
        <v>3988</v>
      </c>
      <c r="B19838" s="72"/>
    </row>
    <row r="19839" spans="1:2">
      <c r="A19839" s="72" t="s">
        <v>17242</v>
      </c>
      <c r="B19839" s="72"/>
    </row>
    <row r="19840" spans="1:2">
      <c r="A19840" s="72" t="s">
        <v>26283</v>
      </c>
      <c r="B19840" s="72"/>
    </row>
    <row r="19841" spans="1:2">
      <c r="A19841" s="72" t="s">
        <v>31219</v>
      </c>
      <c r="B19841" s="72"/>
    </row>
    <row r="19842" spans="1:2">
      <c r="A19842" s="72" t="s">
        <v>24787</v>
      </c>
      <c r="B19842" s="72"/>
    </row>
    <row r="19843" spans="1:2">
      <c r="A19843" s="72" t="s">
        <v>32110</v>
      </c>
      <c r="B19843" s="72"/>
    </row>
    <row r="19844" spans="1:2">
      <c r="A19844" s="72" t="s">
        <v>15423</v>
      </c>
      <c r="B19844" s="72"/>
    </row>
    <row r="19845" spans="1:2">
      <c r="A19845" s="72" t="s">
        <v>21881</v>
      </c>
      <c r="B19845" s="72"/>
    </row>
    <row r="19846" spans="1:2">
      <c r="A19846" s="72" t="s">
        <v>21882</v>
      </c>
      <c r="B19846" s="72"/>
    </row>
    <row r="19847" spans="1:2">
      <c r="A19847" s="72" t="s">
        <v>24788</v>
      </c>
      <c r="B19847" s="72"/>
    </row>
    <row r="19848" spans="1:2">
      <c r="A19848" s="72" t="s">
        <v>24789</v>
      </c>
      <c r="B19848" s="72"/>
    </row>
    <row r="19849" spans="1:2">
      <c r="A19849" s="72" t="s">
        <v>17031</v>
      </c>
      <c r="B19849" s="72"/>
    </row>
    <row r="19850" spans="1:2">
      <c r="A19850" s="72" t="s">
        <v>11740</v>
      </c>
      <c r="B19850" s="72"/>
    </row>
    <row r="19851" spans="1:2">
      <c r="A19851" s="72" t="s">
        <v>3989</v>
      </c>
      <c r="B19851" s="72"/>
    </row>
    <row r="19852" spans="1:2">
      <c r="A19852" s="72" t="s">
        <v>3989</v>
      </c>
      <c r="B19852" s="72"/>
    </row>
    <row r="19853" spans="1:2">
      <c r="A19853" s="72" t="s">
        <v>30996</v>
      </c>
      <c r="B19853" s="72"/>
    </row>
    <row r="19854" spans="1:2">
      <c r="A19854" s="72" t="s">
        <v>30997</v>
      </c>
      <c r="B19854" s="72"/>
    </row>
    <row r="19855" spans="1:2">
      <c r="A19855" s="72" t="s">
        <v>17276</v>
      </c>
      <c r="B19855" s="72"/>
    </row>
    <row r="19856" spans="1:2">
      <c r="A19856" s="72" t="s">
        <v>3990</v>
      </c>
      <c r="B19856" s="72"/>
    </row>
    <row r="19857" spans="1:2">
      <c r="A19857" s="72" t="s">
        <v>30030</v>
      </c>
      <c r="B19857" s="72"/>
    </row>
    <row r="19858" spans="1:2">
      <c r="A19858" s="72" t="s">
        <v>30998</v>
      </c>
      <c r="B19858" s="72"/>
    </row>
    <row r="19859" spans="1:2">
      <c r="A19859" s="72" t="s">
        <v>11254</v>
      </c>
      <c r="B19859" s="72"/>
    </row>
    <row r="19860" spans="1:2">
      <c r="A19860" s="72" t="s">
        <v>32848</v>
      </c>
      <c r="B19860" s="72"/>
    </row>
    <row r="19861" spans="1:2">
      <c r="A19861" s="72" t="s">
        <v>3198</v>
      </c>
      <c r="B19861" s="72"/>
    </row>
    <row r="19862" spans="1:2">
      <c r="A19862" s="72" t="s">
        <v>6376</v>
      </c>
      <c r="B19862" s="72"/>
    </row>
    <row r="19863" spans="1:2">
      <c r="A19863" s="72" t="s">
        <v>12659</v>
      </c>
      <c r="B19863" s="72"/>
    </row>
    <row r="19864" spans="1:2">
      <c r="A19864" s="72" t="s">
        <v>17032</v>
      </c>
      <c r="B19864" s="72"/>
    </row>
    <row r="19865" spans="1:2">
      <c r="A19865" s="72" t="s">
        <v>16184</v>
      </c>
      <c r="B19865" s="72"/>
    </row>
    <row r="19866" spans="1:2">
      <c r="A19866" s="72" t="s">
        <v>6644</v>
      </c>
      <c r="B19866" s="72"/>
    </row>
    <row r="19867" spans="1:2">
      <c r="A19867" s="72" t="s">
        <v>12208</v>
      </c>
      <c r="B19867" s="72"/>
    </row>
    <row r="19868" spans="1:2">
      <c r="A19868" s="72" t="s">
        <v>5304</v>
      </c>
      <c r="B19868" s="72"/>
    </row>
    <row r="19869" spans="1:2">
      <c r="A19869" s="72" t="s">
        <v>14209</v>
      </c>
      <c r="B19869" s="72"/>
    </row>
    <row r="19870" spans="1:2">
      <c r="A19870" s="4" t="s">
        <v>413</v>
      </c>
      <c r="B19870" s="72"/>
    </row>
    <row r="19871" spans="1:2">
      <c r="A19871" s="72" t="s">
        <v>18337</v>
      </c>
      <c r="B19871" s="72"/>
    </row>
    <row r="19872" spans="1:2">
      <c r="A19872" s="72" t="s">
        <v>5633</v>
      </c>
      <c r="B19872" s="72"/>
    </row>
    <row r="19873" spans="1:2">
      <c r="A19873" s="72" t="s">
        <v>414</v>
      </c>
      <c r="B19873" s="72"/>
    </row>
    <row r="19874" spans="1:2">
      <c r="A19874" s="72" t="s">
        <v>11255</v>
      </c>
      <c r="B19874" s="72"/>
    </row>
    <row r="19875" spans="1:2">
      <c r="A19875" s="72" t="s">
        <v>27448</v>
      </c>
      <c r="B19875" s="72"/>
    </row>
    <row r="19876" spans="1:2">
      <c r="A19876" s="72" t="s">
        <v>7164</v>
      </c>
      <c r="B19876" s="72"/>
    </row>
    <row r="19877" spans="1:2">
      <c r="A19877" s="72" t="s">
        <v>7164</v>
      </c>
      <c r="B19877" s="72"/>
    </row>
    <row r="19878" spans="1:2">
      <c r="A19878" s="72" t="s">
        <v>7165</v>
      </c>
      <c r="B19878" s="72"/>
    </row>
    <row r="19879" spans="1:2">
      <c r="A19879" s="72" t="s">
        <v>7166</v>
      </c>
      <c r="B19879" s="72"/>
    </row>
    <row r="19880" spans="1:2">
      <c r="A19880" s="72" t="s">
        <v>31914</v>
      </c>
      <c r="B19880" s="72"/>
    </row>
    <row r="19881" spans="1:2">
      <c r="A19881" s="72" t="s">
        <v>2169</v>
      </c>
      <c r="B19881" s="72"/>
    </row>
    <row r="19882" spans="1:2">
      <c r="A19882" s="72" t="s">
        <v>28443</v>
      </c>
      <c r="B19882" s="72"/>
    </row>
    <row r="19883" spans="1:2">
      <c r="A19883" s="72" t="s">
        <v>17033</v>
      </c>
      <c r="B19883" s="72"/>
    </row>
    <row r="19884" spans="1:2">
      <c r="A19884" s="72" t="s">
        <v>12660</v>
      </c>
      <c r="B19884" s="72"/>
    </row>
    <row r="19885" spans="1:2">
      <c r="A19885" s="72" t="s">
        <v>27449</v>
      </c>
      <c r="B19885" s="72"/>
    </row>
    <row r="19886" spans="1:2">
      <c r="A19886" s="72" t="s">
        <v>27449</v>
      </c>
      <c r="B19886" s="72"/>
    </row>
    <row r="19887" spans="1:2">
      <c r="A19887" s="72" t="s">
        <v>27449</v>
      </c>
      <c r="B19887" s="72"/>
    </row>
    <row r="19888" spans="1:2">
      <c r="A19888" s="72" t="s">
        <v>21883</v>
      </c>
      <c r="B19888" s="72"/>
    </row>
    <row r="19889" spans="1:2">
      <c r="A19889" s="72" t="s">
        <v>415</v>
      </c>
      <c r="B19889" s="72"/>
    </row>
    <row r="19890" spans="1:2">
      <c r="A19890" s="72" t="s">
        <v>25473</v>
      </c>
      <c r="B19890" s="72"/>
    </row>
    <row r="19891" spans="1:2">
      <c r="A19891" s="72" t="s">
        <v>6014</v>
      </c>
      <c r="B19891" s="72"/>
    </row>
    <row r="19892" spans="1:2">
      <c r="A19892" s="72" t="s">
        <v>3569</v>
      </c>
      <c r="B19892" s="72"/>
    </row>
    <row r="19893" spans="1:2">
      <c r="A19893" s="72" t="s">
        <v>8911</v>
      </c>
      <c r="B19893" s="72"/>
    </row>
    <row r="19894" spans="1:2">
      <c r="A19894" s="72" t="s">
        <v>14787</v>
      </c>
      <c r="B19894" s="72"/>
    </row>
    <row r="19895" spans="1:2">
      <c r="A19895" s="72" t="s">
        <v>4920</v>
      </c>
      <c r="B19895" s="72"/>
    </row>
    <row r="19896" spans="1:2">
      <c r="A19896" s="72" t="s">
        <v>18828</v>
      </c>
      <c r="B19896" s="72"/>
    </row>
    <row r="19897" spans="1:2">
      <c r="A19897" s="72" t="s">
        <v>28918</v>
      </c>
      <c r="B19897" s="72"/>
    </row>
    <row r="19898" spans="1:2">
      <c r="A19898" s="72" t="s">
        <v>18338</v>
      </c>
      <c r="B19898" s="72"/>
    </row>
    <row r="19899" spans="1:2">
      <c r="A19899" s="72" t="s">
        <v>7595</v>
      </c>
      <c r="B19899" s="72"/>
    </row>
    <row r="19900" spans="1:2">
      <c r="A19900" s="72" t="s">
        <v>30602</v>
      </c>
      <c r="B19900" s="72"/>
    </row>
    <row r="19901" spans="1:2">
      <c r="A19901" s="72" t="s">
        <v>18339</v>
      </c>
      <c r="B19901" s="72"/>
    </row>
    <row r="19902" spans="1:2">
      <c r="A19902" s="72" t="s">
        <v>27450</v>
      </c>
      <c r="B19902" s="72"/>
    </row>
    <row r="19903" spans="1:2">
      <c r="A19903" s="4" t="s">
        <v>33622</v>
      </c>
      <c r="B19903" s="72"/>
    </row>
    <row r="19904" spans="1:2">
      <c r="A19904" s="72" t="s">
        <v>10962</v>
      </c>
      <c r="B19904" s="72"/>
    </row>
    <row r="19905" spans="1:2">
      <c r="A19905" s="72" t="s">
        <v>23695</v>
      </c>
      <c r="B19905" s="72"/>
    </row>
    <row r="19906" spans="1:2">
      <c r="A19906" s="72" t="s">
        <v>32473</v>
      </c>
      <c r="B19906" s="72"/>
    </row>
    <row r="19907" spans="1:2">
      <c r="A19907" s="72" t="s">
        <v>19570</v>
      </c>
      <c r="B19907" s="72"/>
    </row>
    <row r="19908" spans="1:2">
      <c r="A19908" s="72" t="s">
        <v>2821</v>
      </c>
      <c r="B19908" s="72"/>
    </row>
    <row r="19909" spans="1:2">
      <c r="A19909" s="72" t="s">
        <v>25849</v>
      </c>
      <c r="B19909" s="72"/>
    </row>
    <row r="19910" spans="1:2">
      <c r="A19910" s="72" t="s">
        <v>14210</v>
      </c>
      <c r="B19910" s="72"/>
    </row>
    <row r="19911" spans="1:2">
      <c r="A19911" s="72" t="s">
        <v>14210</v>
      </c>
      <c r="B19911" s="72"/>
    </row>
    <row r="19912" spans="1:2">
      <c r="A19912" s="72" t="s">
        <v>14210</v>
      </c>
      <c r="B19912" s="72"/>
    </row>
    <row r="19913" spans="1:2">
      <c r="A19913" s="72" t="s">
        <v>2822</v>
      </c>
      <c r="B19913" s="72"/>
    </row>
    <row r="19914" spans="1:2">
      <c r="A19914" s="72" t="s">
        <v>21884</v>
      </c>
      <c r="B19914" s="72"/>
    </row>
    <row r="19915" spans="1:2">
      <c r="A19915" s="72" t="s">
        <v>25229</v>
      </c>
      <c r="B19915" s="72"/>
    </row>
    <row r="19916" spans="1:2">
      <c r="A19916" s="72" t="s">
        <v>33211</v>
      </c>
      <c r="B19916" s="72"/>
    </row>
    <row r="19917" spans="1:2">
      <c r="A19917" s="72" t="s">
        <v>28919</v>
      </c>
      <c r="B19917" s="72"/>
    </row>
    <row r="19918" spans="1:2">
      <c r="A19918" s="72" t="s">
        <v>24790</v>
      </c>
      <c r="B19918" s="72"/>
    </row>
    <row r="19919" spans="1:2">
      <c r="A19919" s="72" t="s">
        <v>22496</v>
      </c>
      <c r="B19919" s="72"/>
    </row>
    <row r="19920" spans="1:2">
      <c r="A19920" s="72" t="s">
        <v>22496</v>
      </c>
      <c r="B19920" s="72"/>
    </row>
    <row r="19921" spans="1:2">
      <c r="A19921" s="72" t="s">
        <v>20064</v>
      </c>
      <c r="B19921" s="72"/>
    </row>
    <row r="19922" spans="1:2">
      <c r="A19922" s="72" t="s">
        <v>33495</v>
      </c>
      <c r="B19922" s="72"/>
    </row>
    <row r="19923" spans="1:2">
      <c r="A19923" s="72" t="s">
        <v>17473</v>
      </c>
      <c r="B19923" s="72"/>
    </row>
    <row r="19924" spans="1:2">
      <c r="A19924" s="72" t="s">
        <v>13025</v>
      </c>
      <c r="B19924" s="72"/>
    </row>
    <row r="19925" spans="1:2">
      <c r="A19925" s="72" t="s">
        <v>20065</v>
      </c>
      <c r="B19925" s="72"/>
    </row>
    <row r="19926" spans="1:2">
      <c r="A19926" s="72" t="s">
        <v>31915</v>
      </c>
      <c r="B19926" s="72"/>
    </row>
    <row r="19927" spans="1:2">
      <c r="A19927" s="72" t="s">
        <v>21885</v>
      </c>
      <c r="B19927" s="72"/>
    </row>
    <row r="19928" spans="1:2">
      <c r="A19928" s="72" t="s">
        <v>29802</v>
      </c>
      <c r="B19928" s="72"/>
    </row>
    <row r="19929" spans="1:2">
      <c r="A19929" s="72" t="s">
        <v>29961</v>
      </c>
      <c r="B19929" s="72"/>
    </row>
    <row r="19930" spans="1:2">
      <c r="A19930" s="72" t="s">
        <v>25230</v>
      </c>
      <c r="B19930" s="72"/>
    </row>
    <row r="19931" spans="1:2">
      <c r="A19931" s="72" t="s">
        <v>12209</v>
      </c>
      <c r="B19931" s="72"/>
    </row>
    <row r="19932" spans="1:2">
      <c r="A19932" s="72" t="s">
        <v>24791</v>
      </c>
      <c r="B19932" s="72"/>
    </row>
    <row r="19933" spans="1:2">
      <c r="A19933" s="72" t="s">
        <v>22497</v>
      </c>
      <c r="B19933" s="72"/>
    </row>
    <row r="19934" spans="1:2">
      <c r="A19934" s="72" t="s">
        <v>29803</v>
      </c>
      <c r="B19934" s="72"/>
    </row>
    <row r="19935" spans="1:2">
      <c r="A19935" s="72" t="s">
        <v>17438</v>
      </c>
      <c r="B19935" s="72"/>
    </row>
    <row r="19936" spans="1:2">
      <c r="A19936" s="72" t="s">
        <v>28920</v>
      </c>
      <c r="B19936" s="72"/>
    </row>
    <row r="19937" spans="1:2">
      <c r="A19937" s="72" t="s">
        <v>12210</v>
      </c>
      <c r="B19937" s="72"/>
    </row>
    <row r="19938" spans="1:2">
      <c r="A19938" s="72" t="s">
        <v>16185</v>
      </c>
      <c r="B19938" s="72"/>
    </row>
    <row r="19939" spans="1:2">
      <c r="A19939" s="72" t="s">
        <v>16185</v>
      </c>
      <c r="B19939" s="72"/>
    </row>
    <row r="19940" spans="1:2">
      <c r="A19940" s="72" t="s">
        <v>12211</v>
      </c>
      <c r="B19940" s="72"/>
    </row>
    <row r="19941" spans="1:2">
      <c r="A19941" s="72" t="s">
        <v>28921</v>
      </c>
      <c r="B19941" s="72"/>
    </row>
    <row r="19942" spans="1:2">
      <c r="A19942" s="72" t="s">
        <v>3570</v>
      </c>
      <c r="B19942" s="72"/>
    </row>
    <row r="19943" spans="1:2">
      <c r="A19943" s="72" t="s">
        <v>3570</v>
      </c>
      <c r="B19943" s="72"/>
    </row>
    <row r="19944" spans="1:2">
      <c r="A19944" s="72" t="s">
        <v>29458</v>
      </c>
      <c r="B19944" s="72"/>
    </row>
    <row r="19945" spans="1:2">
      <c r="A19945" s="72" t="s">
        <v>17776</v>
      </c>
      <c r="B19945" s="72"/>
    </row>
    <row r="19946" spans="1:2">
      <c r="A19946" s="72" t="s">
        <v>17777</v>
      </c>
      <c r="B19946" s="72"/>
    </row>
    <row r="19947" spans="1:2">
      <c r="A19947" s="72" t="s">
        <v>31916</v>
      </c>
      <c r="B19947" s="72"/>
    </row>
    <row r="19948" spans="1:2">
      <c r="A19948" s="72" t="s">
        <v>28922</v>
      </c>
      <c r="B19948" s="72"/>
    </row>
    <row r="19949" spans="1:2">
      <c r="A19949" s="72" t="s">
        <v>11741</v>
      </c>
      <c r="B19949" s="72"/>
    </row>
    <row r="19950" spans="1:2">
      <c r="A19950" s="72" t="s">
        <v>24792</v>
      </c>
      <c r="B19950" s="72"/>
    </row>
    <row r="19951" spans="1:2">
      <c r="A19951" s="72" t="s">
        <v>29804</v>
      </c>
      <c r="B19951" s="72"/>
    </row>
    <row r="19952" spans="1:2">
      <c r="A19952" s="72" t="s">
        <v>13355</v>
      </c>
      <c r="B19952" s="72"/>
    </row>
    <row r="19953" spans="1:2">
      <c r="A19953" s="72" t="s">
        <v>29459</v>
      </c>
      <c r="B19953" s="72"/>
    </row>
    <row r="19954" spans="1:2">
      <c r="A19954" s="72" t="s">
        <v>1065</v>
      </c>
      <c r="B19954" s="72"/>
    </row>
    <row r="19955" spans="1:2">
      <c r="A19955" s="72" t="s">
        <v>13026</v>
      </c>
      <c r="B19955" s="72"/>
    </row>
    <row r="19956" spans="1:2">
      <c r="A19956" s="72" t="s">
        <v>25474</v>
      </c>
      <c r="B19956" s="72"/>
    </row>
    <row r="19957" spans="1:2">
      <c r="A19957" s="72" t="s">
        <v>11742</v>
      </c>
      <c r="B19957" s="72"/>
    </row>
    <row r="19958" spans="1:2">
      <c r="A19958" s="72" t="s">
        <v>8295</v>
      </c>
      <c r="B19958" s="72"/>
    </row>
    <row r="19959" spans="1:2">
      <c r="A19959" s="72" t="s">
        <v>8295</v>
      </c>
      <c r="B19959" s="72"/>
    </row>
    <row r="19960" spans="1:2">
      <c r="A19960" s="72" t="s">
        <v>8295</v>
      </c>
      <c r="B19960" s="72"/>
    </row>
    <row r="19961" spans="1:2">
      <c r="A19961" s="72" t="s">
        <v>30999</v>
      </c>
      <c r="B19961" s="72"/>
    </row>
    <row r="19962" spans="1:2">
      <c r="A19962" s="72" t="s">
        <v>29805</v>
      </c>
      <c r="B19962" s="72"/>
    </row>
    <row r="19963" spans="1:2">
      <c r="A19963" s="72" t="s">
        <v>29805</v>
      </c>
      <c r="B19963" s="72"/>
    </row>
    <row r="19964" spans="1:2">
      <c r="A19964" s="72" t="s">
        <v>11743</v>
      </c>
      <c r="B19964" s="72"/>
    </row>
    <row r="19965" spans="1:2">
      <c r="A19965" s="72" t="s">
        <v>11256</v>
      </c>
      <c r="B19965" s="72"/>
    </row>
    <row r="19966" spans="1:2">
      <c r="A19966" s="72" t="s">
        <v>11744</v>
      </c>
      <c r="B19966" s="72"/>
    </row>
    <row r="19967" spans="1:2">
      <c r="A19967" s="72" t="s">
        <v>5305</v>
      </c>
      <c r="B19967" s="72"/>
    </row>
    <row r="19968" spans="1:2">
      <c r="A19968" s="72" t="s">
        <v>5305</v>
      </c>
      <c r="B19968" s="72"/>
    </row>
    <row r="19969" spans="1:2">
      <c r="A19969" s="72" t="s">
        <v>15174</v>
      </c>
      <c r="B19969" s="72"/>
    </row>
    <row r="19970" spans="1:2">
      <c r="A19970" s="72" t="s">
        <v>5306</v>
      </c>
      <c r="B19970" s="72"/>
    </row>
    <row r="19971" spans="1:2">
      <c r="A19971" s="72" t="s">
        <v>21886</v>
      </c>
      <c r="B19971" s="72"/>
    </row>
    <row r="19972" spans="1:2">
      <c r="A19972" s="72" t="s">
        <v>20409</v>
      </c>
      <c r="B19972" s="72"/>
    </row>
    <row r="19973" spans="1:2">
      <c r="A19973" s="72" t="s">
        <v>12212</v>
      </c>
      <c r="B19973" s="72"/>
    </row>
    <row r="19974" spans="1:2">
      <c r="A19974" s="72" t="s">
        <v>12212</v>
      </c>
      <c r="B19974" s="72"/>
    </row>
    <row r="19975" spans="1:2">
      <c r="A19975" s="72" t="s">
        <v>15175</v>
      </c>
      <c r="B19975" s="72"/>
    </row>
    <row r="19976" spans="1:2">
      <c r="A19976" s="72" t="s">
        <v>5307</v>
      </c>
      <c r="B19976" s="72"/>
    </row>
    <row r="19977" spans="1:2">
      <c r="A19977" s="72" t="s">
        <v>18340</v>
      </c>
      <c r="B19977" s="72"/>
    </row>
    <row r="19978" spans="1:2">
      <c r="A19978" s="72" t="s">
        <v>25475</v>
      </c>
      <c r="B19978" s="72"/>
    </row>
    <row r="19979" spans="1:2">
      <c r="A19979" s="72" t="s">
        <v>10963</v>
      </c>
      <c r="B19979" s="72"/>
    </row>
    <row r="19980" spans="1:2">
      <c r="A19980" s="72" t="s">
        <v>6645</v>
      </c>
      <c r="B19980" s="72"/>
    </row>
    <row r="19981" spans="1:2">
      <c r="A19981" s="72" t="s">
        <v>4528</v>
      </c>
      <c r="B19981" s="72"/>
    </row>
    <row r="19982" spans="1:2">
      <c r="A19982" s="72" t="s">
        <v>26997</v>
      </c>
      <c r="B19982" s="72"/>
    </row>
    <row r="19983" spans="1:2">
      <c r="A19983" s="72" t="s">
        <v>7941</v>
      </c>
      <c r="B19983" s="72"/>
    </row>
    <row r="19984" spans="1:2">
      <c r="A19984" s="72" t="s">
        <v>20066</v>
      </c>
      <c r="B19984" s="72"/>
    </row>
    <row r="19985" spans="1:2">
      <c r="A19985" s="72" t="s">
        <v>11745</v>
      </c>
      <c r="B19985" s="72"/>
    </row>
    <row r="19986" spans="1:2">
      <c r="A19986" s="72" t="s">
        <v>2395</v>
      </c>
      <c r="B19986" s="72"/>
    </row>
    <row r="19987" spans="1:2">
      <c r="A19987" s="72" t="s">
        <v>22957</v>
      </c>
      <c r="B19987" s="72"/>
    </row>
    <row r="19988" spans="1:2">
      <c r="A19988" s="72" t="s">
        <v>16186</v>
      </c>
      <c r="B19988" s="72"/>
    </row>
    <row r="19989" spans="1:2">
      <c r="A19989" s="72" t="s">
        <v>11746</v>
      </c>
      <c r="B19989" s="72"/>
    </row>
    <row r="19990" spans="1:2">
      <c r="A19990" s="72" t="s">
        <v>11746</v>
      </c>
      <c r="B19990" s="72"/>
    </row>
    <row r="19991" spans="1:2">
      <c r="A19991" s="72" t="s">
        <v>11746</v>
      </c>
      <c r="B19991" s="72"/>
    </row>
    <row r="19992" spans="1:2">
      <c r="A19992" s="72" t="s">
        <v>15176</v>
      </c>
      <c r="B19992" s="72"/>
    </row>
    <row r="19993" spans="1:2">
      <c r="A19993" s="72" t="s">
        <v>3199</v>
      </c>
      <c r="B19993" s="72"/>
    </row>
    <row r="19994" spans="1:2">
      <c r="A19994" s="72" t="s">
        <v>3200</v>
      </c>
      <c r="B19994" s="72"/>
    </row>
    <row r="19995" spans="1:2">
      <c r="A19995" s="72" t="s">
        <v>17034</v>
      </c>
      <c r="B19995" s="72"/>
    </row>
    <row r="19996" spans="1:2">
      <c r="A19996" s="72" t="s">
        <v>13637</v>
      </c>
      <c r="B19996" s="72"/>
    </row>
    <row r="19997" spans="1:2">
      <c r="A19997" s="72" t="s">
        <v>7167</v>
      </c>
      <c r="B19997" s="72"/>
    </row>
    <row r="19998" spans="1:2">
      <c r="A19998" s="72" t="s">
        <v>21389</v>
      </c>
      <c r="B19998" s="72"/>
    </row>
    <row r="19999" spans="1:2">
      <c r="A19999" s="72" t="s">
        <v>11747</v>
      </c>
      <c r="B19999" s="72"/>
    </row>
    <row r="20000" spans="1:2">
      <c r="A20000" s="72" t="s">
        <v>8296</v>
      </c>
      <c r="B20000" s="72"/>
    </row>
    <row r="20001" spans="1:2">
      <c r="A20001" s="72" t="s">
        <v>8297</v>
      </c>
      <c r="B20001" s="72"/>
    </row>
    <row r="20002" spans="1:2">
      <c r="A20002" s="72" t="s">
        <v>30031</v>
      </c>
      <c r="B20002" s="72"/>
    </row>
    <row r="20003" spans="1:2">
      <c r="A20003" s="72" t="s">
        <v>30032</v>
      </c>
      <c r="B20003" s="72"/>
    </row>
    <row r="20004" spans="1:2">
      <c r="A20004" s="72" t="s">
        <v>24218</v>
      </c>
      <c r="B20004" s="72"/>
    </row>
    <row r="20005" spans="1:2">
      <c r="A20005" s="72" t="s">
        <v>15424</v>
      </c>
      <c r="B20005" s="72"/>
    </row>
    <row r="20006" spans="1:2">
      <c r="A20006" s="72" t="s">
        <v>7168</v>
      </c>
      <c r="B20006" s="72"/>
    </row>
    <row r="20007" spans="1:2">
      <c r="A20007" s="72" t="s">
        <v>13356</v>
      </c>
      <c r="B20007" s="72"/>
    </row>
    <row r="20008" spans="1:2">
      <c r="A20008" s="72" t="s">
        <v>19571</v>
      </c>
      <c r="B20008" s="72"/>
    </row>
    <row r="20009" spans="1:2">
      <c r="A20009" s="72" t="s">
        <v>32474</v>
      </c>
      <c r="B20009" s="72"/>
    </row>
    <row r="20010" spans="1:2">
      <c r="A20010" s="72" t="s">
        <v>20067</v>
      </c>
      <c r="B20010" s="72"/>
    </row>
    <row r="20011" spans="1:2">
      <c r="A20011" s="72" t="s">
        <v>28444</v>
      </c>
      <c r="B20011" s="72"/>
    </row>
    <row r="20012" spans="1:2">
      <c r="A20012" s="72" t="s">
        <v>7169</v>
      </c>
      <c r="B20012" s="72"/>
    </row>
    <row r="20013" spans="1:2">
      <c r="A20013" s="72" t="s">
        <v>16768</v>
      </c>
      <c r="B20013" s="72"/>
    </row>
    <row r="20014" spans="1:2">
      <c r="A20014" s="72" t="s">
        <v>20948</v>
      </c>
      <c r="B20014" s="72"/>
    </row>
    <row r="20015" spans="1:2">
      <c r="A20015" s="72" t="s">
        <v>8298</v>
      </c>
      <c r="B20015" s="72"/>
    </row>
    <row r="20016" spans="1:2">
      <c r="A20016" s="72" t="s">
        <v>29460</v>
      </c>
      <c r="B20016" s="72"/>
    </row>
    <row r="20017" spans="1:2">
      <c r="A20017" s="72" t="s">
        <v>19128</v>
      </c>
      <c r="B20017" s="72"/>
    </row>
    <row r="20018" spans="1:2">
      <c r="A20018" s="72" t="s">
        <v>27868</v>
      </c>
      <c r="B20018" s="72"/>
    </row>
    <row r="20019" spans="1:2">
      <c r="A20019" s="72" t="s">
        <v>15177</v>
      </c>
      <c r="B20019" s="72"/>
    </row>
    <row r="20020" spans="1:2">
      <c r="A20020" s="72" t="s">
        <v>14788</v>
      </c>
      <c r="B20020" s="72"/>
    </row>
    <row r="20021" spans="1:2">
      <c r="A20021" s="72" t="s">
        <v>1066</v>
      </c>
      <c r="B20021" s="72"/>
    </row>
    <row r="20022" spans="1:2">
      <c r="A20022" s="72" t="s">
        <v>16884</v>
      </c>
      <c r="B20022" s="72"/>
    </row>
    <row r="20023" spans="1:2">
      <c r="A20023" s="72" t="s">
        <v>4322</v>
      </c>
      <c r="B20023" s="72"/>
    </row>
    <row r="20024" spans="1:2">
      <c r="A20024" s="72" t="s">
        <v>11748</v>
      </c>
      <c r="B20024" s="72"/>
    </row>
    <row r="20025" spans="1:2">
      <c r="A20025" s="72" t="s">
        <v>2396</v>
      </c>
      <c r="B20025" s="72"/>
    </row>
    <row r="20026" spans="1:2">
      <c r="A20026" s="72" t="s">
        <v>2396</v>
      </c>
      <c r="B20026" s="72"/>
    </row>
    <row r="20027" spans="1:2">
      <c r="A20027" s="72" t="s">
        <v>14211</v>
      </c>
      <c r="B20027" s="72"/>
    </row>
    <row r="20028" spans="1:2">
      <c r="A20028" s="72" t="s">
        <v>3991</v>
      </c>
      <c r="B20028" s="72"/>
    </row>
    <row r="20029" spans="1:2">
      <c r="A20029" s="72" t="s">
        <v>16769</v>
      </c>
      <c r="B20029" s="72"/>
    </row>
    <row r="20030" spans="1:2">
      <c r="A20030" s="72" t="s">
        <v>3992</v>
      </c>
      <c r="B20030" s="72"/>
    </row>
    <row r="20031" spans="1:2">
      <c r="A20031" s="72" t="s">
        <v>22498</v>
      </c>
      <c r="B20031" s="72"/>
    </row>
    <row r="20032" spans="1:2">
      <c r="A20032" s="72" t="s">
        <v>4921</v>
      </c>
      <c r="B20032" s="72"/>
    </row>
    <row r="20033" spans="1:2">
      <c r="A20033" s="72" t="s">
        <v>31000</v>
      </c>
      <c r="B20033" s="72"/>
    </row>
    <row r="20034" spans="1:2">
      <c r="A20034" s="72" t="s">
        <v>31487</v>
      </c>
      <c r="B20034" s="72"/>
    </row>
    <row r="20035" spans="1:2">
      <c r="A20035" s="72" t="s">
        <v>15425</v>
      </c>
      <c r="B20035" s="72"/>
    </row>
    <row r="20036" spans="1:2">
      <c r="A20036" s="72" t="s">
        <v>2397</v>
      </c>
      <c r="B20036" s="72"/>
    </row>
    <row r="20037" spans="1:2">
      <c r="A20037" s="72" t="s">
        <v>31349</v>
      </c>
      <c r="B20037" s="72"/>
    </row>
    <row r="20038" spans="1:2">
      <c r="A20038" s="72" t="s">
        <v>24219</v>
      </c>
      <c r="B20038" s="72"/>
    </row>
    <row r="20039" spans="1:2">
      <c r="A20039" s="72" t="s">
        <v>7942</v>
      </c>
      <c r="B20039" s="72"/>
    </row>
    <row r="20040" spans="1:2">
      <c r="A20040" s="72" t="s">
        <v>32475</v>
      </c>
      <c r="B20040" s="72"/>
    </row>
    <row r="20041" spans="1:2">
      <c r="A20041" s="72" t="s">
        <v>17440</v>
      </c>
      <c r="B20041" s="72"/>
    </row>
    <row r="20042" spans="1:2">
      <c r="A20042" s="72" t="s">
        <v>15985</v>
      </c>
      <c r="B20042" s="72"/>
    </row>
    <row r="20043" spans="1:2">
      <c r="A20043" s="72" t="s">
        <v>6016</v>
      </c>
      <c r="B20043" s="72"/>
    </row>
    <row r="20044" spans="1:2">
      <c r="A20044" s="72" t="s">
        <v>3201</v>
      </c>
      <c r="B20044" s="72"/>
    </row>
    <row r="20045" spans="1:2">
      <c r="A20045" s="72" t="s">
        <v>3201</v>
      </c>
      <c r="B20045" s="72"/>
    </row>
    <row r="20046" spans="1:2">
      <c r="A20046" s="72" t="s">
        <v>25231</v>
      </c>
      <c r="B20046" s="72"/>
    </row>
    <row r="20047" spans="1:2">
      <c r="A20047" s="72" t="s">
        <v>24793</v>
      </c>
      <c r="B20047" s="72"/>
    </row>
    <row r="20048" spans="1:2">
      <c r="A20048" s="72" t="s">
        <v>11749</v>
      </c>
      <c r="B20048" s="72"/>
    </row>
    <row r="20049" spans="1:2">
      <c r="A20049" s="72" t="s">
        <v>1574</v>
      </c>
      <c r="B20049" s="72"/>
    </row>
    <row r="20050" spans="1:2">
      <c r="A20050" s="72" t="s">
        <v>2823</v>
      </c>
      <c r="B20050" s="72"/>
    </row>
    <row r="20051" spans="1:2">
      <c r="A20051" s="72" t="s">
        <v>5634</v>
      </c>
      <c r="B20051" s="72"/>
    </row>
    <row r="20052" spans="1:2">
      <c r="A20052" s="72" t="s">
        <v>5634</v>
      </c>
      <c r="B20052" s="72"/>
    </row>
    <row r="20053" spans="1:2">
      <c r="A20053" s="72" t="s">
        <v>5634</v>
      </c>
      <c r="B20053" s="72"/>
    </row>
    <row r="20054" spans="1:2">
      <c r="A20054" s="72" t="s">
        <v>5634</v>
      </c>
      <c r="B20054" s="72"/>
    </row>
    <row r="20055" spans="1:2">
      <c r="A20055" s="72" t="s">
        <v>5634</v>
      </c>
      <c r="B20055" s="72"/>
    </row>
    <row r="20056" spans="1:2">
      <c r="A20056" s="72" t="s">
        <v>5634</v>
      </c>
      <c r="B20056" s="72"/>
    </row>
    <row r="20057" spans="1:2">
      <c r="A20057" s="72" t="s">
        <v>3993</v>
      </c>
      <c r="B20057" s="72"/>
    </row>
    <row r="20058" spans="1:2">
      <c r="A20058" s="72" t="s">
        <v>8912</v>
      </c>
      <c r="B20058" s="72"/>
    </row>
    <row r="20059" spans="1:2">
      <c r="A20059" s="72" t="s">
        <v>19572</v>
      </c>
      <c r="B20059" s="72"/>
    </row>
    <row r="20060" spans="1:2">
      <c r="A20060" s="72" t="s">
        <v>15984</v>
      </c>
      <c r="B20060" s="72"/>
    </row>
    <row r="20061" spans="1:2">
      <c r="A20061" s="72" t="s">
        <v>31917</v>
      </c>
      <c r="B20061" s="72"/>
    </row>
    <row r="20062" spans="1:2">
      <c r="A20062" s="72" t="s">
        <v>15986</v>
      </c>
      <c r="B20062" s="72"/>
    </row>
    <row r="20063" spans="1:2">
      <c r="A20063" s="72" t="s">
        <v>8299</v>
      </c>
      <c r="B20063" s="72"/>
    </row>
    <row r="20064" spans="1:2">
      <c r="A20064" s="72" t="s">
        <v>5635</v>
      </c>
      <c r="B20064" s="72"/>
    </row>
    <row r="20065" spans="1:2">
      <c r="A20065" s="72" t="s">
        <v>13900</v>
      </c>
      <c r="B20065" s="72"/>
    </row>
    <row r="20066" spans="1:2">
      <c r="A20066" s="72" t="s">
        <v>30033</v>
      </c>
      <c r="B20066" s="72"/>
    </row>
    <row r="20067" spans="1:2">
      <c r="A20067" s="72" t="s">
        <v>17441</v>
      </c>
      <c r="B20067" s="72"/>
    </row>
    <row r="20068" spans="1:2">
      <c r="A20068" s="72" t="s">
        <v>17035</v>
      </c>
      <c r="B20068" s="72"/>
    </row>
    <row r="20069" spans="1:2">
      <c r="A20069" s="72" t="s">
        <v>30034</v>
      </c>
      <c r="B20069" s="72"/>
    </row>
    <row r="20070" spans="1:2">
      <c r="A20070" s="72" t="s">
        <v>27451</v>
      </c>
      <c r="B20070" s="72"/>
    </row>
    <row r="20071" spans="1:2">
      <c r="A20071" s="72" t="s">
        <v>23696</v>
      </c>
      <c r="B20071" s="72"/>
    </row>
    <row r="20072" spans="1:2">
      <c r="A20072" s="72" t="s">
        <v>23697</v>
      </c>
      <c r="B20072" s="72"/>
    </row>
    <row r="20073" spans="1:2">
      <c r="A20073" s="72" t="s">
        <v>21887</v>
      </c>
      <c r="B20073" s="72"/>
    </row>
    <row r="20074" spans="1:2">
      <c r="A20074" s="72" t="s">
        <v>12661</v>
      </c>
      <c r="B20074" s="72"/>
    </row>
    <row r="20075" spans="1:2">
      <c r="A20075" s="72" t="s">
        <v>1575</v>
      </c>
      <c r="B20075" s="72"/>
    </row>
    <row r="20076" spans="1:2">
      <c r="A20076" s="72" t="s">
        <v>32476</v>
      </c>
      <c r="B20076" s="72"/>
    </row>
    <row r="20077" spans="1:2">
      <c r="A20077" s="72" t="s">
        <v>24220</v>
      </c>
      <c r="B20077" s="72"/>
    </row>
    <row r="20078" spans="1:2">
      <c r="A20078" s="72" t="s">
        <v>25232</v>
      </c>
      <c r="B20078" s="72"/>
    </row>
    <row r="20079" spans="1:2">
      <c r="A20079" s="72" t="s">
        <v>3994</v>
      </c>
      <c r="B20079" s="72"/>
    </row>
    <row r="20080" spans="1:2">
      <c r="A20080" s="72" t="s">
        <v>10964</v>
      </c>
      <c r="B20080" s="72"/>
    </row>
    <row r="20081" spans="1:2">
      <c r="A20081" s="72" t="s">
        <v>1816</v>
      </c>
      <c r="B20081" s="72"/>
    </row>
    <row r="20082" spans="1:2">
      <c r="A20082" s="72" t="s">
        <v>5308</v>
      </c>
      <c r="B20082" s="72"/>
    </row>
    <row r="20083" spans="1:2">
      <c r="A20083" s="72" t="s">
        <v>7944</v>
      </c>
      <c r="B20083" s="72"/>
    </row>
    <row r="20084" spans="1:2">
      <c r="A20084" s="72" t="s">
        <v>10310</v>
      </c>
      <c r="B20084" s="72"/>
    </row>
    <row r="20085" spans="1:2">
      <c r="A20085" s="72" t="s">
        <v>1576</v>
      </c>
      <c r="B20085" s="72"/>
    </row>
    <row r="20086" spans="1:2">
      <c r="A20086" s="72" t="s">
        <v>30604</v>
      </c>
      <c r="B20086" s="72"/>
    </row>
    <row r="20087" spans="1:2">
      <c r="A20087" s="72" t="s">
        <v>17779</v>
      </c>
      <c r="B20087" s="72"/>
    </row>
    <row r="20088" spans="1:2">
      <c r="A20088" s="72" t="s">
        <v>29461</v>
      </c>
      <c r="B20088" s="72"/>
    </row>
    <row r="20089" spans="1:2">
      <c r="A20089" s="72" t="s">
        <v>26562</v>
      </c>
      <c r="B20089" s="72"/>
    </row>
    <row r="20090" spans="1:2">
      <c r="A20090" s="72" t="s">
        <v>31220</v>
      </c>
      <c r="B20090" s="72"/>
    </row>
    <row r="20091" spans="1:2">
      <c r="A20091" s="72" t="s">
        <v>13357</v>
      </c>
      <c r="B20091" s="72"/>
    </row>
    <row r="20092" spans="1:2">
      <c r="A20092" s="72" t="s">
        <v>16770</v>
      </c>
      <c r="B20092" s="72"/>
    </row>
    <row r="20093" spans="1:2">
      <c r="A20093" s="72" t="s">
        <v>20949</v>
      </c>
      <c r="B20093" s="72"/>
    </row>
    <row r="20094" spans="1:2">
      <c r="A20094" s="72" t="s">
        <v>21888</v>
      </c>
      <c r="B20094" s="72"/>
    </row>
    <row r="20095" spans="1:2">
      <c r="A20095" s="72" t="s">
        <v>20068</v>
      </c>
      <c r="B20095" s="72"/>
    </row>
    <row r="20096" spans="1:2">
      <c r="A20096" s="72" t="s">
        <v>18341</v>
      </c>
      <c r="B20096" s="72"/>
    </row>
    <row r="20097" spans="1:2">
      <c r="A20097" s="72" t="s">
        <v>29806</v>
      </c>
      <c r="B20097" s="72"/>
    </row>
    <row r="20098" spans="1:2">
      <c r="A20098" s="72" t="s">
        <v>22958</v>
      </c>
      <c r="B20098" s="72"/>
    </row>
    <row r="20099" spans="1:2">
      <c r="A20099" s="72" t="s">
        <v>24221</v>
      </c>
      <c r="B20099" s="72"/>
    </row>
    <row r="20100" spans="1:2">
      <c r="A20100" s="72" t="s">
        <v>8913</v>
      </c>
      <c r="B20100" s="72"/>
    </row>
    <row r="20101" spans="1:2">
      <c r="A20101" s="72" t="s">
        <v>5636</v>
      </c>
      <c r="B20101" s="72"/>
    </row>
    <row r="20102" spans="1:2">
      <c r="A20102" s="72" t="s">
        <v>6017</v>
      </c>
      <c r="B20102" s="72"/>
    </row>
    <row r="20103" spans="1:2">
      <c r="A20103" s="72" t="s">
        <v>32477</v>
      </c>
      <c r="B20103" s="72"/>
    </row>
    <row r="20104" spans="1:2">
      <c r="A20104" s="72" t="s">
        <v>13358</v>
      </c>
      <c r="B20104" s="72"/>
    </row>
    <row r="20105" spans="1:2">
      <c r="A20105" s="72" t="s">
        <v>19129</v>
      </c>
      <c r="B20105" s="72"/>
    </row>
    <row r="20106" spans="1:2">
      <c r="A20106" s="72" t="s">
        <v>15178</v>
      </c>
      <c r="B20106" s="72"/>
    </row>
    <row r="20107" spans="1:2">
      <c r="A20107" s="72" t="s">
        <v>20950</v>
      </c>
      <c r="B20107" s="72"/>
    </row>
    <row r="20108" spans="1:2">
      <c r="A20108" s="72" t="s">
        <v>28445</v>
      </c>
      <c r="B20108" s="72"/>
    </row>
    <row r="20109" spans="1:2">
      <c r="A20109" s="72" t="s">
        <v>28446</v>
      </c>
      <c r="B20109" s="72"/>
    </row>
    <row r="20110" spans="1:2">
      <c r="A20110" s="72" t="s">
        <v>7597</v>
      </c>
      <c r="B20110" s="72"/>
    </row>
    <row r="20111" spans="1:2">
      <c r="A20111" s="72" t="s">
        <v>30605</v>
      </c>
      <c r="B20111" s="72"/>
    </row>
    <row r="20112" spans="1:2">
      <c r="A20112" s="72" t="s">
        <v>24794</v>
      </c>
      <c r="B20112" s="72"/>
    </row>
    <row r="20113" spans="1:2">
      <c r="A20113" s="72" t="s">
        <v>15426</v>
      </c>
      <c r="B20113" s="72"/>
    </row>
    <row r="20114" spans="1:2">
      <c r="A20114" s="72" t="s">
        <v>19573</v>
      </c>
      <c r="B20114" s="72"/>
    </row>
    <row r="20115" spans="1:2">
      <c r="A20115" s="72" t="s">
        <v>22959</v>
      </c>
      <c r="B20115" s="72"/>
    </row>
    <row r="20116" spans="1:2">
      <c r="A20116" s="72" t="s">
        <v>6377</v>
      </c>
      <c r="B20116" s="72"/>
    </row>
    <row r="20117" spans="1:2">
      <c r="A20117" s="72" t="s">
        <v>17443</v>
      </c>
      <c r="B20117" s="72"/>
    </row>
    <row r="20118" spans="1:2">
      <c r="A20118" s="72" t="s">
        <v>17442</v>
      </c>
      <c r="B20118" s="72"/>
    </row>
    <row r="20119" spans="1:2">
      <c r="A20119" s="72" t="s">
        <v>29463</v>
      </c>
      <c r="B20119" s="72"/>
    </row>
    <row r="20120" spans="1:2">
      <c r="A20120" s="72" t="s">
        <v>29463</v>
      </c>
      <c r="B20120" s="72"/>
    </row>
    <row r="20121" spans="1:2">
      <c r="A20121" s="72" t="s">
        <v>32111</v>
      </c>
      <c r="B20121" s="72"/>
    </row>
    <row r="20122" spans="1:2">
      <c r="A20122" s="72" t="s">
        <v>12213</v>
      </c>
      <c r="B20122" s="72"/>
    </row>
    <row r="20123" spans="1:2">
      <c r="A20123" s="72" t="s">
        <v>12213</v>
      </c>
      <c r="B20123" s="72"/>
    </row>
    <row r="20124" spans="1:2">
      <c r="A20124" s="72" t="s">
        <v>17036</v>
      </c>
      <c r="B20124" s="72"/>
    </row>
    <row r="20125" spans="1:2">
      <c r="A20125" s="72" t="s">
        <v>6646</v>
      </c>
      <c r="B20125" s="72"/>
    </row>
    <row r="20126" spans="1:2">
      <c r="A20126" s="72" t="s">
        <v>24222</v>
      </c>
      <c r="B20126" s="72"/>
    </row>
    <row r="20127" spans="1:2">
      <c r="A20127" s="72" t="s">
        <v>13359</v>
      </c>
      <c r="B20127" s="72"/>
    </row>
    <row r="20128" spans="1:2">
      <c r="A20128" s="72" t="s">
        <v>6378</v>
      </c>
      <c r="B20128" s="72"/>
    </row>
    <row r="20129" spans="1:2">
      <c r="A20129" s="72" t="s">
        <v>1577</v>
      </c>
      <c r="B20129" s="72"/>
    </row>
    <row r="20130" spans="1:2">
      <c r="A20130" s="72" t="s">
        <v>29464</v>
      </c>
      <c r="B20130" s="72"/>
    </row>
    <row r="20131" spans="1:2">
      <c r="A20131" s="72" t="s">
        <v>28447</v>
      </c>
      <c r="B20131" s="72"/>
    </row>
    <row r="20132" spans="1:2">
      <c r="A20132" s="72" t="s">
        <v>1578</v>
      </c>
      <c r="B20132" s="72"/>
    </row>
    <row r="20133" spans="1:2">
      <c r="A20133" s="72" t="s">
        <v>24795</v>
      </c>
      <c r="B20133" s="72"/>
    </row>
    <row r="20134" spans="1:2">
      <c r="A20134" s="72" t="s">
        <v>416</v>
      </c>
      <c r="B20134" s="72"/>
    </row>
    <row r="20135" spans="1:2">
      <c r="A20135" s="72" t="s">
        <v>7170</v>
      </c>
      <c r="B20135" s="72"/>
    </row>
    <row r="20136" spans="1:2">
      <c r="A20136" s="72" t="s">
        <v>20951</v>
      </c>
      <c r="B20136" s="72"/>
    </row>
    <row r="20137" spans="1:2">
      <c r="A20137" s="72" t="s">
        <v>25850</v>
      </c>
      <c r="B20137" s="72"/>
    </row>
    <row r="20138" spans="1:2">
      <c r="A20138" s="72" t="s">
        <v>11257</v>
      </c>
      <c r="B20138" s="72"/>
    </row>
    <row r="20139" spans="1:2">
      <c r="A20139" s="72" t="s">
        <v>11258</v>
      </c>
      <c r="B20139" s="72"/>
    </row>
    <row r="20140" spans="1:2">
      <c r="A20140" s="72" t="s">
        <v>10809</v>
      </c>
      <c r="B20140" s="72"/>
    </row>
    <row r="20141" spans="1:2">
      <c r="A20141" s="72" t="s">
        <v>4323</v>
      </c>
      <c r="B20141" s="72"/>
    </row>
    <row r="20142" spans="1:2">
      <c r="A20142" s="72" t="s">
        <v>28923</v>
      </c>
      <c r="B20142" s="72"/>
    </row>
    <row r="20143" spans="1:2">
      <c r="A20143" s="72" t="s">
        <v>18829</v>
      </c>
      <c r="B20143" s="72"/>
    </row>
    <row r="20144" spans="1:2">
      <c r="A20144" s="72" t="s">
        <v>18829</v>
      </c>
      <c r="B20144" s="72"/>
    </row>
    <row r="20145" spans="1:2">
      <c r="A20145" s="72" t="s">
        <v>26998</v>
      </c>
      <c r="B20145" s="72"/>
    </row>
    <row r="20146" spans="1:2">
      <c r="A20146" s="72" t="s">
        <v>13360</v>
      </c>
      <c r="B20146" s="72"/>
    </row>
    <row r="20147" spans="1:2">
      <c r="A20147" s="72" t="s">
        <v>10607</v>
      </c>
      <c r="B20147" s="72"/>
    </row>
    <row r="20148" spans="1:2">
      <c r="A20148" s="72" t="s">
        <v>22499</v>
      </c>
      <c r="B20148" s="72"/>
    </row>
    <row r="20149" spans="1:2">
      <c r="A20149" s="72" t="s">
        <v>9838</v>
      </c>
      <c r="B20149" s="72"/>
    </row>
    <row r="20150" spans="1:2">
      <c r="A20150" s="72" t="s">
        <v>20069</v>
      </c>
      <c r="B20150" s="72"/>
    </row>
    <row r="20151" spans="1:2">
      <c r="A20151" s="72" t="s">
        <v>20070</v>
      </c>
      <c r="B20151" s="72"/>
    </row>
    <row r="20152" spans="1:2">
      <c r="A20152" s="72" t="s">
        <v>26999</v>
      </c>
      <c r="B20152" s="72"/>
    </row>
    <row r="20153" spans="1:2">
      <c r="A20153" s="72" t="s">
        <v>27000</v>
      </c>
      <c r="B20153" s="72"/>
    </row>
    <row r="20154" spans="1:2">
      <c r="A20154" s="72" t="s">
        <v>27001</v>
      </c>
      <c r="B20154" s="72"/>
    </row>
    <row r="20155" spans="1:2">
      <c r="A20155" s="72" t="s">
        <v>27001</v>
      </c>
      <c r="B20155" s="72"/>
    </row>
    <row r="20156" spans="1:2">
      <c r="A20156" s="72" t="s">
        <v>4324</v>
      </c>
      <c r="B20156" s="72"/>
    </row>
    <row r="20157" spans="1:2">
      <c r="A20157" s="72" t="s">
        <v>10608</v>
      </c>
      <c r="B20157" s="72"/>
    </row>
    <row r="20158" spans="1:2">
      <c r="A20158" s="72" t="s">
        <v>30035</v>
      </c>
      <c r="B20158" s="72"/>
    </row>
    <row r="20159" spans="1:2">
      <c r="A20159" s="72" t="s">
        <v>13361</v>
      </c>
      <c r="B20159" s="72"/>
    </row>
    <row r="20160" spans="1:2">
      <c r="A20160" s="72" t="s">
        <v>27452</v>
      </c>
      <c r="B20160" s="72"/>
    </row>
    <row r="20161" spans="1:2">
      <c r="A20161" s="72" t="s">
        <v>30036</v>
      </c>
      <c r="B20161" s="72"/>
    </row>
    <row r="20162" spans="1:2">
      <c r="A20162" s="72" t="s">
        <v>27869</v>
      </c>
      <c r="B20162" s="72"/>
    </row>
    <row r="20163" spans="1:2">
      <c r="A20163" s="72" t="s">
        <v>16478</v>
      </c>
      <c r="B20163" s="72"/>
    </row>
    <row r="20164" spans="1:2">
      <c r="A20164" s="72" t="s">
        <v>11750</v>
      </c>
      <c r="B20164" s="72"/>
    </row>
    <row r="20165" spans="1:2">
      <c r="A20165" s="72" t="s">
        <v>28924</v>
      </c>
      <c r="B20165" s="72"/>
    </row>
    <row r="20166" spans="1:2">
      <c r="A20166" s="72" t="s">
        <v>7598</v>
      </c>
      <c r="B20166" s="72"/>
    </row>
    <row r="20167" spans="1:2">
      <c r="A20167" s="72" t="s">
        <v>22500</v>
      </c>
      <c r="B20167" s="72"/>
    </row>
    <row r="20168" spans="1:2">
      <c r="A20168" s="72" t="s">
        <v>7172</v>
      </c>
      <c r="B20168" s="72"/>
    </row>
    <row r="20169" spans="1:2">
      <c r="A20169" s="72" t="s">
        <v>20410</v>
      </c>
      <c r="B20169" s="72"/>
    </row>
    <row r="20170" spans="1:2">
      <c r="A20170" s="72" t="s">
        <v>25851</v>
      </c>
      <c r="B20170" s="72"/>
    </row>
    <row r="20171" spans="1:2">
      <c r="A20171" s="72" t="s">
        <v>29465</v>
      </c>
      <c r="B20171" s="72"/>
    </row>
    <row r="20172" spans="1:2">
      <c r="A20172" s="72" t="s">
        <v>1818</v>
      </c>
      <c r="B20172" s="72"/>
    </row>
    <row r="20173" spans="1:2">
      <c r="A20173" s="72" t="s">
        <v>29466</v>
      </c>
      <c r="B20173" s="72"/>
    </row>
    <row r="20174" spans="1:2">
      <c r="A20174" s="72" t="s">
        <v>27002</v>
      </c>
      <c r="B20174" s="72"/>
    </row>
    <row r="20175" spans="1:2">
      <c r="A20175" s="72" t="s">
        <v>32478</v>
      </c>
      <c r="B20175" s="72"/>
    </row>
    <row r="20176" spans="1:2">
      <c r="A20176" s="72" t="s">
        <v>25852</v>
      </c>
      <c r="B20176" s="72"/>
    </row>
    <row r="20177" spans="1:2">
      <c r="A20177" s="72" t="s">
        <v>32849</v>
      </c>
      <c r="B20177" s="72"/>
    </row>
    <row r="20178" spans="1:2">
      <c r="A20178" s="72" t="s">
        <v>32479</v>
      </c>
      <c r="B20178" s="72"/>
    </row>
    <row r="20179" spans="1:2">
      <c r="A20179" s="72" t="s">
        <v>15427</v>
      </c>
      <c r="B20179" s="72"/>
    </row>
    <row r="20180" spans="1:2">
      <c r="A20180" s="72" t="s">
        <v>24223</v>
      </c>
      <c r="B20180" s="72"/>
    </row>
    <row r="20181" spans="1:2">
      <c r="A20181" s="72" t="s">
        <v>20071</v>
      </c>
      <c r="B20181" s="72"/>
    </row>
    <row r="20182" spans="1:2">
      <c r="A20182" s="72" t="s">
        <v>23698</v>
      </c>
      <c r="B20182" s="72"/>
    </row>
    <row r="20183" spans="1:2">
      <c r="A20183" s="72" t="s">
        <v>25853</v>
      </c>
      <c r="B20183" s="72"/>
    </row>
    <row r="20184" spans="1:2">
      <c r="A20184" s="72" t="s">
        <v>17244</v>
      </c>
      <c r="B20184" s="72"/>
    </row>
    <row r="20185" spans="1:2">
      <c r="A20185" s="72" t="s">
        <v>24796</v>
      </c>
      <c r="B20185" s="72"/>
    </row>
    <row r="20186" spans="1:2">
      <c r="A20186" s="72" t="s">
        <v>24797</v>
      </c>
      <c r="B20186" s="72"/>
    </row>
    <row r="20187" spans="1:2">
      <c r="A20187" s="72" t="s">
        <v>24798</v>
      </c>
      <c r="B20187" s="72"/>
    </row>
    <row r="20188" spans="1:2">
      <c r="A20188" s="72" t="s">
        <v>20411</v>
      </c>
      <c r="B20188" s="72"/>
    </row>
    <row r="20189" spans="1:2">
      <c r="A20189" s="72" t="s">
        <v>31488</v>
      </c>
      <c r="B20189" s="72"/>
    </row>
    <row r="20190" spans="1:2">
      <c r="A20190" s="72" t="s">
        <v>28925</v>
      </c>
      <c r="B20190" s="72"/>
    </row>
    <row r="20191" spans="1:2">
      <c r="A20191" s="72" t="s">
        <v>29807</v>
      </c>
      <c r="B20191" s="72"/>
    </row>
    <row r="20192" spans="1:2">
      <c r="A20192" s="72" t="s">
        <v>7173</v>
      </c>
      <c r="B20192" s="72"/>
    </row>
    <row r="20193" spans="1:2">
      <c r="A20193" s="72" t="s">
        <v>30607</v>
      </c>
      <c r="B20193" s="72"/>
    </row>
    <row r="20194" spans="1:2">
      <c r="A20194" s="72" t="s">
        <v>8300</v>
      </c>
      <c r="B20194" s="72"/>
    </row>
    <row r="20195" spans="1:2">
      <c r="A20195" s="72" t="s">
        <v>9839</v>
      </c>
      <c r="B20195" s="72"/>
    </row>
    <row r="20196" spans="1:2">
      <c r="A20196" s="72" t="s">
        <v>7174</v>
      </c>
      <c r="B20196" s="72"/>
    </row>
    <row r="20197" spans="1:2">
      <c r="A20197" s="72" t="s">
        <v>21390</v>
      </c>
      <c r="B20197" s="72"/>
    </row>
    <row r="20198" spans="1:2">
      <c r="A20198" s="72" t="s">
        <v>16479</v>
      </c>
      <c r="B20198" s="72"/>
    </row>
    <row r="20199" spans="1:2">
      <c r="A20199" s="72" t="s">
        <v>5309</v>
      </c>
      <c r="B20199" s="72"/>
    </row>
    <row r="20200" spans="1:2">
      <c r="A20200" s="72" t="s">
        <v>6379</v>
      </c>
      <c r="B20200" s="72"/>
    </row>
    <row r="20201" spans="1:2">
      <c r="A20201" s="72" t="s">
        <v>6380</v>
      </c>
      <c r="B20201" s="72"/>
    </row>
    <row r="20202" spans="1:2">
      <c r="A20202" s="72" t="s">
        <v>6381</v>
      </c>
      <c r="B20202" s="72"/>
    </row>
    <row r="20203" spans="1:2">
      <c r="A20203" s="72" t="s">
        <v>13638</v>
      </c>
      <c r="B20203" s="72"/>
    </row>
    <row r="20204" spans="1:2">
      <c r="A20204" s="72" t="s">
        <v>6382</v>
      </c>
      <c r="B20204" s="72"/>
    </row>
    <row r="20205" spans="1:2">
      <c r="A20205" s="72" t="s">
        <v>13639</v>
      </c>
      <c r="B20205" s="72"/>
    </row>
    <row r="20206" spans="1:2">
      <c r="A20206" s="72" t="s">
        <v>6383</v>
      </c>
      <c r="B20206" s="72"/>
    </row>
    <row r="20207" spans="1:2">
      <c r="A20207" s="72" t="s">
        <v>27453</v>
      </c>
      <c r="B20207" s="72"/>
    </row>
    <row r="20208" spans="1:2">
      <c r="A20208" s="72" t="s">
        <v>7175</v>
      </c>
      <c r="B20208" s="72"/>
    </row>
    <row r="20209" spans="1:2">
      <c r="A20209" s="72" t="s">
        <v>24224</v>
      </c>
      <c r="B20209" s="72"/>
    </row>
    <row r="20210" spans="1:2">
      <c r="A20210" s="72" t="s">
        <v>14789</v>
      </c>
      <c r="B20210" s="72"/>
    </row>
    <row r="20211" spans="1:2">
      <c r="A20211" s="72" t="s">
        <v>14790</v>
      </c>
      <c r="B20211" s="72"/>
    </row>
    <row r="20212" spans="1:2">
      <c r="A20212" s="72" t="s">
        <v>22501</v>
      </c>
      <c r="B20212" s="72"/>
    </row>
    <row r="20213" spans="1:2">
      <c r="A20213" s="72" t="s">
        <v>9318</v>
      </c>
      <c r="B20213" s="72"/>
    </row>
    <row r="20214" spans="1:2">
      <c r="A20214" s="72" t="s">
        <v>30037</v>
      </c>
      <c r="B20214" s="72"/>
    </row>
    <row r="20215" spans="1:2">
      <c r="A20215" s="72" t="s">
        <v>19130</v>
      </c>
      <c r="B20215" s="72"/>
    </row>
    <row r="20216" spans="1:2">
      <c r="A20216" s="72" t="s">
        <v>2825</v>
      </c>
      <c r="B20216" s="72"/>
    </row>
    <row r="20217" spans="1:2">
      <c r="A20217" s="72" t="s">
        <v>20072</v>
      </c>
      <c r="B20217" s="72"/>
    </row>
    <row r="20218" spans="1:2">
      <c r="A20218" s="72" t="s">
        <v>32481</v>
      </c>
      <c r="B20218" s="72"/>
    </row>
    <row r="20219" spans="1:2">
      <c r="A20219" s="72" t="s">
        <v>32480</v>
      </c>
      <c r="B20219" s="72"/>
    </row>
    <row r="20220" spans="1:2">
      <c r="A20220" s="72" t="s">
        <v>22965</v>
      </c>
      <c r="B20220" s="72"/>
    </row>
    <row r="20221" spans="1:2">
      <c r="A20221" s="72" t="s">
        <v>22966</v>
      </c>
      <c r="B20221" s="72"/>
    </row>
    <row r="20222" spans="1:2">
      <c r="A20222" s="72" t="s">
        <v>22967</v>
      </c>
      <c r="B20222" s="72"/>
    </row>
    <row r="20223" spans="1:2">
      <c r="A20223" s="72" t="s">
        <v>22969</v>
      </c>
      <c r="B20223" s="72"/>
    </row>
    <row r="20224" spans="1:2">
      <c r="A20224" s="72" t="s">
        <v>22970</v>
      </c>
      <c r="B20224" s="72"/>
    </row>
    <row r="20225" spans="1:2">
      <c r="A20225" s="72" t="s">
        <v>22971</v>
      </c>
      <c r="B20225" s="72"/>
    </row>
    <row r="20226" spans="1:2">
      <c r="A20226" s="72" t="s">
        <v>20073</v>
      </c>
      <c r="B20226" s="72"/>
    </row>
    <row r="20227" spans="1:2">
      <c r="A20227" s="72" t="s">
        <v>19574</v>
      </c>
      <c r="B20227" s="72"/>
    </row>
    <row r="20228" spans="1:2">
      <c r="A20228" s="72" t="s">
        <v>2826</v>
      </c>
      <c r="B20228" s="72"/>
    </row>
    <row r="20229" spans="1:2">
      <c r="A20229" s="72" t="s">
        <v>9840</v>
      </c>
      <c r="B20229" s="72"/>
    </row>
    <row r="20230" spans="1:2">
      <c r="A20230" s="72" t="s">
        <v>32482</v>
      </c>
      <c r="B20230" s="72"/>
    </row>
    <row r="20231" spans="1:2">
      <c r="A20231" s="72" t="s">
        <v>20074</v>
      </c>
      <c r="B20231" s="72"/>
    </row>
    <row r="20232" spans="1:2">
      <c r="A20232" s="72" t="s">
        <v>22974</v>
      </c>
      <c r="B20232" s="72"/>
    </row>
    <row r="20233" spans="1:2">
      <c r="A20233" s="72" t="s">
        <v>33212</v>
      </c>
      <c r="B20233" s="72"/>
    </row>
    <row r="20234" spans="1:2">
      <c r="A20234" s="72" t="s">
        <v>1067</v>
      </c>
      <c r="B20234" s="72"/>
    </row>
    <row r="20235" spans="1:2">
      <c r="A20235" s="72" t="s">
        <v>15428</v>
      </c>
      <c r="B20235" s="72"/>
    </row>
    <row r="20236" spans="1:2">
      <c r="A20236" s="72" t="s">
        <v>9841</v>
      </c>
      <c r="B20236" s="72"/>
    </row>
    <row r="20237" spans="1:2">
      <c r="A20237" s="72" t="s">
        <v>1068</v>
      </c>
      <c r="B20237" s="72"/>
    </row>
    <row r="20238" spans="1:2">
      <c r="A20238" s="72" t="s">
        <v>1068</v>
      </c>
      <c r="B20238" s="72"/>
    </row>
    <row r="20239" spans="1:2">
      <c r="A20239" s="72" t="s">
        <v>1069</v>
      </c>
      <c r="B20239" s="72"/>
    </row>
    <row r="20240" spans="1:2">
      <c r="A20240" s="72" t="s">
        <v>18830</v>
      </c>
      <c r="B20240" s="72"/>
    </row>
    <row r="20241" spans="1:2">
      <c r="A20241" s="72" t="s">
        <v>6647</v>
      </c>
      <c r="B20241" s="72"/>
    </row>
    <row r="20242" spans="1:2">
      <c r="A20242" s="72" t="s">
        <v>31672</v>
      </c>
      <c r="B20242" s="72"/>
    </row>
    <row r="20243" spans="1:2">
      <c r="A20243" s="72" t="s">
        <v>33080</v>
      </c>
      <c r="B20243" s="72"/>
    </row>
    <row r="20244" spans="1:2">
      <c r="A20244" s="72" t="s">
        <v>28926</v>
      </c>
      <c r="B20244" s="72"/>
    </row>
    <row r="20245" spans="1:2">
      <c r="A20245" s="72" t="s">
        <v>14791</v>
      </c>
      <c r="B20245" s="72"/>
    </row>
    <row r="20246" spans="1:2">
      <c r="A20246" s="72" t="s">
        <v>21391</v>
      </c>
      <c r="B20246" s="72"/>
    </row>
    <row r="20247" spans="1:2">
      <c r="A20247" s="72" t="s">
        <v>33496</v>
      </c>
      <c r="B20247" s="72"/>
    </row>
    <row r="20248" spans="1:2">
      <c r="A20248" s="72" t="s">
        <v>27003</v>
      </c>
      <c r="B20248" s="72"/>
    </row>
    <row r="20249" spans="1:2">
      <c r="A20249" s="72" t="s">
        <v>14213</v>
      </c>
      <c r="B20249" s="72"/>
    </row>
    <row r="20250" spans="1:2">
      <c r="A20250" s="72" t="s">
        <v>8301</v>
      </c>
      <c r="B20250" s="72"/>
    </row>
    <row r="20251" spans="1:2">
      <c r="A20251" s="72" t="s">
        <v>20952</v>
      </c>
      <c r="B20251" s="72"/>
    </row>
    <row r="20252" spans="1:2">
      <c r="A20252" s="72" t="s">
        <v>28927</v>
      </c>
      <c r="B20252" s="72"/>
    </row>
    <row r="20253" spans="1:2">
      <c r="A20253" s="72" t="s">
        <v>28449</v>
      </c>
      <c r="B20253" s="72"/>
    </row>
    <row r="20254" spans="1:2">
      <c r="A20254" s="72" t="s">
        <v>28450</v>
      </c>
      <c r="B20254" s="72"/>
    </row>
    <row r="20255" spans="1:2">
      <c r="A20255" s="72" t="s">
        <v>28448</v>
      </c>
      <c r="B20255" s="72"/>
    </row>
    <row r="20256" spans="1:2">
      <c r="A20256" s="72" t="s">
        <v>5310</v>
      </c>
      <c r="B20256" s="72"/>
    </row>
    <row r="20257" spans="1:2">
      <c r="A20257" s="72" t="s">
        <v>2170</v>
      </c>
      <c r="B20257" s="72"/>
    </row>
    <row r="20258" spans="1:2">
      <c r="A20258" s="72" t="s">
        <v>23699</v>
      </c>
      <c r="B20258" s="72"/>
    </row>
    <row r="20259" spans="1:2">
      <c r="A20259" s="72" t="s">
        <v>33497</v>
      </c>
      <c r="B20259" s="72"/>
    </row>
    <row r="20260" spans="1:2">
      <c r="A20260" s="72" t="s">
        <v>11751</v>
      </c>
      <c r="B20260" s="72"/>
    </row>
    <row r="20261" spans="1:2">
      <c r="A20261" s="72" t="s">
        <v>13641</v>
      </c>
      <c r="B20261" s="72"/>
    </row>
    <row r="20262" spans="1:2">
      <c r="A20262" s="72" t="s">
        <v>1855</v>
      </c>
      <c r="B20262" s="72"/>
    </row>
    <row r="20263" spans="1:2">
      <c r="A20263" s="72" t="s">
        <v>17446</v>
      </c>
      <c r="B20263" s="72"/>
    </row>
    <row r="20264" spans="1:2">
      <c r="A20264" s="72" t="s">
        <v>31350</v>
      </c>
      <c r="B20264" s="72"/>
    </row>
    <row r="20265" spans="1:2">
      <c r="A20265" s="72" t="s">
        <v>15429</v>
      </c>
      <c r="B20265" s="72"/>
    </row>
    <row r="20266" spans="1:2">
      <c r="A20266" s="72" t="s">
        <v>24799</v>
      </c>
      <c r="B20266" s="72"/>
    </row>
    <row r="20267" spans="1:2">
      <c r="A20267" s="72" t="s">
        <v>19131</v>
      </c>
      <c r="B20267" s="72"/>
    </row>
    <row r="20268" spans="1:2">
      <c r="A20268" s="72" t="s">
        <v>3202</v>
      </c>
      <c r="B20268" s="72"/>
    </row>
    <row r="20269" spans="1:2">
      <c r="A20269" s="72" t="s">
        <v>23700</v>
      </c>
      <c r="B20269" s="72"/>
    </row>
    <row r="20270" spans="1:2">
      <c r="A20270" s="72" t="s">
        <v>3203</v>
      </c>
      <c r="B20270" s="72"/>
    </row>
    <row r="20271" spans="1:2">
      <c r="A20271" s="72" t="s">
        <v>7176</v>
      </c>
      <c r="B20271" s="72"/>
    </row>
    <row r="20272" spans="1:2">
      <c r="A20272" s="72" t="s">
        <v>9842</v>
      </c>
      <c r="B20272" s="72"/>
    </row>
    <row r="20273" spans="1:2">
      <c r="A20273" s="72" t="s">
        <v>8915</v>
      </c>
      <c r="B20273" s="72"/>
    </row>
    <row r="20274" spans="1:2">
      <c r="A20274" s="72" t="s">
        <v>27004</v>
      </c>
      <c r="B20274" s="72"/>
    </row>
    <row r="20275" spans="1:2">
      <c r="A20275" s="72" t="s">
        <v>1070</v>
      </c>
      <c r="B20275" s="72"/>
    </row>
    <row r="20276" spans="1:2">
      <c r="A20276" s="72" t="s">
        <v>21889</v>
      </c>
      <c r="B20276" s="72"/>
    </row>
    <row r="20277" spans="1:2">
      <c r="A20277" s="72" t="s">
        <v>23701</v>
      </c>
      <c r="B20277" s="72"/>
    </row>
    <row r="20278" spans="1:2">
      <c r="A20278" s="72" t="s">
        <v>6648</v>
      </c>
      <c r="B20278" s="72"/>
    </row>
    <row r="20279" spans="1:2">
      <c r="A20279" s="72" t="s">
        <v>6648</v>
      </c>
      <c r="B20279" s="72"/>
    </row>
    <row r="20280" spans="1:2">
      <c r="A20280" s="72" t="s">
        <v>2398</v>
      </c>
      <c r="B20280" s="72"/>
    </row>
    <row r="20281" spans="1:2">
      <c r="A20281" s="72" t="s">
        <v>16771</v>
      </c>
      <c r="B20281" s="72"/>
    </row>
    <row r="20282" spans="1:2">
      <c r="A20282" s="72" t="s">
        <v>27454</v>
      </c>
      <c r="B20282" s="72"/>
    </row>
    <row r="20283" spans="1:2">
      <c r="A20283" s="72" t="s">
        <v>9319</v>
      </c>
      <c r="B20283" s="72"/>
    </row>
    <row r="20284" spans="1:2">
      <c r="A20284" s="72" t="s">
        <v>28159</v>
      </c>
      <c r="B20284" s="72"/>
    </row>
    <row r="20285" spans="1:2">
      <c r="A20285" s="72" t="s">
        <v>3204</v>
      </c>
      <c r="B20285" s="72"/>
    </row>
    <row r="20286" spans="1:2">
      <c r="A20286" s="72" t="s">
        <v>1579</v>
      </c>
      <c r="B20286" s="72"/>
    </row>
    <row r="20287" spans="1:2">
      <c r="A20287" s="72" t="s">
        <v>1579</v>
      </c>
      <c r="B20287" s="72"/>
    </row>
    <row r="20288" spans="1:2">
      <c r="A20288" s="72" t="s">
        <v>19575</v>
      </c>
      <c r="B20288" s="72"/>
    </row>
    <row r="20289" spans="1:2">
      <c r="A20289" s="72" t="s">
        <v>19576</v>
      </c>
      <c r="B20289" s="72"/>
    </row>
    <row r="20290" spans="1:2">
      <c r="A20290" s="72" t="s">
        <v>7599</v>
      </c>
      <c r="B20290" s="72"/>
    </row>
    <row r="20291" spans="1:2">
      <c r="A20291" s="72" t="s">
        <v>29808</v>
      </c>
      <c r="B20291" s="72"/>
    </row>
    <row r="20292" spans="1:2">
      <c r="A20292" s="72" t="s">
        <v>29808</v>
      </c>
      <c r="B20292" s="72"/>
    </row>
    <row r="20293" spans="1:2">
      <c r="A20293" s="72" t="s">
        <v>6384</v>
      </c>
      <c r="B20293" s="72"/>
    </row>
    <row r="20294" spans="1:2">
      <c r="A20294" s="72" t="s">
        <v>30608</v>
      </c>
      <c r="B20294" s="72"/>
    </row>
    <row r="20295" spans="1:2">
      <c r="A20295" s="72" t="s">
        <v>10312</v>
      </c>
      <c r="B20295" s="72"/>
    </row>
    <row r="20296" spans="1:2">
      <c r="A20296" s="72" t="s">
        <v>30609</v>
      </c>
      <c r="B20296" s="72"/>
    </row>
    <row r="20297" spans="1:2">
      <c r="A20297" s="72" t="s">
        <v>12214</v>
      </c>
      <c r="B20297" s="72"/>
    </row>
    <row r="20298" spans="1:2">
      <c r="A20298" s="72" t="s">
        <v>3205</v>
      </c>
      <c r="B20298" s="72"/>
    </row>
    <row r="20299" spans="1:2">
      <c r="A20299" s="72" t="s">
        <v>11752</v>
      </c>
      <c r="B20299" s="72"/>
    </row>
    <row r="20300" spans="1:2">
      <c r="A20300" s="72" t="s">
        <v>1989</v>
      </c>
      <c r="B20300" s="72"/>
    </row>
    <row r="20301" spans="1:2">
      <c r="A20301" s="72" t="s">
        <v>19577</v>
      </c>
      <c r="B20301" s="72"/>
    </row>
    <row r="20302" spans="1:2">
      <c r="A20302" s="72" t="s">
        <v>19577</v>
      </c>
      <c r="B20302" s="72"/>
    </row>
    <row r="20303" spans="1:2">
      <c r="A20303" s="72" t="s">
        <v>9843</v>
      </c>
      <c r="B20303" s="72"/>
    </row>
    <row r="20304" spans="1:2">
      <c r="A20304" s="72" t="s">
        <v>8916</v>
      </c>
      <c r="B20304" s="72"/>
    </row>
    <row r="20305" spans="1:2">
      <c r="A20305" s="72" t="s">
        <v>8917</v>
      </c>
      <c r="B20305" s="72"/>
    </row>
    <row r="20306" spans="1:2">
      <c r="A20306" s="72" t="s">
        <v>18344</v>
      </c>
      <c r="B20306" s="72"/>
    </row>
    <row r="20307" spans="1:2">
      <c r="A20307" s="72" t="s">
        <v>3571</v>
      </c>
      <c r="B20307" s="72"/>
    </row>
    <row r="20308" spans="1:2">
      <c r="A20308" s="72" t="s">
        <v>10965</v>
      </c>
      <c r="B20308" s="72"/>
    </row>
    <row r="20309" spans="1:2">
      <c r="A20309" s="72" t="s">
        <v>3995</v>
      </c>
      <c r="B20309" s="72"/>
    </row>
    <row r="20310" spans="1:2">
      <c r="A20310" s="72" t="s">
        <v>23702</v>
      </c>
      <c r="B20310" s="72"/>
    </row>
    <row r="20311" spans="1:2">
      <c r="A20311" s="72" t="s">
        <v>23702</v>
      </c>
      <c r="B20311" s="72"/>
    </row>
    <row r="20312" spans="1:2">
      <c r="A20312" s="72" t="s">
        <v>30611</v>
      </c>
      <c r="B20312" s="72"/>
    </row>
    <row r="20313" spans="1:2">
      <c r="A20313" s="72" t="s">
        <v>30610</v>
      </c>
      <c r="B20313" s="72"/>
    </row>
    <row r="20314" spans="1:2">
      <c r="A20314" s="72" t="s">
        <v>30612</v>
      </c>
      <c r="B20314" s="72"/>
    </row>
    <row r="20315" spans="1:2">
      <c r="A20315" s="72" t="s">
        <v>33498</v>
      </c>
      <c r="B20315" s="72"/>
    </row>
    <row r="20316" spans="1:2">
      <c r="A20316" s="72" t="s">
        <v>13027</v>
      </c>
      <c r="B20316" s="72"/>
    </row>
    <row r="20317" spans="1:2">
      <c r="A20317" s="72" t="s">
        <v>5637</v>
      </c>
      <c r="B20317" s="72"/>
    </row>
    <row r="20318" spans="1:2">
      <c r="A20318" s="72" t="s">
        <v>5637</v>
      </c>
      <c r="B20318" s="72"/>
    </row>
    <row r="20319" spans="1:2">
      <c r="A20319" s="72" t="s">
        <v>5637</v>
      </c>
      <c r="B20319" s="72"/>
    </row>
    <row r="20320" spans="1:2">
      <c r="A20320" s="72" t="s">
        <v>12662</v>
      </c>
      <c r="B20320" s="72"/>
    </row>
    <row r="20321" spans="1:2">
      <c r="A20321" s="72" t="s">
        <v>417</v>
      </c>
      <c r="B20321" s="72"/>
    </row>
    <row r="20322" spans="1:2">
      <c r="A20322" s="72" t="s">
        <v>21890</v>
      </c>
      <c r="B20322" s="72"/>
    </row>
    <row r="20323" spans="1:2">
      <c r="A20323" s="72" t="s">
        <v>13642</v>
      </c>
      <c r="B20323" s="72"/>
    </row>
    <row r="20324" spans="1:2">
      <c r="A20324" s="72" t="s">
        <v>3206</v>
      </c>
      <c r="B20324" s="72"/>
    </row>
    <row r="20325" spans="1:2">
      <c r="A20325" s="72" t="s">
        <v>25233</v>
      </c>
      <c r="B20325" s="72"/>
    </row>
    <row r="20326" spans="1:2">
      <c r="A20326" s="72" t="s">
        <v>7600</v>
      </c>
      <c r="B20326" s="72"/>
    </row>
    <row r="20327" spans="1:2">
      <c r="A20327" s="72" t="s">
        <v>7945</v>
      </c>
      <c r="B20327" s="72"/>
    </row>
    <row r="20328" spans="1:2">
      <c r="A20328" s="72" t="s">
        <v>31489</v>
      </c>
      <c r="B20328" s="72"/>
    </row>
    <row r="20329" spans="1:2">
      <c r="A20329" s="72" t="s">
        <v>9320</v>
      </c>
      <c r="B20329" s="72"/>
    </row>
    <row r="20330" spans="1:2">
      <c r="A20330" s="72" t="s">
        <v>16480</v>
      </c>
      <c r="B20330" s="72"/>
    </row>
    <row r="20331" spans="1:2">
      <c r="A20331" s="72" t="s">
        <v>24800</v>
      </c>
      <c r="B20331" s="72"/>
    </row>
    <row r="20332" spans="1:2">
      <c r="A20332" s="72" t="s">
        <v>25854</v>
      </c>
      <c r="B20332" s="72"/>
    </row>
    <row r="20333" spans="1:2">
      <c r="A20333" s="72" t="s">
        <v>14214</v>
      </c>
      <c r="B20333" s="72"/>
    </row>
    <row r="20334" spans="1:2">
      <c r="A20334" s="72" t="s">
        <v>18345</v>
      </c>
      <c r="B20334" s="72"/>
    </row>
    <row r="20335" spans="1:2">
      <c r="A20335" s="72" t="s">
        <v>7601</v>
      </c>
      <c r="B20335" s="72"/>
    </row>
    <row r="20336" spans="1:2">
      <c r="A20336" s="72" t="s">
        <v>15690</v>
      </c>
      <c r="B20336" s="72"/>
    </row>
    <row r="20337" spans="1:2">
      <c r="A20337" s="72" t="s">
        <v>31221</v>
      </c>
      <c r="B20337" s="72"/>
    </row>
    <row r="20338" spans="1:2">
      <c r="A20338" s="72" t="s">
        <v>20075</v>
      </c>
      <c r="B20338" s="72"/>
    </row>
    <row r="20339" spans="1:2">
      <c r="A20339" s="72" t="s">
        <v>20412</v>
      </c>
      <c r="B20339" s="72"/>
    </row>
    <row r="20340" spans="1:2">
      <c r="A20340" s="72" t="s">
        <v>1071</v>
      </c>
      <c r="B20340" s="72"/>
    </row>
    <row r="20341" spans="1:2">
      <c r="A20341" s="72" t="s">
        <v>23703</v>
      </c>
      <c r="B20341" s="72"/>
    </row>
    <row r="20342" spans="1:2">
      <c r="A20342" s="72" t="s">
        <v>6649</v>
      </c>
      <c r="B20342" s="72"/>
    </row>
    <row r="20343" spans="1:2">
      <c r="A20343" s="72" t="s">
        <v>13362</v>
      </c>
      <c r="B20343" s="72"/>
    </row>
    <row r="20344" spans="1:2">
      <c r="A20344" s="72" t="s">
        <v>33213</v>
      </c>
      <c r="B20344" s="72"/>
    </row>
    <row r="20345" spans="1:2">
      <c r="A20345" s="72" t="s">
        <v>14792</v>
      </c>
      <c r="B20345" s="72"/>
    </row>
    <row r="20346" spans="1:2">
      <c r="A20346" s="72" t="s">
        <v>10313</v>
      </c>
      <c r="B20346" s="72"/>
    </row>
    <row r="20347" spans="1:2">
      <c r="A20347" s="72" t="s">
        <v>33081</v>
      </c>
      <c r="B20347" s="72"/>
    </row>
    <row r="20348" spans="1:2">
      <c r="A20348" s="72" t="s">
        <v>5638</v>
      </c>
      <c r="B20348" s="72"/>
    </row>
    <row r="20349" spans="1:2">
      <c r="A20349" s="72" t="s">
        <v>18831</v>
      </c>
      <c r="B20349" s="72"/>
    </row>
    <row r="20350" spans="1:2">
      <c r="A20350" s="72" t="s">
        <v>3573</v>
      </c>
      <c r="B20350" s="72"/>
    </row>
    <row r="20351" spans="1:2">
      <c r="A20351" s="72" t="s">
        <v>22977</v>
      </c>
      <c r="B20351" s="72"/>
    </row>
    <row r="20352" spans="1:2">
      <c r="A20352" s="72" t="s">
        <v>21891</v>
      </c>
      <c r="B20352" s="72"/>
    </row>
    <row r="20353" spans="1:2">
      <c r="A20353" s="72" t="s">
        <v>32850</v>
      </c>
      <c r="B20353" s="72"/>
    </row>
    <row r="20354" spans="1:2">
      <c r="A20354" s="72" t="s">
        <v>32851</v>
      </c>
      <c r="B20354" s="72"/>
    </row>
    <row r="20355" spans="1:2">
      <c r="A20355" s="72" t="s">
        <v>32852</v>
      </c>
      <c r="B20355" s="72"/>
    </row>
    <row r="20356" spans="1:2">
      <c r="A20356" s="72" t="s">
        <v>20953</v>
      </c>
      <c r="B20356" s="72"/>
    </row>
    <row r="20357" spans="1:2">
      <c r="A20357" s="72" t="s">
        <v>30613</v>
      </c>
      <c r="B20357" s="72"/>
    </row>
    <row r="20358" spans="1:2">
      <c r="A20358" s="72" t="s">
        <v>13643</v>
      </c>
      <c r="B20358" s="72"/>
    </row>
    <row r="20359" spans="1:2">
      <c r="A20359" s="72" t="s">
        <v>27005</v>
      </c>
      <c r="B20359" s="72"/>
    </row>
    <row r="20360" spans="1:2">
      <c r="A20360" s="72" t="s">
        <v>20954</v>
      </c>
      <c r="B20360" s="72"/>
    </row>
    <row r="20361" spans="1:2">
      <c r="A20361" s="72" t="s">
        <v>18832</v>
      </c>
      <c r="B20361" s="72"/>
    </row>
    <row r="20362" spans="1:2">
      <c r="A20362" s="72" t="s">
        <v>26284</v>
      </c>
      <c r="B20362" s="72"/>
    </row>
    <row r="20363" spans="1:2">
      <c r="A20363" s="72" t="s">
        <v>25855</v>
      </c>
      <c r="B20363" s="72"/>
    </row>
    <row r="20364" spans="1:2">
      <c r="A20364" s="72" t="s">
        <v>22502</v>
      </c>
      <c r="B20364" s="72"/>
    </row>
    <row r="20365" spans="1:2">
      <c r="A20365" s="72" t="s">
        <v>27455</v>
      </c>
      <c r="B20365" s="72"/>
    </row>
    <row r="20366" spans="1:2">
      <c r="A20366" s="72" t="s">
        <v>31674</v>
      </c>
      <c r="B20366" s="72"/>
    </row>
    <row r="20367" spans="1:2">
      <c r="A20367" s="72" t="s">
        <v>11753</v>
      </c>
      <c r="B20367" s="72"/>
    </row>
    <row r="20368" spans="1:2">
      <c r="A20368" s="72" t="s">
        <v>11754</v>
      </c>
      <c r="B20368" s="72"/>
    </row>
    <row r="20369" spans="1:2">
      <c r="A20369" s="72" t="s">
        <v>11754</v>
      </c>
      <c r="B20369" s="72"/>
    </row>
    <row r="20370" spans="1:2">
      <c r="A20370" s="72" t="s">
        <v>4922</v>
      </c>
      <c r="B20370" s="72"/>
    </row>
    <row r="20371" spans="1:2">
      <c r="A20371" s="72" t="s">
        <v>19578</v>
      </c>
      <c r="B20371" s="72"/>
    </row>
    <row r="20372" spans="1:2">
      <c r="A20372" s="72" t="s">
        <v>26285</v>
      </c>
      <c r="B20372" s="72"/>
    </row>
    <row r="20373" spans="1:2">
      <c r="A20373" s="72" t="s">
        <v>28160</v>
      </c>
      <c r="B20373" s="72"/>
    </row>
    <row r="20374" spans="1:2">
      <c r="A20374" s="72" t="s">
        <v>4923</v>
      </c>
      <c r="B20374" s="72"/>
    </row>
    <row r="20375" spans="1:2">
      <c r="A20375" s="72" t="s">
        <v>6385</v>
      </c>
      <c r="B20375" s="72"/>
    </row>
    <row r="20376" spans="1:2">
      <c r="A20376" s="72" t="s">
        <v>22503</v>
      </c>
      <c r="B20376" s="72"/>
    </row>
    <row r="20377" spans="1:2">
      <c r="A20377" s="72" t="s">
        <v>18346</v>
      </c>
      <c r="B20377" s="72"/>
    </row>
    <row r="20378" spans="1:2">
      <c r="A20378" s="72" t="s">
        <v>6386</v>
      </c>
      <c r="B20378" s="72"/>
    </row>
    <row r="20379" spans="1:2">
      <c r="A20379" s="72" t="s">
        <v>29467</v>
      </c>
      <c r="B20379" s="72"/>
    </row>
    <row r="20380" spans="1:2">
      <c r="A20380" s="72" t="s">
        <v>33499</v>
      </c>
      <c r="B20380" s="72"/>
    </row>
    <row r="20381" spans="1:2">
      <c r="A20381" s="72" t="s">
        <v>3574</v>
      </c>
      <c r="B20381" s="72"/>
    </row>
    <row r="20382" spans="1:2">
      <c r="A20382" s="72" t="s">
        <v>8918</v>
      </c>
      <c r="B20382" s="72"/>
    </row>
    <row r="20383" spans="1:2">
      <c r="A20383" s="72" t="s">
        <v>16188</v>
      </c>
      <c r="B20383" s="72"/>
    </row>
    <row r="20384" spans="1:2">
      <c r="A20384" s="72" t="s">
        <v>28928</v>
      </c>
      <c r="B20384" s="72"/>
    </row>
    <row r="20385" spans="1:2">
      <c r="A20385" s="72" t="s">
        <v>1072</v>
      </c>
      <c r="B20385" s="72"/>
    </row>
    <row r="20386" spans="1:2">
      <c r="A20386" s="72" t="s">
        <v>6018</v>
      </c>
      <c r="B20386" s="72"/>
    </row>
    <row r="20387" spans="1:2">
      <c r="A20387" s="72" t="s">
        <v>8302</v>
      </c>
      <c r="B20387" s="72"/>
    </row>
    <row r="20388" spans="1:2">
      <c r="A20388" s="72" t="s">
        <v>3575</v>
      </c>
      <c r="B20388" s="72"/>
    </row>
    <row r="20389" spans="1:2">
      <c r="A20389" s="72" t="s">
        <v>28451</v>
      </c>
      <c r="B20389" s="72"/>
    </row>
    <row r="20390" spans="1:2">
      <c r="A20390" s="72" t="s">
        <v>20413</v>
      </c>
      <c r="B20390" s="72"/>
    </row>
    <row r="20391" spans="1:2">
      <c r="A20391" s="72" t="s">
        <v>15430</v>
      </c>
      <c r="B20391" s="72"/>
    </row>
    <row r="20392" spans="1:2">
      <c r="A20392" s="72" t="s">
        <v>4924</v>
      </c>
      <c r="B20392" s="72"/>
    </row>
    <row r="20393" spans="1:2">
      <c r="A20393" s="72" t="s">
        <v>4924</v>
      </c>
      <c r="B20393" s="72"/>
    </row>
    <row r="20394" spans="1:2">
      <c r="A20394" s="72" t="s">
        <v>19132</v>
      </c>
      <c r="B20394" s="72"/>
    </row>
    <row r="20395" spans="1:2">
      <c r="A20395" s="72" t="s">
        <v>10314</v>
      </c>
      <c r="B20395" s="72"/>
    </row>
    <row r="20396" spans="1:2">
      <c r="A20396" s="72" t="s">
        <v>10315</v>
      </c>
      <c r="B20396" s="72"/>
    </row>
    <row r="20397" spans="1:2">
      <c r="A20397" s="72" t="s">
        <v>8919</v>
      </c>
      <c r="B20397" s="72"/>
    </row>
    <row r="20398" spans="1:2">
      <c r="A20398" s="72" t="s">
        <v>8920</v>
      </c>
      <c r="B20398" s="72"/>
    </row>
    <row r="20399" spans="1:2">
      <c r="A20399" s="72" t="s">
        <v>2827</v>
      </c>
      <c r="B20399" s="72"/>
    </row>
    <row r="20400" spans="1:2">
      <c r="A20400" s="72" t="s">
        <v>2827</v>
      </c>
      <c r="B20400" s="72"/>
    </row>
    <row r="20401" spans="1:2">
      <c r="A20401" s="72" t="s">
        <v>5639</v>
      </c>
      <c r="B20401" s="72"/>
    </row>
    <row r="20402" spans="1:2">
      <c r="A20402" s="72" t="s">
        <v>31675</v>
      </c>
      <c r="B20402" s="72"/>
    </row>
    <row r="20403" spans="1:2">
      <c r="A20403" s="72" t="s">
        <v>14793</v>
      </c>
      <c r="B20403" s="72"/>
    </row>
    <row r="20404" spans="1:2">
      <c r="A20404" s="72" t="s">
        <v>28929</v>
      </c>
      <c r="B20404" s="72"/>
    </row>
    <row r="20405" spans="1:2">
      <c r="A20405" s="72" t="s">
        <v>30615</v>
      </c>
      <c r="B20405" s="72"/>
    </row>
    <row r="20406" spans="1:2">
      <c r="A20406" s="72" t="s">
        <v>4929</v>
      </c>
      <c r="B20406" s="72"/>
    </row>
    <row r="20407" spans="1:2">
      <c r="A20407" s="72" t="s">
        <v>30616</v>
      </c>
      <c r="B20407" s="72"/>
    </row>
    <row r="20408" spans="1:2">
      <c r="A20408" s="72" t="s">
        <v>30617</v>
      </c>
      <c r="B20408" s="72"/>
    </row>
    <row r="20409" spans="1:2">
      <c r="A20409" s="72" t="s">
        <v>9552</v>
      </c>
      <c r="B20409" s="72"/>
    </row>
    <row r="20410" spans="1:2">
      <c r="A20410" s="72" t="s">
        <v>28932</v>
      </c>
      <c r="B20410" s="72"/>
    </row>
    <row r="20411" spans="1:2">
      <c r="A20411" s="72" t="s">
        <v>3576</v>
      </c>
      <c r="B20411" s="72"/>
    </row>
    <row r="20412" spans="1:2">
      <c r="A20412" s="72" t="s">
        <v>3577</v>
      </c>
      <c r="B20412" s="72"/>
    </row>
    <row r="20413" spans="1:2">
      <c r="A20413" s="72" t="s">
        <v>30618</v>
      </c>
      <c r="B20413" s="72"/>
    </row>
    <row r="20414" spans="1:2">
      <c r="A20414" s="72" t="s">
        <v>28934</v>
      </c>
      <c r="B20414" s="72"/>
    </row>
    <row r="20415" spans="1:2">
      <c r="A20415" s="72" t="s">
        <v>28935</v>
      </c>
      <c r="B20415" s="72"/>
    </row>
    <row r="20416" spans="1:2">
      <c r="A20416" s="72" t="s">
        <v>28936</v>
      </c>
      <c r="B20416" s="72"/>
    </row>
    <row r="20417" spans="1:2">
      <c r="A20417" s="72" t="s">
        <v>9847</v>
      </c>
      <c r="B20417" s="72"/>
    </row>
    <row r="20418" spans="1:2">
      <c r="A20418" s="72" t="s">
        <v>30619</v>
      </c>
      <c r="B20418" s="72"/>
    </row>
    <row r="20419" spans="1:2">
      <c r="A20419" s="72" t="s">
        <v>1073</v>
      </c>
      <c r="B20419" s="72"/>
    </row>
    <row r="20420" spans="1:2">
      <c r="A20420" s="72" t="s">
        <v>3578</v>
      </c>
      <c r="B20420" s="72"/>
    </row>
    <row r="20421" spans="1:2">
      <c r="A20421" s="72" t="s">
        <v>30620</v>
      </c>
      <c r="B20421" s="72"/>
    </row>
    <row r="20422" spans="1:2">
      <c r="A20422" s="72" t="s">
        <v>3579</v>
      </c>
      <c r="B20422" s="72"/>
    </row>
    <row r="20423" spans="1:2">
      <c r="A20423" s="72" t="s">
        <v>3580</v>
      </c>
      <c r="B20423" s="72"/>
    </row>
    <row r="20424" spans="1:2">
      <c r="A20424" s="72" t="s">
        <v>9848</v>
      </c>
      <c r="B20424" s="72"/>
    </row>
    <row r="20425" spans="1:2">
      <c r="A20425" s="72" t="s">
        <v>9675</v>
      </c>
      <c r="B20425" s="72"/>
    </row>
    <row r="20426" spans="1:2">
      <c r="A20426" s="72" t="s">
        <v>9849</v>
      </c>
      <c r="B20426" s="72"/>
    </row>
    <row r="20427" spans="1:2">
      <c r="A20427" s="72" t="s">
        <v>9850</v>
      </c>
      <c r="B20427" s="72"/>
    </row>
    <row r="20428" spans="1:2">
      <c r="A20428" s="72" t="s">
        <v>14794</v>
      </c>
      <c r="B20428" s="72"/>
    </row>
    <row r="20429" spans="1:2">
      <c r="A20429" s="72" t="s">
        <v>10609</v>
      </c>
      <c r="B20429" s="72"/>
    </row>
    <row r="20430" spans="1:2">
      <c r="A20430" s="72" t="s">
        <v>24801</v>
      </c>
      <c r="B20430" s="72"/>
    </row>
    <row r="20431" spans="1:2">
      <c r="A20431" s="72" t="s">
        <v>1580</v>
      </c>
      <c r="B20431" s="72"/>
    </row>
    <row r="20432" spans="1:2">
      <c r="A20432" s="72" t="s">
        <v>33214</v>
      </c>
      <c r="B20432" s="72"/>
    </row>
    <row r="20433" spans="1:2">
      <c r="A20433" s="72" t="s">
        <v>16189</v>
      </c>
      <c r="B20433" s="72"/>
    </row>
    <row r="20434" spans="1:2">
      <c r="A20434" s="72" t="s">
        <v>6019</v>
      </c>
      <c r="B20434" s="72"/>
    </row>
    <row r="20435" spans="1:2">
      <c r="A20435" s="72" t="s">
        <v>7177</v>
      </c>
      <c r="B20435" s="72"/>
    </row>
    <row r="20436" spans="1:2">
      <c r="A20436" s="72" t="s">
        <v>7177</v>
      </c>
      <c r="B20436" s="72"/>
    </row>
    <row r="20437" spans="1:2">
      <c r="A20437" s="72" t="s">
        <v>16481</v>
      </c>
      <c r="B20437" s="72"/>
    </row>
    <row r="20438" spans="1:2">
      <c r="A20438" s="72" t="s">
        <v>30038</v>
      </c>
      <c r="B20438" s="72"/>
    </row>
    <row r="20439" spans="1:2">
      <c r="A20439" s="72" t="s">
        <v>22979</v>
      </c>
      <c r="B20439" s="72"/>
    </row>
    <row r="20440" spans="1:2">
      <c r="A20440" s="72" t="s">
        <v>19579</v>
      </c>
      <c r="B20440" s="72"/>
    </row>
    <row r="20441" spans="1:2">
      <c r="A20441" s="72" t="s">
        <v>24225</v>
      </c>
      <c r="B20441" s="72"/>
    </row>
    <row r="20442" spans="1:2">
      <c r="A20442" s="72" t="s">
        <v>31918</v>
      </c>
      <c r="B20442" s="72"/>
    </row>
    <row r="20443" spans="1:2">
      <c r="A20443" s="72" t="s">
        <v>28452</v>
      </c>
      <c r="B20443" s="72"/>
    </row>
    <row r="20444" spans="1:2">
      <c r="A20444" s="72" t="s">
        <v>27456</v>
      </c>
      <c r="B20444" s="72"/>
    </row>
    <row r="20445" spans="1:2">
      <c r="A20445" s="72" t="s">
        <v>14795</v>
      </c>
      <c r="B20445" s="72"/>
    </row>
    <row r="20446" spans="1:2">
      <c r="A20446" s="72" t="s">
        <v>7178</v>
      </c>
      <c r="B20446" s="72"/>
    </row>
    <row r="20447" spans="1:2">
      <c r="A20447" s="72" t="s">
        <v>26563</v>
      </c>
      <c r="B20447" s="72"/>
    </row>
    <row r="20448" spans="1:2">
      <c r="A20448" s="72" t="s">
        <v>418</v>
      </c>
      <c r="B20448" s="72"/>
    </row>
    <row r="20449" spans="1:2">
      <c r="A20449" s="72" t="s">
        <v>2828</v>
      </c>
      <c r="B20449" s="72"/>
    </row>
    <row r="20450" spans="1:2">
      <c r="A20450" s="72" t="s">
        <v>3581</v>
      </c>
      <c r="B20450" s="72"/>
    </row>
    <row r="20451" spans="1:2">
      <c r="A20451" s="72" t="s">
        <v>29469</v>
      </c>
      <c r="B20451" s="72"/>
    </row>
    <row r="20452" spans="1:2">
      <c r="A20452" s="72" t="s">
        <v>12663</v>
      </c>
      <c r="B20452" s="72"/>
    </row>
    <row r="20453" spans="1:2">
      <c r="A20453" s="72" t="s">
        <v>6650</v>
      </c>
      <c r="B20453" s="72"/>
    </row>
    <row r="20454" spans="1:2">
      <c r="A20454" s="72" t="s">
        <v>21392</v>
      </c>
      <c r="B20454" s="72"/>
    </row>
    <row r="20455" spans="1:2">
      <c r="A20455" s="72" t="s">
        <v>27457</v>
      </c>
      <c r="B20455" s="72"/>
    </row>
    <row r="20456" spans="1:2">
      <c r="A20456" s="72" t="s">
        <v>8921</v>
      </c>
      <c r="B20456" s="72"/>
    </row>
    <row r="20457" spans="1:2">
      <c r="A20457" s="72" t="s">
        <v>20955</v>
      </c>
      <c r="B20457" s="72"/>
    </row>
    <row r="20458" spans="1:2">
      <c r="A20458" s="72" t="s">
        <v>21892</v>
      </c>
      <c r="B20458" s="72"/>
    </row>
    <row r="20459" spans="1:2">
      <c r="A20459" s="72" t="s">
        <v>31490</v>
      </c>
      <c r="B20459" s="72"/>
    </row>
    <row r="20460" spans="1:2">
      <c r="A20460" s="72" t="s">
        <v>30621</v>
      </c>
      <c r="B20460" s="72"/>
    </row>
    <row r="20461" spans="1:2">
      <c r="A20461" s="72" t="s">
        <v>20956</v>
      </c>
      <c r="B20461" s="72"/>
    </row>
    <row r="20462" spans="1:2">
      <c r="A20462" s="72" t="s">
        <v>13902</v>
      </c>
      <c r="B20462" s="72"/>
    </row>
    <row r="20463" spans="1:2">
      <c r="A20463" s="72" t="s">
        <v>20957</v>
      </c>
      <c r="B20463" s="72"/>
    </row>
    <row r="20464" spans="1:2">
      <c r="A20464" s="72" t="s">
        <v>23704</v>
      </c>
      <c r="B20464" s="72"/>
    </row>
    <row r="20465" spans="1:2">
      <c r="A20465" s="72" t="s">
        <v>26286</v>
      </c>
      <c r="B20465" s="72"/>
    </row>
    <row r="20466" spans="1:2">
      <c r="A20466" s="72" t="s">
        <v>20958</v>
      </c>
      <c r="B20466" s="72"/>
    </row>
    <row r="20467" spans="1:2">
      <c r="A20467" s="72" t="s">
        <v>20959</v>
      </c>
      <c r="B20467" s="72"/>
    </row>
    <row r="20468" spans="1:2">
      <c r="A20468" s="72" t="s">
        <v>20960</v>
      </c>
      <c r="B20468" s="72"/>
    </row>
    <row r="20469" spans="1:2">
      <c r="A20469" s="72" t="s">
        <v>21393</v>
      </c>
      <c r="B20469" s="72"/>
    </row>
    <row r="20470" spans="1:2">
      <c r="A20470" s="72" t="s">
        <v>3582</v>
      </c>
      <c r="B20470" s="72"/>
    </row>
    <row r="20471" spans="1:2">
      <c r="A20471" s="72" t="s">
        <v>20414</v>
      </c>
      <c r="B20471" s="72"/>
    </row>
    <row r="20472" spans="1:2">
      <c r="A20472" s="72" t="s">
        <v>33307</v>
      </c>
      <c r="B20472" s="72"/>
    </row>
    <row r="20473" spans="1:2">
      <c r="A20473" s="72" t="s">
        <v>7179</v>
      </c>
      <c r="B20473" s="72"/>
    </row>
    <row r="20474" spans="1:2">
      <c r="A20474" s="72" t="s">
        <v>29812</v>
      </c>
      <c r="B20474" s="72"/>
    </row>
    <row r="20475" spans="1:2">
      <c r="A20475" s="72" t="s">
        <v>28939</v>
      </c>
      <c r="B20475" s="72"/>
    </row>
    <row r="20476" spans="1:2">
      <c r="A20476" s="72" t="s">
        <v>7180</v>
      </c>
      <c r="B20476" s="72"/>
    </row>
    <row r="20477" spans="1:2">
      <c r="A20477" s="72" t="s">
        <v>13644</v>
      </c>
      <c r="B20477" s="72"/>
    </row>
    <row r="20478" spans="1:2">
      <c r="A20478" s="72" t="s">
        <v>13645</v>
      </c>
      <c r="B20478" s="72"/>
    </row>
    <row r="20479" spans="1:2">
      <c r="A20479" s="72" t="s">
        <v>16482</v>
      </c>
      <c r="B20479" s="72"/>
    </row>
    <row r="20480" spans="1:2">
      <c r="A20480" s="72" t="s">
        <v>27870</v>
      </c>
      <c r="B20480" s="72"/>
    </row>
    <row r="20481" spans="1:2">
      <c r="A20481" s="72" t="s">
        <v>23705</v>
      </c>
      <c r="B20481" s="72"/>
    </row>
    <row r="20482" spans="1:2">
      <c r="A20482" s="72" t="s">
        <v>27006</v>
      </c>
      <c r="B20482" s="72"/>
    </row>
    <row r="20483" spans="1:2">
      <c r="A20483" s="72" t="s">
        <v>18833</v>
      </c>
      <c r="B20483" s="72"/>
    </row>
    <row r="20484" spans="1:2">
      <c r="A20484" s="72" t="s">
        <v>1074</v>
      </c>
      <c r="B20484" s="72"/>
    </row>
    <row r="20485" spans="1:2">
      <c r="A20485" s="72" t="s">
        <v>6020</v>
      </c>
      <c r="B20485" s="72"/>
    </row>
    <row r="20486" spans="1:2">
      <c r="A20486" s="72" t="s">
        <v>7181</v>
      </c>
      <c r="B20486" s="72"/>
    </row>
    <row r="20487" spans="1:2">
      <c r="A20487" s="72" t="s">
        <v>7182</v>
      </c>
      <c r="B20487" s="72"/>
    </row>
    <row r="20488" spans="1:2">
      <c r="A20488" s="72" t="s">
        <v>3583</v>
      </c>
      <c r="B20488" s="72"/>
    </row>
    <row r="20489" spans="1:2">
      <c r="A20489" s="72" t="s">
        <v>15431</v>
      </c>
      <c r="B20489" s="72"/>
    </row>
    <row r="20490" spans="1:2">
      <c r="A20490" s="72" t="s">
        <v>14796</v>
      </c>
      <c r="B20490" s="72"/>
    </row>
    <row r="20491" spans="1:2">
      <c r="A20491" s="72" t="s">
        <v>4938</v>
      </c>
      <c r="B20491" s="72"/>
    </row>
    <row r="20492" spans="1:2">
      <c r="A20492" s="72" t="s">
        <v>6021</v>
      </c>
      <c r="B20492" s="72"/>
    </row>
    <row r="20493" spans="1:2">
      <c r="A20493" s="72" t="s">
        <v>32112</v>
      </c>
      <c r="B20493" s="72"/>
    </row>
    <row r="20494" spans="1:2">
      <c r="A20494" s="72" t="s">
        <v>10317</v>
      </c>
      <c r="B20494" s="72"/>
    </row>
    <row r="20495" spans="1:2">
      <c r="A20495" s="72" t="s">
        <v>9321</v>
      </c>
      <c r="B20495" s="72"/>
    </row>
    <row r="20496" spans="1:2">
      <c r="A20496" s="72" t="s">
        <v>419</v>
      </c>
      <c r="B20496" s="72"/>
    </row>
    <row r="20497" spans="1:2">
      <c r="A20497" s="72" t="s">
        <v>19580</v>
      </c>
      <c r="B20497" s="72"/>
    </row>
    <row r="20498" spans="1:2">
      <c r="A20498" s="72" t="s">
        <v>20961</v>
      </c>
      <c r="B20498" s="72"/>
    </row>
    <row r="20499" spans="1:2">
      <c r="A20499" s="72" t="s">
        <v>26287</v>
      </c>
      <c r="B20499" s="72"/>
    </row>
    <row r="20500" spans="1:2">
      <c r="A20500" s="72" t="s">
        <v>14215</v>
      </c>
      <c r="B20500" s="72"/>
    </row>
    <row r="20501" spans="1:2">
      <c r="A20501" s="72" t="s">
        <v>6651</v>
      </c>
      <c r="B20501" s="72"/>
    </row>
    <row r="20502" spans="1:2">
      <c r="A20502" s="72" t="s">
        <v>11259</v>
      </c>
      <c r="B20502" s="72"/>
    </row>
    <row r="20503" spans="1:2">
      <c r="A20503" s="72" t="s">
        <v>8303</v>
      </c>
      <c r="B20503" s="72"/>
    </row>
    <row r="20504" spans="1:2">
      <c r="A20504" s="72" t="s">
        <v>11260</v>
      </c>
      <c r="B20504" s="72"/>
    </row>
    <row r="20505" spans="1:2">
      <c r="A20505" s="72" t="s">
        <v>4529</v>
      </c>
      <c r="B20505" s="72"/>
    </row>
    <row r="20506" spans="1:2">
      <c r="A20506" s="72" t="s">
        <v>2399</v>
      </c>
      <c r="B20506" s="72"/>
    </row>
    <row r="20507" spans="1:2">
      <c r="A20507" s="72" t="s">
        <v>4530</v>
      </c>
      <c r="B20507" s="72"/>
    </row>
    <row r="20508" spans="1:2">
      <c r="A20508" s="72" t="s">
        <v>14216</v>
      </c>
      <c r="B20508" s="72"/>
    </row>
    <row r="20509" spans="1:2">
      <c r="A20509" s="72" t="s">
        <v>14217</v>
      </c>
      <c r="B20509" s="72"/>
    </row>
    <row r="20510" spans="1:2">
      <c r="A20510" s="72" t="s">
        <v>28161</v>
      </c>
      <c r="B20510" s="72"/>
    </row>
    <row r="20511" spans="1:2">
      <c r="A20511" s="72" t="s">
        <v>6652</v>
      </c>
      <c r="B20511" s="72"/>
    </row>
    <row r="20512" spans="1:2">
      <c r="A20512" s="72" t="s">
        <v>16772</v>
      </c>
      <c r="B20512" s="72"/>
    </row>
    <row r="20513" spans="1:2">
      <c r="A20513" s="72" t="s">
        <v>17245</v>
      </c>
      <c r="B20513" s="72"/>
    </row>
    <row r="20514" spans="1:2">
      <c r="A20514" s="72" t="s">
        <v>26564</v>
      </c>
      <c r="B20514" s="72"/>
    </row>
    <row r="20515" spans="1:2">
      <c r="A20515" s="72" t="s">
        <v>6653</v>
      </c>
      <c r="B20515" s="72"/>
    </row>
    <row r="20516" spans="1:2">
      <c r="A20516" s="72" t="s">
        <v>2400</v>
      </c>
      <c r="B20516" s="72"/>
    </row>
    <row r="20517" spans="1:2">
      <c r="A20517" s="72" t="s">
        <v>14218</v>
      </c>
      <c r="B20517" s="72"/>
    </row>
    <row r="20518" spans="1:2">
      <c r="A20518" s="72" t="s">
        <v>28453</v>
      </c>
      <c r="B20518" s="72"/>
    </row>
    <row r="20519" spans="1:2">
      <c r="A20519" s="72" t="s">
        <v>26692</v>
      </c>
      <c r="B20519" s="72"/>
    </row>
    <row r="20520" spans="1:2">
      <c r="A20520" s="72" t="s">
        <v>19133</v>
      </c>
      <c r="B20520" s="72"/>
    </row>
    <row r="20521" spans="1:2">
      <c r="A20521" s="72" t="s">
        <v>13028</v>
      </c>
      <c r="B20521" s="72"/>
    </row>
    <row r="20522" spans="1:2">
      <c r="A20522" s="72" t="s">
        <v>24226</v>
      </c>
      <c r="B20522" s="72"/>
    </row>
    <row r="20523" spans="1:2">
      <c r="A20523" s="72" t="s">
        <v>1820</v>
      </c>
      <c r="B20523" s="72"/>
    </row>
    <row r="20524" spans="1:2">
      <c r="A20524" s="72" t="s">
        <v>31001</v>
      </c>
      <c r="B20524" s="72"/>
    </row>
    <row r="20525" spans="1:2">
      <c r="A20525" s="72" t="s">
        <v>27871</v>
      </c>
      <c r="B20525" s="72"/>
    </row>
    <row r="20526" spans="1:2">
      <c r="A20526" s="72" t="s">
        <v>15987</v>
      </c>
      <c r="B20526" s="72"/>
    </row>
    <row r="20527" spans="1:2">
      <c r="A20527" s="4" t="s">
        <v>421</v>
      </c>
      <c r="B20527" s="72"/>
    </row>
    <row r="20528" spans="1:2">
      <c r="A20528" s="72" t="s">
        <v>30622</v>
      </c>
      <c r="B20528" s="72"/>
    </row>
    <row r="20529" spans="1:2">
      <c r="A20529" s="72" t="s">
        <v>3996</v>
      </c>
      <c r="B20529" s="72"/>
    </row>
    <row r="20530" spans="1:2">
      <c r="A20530" s="72" t="s">
        <v>4939</v>
      </c>
      <c r="B20530" s="72"/>
    </row>
    <row r="20531" spans="1:2">
      <c r="A20531" s="72" t="s">
        <v>10318</v>
      </c>
      <c r="B20531" s="72"/>
    </row>
    <row r="20532" spans="1:2">
      <c r="A20532" s="72" t="s">
        <v>13646</v>
      </c>
      <c r="B20532" s="72"/>
    </row>
    <row r="20533" spans="1:2">
      <c r="A20533" s="72" t="s">
        <v>10319</v>
      </c>
      <c r="B20533" s="72"/>
    </row>
    <row r="20534" spans="1:2">
      <c r="A20534" s="72" t="s">
        <v>16484</v>
      </c>
      <c r="B20534" s="72"/>
    </row>
    <row r="20535" spans="1:2">
      <c r="A20535" s="72" t="s">
        <v>30623</v>
      </c>
      <c r="B20535" s="72"/>
    </row>
    <row r="20536" spans="1:2">
      <c r="A20536" s="72" t="s">
        <v>9851</v>
      </c>
      <c r="B20536" s="72"/>
    </row>
    <row r="20537" spans="1:2">
      <c r="A20537" s="72" t="s">
        <v>16483</v>
      </c>
      <c r="B20537" s="72"/>
    </row>
    <row r="20538" spans="1:2">
      <c r="A20538" s="72" t="s">
        <v>27873</v>
      </c>
      <c r="B20538" s="72"/>
    </row>
    <row r="20539" spans="1:2">
      <c r="A20539" s="72" t="s">
        <v>13365</v>
      </c>
      <c r="B20539" s="72"/>
    </row>
    <row r="20540" spans="1:2">
      <c r="A20540" s="4" t="s">
        <v>1075</v>
      </c>
      <c r="B20540" s="72"/>
    </row>
    <row r="20541" spans="1:2">
      <c r="A20541" s="72" t="s">
        <v>27872</v>
      </c>
      <c r="B20541" s="72"/>
    </row>
    <row r="20542" spans="1:2">
      <c r="A20542" s="72" t="s">
        <v>29813</v>
      </c>
      <c r="B20542" s="72"/>
    </row>
    <row r="20543" spans="1:2">
      <c r="A20543" s="72" t="s">
        <v>2401</v>
      </c>
      <c r="B20543" s="72"/>
    </row>
    <row r="20544" spans="1:2">
      <c r="A20544" s="72" t="s">
        <v>32853</v>
      </c>
      <c r="B20544" s="72"/>
    </row>
    <row r="20545" spans="1:2">
      <c r="A20545" s="72" t="s">
        <v>17037</v>
      </c>
      <c r="B20545" s="72"/>
    </row>
    <row r="20546" spans="1:2">
      <c r="A20546" s="72" t="s">
        <v>33082</v>
      </c>
      <c r="B20546" s="72"/>
    </row>
    <row r="20547" spans="1:2">
      <c r="A20547" s="72" t="s">
        <v>15179</v>
      </c>
      <c r="B20547" s="72"/>
    </row>
    <row r="20548" spans="1:2">
      <c r="A20548" s="72" t="s">
        <v>1076</v>
      </c>
      <c r="B20548" s="72"/>
    </row>
    <row r="20549" spans="1:2">
      <c r="A20549" s="72" t="s">
        <v>29814</v>
      </c>
      <c r="B20549" s="72"/>
    </row>
    <row r="20550" spans="1:2">
      <c r="A20550" s="72" t="s">
        <v>21394</v>
      </c>
      <c r="B20550" s="72"/>
    </row>
    <row r="20551" spans="1:2">
      <c r="A20551" s="72" t="s">
        <v>8304</v>
      </c>
      <c r="B20551" s="72"/>
    </row>
    <row r="20552" spans="1:2">
      <c r="A20552" s="72" t="s">
        <v>8304</v>
      </c>
      <c r="B20552" s="72"/>
    </row>
    <row r="20553" spans="1:2">
      <c r="A20553" s="72" t="s">
        <v>24802</v>
      </c>
      <c r="B20553" s="72"/>
    </row>
    <row r="20554" spans="1:2">
      <c r="A20554" s="72" t="s">
        <v>30624</v>
      </c>
      <c r="B20554" s="72"/>
    </row>
    <row r="20555" spans="1:2">
      <c r="A20555" s="72" t="s">
        <v>26288</v>
      </c>
      <c r="B20555" s="72"/>
    </row>
    <row r="20556" spans="1:2">
      <c r="A20556" s="72" t="s">
        <v>26289</v>
      </c>
      <c r="B20556" s="72"/>
    </row>
    <row r="20557" spans="1:2">
      <c r="A20557" s="72" t="s">
        <v>32854</v>
      </c>
      <c r="B20557" s="72"/>
    </row>
    <row r="20558" spans="1:2">
      <c r="A20558" s="72" t="s">
        <v>32484</v>
      </c>
      <c r="B20558" s="72"/>
    </row>
    <row r="20559" spans="1:2">
      <c r="A20559" s="72" t="s">
        <v>14797</v>
      </c>
      <c r="B20559" s="72"/>
    </row>
    <row r="20560" spans="1:2">
      <c r="A20560" s="72" t="s">
        <v>12215</v>
      </c>
      <c r="B20560" s="72"/>
    </row>
    <row r="20561" spans="1:2">
      <c r="A20561" s="72" t="s">
        <v>27007</v>
      </c>
      <c r="B20561" s="72"/>
    </row>
    <row r="20562" spans="1:2">
      <c r="A20562" s="72" t="s">
        <v>10320</v>
      </c>
      <c r="B20562" s="72"/>
    </row>
    <row r="20563" spans="1:2">
      <c r="A20563" s="72" t="s">
        <v>16773</v>
      </c>
      <c r="B20563" s="72"/>
    </row>
    <row r="20564" spans="1:2">
      <c r="A20564" s="72" t="s">
        <v>14798</v>
      </c>
      <c r="B20564" s="72"/>
    </row>
    <row r="20565" spans="1:2">
      <c r="A20565" s="72" t="s">
        <v>25856</v>
      </c>
      <c r="B20565" s="72"/>
    </row>
    <row r="20566" spans="1:2">
      <c r="A20566" s="72" t="s">
        <v>28454</v>
      </c>
      <c r="B20566" s="72"/>
    </row>
    <row r="20567" spans="1:2">
      <c r="A20567" s="72" t="s">
        <v>22980</v>
      </c>
      <c r="B20567" s="72"/>
    </row>
    <row r="20568" spans="1:2">
      <c r="A20568" s="72" t="s">
        <v>32855</v>
      </c>
      <c r="B20568" s="72"/>
    </row>
    <row r="20569" spans="1:2">
      <c r="A20569" s="72" t="s">
        <v>32856</v>
      </c>
      <c r="B20569" s="72"/>
    </row>
    <row r="20570" spans="1:2">
      <c r="A20570" s="72" t="s">
        <v>3207</v>
      </c>
      <c r="B20570" s="72"/>
    </row>
    <row r="20571" spans="1:2">
      <c r="A20571" s="72" t="s">
        <v>31919</v>
      </c>
      <c r="B20571" s="72"/>
    </row>
    <row r="20572" spans="1:2">
      <c r="A20572" s="72" t="s">
        <v>27008</v>
      </c>
      <c r="B20572" s="72"/>
    </row>
    <row r="20573" spans="1:2">
      <c r="A20573" s="72" t="s">
        <v>13647</v>
      </c>
      <c r="B20573" s="72"/>
    </row>
    <row r="20574" spans="1:2">
      <c r="A20574" s="72" t="s">
        <v>31920</v>
      </c>
      <c r="B20574" s="72"/>
    </row>
    <row r="20575" spans="1:2">
      <c r="A20575" s="72" t="s">
        <v>16485</v>
      </c>
      <c r="B20575" s="72"/>
    </row>
    <row r="20576" spans="1:2">
      <c r="A20576" s="72" t="s">
        <v>16486</v>
      </c>
      <c r="B20576" s="72"/>
    </row>
    <row r="20577" spans="1:2">
      <c r="A20577" s="72" t="s">
        <v>19581</v>
      </c>
      <c r="B20577" s="72"/>
    </row>
    <row r="20578" spans="1:2">
      <c r="A20578" s="72" t="s">
        <v>10321</v>
      </c>
      <c r="B20578" s="72"/>
    </row>
    <row r="20579" spans="1:2">
      <c r="A20579" s="72" t="s">
        <v>14799</v>
      </c>
      <c r="B20579" s="72"/>
    </row>
    <row r="20580" spans="1:2">
      <c r="A20580" s="72" t="s">
        <v>13648</v>
      </c>
      <c r="B20580" s="72"/>
    </row>
    <row r="20581" spans="1:2">
      <c r="A20581" s="72" t="s">
        <v>6022</v>
      </c>
      <c r="B20581" s="72"/>
    </row>
    <row r="20582" spans="1:2">
      <c r="A20582" s="72" t="s">
        <v>6023</v>
      </c>
      <c r="B20582" s="72"/>
    </row>
    <row r="20583" spans="1:2">
      <c r="A20583" s="72" t="s">
        <v>3208</v>
      </c>
      <c r="B20583" s="72"/>
    </row>
    <row r="20584" spans="1:2">
      <c r="A20584" s="72" t="s">
        <v>422</v>
      </c>
      <c r="B20584" s="72"/>
    </row>
    <row r="20585" spans="1:2">
      <c r="A20585" s="72" t="s">
        <v>16774</v>
      </c>
      <c r="B20585" s="72"/>
    </row>
    <row r="20586" spans="1:2">
      <c r="A20586" s="72" t="s">
        <v>8305</v>
      </c>
      <c r="B20586" s="72"/>
    </row>
    <row r="20587" spans="1:2">
      <c r="A20587" s="72" t="s">
        <v>8306</v>
      </c>
      <c r="B20587" s="72"/>
    </row>
    <row r="20588" spans="1:2">
      <c r="A20588" s="72" t="s">
        <v>31002</v>
      </c>
      <c r="B20588" s="72"/>
    </row>
    <row r="20589" spans="1:2">
      <c r="A20589" s="72" t="s">
        <v>11755</v>
      </c>
      <c r="B20589" s="72"/>
    </row>
    <row r="20590" spans="1:2">
      <c r="A20590" s="72" t="s">
        <v>11261</v>
      </c>
      <c r="B20590" s="72"/>
    </row>
    <row r="20591" spans="1:2">
      <c r="A20591" s="72" t="s">
        <v>31003</v>
      </c>
      <c r="B20591" s="72"/>
    </row>
    <row r="20592" spans="1:2">
      <c r="A20592" s="72" t="s">
        <v>10610</v>
      </c>
      <c r="B20592" s="72"/>
    </row>
    <row r="20593" spans="1:2">
      <c r="A20593" s="72" t="s">
        <v>31921</v>
      </c>
      <c r="B20593" s="72"/>
    </row>
    <row r="20594" spans="1:2">
      <c r="A20594" s="72" t="s">
        <v>21893</v>
      </c>
      <c r="B20594" s="72"/>
    </row>
    <row r="20595" spans="1:2">
      <c r="A20595" s="72" t="s">
        <v>15432</v>
      </c>
      <c r="B20595" s="72"/>
    </row>
    <row r="20596" spans="1:2">
      <c r="A20596" s="72" t="s">
        <v>25476</v>
      </c>
      <c r="B20596" s="72"/>
    </row>
    <row r="20597" spans="1:2">
      <c r="A20597" s="72" t="s">
        <v>4325</v>
      </c>
      <c r="B20597" s="72"/>
    </row>
    <row r="20598" spans="1:2">
      <c r="A20598" s="72" t="s">
        <v>21395</v>
      </c>
      <c r="B20598" s="72"/>
    </row>
    <row r="20599" spans="1:2">
      <c r="A20599" s="72" t="s">
        <v>28940</v>
      </c>
      <c r="B20599" s="72"/>
    </row>
    <row r="20600" spans="1:2">
      <c r="A20600" s="72" t="s">
        <v>29815</v>
      </c>
      <c r="B20600" s="72"/>
    </row>
    <row r="20601" spans="1:2">
      <c r="A20601" s="72" t="s">
        <v>30625</v>
      </c>
      <c r="B20601" s="72"/>
    </row>
    <row r="20602" spans="1:2">
      <c r="A20602" s="72" t="s">
        <v>30626</v>
      </c>
      <c r="B20602" s="72"/>
    </row>
    <row r="20603" spans="1:2">
      <c r="A20603" s="72" t="s">
        <v>7183</v>
      </c>
      <c r="B20603" s="72"/>
    </row>
    <row r="20604" spans="1:2">
      <c r="A20604" s="72" t="s">
        <v>7183</v>
      </c>
      <c r="B20604" s="72"/>
    </row>
    <row r="20605" spans="1:2">
      <c r="A20605" s="72" t="s">
        <v>7183</v>
      </c>
      <c r="B20605" s="72"/>
    </row>
    <row r="20606" spans="1:2">
      <c r="A20606" s="72" t="s">
        <v>6654</v>
      </c>
      <c r="B20606" s="72"/>
    </row>
    <row r="20607" spans="1:2">
      <c r="A20607" s="72" t="s">
        <v>17801</v>
      </c>
      <c r="B20607" s="72"/>
    </row>
    <row r="20608" spans="1:2">
      <c r="A20608" s="72" t="s">
        <v>17801</v>
      </c>
      <c r="B20608" s="72"/>
    </row>
    <row r="20609" spans="1:2">
      <c r="A20609" s="72" t="s">
        <v>21894</v>
      </c>
      <c r="B20609" s="72"/>
    </row>
    <row r="20610" spans="1:2">
      <c r="A20610" s="72" t="s">
        <v>33215</v>
      </c>
      <c r="B20610" s="72"/>
    </row>
    <row r="20611" spans="1:2">
      <c r="A20611" s="72" t="s">
        <v>27458</v>
      </c>
      <c r="B20611" s="72"/>
    </row>
    <row r="20612" spans="1:2">
      <c r="A20612" s="72" t="s">
        <v>20076</v>
      </c>
      <c r="B20612" s="72"/>
    </row>
    <row r="20613" spans="1:2">
      <c r="A20613" s="72" t="s">
        <v>22510</v>
      </c>
      <c r="B20613" s="72"/>
    </row>
    <row r="20614" spans="1:2">
      <c r="A20614" s="72" t="s">
        <v>29816</v>
      </c>
      <c r="B20614" s="72"/>
    </row>
    <row r="20615" spans="1:2">
      <c r="A20615" s="72" t="s">
        <v>15180</v>
      </c>
      <c r="B20615" s="72"/>
    </row>
    <row r="20616" spans="1:2">
      <c r="A20616" s="72" t="s">
        <v>4532</v>
      </c>
      <c r="B20616" s="72"/>
    </row>
    <row r="20617" spans="1:2">
      <c r="A20617" s="72" t="s">
        <v>7184</v>
      </c>
      <c r="B20617" s="72"/>
    </row>
    <row r="20618" spans="1:2">
      <c r="A20618" s="72" t="s">
        <v>15181</v>
      </c>
      <c r="B20618" s="72"/>
    </row>
    <row r="20619" spans="1:2">
      <c r="A20619" s="72" t="s">
        <v>18349</v>
      </c>
      <c r="B20619" s="72"/>
    </row>
    <row r="20620" spans="1:2">
      <c r="A20620" s="72" t="s">
        <v>13029</v>
      </c>
      <c r="B20620" s="72"/>
    </row>
    <row r="20621" spans="1:2">
      <c r="A20621" s="72" t="s">
        <v>25234</v>
      </c>
      <c r="B20621" s="72"/>
    </row>
    <row r="20622" spans="1:2">
      <c r="A20622" s="72" t="s">
        <v>23706</v>
      </c>
      <c r="B20622" s="72"/>
    </row>
    <row r="20623" spans="1:2">
      <c r="A20623" s="72" t="s">
        <v>13366</v>
      </c>
      <c r="B20623" s="72"/>
    </row>
    <row r="20624" spans="1:2">
      <c r="A20624" s="72" t="s">
        <v>13367</v>
      </c>
      <c r="B20624" s="72"/>
    </row>
    <row r="20625" spans="1:2">
      <c r="A20625" s="72" t="s">
        <v>7603</v>
      </c>
      <c r="B20625" s="72"/>
    </row>
    <row r="20626" spans="1:2">
      <c r="A20626" s="72" t="s">
        <v>19582</v>
      </c>
      <c r="B20626" s="72"/>
    </row>
    <row r="20627" spans="1:2">
      <c r="A20627" s="72" t="s">
        <v>7185</v>
      </c>
      <c r="B20627" s="72"/>
    </row>
    <row r="20628" spans="1:2">
      <c r="A20628" s="72" t="s">
        <v>25857</v>
      </c>
      <c r="B20628" s="72"/>
    </row>
    <row r="20629" spans="1:2">
      <c r="A20629" s="72" t="s">
        <v>8307</v>
      </c>
      <c r="B20629" s="72"/>
    </row>
    <row r="20630" spans="1:2">
      <c r="A20630" s="72" t="s">
        <v>28455</v>
      </c>
      <c r="B20630" s="72"/>
    </row>
    <row r="20631" spans="1:2">
      <c r="A20631" s="72" t="s">
        <v>31004</v>
      </c>
      <c r="B20631" s="72"/>
    </row>
    <row r="20632" spans="1:2">
      <c r="A20632" s="72" t="s">
        <v>423</v>
      </c>
      <c r="B20632" s="72"/>
    </row>
    <row r="20633" spans="1:2">
      <c r="A20633" s="72" t="s">
        <v>26693</v>
      </c>
      <c r="B20633" s="72"/>
    </row>
    <row r="20634" spans="1:2">
      <c r="A20634" s="72" t="s">
        <v>12664</v>
      </c>
      <c r="B20634" s="72"/>
    </row>
    <row r="20635" spans="1:2">
      <c r="A20635" s="72" t="s">
        <v>24803</v>
      </c>
      <c r="B20635" s="72"/>
    </row>
    <row r="20636" spans="1:2">
      <c r="A20636" s="72" t="s">
        <v>1821</v>
      </c>
      <c r="B20636" s="72"/>
    </row>
    <row r="20637" spans="1:2">
      <c r="A20637" s="72" t="s">
        <v>1821</v>
      </c>
      <c r="B20637" s="72"/>
    </row>
    <row r="20638" spans="1:2">
      <c r="A20638" s="72" t="s">
        <v>2402</v>
      </c>
      <c r="B20638" s="72"/>
    </row>
    <row r="20639" spans="1:2">
      <c r="A20639" s="72" t="s">
        <v>2402</v>
      </c>
      <c r="B20639" s="72"/>
    </row>
    <row r="20640" spans="1:2">
      <c r="A20640" s="72" t="s">
        <v>9322</v>
      </c>
      <c r="B20640" s="72"/>
    </row>
    <row r="20641" spans="1:2">
      <c r="A20641" s="72" t="s">
        <v>9323</v>
      </c>
      <c r="B20641" s="72"/>
    </row>
    <row r="20642" spans="1:2">
      <c r="A20642" s="72" t="s">
        <v>12216</v>
      </c>
      <c r="B20642" s="72"/>
    </row>
    <row r="20643" spans="1:2">
      <c r="A20643" s="72" t="s">
        <v>4533</v>
      </c>
      <c r="B20643" s="72"/>
    </row>
    <row r="20644" spans="1:2">
      <c r="A20644" s="72" t="s">
        <v>6024</v>
      </c>
      <c r="B20644" s="72"/>
    </row>
    <row r="20645" spans="1:2">
      <c r="A20645" s="72" t="s">
        <v>6024</v>
      </c>
      <c r="B20645" s="72"/>
    </row>
    <row r="20646" spans="1:2">
      <c r="A20646" s="72" t="s">
        <v>12217</v>
      </c>
      <c r="B20646" s="72"/>
    </row>
    <row r="20647" spans="1:2">
      <c r="A20647" s="72" t="s">
        <v>11756</v>
      </c>
      <c r="B20647" s="72"/>
    </row>
    <row r="20648" spans="1:2">
      <c r="A20648" s="72" t="s">
        <v>17038</v>
      </c>
      <c r="B20648" s="72"/>
    </row>
    <row r="20649" spans="1:2">
      <c r="A20649" s="72" t="s">
        <v>31222</v>
      </c>
      <c r="B20649" s="72"/>
    </row>
    <row r="20650" spans="1:2">
      <c r="A20650" s="72" t="s">
        <v>12218</v>
      </c>
      <c r="B20650" s="72"/>
    </row>
    <row r="20651" spans="1:2">
      <c r="A20651" s="72" t="s">
        <v>15182</v>
      </c>
      <c r="B20651" s="72"/>
    </row>
    <row r="20652" spans="1:2">
      <c r="A20652" s="72" t="s">
        <v>12219</v>
      </c>
      <c r="B20652" s="72"/>
    </row>
    <row r="20653" spans="1:2">
      <c r="A20653" s="72" t="s">
        <v>31005</v>
      </c>
      <c r="B20653" s="72"/>
    </row>
    <row r="20654" spans="1:2">
      <c r="A20654" s="72" t="s">
        <v>12220</v>
      </c>
      <c r="B20654" s="72"/>
    </row>
    <row r="20655" spans="1:2">
      <c r="A20655" s="72" t="s">
        <v>30627</v>
      </c>
      <c r="B20655" s="72"/>
    </row>
    <row r="20656" spans="1:2">
      <c r="A20656" s="72" t="s">
        <v>3997</v>
      </c>
      <c r="B20656" s="72"/>
    </row>
    <row r="20657" spans="1:2">
      <c r="A20657" s="72" t="s">
        <v>18834</v>
      </c>
      <c r="B20657" s="72"/>
    </row>
    <row r="20658" spans="1:2">
      <c r="A20658" s="72" t="s">
        <v>17447</v>
      </c>
      <c r="B20658" s="72"/>
    </row>
    <row r="20659" spans="1:2">
      <c r="A20659" s="72" t="s">
        <v>31922</v>
      </c>
      <c r="B20659" s="72"/>
    </row>
    <row r="20660" spans="1:2">
      <c r="A20660" s="72" t="s">
        <v>7186</v>
      </c>
      <c r="B20660" s="72"/>
    </row>
    <row r="20661" spans="1:2">
      <c r="A20661" s="72" t="s">
        <v>32485</v>
      </c>
      <c r="B20661" s="72"/>
    </row>
    <row r="20662" spans="1:2">
      <c r="A20662" s="72" t="s">
        <v>24227</v>
      </c>
      <c r="B20662" s="72"/>
    </row>
    <row r="20663" spans="1:2">
      <c r="A20663" s="72" t="s">
        <v>11757</v>
      </c>
      <c r="B20663" s="72"/>
    </row>
    <row r="20664" spans="1:2">
      <c r="A20664" s="72" t="s">
        <v>11757</v>
      </c>
      <c r="B20664" s="72"/>
    </row>
    <row r="20665" spans="1:2">
      <c r="A20665" s="72" t="s">
        <v>3998</v>
      </c>
      <c r="B20665" s="72"/>
    </row>
    <row r="20666" spans="1:2">
      <c r="A20666" s="72" t="s">
        <v>24804</v>
      </c>
      <c r="B20666" s="72"/>
    </row>
    <row r="20667" spans="1:2">
      <c r="A20667" s="72" t="s">
        <v>3209</v>
      </c>
      <c r="B20667" s="72"/>
    </row>
    <row r="20668" spans="1:2">
      <c r="A20668" s="72" t="s">
        <v>3209</v>
      </c>
      <c r="B20668" s="72"/>
    </row>
    <row r="20669" spans="1:2">
      <c r="A20669" s="72" t="s">
        <v>11758</v>
      </c>
      <c r="B20669" s="72"/>
    </row>
    <row r="20670" spans="1:2">
      <c r="A20670" s="72" t="s">
        <v>13030</v>
      </c>
      <c r="B20670" s="72"/>
    </row>
    <row r="20671" spans="1:2">
      <c r="A20671" s="72" t="s">
        <v>3999</v>
      </c>
      <c r="B20671" s="72"/>
    </row>
    <row r="20672" spans="1:2">
      <c r="A20672" s="4" t="s">
        <v>424</v>
      </c>
      <c r="B20672" s="72"/>
    </row>
    <row r="20673" spans="1:2">
      <c r="A20673" s="72" t="s">
        <v>424</v>
      </c>
      <c r="B20673" s="72"/>
    </row>
    <row r="20674" spans="1:2">
      <c r="A20674" s="72" t="s">
        <v>14219</v>
      </c>
      <c r="B20674" s="72"/>
    </row>
    <row r="20675" spans="1:2">
      <c r="A20675" s="72" t="s">
        <v>14220</v>
      </c>
      <c r="B20675" s="72"/>
    </row>
    <row r="20676" spans="1:2">
      <c r="A20676" s="72" t="s">
        <v>9324</v>
      </c>
      <c r="B20676" s="72"/>
    </row>
    <row r="20677" spans="1:2">
      <c r="A20677" s="72" t="s">
        <v>30628</v>
      </c>
      <c r="B20677" s="72"/>
    </row>
    <row r="20678" spans="1:2">
      <c r="A20678" s="72" t="s">
        <v>28941</v>
      </c>
      <c r="B20678" s="72"/>
    </row>
    <row r="20679" spans="1:2">
      <c r="A20679" s="72" t="s">
        <v>9325</v>
      </c>
      <c r="B20679" s="72"/>
    </row>
    <row r="20680" spans="1:2">
      <c r="A20680" s="72" t="s">
        <v>9852</v>
      </c>
      <c r="B20680" s="72"/>
    </row>
    <row r="20681" spans="1:2">
      <c r="A20681" s="72" t="s">
        <v>8922</v>
      </c>
      <c r="B20681" s="72"/>
    </row>
    <row r="20682" spans="1:2">
      <c r="A20682" s="72" t="s">
        <v>425</v>
      </c>
      <c r="B20682" s="72"/>
    </row>
    <row r="20683" spans="1:2">
      <c r="A20683" s="72" t="s">
        <v>30629</v>
      </c>
      <c r="B20683" s="72"/>
    </row>
    <row r="20684" spans="1:2">
      <c r="A20684" s="72" t="s">
        <v>1822</v>
      </c>
      <c r="B20684" s="72"/>
    </row>
    <row r="20685" spans="1:2">
      <c r="A20685" s="72" t="s">
        <v>30039</v>
      </c>
      <c r="B20685" s="72"/>
    </row>
    <row r="20686" spans="1:2">
      <c r="A20686" s="72" t="s">
        <v>31006</v>
      </c>
      <c r="B20686" s="72"/>
    </row>
    <row r="20687" spans="1:2">
      <c r="A20687" s="72" t="s">
        <v>4000</v>
      </c>
      <c r="B20687" s="72"/>
    </row>
    <row r="20688" spans="1:2">
      <c r="A20688" s="72" t="s">
        <v>7187</v>
      </c>
      <c r="B20688" s="72"/>
    </row>
    <row r="20689" spans="1:2">
      <c r="A20689" s="72" t="s">
        <v>16190</v>
      </c>
      <c r="B20689" s="72"/>
    </row>
    <row r="20690" spans="1:2">
      <c r="A20690" s="72" t="s">
        <v>20415</v>
      </c>
      <c r="B20690" s="72"/>
    </row>
    <row r="20691" spans="1:2">
      <c r="A20691" s="72" t="s">
        <v>15183</v>
      </c>
      <c r="B20691" s="72"/>
    </row>
    <row r="20692" spans="1:2">
      <c r="A20692" s="72" t="s">
        <v>1077</v>
      </c>
      <c r="B20692" s="72"/>
    </row>
    <row r="20693" spans="1:2">
      <c r="A20693" s="4" t="s">
        <v>1078</v>
      </c>
      <c r="B20693" s="72"/>
    </row>
    <row r="20694" spans="1:2">
      <c r="A20694" s="72" t="s">
        <v>1079</v>
      </c>
      <c r="B20694" s="72"/>
    </row>
    <row r="20695" spans="1:2">
      <c r="A20695" s="72" t="s">
        <v>29470</v>
      </c>
      <c r="B20695" s="72"/>
    </row>
    <row r="20696" spans="1:2">
      <c r="A20696" s="72" t="s">
        <v>29471</v>
      </c>
      <c r="B20696" s="72"/>
    </row>
    <row r="20697" spans="1:2">
      <c r="A20697" s="72" t="s">
        <v>29817</v>
      </c>
      <c r="B20697" s="72"/>
    </row>
    <row r="20698" spans="1:2">
      <c r="A20698" s="72" t="s">
        <v>10322</v>
      </c>
      <c r="B20698" s="72"/>
    </row>
    <row r="20699" spans="1:2">
      <c r="A20699" s="72" t="s">
        <v>25858</v>
      </c>
      <c r="B20699" s="72"/>
    </row>
    <row r="20700" spans="1:2">
      <c r="A20700" s="72" t="s">
        <v>20962</v>
      </c>
      <c r="B20700" s="72"/>
    </row>
    <row r="20701" spans="1:2">
      <c r="A20701" s="72" t="s">
        <v>25859</v>
      </c>
      <c r="B20701" s="72"/>
    </row>
    <row r="20702" spans="1:2">
      <c r="A20702" s="72" t="s">
        <v>25860</v>
      </c>
      <c r="B20702" s="72"/>
    </row>
    <row r="20703" spans="1:2">
      <c r="A20703" s="72" t="s">
        <v>26290</v>
      </c>
      <c r="B20703" s="72"/>
    </row>
    <row r="20704" spans="1:2">
      <c r="A20704" s="72" t="s">
        <v>20963</v>
      </c>
      <c r="B20704" s="72"/>
    </row>
    <row r="20705" spans="1:2">
      <c r="A20705" s="72" t="s">
        <v>26291</v>
      </c>
      <c r="B20705" s="72"/>
    </row>
    <row r="20706" spans="1:2">
      <c r="A20706" s="72" t="s">
        <v>4940</v>
      </c>
      <c r="B20706" s="72"/>
    </row>
    <row r="20707" spans="1:2">
      <c r="A20707" s="72" t="s">
        <v>26292</v>
      </c>
      <c r="B20707" s="72"/>
    </row>
    <row r="20708" spans="1:2">
      <c r="A20708" s="72" t="s">
        <v>15691</v>
      </c>
      <c r="B20708" s="72"/>
    </row>
    <row r="20709" spans="1:2">
      <c r="A20709" s="72" t="s">
        <v>14221</v>
      </c>
      <c r="B20709" s="72"/>
    </row>
    <row r="20710" spans="1:2">
      <c r="A20710" s="72" t="s">
        <v>10810</v>
      </c>
      <c r="B20710" s="72"/>
    </row>
    <row r="20711" spans="1:2">
      <c r="A20711" s="72" t="s">
        <v>28162</v>
      </c>
      <c r="B20711" s="72"/>
    </row>
    <row r="20712" spans="1:2">
      <c r="A20712" s="72" t="s">
        <v>31491</v>
      </c>
      <c r="B20712" s="72"/>
    </row>
    <row r="20713" spans="1:2">
      <c r="A20713" s="72" t="s">
        <v>10611</v>
      </c>
      <c r="B20713" s="72"/>
    </row>
    <row r="20714" spans="1:2">
      <c r="A20714" s="72" t="s">
        <v>26293</v>
      </c>
      <c r="B20714" s="72"/>
    </row>
    <row r="20715" spans="1:2">
      <c r="A20715" s="72" t="s">
        <v>18835</v>
      </c>
      <c r="B20715" s="72"/>
    </row>
    <row r="20716" spans="1:2">
      <c r="A20716" s="72" t="s">
        <v>18350</v>
      </c>
      <c r="B20716" s="72"/>
    </row>
    <row r="20717" spans="1:2">
      <c r="A20717" s="72" t="s">
        <v>21895</v>
      </c>
      <c r="B20717" s="72"/>
    </row>
    <row r="20718" spans="1:2">
      <c r="A20718" s="72" t="s">
        <v>6025</v>
      </c>
      <c r="B20718" s="72"/>
    </row>
    <row r="20719" spans="1:2">
      <c r="A20719" s="72" t="s">
        <v>27009</v>
      </c>
      <c r="B20719" s="72"/>
    </row>
    <row r="20720" spans="1:2">
      <c r="A20720" s="72" t="s">
        <v>20077</v>
      </c>
      <c r="B20720" s="72"/>
    </row>
    <row r="20721" spans="1:2">
      <c r="A20721" s="72" t="s">
        <v>426</v>
      </c>
      <c r="B20721" s="72"/>
    </row>
    <row r="20722" spans="1:2">
      <c r="A20722" s="72" t="s">
        <v>22511</v>
      </c>
      <c r="B20722" s="72"/>
    </row>
    <row r="20723" spans="1:2">
      <c r="A20723" s="72" t="s">
        <v>20078</v>
      </c>
      <c r="B20723" s="72"/>
    </row>
    <row r="20724" spans="1:2">
      <c r="A20724" s="72" t="s">
        <v>2829</v>
      </c>
      <c r="B20724" s="72"/>
    </row>
    <row r="20725" spans="1:2">
      <c r="A20725" s="72" t="s">
        <v>20416</v>
      </c>
      <c r="B20725" s="72"/>
    </row>
    <row r="20726" spans="1:2">
      <c r="A20726" s="72" t="s">
        <v>14222</v>
      </c>
      <c r="B20726" s="72"/>
    </row>
    <row r="20727" spans="1:2">
      <c r="A20727" s="72" t="s">
        <v>33216</v>
      </c>
      <c r="B20727" s="72"/>
    </row>
    <row r="20728" spans="1:2">
      <c r="A20728" s="72" t="s">
        <v>27010</v>
      </c>
      <c r="B20728" s="72"/>
    </row>
    <row r="20729" spans="1:2">
      <c r="A20729" s="72" t="s">
        <v>19583</v>
      </c>
      <c r="B20729" s="72"/>
    </row>
    <row r="20730" spans="1:2">
      <c r="A20730" s="72" t="s">
        <v>10323</v>
      </c>
      <c r="B20730" s="72"/>
    </row>
    <row r="20731" spans="1:2">
      <c r="A20731" s="72" t="s">
        <v>14223</v>
      </c>
      <c r="B20731" s="72"/>
    </row>
    <row r="20732" spans="1:2">
      <c r="A20732" s="72" t="s">
        <v>14800</v>
      </c>
      <c r="B20732" s="72"/>
    </row>
    <row r="20733" spans="1:2">
      <c r="A20733" s="72" t="s">
        <v>17039</v>
      </c>
      <c r="B20733" s="72"/>
    </row>
    <row r="20734" spans="1:2">
      <c r="A20734" s="72" t="s">
        <v>26565</v>
      </c>
      <c r="B20734" s="72"/>
    </row>
    <row r="20735" spans="1:2">
      <c r="A20735" s="72" t="s">
        <v>18351</v>
      </c>
      <c r="B20735" s="72"/>
    </row>
    <row r="20736" spans="1:2">
      <c r="A20736" s="72" t="s">
        <v>20079</v>
      </c>
      <c r="B20736" s="72"/>
    </row>
    <row r="20737" spans="1:2">
      <c r="A20737" s="72" t="s">
        <v>14801</v>
      </c>
      <c r="B20737" s="72"/>
    </row>
    <row r="20738" spans="1:2">
      <c r="A20738" s="72" t="s">
        <v>2830</v>
      </c>
      <c r="B20738" s="72"/>
    </row>
    <row r="20739" spans="1:2">
      <c r="A20739" s="72" t="s">
        <v>16191</v>
      </c>
      <c r="B20739" s="72"/>
    </row>
    <row r="20740" spans="1:2">
      <c r="A20740" s="72" t="s">
        <v>29472</v>
      </c>
      <c r="B20740" s="72"/>
    </row>
    <row r="20741" spans="1:2">
      <c r="A20741" s="72" t="s">
        <v>30630</v>
      </c>
      <c r="B20741" s="72"/>
    </row>
    <row r="20742" spans="1:2">
      <c r="A20742" s="72" t="s">
        <v>31223</v>
      </c>
      <c r="B20742" s="72"/>
    </row>
    <row r="20743" spans="1:2">
      <c r="A20743" s="72" t="s">
        <v>31351</v>
      </c>
      <c r="B20743" s="72"/>
    </row>
    <row r="20744" spans="1:2">
      <c r="A20744" s="72" t="s">
        <v>17246</v>
      </c>
      <c r="B20744" s="72"/>
    </row>
    <row r="20745" spans="1:2">
      <c r="A20745" s="72" t="s">
        <v>32115</v>
      </c>
      <c r="B20745" s="72"/>
    </row>
    <row r="20746" spans="1:2">
      <c r="A20746" s="72" t="s">
        <v>24228</v>
      </c>
      <c r="B20746" s="72"/>
    </row>
    <row r="20747" spans="1:2">
      <c r="A20747" s="72" t="s">
        <v>33501</v>
      </c>
      <c r="B20747" s="72"/>
    </row>
    <row r="20748" spans="1:2">
      <c r="A20748" s="72" t="s">
        <v>14802</v>
      </c>
      <c r="B20748" s="72"/>
    </row>
    <row r="20749" spans="1:2">
      <c r="A20749" s="72" t="s">
        <v>14224</v>
      </c>
      <c r="B20749" s="72"/>
    </row>
    <row r="20750" spans="1:2">
      <c r="A20750" s="72" t="s">
        <v>29818</v>
      </c>
      <c r="B20750" s="72"/>
    </row>
    <row r="20751" spans="1:2">
      <c r="A20751" s="72" t="s">
        <v>29473</v>
      </c>
      <c r="B20751" s="72"/>
    </row>
    <row r="20752" spans="1:2">
      <c r="A20752" s="72" t="s">
        <v>21396</v>
      </c>
      <c r="B20752" s="72"/>
    </row>
    <row r="20753" spans="1:2">
      <c r="A20753" s="72" t="s">
        <v>9853</v>
      </c>
      <c r="B20753" s="72"/>
    </row>
    <row r="20754" spans="1:2">
      <c r="A20754" s="72" t="s">
        <v>15433</v>
      </c>
      <c r="B20754" s="72"/>
    </row>
    <row r="20755" spans="1:2">
      <c r="A20755" s="72" t="s">
        <v>10966</v>
      </c>
      <c r="B20755" s="72"/>
    </row>
    <row r="20756" spans="1:2">
      <c r="A20756" s="72" t="s">
        <v>7188</v>
      </c>
      <c r="B20756" s="72"/>
    </row>
    <row r="20757" spans="1:2">
      <c r="A20757" s="72" t="s">
        <v>27875</v>
      </c>
      <c r="B20757" s="72"/>
    </row>
    <row r="20758" spans="1:2">
      <c r="A20758" s="72" t="s">
        <v>18352</v>
      </c>
      <c r="B20758" s="72"/>
    </row>
    <row r="20759" spans="1:2">
      <c r="A20759" s="72" t="s">
        <v>19584</v>
      </c>
      <c r="B20759" s="72"/>
    </row>
    <row r="20760" spans="1:2">
      <c r="A20760" s="72" t="s">
        <v>20417</v>
      </c>
      <c r="B20760" s="72"/>
    </row>
    <row r="20761" spans="1:2">
      <c r="A20761" s="72" t="s">
        <v>28942</v>
      </c>
      <c r="B20761" s="72"/>
    </row>
    <row r="20762" spans="1:2">
      <c r="A20762" s="72" t="s">
        <v>1080</v>
      </c>
      <c r="B20762" s="72"/>
    </row>
    <row r="20763" spans="1:2">
      <c r="A20763" s="72" t="s">
        <v>1080</v>
      </c>
      <c r="B20763" s="72"/>
    </row>
    <row r="20764" spans="1:2">
      <c r="A20764" s="72" t="s">
        <v>14803</v>
      </c>
      <c r="B20764" s="72"/>
    </row>
    <row r="20765" spans="1:2">
      <c r="A20765" s="72" t="s">
        <v>4001</v>
      </c>
      <c r="B20765" s="72"/>
    </row>
    <row r="20766" spans="1:2">
      <c r="A20766" s="72" t="s">
        <v>11759</v>
      </c>
      <c r="B20766" s="72"/>
    </row>
    <row r="20767" spans="1:2">
      <c r="A20767" s="72" t="s">
        <v>14804</v>
      </c>
      <c r="B20767" s="72"/>
    </row>
    <row r="20768" spans="1:2">
      <c r="A20768" s="72" t="s">
        <v>14804</v>
      </c>
      <c r="B20768" s="72"/>
    </row>
    <row r="20769" spans="1:2">
      <c r="A20769" s="72" t="s">
        <v>32857</v>
      </c>
      <c r="B20769" s="72"/>
    </row>
    <row r="20770" spans="1:2">
      <c r="A20770" s="72" t="s">
        <v>10324</v>
      </c>
      <c r="B20770" s="72"/>
    </row>
    <row r="20771" spans="1:2">
      <c r="A20771" s="72" t="s">
        <v>5311</v>
      </c>
      <c r="B20771" s="72"/>
    </row>
    <row r="20772" spans="1:2">
      <c r="A20772" s="72" t="s">
        <v>25235</v>
      </c>
      <c r="B20772" s="72"/>
    </row>
    <row r="20773" spans="1:2">
      <c r="A20773" s="72" t="s">
        <v>7189</v>
      </c>
      <c r="B20773" s="72"/>
    </row>
    <row r="20774" spans="1:2">
      <c r="A20774" s="72" t="s">
        <v>32858</v>
      </c>
      <c r="B20774" s="72"/>
    </row>
    <row r="20775" spans="1:2">
      <c r="A20775" s="72" t="s">
        <v>17247</v>
      </c>
      <c r="B20775" s="72"/>
    </row>
    <row r="20776" spans="1:2">
      <c r="A20776" s="72" t="s">
        <v>22512</v>
      </c>
      <c r="B20776" s="72"/>
    </row>
    <row r="20777" spans="1:2">
      <c r="A20777" s="72" t="s">
        <v>8308</v>
      </c>
      <c r="B20777" s="72"/>
    </row>
    <row r="20778" spans="1:2">
      <c r="A20778" s="72" t="s">
        <v>8308</v>
      </c>
      <c r="B20778" s="72"/>
    </row>
    <row r="20779" spans="1:2">
      <c r="A20779" s="72" t="s">
        <v>8308</v>
      </c>
      <c r="B20779" s="72"/>
    </row>
    <row r="20780" spans="1:2">
      <c r="A20780" s="72" t="s">
        <v>11262</v>
      </c>
      <c r="B20780" s="72"/>
    </row>
    <row r="20781" spans="1:2">
      <c r="A20781" s="72" t="s">
        <v>11263</v>
      </c>
      <c r="B20781" s="72"/>
    </row>
    <row r="20782" spans="1:2">
      <c r="A20782" s="72" t="s">
        <v>15184</v>
      </c>
      <c r="B20782" s="72"/>
    </row>
    <row r="20783" spans="1:2">
      <c r="A20783" s="72" t="s">
        <v>1081</v>
      </c>
      <c r="B20783" s="72"/>
    </row>
    <row r="20784" spans="1:2">
      <c r="A20784" s="72" t="s">
        <v>1990</v>
      </c>
      <c r="B20784" s="72"/>
    </row>
    <row r="20785" spans="1:2">
      <c r="A20785" s="72" t="s">
        <v>1581</v>
      </c>
      <c r="B20785" s="72"/>
    </row>
    <row r="20786" spans="1:2">
      <c r="A20786" s="72" t="s">
        <v>14805</v>
      </c>
      <c r="B20786" s="72"/>
    </row>
    <row r="20787" spans="1:2">
      <c r="A20787" s="72" t="s">
        <v>32859</v>
      </c>
      <c r="B20787" s="72"/>
    </row>
    <row r="20788" spans="1:2">
      <c r="A20788" s="72" t="s">
        <v>7190</v>
      </c>
      <c r="B20788" s="72"/>
    </row>
    <row r="20789" spans="1:2">
      <c r="A20789" s="72" t="s">
        <v>3584</v>
      </c>
      <c r="B20789" s="72"/>
    </row>
    <row r="20790" spans="1:2">
      <c r="A20790" s="72" t="s">
        <v>25477</v>
      </c>
      <c r="B20790" s="72"/>
    </row>
    <row r="20791" spans="1:2">
      <c r="A20791" s="72" t="s">
        <v>27011</v>
      </c>
      <c r="B20791" s="72"/>
    </row>
    <row r="20792" spans="1:2">
      <c r="A20792" s="72" t="s">
        <v>9326</v>
      </c>
      <c r="B20792" s="72"/>
    </row>
    <row r="20793" spans="1:2">
      <c r="A20793" s="72" t="s">
        <v>26294</v>
      </c>
      <c r="B20793" s="72"/>
    </row>
    <row r="20794" spans="1:2">
      <c r="A20794" s="72" t="s">
        <v>4534</v>
      </c>
      <c r="B20794" s="72"/>
    </row>
    <row r="20795" spans="1:2">
      <c r="A20795" s="72" t="s">
        <v>1582</v>
      </c>
      <c r="B20795" s="72"/>
    </row>
    <row r="20796" spans="1:2">
      <c r="A20796" s="72" t="s">
        <v>4002</v>
      </c>
      <c r="B20796" s="72"/>
    </row>
    <row r="20797" spans="1:2">
      <c r="A20797" s="72" t="s">
        <v>30631</v>
      </c>
      <c r="B20797" s="72"/>
    </row>
    <row r="20798" spans="1:2">
      <c r="A20798" s="72" t="s">
        <v>30632</v>
      </c>
      <c r="B20798" s="72"/>
    </row>
    <row r="20799" spans="1:2">
      <c r="A20799" s="72" t="s">
        <v>25861</v>
      </c>
      <c r="B20799" s="72"/>
    </row>
    <row r="20800" spans="1:2">
      <c r="A20800" s="72" t="s">
        <v>5312</v>
      </c>
      <c r="B20800" s="72"/>
    </row>
    <row r="20801" spans="1:2">
      <c r="A20801" s="72" t="s">
        <v>32860</v>
      </c>
      <c r="B20801" s="72"/>
    </row>
    <row r="20802" spans="1:2">
      <c r="A20802" s="72" t="s">
        <v>7191</v>
      </c>
      <c r="B20802" s="72"/>
    </row>
    <row r="20803" spans="1:2">
      <c r="A20803" s="72" t="s">
        <v>7192</v>
      </c>
      <c r="B20803" s="72"/>
    </row>
    <row r="20804" spans="1:2">
      <c r="A20804" s="72" t="s">
        <v>20964</v>
      </c>
      <c r="B20804" s="72"/>
    </row>
    <row r="20805" spans="1:2">
      <c r="A20805" s="72" t="s">
        <v>25862</v>
      </c>
      <c r="B20805" s="72"/>
    </row>
    <row r="20806" spans="1:2">
      <c r="A20806" s="72" t="s">
        <v>10967</v>
      </c>
      <c r="B20806" s="72"/>
    </row>
    <row r="20807" spans="1:2">
      <c r="A20807" s="72" t="s">
        <v>24805</v>
      </c>
      <c r="B20807" s="72"/>
    </row>
    <row r="20808" spans="1:2">
      <c r="A20808" s="72" t="s">
        <v>12665</v>
      </c>
      <c r="B20808" s="72"/>
    </row>
    <row r="20809" spans="1:2">
      <c r="A20809" s="72" t="s">
        <v>25236</v>
      </c>
      <c r="B20809" s="72"/>
    </row>
    <row r="20810" spans="1:2">
      <c r="A20810" s="72" t="s">
        <v>20965</v>
      </c>
      <c r="B20810" s="72"/>
    </row>
    <row r="20811" spans="1:2">
      <c r="A20811" s="72" t="s">
        <v>25863</v>
      </c>
      <c r="B20811" s="72"/>
    </row>
    <row r="20812" spans="1:2">
      <c r="A20812" s="72" t="s">
        <v>15185</v>
      </c>
      <c r="B20812" s="72"/>
    </row>
    <row r="20813" spans="1:2">
      <c r="A20813" s="72" t="s">
        <v>24806</v>
      </c>
      <c r="B20813" s="72"/>
    </row>
    <row r="20814" spans="1:2">
      <c r="A20814" s="72" t="s">
        <v>10811</v>
      </c>
      <c r="B20814" s="72"/>
    </row>
    <row r="20815" spans="1:2">
      <c r="A20815" s="72" t="s">
        <v>10968</v>
      </c>
      <c r="B20815" s="72"/>
    </row>
    <row r="20816" spans="1:2">
      <c r="A20816" s="72" t="s">
        <v>1082</v>
      </c>
      <c r="B20816" s="72"/>
    </row>
    <row r="20817" spans="1:2">
      <c r="A20817" s="72" t="s">
        <v>24807</v>
      </c>
      <c r="B20817" s="72"/>
    </row>
    <row r="20818" spans="1:2">
      <c r="A20818" s="72" t="s">
        <v>14807</v>
      </c>
      <c r="B20818" s="72"/>
    </row>
    <row r="20819" spans="1:2">
      <c r="A20819" s="72" t="s">
        <v>17040</v>
      </c>
      <c r="B20819" s="72"/>
    </row>
    <row r="20820" spans="1:2">
      <c r="A20820" s="72" t="s">
        <v>17041</v>
      </c>
      <c r="B20820" s="72"/>
    </row>
    <row r="20821" spans="1:2">
      <c r="A20821" s="72" t="s">
        <v>12221</v>
      </c>
      <c r="B20821" s="72"/>
    </row>
    <row r="20822" spans="1:2">
      <c r="A20822" s="72" t="s">
        <v>8309</v>
      </c>
      <c r="B20822" s="72"/>
    </row>
    <row r="20823" spans="1:2">
      <c r="A20823" s="72" t="s">
        <v>31224</v>
      </c>
      <c r="B20823" s="72"/>
    </row>
    <row r="20824" spans="1:2">
      <c r="A20824" s="72" t="s">
        <v>12222</v>
      </c>
      <c r="B20824" s="72"/>
    </row>
    <row r="20825" spans="1:2">
      <c r="A20825" s="72" t="s">
        <v>12223</v>
      </c>
      <c r="B20825" s="72"/>
    </row>
    <row r="20826" spans="1:2">
      <c r="A20826" s="72" t="s">
        <v>10969</v>
      </c>
      <c r="B20826" s="72"/>
    </row>
    <row r="20827" spans="1:2">
      <c r="A20827" s="72" t="s">
        <v>12224</v>
      </c>
      <c r="B20827" s="72"/>
    </row>
    <row r="20828" spans="1:2">
      <c r="A20828" s="72" t="s">
        <v>11760</v>
      </c>
      <c r="B20828" s="72"/>
    </row>
    <row r="20829" spans="1:2">
      <c r="A20829" s="72" t="s">
        <v>11760</v>
      </c>
      <c r="B20829" s="72"/>
    </row>
    <row r="20830" spans="1:2">
      <c r="A20830" s="72" t="s">
        <v>17042</v>
      </c>
      <c r="B20830" s="72"/>
    </row>
    <row r="20831" spans="1:2">
      <c r="A20831" s="72" t="s">
        <v>24808</v>
      </c>
      <c r="B20831" s="72"/>
    </row>
    <row r="20832" spans="1:2">
      <c r="A20832" s="72" t="s">
        <v>1083</v>
      </c>
      <c r="B20832" s="72"/>
    </row>
    <row r="20833" spans="1:2">
      <c r="A20833" s="72" t="s">
        <v>1084</v>
      </c>
      <c r="B20833" s="72"/>
    </row>
    <row r="20834" spans="1:2">
      <c r="A20834" s="72" t="s">
        <v>1085</v>
      </c>
      <c r="B20834" s="72"/>
    </row>
    <row r="20835" spans="1:2">
      <c r="A20835" s="72" t="s">
        <v>21896</v>
      </c>
      <c r="B20835" s="72"/>
    </row>
    <row r="20836" spans="1:2">
      <c r="A20836" s="72" t="s">
        <v>1086</v>
      </c>
      <c r="B20836" s="72"/>
    </row>
    <row r="20837" spans="1:2">
      <c r="A20837" s="72" t="s">
        <v>22513</v>
      </c>
      <c r="B20837" s="72"/>
    </row>
    <row r="20838" spans="1:2">
      <c r="A20838" s="72" t="s">
        <v>4942</v>
      </c>
      <c r="B20838" s="72"/>
    </row>
    <row r="20839" spans="1:2">
      <c r="A20839" s="72" t="s">
        <v>22514</v>
      </c>
      <c r="B20839" s="72"/>
    </row>
    <row r="20840" spans="1:2">
      <c r="A20840" s="72" t="s">
        <v>21397</v>
      </c>
      <c r="B20840" s="72"/>
    </row>
    <row r="20841" spans="1:2">
      <c r="A20841" s="72" t="s">
        <v>6655</v>
      </c>
      <c r="B20841" s="72"/>
    </row>
    <row r="20842" spans="1:2">
      <c r="A20842" s="72" t="s">
        <v>27876</v>
      </c>
      <c r="B20842" s="72"/>
    </row>
    <row r="20843" spans="1:2">
      <c r="A20843" s="72" t="s">
        <v>27877</v>
      </c>
      <c r="B20843" s="72"/>
    </row>
    <row r="20844" spans="1:2">
      <c r="A20844" s="72" t="s">
        <v>19585</v>
      </c>
      <c r="B20844" s="72"/>
    </row>
    <row r="20845" spans="1:2">
      <c r="A20845" s="72" t="s">
        <v>19586</v>
      </c>
      <c r="B20845" s="72"/>
    </row>
    <row r="20846" spans="1:2">
      <c r="A20846" s="72" t="s">
        <v>32486</v>
      </c>
      <c r="B20846" s="72"/>
    </row>
    <row r="20847" spans="1:2">
      <c r="A20847" s="72" t="s">
        <v>18354</v>
      </c>
      <c r="B20847" s="72"/>
    </row>
    <row r="20848" spans="1:2">
      <c r="A20848" s="72" t="s">
        <v>18353</v>
      </c>
      <c r="B20848" s="72"/>
    </row>
    <row r="20849" spans="1:2">
      <c r="A20849" s="72" t="s">
        <v>8923</v>
      </c>
      <c r="B20849" s="72"/>
    </row>
    <row r="20850" spans="1:2">
      <c r="A20850" s="72" t="s">
        <v>28943</v>
      </c>
      <c r="B20850" s="72"/>
    </row>
    <row r="20851" spans="1:2">
      <c r="A20851" s="72" t="s">
        <v>21897</v>
      </c>
      <c r="B20851" s="72"/>
    </row>
    <row r="20852" spans="1:2">
      <c r="A20852" s="72" t="s">
        <v>21898</v>
      </c>
      <c r="B20852" s="72"/>
    </row>
    <row r="20853" spans="1:2">
      <c r="A20853" s="72" t="s">
        <v>23707</v>
      </c>
      <c r="B20853" s="72"/>
    </row>
    <row r="20854" spans="1:2">
      <c r="A20854" s="72" t="s">
        <v>21899</v>
      </c>
      <c r="B20854" s="72"/>
    </row>
    <row r="20855" spans="1:2">
      <c r="A20855" s="72" t="s">
        <v>23708</v>
      </c>
      <c r="B20855" s="72"/>
    </row>
    <row r="20856" spans="1:2">
      <c r="A20856" s="72" t="s">
        <v>20966</v>
      </c>
      <c r="B20856" s="72"/>
    </row>
    <row r="20857" spans="1:2">
      <c r="A20857" s="72" t="s">
        <v>23709</v>
      </c>
      <c r="B20857" s="72"/>
    </row>
    <row r="20858" spans="1:2">
      <c r="A20858" s="72" t="s">
        <v>23710</v>
      </c>
      <c r="B20858" s="72"/>
    </row>
    <row r="20859" spans="1:2">
      <c r="A20859" s="72" t="s">
        <v>23711</v>
      </c>
      <c r="B20859" s="72"/>
    </row>
    <row r="20860" spans="1:2">
      <c r="A20860" s="72" t="s">
        <v>23712</v>
      </c>
      <c r="B20860" s="72"/>
    </row>
    <row r="20861" spans="1:2">
      <c r="A20861" s="72" t="s">
        <v>22515</v>
      </c>
      <c r="B20861" s="72"/>
    </row>
    <row r="20862" spans="1:2">
      <c r="A20862" s="72" t="s">
        <v>30633</v>
      </c>
      <c r="B20862" s="72"/>
    </row>
    <row r="20863" spans="1:2">
      <c r="A20863" s="72" t="s">
        <v>23713</v>
      </c>
      <c r="B20863" s="72"/>
    </row>
    <row r="20864" spans="1:2">
      <c r="A20864" s="72" t="s">
        <v>22516</v>
      </c>
      <c r="B20864" s="72"/>
    </row>
    <row r="20865" spans="1:2">
      <c r="A20865" s="72" t="s">
        <v>28944</v>
      </c>
      <c r="B20865" s="72"/>
    </row>
    <row r="20866" spans="1:2">
      <c r="A20866" s="72" t="s">
        <v>24809</v>
      </c>
      <c r="B20866" s="72"/>
    </row>
    <row r="20867" spans="1:2">
      <c r="A20867" s="72" t="s">
        <v>12225</v>
      </c>
      <c r="B20867" s="72"/>
    </row>
    <row r="20868" spans="1:2">
      <c r="A20868" s="72" t="s">
        <v>12225</v>
      </c>
      <c r="B20868" s="72"/>
    </row>
    <row r="20869" spans="1:2">
      <c r="A20869" s="72" t="s">
        <v>31225</v>
      </c>
      <c r="B20869" s="72"/>
    </row>
    <row r="20870" spans="1:2">
      <c r="A20870" s="72" t="s">
        <v>12226</v>
      </c>
      <c r="B20870" s="72"/>
    </row>
    <row r="20871" spans="1:2">
      <c r="A20871" s="72" t="s">
        <v>8924</v>
      </c>
      <c r="B20871" s="72"/>
    </row>
    <row r="20872" spans="1:2">
      <c r="A20872" s="72" t="s">
        <v>7604</v>
      </c>
      <c r="B20872" s="72"/>
    </row>
    <row r="20873" spans="1:2">
      <c r="A20873" s="72" t="s">
        <v>7604</v>
      </c>
      <c r="B20873" s="72"/>
    </row>
    <row r="20874" spans="1:2">
      <c r="A20874" s="72" t="s">
        <v>12227</v>
      </c>
      <c r="B20874" s="72"/>
    </row>
    <row r="20875" spans="1:2">
      <c r="A20875" s="72" t="s">
        <v>20967</v>
      </c>
      <c r="B20875" s="72"/>
    </row>
    <row r="20876" spans="1:2">
      <c r="A20876" s="72" t="s">
        <v>30040</v>
      </c>
      <c r="B20876" s="72"/>
    </row>
    <row r="20877" spans="1:2">
      <c r="A20877" s="72" t="s">
        <v>17043</v>
      </c>
      <c r="B20877" s="72"/>
    </row>
    <row r="20878" spans="1:2">
      <c r="A20878" s="72" t="s">
        <v>22981</v>
      </c>
      <c r="B20878" s="72"/>
    </row>
    <row r="20879" spans="1:2">
      <c r="A20879" s="72" t="s">
        <v>11761</v>
      </c>
      <c r="B20879" s="72"/>
    </row>
    <row r="20880" spans="1:2">
      <c r="A20880" s="72" t="s">
        <v>20968</v>
      </c>
      <c r="B20880" s="72"/>
    </row>
    <row r="20881" spans="1:2">
      <c r="A20881" s="72" t="s">
        <v>18355</v>
      </c>
      <c r="B20881" s="72"/>
    </row>
    <row r="20882" spans="1:2">
      <c r="A20882" s="72" t="s">
        <v>22517</v>
      </c>
      <c r="B20882" s="72"/>
    </row>
    <row r="20883" spans="1:2">
      <c r="A20883" s="72" t="s">
        <v>13369</v>
      </c>
      <c r="B20883" s="72"/>
    </row>
    <row r="20884" spans="1:2">
      <c r="A20884" s="72" t="s">
        <v>4943</v>
      </c>
      <c r="B20884" s="72"/>
    </row>
    <row r="20885" spans="1:2">
      <c r="A20885" s="72" t="s">
        <v>4943</v>
      </c>
      <c r="B20885" s="72"/>
    </row>
    <row r="20886" spans="1:2">
      <c r="A20886" s="72" t="s">
        <v>23714</v>
      </c>
      <c r="B20886" s="72"/>
    </row>
    <row r="20887" spans="1:2">
      <c r="A20887" s="72" t="s">
        <v>2832</v>
      </c>
      <c r="B20887" s="72"/>
    </row>
    <row r="20888" spans="1:2">
      <c r="A20888" s="72" t="s">
        <v>11762</v>
      </c>
      <c r="B20888" s="72"/>
    </row>
    <row r="20889" spans="1:2">
      <c r="A20889" s="72" t="s">
        <v>31923</v>
      </c>
      <c r="B20889" s="72"/>
    </row>
    <row r="20890" spans="1:2">
      <c r="A20890" s="72" t="s">
        <v>8925</v>
      </c>
      <c r="B20890" s="72"/>
    </row>
    <row r="20891" spans="1:2">
      <c r="A20891" s="72" t="s">
        <v>11763</v>
      </c>
      <c r="B20891" s="72"/>
    </row>
    <row r="20892" spans="1:2">
      <c r="A20892" s="72" t="s">
        <v>10325</v>
      </c>
      <c r="B20892" s="72"/>
    </row>
    <row r="20893" spans="1:2">
      <c r="A20893" s="72" t="s">
        <v>20969</v>
      </c>
      <c r="B20893" s="72"/>
    </row>
    <row r="20894" spans="1:2">
      <c r="A20894" s="72" t="s">
        <v>15435</v>
      </c>
      <c r="B20894" s="72"/>
    </row>
    <row r="20895" spans="1:2">
      <c r="A20895" s="72" t="s">
        <v>11764</v>
      </c>
      <c r="B20895" s="72"/>
    </row>
    <row r="20896" spans="1:2">
      <c r="A20896" s="72" t="s">
        <v>31492</v>
      </c>
      <c r="B20896" s="72"/>
    </row>
    <row r="20897" spans="1:2">
      <c r="A20897" s="72" t="s">
        <v>4944</v>
      </c>
      <c r="B20897" s="72"/>
    </row>
    <row r="20898" spans="1:2">
      <c r="A20898" s="72" t="s">
        <v>1087</v>
      </c>
      <c r="B20898" s="72"/>
    </row>
    <row r="20899" spans="1:2">
      <c r="A20899" s="72" t="s">
        <v>29474</v>
      </c>
      <c r="B20899" s="72"/>
    </row>
    <row r="20900" spans="1:2">
      <c r="A20900" s="72" t="s">
        <v>29474</v>
      </c>
      <c r="B20900" s="72"/>
    </row>
    <row r="20901" spans="1:2">
      <c r="A20901" s="72" t="s">
        <v>24810</v>
      </c>
      <c r="B20901" s="72"/>
    </row>
    <row r="20902" spans="1:2">
      <c r="A20902" s="72" t="s">
        <v>11765</v>
      </c>
      <c r="B20902" s="72"/>
    </row>
    <row r="20903" spans="1:2">
      <c r="A20903" s="72" t="s">
        <v>3210</v>
      </c>
      <c r="B20903" s="72"/>
    </row>
    <row r="20904" spans="1:2">
      <c r="A20904" s="72" t="s">
        <v>1583</v>
      </c>
      <c r="B20904" s="72"/>
    </row>
    <row r="20905" spans="1:2">
      <c r="A20905" s="72" t="s">
        <v>1583</v>
      </c>
      <c r="B20905" s="72"/>
    </row>
    <row r="20906" spans="1:2">
      <c r="A20906" s="72" t="s">
        <v>1583</v>
      </c>
      <c r="B20906" s="72"/>
    </row>
    <row r="20907" spans="1:2">
      <c r="A20907" s="72" t="s">
        <v>14225</v>
      </c>
      <c r="B20907" s="72"/>
    </row>
    <row r="20908" spans="1:2">
      <c r="A20908" s="72" t="s">
        <v>14226</v>
      </c>
      <c r="B20908" s="72"/>
    </row>
    <row r="20909" spans="1:2">
      <c r="A20909" s="72" t="s">
        <v>6656</v>
      </c>
      <c r="B20909" s="72"/>
    </row>
    <row r="20910" spans="1:2">
      <c r="A20910" s="72" t="s">
        <v>6657</v>
      </c>
      <c r="B20910" s="72"/>
    </row>
    <row r="20911" spans="1:2">
      <c r="A20911" s="72" t="s">
        <v>31007</v>
      </c>
      <c r="B20911" s="72"/>
    </row>
    <row r="20912" spans="1:2">
      <c r="A20912" s="72" t="s">
        <v>11766</v>
      </c>
      <c r="B20912" s="72"/>
    </row>
    <row r="20913" spans="1:2">
      <c r="A20913" s="72" t="s">
        <v>1584</v>
      </c>
      <c r="B20913" s="72"/>
    </row>
    <row r="20914" spans="1:2">
      <c r="A20914" s="72" t="s">
        <v>1585</v>
      </c>
      <c r="B20914" s="72"/>
    </row>
    <row r="20915" spans="1:2">
      <c r="A20915" s="72" t="s">
        <v>32861</v>
      </c>
      <c r="B20915" s="72"/>
    </row>
    <row r="20916" spans="1:2">
      <c r="A20916" s="72" t="s">
        <v>1991</v>
      </c>
      <c r="B20916" s="72"/>
    </row>
    <row r="20917" spans="1:2">
      <c r="A20917" s="72" t="s">
        <v>8310</v>
      </c>
      <c r="B20917" s="72"/>
    </row>
    <row r="20918" spans="1:2">
      <c r="A20918" s="72" t="s">
        <v>8310</v>
      </c>
      <c r="B20918" s="72"/>
    </row>
    <row r="20919" spans="1:2">
      <c r="A20919" s="72" t="s">
        <v>12228</v>
      </c>
      <c r="B20919" s="72"/>
    </row>
    <row r="20920" spans="1:2">
      <c r="A20920" s="72" t="s">
        <v>12229</v>
      </c>
      <c r="B20920" s="72"/>
    </row>
    <row r="20921" spans="1:2">
      <c r="A20921" s="72" t="s">
        <v>17044</v>
      </c>
      <c r="B20921" s="72"/>
    </row>
    <row r="20922" spans="1:2">
      <c r="A20922" s="72" t="s">
        <v>12230</v>
      </c>
      <c r="B20922" s="72"/>
    </row>
    <row r="20923" spans="1:2">
      <c r="A20923" s="72" t="s">
        <v>4945</v>
      </c>
      <c r="B20923" s="72"/>
    </row>
    <row r="20924" spans="1:2">
      <c r="A20924" s="72" t="s">
        <v>17045</v>
      </c>
      <c r="B20924" s="72"/>
    </row>
    <row r="20925" spans="1:2">
      <c r="A20925" s="72" t="s">
        <v>12231</v>
      </c>
      <c r="B20925" s="72"/>
    </row>
    <row r="20926" spans="1:2">
      <c r="A20926" s="72" t="s">
        <v>12666</v>
      </c>
      <c r="B20926" s="72"/>
    </row>
    <row r="20927" spans="1:2">
      <c r="A20927" s="72" t="s">
        <v>15186</v>
      </c>
      <c r="B20927" s="72"/>
    </row>
    <row r="20928" spans="1:2">
      <c r="A20928" s="72" t="s">
        <v>12232</v>
      </c>
      <c r="B20928" s="72"/>
    </row>
    <row r="20929" spans="1:2">
      <c r="A20929" s="72" t="s">
        <v>17046</v>
      </c>
      <c r="B20929" s="72"/>
    </row>
    <row r="20930" spans="1:2">
      <c r="A20930" s="72" t="s">
        <v>27878</v>
      </c>
      <c r="B20930" s="72"/>
    </row>
    <row r="20931" spans="1:2">
      <c r="A20931" s="72" t="s">
        <v>31493</v>
      </c>
      <c r="B20931" s="72"/>
    </row>
    <row r="20932" spans="1:2">
      <c r="A20932" s="72" t="s">
        <v>15989</v>
      </c>
      <c r="B20932" s="72"/>
    </row>
    <row r="20933" spans="1:2">
      <c r="A20933" s="72" t="s">
        <v>15990</v>
      </c>
      <c r="B20933" s="72"/>
    </row>
    <row r="20934" spans="1:2">
      <c r="A20934" s="72" t="s">
        <v>12233</v>
      </c>
      <c r="B20934" s="72"/>
    </row>
    <row r="20935" spans="1:2">
      <c r="A20935" s="72" t="s">
        <v>25237</v>
      </c>
      <c r="B20935" s="72"/>
    </row>
    <row r="20936" spans="1:2">
      <c r="A20936" s="72" t="s">
        <v>15991</v>
      </c>
      <c r="B20936" s="72"/>
    </row>
    <row r="20937" spans="1:2">
      <c r="A20937" s="72" t="s">
        <v>12234</v>
      </c>
      <c r="B20937" s="72"/>
    </row>
    <row r="20938" spans="1:2">
      <c r="A20938" s="72" t="s">
        <v>12235</v>
      </c>
      <c r="B20938" s="72"/>
    </row>
    <row r="20939" spans="1:2">
      <c r="A20939" s="72" t="s">
        <v>25238</v>
      </c>
      <c r="B20939" s="72"/>
    </row>
    <row r="20940" spans="1:2">
      <c r="A20940" s="72" t="s">
        <v>8311</v>
      </c>
      <c r="B20940" s="72"/>
    </row>
    <row r="20941" spans="1:2">
      <c r="A20941" s="72" t="s">
        <v>8312</v>
      </c>
      <c r="B20941" s="72"/>
    </row>
    <row r="20942" spans="1:2">
      <c r="A20942" s="72" t="s">
        <v>13903</v>
      </c>
      <c r="B20942" s="72"/>
    </row>
    <row r="20943" spans="1:2">
      <c r="A20943" s="72" t="s">
        <v>20970</v>
      </c>
      <c r="B20943" s="72"/>
    </row>
    <row r="20944" spans="1:2">
      <c r="A20944" s="72" t="s">
        <v>33218</v>
      </c>
      <c r="B20944" s="72"/>
    </row>
    <row r="20945" spans="1:2">
      <c r="A20945" s="72" t="s">
        <v>1088</v>
      </c>
      <c r="B20945" s="72"/>
    </row>
    <row r="20946" spans="1:2">
      <c r="A20946" s="72" t="s">
        <v>14808</v>
      </c>
      <c r="B20946" s="72"/>
    </row>
    <row r="20947" spans="1:2">
      <c r="A20947" s="72" t="s">
        <v>28456</v>
      </c>
      <c r="B20947" s="72"/>
    </row>
    <row r="20948" spans="1:2">
      <c r="A20948" s="72" t="s">
        <v>14809</v>
      </c>
      <c r="B20948" s="72"/>
    </row>
    <row r="20949" spans="1:2">
      <c r="A20949" s="72" t="s">
        <v>22518</v>
      </c>
      <c r="B20949" s="72"/>
    </row>
    <row r="20950" spans="1:2">
      <c r="A20950" s="72" t="s">
        <v>14810</v>
      </c>
      <c r="B20950" s="72"/>
    </row>
    <row r="20951" spans="1:2">
      <c r="A20951" s="72" t="s">
        <v>14810</v>
      </c>
      <c r="B20951" s="72"/>
    </row>
    <row r="20952" spans="1:2">
      <c r="A20952" s="72" t="s">
        <v>11264</v>
      </c>
      <c r="B20952" s="72"/>
    </row>
    <row r="20953" spans="1:2">
      <c r="A20953" s="72" t="s">
        <v>12236</v>
      </c>
      <c r="B20953" s="72"/>
    </row>
    <row r="20954" spans="1:2">
      <c r="A20954" s="72" t="s">
        <v>8313</v>
      </c>
      <c r="B20954" s="72"/>
    </row>
    <row r="20955" spans="1:2">
      <c r="A20955" s="72" t="s">
        <v>24811</v>
      </c>
      <c r="B20955" s="72"/>
    </row>
    <row r="20956" spans="1:2">
      <c r="A20956" s="72" t="s">
        <v>8324</v>
      </c>
      <c r="B20956" s="72"/>
    </row>
    <row r="20957" spans="1:2">
      <c r="A20957" s="72" t="s">
        <v>12667</v>
      </c>
      <c r="B20957" s="72"/>
    </row>
    <row r="20958" spans="1:2">
      <c r="A20958" s="72" t="s">
        <v>5641</v>
      </c>
      <c r="B20958" s="72"/>
    </row>
    <row r="20959" spans="1:2">
      <c r="A20959" s="72" t="s">
        <v>5641</v>
      </c>
      <c r="B20959" s="72"/>
    </row>
    <row r="20960" spans="1:2">
      <c r="A20960" s="72" t="s">
        <v>5641</v>
      </c>
      <c r="B20960" s="72"/>
    </row>
    <row r="20961" spans="1:2">
      <c r="A20961" s="72" t="s">
        <v>5641</v>
      </c>
      <c r="B20961" s="72"/>
    </row>
    <row r="20962" spans="1:2">
      <c r="A20962" s="72" t="s">
        <v>5641</v>
      </c>
      <c r="B20962" s="72"/>
    </row>
    <row r="20963" spans="1:2">
      <c r="A20963" s="72" t="s">
        <v>5641</v>
      </c>
      <c r="B20963" s="72"/>
    </row>
    <row r="20964" spans="1:2">
      <c r="A20964" s="72" t="s">
        <v>5641</v>
      </c>
      <c r="B20964" s="72"/>
    </row>
    <row r="20965" spans="1:2">
      <c r="A20965" s="72" t="s">
        <v>8314</v>
      </c>
      <c r="B20965" s="72"/>
    </row>
    <row r="20966" spans="1:2">
      <c r="A20966" s="72" t="s">
        <v>8315</v>
      </c>
      <c r="B20966" s="72"/>
    </row>
    <row r="20967" spans="1:2">
      <c r="A20967" s="72" t="s">
        <v>30634</v>
      </c>
      <c r="B20967" s="72"/>
    </row>
    <row r="20968" spans="1:2">
      <c r="A20968" s="72" t="s">
        <v>8316</v>
      </c>
      <c r="B20968" s="72"/>
    </row>
    <row r="20969" spans="1:2">
      <c r="A20969" s="72" t="s">
        <v>12668</v>
      </c>
      <c r="B20969" s="72"/>
    </row>
    <row r="20970" spans="1:2">
      <c r="A20970" s="72" t="s">
        <v>12668</v>
      </c>
      <c r="B20970" s="72"/>
    </row>
    <row r="20971" spans="1:2">
      <c r="A20971" s="72" t="s">
        <v>12668</v>
      </c>
      <c r="B20971" s="72"/>
    </row>
    <row r="20972" spans="1:2">
      <c r="A20972" s="72" t="s">
        <v>12668</v>
      </c>
      <c r="B20972" s="72"/>
    </row>
    <row r="20973" spans="1:2">
      <c r="A20973" s="72" t="s">
        <v>17047</v>
      </c>
      <c r="B20973" s="72"/>
    </row>
    <row r="20974" spans="1:2">
      <c r="A20974" s="72" t="s">
        <v>21900</v>
      </c>
      <c r="B20974" s="72"/>
    </row>
    <row r="20975" spans="1:2">
      <c r="A20975" s="72" t="s">
        <v>1089</v>
      </c>
      <c r="B20975" s="72"/>
    </row>
    <row r="20976" spans="1:2">
      <c r="A20976" s="72" t="s">
        <v>29475</v>
      </c>
      <c r="B20976" s="72"/>
    </row>
    <row r="20977" spans="1:2">
      <c r="A20977" s="72" t="s">
        <v>21901</v>
      </c>
      <c r="B20977" s="72"/>
    </row>
    <row r="20978" spans="1:2">
      <c r="A20978" s="72" t="s">
        <v>31676</v>
      </c>
      <c r="B20978" s="72"/>
    </row>
    <row r="20979" spans="1:2">
      <c r="A20979" s="72" t="s">
        <v>26566</v>
      </c>
      <c r="B20979" s="72"/>
    </row>
    <row r="20980" spans="1:2">
      <c r="A20980" s="72" t="s">
        <v>14228</v>
      </c>
      <c r="B20980" s="72"/>
    </row>
    <row r="20981" spans="1:2">
      <c r="A20981" s="72" t="s">
        <v>30636</v>
      </c>
      <c r="B20981" s="72"/>
    </row>
    <row r="20982" spans="1:2">
      <c r="A20982" s="72" t="s">
        <v>25864</v>
      </c>
      <c r="B20982" s="72"/>
    </row>
    <row r="20983" spans="1:2">
      <c r="A20983" s="72" t="s">
        <v>24812</v>
      </c>
      <c r="B20983" s="72"/>
    </row>
    <row r="20984" spans="1:2">
      <c r="A20984" s="72" t="s">
        <v>24812</v>
      </c>
      <c r="B20984" s="72"/>
    </row>
    <row r="20985" spans="1:2">
      <c r="A20985" s="72" t="s">
        <v>24812</v>
      </c>
      <c r="B20985" s="72"/>
    </row>
    <row r="20986" spans="1:2">
      <c r="A20986" s="72" t="s">
        <v>22982</v>
      </c>
      <c r="B20986" s="72"/>
    </row>
    <row r="20987" spans="1:2">
      <c r="A20987" s="72" t="s">
        <v>27879</v>
      </c>
      <c r="B20987" s="72"/>
    </row>
    <row r="20988" spans="1:2">
      <c r="A20988" s="72" t="s">
        <v>17804</v>
      </c>
      <c r="B20988" s="72"/>
    </row>
    <row r="20989" spans="1:2">
      <c r="A20989" s="72" t="s">
        <v>32862</v>
      </c>
      <c r="B20989" s="72"/>
    </row>
    <row r="20990" spans="1:2">
      <c r="A20990" s="72" t="s">
        <v>12237</v>
      </c>
      <c r="B20990" s="72"/>
    </row>
    <row r="20991" spans="1:2">
      <c r="A20991" s="72" t="s">
        <v>13031</v>
      </c>
      <c r="B20991" s="72"/>
    </row>
    <row r="20992" spans="1:2">
      <c r="A20992" s="72" t="s">
        <v>3211</v>
      </c>
      <c r="B20992" s="72"/>
    </row>
    <row r="20993" spans="1:2">
      <c r="A20993" s="72" t="s">
        <v>11427</v>
      </c>
      <c r="B20993" s="72"/>
    </row>
    <row r="20994" spans="1:2">
      <c r="A20994" s="72" t="s">
        <v>11427</v>
      </c>
      <c r="B20994" s="72"/>
    </row>
    <row r="20995" spans="1:2">
      <c r="A20995" s="72" t="s">
        <v>8317</v>
      </c>
      <c r="B20995" s="72"/>
    </row>
    <row r="20996" spans="1:2">
      <c r="A20996" s="72" t="s">
        <v>8318</v>
      </c>
      <c r="B20996" s="72"/>
    </row>
    <row r="20997" spans="1:2">
      <c r="A20997" s="72" t="s">
        <v>1823</v>
      </c>
      <c r="B20997" s="72"/>
    </row>
    <row r="20998" spans="1:2">
      <c r="A20998" s="72" t="s">
        <v>17048</v>
      </c>
      <c r="B20998" s="72"/>
    </row>
    <row r="20999" spans="1:2">
      <c r="A20999" s="72" t="s">
        <v>17049</v>
      </c>
      <c r="B20999" s="72"/>
    </row>
    <row r="21000" spans="1:2">
      <c r="A21000" s="72" t="s">
        <v>14811</v>
      </c>
      <c r="B21000" s="72"/>
    </row>
    <row r="21001" spans="1:2">
      <c r="A21001" s="72" t="s">
        <v>14812</v>
      </c>
      <c r="B21001" s="72"/>
    </row>
    <row r="21002" spans="1:2">
      <c r="A21002" s="72" t="s">
        <v>427</v>
      </c>
      <c r="B21002" s="72"/>
    </row>
    <row r="21003" spans="1:2">
      <c r="A21003" s="72" t="s">
        <v>12669</v>
      </c>
      <c r="B21003" s="72"/>
    </row>
    <row r="21004" spans="1:2">
      <c r="A21004" s="72" t="s">
        <v>12669</v>
      </c>
      <c r="B21004" s="72"/>
    </row>
    <row r="21005" spans="1:2">
      <c r="A21005" s="72" t="s">
        <v>30637</v>
      </c>
      <c r="B21005" s="72"/>
    </row>
    <row r="21006" spans="1:2">
      <c r="A21006" s="72" t="s">
        <v>27012</v>
      </c>
      <c r="B21006" s="72"/>
    </row>
    <row r="21007" spans="1:2">
      <c r="A21007" s="72" t="s">
        <v>8926</v>
      </c>
      <c r="B21007" s="72"/>
    </row>
    <row r="21008" spans="1:2">
      <c r="A21008" s="72" t="s">
        <v>428</v>
      </c>
      <c r="B21008" s="72"/>
    </row>
    <row r="21009" spans="1:2">
      <c r="A21009" s="72" t="s">
        <v>428</v>
      </c>
      <c r="B21009" s="72"/>
    </row>
    <row r="21010" spans="1:2">
      <c r="A21010" s="72" t="s">
        <v>4327</v>
      </c>
      <c r="B21010" s="72"/>
    </row>
    <row r="21011" spans="1:2">
      <c r="A21011" s="72" t="s">
        <v>28164</v>
      </c>
      <c r="B21011" s="72"/>
    </row>
    <row r="21012" spans="1:2">
      <c r="A21012" s="72" t="s">
        <v>15692</v>
      </c>
      <c r="B21012" s="72"/>
    </row>
    <row r="21013" spans="1:2">
      <c r="A21013" s="72" t="s">
        <v>15692</v>
      </c>
      <c r="B21013" s="72"/>
    </row>
    <row r="21014" spans="1:2">
      <c r="A21014" s="72" t="s">
        <v>15692</v>
      </c>
      <c r="B21014" s="72"/>
    </row>
    <row r="21015" spans="1:2">
      <c r="A21015" s="72" t="s">
        <v>22519</v>
      </c>
      <c r="B21015" s="72"/>
    </row>
    <row r="21016" spans="1:2">
      <c r="A21016" s="72" t="s">
        <v>7193</v>
      </c>
      <c r="B21016" s="72"/>
    </row>
    <row r="21017" spans="1:2">
      <c r="A21017" s="72" t="s">
        <v>27460</v>
      </c>
      <c r="B21017" s="72"/>
    </row>
    <row r="21018" spans="1:2">
      <c r="A21018" s="72" t="s">
        <v>28457</v>
      </c>
      <c r="B21018" s="72"/>
    </row>
    <row r="21019" spans="1:2">
      <c r="A21019" s="72" t="s">
        <v>7194</v>
      </c>
      <c r="B21019" s="72"/>
    </row>
    <row r="21020" spans="1:2">
      <c r="A21020" s="72" t="s">
        <v>27461</v>
      </c>
      <c r="B21020" s="72"/>
    </row>
    <row r="21021" spans="1:2">
      <c r="A21021" s="72" t="s">
        <v>22520</v>
      </c>
      <c r="B21021" s="72"/>
    </row>
    <row r="21022" spans="1:2">
      <c r="A21022" s="72" t="s">
        <v>27462</v>
      </c>
      <c r="B21022" s="72"/>
    </row>
    <row r="21023" spans="1:2">
      <c r="A21023" s="72" t="s">
        <v>12670</v>
      </c>
      <c r="B21023" s="72"/>
    </row>
    <row r="21024" spans="1:2">
      <c r="A21024" s="72" t="s">
        <v>8319</v>
      </c>
      <c r="B21024" s="72"/>
    </row>
    <row r="21025" spans="1:2">
      <c r="A21025" s="72" t="s">
        <v>31226</v>
      </c>
      <c r="B21025" s="72"/>
    </row>
    <row r="21026" spans="1:2">
      <c r="A21026" s="72" t="s">
        <v>24813</v>
      </c>
      <c r="B21026" s="72"/>
    </row>
    <row r="21027" spans="1:2">
      <c r="A21027" s="72" t="s">
        <v>6658</v>
      </c>
      <c r="B21027" s="72"/>
    </row>
    <row r="21028" spans="1:2">
      <c r="A21028" s="72" t="s">
        <v>1090</v>
      </c>
      <c r="B21028" s="72"/>
    </row>
    <row r="21029" spans="1:2">
      <c r="A21029" s="72" t="s">
        <v>1090</v>
      </c>
      <c r="B21029" s="72"/>
    </row>
    <row r="21030" spans="1:2">
      <c r="A21030" s="72" t="s">
        <v>1090</v>
      </c>
      <c r="B21030" s="72"/>
    </row>
    <row r="21031" spans="1:2">
      <c r="A21031" s="72" t="s">
        <v>31227</v>
      </c>
      <c r="B21031" s="72"/>
    </row>
    <row r="21032" spans="1:2">
      <c r="A21032" s="72" t="s">
        <v>1586</v>
      </c>
      <c r="B21032" s="72"/>
    </row>
    <row r="21033" spans="1:2">
      <c r="A21033" s="72" t="s">
        <v>17805</v>
      </c>
      <c r="B21033" s="72"/>
    </row>
    <row r="21034" spans="1:2">
      <c r="A21034" s="72" t="s">
        <v>1587</v>
      </c>
      <c r="B21034" s="72"/>
    </row>
    <row r="21035" spans="1:2">
      <c r="A21035" s="72" t="s">
        <v>17806</v>
      </c>
      <c r="B21035" s="72"/>
    </row>
    <row r="21036" spans="1:2">
      <c r="A21036" s="72" t="s">
        <v>24231</v>
      </c>
      <c r="B21036" s="72"/>
    </row>
    <row r="21037" spans="1:2">
      <c r="A21037" s="72" t="s">
        <v>7946</v>
      </c>
      <c r="B21037" s="72"/>
    </row>
    <row r="21038" spans="1:2">
      <c r="A21038" s="72" t="s">
        <v>7946</v>
      </c>
      <c r="B21038" s="72"/>
    </row>
    <row r="21039" spans="1:2">
      <c r="A21039" s="72" t="s">
        <v>11767</v>
      </c>
      <c r="B21039" s="72"/>
    </row>
    <row r="21040" spans="1:2">
      <c r="A21040" s="72" t="s">
        <v>27880</v>
      </c>
      <c r="B21040" s="72"/>
    </row>
    <row r="21041" spans="1:2">
      <c r="A21041" s="72" t="s">
        <v>28165</v>
      </c>
      <c r="B21041" s="72"/>
    </row>
    <row r="21042" spans="1:2">
      <c r="A21042" s="72" t="s">
        <v>3212</v>
      </c>
      <c r="B21042" s="72"/>
    </row>
    <row r="21043" spans="1:2">
      <c r="A21043" s="72" t="s">
        <v>28166</v>
      </c>
      <c r="B21043" s="72"/>
    </row>
    <row r="21044" spans="1:2">
      <c r="A21044" s="72" t="s">
        <v>14813</v>
      </c>
      <c r="B21044" s="72"/>
    </row>
    <row r="21045" spans="1:2">
      <c r="A21045" s="72" t="s">
        <v>31228</v>
      </c>
      <c r="B21045" s="72"/>
    </row>
    <row r="21046" spans="1:2">
      <c r="A21046" s="72" t="s">
        <v>29819</v>
      </c>
      <c r="B21046" s="72"/>
    </row>
    <row r="21047" spans="1:2">
      <c r="A21047" s="72" t="s">
        <v>25478</v>
      </c>
      <c r="B21047" s="72"/>
    </row>
    <row r="21048" spans="1:2">
      <c r="A21048" s="72" t="s">
        <v>30041</v>
      </c>
      <c r="B21048" s="72"/>
    </row>
    <row r="21049" spans="1:2">
      <c r="A21049" s="72" t="s">
        <v>29820</v>
      </c>
      <c r="B21049" s="72"/>
    </row>
    <row r="21050" spans="1:2">
      <c r="A21050" s="72" t="s">
        <v>14229</v>
      </c>
      <c r="B21050" s="72"/>
    </row>
    <row r="21051" spans="1:2">
      <c r="A21051" s="72" t="s">
        <v>31229</v>
      </c>
      <c r="B21051" s="72"/>
    </row>
    <row r="21052" spans="1:2">
      <c r="A21052" s="72" t="s">
        <v>12238</v>
      </c>
      <c r="B21052" s="72"/>
    </row>
    <row r="21053" spans="1:2">
      <c r="A21053" s="72" t="s">
        <v>21399</v>
      </c>
      <c r="B21053" s="72"/>
    </row>
    <row r="21054" spans="1:2">
      <c r="A21054" s="72" t="s">
        <v>16775</v>
      </c>
      <c r="B21054" s="72"/>
    </row>
    <row r="21055" spans="1:2">
      <c r="A21055" s="72" t="s">
        <v>31924</v>
      </c>
      <c r="B21055" s="72"/>
    </row>
    <row r="21056" spans="1:2">
      <c r="A21056" s="72" t="s">
        <v>26694</v>
      </c>
      <c r="B21056" s="72"/>
    </row>
    <row r="21057" spans="1:2">
      <c r="A21057" s="72" t="s">
        <v>8927</v>
      </c>
      <c r="B21057" s="72"/>
    </row>
    <row r="21058" spans="1:2">
      <c r="A21058" s="72" t="s">
        <v>8928</v>
      </c>
      <c r="B21058" s="72"/>
    </row>
    <row r="21059" spans="1:2">
      <c r="A21059" s="72" t="s">
        <v>17807</v>
      </c>
      <c r="B21059" s="72"/>
    </row>
    <row r="21060" spans="1:2">
      <c r="A21060" s="72" t="s">
        <v>24814</v>
      </c>
      <c r="B21060" s="72"/>
    </row>
    <row r="21061" spans="1:2">
      <c r="A21061" s="72" t="s">
        <v>429</v>
      </c>
      <c r="B21061" s="72"/>
    </row>
    <row r="21062" spans="1:2">
      <c r="A21062" s="72" t="s">
        <v>31008</v>
      </c>
      <c r="B21062" s="72"/>
    </row>
    <row r="21063" spans="1:2">
      <c r="A21063" s="72" t="s">
        <v>21398</v>
      </c>
      <c r="B21063" s="72"/>
    </row>
    <row r="21064" spans="1:2">
      <c r="A21064" s="72" t="s">
        <v>15693</v>
      </c>
      <c r="B21064" s="72"/>
    </row>
    <row r="21065" spans="1:2">
      <c r="A21065" s="72" t="s">
        <v>3213</v>
      </c>
      <c r="B21065" s="72"/>
    </row>
    <row r="21066" spans="1:2">
      <c r="A21066" s="72" t="s">
        <v>24815</v>
      </c>
      <c r="B21066" s="72"/>
    </row>
    <row r="21067" spans="1:2">
      <c r="A21067" s="72" t="s">
        <v>11265</v>
      </c>
      <c r="B21067" s="72"/>
    </row>
    <row r="21068" spans="1:2">
      <c r="A21068" s="72" t="s">
        <v>16487</v>
      </c>
      <c r="B21068" s="72"/>
    </row>
    <row r="21069" spans="1:2">
      <c r="A21069" s="72" t="s">
        <v>27013</v>
      </c>
      <c r="B21069" s="72"/>
    </row>
    <row r="21070" spans="1:2">
      <c r="A21070" s="72" t="s">
        <v>13032</v>
      </c>
      <c r="B21070" s="72"/>
    </row>
    <row r="21071" spans="1:2">
      <c r="A21071" s="72" t="s">
        <v>21400</v>
      </c>
      <c r="B21071" s="72"/>
    </row>
    <row r="21072" spans="1:2">
      <c r="A21072" s="72" t="s">
        <v>17050</v>
      </c>
      <c r="B21072" s="72"/>
    </row>
    <row r="21073" spans="1:2">
      <c r="A21073" s="72" t="s">
        <v>17050</v>
      </c>
      <c r="B21073" s="72"/>
    </row>
    <row r="21074" spans="1:2">
      <c r="A21074" s="72" t="s">
        <v>17050</v>
      </c>
      <c r="B21074" s="72"/>
    </row>
    <row r="21075" spans="1:2">
      <c r="A21075" s="72" t="s">
        <v>11768</v>
      </c>
      <c r="B21075" s="72"/>
    </row>
    <row r="21076" spans="1:2">
      <c r="A21076" s="72" t="s">
        <v>11769</v>
      </c>
      <c r="B21076" s="72"/>
    </row>
    <row r="21077" spans="1:2">
      <c r="A21077" s="72" t="s">
        <v>11770</v>
      </c>
      <c r="B21077" s="72"/>
    </row>
    <row r="21078" spans="1:2">
      <c r="A21078" s="72" t="s">
        <v>22521</v>
      </c>
      <c r="B21078" s="72"/>
    </row>
    <row r="21079" spans="1:2">
      <c r="A21079" s="72" t="s">
        <v>31230</v>
      </c>
      <c r="B21079" s="72"/>
    </row>
    <row r="21080" spans="1:2">
      <c r="A21080" s="72" t="s">
        <v>13370</v>
      </c>
      <c r="B21080" s="72"/>
    </row>
    <row r="21081" spans="1:2">
      <c r="A21081" s="72" t="s">
        <v>11771</v>
      </c>
      <c r="B21081" s="72"/>
    </row>
    <row r="21082" spans="1:2">
      <c r="A21082" s="72" t="s">
        <v>30638</v>
      </c>
      <c r="B21082" s="72"/>
    </row>
    <row r="21083" spans="1:2">
      <c r="A21083" s="72" t="s">
        <v>9327</v>
      </c>
      <c r="B21083" s="72"/>
    </row>
    <row r="21084" spans="1:2">
      <c r="A21084" s="72" t="s">
        <v>13033</v>
      </c>
      <c r="B21084" s="72"/>
    </row>
    <row r="21085" spans="1:2">
      <c r="A21085" s="72" t="s">
        <v>13033</v>
      </c>
      <c r="B21085" s="72"/>
    </row>
    <row r="21086" spans="1:2">
      <c r="A21086" s="72" t="s">
        <v>19134</v>
      </c>
      <c r="B21086" s="72"/>
    </row>
    <row r="21087" spans="1:2">
      <c r="A21087" s="72" t="s">
        <v>9328</v>
      </c>
      <c r="B21087" s="72"/>
    </row>
    <row r="21088" spans="1:2">
      <c r="A21088" s="72" t="s">
        <v>3585</v>
      </c>
      <c r="B21088" s="72"/>
    </row>
    <row r="21089" spans="1:2">
      <c r="A21089" s="72" t="s">
        <v>9854</v>
      </c>
      <c r="B21089" s="72"/>
    </row>
    <row r="21090" spans="1:2">
      <c r="A21090" s="72" t="s">
        <v>4003</v>
      </c>
      <c r="B21090" s="72"/>
    </row>
    <row r="21091" spans="1:2">
      <c r="A21091" s="72" t="s">
        <v>4003</v>
      </c>
      <c r="B21091" s="72"/>
    </row>
    <row r="21092" spans="1:2">
      <c r="A21092" s="72" t="s">
        <v>4003</v>
      </c>
      <c r="B21092" s="72"/>
    </row>
    <row r="21093" spans="1:2">
      <c r="A21093" s="72" t="s">
        <v>4003</v>
      </c>
      <c r="B21093" s="72"/>
    </row>
    <row r="21094" spans="1:2">
      <c r="A21094" s="72" t="s">
        <v>31353</v>
      </c>
      <c r="B21094" s="72"/>
    </row>
    <row r="21095" spans="1:2">
      <c r="A21095" s="72" t="s">
        <v>3214</v>
      </c>
      <c r="B21095" s="72"/>
    </row>
    <row r="21096" spans="1:2">
      <c r="A21096" s="72" t="s">
        <v>3214</v>
      </c>
      <c r="B21096" s="72"/>
    </row>
    <row r="21097" spans="1:2">
      <c r="A21097" s="72" t="s">
        <v>3214</v>
      </c>
      <c r="B21097" s="72"/>
    </row>
    <row r="21098" spans="1:2">
      <c r="A21098" s="72" t="s">
        <v>3214</v>
      </c>
      <c r="B21098" s="72"/>
    </row>
    <row r="21099" spans="1:2">
      <c r="A21099" s="72" t="s">
        <v>3214</v>
      </c>
      <c r="B21099" s="72"/>
    </row>
    <row r="21100" spans="1:2">
      <c r="A21100" s="72" t="s">
        <v>3214</v>
      </c>
      <c r="B21100" s="72"/>
    </row>
    <row r="21101" spans="1:2">
      <c r="A21101" s="72" t="s">
        <v>3214</v>
      </c>
      <c r="B21101" s="72"/>
    </row>
    <row r="21102" spans="1:2">
      <c r="A21102" s="72" t="s">
        <v>12239</v>
      </c>
      <c r="B21102" s="72"/>
    </row>
    <row r="21103" spans="1:2">
      <c r="A21103" s="72" t="s">
        <v>13371</v>
      </c>
      <c r="B21103" s="72"/>
    </row>
    <row r="21104" spans="1:2">
      <c r="A21104" s="72" t="s">
        <v>19587</v>
      </c>
      <c r="B21104" s="72"/>
    </row>
    <row r="21105" spans="1:2">
      <c r="A21105" s="72" t="s">
        <v>21902</v>
      </c>
      <c r="B21105" s="72"/>
    </row>
    <row r="21106" spans="1:2">
      <c r="A21106" s="72" t="s">
        <v>17051</v>
      </c>
      <c r="B21106" s="72"/>
    </row>
    <row r="21107" spans="1:2">
      <c r="A21107" s="72" t="s">
        <v>8320</v>
      </c>
      <c r="B21107" s="72"/>
    </row>
    <row r="21108" spans="1:2">
      <c r="A21108" s="72" t="s">
        <v>4004</v>
      </c>
      <c r="B21108" s="72"/>
    </row>
    <row r="21109" spans="1:2">
      <c r="A21109" s="72" t="s">
        <v>7195</v>
      </c>
      <c r="B21109" s="72"/>
    </row>
    <row r="21110" spans="1:2">
      <c r="A21110" s="72" t="s">
        <v>31231</v>
      </c>
      <c r="B21110" s="72"/>
    </row>
    <row r="21111" spans="1:2">
      <c r="A21111" s="72" t="s">
        <v>14814</v>
      </c>
      <c r="B21111" s="72"/>
    </row>
    <row r="21112" spans="1:2">
      <c r="A21112" s="72" t="s">
        <v>16488</v>
      </c>
      <c r="B21112" s="72"/>
    </row>
    <row r="21113" spans="1:2">
      <c r="A21113" s="72" t="s">
        <v>31232</v>
      </c>
      <c r="B21113" s="72"/>
    </row>
    <row r="21114" spans="1:2">
      <c r="A21114" s="72" t="s">
        <v>1091</v>
      </c>
      <c r="B21114" s="72"/>
    </row>
    <row r="21115" spans="1:2">
      <c r="A21115" s="72" t="s">
        <v>4328</v>
      </c>
      <c r="B21115" s="72"/>
    </row>
    <row r="21116" spans="1:2">
      <c r="A21116" s="72" t="s">
        <v>13034</v>
      </c>
      <c r="B21116" s="72"/>
    </row>
    <row r="21117" spans="1:2">
      <c r="A21117" s="72" t="s">
        <v>13904</v>
      </c>
      <c r="B21117" s="72"/>
    </row>
    <row r="21118" spans="1:2">
      <c r="A21118" s="72" t="s">
        <v>3215</v>
      </c>
      <c r="B21118" s="72"/>
    </row>
    <row r="21119" spans="1:2">
      <c r="A21119" s="72" t="s">
        <v>3215</v>
      </c>
      <c r="B21119" s="72"/>
    </row>
    <row r="21120" spans="1:2">
      <c r="A21120" s="72" t="s">
        <v>8929</v>
      </c>
      <c r="B21120" s="72"/>
    </row>
    <row r="21121" spans="1:2">
      <c r="A21121" s="72" t="s">
        <v>8930</v>
      </c>
      <c r="B21121" s="72"/>
    </row>
    <row r="21122" spans="1:2">
      <c r="A21122" s="72" t="s">
        <v>27463</v>
      </c>
      <c r="B21122" s="72"/>
    </row>
    <row r="21123" spans="1:2">
      <c r="A21123" s="72" t="s">
        <v>8931</v>
      </c>
      <c r="B21123" s="72"/>
    </row>
    <row r="21124" spans="1:2">
      <c r="A21124" s="72" t="s">
        <v>11772</v>
      </c>
      <c r="B21124" s="72"/>
    </row>
    <row r="21125" spans="1:2">
      <c r="A21125" s="72" t="s">
        <v>23715</v>
      </c>
      <c r="B21125" s="72"/>
    </row>
    <row r="21126" spans="1:2">
      <c r="A21126" s="72" t="s">
        <v>11773</v>
      </c>
      <c r="B21126" s="72"/>
    </row>
    <row r="21127" spans="1:2">
      <c r="A21127" s="72" t="s">
        <v>11774</v>
      </c>
      <c r="B21127" s="72"/>
    </row>
    <row r="21128" spans="1:2">
      <c r="A21128" s="72" t="s">
        <v>16193</v>
      </c>
      <c r="B21128" s="72"/>
    </row>
    <row r="21129" spans="1:2">
      <c r="A21129" s="72" t="s">
        <v>7196</v>
      </c>
      <c r="B21129" s="72"/>
    </row>
    <row r="21130" spans="1:2">
      <c r="A21130" s="72" t="s">
        <v>31233</v>
      </c>
      <c r="B21130" s="72"/>
    </row>
    <row r="21131" spans="1:2">
      <c r="A21131" s="72" t="s">
        <v>1588</v>
      </c>
      <c r="B21131" s="72"/>
    </row>
    <row r="21132" spans="1:2">
      <c r="A21132" s="72" t="s">
        <v>27881</v>
      </c>
      <c r="B21132" s="72"/>
    </row>
    <row r="21133" spans="1:2">
      <c r="A21133" s="72" t="s">
        <v>20080</v>
      </c>
      <c r="B21133" s="72"/>
    </row>
    <row r="21134" spans="1:2">
      <c r="A21134" s="72" t="s">
        <v>13035</v>
      </c>
      <c r="B21134" s="72"/>
    </row>
    <row r="21135" spans="1:2">
      <c r="A21135" s="72" t="s">
        <v>27014</v>
      </c>
      <c r="B21135" s="72"/>
    </row>
    <row r="21136" spans="1:2">
      <c r="A21136" s="72" t="s">
        <v>10326</v>
      </c>
      <c r="B21136" s="72"/>
    </row>
    <row r="21137" spans="1:2">
      <c r="A21137" s="72" t="s">
        <v>25479</v>
      </c>
      <c r="B21137" s="72"/>
    </row>
    <row r="21138" spans="1:2">
      <c r="A21138" s="72" t="s">
        <v>14230</v>
      </c>
      <c r="B21138" s="72"/>
    </row>
    <row r="21139" spans="1:2">
      <c r="A21139" s="72" t="s">
        <v>19314</v>
      </c>
      <c r="B21139" s="72"/>
    </row>
    <row r="21140" spans="1:2">
      <c r="A21140" s="72" t="s">
        <v>7947</v>
      </c>
      <c r="B21140" s="72"/>
    </row>
    <row r="21141" spans="1:2">
      <c r="A21141" s="72" t="s">
        <v>9329</v>
      </c>
      <c r="B21141" s="72"/>
    </row>
    <row r="21142" spans="1:2">
      <c r="A21142" s="72" t="s">
        <v>5314</v>
      </c>
      <c r="B21142" s="72"/>
    </row>
    <row r="21143" spans="1:2">
      <c r="A21143" s="72" t="s">
        <v>33083</v>
      </c>
      <c r="B21143" s="72"/>
    </row>
    <row r="21144" spans="1:2">
      <c r="A21144" s="72" t="s">
        <v>16489</v>
      </c>
      <c r="B21144" s="72"/>
    </row>
    <row r="21145" spans="1:2">
      <c r="A21145" s="72" t="s">
        <v>5642</v>
      </c>
      <c r="B21145" s="72"/>
    </row>
    <row r="21146" spans="1:2">
      <c r="A21146" s="72" t="s">
        <v>27015</v>
      </c>
      <c r="B21146" s="72"/>
    </row>
    <row r="21147" spans="1:2">
      <c r="A21147" s="72" t="s">
        <v>1993</v>
      </c>
      <c r="B21147" s="72"/>
    </row>
    <row r="21148" spans="1:2">
      <c r="A21148" s="72" t="s">
        <v>20081</v>
      </c>
      <c r="B21148" s="72"/>
    </row>
    <row r="21149" spans="1:2">
      <c r="A21149" s="72" t="s">
        <v>17808</v>
      </c>
      <c r="B21149" s="72"/>
    </row>
    <row r="21150" spans="1:2">
      <c r="A21150" s="72" t="s">
        <v>18356</v>
      </c>
      <c r="B21150" s="72"/>
    </row>
    <row r="21151" spans="1:2">
      <c r="A21151" s="72" t="s">
        <v>1092</v>
      </c>
      <c r="B21151" s="72"/>
    </row>
    <row r="21152" spans="1:2">
      <c r="A21152" s="72" t="s">
        <v>15694</v>
      </c>
      <c r="B21152" s="72"/>
    </row>
    <row r="21153" spans="1:2">
      <c r="A21153" s="72" t="s">
        <v>9330</v>
      </c>
      <c r="B21153" s="72"/>
    </row>
    <row r="21154" spans="1:2">
      <c r="A21154" s="72" t="s">
        <v>5643</v>
      </c>
      <c r="B21154" s="72"/>
    </row>
    <row r="21155" spans="1:2">
      <c r="A21155" s="72" t="s">
        <v>20971</v>
      </c>
      <c r="B21155" s="72"/>
    </row>
    <row r="21156" spans="1:2">
      <c r="A21156" s="72" t="s">
        <v>16777</v>
      </c>
      <c r="B21156" s="72"/>
    </row>
    <row r="21157" spans="1:2">
      <c r="A21157" s="72" t="s">
        <v>16777</v>
      </c>
      <c r="B21157" s="72"/>
    </row>
    <row r="21158" spans="1:2">
      <c r="A21158" s="72" t="s">
        <v>11775</v>
      </c>
      <c r="B21158" s="72"/>
    </row>
    <row r="21159" spans="1:2">
      <c r="A21159" s="72" t="s">
        <v>4005</v>
      </c>
      <c r="B21159" s="72"/>
    </row>
    <row r="21160" spans="1:2">
      <c r="A21160" s="72" t="s">
        <v>11776</v>
      </c>
      <c r="B21160" s="72"/>
    </row>
    <row r="21161" spans="1:2">
      <c r="A21161" s="72" t="s">
        <v>9331</v>
      </c>
      <c r="B21161" s="72"/>
    </row>
    <row r="21162" spans="1:2">
      <c r="A21162" s="72" t="s">
        <v>16778</v>
      </c>
      <c r="B21162" s="72"/>
    </row>
    <row r="21163" spans="1:2">
      <c r="A21163" s="72" t="s">
        <v>16778</v>
      </c>
      <c r="B21163" s="72"/>
    </row>
    <row r="21164" spans="1:2">
      <c r="A21164" s="72" t="s">
        <v>8321</v>
      </c>
      <c r="B21164" s="72"/>
    </row>
    <row r="21165" spans="1:2">
      <c r="A21165" s="72" t="s">
        <v>14231</v>
      </c>
      <c r="B21165" s="72"/>
    </row>
    <row r="21166" spans="1:2">
      <c r="A21166" s="72" t="s">
        <v>28945</v>
      </c>
      <c r="B21166" s="72"/>
    </row>
    <row r="21167" spans="1:2">
      <c r="A21167" s="72" t="s">
        <v>23716</v>
      </c>
      <c r="B21167" s="72"/>
    </row>
    <row r="21168" spans="1:2">
      <c r="A21168" s="72" t="s">
        <v>7197</v>
      </c>
      <c r="B21168" s="72"/>
    </row>
    <row r="21169" spans="1:2">
      <c r="A21169" s="72" t="s">
        <v>27464</v>
      </c>
      <c r="B21169" s="72"/>
    </row>
    <row r="21170" spans="1:2">
      <c r="A21170" s="72" t="s">
        <v>430</v>
      </c>
      <c r="B21170" s="72"/>
    </row>
    <row r="21171" spans="1:2">
      <c r="A21171" s="72" t="s">
        <v>29476</v>
      </c>
      <c r="B21171" s="72"/>
    </row>
    <row r="21172" spans="1:2">
      <c r="A21172" s="72" t="s">
        <v>29477</v>
      </c>
      <c r="B21172" s="72"/>
    </row>
    <row r="21173" spans="1:2">
      <c r="A21173" s="72" t="s">
        <v>3586</v>
      </c>
      <c r="B21173" s="72"/>
    </row>
    <row r="21174" spans="1:2">
      <c r="A21174" s="72" t="s">
        <v>27465</v>
      </c>
      <c r="B21174" s="72"/>
    </row>
    <row r="21175" spans="1:2">
      <c r="A21175" s="72" t="s">
        <v>27466</v>
      </c>
      <c r="B21175" s="72"/>
    </row>
    <row r="21176" spans="1:2">
      <c r="A21176" s="72" t="s">
        <v>24232</v>
      </c>
      <c r="B21176" s="72"/>
    </row>
    <row r="21177" spans="1:2">
      <c r="A21177" s="72" t="s">
        <v>24232</v>
      </c>
      <c r="B21177" s="72"/>
    </row>
    <row r="21178" spans="1:2">
      <c r="A21178" s="72" t="s">
        <v>27467</v>
      </c>
      <c r="B21178" s="72"/>
    </row>
    <row r="21179" spans="1:2">
      <c r="A21179" s="72" t="s">
        <v>431</v>
      </c>
      <c r="B21179" s="72"/>
    </row>
    <row r="21180" spans="1:2">
      <c r="A21180" s="72" t="s">
        <v>27016</v>
      </c>
      <c r="B21180" s="72"/>
    </row>
    <row r="21181" spans="1:2">
      <c r="A21181" s="72" t="s">
        <v>14232</v>
      </c>
      <c r="B21181" s="72"/>
    </row>
    <row r="21182" spans="1:2">
      <c r="A21182" s="72" t="s">
        <v>15695</v>
      </c>
      <c r="B21182" s="72"/>
    </row>
    <row r="21183" spans="1:2">
      <c r="A21183" s="72" t="s">
        <v>1093</v>
      </c>
      <c r="B21183" s="72"/>
    </row>
    <row r="21184" spans="1:2">
      <c r="A21184" s="72" t="s">
        <v>5315</v>
      </c>
      <c r="B21184" s="72"/>
    </row>
    <row r="21185" spans="1:2">
      <c r="A21185" s="72" t="s">
        <v>27468</v>
      </c>
      <c r="B21185" s="72"/>
    </row>
    <row r="21186" spans="1:2">
      <c r="A21186" s="72" t="s">
        <v>18836</v>
      </c>
      <c r="B21186" s="72"/>
    </row>
    <row r="21187" spans="1:2">
      <c r="A21187" s="72" t="s">
        <v>29821</v>
      </c>
      <c r="B21187" s="72"/>
    </row>
    <row r="21188" spans="1:2">
      <c r="A21188" s="72" t="s">
        <v>9332</v>
      </c>
      <c r="B21188" s="72"/>
    </row>
    <row r="21189" spans="1:2">
      <c r="A21189" s="72" t="s">
        <v>2833</v>
      </c>
      <c r="B21189" s="72"/>
    </row>
    <row r="21190" spans="1:2">
      <c r="A21190" s="72" t="s">
        <v>22983</v>
      </c>
      <c r="B21190" s="72"/>
    </row>
    <row r="21191" spans="1:2">
      <c r="A21191" s="72" t="s">
        <v>13649</v>
      </c>
      <c r="B21191" s="72"/>
    </row>
    <row r="21192" spans="1:2">
      <c r="A21192" s="72" t="s">
        <v>1824</v>
      </c>
      <c r="B21192" s="72"/>
    </row>
    <row r="21193" spans="1:2">
      <c r="A21193" s="72" t="s">
        <v>1824</v>
      </c>
      <c r="B21193" s="72"/>
    </row>
    <row r="21194" spans="1:2">
      <c r="A21194" s="72" t="s">
        <v>1824</v>
      </c>
      <c r="B21194" s="72"/>
    </row>
    <row r="21195" spans="1:2">
      <c r="A21195" s="72" t="s">
        <v>15992</v>
      </c>
      <c r="B21195" s="72"/>
    </row>
    <row r="21196" spans="1:2">
      <c r="A21196" s="72" t="s">
        <v>11777</v>
      </c>
      <c r="B21196" s="72"/>
    </row>
    <row r="21197" spans="1:2">
      <c r="A21197" s="72" t="s">
        <v>11778</v>
      </c>
      <c r="B21197" s="72"/>
    </row>
    <row r="21198" spans="1:2">
      <c r="A21198" s="72" t="s">
        <v>9333</v>
      </c>
      <c r="B21198" s="72"/>
    </row>
    <row r="21199" spans="1:2">
      <c r="A21199" s="72" t="s">
        <v>16779</v>
      </c>
      <c r="B21199" s="72"/>
    </row>
    <row r="21200" spans="1:2">
      <c r="A21200" s="72" t="s">
        <v>1994</v>
      </c>
      <c r="B21200" s="72"/>
    </row>
    <row r="21201" spans="1:2">
      <c r="A21201" s="72" t="s">
        <v>1994</v>
      </c>
      <c r="B21201" s="72"/>
    </row>
    <row r="21202" spans="1:2">
      <c r="A21202" s="72" t="s">
        <v>1589</v>
      </c>
      <c r="B21202" s="72"/>
    </row>
    <row r="21203" spans="1:2">
      <c r="A21203" s="72" t="s">
        <v>27469</v>
      </c>
      <c r="B21203" s="72"/>
    </row>
    <row r="21204" spans="1:2">
      <c r="A21204" s="72" t="s">
        <v>1094</v>
      </c>
      <c r="B21204" s="72"/>
    </row>
    <row r="21205" spans="1:2">
      <c r="A21205" s="72" t="s">
        <v>1094</v>
      </c>
      <c r="B21205" s="72"/>
    </row>
    <row r="21206" spans="1:2">
      <c r="A21206" s="72" t="s">
        <v>27017</v>
      </c>
      <c r="B21206" s="72"/>
    </row>
    <row r="21207" spans="1:2">
      <c r="A21207" s="72" t="s">
        <v>29478</v>
      </c>
      <c r="B21207" s="72"/>
    </row>
    <row r="21208" spans="1:2">
      <c r="A21208" s="72" t="s">
        <v>27470</v>
      </c>
      <c r="B21208" s="72"/>
    </row>
    <row r="21209" spans="1:2">
      <c r="A21209" s="72" t="s">
        <v>16490</v>
      </c>
      <c r="B21209" s="72"/>
    </row>
    <row r="21210" spans="1:2">
      <c r="A21210" s="72" t="s">
        <v>17809</v>
      </c>
      <c r="B21210" s="72"/>
    </row>
    <row r="21211" spans="1:2">
      <c r="A21211" s="72" t="s">
        <v>16780</v>
      </c>
      <c r="B21211" s="72"/>
    </row>
    <row r="21212" spans="1:2">
      <c r="A21212" s="72" t="s">
        <v>14815</v>
      </c>
      <c r="B21212" s="72"/>
    </row>
    <row r="21213" spans="1:2">
      <c r="A21213" s="72" t="s">
        <v>2834</v>
      </c>
      <c r="B21213" s="72"/>
    </row>
    <row r="21214" spans="1:2">
      <c r="A21214" s="72" t="s">
        <v>11266</v>
      </c>
      <c r="B21214" s="72"/>
    </row>
    <row r="21215" spans="1:2">
      <c r="A21215" s="72" t="s">
        <v>12240</v>
      </c>
      <c r="B21215" s="72"/>
    </row>
    <row r="21216" spans="1:2">
      <c r="A21216" s="72" t="s">
        <v>29479</v>
      </c>
      <c r="B21216" s="72"/>
    </row>
    <row r="21217" spans="1:2">
      <c r="A21217" s="72" t="s">
        <v>1995</v>
      </c>
      <c r="B21217" s="72"/>
    </row>
    <row r="21218" spans="1:2">
      <c r="A21218" s="72" t="s">
        <v>11779</v>
      </c>
      <c r="B21218" s="72"/>
    </row>
    <row r="21219" spans="1:2">
      <c r="A21219" s="72" t="s">
        <v>14233</v>
      </c>
      <c r="B21219" s="72"/>
    </row>
    <row r="21220" spans="1:2">
      <c r="A21220" s="72" t="s">
        <v>8932</v>
      </c>
      <c r="B21220" s="72"/>
    </row>
    <row r="21221" spans="1:2">
      <c r="A21221" s="72" t="s">
        <v>12241</v>
      </c>
      <c r="B21221" s="72"/>
    </row>
    <row r="21222" spans="1:2">
      <c r="A21222" s="72" t="s">
        <v>15187</v>
      </c>
      <c r="B21222" s="72"/>
    </row>
    <row r="21223" spans="1:2">
      <c r="A21223" s="72" t="s">
        <v>20082</v>
      </c>
      <c r="B21223" s="72"/>
    </row>
    <row r="21224" spans="1:2">
      <c r="A21224" s="72" t="s">
        <v>8933</v>
      </c>
      <c r="B21224" s="72"/>
    </row>
    <row r="21225" spans="1:2">
      <c r="A21225" s="72" t="s">
        <v>20972</v>
      </c>
      <c r="B21225" s="72"/>
    </row>
    <row r="21226" spans="1:2">
      <c r="A21226" s="72" t="s">
        <v>20972</v>
      </c>
      <c r="B21226" s="72"/>
    </row>
    <row r="21227" spans="1:2">
      <c r="A21227" s="72" t="s">
        <v>24816</v>
      </c>
      <c r="B21227" s="72"/>
    </row>
    <row r="21228" spans="1:2">
      <c r="A21228" s="72" t="s">
        <v>13372</v>
      </c>
      <c r="B21228" s="72"/>
    </row>
    <row r="21229" spans="1:2">
      <c r="A21229" s="72" t="s">
        <v>24233</v>
      </c>
      <c r="B21229" s="72"/>
    </row>
    <row r="21230" spans="1:2">
      <c r="A21230" s="72" t="s">
        <v>27018</v>
      </c>
      <c r="B21230" s="72"/>
    </row>
    <row r="21231" spans="1:2">
      <c r="A21231" s="72" t="s">
        <v>1095</v>
      </c>
      <c r="B21231" s="72"/>
    </row>
    <row r="21232" spans="1:2">
      <c r="A21232" s="72" t="s">
        <v>16781</v>
      </c>
      <c r="B21232" s="72"/>
    </row>
    <row r="21233" spans="1:2">
      <c r="A21233" s="72" t="s">
        <v>31009</v>
      </c>
      <c r="B21233" s="72"/>
    </row>
    <row r="21234" spans="1:2">
      <c r="A21234" s="72" t="s">
        <v>31010</v>
      </c>
      <c r="B21234" s="72"/>
    </row>
    <row r="21235" spans="1:2">
      <c r="A21235" s="72" t="s">
        <v>10970</v>
      </c>
      <c r="B21235" s="72"/>
    </row>
    <row r="21236" spans="1:2">
      <c r="A21236" s="72" t="s">
        <v>15436</v>
      </c>
      <c r="B21236" s="72"/>
    </row>
    <row r="21237" spans="1:2">
      <c r="A21237" s="72" t="s">
        <v>17810</v>
      </c>
      <c r="B21237" s="72"/>
    </row>
    <row r="21238" spans="1:2">
      <c r="A21238" s="72" t="s">
        <v>31234</v>
      </c>
      <c r="B21238" s="72"/>
    </row>
    <row r="21239" spans="1:2">
      <c r="A21239" s="72" t="s">
        <v>8934</v>
      </c>
      <c r="B21239" s="72"/>
    </row>
    <row r="21240" spans="1:2">
      <c r="A21240" s="72" t="s">
        <v>10971</v>
      </c>
      <c r="B21240" s="72"/>
    </row>
    <row r="21241" spans="1:2">
      <c r="A21241" s="72" t="s">
        <v>12242</v>
      </c>
      <c r="B21241" s="72"/>
    </row>
    <row r="21242" spans="1:2">
      <c r="A21242" s="72" t="s">
        <v>12242</v>
      </c>
      <c r="B21242" s="72"/>
    </row>
    <row r="21243" spans="1:2">
      <c r="A21243" s="72" t="s">
        <v>12242</v>
      </c>
      <c r="B21243" s="72"/>
    </row>
    <row r="21244" spans="1:2">
      <c r="A21244" s="72" t="s">
        <v>12243</v>
      </c>
      <c r="B21244" s="72"/>
    </row>
    <row r="21245" spans="1:2">
      <c r="A21245" s="72" t="s">
        <v>11780</v>
      </c>
      <c r="B21245" s="72"/>
    </row>
    <row r="21246" spans="1:2">
      <c r="A21246" s="72" t="s">
        <v>3216</v>
      </c>
      <c r="B21246" s="72"/>
    </row>
    <row r="21247" spans="1:2">
      <c r="A21247" s="72" t="s">
        <v>11781</v>
      </c>
      <c r="B21247" s="72"/>
    </row>
    <row r="21248" spans="1:2">
      <c r="A21248" s="72" t="s">
        <v>3217</v>
      </c>
      <c r="B21248" s="72"/>
    </row>
    <row r="21249" spans="1:2">
      <c r="A21249" s="72" t="s">
        <v>12244</v>
      </c>
      <c r="B21249" s="72"/>
    </row>
    <row r="21250" spans="1:2">
      <c r="A21250" s="72" t="s">
        <v>1590</v>
      </c>
      <c r="B21250" s="72"/>
    </row>
    <row r="21251" spans="1:2">
      <c r="A21251" s="72" t="s">
        <v>4946</v>
      </c>
      <c r="B21251" s="72"/>
    </row>
    <row r="21252" spans="1:2">
      <c r="A21252" s="72" t="s">
        <v>4329</v>
      </c>
      <c r="B21252" s="72"/>
    </row>
    <row r="21253" spans="1:2">
      <c r="A21253" s="72" t="s">
        <v>4329</v>
      </c>
      <c r="B21253" s="72"/>
    </row>
    <row r="21254" spans="1:2">
      <c r="A21254" s="72" t="s">
        <v>4329</v>
      </c>
      <c r="B21254" s="72"/>
    </row>
    <row r="21255" spans="1:2">
      <c r="A21255" s="72" t="s">
        <v>24234</v>
      </c>
      <c r="B21255" s="72"/>
    </row>
    <row r="21256" spans="1:2">
      <c r="A21256" s="72" t="s">
        <v>9334</v>
      </c>
      <c r="B21256" s="72"/>
    </row>
    <row r="21257" spans="1:2">
      <c r="A21257" s="72" t="s">
        <v>9335</v>
      </c>
      <c r="B21257" s="72"/>
    </row>
    <row r="21258" spans="1:2">
      <c r="A21258" s="72" t="s">
        <v>9336</v>
      </c>
      <c r="B21258" s="72"/>
    </row>
    <row r="21259" spans="1:2">
      <c r="A21259" s="72" t="s">
        <v>3218</v>
      </c>
      <c r="B21259" s="72"/>
    </row>
    <row r="21260" spans="1:2">
      <c r="A21260" s="72" t="s">
        <v>3218</v>
      </c>
      <c r="B21260" s="72"/>
    </row>
    <row r="21261" spans="1:2">
      <c r="A21261" s="72" t="s">
        <v>3218</v>
      </c>
      <c r="B21261" s="72"/>
    </row>
    <row r="21262" spans="1:2">
      <c r="A21262" s="72" t="s">
        <v>5645</v>
      </c>
      <c r="B21262" s="72"/>
    </row>
    <row r="21263" spans="1:2">
      <c r="A21263" s="72" t="s">
        <v>20973</v>
      </c>
      <c r="B21263" s="72"/>
    </row>
    <row r="21264" spans="1:2">
      <c r="A21264" s="72" t="s">
        <v>19135</v>
      </c>
      <c r="B21264" s="72"/>
    </row>
    <row r="21265" spans="1:2">
      <c r="A21265" s="72" t="s">
        <v>6026</v>
      </c>
      <c r="B21265" s="72"/>
    </row>
    <row r="21266" spans="1:2">
      <c r="A21266" s="72" t="s">
        <v>28167</v>
      </c>
      <c r="B21266" s="72"/>
    </row>
    <row r="21267" spans="1:2">
      <c r="A21267" s="72" t="s">
        <v>23717</v>
      </c>
      <c r="B21267" s="72"/>
    </row>
    <row r="21268" spans="1:2">
      <c r="A21268" s="72" t="s">
        <v>20418</v>
      </c>
      <c r="B21268" s="72"/>
    </row>
    <row r="21269" spans="1:2">
      <c r="A21269" s="72" t="s">
        <v>29480</v>
      </c>
      <c r="B21269" s="72"/>
    </row>
    <row r="21270" spans="1:2">
      <c r="A21270" s="72" t="s">
        <v>8935</v>
      </c>
      <c r="B21270" s="72"/>
    </row>
    <row r="21271" spans="1:2">
      <c r="A21271" s="72" t="s">
        <v>21401</v>
      </c>
      <c r="B21271" s="72"/>
    </row>
    <row r="21272" spans="1:2">
      <c r="A21272" s="72" t="s">
        <v>19588</v>
      </c>
      <c r="B21272" s="72"/>
    </row>
    <row r="21273" spans="1:2">
      <c r="A21273" s="72" t="s">
        <v>22522</v>
      </c>
      <c r="B21273" s="72"/>
    </row>
    <row r="21274" spans="1:2">
      <c r="A21274" s="72" t="s">
        <v>14816</v>
      </c>
      <c r="B21274" s="72"/>
    </row>
    <row r="21275" spans="1:2">
      <c r="A21275" s="72" t="s">
        <v>18358</v>
      </c>
      <c r="B21275" s="72"/>
    </row>
    <row r="21276" spans="1:2">
      <c r="A21276" s="72" t="s">
        <v>20419</v>
      </c>
      <c r="B21276" s="72"/>
    </row>
    <row r="21277" spans="1:2">
      <c r="A21277" s="72" t="s">
        <v>16491</v>
      </c>
      <c r="B21277" s="72"/>
    </row>
    <row r="21278" spans="1:2">
      <c r="A21278" s="72" t="s">
        <v>29481</v>
      </c>
      <c r="B21278" s="72"/>
    </row>
    <row r="21279" spans="1:2">
      <c r="A21279" s="72" t="s">
        <v>29482</v>
      </c>
      <c r="B21279" s="72"/>
    </row>
    <row r="21280" spans="1:2">
      <c r="A21280" s="72" t="s">
        <v>13373</v>
      </c>
      <c r="B21280" s="72"/>
    </row>
    <row r="21281" spans="1:2">
      <c r="A21281" s="72" t="s">
        <v>28946</v>
      </c>
      <c r="B21281" s="72"/>
    </row>
    <row r="21282" spans="1:2">
      <c r="A21282" s="72" t="s">
        <v>20420</v>
      </c>
      <c r="B21282" s="72"/>
    </row>
    <row r="21283" spans="1:2">
      <c r="A21283" s="72" t="s">
        <v>20421</v>
      </c>
      <c r="B21283" s="72"/>
    </row>
    <row r="21284" spans="1:2">
      <c r="A21284" s="72" t="s">
        <v>25480</v>
      </c>
      <c r="B21284" s="72"/>
    </row>
    <row r="21285" spans="1:2">
      <c r="A21285" s="4" t="s">
        <v>1096</v>
      </c>
      <c r="B21285" s="72"/>
    </row>
    <row r="21286" spans="1:2">
      <c r="A21286" s="72" t="s">
        <v>11782</v>
      </c>
      <c r="B21286" s="72"/>
    </row>
    <row r="21287" spans="1:2">
      <c r="A21287" s="72" t="s">
        <v>13036</v>
      </c>
      <c r="B21287" s="72"/>
    </row>
    <row r="21288" spans="1:2">
      <c r="A21288" s="72" t="s">
        <v>13036</v>
      </c>
      <c r="B21288" s="72"/>
    </row>
    <row r="21289" spans="1:2">
      <c r="A21289" s="72" t="s">
        <v>13036</v>
      </c>
      <c r="B21289" s="72"/>
    </row>
    <row r="21290" spans="1:2">
      <c r="A21290" s="72" t="s">
        <v>3219</v>
      </c>
      <c r="B21290" s="72"/>
    </row>
    <row r="21291" spans="1:2">
      <c r="A21291" s="72" t="s">
        <v>25481</v>
      </c>
      <c r="B21291" s="72"/>
    </row>
    <row r="21292" spans="1:2">
      <c r="A21292" s="72" t="s">
        <v>11783</v>
      </c>
      <c r="B21292" s="72"/>
    </row>
    <row r="21293" spans="1:2">
      <c r="A21293" s="72" t="s">
        <v>11784</v>
      </c>
      <c r="B21293" s="72"/>
    </row>
    <row r="21294" spans="1:2">
      <c r="A21294" s="72" t="s">
        <v>11785</v>
      </c>
      <c r="B21294" s="72"/>
    </row>
    <row r="21295" spans="1:2">
      <c r="A21295" s="72" t="s">
        <v>12245</v>
      </c>
      <c r="B21295" s="72"/>
    </row>
    <row r="21296" spans="1:2">
      <c r="A21296" s="72" t="s">
        <v>27019</v>
      </c>
      <c r="B21296" s="72"/>
    </row>
    <row r="21297" spans="1:2">
      <c r="A21297" s="72" t="s">
        <v>29822</v>
      </c>
      <c r="B21297" s="72"/>
    </row>
    <row r="21298" spans="1:2">
      <c r="A21298" s="72" t="s">
        <v>12246</v>
      </c>
      <c r="B21298" s="72"/>
    </row>
    <row r="21299" spans="1:2">
      <c r="A21299" s="72" t="s">
        <v>16782</v>
      </c>
      <c r="B21299" s="72"/>
    </row>
    <row r="21300" spans="1:2">
      <c r="A21300" s="72" t="s">
        <v>21402</v>
      </c>
      <c r="B21300" s="72"/>
    </row>
    <row r="21301" spans="1:2">
      <c r="A21301" s="72" t="s">
        <v>17052</v>
      </c>
      <c r="B21301" s="72"/>
    </row>
    <row r="21302" spans="1:2">
      <c r="A21302" s="72" t="s">
        <v>31494</v>
      </c>
      <c r="B21302" s="72"/>
    </row>
    <row r="21303" spans="1:2">
      <c r="A21303" s="72" t="s">
        <v>29483</v>
      </c>
      <c r="B21303" s="72"/>
    </row>
    <row r="21304" spans="1:2">
      <c r="A21304" s="72" t="s">
        <v>14234</v>
      </c>
      <c r="B21304" s="72"/>
    </row>
    <row r="21305" spans="1:2">
      <c r="A21305" s="72" t="s">
        <v>4330</v>
      </c>
      <c r="B21305" s="72"/>
    </row>
    <row r="21306" spans="1:2">
      <c r="A21306" s="72" t="s">
        <v>3220</v>
      </c>
      <c r="B21306" s="72"/>
    </row>
    <row r="21307" spans="1:2">
      <c r="A21307" s="72" t="s">
        <v>3220</v>
      </c>
      <c r="B21307" s="72"/>
    </row>
    <row r="21308" spans="1:2">
      <c r="A21308" s="72" t="s">
        <v>14235</v>
      </c>
      <c r="B21308" s="72"/>
    </row>
    <row r="21309" spans="1:2">
      <c r="A21309" s="72" t="s">
        <v>17811</v>
      </c>
      <c r="B21309" s="72"/>
    </row>
    <row r="21310" spans="1:2">
      <c r="A21310" s="4" t="s">
        <v>1097</v>
      </c>
      <c r="B21310" s="72"/>
    </row>
    <row r="21311" spans="1:2">
      <c r="A21311" s="72" t="s">
        <v>1097</v>
      </c>
      <c r="B21311" s="72"/>
    </row>
    <row r="21312" spans="1:2">
      <c r="A21312" s="72" t="s">
        <v>1097</v>
      </c>
      <c r="B21312" s="72"/>
    </row>
    <row r="21313" spans="1:2">
      <c r="A21313" s="72" t="s">
        <v>1097</v>
      </c>
      <c r="B21313" s="72"/>
    </row>
    <row r="21314" spans="1:2">
      <c r="A21314" s="72" t="s">
        <v>20083</v>
      </c>
      <c r="B21314" s="72"/>
    </row>
    <row r="21315" spans="1:2">
      <c r="A21315" s="72" t="s">
        <v>15993</v>
      </c>
      <c r="B21315" s="72"/>
    </row>
    <row r="21316" spans="1:2">
      <c r="A21316" s="72" t="s">
        <v>33339</v>
      </c>
      <c r="B21316" s="72"/>
    </row>
    <row r="21317" spans="1:2">
      <c r="A21317" s="72" t="s">
        <v>31235</v>
      </c>
      <c r="B21317" s="72"/>
    </row>
    <row r="21318" spans="1:2">
      <c r="A21318" s="72" t="s">
        <v>24235</v>
      </c>
      <c r="B21318" s="72"/>
    </row>
    <row r="21319" spans="1:2">
      <c r="A21319" s="72" t="s">
        <v>4006</v>
      </c>
      <c r="B21319" s="72"/>
    </row>
    <row r="21320" spans="1:2">
      <c r="A21320" s="72" t="s">
        <v>8322</v>
      </c>
      <c r="B21320" s="72"/>
    </row>
    <row r="21321" spans="1:2">
      <c r="A21321" s="72" t="s">
        <v>9337</v>
      </c>
      <c r="B21321" s="72"/>
    </row>
    <row r="21322" spans="1:2">
      <c r="A21322" s="72" t="s">
        <v>8936</v>
      </c>
      <c r="B21322" s="72"/>
    </row>
    <row r="21323" spans="1:2">
      <c r="A21323" s="72" t="s">
        <v>14236</v>
      </c>
      <c r="B21323" s="72"/>
    </row>
    <row r="21324" spans="1:2">
      <c r="A21324" s="72" t="s">
        <v>14236</v>
      </c>
      <c r="B21324" s="72"/>
    </row>
    <row r="21325" spans="1:2">
      <c r="A21325" s="72" t="s">
        <v>25482</v>
      </c>
      <c r="B21325" s="72"/>
    </row>
    <row r="21326" spans="1:2">
      <c r="A21326" s="72" t="s">
        <v>3221</v>
      </c>
      <c r="B21326" s="72"/>
    </row>
    <row r="21327" spans="1:2">
      <c r="A21327" s="72" t="s">
        <v>13037</v>
      </c>
      <c r="B21327" s="72"/>
    </row>
    <row r="21328" spans="1:2">
      <c r="A21328" s="72" t="s">
        <v>3587</v>
      </c>
      <c r="B21328" s="72"/>
    </row>
    <row r="21329" spans="1:2">
      <c r="A21329" s="72" t="s">
        <v>4947</v>
      </c>
      <c r="B21329" s="72"/>
    </row>
    <row r="21330" spans="1:2">
      <c r="A21330" s="72" t="s">
        <v>14817</v>
      </c>
      <c r="B21330" s="72"/>
    </row>
    <row r="21331" spans="1:2">
      <c r="A21331" s="72" t="s">
        <v>19136</v>
      </c>
      <c r="B21331" s="72"/>
    </row>
    <row r="21332" spans="1:2">
      <c r="A21332" s="72" t="s">
        <v>8937</v>
      </c>
      <c r="B21332" s="72"/>
    </row>
    <row r="21333" spans="1:2">
      <c r="A21333" s="72" t="s">
        <v>1825</v>
      </c>
      <c r="B21333" s="72"/>
    </row>
    <row r="21334" spans="1:2">
      <c r="A21334" s="72" t="s">
        <v>1825</v>
      </c>
      <c r="B21334" s="72"/>
    </row>
    <row r="21335" spans="1:2">
      <c r="A21335" s="72" t="s">
        <v>1825</v>
      </c>
      <c r="B21335" s="72"/>
    </row>
    <row r="21336" spans="1:2">
      <c r="A21336" s="72" t="s">
        <v>1825</v>
      </c>
      <c r="B21336" s="72"/>
    </row>
    <row r="21337" spans="1:2">
      <c r="A21337" s="72" t="s">
        <v>15188</v>
      </c>
      <c r="B21337" s="72"/>
    </row>
    <row r="21338" spans="1:2">
      <c r="A21338" s="72" t="s">
        <v>29823</v>
      </c>
      <c r="B21338" s="72"/>
    </row>
    <row r="21339" spans="1:2">
      <c r="A21339" s="72" t="s">
        <v>27913</v>
      </c>
      <c r="B21339" s="72"/>
    </row>
    <row r="21340" spans="1:2">
      <c r="A21340" s="72" t="s">
        <v>31354</v>
      </c>
      <c r="B21340" s="72"/>
    </row>
    <row r="21341" spans="1:2">
      <c r="A21341" s="72" t="s">
        <v>4007</v>
      </c>
      <c r="B21341" s="72"/>
    </row>
    <row r="21342" spans="1:2">
      <c r="A21342" s="72" t="s">
        <v>13374</v>
      </c>
      <c r="B21342" s="72"/>
    </row>
    <row r="21343" spans="1:2">
      <c r="A21343" s="72" t="s">
        <v>9855</v>
      </c>
      <c r="B21343" s="72"/>
    </row>
    <row r="21344" spans="1:2">
      <c r="A21344" s="72" t="s">
        <v>4331</v>
      </c>
      <c r="B21344" s="72"/>
    </row>
    <row r="21345" spans="1:2">
      <c r="A21345" s="72" t="s">
        <v>11267</v>
      </c>
      <c r="B21345" s="72"/>
    </row>
    <row r="21346" spans="1:2">
      <c r="A21346" s="72" t="s">
        <v>9338</v>
      </c>
      <c r="B21346" s="72"/>
    </row>
    <row r="21347" spans="1:2">
      <c r="A21347" s="72" t="s">
        <v>1826</v>
      </c>
      <c r="B21347" s="72"/>
    </row>
    <row r="21348" spans="1:2">
      <c r="A21348" s="72" t="s">
        <v>3222</v>
      </c>
      <c r="B21348" s="72"/>
    </row>
    <row r="21349" spans="1:2">
      <c r="A21349" s="72" t="s">
        <v>3222</v>
      </c>
      <c r="B21349" s="72"/>
    </row>
    <row r="21350" spans="1:2">
      <c r="A21350" s="72" t="s">
        <v>3222</v>
      </c>
      <c r="B21350" s="72"/>
    </row>
    <row r="21351" spans="1:2">
      <c r="A21351" s="72" t="s">
        <v>3222</v>
      </c>
      <c r="B21351" s="72"/>
    </row>
    <row r="21352" spans="1:2">
      <c r="A21352" s="72" t="s">
        <v>3222</v>
      </c>
      <c r="B21352" s="72"/>
    </row>
    <row r="21353" spans="1:2">
      <c r="A21353" s="72" t="s">
        <v>3222</v>
      </c>
      <c r="B21353" s="72"/>
    </row>
    <row r="21354" spans="1:2">
      <c r="A21354" s="72" t="s">
        <v>11786</v>
      </c>
      <c r="B21354" s="72"/>
    </row>
    <row r="21355" spans="1:2">
      <c r="A21355" s="72" t="s">
        <v>11787</v>
      </c>
      <c r="B21355" s="72"/>
    </row>
    <row r="21356" spans="1:2">
      <c r="A21356" s="72" t="s">
        <v>11788</v>
      </c>
      <c r="B21356" s="72"/>
    </row>
    <row r="21357" spans="1:2">
      <c r="A21357" s="72" t="s">
        <v>1996</v>
      </c>
      <c r="B21357" s="72"/>
    </row>
    <row r="21358" spans="1:2">
      <c r="A21358" s="72" t="s">
        <v>22984</v>
      </c>
      <c r="B21358" s="72"/>
    </row>
    <row r="21359" spans="1:2">
      <c r="A21359" s="72" t="s">
        <v>3223</v>
      </c>
      <c r="B21359" s="72"/>
    </row>
    <row r="21360" spans="1:2">
      <c r="A21360" s="72" t="s">
        <v>22985</v>
      </c>
      <c r="B21360" s="72"/>
    </row>
    <row r="21361" spans="1:2">
      <c r="A21361" s="72" t="s">
        <v>11789</v>
      </c>
      <c r="B21361" s="72"/>
    </row>
    <row r="21362" spans="1:2">
      <c r="A21362" s="72" t="s">
        <v>11790</v>
      </c>
      <c r="B21362" s="72"/>
    </row>
    <row r="21363" spans="1:2">
      <c r="A21363" s="72" t="s">
        <v>29484</v>
      </c>
      <c r="B21363" s="72"/>
    </row>
    <row r="21364" spans="1:2">
      <c r="A21364" s="72" t="s">
        <v>28168</v>
      </c>
      <c r="B21364" s="72"/>
    </row>
    <row r="21365" spans="1:2">
      <c r="A21365" s="72" t="s">
        <v>1997</v>
      </c>
      <c r="B21365" s="72"/>
    </row>
    <row r="21366" spans="1:2">
      <c r="A21366" s="72" t="s">
        <v>18357</v>
      </c>
      <c r="B21366" s="72"/>
    </row>
    <row r="21367" spans="1:2">
      <c r="A21367" s="72" t="s">
        <v>22523</v>
      </c>
      <c r="B21367" s="72"/>
    </row>
    <row r="21368" spans="1:2">
      <c r="A21368" s="72" t="s">
        <v>13375</v>
      </c>
      <c r="B21368" s="72"/>
    </row>
    <row r="21369" spans="1:2">
      <c r="A21369" s="72" t="s">
        <v>33219</v>
      </c>
      <c r="B21369" s="72"/>
    </row>
    <row r="21370" spans="1:2">
      <c r="A21370" s="72" t="s">
        <v>33502</v>
      </c>
      <c r="B21370" s="72"/>
    </row>
    <row r="21371" spans="1:2">
      <c r="A21371" s="72" t="s">
        <v>8938</v>
      </c>
      <c r="B21371" s="72"/>
    </row>
    <row r="21372" spans="1:2">
      <c r="A21372" s="72" t="s">
        <v>16783</v>
      </c>
      <c r="B21372" s="72"/>
    </row>
    <row r="21373" spans="1:2">
      <c r="A21373" s="72" t="s">
        <v>31011</v>
      </c>
      <c r="B21373" s="72"/>
    </row>
    <row r="21374" spans="1:2">
      <c r="A21374" s="72" t="s">
        <v>6659</v>
      </c>
      <c r="B21374" s="72"/>
    </row>
    <row r="21375" spans="1:2">
      <c r="A21375" s="72" t="s">
        <v>28169</v>
      </c>
      <c r="B21375" s="72"/>
    </row>
    <row r="21376" spans="1:2">
      <c r="A21376" s="72" t="s">
        <v>11791</v>
      </c>
      <c r="B21376" s="72"/>
    </row>
    <row r="21377" spans="1:2">
      <c r="A21377" s="72" t="s">
        <v>13650</v>
      </c>
      <c r="B21377" s="72"/>
    </row>
    <row r="21378" spans="1:2">
      <c r="A21378" s="72" t="s">
        <v>1098</v>
      </c>
      <c r="B21378" s="72"/>
    </row>
    <row r="21379" spans="1:2">
      <c r="A21379" s="72" t="s">
        <v>2836</v>
      </c>
      <c r="B21379" s="72"/>
    </row>
    <row r="21380" spans="1:2">
      <c r="A21380" s="72" t="s">
        <v>4008</v>
      </c>
      <c r="B21380" s="72"/>
    </row>
    <row r="21381" spans="1:2">
      <c r="A21381" s="72" t="s">
        <v>11792</v>
      </c>
      <c r="B21381" s="72"/>
    </row>
    <row r="21382" spans="1:2">
      <c r="A21382" s="72" t="s">
        <v>5317</v>
      </c>
      <c r="B21382" s="72"/>
    </row>
    <row r="21383" spans="1:2">
      <c r="A21383" s="4" t="s">
        <v>1099</v>
      </c>
      <c r="B21383" s="72"/>
    </row>
    <row r="21384" spans="1:2">
      <c r="A21384" s="72" t="s">
        <v>9339</v>
      </c>
      <c r="B21384" s="72"/>
    </row>
    <row r="21385" spans="1:2">
      <c r="A21385" s="72" t="s">
        <v>3588</v>
      </c>
      <c r="B21385" s="72"/>
    </row>
    <row r="21386" spans="1:2">
      <c r="A21386" s="72" t="s">
        <v>17448</v>
      </c>
      <c r="B21386" s="72"/>
    </row>
    <row r="21387" spans="1:2">
      <c r="A21387" s="72" t="s">
        <v>6027</v>
      </c>
      <c r="B21387" s="72"/>
    </row>
    <row r="21388" spans="1:2">
      <c r="A21388" s="72" t="s">
        <v>10327</v>
      </c>
      <c r="B21388" s="72"/>
    </row>
    <row r="21389" spans="1:2">
      <c r="A21389" s="72" t="s">
        <v>13376</v>
      </c>
      <c r="B21389" s="72"/>
    </row>
    <row r="21390" spans="1:2">
      <c r="A21390" s="72" t="s">
        <v>4009</v>
      </c>
      <c r="B21390" s="72"/>
    </row>
    <row r="21391" spans="1:2">
      <c r="A21391" s="72" t="s">
        <v>7198</v>
      </c>
      <c r="B21391" s="72"/>
    </row>
    <row r="21392" spans="1:2">
      <c r="A21392" s="72" t="s">
        <v>18359</v>
      </c>
      <c r="B21392" s="72"/>
    </row>
    <row r="21393" spans="1:2">
      <c r="A21393" s="72" t="s">
        <v>18359</v>
      </c>
      <c r="B21393" s="72"/>
    </row>
    <row r="21394" spans="1:2">
      <c r="A21394" s="4" t="s">
        <v>1100</v>
      </c>
      <c r="B21394" s="72"/>
    </row>
    <row r="21395" spans="1:2">
      <c r="A21395" s="72" t="s">
        <v>18837</v>
      </c>
      <c r="B21395" s="72"/>
    </row>
    <row r="21396" spans="1:2">
      <c r="A21396" s="72" t="s">
        <v>2837</v>
      </c>
      <c r="B21396" s="72"/>
    </row>
    <row r="21397" spans="1:2">
      <c r="A21397" s="4" t="s">
        <v>1101</v>
      </c>
      <c r="B21397" s="72"/>
    </row>
    <row r="21398" spans="1:2">
      <c r="A21398" s="4" t="s">
        <v>433</v>
      </c>
      <c r="B21398" s="72"/>
    </row>
    <row r="21399" spans="1:2">
      <c r="A21399" s="72" t="s">
        <v>28170</v>
      </c>
      <c r="B21399" s="72"/>
    </row>
    <row r="21400" spans="1:2">
      <c r="A21400" s="72" t="s">
        <v>13905</v>
      </c>
      <c r="B21400" s="72"/>
    </row>
    <row r="21401" spans="1:2">
      <c r="A21401" s="72" t="s">
        <v>31925</v>
      </c>
      <c r="B21401" s="72"/>
    </row>
    <row r="21402" spans="1:2">
      <c r="A21402" s="72" t="s">
        <v>2838</v>
      </c>
      <c r="B21402" s="72"/>
    </row>
    <row r="21403" spans="1:2">
      <c r="A21403" s="72" t="s">
        <v>14818</v>
      </c>
      <c r="B21403" s="72"/>
    </row>
    <row r="21404" spans="1:2">
      <c r="A21404" s="72" t="s">
        <v>15437</v>
      </c>
      <c r="B21404" s="72"/>
    </row>
    <row r="21405" spans="1:2">
      <c r="A21405" s="72" t="s">
        <v>15438</v>
      </c>
      <c r="B21405" s="72"/>
    </row>
    <row r="21406" spans="1:2">
      <c r="A21406" s="72" t="s">
        <v>17812</v>
      </c>
      <c r="B21406" s="72"/>
    </row>
    <row r="21407" spans="1:2">
      <c r="A21407" s="72" t="s">
        <v>1102</v>
      </c>
      <c r="B21407" s="72"/>
    </row>
    <row r="21408" spans="1:2">
      <c r="A21408" s="72" t="s">
        <v>32490</v>
      </c>
      <c r="B21408" s="72"/>
    </row>
    <row r="21409" spans="1:2">
      <c r="A21409" s="72" t="s">
        <v>32491</v>
      </c>
      <c r="B21409" s="72"/>
    </row>
    <row r="21410" spans="1:2">
      <c r="A21410" s="72" t="s">
        <v>29485</v>
      </c>
      <c r="B21410" s="72"/>
    </row>
    <row r="21411" spans="1:2">
      <c r="A21411" s="72" t="s">
        <v>10972</v>
      </c>
      <c r="B21411" s="72"/>
    </row>
    <row r="21412" spans="1:2">
      <c r="A21412" s="72" t="s">
        <v>3589</v>
      </c>
      <c r="B21412" s="72"/>
    </row>
    <row r="21413" spans="1:2">
      <c r="A21413" s="72" t="s">
        <v>13651</v>
      </c>
      <c r="B21413" s="72"/>
    </row>
    <row r="21414" spans="1:2">
      <c r="A21414" s="72" t="s">
        <v>3590</v>
      </c>
      <c r="B21414" s="72"/>
    </row>
    <row r="21415" spans="1:2">
      <c r="A21415" s="72" t="s">
        <v>22524</v>
      </c>
      <c r="B21415" s="72"/>
    </row>
    <row r="21416" spans="1:2">
      <c r="A21416" s="72" t="s">
        <v>20085</v>
      </c>
      <c r="B21416" s="72"/>
    </row>
    <row r="21417" spans="1:2">
      <c r="A21417" s="72" t="s">
        <v>12247</v>
      </c>
      <c r="B21417" s="72"/>
    </row>
    <row r="21418" spans="1:2">
      <c r="A21418" s="72" t="s">
        <v>8323</v>
      </c>
      <c r="B21418" s="72"/>
    </row>
    <row r="21419" spans="1:2">
      <c r="A21419" s="72" t="s">
        <v>8323</v>
      </c>
      <c r="B21419" s="72"/>
    </row>
    <row r="21420" spans="1:2">
      <c r="A21420" s="72" t="s">
        <v>8323</v>
      </c>
      <c r="B21420" s="72"/>
    </row>
    <row r="21421" spans="1:2">
      <c r="A21421" s="72" t="s">
        <v>5646</v>
      </c>
      <c r="B21421" s="72"/>
    </row>
    <row r="21422" spans="1:2">
      <c r="A21422" s="72" t="s">
        <v>17053</v>
      </c>
      <c r="B21422" s="72"/>
    </row>
    <row r="21423" spans="1:2">
      <c r="A21423" s="72" t="s">
        <v>5647</v>
      </c>
      <c r="B21423" s="72"/>
    </row>
    <row r="21424" spans="1:2">
      <c r="A21424" s="72" t="s">
        <v>17054</v>
      </c>
      <c r="B21424" s="72"/>
    </row>
    <row r="21425" spans="1:2">
      <c r="A21425" s="72" t="s">
        <v>11268</v>
      </c>
      <c r="B21425" s="72"/>
    </row>
    <row r="21426" spans="1:2">
      <c r="A21426" s="72" t="s">
        <v>5648</v>
      </c>
      <c r="B21426" s="72"/>
    </row>
    <row r="21427" spans="1:2">
      <c r="A21427" s="72" t="s">
        <v>19137</v>
      </c>
      <c r="B21427" s="72"/>
    </row>
    <row r="21428" spans="1:2">
      <c r="A21428" s="72" t="s">
        <v>17449</v>
      </c>
      <c r="B21428" s="72"/>
    </row>
    <row r="21429" spans="1:2">
      <c r="A21429" s="72" t="s">
        <v>4948</v>
      </c>
      <c r="B21429" s="72"/>
    </row>
    <row r="21430" spans="1:2">
      <c r="A21430" s="72" t="s">
        <v>4948</v>
      </c>
      <c r="B21430" s="72"/>
    </row>
    <row r="21431" spans="1:2">
      <c r="A21431" s="72" t="s">
        <v>4948</v>
      </c>
      <c r="B21431" s="72"/>
    </row>
    <row r="21432" spans="1:2">
      <c r="A21432" s="72" t="s">
        <v>4948</v>
      </c>
      <c r="B21432" s="72"/>
    </row>
    <row r="21433" spans="1:2">
      <c r="A21433" s="72" t="s">
        <v>4948</v>
      </c>
      <c r="B21433" s="72"/>
    </row>
    <row r="21434" spans="1:2">
      <c r="A21434" s="72" t="s">
        <v>21403</v>
      </c>
      <c r="B21434" s="72"/>
    </row>
    <row r="21435" spans="1:2">
      <c r="A21435" s="72" t="s">
        <v>20086</v>
      </c>
      <c r="B21435" s="72"/>
    </row>
    <row r="21436" spans="1:2">
      <c r="A21436" s="4" t="s">
        <v>1103</v>
      </c>
      <c r="B21436" s="72"/>
    </row>
    <row r="21437" spans="1:2">
      <c r="A21437" s="72" t="s">
        <v>21903</v>
      </c>
      <c r="B21437" s="72"/>
    </row>
    <row r="21438" spans="1:2">
      <c r="A21438" s="72" t="s">
        <v>23718</v>
      </c>
      <c r="B21438" s="72"/>
    </row>
    <row r="21439" spans="1:2">
      <c r="A21439" s="72" t="s">
        <v>21404</v>
      </c>
      <c r="B21439" s="72"/>
    </row>
    <row r="21440" spans="1:2">
      <c r="A21440" s="72" t="s">
        <v>21904</v>
      </c>
      <c r="B21440" s="72"/>
    </row>
    <row r="21441" spans="1:2">
      <c r="A21441" s="72" t="s">
        <v>1104</v>
      </c>
      <c r="B21441" s="72"/>
    </row>
    <row r="21442" spans="1:2">
      <c r="A21442" s="72" t="s">
        <v>32863</v>
      </c>
      <c r="B21442" s="72"/>
    </row>
    <row r="21443" spans="1:2">
      <c r="A21443" s="72" t="s">
        <v>29824</v>
      </c>
      <c r="B21443" s="72"/>
    </row>
    <row r="21444" spans="1:2">
      <c r="A21444" s="72" t="s">
        <v>10328</v>
      </c>
      <c r="B21444" s="72"/>
    </row>
    <row r="21445" spans="1:2">
      <c r="A21445" s="4" t="s">
        <v>1105</v>
      </c>
      <c r="B21445" s="72"/>
    </row>
    <row r="21446" spans="1:2">
      <c r="A21446" s="72" t="s">
        <v>10329</v>
      </c>
      <c r="B21446" s="72"/>
    </row>
    <row r="21447" spans="1:2">
      <c r="A21447" s="72" t="s">
        <v>29486</v>
      </c>
      <c r="B21447" s="72"/>
    </row>
    <row r="21448" spans="1:2">
      <c r="A21448" s="72" t="s">
        <v>29487</v>
      </c>
      <c r="B21448" s="72"/>
    </row>
    <row r="21449" spans="1:2">
      <c r="A21449" s="4" t="s">
        <v>1106</v>
      </c>
      <c r="B21449" s="72"/>
    </row>
    <row r="21450" spans="1:2">
      <c r="A21450" s="72" t="s">
        <v>14819</v>
      </c>
      <c r="B21450" s="72"/>
    </row>
    <row r="21451" spans="1:2">
      <c r="A21451" s="72" t="s">
        <v>27020</v>
      </c>
      <c r="B21451" s="72"/>
    </row>
    <row r="21452" spans="1:2">
      <c r="A21452" s="4" t="s">
        <v>1107</v>
      </c>
      <c r="B21452" s="72"/>
    </row>
    <row r="21453" spans="1:2">
      <c r="A21453" s="72" t="s">
        <v>33503</v>
      </c>
      <c r="B21453" s="72"/>
    </row>
    <row r="21454" spans="1:2">
      <c r="A21454" s="72" t="s">
        <v>30640</v>
      </c>
      <c r="B21454" s="72"/>
    </row>
    <row r="21455" spans="1:2">
      <c r="A21455" s="72" t="s">
        <v>20974</v>
      </c>
      <c r="B21455" s="72"/>
    </row>
    <row r="21456" spans="1:2">
      <c r="A21456" s="72" t="s">
        <v>3591</v>
      </c>
      <c r="B21456" s="72"/>
    </row>
    <row r="21457" spans="1:2">
      <c r="A21457" s="72" t="s">
        <v>20087</v>
      </c>
      <c r="B21457" s="72"/>
    </row>
    <row r="21458" spans="1:2">
      <c r="A21458" s="72" t="s">
        <v>27021</v>
      </c>
      <c r="B21458" s="72"/>
    </row>
    <row r="21459" spans="1:2">
      <c r="A21459" s="72" t="s">
        <v>7199</v>
      </c>
      <c r="B21459" s="72"/>
    </row>
    <row r="21460" spans="1:2">
      <c r="A21460" s="72" t="s">
        <v>7203</v>
      </c>
      <c r="B21460" s="72"/>
    </row>
    <row r="21461" spans="1:2">
      <c r="A21461" s="72" t="s">
        <v>7200</v>
      </c>
      <c r="B21461" s="72"/>
    </row>
    <row r="21462" spans="1:2">
      <c r="A21462" s="72" t="s">
        <v>1108</v>
      </c>
      <c r="B21462" s="72"/>
    </row>
    <row r="21463" spans="1:2">
      <c r="A21463" s="72" t="s">
        <v>7201</v>
      </c>
      <c r="B21463" s="72"/>
    </row>
    <row r="21464" spans="1:2">
      <c r="A21464" s="72" t="s">
        <v>7202</v>
      </c>
      <c r="B21464" s="72"/>
    </row>
    <row r="21465" spans="1:2">
      <c r="A21465" s="72" t="s">
        <v>10330</v>
      </c>
      <c r="B21465" s="72"/>
    </row>
    <row r="21466" spans="1:2">
      <c r="A21466" s="72" t="s">
        <v>21405</v>
      </c>
      <c r="B21466" s="72"/>
    </row>
    <row r="21467" spans="1:2">
      <c r="A21467" s="72" t="s">
        <v>19589</v>
      </c>
      <c r="B21467" s="72"/>
    </row>
    <row r="21468" spans="1:2">
      <c r="A21468" s="4" t="s">
        <v>1109</v>
      </c>
      <c r="B21468" s="72"/>
    </row>
    <row r="21469" spans="1:2">
      <c r="A21469" s="72" t="s">
        <v>14820</v>
      </c>
      <c r="B21469" s="72"/>
    </row>
    <row r="21470" spans="1:2">
      <c r="A21470" s="72" t="s">
        <v>30639</v>
      </c>
      <c r="B21470" s="72"/>
    </row>
    <row r="21471" spans="1:2">
      <c r="A21471" s="72" t="s">
        <v>29488</v>
      </c>
      <c r="B21471" s="72"/>
    </row>
    <row r="21472" spans="1:2">
      <c r="A21472" s="72" t="s">
        <v>2839</v>
      </c>
      <c r="B21472" s="72"/>
    </row>
    <row r="21473" spans="1:2">
      <c r="A21473" s="72" t="s">
        <v>2840</v>
      </c>
      <c r="B21473" s="72"/>
    </row>
    <row r="21474" spans="1:2">
      <c r="A21474" s="72" t="s">
        <v>18360</v>
      </c>
      <c r="B21474" s="72"/>
    </row>
    <row r="21475" spans="1:2">
      <c r="A21475" s="72" t="s">
        <v>17450</v>
      </c>
      <c r="B21475" s="72"/>
    </row>
    <row r="21476" spans="1:2">
      <c r="A21476" s="72" t="s">
        <v>32864</v>
      </c>
      <c r="B21476" s="72"/>
    </row>
    <row r="21477" spans="1:2">
      <c r="A21477" s="72" t="s">
        <v>1592</v>
      </c>
      <c r="B21477" s="72"/>
    </row>
    <row r="21478" spans="1:2">
      <c r="A21478" s="72" t="s">
        <v>22986</v>
      </c>
      <c r="B21478" s="72"/>
    </row>
    <row r="21479" spans="1:2">
      <c r="A21479" s="72" t="s">
        <v>6028</v>
      </c>
      <c r="B21479" s="72"/>
    </row>
    <row r="21480" spans="1:2">
      <c r="A21480" s="72" t="s">
        <v>13652</v>
      </c>
      <c r="B21480" s="72"/>
    </row>
    <row r="21481" spans="1:2">
      <c r="A21481" s="72" t="s">
        <v>4010</v>
      </c>
      <c r="B21481" s="72"/>
    </row>
    <row r="21482" spans="1:2">
      <c r="A21482" s="72" t="s">
        <v>4010</v>
      </c>
      <c r="B21482" s="72"/>
    </row>
    <row r="21483" spans="1:2">
      <c r="A21483" s="72" t="s">
        <v>10331</v>
      </c>
      <c r="B21483" s="72"/>
    </row>
    <row r="21484" spans="1:2">
      <c r="A21484" s="72" t="s">
        <v>12248</v>
      </c>
      <c r="B21484" s="72"/>
    </row>
    <row r="21485" spans="1:2">
      <c r="A21485" s="72" t="s">
        <v>8939</v>
      </c>
      <c r="B21485" s="72"/>
    </row>
    <row r="21486" spans="1:2">
      <c r="A21486" s="72" t="s">
        <v>28947</v>
      </c>
      <c r="B21486" s="72"/>
    </row>
    <row r="21487" spans="1:2">
      <c r="A21487" s="72" t="s">
        <v>4011</v>
      </c>
      <c r="B21487" s="72"/>
    </row>
    <row r="21488" spans="1:2">
      <c r="A21488" s="72" t="s">
        <v>4332</v>
      </c>
      <c r="B21488" s="72"/>
    </row>
    <row r="21489" spans="1:2">
      <c r="A21489" s="72" t="s">
        <v>22525</v>
      </c>
      <c r="B21489" s="72"/>
    </row>
    <row r="21490" spans="1:2">
      <c r="A21490" s="72" t="s">
        <v>1998</v>
      </c>
      <c r="B21490" s="72"/>
    </row>
    <row r="21491" spans="1:2">
      <c r="A21491" s="72" t="s">
        <v>1998</v>
      </c>
      <c r="B21491" s="72"/>
    </row>
    <row r="21492" spans="1:2">
      <c r="A21492" s="72" t="s">
        <v>5649</v>
      </c>
      <c r="B21492" s="72"/>
    </row>
    <row r="21493" spans="1:2">
      <c r="A21493" s="72" t="s">
        <v>5649</v>
      </c>
      <c r="B21493" s="72"/>
    </row>
    <row r="21494" spans="1:2">
      <c r="A21494" s="72" t="s">
        <v>4012</v>
      </c>
      <c r="B21494" s="72"/>
    </row>
    <row r="21495" spans="1:2">
      <c r="A21495" s="72" t="s">
        <v>4012</v>
      </c>
      <c r="B21495" s="72"/>
    </row>
    <row r="21496" spans="1:2">
      <c r="A21496" s="72" t="s">
        <v>3224</v>
      </c>
      <c r="B21496" s="72"/>
    </row>
    <row r="21497" spans="1:2">
      <c r="A21497" s="72" t="s">
        <v>8940</v>
      </c>
      <c r="B21497" s="72"/>
    </row>
    <row r="21498" spans="1:2">
      <c r="A21498" s="72" t="s">
        <v>17813</v>
      </c>
      <c r="B21498" s="72"/>
    </row>
    <row r="21499" spans="1:2">
      <c r="A21499" s="72" t="s">
        <v>11793</v>
      </c>
      <c r="B21499" s="72"/>
    </row>
    <row r="21500" spans="1:2">
      <c r="A21500" s="72" t="s">
        <v>9340</v>
      </c>
      <c r="B21500" s="72"/>
    </row>
    <row r="21501" spans="1:2">
      <c r="A21501" s="72" t="s">
        <v>9341</v>
      </c>
      <c r="B21501" s="72"/>
    </row>
    <row r="21502" spans="1:2">
      <c r="A21502" s="72" t="s">
        <v>1827</v>
      </c>
      <c r="B21502" s="72"/>
    </row>
    <row r="21503" spans="1:2">
      <c r="A21503" s="72" t="s">
        <v>27022</v>
      </c>
      <c r="B21503" s="72"/>
    </row>
    <row r="21504" spans="1:2">
      <c r="A21504" s="72" t="s">
        <v>10332</v>
      </c>
      <c r="B21504" s="72"/>
    </row>
    <row r="21505" spans="1:2">
      <c r="A21505" s="72" t="s">
        <v>4013</v>
      </c>
      <c r="B21505" s="72"/>
    </row>
    <row r="21506" spans="1:2">
      <c r="A21506" s="72" t="s">
        <v>4013</v>
      </c>
      <c r="B21506" s="72"/>
    </row>
    <row r="21507" spans="1:2">
      <c r="A21507" s="72" t="s">
        <v>4013</v>
      </c>
      <c r="B21507" s="72"/>
    </row>
    <row r="21508" spans="1:2">
      <c r="A21508" s="72" t="s">
        <v>9342</v>
      </c>
      <c r="B21508" s="72"/>
    </row>
    <row r="21509" spans="1:2">
      <c r="A21509" s="72" t="s">
        <v>2841</v>
      </c>
      <c r="B21509" s="72"/>
    </row>
    <row r="21510" spans="1:2">
      <c r="A21510" s="72" t="s">
        <v>1828</v>
      </c>
      <c r="B21510" s="72"/>
    </row>
    <row r="21511" spans="1:2">
      <c r="A21511" s="72" t="s">
        <v>16784</v>
      </c>
      <c r="B21511" s="72"/>
    </row>
    <row r="21512" spans="1:2">
      <c r="A21512" s="72" t="s">
        <v>7204</v>
      </c>
      <c r="B21512" s="72"/>
    </row>
    <row r="21513" spans="1:2">
      <c r="A21513" s="72" t="s">
        <v>8941</v>
      </c>
      <c r="B21513" s="72"/>
    </row>
    <row r="21514" spans="1:2">
      <c r="A21514" s="72" t="s">
        <v>32488</v>
      </c>
      <c r="B21514" s="72"/>
    </row>
    <row r="21515" spans="1:2">
      <c r="A21515" s="72" t="s">
        <v>32489</v>
      </c>
      <c r="B21515" s="72"/>
    </row>
    <row r="21516" spans="1:2">
      <c r="A21516" s="72" t="s">
        <v>27471</v>
      </c>
      <c r="B21516" s="72"/>
    </row>
    <row r="21517" spans="1:2">
      <c r="A21517" s="72" t="s">
        <v>19590</v>
      </c>
      <c r="B21517" s="72"/>
    </row>
    <row r="21518" spans="1:2">
      <c r="A21518" s="72" t="s">
        <v>22526</v>
      </c>
      <c r="B21518" s="72"/>
    </row>
    <row r="21519" spans="1:2">
      <c r="A21519" s="72" t="s">
        <v>27024</v>
      </c>
      <c r="B21519" s="72"/>
    </row>
    <row r="21520" spans="1:2">
      <c r="A21520" s="72" t="s">
        <v>13653</v>
      </c>
      <c r="B21520" s="72"/>
    </row>
    <row r="21521" spans="1:2">
      <c r="A21521" s="72" t="s">
        <v>19591</v>
      </c>
      <c r="B21521" s="72"/>
    </row>
    <row r="21522" spans="1:2">
      <c r="A21522" s="72" t="s">
        <v>1110</v>
      </c>
      <c r="B21522" s="72"/>
    </row>
    <row r="21523" spans="1:2">
      <c r="A21523" s="72" t="s">
        <v>33220</v>
      </c>
      <c r="B21523" s="72"/>
    </row>
    <row r="21524" spans="1:2">
      <c r="A21524" s="72" t="s">
        <v>16492</v>
      </c>
      <c r="B21524" s="72"/>
    </row>
    <row r="21525" spans="1:2">
      <c r="A21525" s="72" t="s">
        <v>6029</v>
      </c>
      <c r="B21525" s="72"/>
    </row>
    <row r="21526" spans="1:2">
      <c r="A21526" s="72" t="s">
        <v>33504</v>
      </c>
      <c r="B21526" s="72"/>
    </row>
    <row r="21527" spans="1:2">
      <c r="A21527" s="72" t="s">
        <v>7205</v>
      </c>
      <c r="B21527" s="72"/>
    </row>
    <row r="21528" spans="1:2">
      <c r="A21528" s="72" t="s">
        <v>15440</v>
      </c>
      <c r="B21528" s="72"/>
    </row>
    <row r="21529" spans="1:2">
      <c r="A21529" s="72" t="s">
        <v>22527</v>
      </c>
      <c r="B21529" s="72"/>
    </row>
    <row r="21530" spans="1:2">
      <c r="A21530" s="4" t="s">
        <v>1111</v>
      </c>
      <c r="B21530" s="72"/>
    </row>
    <row r="21531" spans="1:2">
      <c r="A21531" s="72" t="s">
        <v>6387</v>
      </c>
      <c r="B21531" s="72"/>
    </row>
    <row r="21532" spans="1:2">
      <c r="A21532" s="72" t="s">
        <v>25483</v>
      </c>
      <c r="B21532" s="72"/>
    </row>
    <row r="21533" spans="1:2">
      <c r="A21533" s="72" t="s">
        <v>13906</v>
      </c>
      <c r="B21533" s="72"/>
    </row>
    <row r="21534" spans="1:2">
      <c r="A21534" s="72" t="s">
        <v>1593</v>
      </c>
      <c r="B21534" s="72"/>
    </row>
    <row r="21535" spans="1:2">
      <c r="A21535" s="4" t="s">
        <v>434</v>
      </c>
      <c r="B21535" s="72"/>
    </row>
    <row r="21536" spans="1:2">
      <c r="A21536" s="72" t="s">
        <v>29489</v>
      </c>
      <c r="B21536" s="72"/>
    </row>
    <row r="21537" spans="1:2">
      <c r="A21537" s="72" t="s">
        <v>22528</v>
      </c>
      <c r="B21537" s="72"/>
    </row>
    <row r="21538" spans="1:2">
      <c r="A21538" s="72" t="s">
        <v>33505</v>
      </c>
      <c r="B21538" s="72"/>
    </row>
    <row r="21539" spans="1:2">
      <c r="A21539" s="72" t="s">
        <v>8942</v>
      </c>
      <c r="B21539" s="72"/>
    </row>
    <row r="21540" spans="1:2">
      <c r="A21540" s="72" t="s">
        <v>7206</v>
      </c>
      <c r="B21540" s="72"/>
    </row>
    <row r="21541" spans="1:2">
      <c r="A21541" s="72" t="s">
        <v>7206</v>
      </c>
      <c r="B21541" s="72"/>
    </row>
    <row r="21542" spans="1:2">
      <c r="A21542" s="72" t="s">
        <v>7207</v>
      </c>
      <c r="B21542" s="72"/>
    </row>
    <row r="21543" spans="1:2">
      <c r="A21543" s="72" t="s">
        <v>1594</v>
      </c>
      <c r="B21543" s="72"/>
    </row>
    <row r="21544" spans="1:2">
      <c r="A21544" s="72" t="s">
        <v>14821</v>
      </c>
      <c r="B21544" s="72"/>
    </row>
    <row r="21545" spans="1:2">
      <c r="A21545" s="72" t="s">
        <v>22529</v>
      </c>
      <c r="B21545" s="72"/>
    </row>
    <row r="21546" spans="1:2">
      <c r="A21546" s="72" t="s">
        <v>17814</v>
      </c>
      <c r="B21546" s="72"/>
    </row>
    <row r="21547" spans="1:2">
      <c r="A21547" s="72" t="s">
        <v>3592</v>
      </c>
      <c r="B21547" s="72"/>
    </row>
    <row r="21548" spans="1:2">
      <c r="A21548" s="72" t="s">
        <v>17815</v>
      </c>
      <c r="B21548" s="72"/>
    </row>
    <row r="21549" spans="1:2">
      <c r="A21549" s="72" t="s">
        <v>1999</v>
      </c>
      <c r="B21549" s="72"/>
    </row>
    <row r="21550" spans="1:2">
      <c r="A21550" s="72" t="s">
        <v>1999</v>
      </c>
      <c r="B21550" s="72"/>
    </row>
    <row r="21551" spans="1:2">
      <c r="A21551" s="72" t="s">
        <v>9343</v>
      </c>
      <c r="B21551" s="72"/>
    </row>
    <row r="21552" spans="1:2">
      <c r="A21552" s="72" t="s">
        <v>11794</v>
      </c>
      <c r="B21552" s="72"/>
    </row>
    <row r="21553" spans="1:2">
      <c r="A21553" s="72" t="s">
        <v>20088</v>
      </c>
      <c r="B21553" s="72"/>
    </row>
    <row r="21554" spans="1:2">
      <c r="A21554" s="72" t="s">
        <v>2842</v>
      </c>
      <c r="B21554" s="72"/>
    </row>
    <row r="21555" spans="1:2">
      <c r="A21555" s="72" t="s">
        <v>27472</v>
      </c>
      <c r="B21555" s="72"/>
    </row>
    <row r="21556" spans="1:2">
      <c r="A21556" s="72" t="s">
        <v>26567</v>
      </c>
      <c r="B21556" s="72"/>
    </row>
    <row r="21557" spans="1:2">
      <c r="A21557" s="72" t="s">
        <v>28171</v>
      </c>
      <c r="B21557" s="72"/>
    </row>
    <row r="21558" spans="1:2">
      <c r="A21558" s="72" t="s">
        <v>5644</v>
      </c>
      <c r="B21558" s="72"/>
    </row>
    <row r="21559" spans="1:2">
      <c r="A21559" s="72" t="s">
        <v>435</v>
      </c>
      <c r="B21559" s="72"/>
    </row>
    <row r="21560" spans="1:2">
      <c r="A21560" s="72" t="s">
        <v>22987</v>
      </c>
      <c r="B21560" s="72"/>
    </row>
    <row r="21561" spans="1:2">
      <c r="A21561" s="72" t="s">
        <v>31355</v>
      </c>
      <c r="B21561" s="72"/>
    </row>
    <row r="21562" spans="1:2">
      <c r="A21562" s="72" t="s">
        <v>9344</v>
      </c>
      <c r="B21562" s="72"/>
    </row>
    <row r="21563" spans="1:2">
      <c r="A21563" s="72" t="s">
        <v>18361</v>
      </c>
      <c r="B21563" s="72"/>
    </row>
    <row r="21564" spans="1:2">
      <c r="A21564" s="72" t="s">
        <v>18361</v>
      </c>
      <c r="B21564" s="72"/>
    </row>
    <row r="21565" spans="1:2">
      <c r="A21565" s="72" t="s">
        <v>9345</v>
      </c>
      <c r="B21565" s="72"/>
    </row>
    <row r="21566" spans="1:2">
      <c r="A21566" s="72" t="s">
        <v>11269</v>
      </c>
      <c r="B21566" s="72"/>
    </row>
    <row r="21567" spans="1:2">
      <c r="A21567" s="72" t="s">
        <v>14822</v>
      </c>
      <c r="B21567" s="72"/>
    </row>
    <row r="21568" spans="1:2">
      <c r="A21568" s="72" t="s">
        <v>14823</v>
      </c>
      <c r="B21568" s="72"/>
    </row>
    <row r="21569" spans="1:2">
      <c r="A21569" s="72" t="s">
        <v>5650</v>
      </c>
      <c r="B21569" s="72"/>
    </row>
    <row r="21570" spans="1:2">
      <c r="A21570" s="72" t="s">
        <v>33506</v>
      </c>
      <c r="B21570" s="72"/>
    </row>
    <row r="21571" spans="1:2">
      <c r="A21571" s="72" t="s">
        <v>3593</v>
      </c>
      <c r="B21571" s="72"/>
    </row>
    <row r="21572" spans="1:2">
      <c r="A21572" s="72" t="s">
        <v>31926</v>
      </c>
      <c r="B21572" s="72"/>
    </row>
    <row r="21573" spans="1:2">
      <c r="A21573" s="72" t="s">
        <v>2000</v>
      </c>
      <c r="B21573" s="72"/>
    </row>
    <row r="21574" spans="1:2">
      <c r="A21574" s="72" t="s">
        <v>2000</v>
      </c>
      <c r="B21574" s="72"/>
    </row>
    <row r="21575" spans="1:2">
      <c r="A21575" s="72" t="s">
        <v>14824</v>
      </c>
      <c r="B21575" s="72"/>
    </row>
    <row r="21576" spans="1:2">
      <c r="A21576" s="72" t="s">
        <v>27473</v>
      </c>
      <c r="B21576" s="72"/>
    </row>
    <row r="21577" spans="1:2">
      <c r="A21577" s="72" t="s">
        <v>18362</v>
      </c>
      <c r="B21577" s="72"/>
    </row>
    <row r="21578" spans="1:2">
      <c r="A21578" s="72" t="s">
        <v>32492</v>
      </c>
      <c r="B21578" s="72"/>
    </row>
    <row r="21579" spans="1:2">
      <c r="A21579" s="72" t="s">
        <v>7208</v>
      </c>
      <c r="B21579" s="72"/>
    </row>
    <row r="21580" spans="1:2">
      <c r="A21580" s="72" t="s">
        <v>5318</v>
      </c>
      <c r="B21580" s="72"/>
    </row>
    <row r="21581" spans="1:2">
      <c r="A21581" s="72" t="s">
        <v>25484</v>
      </c>
      <c r="B21581" s="72"/>
    </row>
    <row r="21582" spans="1:2">
      <c r="A21582" s="72" t="s">
        <v>1112</v>
      </c>
      <c r="B21582" s="72"/>
    </row>
    <row r="21583" spans="1:2">
      <c r="A21583" s="72" t="s">
        <v>7209</v>
      </c>
      <c r="B21583" s="72"/>
    </row>
    <row r="21584" spans="1:2">
      <c r="A21584" s="72" t="s">
        <v>16194</v>
      </c>
      <c r="B21584" s="72"/>
    </row>
    <row r="21585" spans="1:2">
      <c r="A21585" s="72" t="s">
        <v>15441</v>
      </c>
      <c r="B21585" s="72"/>
    </row>
    <row r="21586" spans="1:2">
      <c r="A21586" s="72" t="s">
        <v>20975</v>
      </c>
      <c r="B21586" s="72"/>
    </row>
    <row r="21587" spans="1:2">
      <c r="A21587" s="72" t="s">
        <v>9346</v>
      </c>
      <c r="B21587" s="72"/>
    </row>
    <row r="21588" spans="1:2">
      <c r="A21588" s="72" t="s">
        <v>1595</v>
      </c>
      <c r="B21588" s="72"/>
    </row>
    <row r="21589" spans="1:2">
      <c r="A21589" s="72" t="s">
        <v>4014</v>
      </c>
      <c r="B21589" s="72"/>
    </row>
    <row r="21590" spans="1:2">
      <c r="A21590" s="72" t="s">
        <v>29490</v>
      </c>
      <c r="B21590" s="72"/>
    </row>
    <row r="21591" spans="1:2">
      <c r="A21591" s="72" t="s">
        <v>30641</v>
      </c>
      <c r="B21591" s="72"/>
    </row>
    <row r="21592" spans="1:2">
      <c r="A21592" s="72" t="s">
        <v>1596</v>
      </c>
      <c r="B21592" s="72"/>
    </row>
    <row r="21593" spans="1:2">
      <c r="A21593" s="72" t="s">
        <v>22988</v>
      </c>
      <c r="B21593" s="72"/>
    </row>
    <row r="21594" spans="1:2">
      <c r="A21594" s="72" t="s">
        <v>24817</v>
      </c>
      <c r="B21594" s="72"/>
    </row>
    <row r="21595" spans="1:2">
      <c r="A21595" s="72" t="s">
        <v>7210</v>
      </c>
      <c r="B21595" s="72"/>
    </row>
    <row r="21596" spans="1:2">
      <c r="A21596" s="72" t="s">
        <v>7210</v>
      </c>
      <c r="B21596" s="72"/>
    </row>
    <row r="21597" spans="1:2">
      <c r="A21597" s="72" t="s">
        <v>18840</v>
      </c>
      <c r="B21597" s="72"/>
    </row>
    <row r="21598" spans="1:2">
      <c r="A21598" s="72" t="s">
        <v>13038</v>
      </c>
      <c r="B21598" s="72"/>
    </row>
    <row r="21599" spans="1:2">
      <c r="A21599" s="72" t="s">
        <v>3225</v>
      </c>
      <c r="B21599" s="72"/>
    </row>
    <row r="21600" spans="1:2">
      <c r="A21600" s="72" t="s">
        <v>3225</v>
      </c>
      <c r="B21600" s="72"/>
    </row>
    <row r="21601" spans="1:2">
      <c r="A21601" s="72" t="s">
        <v>11795</v>
      </c>
      <c r="B21601" s="72"/>
    </row>
    <row r="21602" spans="1:2">
      <c r="A21602" s="72" t="s">
        <v>31677</v>
      </c>
      <c r="B21602" s="72"/>
    </row>
    <row r="21603" spans="1:2">
      <c r="A21603" s="72" t="s">
        <v>13377</v>
      </c>
      <c r="B21603" s="72"/>
    </row>
    <row r="21604" spans="1:2">
      <c r="A21604" s="72" t="s">
        <v>19138</v>
      </c>
      <c r="B21604" s="72"/>
    </row>
    <row r="21605" spans="1:2">
      <c r="A21605" s="72" t="s">
        <v>25239</v>
      </c>
      <c r="B21605" s="72"/>
    </row>
    <row r="21606" spans="1:2">
      <c r="A21606" s="72" t="s">
        <v>11796</v>
      </c>
      <c r="B21606" s="72"/>
    </row>
    <row r="21607" spans="1:2">
      <c r="A21607" s="72" t="s">
        <v>20976</v>
      </c>
      <c r="B21607" s="72"/>
    </row>
    <row r="21608" spans="1:2">
      <c r="A21608" s="72" t="s">
        <v>13039</v>
      </c>
      <c r="B21608" s="72"/>
    </row>
    <row r="21609" spans="1:2">
      <c r="A21609" s="72" t="s">
        <v>6030</v>
      </c>
      <c r="B21609" s="72"/>
    </row>
    <row r="21610" spans="1:2">
      <c r="A21610" s="72" t="s">
        <v>24236</v>
      </c>
      <c r="B21610" s="72"/>
    </row>
    <row r="21611" spans="1:2">
      <c r="A21611" s="72" t="s">
        <v>8943</v>
      </c>
      <c r="B21611" s="72"/>
    </row>
    <row r="21612" spans="1:2">
      <c r="A21612" s="72" t="s">
        <v>4334</v>
      </c>
      <c r="B21612" s="72"/>
    </row>
    <row r="21613" spans="1:2">
      <c r="A21613" s="72" t="s">
        <v>4334</v>
      </c>
      <c r="B21613" s="72"/>
    </row>
    <row r="21614" spans="1:2">
      <c r="A21614" s="72" t="s">
        <v>4334</v>
      </c>
      <c r="B21614" s="72"/>
    </row>
    <row r="21615" spans="1:2">
      <c r="A21615" s="72" t="s">
        <v>4334</v>
      </c>
      <c r="B21615" s="72"/>
    </row>
    <row r="21616" spans="1:2">
      <c r="A21616" s="72" t="s">
        <v>11270</v>
      </c>
      <c r="B21616" s="72"/>
    </row>
    <row r="21617" spans="1:2">
      <c r="A21617" s="72" t="s">
        <v>11270</v>
      </c>
      <c r="B21617" s="72"/>
    </row>
    <row r="21618" spans="1:2">
      <c r="A21618" s="72" t="s">
        <v>12249</v>
      </c>
      <c r="B21618" s="72"/>
    </row>
    <row r="21619" spans="1:2">
      <c r="A21619" s="72" t="s">
        <v>31236</v>
      </c>
      <c r="B21619" s="72"/>
    </row>
    <row r="21620" spans="1:2">
      <c r="A21620" s="72" t="s">
        <v>2403</v>
      </c>
      <c r="B21620" s="72"/>
    </row>
    <row r="21621" spans="1:2">
      <c r="A21621" s="72" t="s">
        <v>17816</v>
      </c>
      <c r="B21621" s="72"/>
    </row>
    <row r="21622" spans="1:2">
      <c r="A21622" s="72" t="s">
        <v>31012</v>
      </c>
      <c r="B21622" s="72"/>
    </row>
    <row r="21623" spans="1:2">
      <c r="A21623" s="72" t="s">
        <v>11797</v>
      </c>
      <c r="B21623" s="72"/>
    </row>
    <row r="21624" spans="1:2">
      <c r="A21624" s="72" t="s">
        <v>20089</v>
      </c>
      <c r="B21624" s="72"/>
    </row>
    <row r="21625" spans="1:2">
      <c r="A21625" s="72" t="s">
        <v>8325</v>
      </c>
      <c r="B21625" s="72"/>
    </row>
    <row r="21626" spans="1:2">
      <c r="A21626" s="72" t="s">
        <v>27474</v>
      </c>
      <c r="B21626" s="72"/>
    </row>
    <row r="21627" spans="1:2">
      <c r="A21627" s="72" t="s">
        <v>3594</v>
      </c>
      <c r="B21627" s="72"/>
    </row>
    <row r="21628" spans="1:2">
      <c r="A21628" s="72" t="s">
        <v>17055</v>
      </c>
      <c r="B21628" s="72"/>
    </row>
    <row r="21629" spans="1:2">
      <c r="A21629" s="72" t="s">
        <v>15442</v>
      </c>
      <c r="B21629" s="72"/>
    </row>
    <row r="21630" spans="1:2">
      <c r="A21630" s="72" t="s">
        <v>11798</v>
      </c>
      <c r="B21630" s="72"/>
    </row>
    <row r="21631" spans="1:2">
      <c r="A21631" s="72" t="s">
        <v>17817</v>
      </c>
      <c r="B21631" s="72"/>
    </row>
    <row r="21632" spans="1:2">
      <c r="A21632" s="72" t="s">
        <v>436</v>
      </c>
      <c r="B21632" s="72"/>
    </row>
    <row r="21633" spans="1:2">
      <c r="A21633" s="72" t="s">
        <v>30042</v>
      </c>
      <c r="B21633" s="72"/>
    </row>
    <row r="21634" spans="1:2">
      <c r="A21634" s="72" t="s">
        <v>2404</v>
      </c>
      <c r="B21634" s="72"/>
    </row>
    <row r="21635" spans="1:2">
      <c r="A21635" s="72" t="s">
        <v>2404</v>
      </c>
      <c r="B21635" s="72"/>
    </row>
    <row r="21636" spans="1:2">
      <c r="A21636" s="72" t="s">
        <v>2404</v>
      </c>
      <c r="B21636" s="72"/>
    </row>
    <row r="21637" spans="1:2">
      <c r="A21637" s="72" t="s">
        <v>2404</v>
      </c>
      <c r="B21637" s="72"/>
    </row>
    <row r="21638" spans="1:2">
      <c r="A21638" s="72" t="s">
        <v>437</v>
      </c>
      <c r="B21638" s="72"/>
    </row>
    <row r="21639" spans="1:2">
      <c r="A21639" s="72" t="s">
        <v>9347</v>
      </c>
      <c r="B21639" s="72"/>
    </row>
    <row r="21640" spans="1:2">
      <c r="A21640" s="72" t="s">
        <v>21905</v>
      </c>
      <c r="B21640" s="72"/>
    </row>
    <row r="21641" spans="1:2">
      <c r="A21641" s="72" t="s">
        <v>16785</v>
      </c>
      <c r="B21641" s="72"/>
    </row>
    <row r="21642" spans="1:2">
      <c r="A21642" s="72" t="s">
        <v>4015</v>
      </c>
      <c r="B21642" s="72"/>
    </row>
    <row r="21643" spans="1:2">
      <c r="A21643" s="72" t="s">
        <v>31013</v>
      </c>
      <c r="B21643" s="72"/>
    </row>
    <row r="21644" spans="1:2">
      <c r="A21644" s="72" t="s">
        <v>15994</v>
      </c>
      <c r="B21644" s="72"/>
    </row>
    <row r="21645" spans="1:2">
      <c r="A21645" s="72" t="s">
        <v>11799</v>
      </c>
      <c r="B21645" s="72"/>
    </row>
    <row r="21646" spans="1:2">
      <c r="A21646" s="72" t="s">
        <v>16195</v>
      </c>
      <c r="B21646" s="72"/>
    </row>
    <row r="21647" spans="1:2">
      <c r="A21647" s="72" t="s">
        <v>8326</v>
      </c>
      <c r="B21647" s="72"/>
    </row>
    <row r="21648" spans="1:2">
      <c r="A21648" s="72" t="s">
        <v>13907</v>
      </c>
      <c r="B21648" s="72"/>
    </row>
    <row r="21649" spans="1:2">
      <c r="A21649" s="72" t="s">
        <v>27475</v>
      </c>
      <c r="B21649" s="72"/>
    </row>
    <row r="21650" spans="1:2">
      <c r="A21650" s="72" t="s">
        <v>10333</v>
      </c>
      <c r="B21650" s="72"/>
    </row>
    <row r="21651" spans="1:2">
      <c r="A21651" s="72" t="s">
        <v>10333</v>
      </c>
      <c r="B21651" s="72"/>
    </row>
    <row r="21652" spans="1:2">
      <c r="A21652" s="72" t="s">
        <v>10333</v>
      </c>
      <c r="B21652" s="72"/>
    </row>
    <row r="21653" spans="1:2">
      <c r="A21653" s="72" t="s">
        <v>10333</v>
      </c>
      <c r="B21653" s="72"/>
    </row>
    <row r="21654" spans="1:2">
      <c r="A21654" s="72" t="s">
        <v>22989</v>
      </c>
      <c r="B21654" s="72"/>
    </row>
    <row r="21655" spans="1:2">
      <c r="A21655" s="72" t="s">
        <v>1113</v>
      </c>
      <c r="B21655" s="72"/>
    </row>
    <row r="21656" spans="1:2">
      <c r="A21656" s="72" t="s">
        <v>17452</v>
      </c>
      <c r="B21656" s="72"/>
    </row>
    <row r="21657" spans="1:2">
      <c r="A21657" s="72" t="s">
        <v>31927</v>
      </c>
      <c r="B21657" s="72"/>
    </row>
    <row r="21658" spans="1:2">
      <c r="A21658" s="72" t="s">
        <v>13378</v>
      </c>
      <c r="B21658" s="72"/>
    </row>
    <row r="21659" spans="1:2">
      <c r="A21659" s="72" t="s">
        <v>4949</v>
      </c>
      <c r="B21659" s="72"/>
    </row>
    <row r="21660" spans="1:2">
      <c r="A21660" s="72" t="s">
        <v>28948</v>
      </c>
      <c r="B21660" s="72"/>
    </row>
    <row r="21661" spans="1:2">
      <c r="A21661" s="72" t="s">
        <v>13908</v>
      </c>
      <c r="B21661" s="72"/>
    </row>
    <row r="21662" spans="1:2">
      <c r="A21662" s="72" t="s">
        <v>17451</v>
      </c>
      <c r="B21662" s="72"/>
    </row>
    <row r="21663" spans="1:2">
      <c r="A21663" s="72" t="s">
        <v>22990</v>
      </c>
      <c r="B21663" s="72"/>
    </row>
    <row r="21664" spans="1:2">
      <c r="A21664" s="72" t="s">
        <v>9856</v>
      </c>
      <c r="B21664" s="72"/>
    </row>
    <row r="21665" spans="1:2">
      <c r="A21665" s="72" t="s">
        <v>27882</v>
      </c>
      <c r="B21665" s="72"/>
    </row>
    <row r="21666" spans="1:2">
      <c r="A21666" s="72" t="s">
        <v>13379</v>
      </c>
      <c r="B21666" s="72"/>
    </row>
    <row r="21667" spans="1:2">
      <c r="A21667" s="72" t="s">
        <v>27883</v>
      </c>
      <c r="B21667" s="72"/>
    </row>
    <row r="21668" spans="1:2">
      <c r="A21668" s="72" t="s">
        <v>21406</v>
      </c>
      <c r="B21668" s="72"/>
    </row>
    <row r="21669" spans="1:2">
      <c r="A21669" s="72" t="s">
        <v>19139</v>
      </c>
      <c r="B21669" s="72"/>
    </row>
    <row r="21670" spans="1:2">
      <c r="A21670" s="72" t="s">
        <v>13380</v>
      </c>
      <c r="B21670" s="72"/>
    </row>
    <row r="21671" spans="1:2">
      <c r="A21671" s="72" t="s">
        <v>3595</v>
      </c>
      <c r="B21671" s="72"/>
    </row>
    <row r="21672" spans="1:2">
      <c r="A21672" s="72" t="s">
        <v>18841</v>
      </c>
      <c r="B21672" s="72"/>
    </row>
    <row r="21673" spans="1:2">
      <c r="A21673" s="72" t="s">
        <v>22530</v>
      </c>
      <c r="B21673" s="72"/>
    </row>
    <row r="21674" spans="1:2">
      <c r="A21674" s="72" t="s">
        <v>33507</v>
      </c>
      <c r="B21674" s="72"/>
    </row>
    <row r="21675" spans="1:2">
      <c r="A21675" s="72" t="s">
        <v>13381</v>
      </c>
      <c r="B21675" s="72"/>
    </row>
    <row r="21676" spans="1:2">
      <c r="A21676" s="72" t="s">
        <v>17453</v>
      </c>
      <c r="B21676" s="72"/>
    </row>
    <row r="21677" spans="1:2">
      <c r="A21677" s="72" t="s">
        <v>17818</v>
      </c>
      <c r="B21677" s="72"/>
    </row>
    <row r="21678" spans="1:2">
      <c r="A21678" s="72" t="s">
        <v>17454</v>
      </c>
      <c r="B21678" s="72"/>
    </row>
    <row r="21679" spans="1:2">
      <c r="A21679" s="72" t="s">
        <v>22531</v>
      </c>
      <c r="B21679" s="72"/>
    </row>
    <row r="21680" spans="1:2">
      <c r="A21680" s="72" t="s">
        <v>18842</v>
      </c>
      <c r="B21680" s="72"/>
    </row>
    <row r="21681" spans="1:2">
      <c r="A21681" s="72" t="s">
        <v>19592</v>
      </c>
      <c r="B21681" s="72"/>
    </row>
    <row r="21682" spans="1:2">
      <c r="A21682" s="72" t="s">
        <v>33084</v>
      </c>
      <c r="B21682" s="72"/>
    </row>
    <row r="21683" spans="1:2">
      <c r="A21683" s="72" t="s">
        <v>26295</v>
      </c>
      <c r="B21683" s="72"/>
    </row>
    <row r="21684" spans="1:2">
      <c r="A21684" s="72" t="s">
        <v>26296</v>
      </c>
      <c r="B21684" s="72"/>
    </row>
    <row r="21685" spans="1:2">
      <c r="A21685" s="72" t="s">
        <v>17455</v>
      </c>
      <c r="B21685" s="72"/>
    </row>
    <row r="21686" spans="1:2">
      <c r="A21686" s="72" t="s">
        <v>14237</v>
      </c>
      <c r="B21686" s="72"/>
    </row>
    <row r="21687" spans="1:2">
      <c r="A21687" s="72" t="s">
        <v>14237</v>
      </c>
      <c r="B21687" s="72"/>
    </row>
    <row r="21688" spans="1:2">
      <c r="A21688" s="72" t="s">
        <v>438</v>
      </c>
      <c r="B21688" s="72"/>
    </row>
    <row r="21689" spans="1:2">
      <c r="A21689" s="72" t="s">
        <v>31716</v>
      </c>
      <c r="B21689" s="72"/>
    </row>
    <row r="21690" spans="1:2">
      <c r="A21690" s="72" t="s">
        <v>15443</v>
      </c>
      <c r="B21690" s="72"/>
    </row>
    <row r="21691" spans="1:2">
      <c r="A21691" s="72" t="s">
        <v>28172</v>
      </c>
      <c r="B21691" s="72"/>
    </row>
    <row r="21692" spans="1:2">
      <c r="A21692" s="72" t="s">
        <v>31237</v>
      </c>
      <c r="B21692" s="72"/>
    </row>
    <row r="21693" spans="1:2">
      <c r="A21693" s="72" t="s">
        <v>15444</v>
      </c>
      <c r="B21693" s="72"/>
    </row>
    <row r="21694" spans="1:2">
      <c r="A21694" s="72" t="s">
        <v>9348</v>
      </c>
      <c r="B21694" s="72"/>
    </row>
    <row r="21695" spans="1:2">
      <c r="A21695" s="72" t="s">
        <v>28458</v>
      </c>
      <c r="B21695" s="72"/>
    </row>
    <row r="21696" spans="1:2">
      <c r="A21696" s="72" t="s">
        <v>31014</v>
      </c>
      <c r="B21696" s="72"/>
    </row>
    <row r="21697" spans="1:2">
      <c r="A21697" s="72" t="s">
        <v>17249</v>
      </c>
      <c r="B21697" s="72"/>
    </row>
    <row r="21698" spans="1:2">
      <c r="A21698" s="72" t="s">
        <v>5651</v>
      </c>
      <c r="B21698" s="72"/>
    </row>
    <row r="21699" spans="1:2">
      <c r="A21699" s="72" t="s">
        <v>32116</v>
      </c>
      <c r="B21699" s="72"/>
    </row>
    <row r="21700" spans="1:2">
      <c r="A21700" s="72" t="s">
        <v>26568</v>
      </c>
      <c r="B21700" s="72"/>
    </row>
    <row r="21701" spans="1:2">
      <c r="A21701" s="72" t="s">
        <v>2001</v>
      </c>
      <c r="B21701" s="72"/>
    </row>
    <row r="21702" spans="1:2">
      <c r="A21702" s="72" t="s">
        <v>2001</v>
      </c>
      <c r="B21702" s="72"/>
    </row>
    <row r="21703" spans="1:2">
      <c r="A21703" s="72" t="s">
        <v>8944</v>
      </c>
      <c r="B21703" s="72"/>
    </row>
    <row r="21704" spans="1:2">
      <c r="A21704" s="72" t="s">
        <v>15696</v>
      </c>
      <c r="B21704" s="72"/>
    </row>
    <row r="21705" spans="1:2">
      <c r="A21705" s="72" t="s">
        <v>31015</v>
      </c>
      <c r="B21705" s="72"/>
    </row>
    <row r="21706" spans="1:2">
      <c r="A21706" s="72" t="s">
        <v>26569</v>
      </c>
      <c r="B21706" s="72"/>
    </row>
    <row r="21707" spans="1:2">
      <c r="A21707" s="72" t="s">
        <v>28949</v>
      </c>
      <c r="B21707" s="72"/>
    </row>
    <row r="21708" spans="1:2">
      <c r="A21708" s="72" t="s">
        <v>33308</v>
      </c>
      <c r="B21708" s="72"/>
    </row>
    <row r="21709" spans="1:2">
      <c r="A21709" s="72" t="s">
        <v>15445</v>
      </c>
      <c r="B21709" s="72"/>
    </row>
    <row r="21710" spans="1:2">
      <c r="A21710" s="72" t="s">
        <v>6031</v>
      </c>
      <c r="B21710" s="72"/>
    </row>
    <row r="21711" spans="1:2">
      <c r="A21711" s="72" t="s">
        <v>4335</v>
      </c>
      <c r="B21711" s="72"/>
    </row>
    <row r="21712" spans="1:2">
      <c r="A21712" s="72" t="s">
        <v>29491</v>
      </c>
      <c r="B21712" s="72"/>
    </row>
    <row r="21713" spans="1:2">
      <c r="A21713" s="72" t="s">
        <v>13909</v>
      </c>
      <c r="B21713" s="72"/>
    </row>
    <row r="21714" spans="1:2">
      <c r="A21714" s="72" t="s">
        <v>13909</v>
      </c>
      <c r="B21714" s="72"/>
    </row>
    <row r="21715" spans="1:2">
      <c r="A21715" s="72" t="s">
        <v>28950</v>
      </c>
      <c r="B21715" s="72"/>
    </row>
    <row r="21716" spans="1:2">
      <c r="A21716" s="72" t="s">
        <v>23719</v>
      </c>
      <c r="B21716" s="72"/>
    </row>
    <row r="21717" spans="1:2">
      <c r="A21717" s="4" t="s">
        <v>1114</v>
      </c>
      <c r="B21717" s="72"/>
    </row>
    <row r="21718" spans="1:2">
      <c r="A21718" s="72" t="s">
        <v>1114</v>
      </c>
      <c r="B21718" s="72"/>
    </row>
    <row r="21719" spans="1:2">
      <c r="A21719" s="72" t="s">
        <v>1114</v>
      </c>
      <c r="B21719" s="72"/>
    </row>
    <row r="21720" spans="1:2">
      <c r="A21720" s="72" t="s">
        <v>27025</v>
      </c>
      <c r="B21720" s="72"/>
    </row>
    <row r="21721" spans="1:2">
      <c r="A21721" s="72" t="s">
        <v>1115</v>
      </c>
      <c r="B21721" s="72"/>
    </row>
    <row r="21722" spans="1:2">
      <c r="A21722" s="72" t="s">
        <v>1115</v>
      </c>
      <c r="B21722" s="72"/>
    </row>
    <row r="21723" spans="1:2">
      <c r="A21723" s="72" t="s">
        <v>1115</v>
      </c>
      <c r="B21723" s="72"/>
    </row>
    <row r="21724" spans="1:2">
      <c r="A21724" s="72" t="s">
        <v>1115</v>
      </c>
      <c r="B21724" s="72"/>
    </row>
    <row r="21725" spans="1:2">
      <c r="A21725" s="72" t="s">
        <v>1116</v>
      </c>
      <c r="B21725" s="72"/>
    </row>
    <row r="21726" spans="1:2">
      <c r="A21726" s="72" t="s">
        <v>2843</v>
      </c>
      <c r="B21726" s="72"/>
    </row>
    <row r="21727" spans="1:2">
      <c r="A21727" s="72" t="s">
        <v>32865</v>
      </c>
      <c r="B21727" s="72"/>
    </row>
    <row r="21728" spans="1:2">
      <c r="A21728" s="72" t="s">
        <v>27476</v>
      </c>
      <c r="B21728" s="72"/>
    </row>
    <row r="21729" spans="1:2">
      <c r="A21729" s="72" t="s">
        <v>4336</v>
      </c>
      <c r="B21729" s="72"/>
    </row>
    <row r="21730" spans="1:2">
      <c r="A21730" s="72" t="s">
        <v>1829</v>
      </c>
      <c r="B21730" s="72"/>
    </row>
    <row r="21731" spans="1:2">
      <c r="A21731" s="72" t="s">
        <v>5319</v>
      </c>
      <c r="B21731" s="72"/>
    </row>
    <row r="21732" spans="1:2">
      <c r="A21732" s="72" t="s">
        <v>28173</v>
      </c>
      <c r="B21732" s="72"/>
    </row>
    <row r="21733" spans="1:2">
      <c r="A21733" s="72" t="s">
        <v>21407</v>
      </c>
      <c r="B21733" s="72"/>
    </row>
    <row r="21734" spans="1:2">
      <c r="A21734" s="72" t="s">
        <v>11800</v>
      </c>
      <c r="B21734" s="72"/>
    </row>
    <row r="21735" spans="1:2">
      <c r="A21735" s="72" t="s">
        <v>28459</v>
      </c>
      <c r="B21735" s="72"/>
    </row>
    <row r="21736" spans="1:2">
      <c r="A21736" s="72" t="s">
        <v>20090</v>
      </c>
      <c r="B21736" s="72"/>
    </row>
    <row r="21737" spans="1:2">
      <c r="A21737" s="72" t="s">
        <v>22991</v>
      </c>
      <c r="B21737" s="72"/>
    </row>
    <row r="21738" spans="1:2">
      <c r="A21738" s="72" t="s">
        <v>3226</v>
      </c>
      <c r="B21738" s="72"/>
    </row>
    <row r="21739" spans="1:2">
      <c r="A21739" s="72" t="s">
        <v>9349</v>
      </c>
      <c r="B21739" s="72"/>
    </row>
    <row r="21740" spans="1:2">
      <c r="A21740" s="72" t="s">
        <v>2405</v>
      </c>
      <c r="B21740" s="72"/>
    </row>
    <row r="21741" spans="1:2">
      <c r="A21741" s="72" t="s">
        <v>4950</v>
      </c>
      <c r="B21741" s="72"/>
    </row>
    <row r="21742" spans="1:2">
      <c r="A21742" s="72" t="s">
        <v>17760</v>
      </c>
      <c r="B21742" s="72"/>
    </row>
    <row r="21743" spans="1:2">
      <c r="A21743" s="72" t="s">
        <v>23720</v>
      </c>
      <c r="B21743" s="72"/>
    </row>
    <row r="21744" spans="1:2">
      <c r="A21744" s="72" t="s">
        <v>4016</v>
      </c>
      <c r="B21744" s="72"/>
    </row>
    <row r="21745" spans="1:2">
      <c r="A21745" s="72" t="s">
        <v>25240</v>
      </c>
      <c r="B21745" s="72"/>
    </row>
    <row r="21746" spans="1:2">
      <c r="A21746" s="72" t="s">
        <v>3227</v>
      </c>
      <c r="B21746" s="72"/>
    </row>
    <row r="21747" spans="1:2">
      <c r="A21747" s="72" t="s">
        <v>14238</v>
      </c>
      <c r="B21747" s="72"/>
    </row>
    <row r="21748" spans="1:2">
      <c r="A21748" s="4" t="s">
        <v>33627</v>
      </c>
      <c r="B21748" s="72"/>
    </row>
    <row r="21749" spans="1:2">
      <c r="A21749" s="72" t="s">
        <v>17456</v>
      </c>
      <c r="B21749" s="72"/>
    </row>
    <row r="21750" spans="1:2">
      <c r="A21750" s="72" t="s">
        <v>15189</v>
      </c>
      <c r="B21750" s="72"/>
    </row>
    <row r="21751" spans="1:2">
      <c r="A21751" s="72" t="s">
        <v>33508</v>
      </c>
      <c r="B21751" s="72"/>
    </row>
    <row r="21752" spans="1:2">
      <c r="A21752" s="72" t="s">
        <v>14825</v>
      </c>
      <c r="B21752" s="72"/>
    </row>
    <row r="21753" spans="1:2">
      <c r="A21753" s="72" t="s">
        <v>31928</v>
      </c>
      <c r="B21753" s="72"/>
    </row>
    <row r="21754" spans="1:2">
      <c r="A21754" s="72" t="s">
        <v>18363</v>
      </c>
      <c r="B21754" s="72"/>
    </row>
    <row r="21755" spans="1:2">
      <c r="A21755" s="72" t="s">
        <v>19593</v>
      </c>
      <c r="B21755" s="72"/>
    </row>
    <row r="21756" spans="1:2">
      <c r="A21756" s="72" t="s">
        <v>14826</v>
      </c>
      <c r="B21756" s="72"/>
    </row>
    <row r="21757" spans="1:2">
      <c r="A21757" s="72" t="s">
        <v>19140</v>
      </c>
      <c r="B21757" s="72"/>
    </row>
    <row r="21758" spans="1:2">
      <c r="A21758" s="72" t="s">
        <v>17820</v>
      </c>
      <c r="B21758" s="72"/>
    </row>
    <row r="21759" spans="1:2">
      <c r="A21759" s="72" t="s">
        <v>3596</v>
      </c>
      <c r="B21759" s="72"/>
    </row>
    <row r="21760" spans="1:2">
      <c r="A21760" s="72" t="s">
        <v>27026</v>
      </c>
      <c r="B21760" s="72"/>
    </row>
    <row r="21761" spans="1:2">
      <c r="A21761" s="72" t="s">
        <v>27027</v>
      </c>
      <c r="B21761" s="72"/>
    </row>
    <row r="21762" spans="1:2">
      <c r="A21762" s="72" t="s">
        <v>15995</v>
      </c>
      <c r="B21762" s="72"/>
    </row>
    <row r="21763" spans="1:2">
      <c r="A21763" s="72" t="s">
        <v>8945</v>
      </c>
      <c r="B21763" s="72"/>
    </row>
    <row r="21764" spans="1:2">
      <c r="A21764" s="72" t="s">
        <v>12671</v>
      </c>
      <c r="B21764" s="72"/>
    </row>
    <row r="21765" spans="1:2">
      <c r="A21765" s="72" t="s">
        <v>31016</v>
      </c>
      <c r="B21765" s="72"/>
    </row>
    <row r="21766" spans="1:2">
      <c r="A21766" s="72" t="s">
        <v>16786</v>
      </c>
      <c r="B21766" s="72"/>
    </row>
    <row r="21767" spans="1:2">
      <c r="A21767" s="72" t="s">
        <v>28174</v>
      </c>
      <c r="B21767" s="72"/>
    </row>
    <row r="21768" spans="1:2">
      <c r="A21768" s="72" t="s">
        <v>9350</v>
      </c>
      <c r="B21768" s="72"/>
    </row>
    <row r="21769" spans="1:2">
      <c r="A21769" s="72" t="s">
        <v>15697</v>
      </c>
      <c r="B21769" s="72"/>
    </row>
    <row r="21770" spans="1:2">
      <c r="A21770" s="72" t="s">
        <v>28175</v>
      </c>
      <c r="B21770" s="72"/>
    </row>
    <row r="21771" spans="1:2">
      <c r="A21771" s="72" t="s">
        <v>5320</v>
      </c>
      <c r="B21771" s="72"/>
    </row>
    <row r="21772" spans="1:2">
      <c r="A21772" s="72" t="s">
        <v>1597</v>
      </c>
      <c r="B21772" s="72"/>
    </row>
    <row r="21773" spans="1:2">
      <c r="A21773" s="72" t="s">
        <v>4951</v>
      </c>
      <c r="B21773" s="72"/>
    </row>
    <row r="21774" spans="1:2">
      <c r="A21774" s="72" t="s">
        <v>28951</v>
      </c>
      <c r="B21774" s="72"/>
    </row>
    <row r="21775" spans="1:2">
      <c r="A21775" s="72" t="s">
        <v>20091</v>
      </c>
      <c r="B21775" s="72"/>
    </row>
    <row r="21776" spans="1:2">
      <c r="A21776" s="72" t="s">
        <v>17056</v>
      </c>
      <c r="B21776" s="72"/>
    </row>
    <row r="21777" spans="1:2">
      <c r="A21777" s="72" t="s">
        <v>4017</v>
      </c>
      <c r="B21777" s="72"/>
    </row>
    <row r="21778" spans="1:2">
      <c r="A21778" s="72" t="s">
        <v>17821</v>
      </c>
      <c r="B21778" s="72"/>
    </row>
    <row r="21779" spans="1:2">
      <c r="A21779" s="72" t="s">
        <v>26298</v>
      </c>
      <c r="B21779" s="72"/>
    </row>
    <row r="21780" spans="1:2">
      <c r="A21780" s="72" t="s">
        <v>26297</v>
      </c>
      <c r="B21780" s="72"/>
    </row>
    <row r="21781" spans="1:2">
      <c r="A21781" s="72" t="s">
        <v>21408</v>
      </c>
      <c r="B21781" s="72"/>
    </row>
    <row r="21782" spans="1:2">
      <c r="A21782" s="72" t="s">
        <v>6032</v>
      </c>
      <c r="B21782" s="72"/>
    </row>
    <row r="21783" spans="1:2">
      <c r="A21783" s="72" t="s">
        <v>10334</v>
      </c>
      <c r="B21783" s="72"/>
    </row>
    <row r="21784" spans="1:2">
      <c r="A21784" s="72" t="s">
        <v>9857</v>
      </c>
      <c r="B21784" s="72"/>
    </row>
    <row r="21785" spans="1:2">
      <c r="A21785" s="72" t="s">
        <v>29825</v>
      </c>
      <c r="B21785" s="72"/>
    </row>
    <row r="21786" spans="1:2">
      <c r="A21786" s="72" t="s">
        <v>26570</v>
      </c>
      <c r="B21786" s="72"/>
    </row>
    <row r="21787" spans="1:2">
      <c r="A21787" s="72" t="s">
        <v>10335</v>
      </c>
      <c r="B21787" s="72"/>
    </row>
    <row r="21788" spans="1:2">
      <c r="A21788" s="72" t="s">
        <v>18843</v>
      </c>
      <c r="B21788" s="72"/>
    </row>
    <row r="21789" spans="1:2">
      <c r="A21789" s="72" t="s">
        <v>13910</v>
      </c>
      <c r="B21789" s="72"/>
    </row>
    <row r="21790" spans="1:2">
      <c r="A21790" s="72" t="s">
        <v>18364</v>
      </c>
      <c r="B21790" s="72"/>
    </row>
    <row r="21791" spans="1:2">
      <c r="A21791" s="72" t="s">
        <v>18364</v>
      </c>
      <c r="B21791" s="72"/>
    </row>
    <row r="21792" spans="1:2">
      <c r="A21792" s="72" t="s">
        <v>22533</v>
      </c>
      <c r="B21792" s="72"/>
    </row>
    <row r="21793" spans="1:2">
      <c r="A21793" s="72" t="s">
        <v>17457</v>
      </c>
      <c r="B21793" s="72"/>
    </row>
    <row r="21794" spans="1:2">
      <c r="A21794" s="72" t="s">
        <v>20092</v>
      </c>
      <c r="B21794" s="72"/>
    </row>
    <row r="21795" spans="1:2">
      <c r="A21795" s="72" t="s">
        <v>14239</v>
      </c>
      <c r="B21795" s="72"/>
    </row>
    <row r="21796" spans="1:2">
      <c r="A21796" s="72" t="s">
        <v>9351</v>
      </c>
      <c r="B21796" s="72"/>
    </row>
    <row r="21797" spans="1:2">
      <c r="A21797" s="72" t="s">
        <v>21906</v>
      </c>
      <c r="B21797" s="72"/>
    </row>
    <row r="21798" spans="1:2">
      <c r="A21798" s="72" t="s">
        <v>14827</v>
      </c>
      <c r="B21798" s="72"/>
    </row>
    <row r="21799" spans="1:2">
      <c r="A21799" s="72" t="s">
        <v>15190</v>
      </c>
      <c r="B21799" s="72"/>
    </row>
    <row r="21800" spans="1:2">
      <c r="A21800" s="72" t="s">
        <v>30643</v>
      </c>
      <c r="B21800" s="72"/>
    </row>
    <row r="21801" spans="1:2">
      <c r="A21801" s="72" t="s">
        <v>23721</v>
      </c>
      <c r="B21801" s="72"/>
    </row>
    <row r="21802" spans="1:2">
      <c r="A21802" s="72" t="s">
        <v>1117</v>
      </c>
      <c r="B21802" s="72"/>
    </row>
    <row r="21803" spans="1:2">
      <c r="A21803" s="72" t="s">
        <v>1117</v>
      </c>
      <c r="B21803" s="72"/>
    </row>
    <row r="21804" spans="1:2">
      <c r="A21804" s="72" t="s">
        <v>13382</v>
      </c>
      <c r="B21804" s="72"/>
    </row>
    <row r="21805" spans="1:2">
      <c r="A21805" s="72" t="s">
        <v>20422</v>
      </c>
      <c r="B21805" s="72"/>
    </row>
    <row r="21806" spans="1:2">
      <c r="A21806" s="72" t="s">
        <v>15446</v>
      </c>
      <c r="B21806" s="72"/>
    </row>
    <row r="21807" spans="1:2">
      <c r="A21807" s="72" t="s">
        <v>31678</v>
      </c>
      <c r="B21807" s="72"/>
    </row>
    <row r="21808" spans="1:2">
      <c r="A21808" s="72" t="s">
        <v>32493</v>
      </c>
      <c r="B21808" s="72"/>
    </row>
    <row r="21809" spans="1:2">
      <c r="A21809" s="72" t="s">
        <v>3597</v>
      </c>
      <c r="B21809" s="72"/>
    </row>
    <row r="21810" spans="1:2">
      <c r="A21810" s="72" t="s">
        <v>14240</v>
      </c>
      <c r="B21810" s="72"/>
    </row>
    <row r="21811" spans="1:2">
      <c r="A21811" s="72" t="s">
        <v>29492</v>
      </c>
      <c r="B21811" s="72"/>
    </row>
    <row r="21812" spans="1:2">
      <c r="A21812" s="72" t="s">
        <v>14241</v>
      </c>
      <c r="B21812" s="72"/>
    </row>
    <row r="21813" spans="1:2">
      <c r="A21813" s="72" t="s">
        <v>30644</v>
      </c>
      <c r="B21813" s="72"/>
    </row>
    <row r="21814" spans="1:2">
      <c r="A21814" s="72" t="s">
        <v>27477</v>
      </c>
      <c r="B21814" s="72"/>
    </row>
    <row r="21815" spans="1:2">
      <c r="A21815" s="72" t="s">
        <v>7211</v>
      </c>
      <c r="B21815" s="72"/>
    </row>
    <row r="21816" spans="1:2">
      <c r="A21816" s="72" t="s">
        <v>19594</v>
      </c>
      <c r="B21816" s="72"/>
    </row>
    <row r="21817" spans="1:2">
      <c r="A21817" s="72" t="s">
        <v>15191</v>
      </c>
      <c r="B21817" s="72"/>
    </row>
    <row r="21818" spans="1:2">
      <c r="A21818" s="72" t="s">
        <v>20093</v>
      </c>
      <c r="B21818" s="72"/>
    </row>
    <row r="21819" spans="1:2">
      <c r="A21819" s="72" t="s">
        <v>9859</v>
      </c>
      <c r="B21819" s="72"/>
    </row>
    <row r="21820" spans="1:2">
      <c r="A21820" s="4" t="s">
        <v>1118</v>
      </c>
      <c r="B21820" s="72"/>
    </row>
    <row r="21821" spans="1:2">
      <c r="A21821" s="72" t="s">
        <v>28952</v>
      </c>
      <c r="B21821" s="72"/>
    </row>
    <row r="21822" spans="1:2">
      <c r="A21822" s="72" t="s">
        <v>20977</v>
      </c>
      <c r="B21822" s="72"/>
    </row>
    <row r="21823" spans="1:2">
      <c r="A21823" s="72" t="s">
        <v>24237</v>
      </c>
      <c r="B21823" s="72"/>
    </row>
    <row r="21824" spans="1:2">
      <c r="A21824" s="72" t="s">
        <v>29079</v>
      </c>
      <c r="B21824" s="72"/>
    </row>
    <row r="21825" spans="1:2">
      <c r="A21825" s="72" t="s">
        <v>22534</v>
      </c>
      <c r="B21825" s="72"/>
    </row>
    <row r="21826" spans="1:2">
      <c r="A21826" s="72" t="s">
        <v>31495</v>
      </c>
      <c r="B21826" s="72"/>
    </row>
    <row r="21827" spans="1:2">
      <c r="A21827" s="72" t="s">
        <v>10336</v>
      </c>
      <c r="B21827" s="72"/>
    </row>
    <row r="21828" spans="1:2">
      <c r="A21828" s="72" t="s">
        <v>7605</v>
      </c>
      <c r="B21828" s="72"/>
    </row>
    <row r="21829" spans="1:2">
      <c r="A21829" s="72" t="s">
        <v>1830</v>
      </c>
      <c r="B21829" s="72"/>
    </row>
    <row r="21830" spans="1:2">
      <c r="A21830" s="72" t="s">
        <v>17822</v>
      </c>
      <c r="B21830" s="72"/>
    </row>
    <row r="21831" spans="1:2">
      <c r="A21831" s="72" t="s">
        <v>33221</v>
      </c>
      <c r="B21831" s="72"/>
    </row>
    <row r="21832" spans="1:2">
      <c r="A21832" s="72" t="s">
        <v>28460</v>
      </c>
      <c r="B21832" s="72"/>
    </row>
    <row r="21833" spans="1:2">
      <c r="A21833" s="72" t="s">
        <v>23722</v>
      </c>
      <c r="B21833" s="72"/>
    </row>
    <row r="21834" spans="1:2">
      <c r="A21834" s="72" t="s">
        <v>18844</v>
      </c>
      <c r="B21834" s="72"/>
    </row>
    <row r="21835" spans="1:2">
      <c r="A21835" s="72" t="s">
        <v>30645</v>
      </c>
      <c r="B21835" s="72"/>
    </row>
    <row r="21836" spans="1:2">
      <c r="A21836" s="72" t="s">
        <v>32494</v>
      </c>
      <c r="B21836" s="72"/>
    </row>
    <row r="21837" spans="1:2">
      <c r="A21837" s="72" t="s">
        <v>19595</v>
      </c>
      <c r="B21837" s="72"/>
    </row>
    <row r="21838" spans="1:2">
      <c r="A21838" s="72" t="s">
        <v>32495</v>
      </c>
      <c r="B21838" s="72"/>
    </row>
    <row r="21839" spans="1:2">
      <c r="A21839" s="72" t="s">
        <v>12672</v>
      </c>
      <c r="B21839" s="72"/>
    </row>
    <row r="21840" spans="1:2">
      <c r="A21840" s="72" t="s">
        <v>24818</v>
      </c>
      <c r="B21840" s="72"/>
    </row>
    <row r="21841" spans="1:2">
      <c r="A21841" s="72" t="s">
        <v>6388</v>
      </c>
      <c r="B21841" s="72"/>
    </row>
    <row r="21842" spans="1:2">
      <c r="A21842" s="72" t="s">
        <v>10612</v>
      </c>
      <c r="B21842" s="72"/>
    </row>
    <row r="21843" spans="1:2">
      <c r="A21843" s="72" t="s">
        <v>30646</v>
      </c>
      <c r="B21843" s="72"/>
    </row>
    <row r="21844" spans="1:2">
      <c r="A21844" s="72" t="s">
        <v>24819</v>
      </c>
      <c r="B21844" s="72"/>
    </row>
    <row r="21845" spans="1:2">
      <c r="A21845" s="72" t="s">
        <v>27478</v>
      </c>
      <c r="B21845" s="72"/>
    </row>
    <row r="21846" spans="1:2">
      <c r="A21846" s="72" t="s">
        <v>20095</v>
      </c>
      <c r="B21846" s="72"/>
    </row>
    <row r="21847" spans="1:2">
      <c r="A21847" s="72" t="s">
        <v>4337</v>
      </c>
      <c r="B21847" s="72"/>
    </row>
    <row r="21848" spans="1:2">
      <c r="A21848" s="72" t="s">
        <v>22535</v>
      </c>
      <c r="B21848" s="72"/>
    </row>
    <row r="21849" spans="1:2">
      <c r="A21849" s="72" t="s">
        <v>29493</v>
      </c>
      <c r="B21849" s="72"/>
    </row>
    <row r="21850" spans="1:2">
      <c r="A21850" s="72" t="s">
        <v>16493</v>
      </c>
      <c r="B21850" s="72"/>
    </row>
    <row r="21851" spans="1:2">
      <c r="A21851" s="72" t="s">
        <v>12250</v>
      </c>
      <c r="B21851" s="72"/>
    </row>
    <row r="21852" spans="1:2">
      <c r="A21852" s="72" t="s">
        <v>31496</v>
      </c>
      <c r="B21852" s="72"/>
    </row>
    <row r="21853" spans="1:2">
      <c r="A21853" s="72" t="s">
        <v>5652</v>
      </c>
      <c r="B21853" s="72"/>
    </row>
    <row r="21854" spans="1:2">
      <c r="A21854" s="72" t="s">
        <v>6033</v>
      </c>
      <c r="B21854" s="72"/>
    </row>
    <row r="21855" spans="1:2">
      <c r="A21855" s="72" t="s">
        <v>15698</v>
      </c>
      <c r="B21855" s="72"/>
    </row>
    <row r="21856" spans="1:2">
      <c r="A21856" s="72" t="s">
        <v>9352</v>
      </c>
      <c r="B21856" s="72"/>
    </row>
    <row r="21857" spans="1:2">
      <c r="A21857" s="72" t="s">
        <v>26571</v>
      </c>
      <c r="B21857" s="72"/>
    </row>
    <row r="21858" spans="1:2">
      <c r="A21858" s="72" t="s">
        <v>31497</v>
      </c>
      <c r="B21858" s="72"/>
    </row>
    <row r="21859" spans="1:2">
      <c r="A21859" s="72" t="s">
        <v>27479</v>
      </c>
      <c r="B21859" s="72"/>
    </row>
    <row r="21860" spans="1:2">
      <c r="A21860" s="72" t="s">
        <v>6389</v>
      </c>
      <c r="B21860" s="72"/>
    </row>
    <row r="21861" spans="1:2">
      <c r="A21861" s="72" t="s">
        <v>6390</v>
      </c>
      <c r="B21861" s="72"/>
    </row>
    <row r="21862" spans="1:2">
      <c r="A21862" s="72" t="s">
        <v>33576</v>
      </c>
      <c r="B21862" s="72"/>
    </row>
    <row r="21863" spans="1:2">
      <c r="A21863" s="72" t="s">
        <v>27480</v>
      </c>
      <c r="B21863" s="72"/>
    </row>
    <row r="21864" spans="1:2">
      <c r="A21864" s="72" t="s">
        <v>6391</v>
      </c>
      <c r="B21864" s="72"/>
    </row>
    <row r="21865" spans="1:2">
      <c r="A21865" s="72" t="s">
        <v>10973</v>
      </c>
      <c r="B21865" s="72"/>
    </row>
    <row r="21866" spans="1:2">
      <c r="A21866" s="72" t="s">
        <v>8946</v>
      </c>
      <c r="B21866" s="72"/>
    </row>
    <row r="21867" spans="1:2">
      <c r="A21867" s="72" t="s">
        <v>1119</v>
      </c>
      <c r="B21867" s="72"/>
    </row>
    <row r="21868" spans="1:2">
      <c r="A21868" s="72" t="s">
        <v>18365</v>
      </c>
      <c r="B21868" s="72"/>
    </row>
    <row r="21869" spans="1:2">
      <c r="A21869" s="72" t="s">
        <v>17823</v>
      </c>
      <c r="B21869" s="72"/>
    </row>
    <row r="21870" spans="1:2">
      <c r="A21870" s="72" t="s">
        <v>9860</v>
      </c>
      <c r="B21870" s="72"/>
    </row>
    <row r="21871" spans="1:2">
      <c r="A21871" s="72" t="s">
        <v>33222</v>
      </c>
      <c r="B21871" s="72"/>
    </row>
    <row r="21872" spans="1:2">
      <c r="A21872" s="72" t="s">
        <v>33223</v>
      </c>
      <c r="B21872" s="72"/>
    </row>
    <row r="21873" spans="1:2">
      <c r="A21873" s="72" t="s">
        <v>20978</v>
      </c>
      <c r="B21873" s="72"/>
    </row>
    <row r="21874" spans="1:2">
      <c r="A21874" s="72" t="s">
        <v>25865</v>
      </c>
      <c r="B21874" s="72"/>
    </row>
    <row r="21875" spans="1:2">
      <c r="A21875" s="72" t="s">
        <v>25866</v>
      </c>
      <c r="B21875" s="72"/>
    </row>
    <row r="21876" spans="1:2">
      <c r="A21876" s="72" t="s">
        <v>26299</v>
      </c>
      <c r="B21876" s="72"/>
    </row>
    <row r="21877" spans="1:2">
      <c r="A21877" s="72" t="s">
        <v>10974</v>
      </c>
      <c r="B21877" s="72"/>
    </row>
    <row r="21878" spans="1:2">
      <c r="A21878" s="72" t="s">
        <v>32496</v>
      </c>
      <c r="B21878" s="72"/>
    </row>
    <row r="21879" spans="1:2">
      <c r="A21879" s="72" t="s">
        <v>22992</v>
      </c>
      <c r="B21879" s="72"/>
    </row>
    <row r="21880" spans="1:2">
      <c r="A21880" s="72" t="s">
        <v>21907</v>
      </c>
      <c r="B21880" s="72"/>
    </row>
    <row r="21881" spans="1:2">
      <c r="A21881" s="72" t="s">
        <v>6034</v>
      </c>
      <c r="B21881" s="72"/>
    </row>
    <row r="21882" spans="1:2">
      <c r="A21882" s="72" t="s">
        <v>31679</v>
      </c>
      <c r="B21882" s="72"/>
    </row>
    <row r="21883" spans="1:2">
      <c r="A21883" s="72" t="s">
        <v>17824</v>
      </c>
      <c r="B21883" s="72"/>
    </row>
    <row r="21884" spans="1:2">
      <c r="A21884" s="72" t="s">
        <v>29494</v>
      </c>
      <c r="B21884" s="72"/>
    </row>
    <row r="21885" spans="1:2">
      <c r="A21885" s="72" t="s">
        <v>8947</v>
      </c>
      <c r="B21885" s="72"/>
    </row>
    <row r="21886" spans="1:2">
      <c r="A21886" s="72" t="s">
        <v>4952</v>
      </c>
      <c r="B21886" s="72"/>
    </row>
    <row r="21887" spans="1:2">
      <c r="A21887" s="72" t="s">
        <v>1120</v>
      </c>
      <c r="B21887" s="72"/>
    </row>
    <row r="21888" spans="1:2">
      <c r="A21888" s="72" t="s">
        <v>1120</v>
      </c>
      <c r="B21888" s="72"/>
    </row>
    <row r="21889" spans="1:2">
      <c r="A21889" s="72" t="s">
        <v>22536</v>
      </c>
      <c r="B21889" s="72"/>
    </row>
    <row r="21890" spans="1:2">
      <c r="A21890" s="72" t="s">
        <v>32117</v>
      </c>
      <c r="B21890" s="72"/>
    </row>
    <row r="21891" spans="1:2">
      <c r="A21891" s="72" t="s">
        <v>22537</v>
      </c>
      <c r="B21891" s="72"/>
    </row>
    <row r="21892" spans="1:2">
      <c r="A21892" s="72" t="s">
        <v>22537</v>
      </c>
      <c r="B21892" s="72"/>
    </row>
    <row r="21893" spans="1:2">
      <c r="A21893" s="72" t="s">
        <v>29495</v>
      </c>
      <c r="B21893" s="72"/>
    </row>
    <row r="21894" spans="1:2">
      <c r="A21894" s="72" t="s">
        <v>6392</v>
      </c>
      <c r="B21894" s="72"/>
    </row>
    <row r="21895" spans="1:2">
      <c r="A21895" s="72" t="s">
        <v>1121</v>
      </c>
      <c r="B21895" s="72"/>
    </row>
    <row r="21896" spans="1:2">
      <c r="A21896" s="72" t="s">
        <v>1121</v>
      </c>
      <c r="B21896" s="72"/>
    </row>
    <row r="21897" spans="1:2">
      <c r="A21897" s="72" t="s">
        <v>31929</v>
      </c>
      <c r="B21897" s="72"/>
    </row>
    <row r="21898" spans="1:2">
      <c r="A21898" s="72" t="s">
        <v>22993</v>
      </c>
      <c r="B21898" s="72"/>
    </row>
    <row r="21899" spans="1:2">
      <c r="A21899" s="72" t="s">
        <v>7949</v>
      </c>
      <c r="B21899" s="72"/>
    </row>
    <row r="21900" spans="1:2">
      <c r="A21900" s="72" t="s">
        <v>23723</v>
      </c>
      <c r="B21900" s="72"/>
    </row>
    <row r="21901" spans="1:2">
      <c r="A21901" s="72" t="s">
        <v>33085</v>
      </c>
      <c r="B21901" s="72"/>
    </row>
    <row r="21902" spans="1:2">
      <c r="A21902" s="72" t="s">
        <v>17825</v>
      </c>
      <c r="B21902" s="72"/>
    </row>
    <row r="21903" spans="1:2">
      <c r="A21903" s="72" t="s">
        <v>17825</v>
      </c>
      <c r="B21903" s="72"/>
    </row>
    <row r="21904" spans="1:2">
      <c r="A21904" s="72" t="s">
        <v>16494</v>
      </c>
      <c r="B21904" s="72"/>
    </row>
    <row r="21905" spans="1:2">
      <c r="A21905" s="72" t="s">
        <v>20979</v>
      </c>
      <c r="B21905" s="72"/>
    </row>
    <row r="21906" spans="1:2">
      <c r="A21906" s="72" t="s">
        <v>22538</v>
      </c>
      <c r="B21906" s="72"/>
    </row>
    <row r="21907" spans="1:2">
      <c r="A21907" s="72" t="s">
        <v>30647</v>
      </c>
      <c r="B21907" s="72"/>
    </row>
    <row r="21908" spans="1:2">
      <c r="A21908" s="72" t="s">
        <v>28953</v>
      </c>
      <c r="B21908" s="72"/>
    </row>
    <row r="21909" spans="1:2">
      <c r="A21909" s="72" t="s">
        <v>20980</v>
      </c>
      <c r="B21909" s="72"/>
    </row>
    <row r="21910" spans="1:2">
      <c r="A21910" s="72" t="s">
        <v>19596</v>
      </c>
      <c r="B21910" s="72"/>
    </row>
    <row r="21911" spans="1:2">
      <c r="A21911" s="72" t="s">
        <v>3598</v>
      </c>
      <c r="B21911" s="72"/>
    </row>
    <row r="21912" spans="1:2">
      <c r="A21912" s="72" t="s">
        <v>3598</v>
      </c>
      <c r="B21912" s="72"/>
    </row>
    <row r="21913" spans="1:2">
      <c r="A21913" s="72" t="s">
        <v>23724</v>
      </c>
      <c r="B21913" s="72"/>
    </row>
    <row r="21914" spans="1:2">
      <c r="A21914" s="72" t="s">
        <v>22539</v>
      </c>
      <c r="B21914" s="72"/>
    </row>
    <row r="21915" spans="1:2">
      <c r="A21915" s="72" t="s">
        <v>28461</v>
      </c>
      <c r="B21915" s="72"/>
    </row>
    <row r="21916" spans="1:2">
      <c r="A21916" s="72" t="s">
        <v>4953</v>
      </c>
      <c r="B21916" s="72"/>
    </row>
    <row r="21917" spans="1:2">
      <c r="A21917" s="72" t="s">
        <v>18366</v>
      </c>
      <c r="B21917" s="72"/>
    </row>
    <row r="21918" spans="1:2">
      <c r="A21918" s="72" t="s">
        <v>5653</v>
      </c>
      <c r="B21918" s="72"/>
    </row>
    <row r="21919" spans="1:2">
      <c r="A21919" s="72" t="s">
        <v>5653</v>
      </c>
      <c r="B21919" s="72"/>
    </row>
    <row r="21920" spans="1:2">
      <c r="A21920" s="72" t="s">
        <v>13654</v>
      </c>
      <c r="B21920" s="72"/>
    </row>
    <row r="21921" spans="1:2">
      <c r="A21921" s="72" t="s">
        <v>13911</v>
      </c>
      <c r="B21921" s="72"/>
    </row>
    <row r="21922" spans="1:2">
      <c r="A21922" s="72" t="s">
        <v>25485</v>
      </c>
      <c r="B21922" s="72"/>
    </row>
    <row r="21923" spans="1:2">
      <c r="A21923" s="72" t="s">
        <v>7212</v>
      </c>
      <c r="B21923" s="72"/>
    </row>
    <row r="21924" spans="1:2">
      <c r="A21924" s="72" t="s">
        <v>4338</v>
      </c>
      <c r="B21924" s="72"/>
    </row>
    <row r="21925" spans="1:2">
      <c r="A21925" s="72" t="s">
        <v>27029</v>
      </c>
      <c r="B21925" s="72"/>
    </row>
    <row r="21926" spans="1:2">
      <c r="A21926" s="72" t="s">
        <v>27030</v>
      </c>
      <c r="B21926" s="72"/>
    </row>
    <row r="21927" spans="1:2">
      <c r="A21927" s="72" t="s">
        <v>25867</v>
      </c>
      <c r="B21927" s="72"/>
    </row>
    <row r="21928" spans="1:2">
      <c r="A21928" s="72" t="s">
        <v>10613</v>
      </c>
      <c r="B21928" s="72"/>
    </row>
    <row r="21929" spans="1:2">
      <c r="A21929" s="72" t="s">
        <v>10337</v>
      </c>
      <c r="B21929" s="72"/>
    </row>
    <row r="21930" spans="1:2">
      <c r="A21930" s="72" t="s">
        <v>28954</v>
      </c>
      <c r="B21930" s="72"/>
    </row>
    <row r="21931" spans="1:2">
      <c r="A21931" s="72" t="s">
        <v>14245</v>
      </c>
      <c r="B21931" s="72"/>
    </row>
    <row r="21932" spans="1:2">
      <c r="A21932" s="72" t="s">
        <v>28178</v>
      </c>
      <c r="B21932" s="72"/>
    </row>
    <row r="21933" spans="1:2">
      <c r="A21933" s="72" t="s">
        <v>19597</v>
      </c>
      <c r="B21933" s="72"/>
    </row>
    <row r="21934" spans="1:2">
      <c r="A21934" s="72" t="s">
        <v>16196</v>
      </c>
      <c r="B21934" s="72"/>
    </row>
    <row r="21935" spans="1:2">
      <c r="A21935" s="72" t="s">
        <v>2171</v>
      </c>
      <c r="B21935" s="72"/>
    </row>
    <row r="21936" spans="1:2">
      <c r="A21936" s="72" t="s">
        <v>19598</v>
      </c>
      <c r="B21936" s="72"/>
    </row>
    <row r="21937" spans="1:2">
      <c r="A21937" s="72" t="s">
        <v>13383</v>
      </c>
      <c r="B21937" s="72"/>
    </row>
    <row r="21938" spans="1:2">
      <c r="A21938" s="72" t="s">
        <v>31681</v>
      </c>
      <c r="B21938" s="72"/>
    </row>
    <row r="21939" spans="1:2">
      <c r="A21939" s="72" t="s">
        <v>12251</v>
      </c>
      <c r="B21939" s="72"/>
    </row>
    <row r="21940" spans="1:2">
      <c r="A21940" s="72" t="s">
        <v>14829</v>
      </c>
      <c r="B21940" s="72"/>
    </row>
    <row r="21941" spans="1:2">
      <c r="A21941" s="72" t="s">
        <v>12252</v>
      </c>
      <c r="B21941" s="72"/>
    </row>
    <row r="21942" spans="1:2">
      <c r="A21942" s="72" t="s">
        <v>21908</v>
      </c>
      <c r="B21942" s="72"/>
    </row>
    <row r="21943" spans="1:2">
      <c r="A21943" s="72" t="s">
        <v>22540</v>
      </c>
      <c r="B21943" s="72"/>
    </row>
    <row r="21944" spans="1:2">
      <c r="A21944" s="72" t="s">
        <v>15996</v>
      </c>
      <c r="B21944" s="72"/>
    </row>
    <row r="21945" spans="1:2">
      <c r="A21945" s="72" t="s">
        <v>4954</v>
      </c>
      <c r="B21945" s="72"/>
    </row>
    <row r="21946" spans="1:2">
      <c r="A21946" s="72" t="s">
        <v>9861</v>
      </c>
      <c r="B21946" s="72"/>
    </row>
    <row r="21947" spans="1:2">
      <c r="A21947" s="72" t="s">
        <v>32866</v>
      </c>
      <c r="B21947" s="72"/>
    </row>
    <row r="21948" spans="1:2">
      <c r="A21948" s="72" t="s">
        <v>9862</v>
      </c>
      <c r="B21948" s="72"/>
    </row>
    <row r="21949" spans="1:2">
      <c r="A21949" s="72" t="s">
        <v>30648</v>
      </c>
      <c r="B21949" s="72"/>
    </row>
    <row r="21950" spans="1:2">
      <c r="A21950" s="72" t="s">
        <v>30649</v>
      </c>
      <c r="B21950" s="72"/>
    </row>
    <row r="21951" spans="1:2">
      <c r="A21951" s="72" t="s">
        <v>2172</v>
      </c>
      <c r="B21951" s="72"/>
    </row>
    <row r="21952" spans="1:2">
      <c r="A21952" s="72" t="s">
        <v>30044</v>
      </c>
      <c r="B21952" s="72"/>
    </row>
    <row r="21953" spans="1:2">
      <c r="A21953" s="72" t="s">
        <v>24820</v>
      </c>
      <c r="B21953" s="72"/>
    </row>
    <row r="21954" spans="1:2">
      <c r="A21954" s="72" t="s">
        <v>13656</v>
      </c>
      <c r="B21954" s="72"/>
    </row>
    <row r="21955" spans="1:2">
      <c r="A21955" s="72" t="s">
        <v>13657</v>
      </c>
      <c r="B21955" s="72"/>
    </row>
    <row r="21956" spans="1:2">
      <c r="A21956" s="72" t="s">
        <v>24821</v>
      </c>
      <c r="B21956" s="72"/>
    </row>
    <row r="21957" spans="1:2">
      <c r="A21957" s="72" t="s">
        <v>12673</v>
      </c>
      <c r="B21957" s="72"/>
    </row>
    <row r="21958" spans="1:2">
      <c r="A21958" s="72" t="s">
        <v>12673</v>
      </c>
      <c r="B21958" s="72"/>
    </row>
    <row r="21959" spans="1:2">
      <c r="A21959" s="72" t="s">
        <v>18845</v>
      </c>
      <c r="B21959" s="72"/>
    </row>
    <row r="21960" spans="1:2">
      <c r="A21960" s="72" t="s">
        <v>31683</v>
      </c>
      <c r="B21960" s="72"/>
    </row>
    <row r="21961" spans="1:2">
      <c r="A21961" s="72" t="s">
        <v>31682</v>
      </c>
      <c r="B21961" s="72"/>
    </row>
    <row r="21962" spans="1:2">
      <c r="A21962" s="72" t="s">
        <v>20096</v>
      </c>
      <c r="B21962" s="72"/>
    </row>
    <row r="21963" spans="1:2">
      <c r="A21963" s="72" t="s">
        <v>20097</v>
      </c>
      <c r="B21963" s="72"/>
    </row>
    <row r="21964" spans="1:2">
      <c r="A21964" s="72" t="s">
        <v>31017</v>
      </c>
      <c r="B21964" s="72"/>
    </row>
    <row r="21965" spans="1:2">
      <c r="A21965" s="72" t="s">
        <v>19141</v>
      </c>
      <c r="B21965" s="72"/>
    </row>
    <row r="21966" spans="1:2">
      <c r="A21966" s="72" t="s">
        <v>31018</v>
      </c>
      <c r="B21966" s="72"/>
    </row>
    <row r="21967" spans="1:2">
      <c r="A21967" s="72" t="s">
        <v>25241</v>
      </c>
      <c r="B21967" s="72"/>
    </row>
    <row r="21968" spans="1:2">
      <c r="A21968" s="72" t="s">
        <v>13040</v>
      </c>
      <c r="B21968" s="72"/>
    </row>
    <row r="21969" spans="1:2">
      <c r="A21969" s="72" t="s">
        <v>8327</v>
      </c>
      <c r="B21969" s="72"/>
    </row>
    <row r="21970" spans="1:2">
      <c r="A21970" s="72" t="s">
        <v>11271</v>
      </c>
      <c r="B21970" s="72"/>
    </row>
    <row r="21971" spans="1:2">
      <c r="A21971" s="72" t="s">
        <v>10338</v>
      </c>
      <c r="B21971" s="72"/>
    </row>
    <row r="21972" spans="1:2">
      <c r="A21972" s="72" t="s">
        <v>5654</v>
      </c>
      <c r="B21972" s="72"/>
    </row>
    <row r="21973" spans="1:2">
      <c r="A21973" s="72" t="s">
        <v>12674</v>
      </c>
      <c r="B21973" s="72"/>
    </row>
    <row r="21974" spans="1:2">
      <c r="A21974" s="72" t="s">
        <v>17458</v>
      </c>
      <c r="B21974" s="72"/>
    </row>
    <row r="21975" spans="1:2">
      <c r="A21975" s="72" t="s">
        <v>28955</v>
      </c>
      <c r="B21975" s="72"/>
    </row>
    <row r="21976" spans="1:2">
      <c r="A21976" s="72" t="s">
        <v>4955</v>
      </c>
      <c r="B21976" s="72"/>
    </row>
    <row r="21977" spans="1:2">
      <c r="A21977" s="72" t="s">
        <v>4955</v>
      </c>
      <c r="B21977" s="72"/>
    </row>
    <row r="21978" spans="1:2">
      <c r="A21978" s="72" t="s">
        <v>2173</v>
      </c>
      <c r="B21978" s="72"/>
    </row>
    <row r="21979" spans="1:2">
      <c r="A21979" s="72" t="s">
        <v>2173</v>
      </c>
      <c r="B21979" s="72"/>
    </row>
    <row r="21980" spans="1:2">
      <c r="A21980" s="72" t="s">
        <v>31019</v>
      </c>
      <c r="B21980" s="72"/>
    </row>
    <row r="21981" spans="1:2">
      <c r="A21981" s="72" t="s">
        <v>3228</v>
      </c>
      <c r="B21981" s="72"/>
    </row>
    <row r="21982" spans="1:2">
      <c r="A21982" s="72" t="s">
        <v>3228</v>
      </c>
      <c r="B21982" s="72"/>
    </row>
    <row r="21983" spans="1:2">
      <c r="A21983" s="72" t="s">
        <v>1122</v>
      </c>
      <c r="B21983" s="72"/>
    </row>
    <row r="21984" spans="1:2">
      <c r="A21984" s="72" t="s">
        <v>1122</v>
      </c>
      <c r="B21984" s="72"/>
    </row>
    <row r="21985" spans="1:2">
      <c r="A21985" s="72" t="s">
        <v>1122</v>
      </c>
      <c r="B21985" s="72"/>
    </row>
    <row r="21986" spans="1:2">
      <c r="A21986" s="72" t="s">
        <v>21409</v>
      </c>
      <c r="B21986" s="72"/>
    </row>
    <row r="21987" spans="1:2">
      <c r="A21987" s="72" t="s">
        <v>32867</v>
      </c>
      <c r="B21987" s="72"/>
    </row>
    <row r="21988" spans="1:2">
      <c r="A21988" s="72" t="s">
        <v>22995</v>
      </c>
      <c r="B21988" s="72"/>
    </row>
    <row r="21989" spans="1:2">
      <c r="A21989" s="72" t="s">
        <v>27884</v>
      </c>
      <c r="B21989" s="72"/>
    </row>
    <row r="21990" spans="1:2">
      <c r="A21990" s="72" t="s">
        <v>20981</v>
      </c>
      <c r="B21990" s="72"/>
    </row>
    <row r="21991" spans="1:2">
      <c r="A21991" s="72" t="s">
        <v>22541</v>
      </c>
      <c r="B21991" s="72"/>
    </row>
    <row r="21992" spans="1:2">
      <c r="A21992" s="72" t="s">
        <v>20098</v>
      </c>
      <c r="B21992" s="72"/>
    </row>
    <row r="21993" spans="1:2">
      <c r="A21993" s="72" t="s">
        <v>13658</v>
      </c>
      <c r="B21993" s="72"/>
    </row>
    <row r="21994" spans="1:2">
      <c r="A21994" s="72" t="s">
        <v>22996</v>
      </c>
      <c r="B21994" s="72"/>
    </row>
    <row r="21995" spans="1:2">
      <c r="A21995" s="72" t="s">
        <v>32868</v>
      </c>
      <c r="B21995" s="72"/>
    </row>
    <row r="21996" spans="1:2">
      <c r="A21996" s="72" t="s">
        <v>6393</v>
      </c>
      <c r="B21996" s="72"/>
    </row>
    <row r="21997" spans="1:2">
      <c r="A21997" s="72" t="s">
        <v>3229</v>
      </c>
      <c r="B21997" s="72"/>
    </row>
    <row r="21998" spans="1:2">
      <c r="A21998" s="72" t="s">
        <v>12675</v>
      </c>
      <c r="B21998" s="72"/>
    </row>
    <row r="21999" spans="1:2">
      <c r="A21999" s="72" t="s">
        <v>31930</v>
      </c>
      <c r="B21999" s="72"/>
    </row>
    <row r="22000" spans="1:2">
      <c r="A22000" s="72" t="s">
        <v>23725</v>
      </c>
      <c r="B22000" s="72"/>
    </row>
    <row r="22001" spans="1:2">
      <c r="A22001" s="72" t="s">
        <v>12676</v>
      </c>
      <c r="B22001" s="72"/>
    </row>
    <row r="22002" spans="1:2">
      <c r="A22002" s="72" t="s">
        <v>12676</v>
      </c>
      <c r="B22002" s="72"/>
    </row>
    <row r="22003" spans="1:2">
      <c r="A22003" s="72" t="s">
        <v>20099</v>
      </c>
      <c r="B22003" s="72"/>
    </row>
    <row r="22004" spans="1:2">
      <c r="A22004" s="72" t="s">
        <v>4956</v>
      </c>
      <c r="B22004" s="72"/>
    </row>
    <row r="22005" spans="1:2">
      <c r="A22005" s="72" t="s">
        <v>25242</v>
      </c>
      <c r="B22005" s="72"/>
    </row>
    <row r="22006" spans="1:2">
      <c r="A22006" s="72" t="s">
        <v>24822</v>
      </c>
      <c r="B22006" s="72"/>
    </row>
    <row r="22007" spans="1:2">
      <c r="A22007" s="72" t="s">
        <v>4369</v>
      </c>
      <c r="B22007" s="72"/>
    </row>
    <row r="22008" spans="1:2">
      <c r="A22008" s="72" t="s">
        <v>12253</v>
      </c>
      <c r="B22008" s="72"/>
    </row>
    <row r="22009" spans="1:2">
      <c r="A22009" s="72" t="s">
        <v>12677</v>
      </c>
      <c r="B22009" s="72"/>
    </row>
    <row r="22010" spans="1:2">
      <c r="A22010" s="72" t="s">
        <v>24823</v>
      </c>
      <c r="B22010" s="72"/>
    </row>
    <row r="22011" spans="1:2">
      <c r="A22011" s="72" t="s">
        <v>4339</v>
      </c>
      <c r="B22011" s="72"/>
    </row>
    <row r="22012" spans="1:2">
      <c r="A22012" s="72" t="s">
        <v>24238</v>
      </c>
      <c r="B22012" s="72"/>
    </row>
    <row r="22013" spans="1:2">
      <c r="A22013" s="72" t="s">
        <v>13041</v>
      </c>
      <c r="B22013" s="72"/>
    </row>
    <row r="22014" spans="1:2">
      <c r="A22014" s="72" t="s">
        <v>4535</v>
      </c>
      <c r="B22014" s="72"/>
    </row>
    <row r="22015" spans="1:2">
      <c r="A22015" s="72" t="s">
        <v>23726</v>
      </c>
      <c r="B22015" s="72"/>
    </row>
    <row r="22016" spans="1:2">
      <c r="A22016" s="72" t="s">
        <v>7950</v>
      </c>
      <c r="B22016" s="72"/>
    </row>
    <row r="22017" spans="1:2">
      <c r="A22017" s="72" t="s">
        <v>5321</v>
      </c>
      <c r="B22017" s="72"/>
    </row>
    <row r="22018" spans="1:2">
      <c r="A22018" s="72" t="s">
        <v>18367</v>
      </c>
      <c r="B22018" s="72"/>
    </row>
    <row r="22019" spans="1:2">
      <c r="A22019" s="72" t="s">
        <v>18368</v>
      </c>
      <c r="B22019" s="72"/>
    </row>
    <row r="22020" spans="1:2">
      <c r="A22020" s="72" t="s">
        <v>14830</v>
      </c>
      <c r="B22020" s="72"/>
    </row>
    <row r="22021" spans="1:2">
      <c r="A22021" s="72" t="s">
        <v>2844</v>
      </c>
      <c r="B22021" s="72"/>
    </row>
    <row r="22022" spans="1:2">
      <c r="A22022" s="72" t="s">
        <v>21410</v>
      </c>
      <c r="B22022" s="72"/>
    </row>
    <row r="22023" spans="1:2">
      <c r="A22023" s="72" t="s">
        <v>29496</v>
      </c>
      <c r="B22023" s="72"/>
    </row>
    <row r="22024" spans="1:2">
      <c r="A22024" s="72" t="s">
        <v>33509</v>
      </c>
      <c r="B22024" s="72"/>
    </row>
    <row r="22025" spans="1:2">
      <c r="A22025" s="72" t="s">
        <v>9356</v>
      </c>
      <c r="B22025" s="72"/>
    </row>
    <row r="22026" spans="1:2">
      <c r="A22026" s="72" t="s">
        <v>11801</v>
      </c>
      <c r="B22026" s="72"/>
    </row>
    <row r="22027" spans="1:2">
      <c r="A22027" s="72" t="s">
        <v>11802</v>
      </c>
      <c r="B22027" s="72"/>
    </row>
    <row r="22028" spans="1:2">
      <c r="A22028" s="72" t="s">
        <v>15192</v>
      </c>
      <c r="B22028" s="72"/>
    </row>
    <row r="22029" spans="1:2">
      <c r="A22029" s="72" t="s">
        <v>11272</v>
      </c>
      <c r="B22029" s="72"/>
    </row>
    <row r="22030" spans="1:2">
      <c r="A22030" s="72" t="s">
        <v>11272</v>
      </c>
      <c r="B22030" s="72"/>
    </row>
    <row r="22031" spans="1:2">
      <c r="A22031" s="72" t="s">
        <v>5322</v>
      </c>
      <c r="B22031" s="72"/>
    </row>
    <row r="22032" spans="1:2">
      <c r="A22032" s="72" t="s">
        <v>4018</v>
      </c>
      <c r="B22032" s="72"/>
    </row>
    <row r="22033" spans="1:2">
      <c r="A22033" s="72" t="s">
        <v>13384</v>
      </c>
      <c r="B22033" s="72"/>
    </row>
    <row r="22034" spans="1:2">
      <c r="A22034" s="72" t="s">
        <v>29497</v>
      </c>
      <c r="B22034" s="72"/>
    </row>
    <row r="22035" spans="1:2">
      <c r="A22035" s="72" t="s">
        <v>9863</v>
      </c>
      <c r="B22035" s="72"/>
    </row>
    <row r="22036" spans="1:2">
      <c r="A22036" s="72" t="s">
        <v>29826</v>
      </c>
      <c r="B22036" s="72"/>
    </row>
    <row r="22037" spans="1:2">
      <c r="A22037" s="72" t="s">
        <v>3600</v>
      </c>
      <c r="B22037" s="72"/>
    </row>
    <row r="22038" spans="1:2">
      <c r="A22038" s="72" t="s">
        <v>3600</v>
      </c>
      <c r="B22038" s="72"/>
    </row>
    <row r="22039" spans="1:2">
      <c r="A22039" s="72" t="s">
        <v>3600</v>
      </c>
      <c r="B22039" s="72"/>
    </row>
    <row r="22040" spans="1:2">
      <c r="A22040" s="72" t="s">
        <v>19599</v>
      </c>
      <c r="B22040" s="72"/>
    </row>
    <row r="22041" spans="1:2">
      <c r="A22041" s="72" t="s">
        <v>22997</v>
      </c>
      <c r="B22041" s="72"/>
    </row>
    <row r="22042" spans="1:2">
      <c r="A22042" s="72" t="s">
        <v>4019</v>
      </c>
      <c r="B22042" s="72"/>
    </row>
    <row r="22043" spans="1:2">
      <c r="A22043" s="72" t="s">
        <v>18369</v>
      </c>
      <c r="B22043" s="72"/>
    </row>
    <row r="22044" spans="1:2">
      <c r="A22044" s="72" t="s">
        <v>18369</v>
      </c>
      <c r="B22044" s="72"/>
    </row>
    <row r="22045" spans="1:2">
      <c r="A22045" s="72" t="s">
        <v>18369</v>
      </c>
      <c r="B22045" s="72"/>
    </row>
    <row r="22046" spans="1:2">
      <c r="A22046" s="72" t="s">
        <v>29498</v>
      </c>
      <c r="B22046" s="72"/>
    </row>
    <row r="22047" spans="1:2">
      <c r="A22047" s="72" t="s">
        <v>29499</v>
      </c>
      <c r="B22047" s="72"/>
    </row>
    <row r="22048" spans="1:2">
      <c r="A22048" s="72" t="s">
        <v>1123</v>
      </c>
      <c r="B22048" s="72"/>
    </row>
    <row r="22049" spans="1:2">
      <c r="A22049" s="72" t="s">
        <v>11803</v>
      </c>
      <c r="B22049" s="72"/>
    </row>
    <row r="22050" spans="1:2">
      <c r="A22050" s="72" t="s">
        <v>7607</v>
      </c>
      <c r="B22050" s="72"/>
    </row>
    <row r="22051" spans="1:2">
      <c r="A22051" s="72" t="s">
        <v>15193</v>
      </c>
      <c r="B22051" s="72"/>
    </row>
    <row r="22052" spans="1:2">
      <c r="A22052" s="72" t="s">
        <v>17057</v>
      </c>
      <c r="B22052" s="72"/>
    </row>
    <row r="22053" spans="1:2">
      <c r="A22053" s="72" t="s">
        <v>21909</v>
      </c>
      <c r="B22053" s="72"/>
    </row>
    <row r="22054" spans="1:2">
      <c r="A22054" s="72" t="s">
        <v>1832</v>
      </c>
      <c r="B22054" s="72"/>
    </row>
    <row r="22055" spans="1:2">
      <c r="A22055" s="72" t="s">
        <v>6660</v>
      </c>
      <c r="B22055" s="72"/>
    </row>
    <row r="22056" spans="1:2">
      <c r="A22056" s="72" t="s">
        <v>20423</v>
      </c>
      <c r="B22056" s="72"/>
    </row>
    <row r="22057" spans="1:2">
      <c r="A22057" s="72" t="s">
        <v>20982</v>
      </c>
      <c r="B22057" s="72"/>
    </row>
    <row r="22058" spans="1:2">
      <c r="A22058" s="72" t="s">
        <v>31932</v>
      </c>
      <c r="B22058" s="72"/>
    </row>
    <row r="22059" spans="1:2">
      <c r="A22059" s="72" t="s">
        <v>31931</v>
      </c>
      <c r="B22059" s="72"/>
    </row>
    <row r="22060" spans="1:2">
      <c r="A22060" s="72" t="s">
        <v>8948</v>
      </c>
      <c r="B22060" s="72"/>
    </row>
    <row r="22061" spans="1:2">
      <c r="A22061" s="72" t="s">
        <v>27482</v>
      </c>
      <c r="B22061" s="72"/>
    </row>
    <row r="22062" spans="1:2">
      <c r="A22062" s="72" t="s">
        <v>8950</v>
      </c>
      <c r="B22062" s="72"/>
    </row>
    <row r="22063" spans="1:2">
      <c r="A22063" s="72" t="s">
        <v>5655</v>
      </c>
      <c r="B22063" s="72"/>
    </row>
    <row r="22064" spans="1:2">
      <c r="A22064" s="72" t="s">
        <v>4020</v>
      </c>
      <c r="B22064" s="72"/>
    </row>
    <row r="22065" spans="1:2">
      <c r="A22065" s="72" t="s">
        <v>7951</v>
      </c>
      <c r="B22065" s="72"/>
    </row>
    <row r="22066" spans="1:2">
      <c r="A22066" s="72" t="s">
        <v>7952</v>
      </c>
      <c r="B22066" s="72"/>
    </row>
    <row r="22067" spans="1:2">
      <c r="A22067" s="72" t="s">
        <v>7953</v>
      </c>
      <c r="B22067" s="72"/>
    </row>
    <row r="22068" spans="1:2">
      <c r="A22068" s="72" t="s">
        <v>10339</v>
      </c>
      <c r="B22068" s="72"/>
    </row>
    <row r="22069" spans="1:2">
      <c r="A22069" s="72" t="s">
        <v>10339</v>
      </c>
      <c r="B22069" s="72"/>
    </row>
    <row r="22070" spans="1:2">
      <c r="A22070" s="72" t="s">
        <v>10339</v>
      </c>
      <c r="B22070" s="72"/>
    </row>
    <row r="22071" spans="1:2">
      <c r="A22071" s="72" t="s">
        <v>28179</v>
      </c>
      <c r="B22071" s="72"/>
    </row>
    <row r="22072" spans="1:2">
      <c r="A22072" s="72" t="s">
        <v>22998</v>
      </c>
      <c r="B22072" s="72"/>
    </row>
    <row r="22073" spans="1:2">
      <c r="A22073" s="72" t="s">
        <v>32869</v>
      </c>
      <c r="B22073" s="72"/>
    </row>
    <row r="22074" spans="1:2">
      <c r="A22074" s="72" t="s">
        <v>31684</v>
      </c>
      <c r="B22074" s="72"/>
    </row>
    <row r="22075" spans="1:2">
      <c r="A22075" s="72" t="s">
        <v>7214</v>
      </c>
      <c r="B22075" s="72"/>
    </row>
    <row r="22076" spans="1:2">
      <c r="A22076" s="72" t="s">
        <v>30045</v>
      </c>
      <c r="B22076" s="72"/>
    </row>
    <row r="22077" spans="1:2">
      <c r="A22077" s="72" t="s">
        <v>31685</v>
      </c>
      <c r="B22077" s="72"/>
    </row>
    <row r="22078" spans="1:2">
      <c r="A22078" s="72" t="s">
        <v>5656</v>
      </c>
      <c r="B22078" s="72"/>
    </row>
    <row r="22079" spans="1:2">
      <c r="A22079" s="72" t="s">
        <v>14832</v>
      </c>
      <c r="B22079" s="72"/>
    </row>
    <row r="22080" spans="1:2">
      <c r="A22080" s="72" t="s">
        <v>5657</v>
      </c>
      <c r="B22080" s="72"/>
    </row>
    <row r="22081" spans="1:2">
      <c r="A22081" s="72" t="s">
        <v>14833</v>
      </c>
      <c r="B22081" s="72"/>
    </row>
    <row r="22082" spans="1:2">
      <c r="A22082" s="72" t="s">
        <v>19600</v>
      </c>
      <c r="B22082" s="72"/>
    </row>
    <row r="22083" spans="1:2">
      <c r="A22083" s="72" t="s">
        <v>21910</v>
      </c>
      <c r="B22083" s="72"/>
    </row>
    <row r="22084" spans="1:2">
      <c r="A22084" s="72" t="s">
        <v>4021</v>
      </c>
      <c r="B22084" s="72"/>
    </row>
    <row r="22085" spans="1:2">
      <c r="A22085" s="72" t="s">
        <v>21411</v>
      </c>
      <c r="B22085" s="72"/>
    </row>
    <row r="22086" spans="1:2">
      <c r="A22086" s="72" t="s">
        <v>28180</v>
      </c>
      <c r="B22086" s="72"/>
    </row>
    <row r="22087" spans="1:2">
      <c r="A22087" s="72" t="s">
        <v>22542</v>
      </c>
      <c r="B22087" s="72"/>
    </row>
    <row r="22088" spans="1:2">
      <c r="A22088" s="72" t="s">
        <v>29500</v>
      </c>
      <c r="B22088" s="72"/>
    </row>
    <row r="22089" spans="1:2">
      <c r="A22089" s="72" t="s">
        <v>13912</v>
      </c>
      <c r="B22089" s="72"/>
    </row>
    <row r="22090" spans="1:2">
      <c r="A22090" s="72" t="s">
        <v>13912</v>
      </c>
      <c r="B22090" s="72"/>
    </row>
    <row r="22091" spans="1:2">
      <c r="A22091" s="72" t="s">
        <v>16198</v>
      </c>
      <c r="B22091" s="72"/>
    </row>
    <row r="22092" spans="1:2">
      <c r="A22092" s="72" t="s">
        <v>31020</v>
      </c>
      <c r="B22092" s="72"/>
    </row>
    <row r="22093" spans="1:2">
      <c r="A22093" s="72" t="s">
        <v>31686</v>
      </c>
      <c r="B22093" s="72"/>
    </row>
    <row r="22094" spans="1:2">
      <c r="A22094" s="72" t="s">
        <v>31022</v>
      </c>
      <c r="B22094" s="72"/>
    </row>
    <row r="22095" spans="1:2">
      <c r="A22095" s="72" t="s">
        <v>31021</v>
      </c>
      <c r="B22095" s="72"/>
    </row>
    <row r="22096" spans="1:2">
      <c r="A22096" s="72" t="s">
        <v>16199</v>
      </c>
      <c r="B22096" s="72"/>
    </row>
    <row r="22097" spans="1:2">
      <c r="A22097" s="72" t="s">
        <v>2845</v>
      </c>
      <c r="B22097" s="72"/>
    </row>
    <row r="22098" spans="1:2">
      <c r="A22098" s="72" t="s">
        <v>2845</v>
      </c>
      <c r="B22098" s="72"/>
    </row>
    <row r="22099" spans="1:2">
      <c r="A22099" s="72" t="s">
        <v>33086</v>
      </c>
      <c r="B22099" s="72"/>
    </row>
    <row r="22100" spans="1:2">
      <c r="A22100" s="72" t="s">
        <v>4959</v>
      </c>
      <c r="B22100" s="72"/>
    </row>
    <row r="22101" spans="1:2">
      <c r="A22101" s="72" t="s">
        <v>2003</v>
      </c>
      <c r="B22101" s="72"/>
    </row>
    <row r="22102" spans="1:2">
      <c r="A22102" s="4" t="s">
        <v>1124</v>
      </c>
      <c r="B22102" s="72"/>
    </row>
    <row r="22103" spans="1:2">
      <c r="A22103" s="72" t="s">
        <v>28462</v>
      </c>
      <c r="B22103" s="72"/>
    </row>
    <row r="22104" spans="1:2">
      <c r="A22104" s="72" t="s">
        <v>32497</v>
      </c>
      <c r="B22104" s="72"/>
    </row>
    <row r="22105" spans="1:2">
      <c r="A22105" s="72" t="s">
        <v>19601</v>
      </c>
      <c r="B22105" s="72"/>
    </row>
    <row r="22106" spans="1:2">
      <c r="A22106" s="72" t="s">
        <v>30650</v>
      </c>
      <c r="B22106" s="72"/>
    </row>
    <row r="22107" spans="1:2">
      <c r="A22107" s="72" t="s">
        <v>30651</v>
      </c>
      <c r="B22107" s="72"/>
    </row>
    <row r="22108" spans="1:2">
      <c r="A22108" s="72" t="s">
        <v>32498</v>
      </c>
      <c r="B22108" s="72"/>
    </row>
    <row r="22109" spans="1:2">
      <c r="A22109" s="72" t="s">
        <v>22543</v>
      </c>
      <c r="B22109" s="72"/>
    </row>
    <row r="22110" spans="1:2">
      <c r="A22110" s="72" t="s">
        <v>22543</v>
      </c>
      <c r="B22110" s="72"/>
    </row>
    <row r="22111" spans="1:2">
      <c r="A22111" s="72" t="s">
        <v>22543</v>
      </c>
      <c r="B22111" s="72"/>
    </row>
    <row r="22112" spans="1:2">
      <c r="A22112" s="72" t="s">
        <v>20983</v>
      </c>
      <c r="B22112" s="72"/>
    </row>
    <row r="22113" spans="1:2">
      <c r="A22113" s="72" t="s">
        <v>20984</v>
      </c>
      <c r="B22113" s="72"/>
    </row>
    <row r="22114" spans="1:2">
      <c r="A22114" s="72" t="s">
        <v>20985</v>
      </c>
      <c r="B22114" s="72"/>
    </row>
    <row r="22115" spans="1:2">
      <c r="A22115" s="72" t="s">
        <v>17827</v>
      </c>
      <c r="B22115" s="72"/>
    </row>
    <row r="22116" spans="1:2">
      <c r="A22116" s="72" t="s">
        <v>4340</v>
      </c>
      <c r="B22116" s="72"/>
    </row>
    <row r="22117" spans="1:2">
      <c r="A22117" s="72" t="s">
        <v>22544</v>
      </c>
      <c r="B22117" s="72"/>
    </row>
    <row r="22118" spans="1:2">
      <c r="A22118" s="72" t="s">
        <v>24240</v>
      </c>
      <c r="B22118" s="72"/>
    </row>
    <row r="22119" spans="1:2">
      <c r="A22119" s="72" t="s">
        <v>17459</v>
      </c>
      <c r="B22119" s="72"/>
    </row>
    <row r="22120" spans="1:2">
      <c r="A22120" s="4" t="s">
        <v>33661</v>
      </c>
      <c r="B22120" s="72"/>
    </row>
    <row r="22121" spans="1:2">
      <c r="A22121" s="4" t="s">
        <v>33662</v>
      </c>
      <c r="B22121" s="72"/>
    </row>
    <row r="22122" spans="1:2">
      <c r="A22122" s="72" t="s">
        <v>28956</v>
      </c>
      <c r="B22122" s="72"/>
    </row>
    <row r="22123" spans="1:2">
      <c r="A22123" s="72" t="s">
        <v>13042</v>
      </c>
      <c r="B22123" s="72"/>
    </row>
    <row r="22124" spans="1:2">
      <c r="A22124" s="72" t="s">
        <v>13385</v>
      </c>
      <c r="B22124" s="72"/>
    </row>
    <row r="22125" spans="1:2">
      <c r="A22125" s="72" t="s">
        <v>26301</v>
      </c>
      <c r="B22125" s="72"/>
    </row>
    <row r="22126" spans="1:2">
      <c r="A22126" s="72" t="s">
        <v>26302</v>
      </c>
      <c r="B22126" s="72"/>
    </row>
    <row r="22127" spans="1:2">
      <c r="A22127" s="72" t="s">
        <v>15194</v>
      </c>
      <c r="B22127" s="72"/>
    </row>
    <row r="22128" spans="1:2">
      <c r="A22128" s="72" t="s">
        <v>25868</v>
      </c>
      <c r="B22128" s="72"/>
    </row>
    <row r="22129" spans="1:2">
      <c r="A22129" s="72" t="s">
        <v>26303</v>
      </c>
      <c r="B22129" s="72"/>
    </row>
    <row r="22130" spans="1:2">
      <c r="A22130" s="72" t="s">
        <v>15447</v>
      </c>
      <c r="B22130" s="72"/>
    </row>
    <row r="22131" spans="1:2">
      <c r="A22131" s="72" t="s">
        <v>22545</v>
      </c>
      <c r="B22131" s="72"/>
    </row>
    <row r="22132" spans="1:2">
      <c r="A22132" s="72" t="s">
        <v>9864</v>
      </c>
      <c r="B22132" s="72"/>
    </row>
    <row r="22133" spans="1:2">
      <c r="A22133" s="72" t="s">
        <v>30652</v>
      </c>
      <c r="B22133" s="72"/>
    </row>
    <row r="22134" spans="1:2">
      <c r="A22134" s="72" t="s">
        <v>22546</v>
      </c>
      <c r="B22134" s="72"/>
    </row>
    <row r="22135" spans="1:2">
      <c r="A22135" s="72" t="s">
        <v>18370</v>
      </c>
      <c r="B22135" s="72"/>
    </row>
    <row r="22136" spans="1:2">
      <c r="A22136" s="72" t="s">
        <v>29827</v>
      </c>
      <c r="B22136" s="72"/>
    </row>
    <row r="22137" spans="1:2">
      <c r="A22137" s="72" t="s">
        <v>20986</v>
      </c>
      <c r="B22137" s="72"/>
    </row>
    <row r="22138" spans="1:2">
      <c r="A22138" s="72" t="s">
        <v>25869</v>
      </c>
      <c r="B22138" s="72"/>
    </row>
    <row r="22139" spans="1:2">
      <c r="A22139" s="72" t="s">
        <v>26304</v>
      </c>
      <c r="B22139" s="72"/>
    </row>
    <row r="22140" spans="1:2">
      <c r="A22140" s="72" t="s">
        <v>27885</v>
      </c>
      <c r="B22140" s="72"/>
    </row>
    <row r="22141" spans="1:2">
      <c r="A22141" s="72" t="s">
        <v>15448</v>
      </c>
      <c r="B22141" s="72"/>
    </row>
    <row r="22142" spans="1:2">
      <c r="A22142" s="72" t="s">
        <v>25243</v>
      </c>
      <c r="B22142" s="72"/>
    </row>
    <row r="22143" spans="1:2">
      <c r="A22143" s="72" t="s">
        <v>25870</v>
      </c>
      <c r="B22143" s="72"/>
    </row>
    <row r="22144" spans="1:2">
      <c r="A22144" s="72" t="s">
        <v>26305</v>
      </c>
      <c r="B22144" s="72"/>
    </row>
    <row r="22145" spans="1:2">
      <c r="A22145" s="72" t="s">
        <v>23727</v>
      </c>
      <c r="B22145" s="72"/>
    </row>
    <row r="22146" spans="1:2">
      <c r="A22146" s="72" t="s">
        <v>25871</v>
      </c>
      <c r="B22146" s="72"/>
    </row>
    <row r="22147" spans="1:2">
      <c r="A22147" s="72" t="s">
        <v>17828</v>
      </c>
      <c r="B22147" s="72"/>
    </row>
    <row r="22148" spans="1:2">
      <c r="A22148" s="72" t="s">
        <v>17829</v>
      </c>
      <c r="B22148" s="72"/>
    </row>
    <row r="22149" spans="1:2">
      <c r="A22149" s="72" t="s">
        <v>20987</v>
      </c>
      <c r="B22149" s="72"/>
    </row>
    <row r="22150" spans="1:2">
      <c r="A22150" s="72" t="s">
        <v>20987</v>
      </c>
      <c r="B22150" s="72"/>
    </row>
    <row r="22151" spans="1:2">
      <c r="A22151" s="72" t="s">
        <v>26306</v>
      </c>
      <c r="B22151" s="72"/>
    </row>
    <row r="22152" spans="1:2">
      <c r="A22152" s="72" t="s">
        <v>26307</v>
      </c>
      <c r="B22152" s="72"/>
    </row>
    <row r="22153" spans="1:2">
      <c r="A22153" s="72" t="s">
        <v>10975</v>
      </c>
      <c r="B22153" s="72"/>
    </row>
    <row r="22154" spans="1:2">
      <c r="A22154" s="72" t="s">
        <v>4341</v>
      </c>
      <c r="B22154" s="72"/>
    </row>
    <row r="22155" spans="1:2">
      <c r="A22155" s="72" t="s">
        <v>1598</v>
      </c>
      <c r="B22155" s="72"/>
    </row>
    <row r="22156" spans="1:2">
      <c r="A22156" s="72" t="s">
        <v>1598</v>
      </c>
      <c r="B22156" s="72"/>
    </row>
    <row r="22157" spans="1:2">
      <c r="A22157" s="72" t="s">
        <v>24241</v>
      </c>
      <c r="B22157" s="72"/>
    </row>
    <row r="22158" spans="1:2">
      <c r="A22158" s="72" t="s">
        <v>10976</v>
      </c>
      <c r="B22158" s="72"/>
    </row>
    <row r="22159" spans="1:2">
      <c r="A22159" s="72" t="s">
        <v>31023</v>
      </c>
      <c r="B22159" s="72"/>
    </row>
    <row r="22160" spans="1:2">
      <c r="A22160" s="72" t="s">
        <v>26308</v>
      </c>
      <c r="B22160" s="72"/>
    </row>
    <row r="22161" spans="1:2">
      <c r="A22161" s="72" t="s">
        <v>4342</v>
      </c>
      <c r="B22161" s="72"/>
    </row>
    <row r="22162" spans="1:2">
      <c r="A22162" s="72" t="s">
        <v>7609</v>
      </c>
      <c r="B22162" s="72"/>
    </row>
    <row r="22163" spans="1:2">
      <c r="A22163" s="72" t="s">
        <v>15449</v>
      </c>
      <c r="B22163" s="72"/>
    </row>
    <row r="22164" spans="1:2">
      <c r="A22164" s="72" t="s">
        <v>22547</v>
      </c>
      <c r="B22164" s="72"/>
    </row>
    <row r="22165" spans="1:2">
      <c r="A22165" s="72" t="s">
        <v>9357</v>
      </c>
      <c r="B22165" s="72"/>
    </row>
    <row r="22166" spans="1:2">
      <c r="A22166" s="72" t="s">
        <v>28464</v>
      </c>
      <c r="B22166" s="72"/>
    </row>
    <row r="22167" spans="1:2">
      <c r="A22167" s="72" t="s">
        <v>11804</v>
      </c>
      <c r="B22167" s="72"/>
    </row>
    <row r="22168" spans="1:2">
      <c r="A22168" s="72" t="s">
        <v>1125</v>
      </c>
      <c r="B22168" s="72"/>
    </row>
    <row r="22169" spans="1:2">
      <c r="A22169" s="72" t="s">
        <v>4343</v>
      </c>
      <c r="B22169" s="72"/>
    </row>
    <row r="22170" spans="1:2">
      <c r="A22170" s="72" t="s">
        <v>14249</v>
      </c>
      <c r="B22170" s="72"/>
    </row>
    <row r="22171" spans="1:2">
      <c r="A22171" s="72" t="s">
        <v>14250</v>
      </c>
      <c r="B22171" s="72"/>
    </row>
    <row r="22172" spans="1:2">
      <c r="A22172" s="72" t="s">
        <v>13043</v>
      </c>
      <c r="B22172" s="72"/>
    </row>
    <row r="22173" spans="1:2">
      <c r="A22173" s="72" t="s">
        <v>21412</v>
      </c>
      <c r="B22173" s="72"/>
    </row>
    <row r="22174" spans="1:2">
      <c r="A22174" s="72" t="s">
        <v>10977</v>
      </c>
      <c r="B22174" s="72"/>
    </row>
    <row r="22175" spans="1:2">
      <c r="A22175" s="72" t="s">
        <v>24242</v>
      </c>
      <c r="B22175" s="72"/>
    </row>
    <row r="22176" spans="1:2">
      <c r="A22176" s="72" t="s">
        <v>4344</v>
      </c>
      <c r="B22176" s="72"/>
    </row>
    <row r="22177" spans="1:2">
      <c r="A22177" s="72" t="s">
        <v>6036</v>
      </c>
      <c r="B22177" s="72"/>
    </row>
    <row r="22178" spans="1:2">
      <c r="A22178" s="72" t="s">
        <v>13659</v>
      </c>
      <c r="B22178" s="72"/>
    </row>
    <row r="22179" spans="1:2">
      <c r="A22179" s="72" t="s">
        <v>13659</v>
      </c>
      <c r="B22179" s="72"/>
    </row>
    <row r="22180" spans="1:2">
      <c r="A22180" s="72" t="s">
        <v>17460</v>
      </c>
      <c r="B22180" s="72"/>
    </row>
    <row r="22181" spans="1:2">
      <c r="A22181" s="4" t="s">
        <v>440</v>
      </c>
      <c r="B22181" s="72"/>
    </row>
    <row r="22182" spans="1:2">
      <c r="A22182" s="72" t="s">
        <v>2846</v>
      </c>
      <c r="B22182" s="72"/>
    </row>
    <row r="22183" spans="1:2">
      <c r="A22183" s="72" t="s">
        <v>20100</v>
      </c>
      <c r="B22183" s="72"/>
    </row>
    <row r="22184" spans="1:2">
      <c r="A22184" s="72" t="s">
        <v>13044</v>
      </c>
      <c r="B22184" s="72"/>
    </row>
    <row r="22185" spans="1:2">
      <c r="A22185" s="72" t="s">
        <v>13045</v>
      </c>
      <c r="B22185" s="72"/>
    </row>
    <row r="22186" spans="1:2">
      <c r="A22186" s="72" t="s">
        <v>19602</v>
      </c>
      <c r="B22186" s="72"/>
    </row>
    <row r="22187" spans="1:2">
      <c r="A22187" s="72" t="s">
        <v>10812</v>
      </c>
      <c r="B22187" s="72"/>
    </row>
    <row r="22188" spans="1:2">
      <c r="A22188" s="72" t="s">
        <v>11273</v>
      </c>
      <c r="B22188" s="72"/>
    </row>
    <row r="22189" spans="1:2">
      <c r="A22189" s="72" t="s">
        <v>1126</v>
      </c>
      <c r="B22189" s="72"/>
    </row>
    <row r="22190" spans="1:2">
      <c r="A22190" s="72" t="s">
        <v>24824</v>
      </c>
      <c r="B22190" s="72"/>
    </row>
    <row r="22191" spans="1:2">
      <c r="A22191" s="72" t="s">
        <v>28465</v>
      </c>
      <c r="B22191" s="72"/>
    </row>
    <row r="22192" spans="1:2">
      <c r="A22192" s="72" t="s">
        <v>7215</v>
      </c>
      <c r="B22192" s="72"/>
    </row>
    <row r="22193" spans="1:2">
      <c r="A22193" s="72" t="s">
        <v>18846</v>
      </c>
      <c r="B22193" s="72"/>
    </row>
    <row r="22194" spans="1:2">
      <c r="A22194" s="72" t="s">
        <v>8328</v>
      </c>
      <c r="B22194" s="72"/>
    </row>
    <row r="22195" spans="1:2">
      <c r="A22195" s="72" t="s">
        <v>25872</v>
      </c>
      <c r="B22195" s="72"/>
    </row>
    <row r="22196" spans="1:2">
      <c r="A22196" s="72" t="s">
        <v>7216</v>
      </c>
      <c r="B22196" s="72"/>
    </row>
    <row r="22197" spans="1:2">
      <c r="A22197" s="72" t="s">
        <v>27483</v>
      </c>
      <c r="B22197" s="72"/>
    </row>
    <row r="22198" spans="1:2">
      <c r="A22198" s="72" t="s">
        <v>3601</v>
      </c>
      <c r="B22198" s="72"/>
    </row>
    <row r="22199" spans="1:2">
      <c r="A22199" s="72" t="s">
        <v>14834</v>
      </c>
      <c r="B22199" s="72"/>
    </row>
    <row r="22200" spans="1:2">
      <c r="A22200" s="72" t="s">
        <v>18371</v>
      </c>
      <c r="B22200" s="72"/>
    </row>
    <row r="22201" spans="1:2">
      <c r="A22201" s="72" t="s">
        <v>4960</v>
      </c>
      <c r="B22201" s="72"/>
    </row>
    <row r="22202" spans="1:2">
      <c r="A22202" s="72" t="s">
        <v>25873</v>
      </c>
      <c r="B22202" s="72"/>
    </row>
    <row r="22203" spans="1:2">
      <c r="A22203" s="72" t="s">
        <v>25874</v>
      </c>
      <c r="B22203" s="72"/>
    </row>
    <row r="22204" spans="1:2">
      <c r="A22204" s="72" t="s">
        <v>25875</v>
      </c>
      <c r="B22204" s="72"/>
    </row>
    <row r="22205" spans="1:2">
      <c r="A22205" s="72" t="s">
        <v>20102</v>
      </c>
      <c r="B22205" s="72"/>
    </row>
    <row r="22206" spans="1:2">
      <c r="A22206" s="72" t="s">
        <v>20424</v>
      </c>
      <c r="B22206" s="72"/>
    </row>
    <row r="22207" spans="1:2">
      <c r="A22207" s="72" t="s">
        <v>9865</v>
      </c>
      <c r="B22207" s="72"/>
    </row>
    <row r="22208" spans="1:2">
      <c r="A22208" s="72" t="s">
        <v>28181</v>
      </c>
      <c r="B22208" s="72"/>
    </row>
    <row r="22209" spans="1:2">
      <c r="A22209" s="72" t="s">
        <v>21413</v>
      </c>
      <c r="B22209" s="72"/>
    </row>
    <row r="22210" spans="1:2">
      <c r="A22210" s="72" t="s">
        <v>8951</v>
      </c>
      <c r="B22210" s="72"/>
    </row>
    <row r="22211" spans="1:2">
      <c r="A22211" s="72" t="s">
        <v>24825</v>
      </c>
      <c r="B22211" s="72"/>
    </row>
    <row r="22212" spans="1:2">
      <c r="A22212" s="72" t="s">
        <v>5658</v>
      </c>
      <c r="B22212" s="72"/>
    </row>
    <row r="22213" spans="1:2">
      <c r="A22213" s="72" t="s">
        <v>8329</v>
      </c>
      <c r="B22213" s="72"/>
    </row>
    <row r="22214" spans="1:2">
      <c r="A22214" s="72" t="s">
        <v>23728</v>
      </c>
      <c r="B22214" s="72"/>
    </row>
    <row r="22215" spans="1:2">
      <c r="A22215" s="72" t="s">
        <v>6037</v>
      </c>
      <c r="B22215" s="72"/>
    </row>
    <row r="22216" spans="1:2">
      <c r="A22216" s="72" t="s">
        <v>8330</v>
      </c>
      <c r="B22216" s="72"/>
    </row>
    <row r="22217" spans="1:2">
      <c r="A22217" s="72" t="s">
        <v>16787</v>
      </c>
      <c r="B22217" s="72"/>
    </row>
    <row r="22218" spans="1:2">
      <c r="A22218" s="72" t="s">
        <v>1599</v>
      </c>
      <c r="B22218" s="72"/>
    </row>
    <row r="22219" spans="1:2">
      <c r="A22219" s="72" t="s">
        <v>16788</v>
      </c>
      <c r="B22219" s="72"/>
    </row>
    <row r="22220" spans="1:2">
      <c r="A22220" s="72" t="s">
        <v>9866</v>
      </c>
      <c r="B22220" s="72"/>
    </row>
    <row r="22221" spans="1:2">
      <c r="A22221" s="72" t="s">
        <v>31024</v>
      </c>
      <c r="B22221" s="72"/>
    </row>
    <row r="22222" spans="1:2">
      <c r="A22222" s="72" t="s">
        <v>11274</v>
      </c>
      <c r="B22222" s="72"/>
    </row>
    <row r="22223" spans="1:2">
      <c r="A22223" s="72" t="s">
        <v>25486</v>
      </c>
      <c r="B22223" s="72"/>
    </row>
    <row r="22224" spans="1:2">
      <c r="A22224" s="72" t="s">
        <v>8331</v>
      </c>
      <c r="B22224" s="72"/>
    </row>
    <row r="22225" spans="1:2">
      <c r="A22225" s="72" t="s">
        <v>7954</v>
      </c>
      <c r="B22225" s="72"/>
    </row>
    <row r="22226" spans="1:2">
      <c r="A22226" s="72" t="s">
        <v>11805</v>
      </c>
      <c r="B22226" s="72"/>
    </row>
    <row r="22227" spans="1:2">
      <c r="A22227" s="72" t="s">
        <v>32870</v>
      </c>
      <c r="B22227" s="72"/>
    </row>
    <row r="22228" spans="1:2">
      <c r="A22228" s="72" t="s">
        <v>31933</v>
      </c>
      <c r="B22228" s="72"/>
    </row>
    <row r="22229" spans="1:2">
      <c r="A22229" s="72" t="s">
        <v>33224</v>
      </c>
      <c r="B22229" s="72"/>
    </row>
    <row r="22230" spans="1:2">
      <c r="A22230" s="72" t="s">
        <v>8952</v>
      </c>
      <c r="B22230" s="72"/>
    </row>
    <row r="22231" spans="1:2">
      <c r="A22231" s="72" t="s">
        <v>20103</v>
      </c>
      <c r="B22231" s="72"/>
    </row>
    <row r="22232" spans="1:2">
      <c r="A22232" s="72" t="s">
        <v>20104</v>
      </c>
      <c r="B22232" s="72"/>
    </row>
    <row r="22233" spans="1:2">
      <c r="A22233" s="72" t="s">
        <v>20105</v>
      </c>
      <c r="B22233" s="72"/>
    </row>
    <row r="22234" spans="1:2">
      <c r="A22234" s="72" t="s">
        <v>4345</v>
      </c>
      <c r="B22234" s="72"/>
    </row>
    <row r="22235" spans="1:2">
      <c r="A22235" s="72" t="s">
        <v>31687</v>
      </c>
      <c r="B22235" s="72"/>
    </row>
    <row r="22236" spans="1:2">
      <c r="A22236" s="72" t="s">
        <v>31687</v>
      </c>
      <c r="B22236" s="72"/>
    </row>
    <row r="22237" spans="1:2">
      <c r="A22237" s="72" t="s">
        <v>3230</v>
      </c>
      <c r="B22237" s="72"/>
    </row>
    <row r="22238" spans="1:2">
      <c r="A22238" s="72" t="s">
        <v>26309</v>
      </c>
      <c r="B22238" s="72"/>
    </row>
    <row r="22239" spans="1:2">
      <c r="A22239" s="72" t="s">
        <v>22548</v>
      </c>
      <c r="B22239" s="72"/>
    </row>
    <row r="22240" spans="1:2">
      <c r="A22240" s="72" t="s">
        <v>1127</v>
      </c>
      <c r="B22240" s="72"/>
    </row>
    <row r="22241" spans="1:2">
      <c r="A22241" s="72" t="s">
        <v>30653</v>
      </c>
      <c r="B22241" s="72"/>
    </row>
    <row r="22242" spans="1:2">
      <c r="A22242" s="72" t="s">
        <v>30654</v>
      </c>
      <c r="B22242" s="72"/>
    </row>
    <row r="22243" spans="1:2">
      <c r="A22243" s="72" t="s">
        <v>1128</v>
      </c>
      <c r="B22243" s="72"/>
    </row>
    <row r="22244" spans="1:2">
      <c r="A22244" s="72" t="s">
        <v>30655</v>
      </c>
      <c r="B22244" s="72"/>
    </row>
    <row r="22245" spans="1:2">
      <c r="A22245" s="72" t="s">
        <v>6394</v>
      </c>
      <c r="B22245" s="72"/>
    </row>
    <row r="22246" spans="1:2">
      <c r="A22246" s="72" t="s">
        <v>14836</v>
      </c>
      <c r="B22246" s="72"/>
    </row>
    <row r="22247" spans="1:2">
      <c r="A22247" s="72" t="s">
        <v>28182</v>
      </c>
      <c r="B22247" s="72"/>
    </row>
    <row r="22248" spans="1:2">
      <c r="A22248" s="72" t="s">
        <v>14627</v>
      </c>
      <c r="B22248" s="72"/>
    </row>
    <row r="22249" spans="1:2">
      <c r="A22249" s="72" t="s">
        <v>5659</v>
      </c>
      <c r="B22249" s="72"/>
    </row>
    <row r="22250" spans="1:2">
      <c r="A22250" s="72" t="s">
        <v>14835</v>
      </c>
      <c r="B22250" s="72"/>
    </row>
    <row r="22251" spans="1:2">
      <c r="A22251" s="72" t="s">
        <v>20106</v>
      </c>
      <c r="B22251" s="72"/>
    </row>
    <row r="22252" spans="1:2">
      <c r="A22252" s="72" t="s">
        <v>20107</v>
      </c>
      <c r="B22252" s="72"/>
    </row>
    <row r="22253" spans="1:2">
      <c r="A22253" s="72" t="s">
        <v>6038</v>
      </c>
      <c r="B22253" s="72"/>
    </row>
    <row r="22254" spans="1:2">
      <c r="A22254" s="72" t="s">
        <v>8953</v>
      </c>
      <c r="B22254" s="72"/>
    </row>
    <row r="22255" spans="1:2">
      <c r="A22255" s="72" t="s">
        <v>16496</v>
      </c>
      <c r="B22255" s="72"/>
    </row>
    <row r="22256" spans="1:2">
      <c r="A22256" s="72" t="s">
        <v>14837</v>
      </c>
      <c r="B22256" s="72"/>
    </row>
    <row r="22257" spans="1:2">
      <c r="A22257" s="72" t="s">
        <v>19603</v>
      </c>
      <c r="B22257" s="72"/>
    </row>
    <row r="22258" spans="1:2">
      <c r="A22258" s="72" t="s">
        <v>28466</v>
      </c>
      <c r="B22258" s="72"/>
    </row>
    <row r="22259" spans="1:2">
      <c r="A22259" s="72" t="s">
        <v>15699</v>
      </c>
      <c r="B22259" s="72"/>
    </row>
    <row r="22260" spans="1:2">
      <c r="A22260" s="72" t="s">
        <v>29501</v>
      </c>
      <c r="B22260" s="72"/>
    </row>
    <row r="22261" spans="1:2">
      <c r="A22261" s="72" t="s">
        <v>29502</v>
      </c>
      <c r="B22261" s="72"/>
    </row>
    <row r="22262" spans="1:2">
      <c r="A22262" s="72" t="s">
        <v>28467</v>
      </c>
      <c r="B22262" s="72"/>
    </row>
    <row r="22263" spans="1:2">
      <c r="A22263" s="72" t="s">
        <v>21414</v>
      </c>
      <c r="B22263" s="72"/>
    </row>
    <row r="22264" spans="1:2">
      <c r="A22264" s="72" t="s">
        <v>8954</v>
      </c>
      <c r="B22264" s="72"/>
    </row>
    <row r="22265" spans="1:2">
      <c r="A22265" s="72" t="s">
        <v>31357</v>
      </c>
      <c r="B22265" s="72"/>
    </row>
    <row r="22266" spans="1:2">
      <c r="A22266" s="72" t="s">
        <v>7217</v>
      </c>
      <c r="B22266" s="72"/>
    </row>
    <row r="22267" spans="1:2">
      <c r="A22267" s="72" t="s">
        <v>8955</v>
      </c>
      <c r="B22267" s="72"/>
    </row>
    <row r="22268" spans="1:2">
      <c r="A22268" s="72" t="s">
        <v>4346</v>
      </c>
      <c r="B22268" s="72"/>
    </row>
    <row r="22269" spans="1:2">
      <c r="A22269" s="72" t="s">
        <v>29503</v>
      </c>
      <c r="B22269" s="72"/>
    </row>
    <row r="22270" spans="1:2">
      <c r="A22270" s="72" t="s">
        <v>29504</v>
      </c>
      <c r="B22270" s="72"/>
    </row>
    <row r="22271" spans="1:2">
      <c r="A22271" s="72" t="s">
        <v>33309</v>
      </c>
      <c r="B22271" s="72"/>
    </row>
    <row r="22272" spans="1:2">
      <c r="A22272" s="72" t="s">
        <v>16200</v>
      </c>
      <c r="B22272" s="72"/>
    </row>
    <row r="22273" spans="1:2">
      <c r="A22273" s="72" t="s">
        <v>14251</v>
      </c>
      <c r="B22273" s="72"/>
    </row>
    <row r="22274" spans="1:2">
      <c r="A22274" s="72" t="s">
        <v>30046</v>
      </c>
      <c r="B22274" s="72"/>
    </row>
    <row r="22275" spans="1:2">
      <c r="A22275" s="72" t="s">
        <v>8332</v>
      </c>
      <c r="B22275" s="72"/>
    </row>
    <row r="22276" spans="1:2">
      <c r="A22276" s="72" t="s">
        <v>5660</v>
      </c>
      <c r="B22276" s="72"/>
    </row>
    <row r="22277" spans="1:2">
      <c r="A22277" s="72" t="s">
        <v>18372</v>
      </c>
      <c r="B22277" s="72"/>
    </row>
    <row r="22278" spans="1:2">
      <c r="A22278" s="4" t="s">
        <v>1129</v>
      </c>
      <c r="B22278" s="72"/>
    </row>
    <row r="22279" spans="1:2">
      <c r="A22279" s="72" t="s">
        <v>22549</v>
      </c>
      <c r="B22279" s="72"/>
    </row>
    <row r="22280" spans="1:2">
      <c r="A22280" s="72" t="s">
        <v>29505</v>
      </c>
      <c r="B22280" s="72"/>
    </row>
    <row r="22281" spans="1:2">
      <c r="A22281" s="72" t="s">
        <v>1130</v>
      </c>
      <c r="B22281" s="72"/>
    </row>
    <row r="22282" spans="1:2">
      <c r="A22282" s="72" t="s">
        <v>2847</v>
      </c>
      <c r="B22282" s="72"/>
    </row>
    <row r="22283" spans="1:2">
      <c r="A22283" s="72" t="s">
        <v>29506</v>
      </c>
      <c r="B22283" s="72"/>
    </row>
    <row r="22284" spans="1:2">
      <c r="A22284" s="72" t="s">
        <v>8333</v>
      </c>
      <c r="B22284" s="72"/>
    </row>
    <row r="22285" spans="1:2">
      <c r="A22285" s="72" t="s">
        <v>8334</v>
      </c>
      <c r="B22285" s="72"/>
    </row>
    <row r="22286" spans="1:2">
      <c r="A22286" s="72" t="s">
        <v>32118</v>
      </c>
      <c r="B22286" s="72"/>
    </row>
    <row r="22287" spans="1:2">
      <c r="A22287" s="72" t="s">
        <v>6039</v>
      </c>
      <c r="B22287" s="72"/>
    </row>
    <row r="22288" spans="1:2">
      <c r="A22288" s="72" t="s">
        <v>20110</v>
      </c>
      <c r="B22288" s="72"/>
    </row>
    <row r="22289" spans="1:2">
      <c r="A22289" s="72" t="s">
        <v>27031</v>
      </c>
      <c r="B22289" s="72"/>
    </row>
    <row r="22290" spans="1:2">
      <c r="A22290" s="72" t="s">
        <v>20108</v>
      </c>
      <c r="B22290" s="72"/>
    </row>
    <row r="22291" spans="1:2">
      <c r="A22291" s="72" t="s">
        <v>20109</v>
      </c>
      <c r="B22291" s="72"/>
    </row>
    <row r="22292" spans="1:2">
      <c r="A22292" s="72" t="s">
        <v>14252</v>
      </c>
      <c r="B22292" s="72"/>
    </row>
    <row r="22293" spans="1:2">
      <c r="A22293" s="72" t="s">
        <v>20111</v>
      </c>
      <c r="B22293" s="72"/>
    </row>
    <row r="22294" spans="1:2">
      <c r="A22294" s="72" t="s">
        <v>27484</v>
      </c>
      <c r="B22294" s="72"/>
    </row>
    <row r="22295" spans="1:2">
      <c r="A22295" s="72" t="s">
        <v>29507</v>
      </c>
      <c r="B22295" s="72"/>
    </row>
    <row r="22296" spans="1:2">
      <c r="A22296" s="72" t="s">
        <v>7218</v>
      </c>
      <c r="B22296" s="72"/>
    </row>
    <row r="22297" spans="1:2">
      <c r="A22297" s="72" t="s">
        <v>441</v>
      </c>
      <c r="B22297" s="72"/>
    </row>
    <row r="22298" spans="1:2">
      <c r="A22298" s="72" t="s">
        <v>30656</v>
      </c>
      <c r="B22298" s="72"/>
    </row>
    <row r="22299" spans="1:2">
      <c r="A22299" s="72" t="s">
        <v>20988</v>
      </c>
      <c r="B22299" s="72"/>
    </row>
    <row r="22300" spans="1:2">
      <c r="A22300" s="72" t="s">
        <v>8956</v>
      </c>
      <c r="B22300" s="72"/>
    </row>
    <row r="22301" spans="1:2">
      <c r="A22301" s="72" t="s">
        <v>4022</v>
      </c>
      <c r="B22301" s="72"/>
    </row>
    <row r="22302" spans="1:2">
      <c r="A22302" s="72" t="s">
        <v>24826</v>
      </c>
      <c r="B22302" s="72"/>
    </row>
    <row r="22303" spans="1:2">
      <c r="A22303" s="72" t="s">
        <v>18847</v>
      </c>
      <c r="B22303" s="72"/>
    </row>
    <row r="22304" spans="1:2">
      <c r="A22304" s="72" t="s">
        <v>18847</v>
      </c>
      <c r="B22304" s="72"/>
    </row>
    <row r="22305" spans="1:2">
      <c r="A22305" s="72" t="s">
        <v>16497</v>
      </c>
      <c r="B22305" s="72"/>
    </row>
    <row r="22306" spans="1:2">
      <c r="A22306" s="72" t="s">
        <v>5323</v>
      </c>
      <c r="B22306" s="72"/>
    </row>
    <row r="22307" spans="1:2">
      <c r="A22307" s="72" t="s">
        <v>24827</v>
      </c>
      <c r="B22307" s="72"/>
    </row>
    <row r="22308" spans="1:2">
      <c r="A22308" s="72" t="s">
        <v>15195</v>
      </c>
      <c r="B22308" s="72"/>
    </row>
    <row r="22309" spans="1:2">
      <c r="A22309" s="72" t="s">
        <v>17250</v>
      </c>
      <c r="B22309" s="72"/>
    </row>
    <row r="22310" spans="1:2">
      <c r="A22310" s="72" t="s">
        <v>9867</v>
      </c>
      <c r="B22310" s="72"/>
    </row>
    <row r="22311" spans="1:2">
      <c r="A22311" s="72" t="s">
        <v>15196</v>
      </c>
      <c r="B22311" s="72"/>
    </row>
    <row r="22312" spans="1:2">
      <c r="A22312" s="72" t="s">
        <v>1600</v>
      </c>
      <c r="B22312" s="72"/>
    </row>
    <row r="22313" spans="1:2">
      <c r="A22313" s="72" t="s">
        <v>8335</v>
      </c>
      <c r="B22313" s="72"/>
    </row>
    <row r="22314" spans="1:2">
      <c r="A22314" s="72" t="s">
        <v>25876</v>
      </c>
      <c r="B22314" s="72"/>
    </row>
    <row r="22315" spans="1:2">
      <c r="A22315" s="72" t="s">
        <v>4347</v>
      </c>
      <c r="B22315" s="72"/>
    </row>
    <row r="22316" spans="1:2">
      <c r="A22316" s="72" t="s">
        <v>5324</v>
      </c>
      <c r="B22316" s="72"/>
    </row>
    <row r="22317" spans="1:2">
      <c r="A22317" s="72" t="s">
        <v>12678</v>
      </c>
      <c r="B22317" s="72"/>
    </row>
    <row r="22318" spans="1:2">
      <c r="A22318" s="72" t="s">
        <v>12679</v>
      </c>
      <c r="B22318" s="72"/>
    </row>
    <row r="22319" spans="1:2">
      <c r="A22319" s="72" t="s">
        <v>1131</v>
      </c>
      <c r="B22319" s="72"/>
    </row>
    <row r="22320" spans="1:2">
      <c r="A22320" s="72" t="s">
        <v>4348</v>
      </c>
      <c r="B22320" s="72"/>
    </row>
    <row r="22321" spans="1:2">
      <c r="A22321" s="72" t="s">
        <v>17251</v>
      </c>
      <c r="B22321" s="72"/>
    </row>
    <row r="22322" spans="1:2">
      <c r="A22322" s="72" t="s">
        <v>8336</v>
      </c>
      <c r="B22322" s="72"/>
    </row>
    <row r="22323" spans="1:2">
      <c r="A22323" s="72" t="s">
        <v>27886</v>
      </c>
      <c r="B22323" s="72"/>
    </row>
    <row r="22324" spans="1:2">
      <c r="A22324" s="72" t="s">
        <v>4349</v>
      </c>
      <c r="B22324" s="72"/>
    </row>
    <row r="22325" spans="1:2">
      <c r="A22325" s="72" t="s">
        <v>11275</v>
      </c>
      <c r="B22325" s="72"/>
    </row>
    <row r="22326" spans="1:2">
      <c r="A22326" s="72" t="s">
        <v>24828</v>
      </c>
      <c r="B22326" s="72"/>
    </row>
    <row r="22327" spans="1:2">
      <c r="A22327" s="72" t="s">
        <v>24829</v>
      </c>
      <c r="B22327" s="72"/>
    </row>
    <row r="22328" spans="1:2">
      <c r="A22328" s="72" t="s">
        <v>15450</v>
      </c>
      <c r="B22328" s="72"/>
    </row>
    <row r="22329" spans="1:2">
      <c r="A22329" s="72" t="s">
        <v>27032</v>
      </c>
      <c r="B22329" s="72"/>
    </row>
    <row r="22330" spans="1:2">
      <c r="A22330" s="72" t="s">
        <v>1601</v>
      </c>
      <c r="B22330" s="72"/>
    </row>
    <row r="22331" spans="1:2">
      <c r="A22331" s="72" t="s">
        <v>1601</v>
      </c>
      <c r="B22331" s="72"/>
    </row>
    <row r="22332" spans="1:2">
      <c r="A22332" s="72" t="s">
        <v>1601</v>
      </c>
      <c r="B22332" s="72"/>
    </row>
    <row r="22333" spans="1:2">
      <c r="A22333" s="72" t="s">
        <v>31025</v>
      </c>
      <c r="B22333" s="72"/>
    </row>
    <row r="22334" spans="1:2">
      <c r="A22334" s="72" t="s">
        <v>28468</v>
      </c>
      <c r="B22334" s="72"/>
    </row>
    <row r="22335" spans="1:2">
      <c r="A22335" s="72" t="s">
        <v>27485</v>
      </c>
      <c r="B22335" s="72"/>
    </row>
    <row r="22336" spans="1:2">
      <c r="A22336" s="72" t="s">
        <v>17830</v>
      </c>
      <c r="B22336" s="72"/>
    </row>
    <row r="22337" spans="1:2">
      <c r="A22337" s="72" t="s">
        <v>17830</v>
      </c>
      <c r="B22337" s="72"/>
    </row>
    <row r="22338" spans="1:2">
      <c r="A22338" s="72" t="s">
        <v>32499</v>
      </c>
      <c r="B22338" s="72"/>
    </row>
    <row r="22339" spans="1:2">
      <c r="A22339" s="72" t="s">
        <v>13913</v>
      </c>
      <c r="B22339" s="72"/>
    </row>
    <row r="22340" spans="1:2">
      <c r="A22340" s="72" t="s">
        <v>12680</v>
      </c>
      <c r="B22340" s="72"/>
    </row>
    <row r="22341" spans="1:2">
      <c r="A22341" s="72" t="s">
        <v>20426</v>
      </c>
      <c r="B22341" s="72"/>
    </row>
    <row r="22342" spans="1:2">
      <c r="A22342" s="72" t="s">
        <v>19142</v>
      </c>
      <c r="B22342" s="72"/>
    </row>
    <row r="22343" spans="1:2">
      <c r="A22343" s="72" t="s">
        <v>9869</v>
      </c>
      <c r="B22343" s="72"/>
    </row>
    <row r="22344" spans="1:2">
      <c r="A22344" s="72" t="s">
        <v>9868</v>
      </c>
      <c r="B22344" s="72"/>
    </row>
    <row r="22345" spans="1:2">
      <c r="A22345" s="72" t="s">
        <v>22999</v>
      </c>
      <c r="B22345" s="72"/>
    </row>
    <row r="22346" spans="1:2">
      <c r="A22346" s="72" t="s">
        <v>23000</v>
      </c>
      <c r="B22346" s="72"/>
    </row>
    <row r="22347" spans="1:2">
      <c r="A22347" s="72" t="s">
        <v>29829</v>
      </c>
      <c r="B22347" s="72"/>
    </row>
    <row r="22348" spans="1:2">
      <c r="A22348" s="72" t="s">
        <v>29830</v>
      </c>
      <c r="B22348" s="72"/>
    </row>
    <row r="22349" spans="1:2">
      <c r="A22349" s="72" t="s">
        <v>29831</v>
      </c>
      <c r="B22349" s="72"/>
    </row>
    <row r="22350" spans="1:2">
      <c r="A22350" s="72" t="s">
        <v>15700</v>
      </c>
      <c r="B22350" s="72"/>
    </row>
    <row r="22351" spans="1:2">
      <c r="A22351" s="72" t="s">
        <v>13046</v>
      </c>
      <c r="B22351" s="72"/>
    </row>
    <row r="22352" spans="1:2">
      <c r="A22352" s="72" t="s">
        <v>4023</v>
      </c>
      <c r="B22352" s="72"/>
    </row>
    <row r="22353" spans="1:2">
      <c r="A22353" s="72" t="s">
        <v>20989</v>
      </c>
      <c r="B22353" s="72"/>
    </row>
    <row r="22354" spans="1:2">
      <c r="A22354" s="72" t="s">
        <v>24243</v>
      </c>
      <c r="B22354" s="72"/>
    </row>
    <row r="22355" spans="1:2">
      <c r="A22355" s="72" t="s">
        <v>23001</v>
      </c>
      <c r="B22355" s="72"/>
    </row>
    <row r="22356" spans="1:2">
      <c r="A22356" s="72" t="s">
        <v>32119</v>
      </c>
      <c r="B22356" s="72"/>
    </row>
    <row r="22357" spans="1:2">
      <c r="A22357" s="72" t="s">
        <v>23729</v>
      </c>
      <c r="B22357" s="72"/>
    </row>
    <row r="22358" spans="1:2">
      <c r="A22358" s="72" t="s">
        <v>23730</v>
      </c>
      <c r="B22358" s="72"/>
    </row>
    <row r="22359" spans="1:2">
      <c r="A22359" s="72" t="s">
        <v>25877</v>
      </c>
      <c r="B22359" s="72"/>
    </row>
    <row r="22360" spans="1:2">
      <c r="A22360" s="72" t="s">
        <v>2004</v>
      </c>
      <c r="B22360" s="72"/>
    </row>
    <row r="22361" spans="1:2">
      <c r="A22361" s="72" t="s">
        <v>13047</v>
      </c>
      <c r="B22361" s="72"/>
    </row>
    <row r="22362" spans="1:2">
      <c r="A22362" s="72" t="s">
        <v>25487</v>
      </c>
      <c r="B22362" s="72"/>
    </row>
    <row r="22363" spans="1:2">
      <c r="A22363" s="72" t="s">
        <v>31238</v>
      </c>
      <c r="B22363" s="72"/>
    </row>
    <row r="22364" spans="1:2">
      <c r="A22364" s="72" t="s">
        <v>17831</v>
      </c>
      <c r="B22364" s="72"/>
    </row>
    <row r="22365" spans="1:2">
      <c r="A22365" s="72" t="s">
        <v>8337</v>
      </c>
      <c r="B22365" s="72"/>
    </row>
    <row r="22366" spans="1:2">
      <c r="A22366" s="72" t="s">
        <v>17832</v>
      </c>
      <c r="B22366" s="72"/>
    </row>
    <row r="22367" spans="1:2">
      <c r="A22367" s="72" t="s">
        <v>20990</v>
      </c>
      <c r="B22367" s="72"/>
    </row>
    <row r="22368" spans="1:2">
      <c r="A22368" s="72" t="s">
        <v>29508</v>
      </c>
      <c r="B22368" s="72"/>
    </row>
    <row r="22369" spans="1:2">
      <c r="A22369" s="72" t="s">
        <v>23731</v>
      </c>
      <c r="B22369" s="72"/>
    </row>
    <row r="22370" spans="1:2">
      <c r="A22370" s="72" t="s">
        <v>11806</v>
      </c>
      <c r="B22370" s="72"/>
    </row>
    <row r="22371" spans="1:2">
      <c r="A22371" s="72" t="s">
        <v>13660</v>
      </c>
      <c r="B22371" s="72"/>
    </row>
    <row r="22372" spans="1:2">
      <c r="A22372" s="72" t="s">
        <v>31358</v>
      </c>
      <c r="B22372" s="72"/>
    </row>
    <row r="22373" spans="1:2">
      <c r="A22373" s="72" t="s">
        <v>7955</v>
      </c>
      <c r="B22373" s="72"/>
    </row>
    <row r="22374" spans="1:2">
      <c r="A22374" s="72" t="s">
        <v>20112</v>
      </c>
      <c r="B22374" s="72"/>
    </row>
    <row r="22375" spans="1:2">
      <c r="A22375" s="72" t="s">
        <v>17058</v>
      </c>
      <c r="B22375" s="72"/>
    </row>
    <row r="22376" spans="1:2">
      <c r="A22376" s="72" t="s">
        <v>15197</v>
      </c>
      <c r="B22376" s="72"/>
    </row>
    <row r="22377" spans="1:2">
      <c r="A22377" s="72" t="s">
        <v>5661</v>
      </c>
      <c r="B22377" s="72"/>
    </row>
    <row r="22378" spans="1:2">
      <c r="A22378" s="72" t="s">
        <v>6040</v>
      </c>
      <c r="B22378" s="72"/>
    </row>
    <row r="22379" spans="1:2">
      <c r="A22379" s="72" t="s">
        <v>13661</v>
      </c>
      <c r="B22379" s="72"/>
    </row>
    <row r="22380" spans="1:2">
      <c r="A22380" s="72" t="s">
        <v>12681</v>
      </c>
      <c r="B22380" s="72"/>
    </row>
    <row r="22381" spans="1:2">
      <c r="A22381" s="72" t="s">
        <v>31934</v>
      </c>
      <c r="B22381" s="72"/>
    </row>
    <row r="22382" spans="1:2">
      <c r="A22382" s="72" t="s">
        <v>1602</v>
      </c>
      <c r="B22382" s="72"/>
    </row>
    <row r="22383" spans="1:2">
      <c r="A22383" s="72" t="s">
        <v>28469</v>
      </c>
      <c r="B22383" s="72"/>
    </row>
    <row r="22384" spans="1:2">
      <c r="A22384" s="72" t="s">
        <v>10340</v>
      </c>
      <c r="B22384" s="72"/>
    </row>
    <row r="22385" spans="1:2">
      <c r="A22385" s="72" t="s">
        <v>15701</v>
      </c>
      <c r="B22385" s="72"/>
    </row>
    <row r="22386" spans="1:2">
      <c r="A22386" s="72" t="s">
        <v>6395</v>
      </c>
      <c r="B22386" s="72"/>
    </row>
    <row r="22387" spans="1:2">
      <c r="A22387" s="72" t="s">
        <v>24244</v>
      </c>
      <c r="B22387" s="72"/>
    </row>
    <row r="22388" spans="1:2">
      <c r="A22388" s="72" t="s">
        <v>11276</v>
      </c>
      <c r="B22388" s="72"/>
    </row>
    <row r="22389" spans="1:2">
      <c r="A22389" s="72" t="s">
        <v>5662</v>
      </c>
      <c r="B22389" s="72"/>
    </row>
    <row r="22390" spans="1:2">
      <c r="A22390" s="72" t="s">
        <v>15702</v>
      </c>
      <c r="B22390" s="72"/>
    </row>
    <row r="22391" spans="1:2">
      <c r="A22391" s="72" t="s">
        <v>33510</v>
      </c>
      <c r="B22391" s="72"/>
    </row>
    <row r="22392" spans="1:2">
      <c r="A22392" s="72" t="s">
        <v>22550</v>
      </c>
      <c r="B22392" s="72"/>
    </row>
    <row r="22393" spans="1:2">
      <c r="A22393" s="72" t="s">
        <v>24245</v>
      </c>
      <c r="B22393" s="72"/>
    </row>
    <row r="22394" spans="1:2">
      <c r="A22394" s="72" t="s">
        <v>3231</v>
      </c>
      <c r="B22394" s="72"/>
    </row>
    <row r="22395" spans="1:2">
      <c r="A22395" s="72" t="s">
        <v>30657</v>
      </c>
      <c r="B22395" s="72"/>
    </row>
    <row r="22396" spans="1:2">
      <c r="A22396" s="72" t="s">
        <v>7219</v>
      </c>
      <c r="B22396" s="72"/>
    </row>
    <row r="22397" spans="1:2">
      <c r="A22397" s="72" t="s">
        <v>28957</v>
      </c>
      <c r="B22397" s="72"/>
    </row>
    <row r="22398" spans="1:2">
      <c r="A22398" s="72" t="s">
        <v>18373</v>
      </c>
      <c r="B22398" s="72"/>
    </row>
    <row r="22399" spans="1:2">
      <c r="A22399" s="72" t="s">
        <v>18374</v>
      </c>
      <c r="B22399" s="72"/>
    </row>
    <row r="22400" spans="1:2">
      <c r="A22400" s="72" t="s">
        <v>30658</v>
      </c>
      <c r="B22400" s="72"/>
    </row>
    <row r="22401" spans="1:2">
      <c r="A22401" s="72" t="s">
        <v>28958</v>
      </c>
      <c r="B22401" s="72"/>
    </row>
    <row r="22402" spans="1:2">
      <c r="A22402" s="72" t="s">
        <v>23732</v>
      </c>
      <c r="B22402" s="72"/>
    </row>
    <row r="22403" spans="1:2">
      <c r="A22403" s="4" t="s">
        <v>1132</v>
      </c>
      <c r="B22403" s="72"/>
    </row>
    <row r="22404" spans="1:2">
      <c r="A22404" s="72" t="s">
        <v>33511</v>
      </c>
      <c r="B22404" s="72"/>
    </row>
    <row r="22405" spans="1:2">
      <c r="A22405" s="72" t="s">
        <v>30659</v>
      </c>
      <c r="B22405" s="72"/>
    </row>
    <row r="22406" spans="1:2">
      <c r="A22406" s="72" t="s">
        <v>31688</v>
      </c>
      <c r="B22406" s="72"/>
    </row>
    <row r="22407" spans="1:2">
      <c r="A22407" s="72" t="s">
        <v>16498</v>
      </c>
      <c r="B22407" s="72"/>
    </row>
    <row r="22408" spans="1:2">
      <c r="A22408" s="72" t="s">
        <v>6661</v>
      </c>
      <c r="B22408" s="72"/>
    </row>
    <row r="22409" spans="1:2">
      <c r="A22409" s="72" t="s">
        <v>10978</v>
      </c>
      <c r="B22409" s="72"/>
    </row>
    <row r="22410" spans="1:2">
      <c r="A22410" s="72" t="s">
        <v>25244</v>
      </c>
      <c r="B22410" s="72"/>
    </row>
    <row r="22411" spans="1:2">
      <c r="A22411" s="72" t="s">
        <v>20113</v>
      </c>
      <c r="B22411" s="72"/>
    </row>
    <row r="22412" spans="1:2">
      <c r="A22412" s="72" t="s">
        <v>14839</v>
      </c>
      <c r="B22412" s="72"/>
    </row>
    <row r="22413" spans="1:2">
      <c r="A22413" s="72" t="s">
        <v>25878</v>
      </c>
      <c r="B22413" s="72"/>
    </row>
    <row r="22414" spans="1:2">
      <c r="A22414" s="72" t="s">
        <v>8957</v>
      </c>
      <c r="B22414" s="72"/>
    </row>
    <row r="22415" spans="1:2">
      <c r="A22415" s="72" t="s">
        <v>21911</v>
      </c>
      <c r="B22415" s="72"/>
    </row>
    <row r="22416" spans="1:2">
      <c r="A22416" s="72" t="s">
        <v>28959</v>
      </c>
      <c r="B22416" s="72"/>
    </row>
    <row r="22417" spans="1:2">
      <c r="A22417" s="72" t="s">
        <v>26310</v>
      </c>
      <c r="B22417" s="72"/>
    </row>
    <row r="22418" spans="1:2">
      <c r="A22418" s="72" t="s">
        <v>32500</v>
      </c>
      <c r="B22418" s="72"/>
    </row>
    <row r="22419" spans="1:2">
      <c r="A22419" s="72" t="s">
        <v>28960</v>
      </c>
      <c r="B22419" s="72"/>
    </row>
    <row r="22420" spans="1:2">
      <c r="A22420" s="72" t="s">
        <v>27887</v>
      </c>
      <c r="B22420" s="72"/>
    </row>
    <row r="22421" spans="1:2">
      <c r="A22421" s="72" t="s">
        <v>23733</v>
      </c>
      <c r="B22421" s="72"/>
    </row>
    <row r="22422" spans="1:2">
      <c r="A22422" s="72" t="s">
        <v>1133</v>
      </c>
      <c r="B22422" s="72"/>
    </row>
    <row r="22423" spans="1:2">
      <c r="A22423" s="72" t="s">
        <v>20991</v>
      </c>
      <c r="B22423" s="72"/>
    </row>
    <row r="22424" spans="1:2">
      <c r="A22424" s="72" t="s">
        <v>22551</v>
      </c>
      <c r="B22424" s="72"/>
    </row>
    <row r="22425" spans="1:2">
      <c r="A22425" s="72" t="s">
        <v>24246</v>
      </c>
      <c r="B22425" s="72"/>
    </row>
    <row r="22426" spans="1:2">
      <c r="A22426" s="72" t="s">
        <v>12682</v>
      </c>
      <c r="B22426" s="72"/>
    </row>
    <row r="22427" spans="1:2">
      <c r="A22427" s="72" t="s">
        <v>21415</v>
      </c>
      <c r="B22427" s="72"/>
    </row>
    <row r="22428" spans="1:2">
      <c r="A22428" s="72" t="s">
        <v>20992</v>
      </c>
      <c r="B22428" s="72"/>
    </row>
    <row r="22429" spans="1:2">
      <c r="A22429" s="72" t="s">
        <v>1134</v>
      </c>
      <c r="B22429" s="72"/>
    </row>
    <row r="22430" spans="1:2">
      <c r="A22430" s="72" t="s">
        <v>2848</v>
      </c>
      <c r="B22430" s="72"/>
    </row>
    <row r="22431" spans="1:2">
      <c r="A22431" s="72" t="s">
        <v>2849</v>
      </c>
      <c r="B22431" s="72"/>
    </row>
    <row r="22432" spans="1:2">
      <c r="A22432" s="72" t="s">
        <v>19604</v>
      </c>
      <c r="B22432" s="72"/>
    </row>
    <row r="22433" spans="1:2">
      <c r="A22433" s="72" t="s">
        <v>2850</v>
      </c>
      <c r="B22433" s="72"/>
    </row>
    <row r="22434" spans="1:2">
      <c r="A22434" s="72" t="s">
        <v>28961</v>
      </c>
      <c r="B22434" s="72"/>
    </row>
    <row r="22435" spans="1:2">
      <c r="A22435" s="72" t="s">
        <v>17834</v>
      </c>
      <c r="B22435" s="72"/>
    </row>
    <row r="22436" spans="1:2">
      <c r="A22436" s="72" t="s">
        <v>21912</v>
      </c>
      <c r="B22436" s="72"/>
    </row>
    <row r="22437" spans="1:2">
      <c r="A22437" s="72" t="s">
        <v>30660</v>
      </c>
      <c r="B22437" s="72"/>
    </row>
    <row r="22438" spans="1:2">
      <c r="A22438" s="72" t="s">
        <v>20993</v>
      </c>
      <c r="B22438" s="72"/>
    </row>
    <row r="22439" spans="1:2">
      <c r="A22439" s="72" t="s">
        <v>29510</v>
      </c>
      <c r="B22439" s="72"/>
    </row>
    <row r="22440" spans="1:2">
      <c r="A22440" s="72" t="s">
        <v>20994</v>
      </c>
      <c r="B22440" s="72"/>
    </row>
    <row r="22441" spans="1:2">
      <c r="A22441" s="72" t="s">
        <v>22552</v>
      </c>
      <c r="B22441" s="72"/>
    </row>
    <row r="22442" spans="1:2">
      <c r="A22442" s="72" t="s">
        <v>25796</v>
      </c>
      <c r="B22442" s="72"/>
    </row>
    <row r="22443" spans="1:2">
      <c r="A22443" s="72" t="s">
        <v>25879</v>
      </c>
      <c r="B22443" s="72"/>
    </row>
    <row r="22444" spans="1:2">
      <c r="A22444" s="72" t="s">
        <v>13914</v>
      </c>
      <c r="B22444" s="72"/>
    </row>
    <row r="22445" spans="1:2">
      <c r="A22445" s="72" t="s">
        <v>25245</v>
      </c>
      <c r="B22445" s="72"/>
    </row>
    <row r="22446" spans="1:2">
      <c r="A22446" s="72" t="s">
        <v>6041</v>
      </c>
      <c r="B22446" s="72"/>
    </row>
    <row r="22447" spans="1:2">
      <c r="A22447" s="72" t="s">
        <v>13662</v>
      </c>
      <c r="B22447" s="72"/>
    </row>
    <row r="22448" spans="1:2">
      <c r="A22448" s="72" t="s">
        <v>17461</v>
      </c>
      <c r="B22448" s="72"/>
    </row>
    <row r="22449" spans="1:2">
      <c r="A22449" s="72" t="s">
        <v>13915</v>
      </c>
      <c r="B22449" s="72"/>
    </row>
    <row r="22450" spans="1:2">
      <c r="A22450" s="72" t="s">
        <v>13916</v>
      </c>
      <c r="B22450" s="72"/>
    </row>
    <row r="22451" spans="1:2">
      <c r="A22451" s="72" t="s">
        <v>9871</v>
      </c>
      <c r="B22451" s="72"/>
    </row>
    <row r="22452" spans="1:2">
      <c r="A22452" s="72" t="s">
        <v>9871</v>
      </c>
      <c r="B22452" s="72"/>
    </row>
    <row r="22453" spans="1:2">
      <c r="A22453" s="72" t="s">
        <v>1603</v>
      </c>
      <c r="B22453" s="72"/>
    </row>
    <row r="22454" spans="1:2">
      <c r="A22454" s="72" t="s">
        <v>6396</v>
      </c>
      <c r="B22454" s="72"/>
    </row>
    <row r="22455" spans="1:2">
      <c r="A22455" s="72" t="s">
        <v>6397</v>
      </c>
      <c r="B22455" s="72"/>
    </row>
    <row r="22456" spans="1:2">
      <c r="A22456" s="72" t="s">
        <v>22553</v>
      </c>
      <c r="B22456" s="72"/>
    </row>
    <row r="22457" spans="1:2">
      <c r="A22457" s="72" t="s">
        <v>33512</v>
      </c>
      <c r="B22457" s="72"/>
    </row>
    <row r="22458" spans="1:2">
      <c r="A22458" s="72" t="s">
        <v>4961</v>
      </c>
      <c r="B22458" s="72"/>
    </row>
    <row r="22459" spans="1:2">
      <c r="A22459" s="72" t="s">
        <v>23002</v>
      </c>
      <c r="B22459" s="72"/>
    </row>
    <row r="22460" spans="1:2">
      <c r="A22460" s="72" t="s">
        <v>13917</v>
      </c>
      <c r="B22460" s="72"/>
    </row>
    <row r="22461" spans="1:2">
      <c r="A22461" s="72" t="s">
        <v>30661</v>
      </c>
      <c r="B22461" s="72"/>
    </row>
    <row r="22462" spans="1:2">
      <c r="A22462" s="72" t="s">
        <v>1604</v>
      </c>
      <c r="B22462" s="72"/>
    </row>
    <row r="22463" spans="1:2">
      <c r="A22463" s="72" t="s">
        <v>7220</v>
      </c>
      <c r="B22463" s="72"/>
    </row>
    <row r="22464" spans="1:2">
      <c r="A22464" s="72" t="s">
        <v>19143</v>
      </c>
      <c r="B22464" s="72"/>
    </row>
    <row r="22465" spans="1:2">
      <c r="A22465" s="72" t="s">
        <v>18848</v>
      </c>
      <c r="B22465" s="72"/>
    </row>
    <row r="22466" spans="1:2">
      <c r="A22466" s="72" t="s">
        <v>30662</v>
      </c>
      <c r="B22466" s="72"/>
    </row>
    <row r="22467" spans="1:2">
      <c r="A22467" s="72" t="s">
        <v>33340</v>
      </c>
      <c r="B22467" s="72"/>
    </row>
    <row r="22468" spans="1:2">
      <c r="A22468" s="72" t="s">
        <v>1135</v>
      </c>
      <c r="B22468" s="72"/>
    </row>
    <row r="22469" spans="1:2">
      <c r="A22469" s="72" t="s">
        <v>22554</v>
      </c>
      <c r="B22469" s="72"/>
    </row>
    <row r="22470" spans="1:2">
      <c r="A22470" s="72" t="s">
        <v>33341</v>
      </c>
      <c r="B22470" s="72"/>
    </row>
    <row r="22471" spans="1:2">
      <c r="A22471" s="72" t="s">
        <v>33310</v>
      </c>
      <c r="B22471" s="72"/>
    </row>
    <row r="22472" spans="1:2">
      <c r="A22472" s="72" t="s">
        <v>18849</v>
      </c>
      <c r="B22472" s="72"/>
    </row>
    <row r="22473" spans="1:2">
      <c r="A22473" s="72" t="s">
        <v>23734</v>
      </c>
      <c r="B22473" s="72"/>
    </row>
    <row r="22474" spans="1:2">
      <c r="A22474" s="72" t="s">
        <v>15703</v>
      </c>
      <c r="B22474" s="72"/>
    </row>
    <row r="22475" spans="1:2">
      <c r="A22475" s="72" t="s">
        <v>6042</v>
      </c>
      <c r="B22475" s="72"/>
    </row>
    <row r="22476" spans="1:2">
      <c r="A22476" s="72" t="s">
        <v>20427</v>
      </c>
      <c r="B22476" s="72"/>
    </row>
    <row r="22477" spans="1:2">
      <c r="A22477" s="72" t="s">
        <v>15451</v>
      </c>
      <c r="B22477" s="72"/>
    </row>
    <row r="22478" spans="1:2">
      <c r="A22478" s="72" t="s">
        <v>20995</v>
      </c>
      <c r="B22478" s="72"/>
    </row>
    <row r="22479" spans="1:2">
      <c r="A22479" s="72" t="s">
        <v>1605</v>
      </c>
      <c r="B22479" s="72"/>
    </row>
    <row r="22480" spans="1:2">
      <c r="A22480" s="72" t="s">
        <v>27033</v>
      </c>
      <c r="B22480" s="72"/>
    </row>
    <row r="22481" spans="1:2">
      <c r="A22481" s="72" t="s">
        <v>27034</v>
      </c>
      <c r="B22481" s="72"/>
    </row>
    <row r="22482" spans="1:2">
      <c r="A22482" s="72" t="s">
        <v>5325</v>
      </c>
      <c r="B22482" s="72"/>
    </row>
    <row r="22483" spans="1:2">
      <c r="A22483" s="72" t="s">
        <v>28470</v>
      </c>
      <c r="B22483" s="72"/>
    </row>
    <row r="22484" spans="1:2">
      <c r="A22484" s="72" t="s">
        <v>23735</v>
      </c>
      <c r="B22484" s="72"/>
    </row>
    <row r="22485" spans="1:2">
      <c r="A22485" s="72" t="s">
        <v>25880</v>
      </c>
      <c r="B22485" s="72"/>
    </row>
    <row r="22486" spans="1:2">
      <c r="A22486" s="72" t="s">
        <v>5326</v>
      </c>
      <c r="B22486" s="72"/>
    </row>
    <row r="22487" spans="1:2">
      <c r="A22487" s="72" t="s">
        <v>27035</v>
      </c>
      <c r="B22487" s="72"/>
    </row>
    <row r="22488" spans="1:2">
      <c r="A22488" s="72" t="s">
        <v>27036</v>
      </c>
      <c r="B22488" s="72"/>
    </row>
    <row r="22489" spans="1:2">
      <c r="A22489" s="72" t="s">
        <v>18850</v>
      </c>
      <c r="B22489" s="72"/>
    </row>
    <row r="22490" spans="1:2">
      <c r="A22490" s="72" t="s">
        <v>1136</v>
      </c>
      <c r="B22490" s="72"/>
    </row>
    <row r="22491" spans="1:2">
      <c r="A22491" s="72" t="s">
        <v>19605</v>
      </c>
      <c r="B22491" s="72"/>
    </row>
    <row r="22492" spans="1:2">
      <c r="A22492" s="72" t="s">
        <v>6662</v>
      </c>
      <c r="B22492" s="72"/>
    </row>
    <row r="22493" spans="1:2">
      <c r="A22493" s="72" t="s">
        <v>6662</v>
      </c>
      <c r="B22493" s="72"/>
    </row>
    <row r="22494" spans="1:2">
      <c r="A22494" s="72" t="s">
        <v>32120</v>
      </c>
      <c r="B22494" s="72"/>
    </row>
    <row r="22495" spans="1:2">
      <c r="A22495" s="72" t="s">
        <v>6043</v>
      </c>
      <c r="B22495" s="72"/>
    </row>
    <row r="22496" spans="1:2">
      <c r="A22496" s="72" t="s">
        <v>6044</v>
      </c>
      <c r="B22496" s="72"/>
    </row>
    <row r="22497" spans="1:2">
      <c r="A22497" s="72" t="s">
        <v>27888</v>
      </c>
      <c r="B22497" s="72"/>
    </row>
    <row r="22498" spans="1:2">
      <c r="A22498" s="72" t="s">
        <v>6663</v>
      </c>
      <c r="B22498" s="72"/>
    </row>
    <row r="22499" spans="1:2">
      <c r="A22499" s="72" t="s">
        <v>6663</v>
      </c>
      <c r="B22499" s="72"/>
    </row>
    <row r="22500" spans="1:2">
      <c r="A22500" s="72" t="s">
        <v>30663</v>
      </c>
      <c r="B22500" s="72"/>
    </row>
    <row r="22501" spans="1:2">
      <c r="A22501" s="72" t="s">
        <v>23736</v>
      </c>
      <c r="B22501" s="72"/>
    </row>
    <row r="22502" spans="1:2">
      <c r="A22502" s="72" t="s">
        <v>17835</v>
      </c>
      <c r="B22502" s="72"/>
    </row>
    <row r="22503" spans="1:2">
      <c r="A22503" s="72" t="s">
        <v>16499</v>
      </c>
      <c r="B22503" s="72"/>
    </row>
    <row r="22504" spans="1:2">
      <c r="A22504" s="72" t="s">
        <v>22555</v>
      </c>
      <c r="B22504" s="72"/>
    </row>
    <row r="22505" spans="1:2">
      <c r="A22505" s="72" t="s">
        <v>23737</v>
      </c>
      <c r="B22505" s="72"/>
    </row>
    <row r="22506" spans="1:2">
      <c r="A22506" s="72" t="s">
        <v>30664</v>
      </c>
      <c r="B22506" s="72"/>
    </row>
    <row r="22507" spans="1:2">
      <c r="A22507" s="72" t="s">
        <v>2855</v>
      </c>
      <c r="B22507" s="72"/>
    </row>
    <row r="22508" spans="1:2">
      <c r="A22508" s="72" t="s">
        <v>31935</v>
      </c>
      <c r="B22508" s="72"/>
    </row>
    <row r="22509" spans="1:2">
      <c r="A22509" s="72" t="s">
        <v>21913</v>
      </c>
      <c r="B22509" s="72"/>
    </row>
    <row r="22510" spans="1:2">
      <c r="A22510" s="72" t="s">
        <v>17836</v>
      </c>
      <c r="B22510" s="72"/>
    </row>
    <row r="22511" spans="1:2">
      <c r="A22511" s="72" t="s">
        <v>21914</v>
      </c>
      <c r="B22511" s="72"/>
    </row>
    <row r="22512" spans="1:2">
      <c r="A22512" s="72" t="s">
        <v>20115</v>
      </c>
      <c r="B22512" s="72"/>
    </row>
    <row r="22513" spans="1:2">
      <c r="A22513" s="72" t="s">
        <v>28963</v>
      </c>
      <c r="B22513" s="72"/>
    </row>
    <row r="22514" spans="1:2">
      <c r="A22514" s="72" t="s">
        <v>442</v>
      </c>
      <c r="B22514" s="72"/>
    </row>
    <row r="22515" spans="1:2">
      <c r="A22515" s="72" t="s">
        <v>21416</v>
      </c>
      <c r="B22515" s="72"/>
    </row>
    <row r="22516" spans="1:2">
      <c r="A22516" s="72" t="s">
        <v>30666</v>
      </c>
      <c r="B22516" s="72"/>
    </row>
    <row r="22517" spans="1:2">
      <c r="A22517" s="72" t="s">
        <v>2856</v>
      </c>
      <c r="B22517" s="72"/>
    </row>
    <row r="22518" spans="1:2">
      <c r="A22518" s="72" t="s">
        <v>20116</v>
      </c>
      <c r="B22518" s="72"/>
    </row>
    <row r="22519" spans="1:2">
      <c r="A22519" s="72" t="s">
        <v>2853</v>
      </c>
      <c r="B22519" s="72"/>
    </row>
    <row r="22520" spans="1:2">
      <c r="A22520" s="72" t="s">
        <v>25881</v>
      </c>
      <c r="B22520" s="72"/>
    </row>
    <row r="22521" spans="1:2">
      <c r="A22521" s="72" t="s">
        <v>19606</v>
      </c>
      <c r="B22521" s="72"/>
    </row>
    <row r="22522" spans="1:2">
      <c r="A22522" s="72" t="s">
        <v>32504</v>
      </c>
      <c r="B22522" s="72"/>
    </row>
    <row r="22523" spans="1:2">
      <c r="A22523" s="72" t="s">
        <v>19607</v>
      </c>
      <c r="B22523" s="72"/>
    </row>
    <row r="22524" spans="1:2">
      <c r="A22524" s="4" t="s">
        <v>1141</v>
      </c>
      <c r="B22524" s="72"/>
    </row>
    <row r="22525" spans="1:2">
      <c r="A22525" s="72" t="s">
        <v>21916</v>
      </c>
      <c r="B22525" s="72"/>
    </row>
    <row r="22526" spans="1:2">
      <c r="A22526" s="72" t="s">
        <v>23738</v>
      </c>
      <c r="B22526" s="72"/>
    </row>
    <row r="22527" spans="1:2">
      <c r="A22527" s="72" t="s">
        <v>23739</v>
      </c>
      <c r="B22527" s="72"/>
    </row>
    <row r="22528" spans="1:2">
      <c r="A22528" s="72" t="s">
        <v>1142</v>
      </c>
      <c r="B22528" s="72"/>
    </row>
    <row r="22529" spans="1:2">
      <c r="A22529" s="72" t="s">
        <v>443</v>
      </c>
      <c r="B22529" s="72"/>
    </row>
    <row r="22530" spans="1:2">
      <c r="A22530" s="72" t="s">
        <v>9875</v>
      </c>
      <c r="B22530" s="72"/>
    </row>
    <row r="22531" spans="1:2">
      <c r="A22531" s="72" t="s">
        <v>13918</v>
      </c>
      <c r="B22531" s="72"/>
    </row>
    <row r="22532" spans="1:2">
      <c r="A22532" s="72" t="s">
        <v>21917</v>
      </c>
      <c r="B22532" s="72"/>
    </row>
    <row r="22533" spans="1:2">
      <c r="A22533" s="72" t="s">
        <v>1143</v>
      </c>
      <c r="B22533" s="72"/>
    </row>
    <row r="22534" spans="1:2">
      <c r="A22534" s="72" t="s">
        <v>33513</v>
      </c>
      <c r="B22534" s="72"/>
    </row>
    <row r="22535" spans="1:2">
      <c r="A22535" s="72" t="s">
        <v>20117</v>
      </c>
      <c r="B22535" s="72"/>
    </row>
    <row r="22536" spans="1:2">
      <c r="A22536" s="72" t="s">
        <v>26573</v>
      </c>
      <c r="B22536" s="72"/>
    </row>
    <row r="22537" spans="1:2">
      <c r="A22537" s="72" t="s">
        <v>27889</v>
      </c>
      <c r="B22537" s="72"/>
    </row>
    <row r="22538" spans="1:2">
      <c r="A22538" s="72" t="s">
        <v>3602</v>
      </c>
      <c r="B22538" s="72"/>
    </row>
    <row r="22539" spans="1:2">
      <c r="A22539" s="72" t="s">
        <v>23003</v>
      </c>
      <c r="B22539" s="72"/>
    </row>
    <row r="22540" spans="1:2">
      <c r="A22540" s="72" t="s">
        <v>3603</v>
      </c>
      <c r="B22540" s="72"/>
    </row>
    <row r="22541" spans="1:2">
      <c r="A22541" s="72" t="s">
        <v>1144</v>
      </c>
      <c r="B22541" s="72"/>
    </row>
    <row r="22542" spans="1:2">
      <c r="A22542" s="72" t="s">
        <v>1144</v>
      </c>
      <c r="B22542" s="72"/>
    </row>
    <row r="22543" spans="1:2">
      <c r="A22543" s="72" t="s">
        <v>27890</v>
      </c>
      <c r="B22543" s="72"/>
    </row>
    <row r="22544" spans="1:2">
      <c r="A22544" s="72" t="s">
        <v>23740</v>
      </c>
      <c r="B22544" s="72"/>
    </row>
    <row r="22545" spans="1:2">
      <c r="A22545" s="72" t="s">
        <v>14840</v>
      </c>
      <c r="B22545" s="72"/>
    </row>
    <row r="22546" spans="1:2">
      <c r="A22546" s="72" t="s">
        <v>21918</v>
      </c>
      <c r="B22546" s="72"/>
    </row>
    <row r="22547" spans="1:2">
      <c r="A22547" s="72" t="s">
        <v>20118</v>
      </c>
      <c r="B22547" s="72"/>
    </row>
    <row r="22548" spans="1:2">
      <c r="A22548" s="72" t="s">
        <v>23741</v>
      </c>
      <c r="B22548" s="72"/>
    </row>
    <row r="22549" spans="1:2">
      <c r="A22549" s="72" t="s">
        <v>2858</v>
      </c>
      <c r="B22549" s="72"/>
    </row>
    <row r="22550" spans="1:2">
      <c r="A22550" s="72" t="s">
        <v>1606</v>
      </c>
      <c r="B22550" s="72"/>
    </row>
    <row r="22551" spans="1:2">
      <c r="A22551" s="72" t="s">
        <v>1606</v>
      </c>
      <c r="B22551" s="72"/>
    </row>
    <row r="22552" spans="1:2">
      <c r="A22552" s="72" t="s">
        <v>1606</v>
      </c>
      <c r="B22552" s="72"/>
    </row>
    <row r="22553" spans="1:2">
      <c r="A22553" s="72" t="s">
        <v>23004</v>
      </c>
      <c r="B22553" s="72"/>
    </row>
    <row r="22554" spans="1:2">
      <c r="A22554" s="72" t="s">
        <v>30047</v>
      </c>
      <c r="B22554" s="72"/>
    </row>
    <row r="22555" spans="1:2">
      <c r="A22555" s="72" t="s">
        <v>6398</v>
      </c>
      <c r="B22555" s="72"/>
    </row>
    <row r="22556" spans="1:2">
      <c r="A22556" s="72" t="s">
        <v>10341</v>
      </c>
      <c r="B22556" s="72"/>
    </row>
    <row r="22557" spans="1:2">
      <c r="A22557" s="72" t="s">
        <v>27891</v>
      </c>
      <c r="B22557" s="72"/>
    </row>
    <row r="22558" spans="1:2">
      <c r="A22558" s="72" t="s">
        <v>10342</v>
      </c>
      <c r="B22558" s="72"/>
    </row>
    <row r="22559" spans="1:2">
      <c r="A22559" s="72" t="s">
        <v>16501</v>
      </c>
      <c r="B22559" s="72"/>
    </row>
    <row r="22560" spans="1:2">
      <c r="A22560" s="72" t="s">
        <v>27486</v>
      </c>
      <c r="B22560" s="72"/>
    </row>
    <row r="22561" spans="1:2">
      <c r="A22561" s="72" t="s">
        <v>6399</v>
      </c>
      <c r="B22561" s="72"/>
    </row>
    <row r="22562" spans="1:2">
      <c r="A22562" s="72" t="s">
        <v>13919</v>
      </c>
      <c r="B22562" s="72"/>
    </row>
    <row r="22563" spans="1:2">
      <c r="A22563" s="72" t="s">
        <v>13663</v>
      </c>
      <c r="B22563" s="72"/>
    </row>
    <row r="22564" spans="1:2">
      <c r="A22564" s="72" t="s">
        <v>13664</v>
      </c>
      <c r="B22564" s="72"/>
    </row>
    <row r="22565" spans="1:2">
      <c r="A22565" s="72" t="s">
        <v>32871</v>
      </c>
      <c r="B22565" s="72"/>
    </row>
    <row r="22566" spans="1:2">
      <c r="A22566" s="72" t="s">
        <v>6400</v>
      </c>
      <c r="B22566" s="72"/>
    </row>
    <row r="22567" spans="1:2">
      <c r="A22567" s="72" t="s">
        <v>21417</v>
      </c>
      <c r="B22567" s="72"/>
    </row>
    <row r="22568" spans="1:2">
      <c r="A22568" s="72" t="s">
        <v>26311</v>
      </c>
      <c r="B22568" s="72"/>
    </row>
    <row r="22569" spans="1:2">
      <c r="A22569" s="72" t="s">
        <v>25882</v>
      </c>
      <c r="B22569" s="72"/>
    </row>
    <row r="22570" spans="1:2">
      <c r="A22570" s="72" t="s">
        <v>2005</v>
      </c>
      <c r="B22570" s="72"/>
    </row>
    <row r="22571" spans="1:2">
      <c r="A22571" s="72" t="s">
        <v>21418</v>
      </c>
      <c r="B22571" s="72"/>
    </row>
    <row r="22572" spans="1:2">
      <c r="A22572" s="72" t="s">
        <v>10614</v>
      </c>
      <c r="B22572" s="72"/>
    </row>
    <row r="22573" spans="1:2">
      <c r="A22573" s="72" t="s">
        <v>4024</v>
      </c>
      <c r="B22573" s="72"/>
    </row>
    <row r="22574" spans="1:2">
      <c r="A22574" s="72" t="s">
        <v>28964</v>
      </c>
      <c r="B22574" s="72"/>
    </row>
    <row r="22575" spans="1:2">
      <c r="A22575" s="72" t="s">
        <v>16502</v>
      </c>
      <c r="B22575" s="72"/>
    </row>
    <row r="22576" spans="1:2">
      <c r="A22576" s="72" t="s">
        <v>14841</v>
      </c>
      <c r="B22576" s="72"/>
    </row>
    <row r="22577" spans="1:2">
      <c r="A22577" s="72" t="s">
        <v>14842</v>
      </c>
      <c r="B22577" s="72"/>
    </row>
    <row r="22578" spans="1:2">
      <c r="A22578" s="72" t="s">
        <v>32121</v>
      </c>
      <c r="B22578" s="72"/>
    </row>
    <row r="22579" spans="1:2">
      <c r="A22579" s="72" t="s">
        <v>14843</v>
      </c>
      <c r="B22579" s="72"/>
    </row>
    <row r="22580" spans="1:2">
      <c r="A22580" s="72" t="s">
        <v>28471</v>
      </c>
      <c r="B22580" s="72"/>
    </row>
    <row r="22581" spans="1:2">
      <c r="A22581" s="72" t="s">
        <v>445</v>
      </c>
      <c r="B22581" s="72"/>
    </row>
    <row r="22582" spans="1:2">
      <c r="A22582" s="72" t="s">
        <v>29832</v>
      </c>
      <c r="B22582" s="72"/>
    </row>
    <row r="22583" spans="1:2">
      <c r="A22583" s="72" t="s">
        <v>13048</v>
      </c>
      <c r="B22583" s="72"/>
    </row>
    <row r="22584" spans="1:2">
      <c r="A22584" s="72" t="s">
        <v>19144</v>
      </c>
      <c r="B22584" s="72"/>
    </row>
    <row r="22585" spans="1:2">
      <c r="A22585" s="72" t="s">
        <v>3232</v>
      </c>
      <c r="B22585" s="72"/>
    </row>
    <row r="22586" spans="1:2">
      <c r="A22586" s="72" t="s">
        <v>30668</v>
      </c>
      <c r="B22586" s="72"/>
    </row>
    <row r="22587" spans="1:2">
      <c r="A22587" s="72" t="s">
        <v>16503</v>
      </c>
      <c r="B22587" s="72"/>
    </row>
    <row r="22588" spans="1:2">
      <c r="A22588" s="72" t="s">
        <v>1834</v>
      </c>
      <c r="B22588" s="72"/>
    </row>
    <row r="22589" spans="1:2">
      <c r="A22589" s="72" t="s">
        <v>2175</v>
      </c>
      <c r="B22589" s="72"/>
    </row>
    <row r="22590" spans="1:2">
      <c r="A22590" s="72" t="s">
        <v>7221</v>
      </c>
      <c r="B22590" s="72"/>
    </row>
    <row r="22591" spans="1:2">
      <c r="A22591" s="72" t="s">
        <v>20119</v>
      </c>
      <c r="B22591" s="72"/>
    </row>
    <row r="22592" spans="1:2">
      <c r="A22592" s="72" t="s">
        <v>17059</v>
      </c>
      <c r="B22592" s="72"/>
    </row>
    <row r="22593" spans="1:2">
      <c r="A22593" s="72" t="s">
        <v>17837</v>
      </c>
      <c r="B22593" s="72"/>
    </row>
    <row r="22594" spans="1:2">
      <c r="A22594" s="72" t="s">
        <v>20996</v>
      </c>
      <c r="B22594" s="72"/>
    </row>
    <row r="22595" spans="1:2">
      <c r="A22595" s="72" t="s">
        <v>20997</v>
      </c>
      <c r="B22595" s="72"/>
    </row>
    <row r="22596" spans="1:2">
      <c r="A22596" s="72" t="s">
        <v>25883</v>
      </c>
      <c r="B22596" s="72"/>
    </row>
    <row r="22597" spans="1:2">
      <c r="A22597" s="72" t="s">
        <v>26312</v>
      </c>
      <c r="B22597" s="72"/>
    </row>
    <row r="22598" spans="1:2">
      <c r="A22598" s="72" t="s">
        <v>25884</v>
      </c>
      <c r="B22598" s="72"/>
    </row>
    <row r="22599" spans="1:2">
      <c r="A22599" s="72" t="s">
        <v>25885</v>
      </c>
      <c r="B22599" s="72"/>
    </row>
    <row r="22600" spans="1:2">
      <c r="A22600" s="72" t="s">
        <v>26313</v>
      </c>
      <c r="B22600" s="72"/>
    </row>
    <row r="22601" spans="1:2">
      <c r="A22601" s="72" t="s">
        <v>25886</v>
      </c>
      <c r="B22601" s="72"/>
    </row>
    <row r="22602" spans="1:2">
      <c r="A22602" s="72" t="s">
        <v>25887</v>
      </c>
      <c r="B22602" s="72"/>
    </row>
    <row r="22603" spans="1:2">
      <c r="A22603" s="72" t="s">
        <v>26314</v>
      </c>
      <c r="B22603" s="72"/>
    </row>
    <row r="22604" spans="1:2">
      <c r="A22604" s="72" t="s">
        <v>25888</v>
      </c>
      <c r="B22604" s="72"/>
    </row>
    <row r="22605" spans="1:2">
      <c r="A22605" s="72" t="s">
        <v>25889</v>
      </c>
      <c r="B22605" s="72"/>
    </row>
    <row r="22606" spans="1:2">
      <c r="A22606" s="72" t="s">
        <v>25890</v>
      </c>
      <c r="B22606" s="72"/>
    </row>
    <row r="22607" spans="1:2">
      <c r="A22607" s="72" t="s">
        <v>25891</v>
      </c>
      <c r="B22607" s="72"/>
    </row>
    <row r="22608" spans="1:2">
      <c r="A22608" s="72" t="s">
        <v>25892</v>
      </c>
      <c r="B22608" s="72"/>
    </row>
    <row r="22609" spans="1:2">
      <c r="A22609" s="72" t="s">
        <v>20998</v>
      </c>
      <c r="B22609" s="72"/>
    </row>
    <row r="22610" spans="1:2">
      <c r="A22610" s="72" t="s">
        <v>20999</v>
      </c>
      <c r="B22610" s="72"/>
    </row>
    <row r="22611" spans="1:2">
      <c r="A22611" s="72" t="s">
        <v>23743</v>
      </c>
      <c r="B22611" s="72"/>
    </row>
    <row r="22612" spans="1:2">
      <c r="A22612" s="72" t="s">
        <v>23742</v>
      </c>
      <c r="B22612" s="72"/>
    </row>
    <row r="22613" spans="1:2">
      <c r="A22613" s="72" t="s">
        <v>23744</v>
      </c>
      <c r="B22613" s="72"/>
    </row>
    <row r="22614" spans="1:2">
      <c r="A22614" s="72" t="s">
        <v>21919</v>
      </c>
      <c r="B22614" s="72"/>
    </row>
    <row r="22615" spans="1:2">
      <c r="A22615" s="72" t="s">
        <v>21920</v>
      </c>
      <c r="B22615" s="72"/>
    </row>
    <row r="22616" spans="1:2">
      <c r="A22616" s="72" t="s">
        <v>5327</v>
      </c>
      <c r="B22616" s="72"/>
    </row>
    <row r="22617" spans="1:2">
      <c r="A22617" s="72" t="s">
        <v>5663</v>
      </c>
      <c r="B22617" s="72"/>
    </row>
    <row r="22618" spans="1:2">
      <c r="A22618" s="72" t="s">
        <v>31936</v>
      </c>
      <c r="B22618" s="72"/>
    </row>
    <row r="22619" spans="1:2">
      <c r="A22619" s="72" t="s">
        <v>32122</v>
      </c>
      <c r="B22619" s="72"/>
    </row>
    <row r="22620" spans="1:2">
      <c r="A22620" s="72" t="s">
        <v>31689</v>
      </c>
      <c r="B22620" s="72"/>
    </row>
    <row r="22621" spans="1:2">
      <c r="A22621" s="72" t="s">
        <v>6045</v>
      </c>
      <c r="B22621" s="72"/>
    </row>
    <row r="22622" spans="1:2">
      <c r="A22622" s="72" t="s">
        <v>6048</v>
      </c>
      <c r="B22622" s="72"/>
    </row>
    <row r="22623" spans="1:2">
      <c r="A22623" s="72" t="s">
        <v>6046</v>
      </c>
      <c r="B22623" s="72"/>
    </row>
    <row r="22624" spans="1:2">
      <c r="A22624" s="72" t="s">
        <v>31690</v>
      </c>
      <c r="B22624" s="72"/>
    </row>
    <row r="22625" spans="1:2">
      <c r="A22625" s="72" t="s">
        <v>6047</v>
      </c>
      <c r="B22625" s="72"/>
    </row>
    <row r="22626" spans="1:2">
      <c r="A22626" s="72" t="s">
        <v>21921</v>
      </c>
      <c r="B22626" s="72"/>
    </row>
    <row r="22627" spans="1:2">
      <c r="A22627" s="72" t="s">
        <v>446</v>
      </c>
      <c r="B22627" s="72"/>
    </row>
    <row r="22628" spans="1:2">
      <c r="A22628" s="72" t="s">
        <v>26315</v>
      </c>
      <c r="B22628" s="72"/>
    </row>
    <row r="22629" spans="1:2">
      <c r="A22629" s="72" t="s">
        <v>13665</v>
      </c>
      <c r="B22629" s="72"/>
    </row>
    <row r="22630" spans="1:2">
      <c r="A22630" s="72" t="s">
        <v>18851</v>
      </c>
      <c r="B22630" s="72"/>
    </row>
    <row r="22631" spans="1:2">
      <c r="A22631" s="72" t="s">
        <v>21000</v>
      </c>
      <c r="B22631" s="72"/>
    </row>
    <row r="22632" spans="1:2">
      <c r="A22632" s="72" t="s">
        <v>11277</v>
      </c>
      <c r="B22632" s="72"/>
    </row>
    <row r="22633" spans="1:2">
      <c r="A22633" s="72" t="s">
        <v>18852</v>
      </c>
      <c r="B22633" s="72"/>
    </row>
    <row r="22634" spans="1:2">
      <c r="A22634" s="72" t="s">
        <v>30048</v>
      </c>
      <c r="B22634" s="72"/>
    </row>
    <row r="22635" spans="1:2">
      <c r="A22635" s="72" t="s">
        <v>4025</v>
      </c>
      <c r="B22635" s="72"/>
    </row>
    <row r="22636" spans="1:2">
      <c r="A22636" s="72" t="s">
        <v>1835</v>
      </c>
      <c r="B22636" s="72"/>
    </row>
    <row r="22637" spans="1:2">
      <c r="A22637" s="72" t="s">
        <v>13049</v>
      </c>
      <c r="B22637" s="72"/>
    </row>
    <row r="22638" spans="1:2">
      <c r="A22638" s="72" t="s">
        <v>25246</v>
      </c>
      <c r="B22638" s="72"/>
    </row>
    <row r="22639" spans="1:2">
      <c r="A22639" s="72" t="s">
        <v>32872</v>
      </c>
      <c r="B22639" s="72"/>
    </row>
    <row r="22640" spans="1:2">
      <c r="A22640" s="72" t="s">
        <v>21001</v>
      </c>
      <c r="B22640" s="72"/>
    </row>
    <row r="22641" spans="1:2">
      <c r="A22641" s="72" t="s">
        <v>21922</v>
      </c>
      <c r="B22641" s="72"/>
    </row>
    <row r="22642" spans="1:2">
      <c r="A22642" s="72" t="s">
        <v>20428</v>
      </c>
      <c r="B22642" s="72"/>
    </row>
    <row r="22643" spans="1:2">
      <c r="A22643" s="72" t="s">
        <v>22564</v>
      </c>
      <c r="B22643" s="72"/>
    </row>
    <row r="22644" spans="1:2">
      <c r="A22644" s="72" t="s">
        <v>14254</v>
      </c>
      <c r="B22644" s="72"/>
    </row>
    <row r="22645" spans="1:2">
      <c r="A22645" s="72" t="s">
        <v>447</v>
      </c>
      <c r="B22645" s="72"/>
    </row>
    <row r="22646" spans="1:2">
      <c r="A22646" s="72" t="s">
        <v>20120</v>
      </c>
      <c r="B22646" s="72"/>
    </row>
    <row r="22647" spans="1:2">
      <c r="A22647" s="72" t="s">
        <v>11807</v>
      </c>
      <c r="B22647" s="72"/>
    </row>
    <row r="22648" spans="1:2">
      <c r="A22648" s="72" t="s">
        <v>12254</v>
      </c>
      <c r="B22648" s="72"/>
    </row>
    <row r="22649" spans="1:2">
      <c r="A22649" s="72" t="s">
        <v>12254</v>
      </c>
      <c r="B22649" s="72"/>
    </row>
    <row r="22650" spans="1:2">
      <c r="A22650" s="72" t="s">
        <v>1607</v>
      </c>
      <c r="B22650" s="72"/>
    </row>
    <row r="22651" spans="1:2">
      <c r="A22651" s="72" t="s">
        <v>1145</v>
      </c>
      <c r="B22651" s="72"/>
    </row>
    <row r="22652" spans="1:2">
      <c r="A22652" s="72" t="s">
        <v>6664</v>
      </c>
      <c r="B22652" s="72"/>
    </row>
    <row r="22653" spans="1:2">
      <c r="A22653" s="72" t="s">
        <v>6664</v>
      </c>
      <c r="B22653" s="72"/>
    </row>
    <row r="22654" spans="1:2">
      <c r="A22654" s="72" t="s">
        <v>12684</v>
      </c>
      <c r="B22654" s="72"/>
    </row>
    <row r="22655" spans="1:2">
      <c r="A22655" s="72" t="s">
        <v>12685</v>
      </c>
      <c r="B22655" s="72"/>
    </row>
    <row r="22656" spans="1:2">
      <c r="A22656" s="72" t="s">
        <v>6665</v>
      </c>
      <c r="B22656" s="72"/>
    </row>
    <row r="22657" spans="1:2">
      <c r="A22657" s="72" t="s">
        <v>6665</v>
      </c>
      <c r="B22657" s="72"/>
    </row>
    <row r="22658" spans="1:2">
      <c r="A22658" s="72" t="s">
        <v>6665</v>
      </c>
      <c r="B22658" s="72"/>
    </row>
    <row r="22659" spans="1:2">
      <c r="A22659" s="72" t="s">
        <v>15704</v>
      </c>
      <c r="B22659" s="72"/>
    </row>
    <row r="22660" spans="1:2">
      <c r="A22660" s="72" t="s">
        <v>17252</v>
      </c>
      <c r="B22660" s="72"/>
    </row>
    <row r="22661" spans="1:2">
      <c r="A22661" s="72" t="s">
        <v>24247</v>
      </c>
      <c r="B22661" s="72"/>
    </row>
    <row r="22662" spans="1:2">
      <c r="A22662" s="72" t="s">
        <v>9876</v>
      </c>
      <c r="B22662" s="72"/>
    </row>
    <row r="22663" spans="1:2">
      <c r="A22663" s="72" t="s">
        <v>10979</v>
      </c>
      <c r="B22663" s="72"/>
    </row>
    <row r="22664" spans="1:2">
      <c r="A22664" s="72" t="s">
        <v>10980</v>
      </c>
      <c r="B22664" s="72"/>
    </row>
    <row r="22665" spans="1:2">
      <c r="A22665" s="72" t="s">
        <v>27487</v>
      </c>
      <c r="B22665" s="72"/>
    </row>
    <row r="22666" spans="1:2">
      <c r="A22666" s="72" t="s">
        <v>7222</v>
      </c>
      <c r="B22666" s="72"/>
    </row>
    <row r="22667" spans="1:2">
      <c r="A22667" s="72" t="s">
        <v>11808</v>
      </c>
      <c r="B22667" s="72"/>
    </row>
    <row r="22668" spans="1:2">
      <c r="A22668" s="72" t="s">
        <v>11808</v>
      </c>
      <c r="B22668" s="72"/>
    </row>
    <row r="22669" spans="1:2">
      <c r="A22669" s="72" t="s">
        <v>8959</v>
      </c>
      <c r="B22669" s="72"/>
    </row>
    <row r="22670" spans="1:2">
      <c r="A22670" s="72" t="s">
        <v>3604</v>
      </c>
      <c r="B22670" s="72"/>
    </row>
    <row r="22671" spans="1:2">
      <c r="A22671" s="72" t="s">
        <v>17462</v>
      </c>
      <c r="B22671" s="72"/>
    </row>
    <row r="22672" spans="1:2">
      <c r="A22672" s="72" t="s">
        <v>23745</v>
      </c>
      <c r="B22672" s="72"/>
    </row>
    <row r="22673" spans="1:2">
      <c r="A22673" s="72" t="s">
        <v>23746</v>
      </c>
      <c r="B22673" s="72"/>
    </row>
    <row r="22674" spans="1:2">
      <c r="A22674" s="72" t="s">
        <v>11809</v>
      </c>
      <c r="B22674" s="72"/>
    </row>
    <row r="22675" spans="1:2">
      <c r="A22675" s="72" t="s">
        <v>12255</v>
      </c>
      <c r="B22675" s="72"/>
    </row>
    <row r="22676" spans="1:2">
      <c r="A22676" s="72" t="s">
        <v>18853</v>
      </c>
      <c r="B22676" s="72"/>
    </row>
    <row r="22677" spans="1:2">
      <c r="A22677" s="72" t="s">
        <v>1146</v>
      </c>
      <c r="B22677" s="72"/>
    </row>
    <row r="22678" spans="1:2">
      <c r="A22678" s="72" t="s">
        <v>3606</v>
      </c>
      <c r="B22678" s="72"/>
    </row>
    <row r="22679" spans="1:2">
      <c r="A22679" s="72" t="s">
        <v>18378</v>
      </c>
      <c r="B22679" s="72"/>
    </row>
    <row r="22680" spans="1:2">
      <c r="A22680" s="72" t="s">
        <v>1147</v>
      </c>
      <c r="B22680" s="72"/>
    </row>
    <row r="22681" spans="1:2">
      <c r="A22681" s="72" t="s">
        <v>27892</v>
      </c>
      <c r="B22681" s="72"/>
    </row>
    <row r="22682" spans="1:2">
      <c r="A22682" s="72" t="s">
        <v>10343</v>
      </c>
      <c r="B22682" s="72"/>
    </row>
    <row r="22683" spans="1:2">
      <c r="A22683" s="72" t="s">
        <v>10344</v>
      </c>
      <c r="B22683" s="72"/>
    </row>
    <row r="22684" spans="1:2">
      <c r="A22684" s="72" t="s">
        <v>10345</v>
      </c>
      <c r="B22684" s="72"/>
    </row>
    <row r="22685" spans="1:2">
      <c r="A22685" s="72" t="s">
        <v>9878</v>
      </c>
      <c r="B22685" s="72"/>
    </row>
    <row r="22686" spans="1:2">
      <c r="A22686" s="72" t="s">
        <v>7223</v>
      </c>
      <c r="B22686" s="72"/>
    </row>
    <row r="22687" spans="1:2">
      <c r="A22687" s="72" t="s">
        <v>3607</v>
      </c>
      <c r="B22687" s="72"/>
    </row>
    <row r="22688" spans="1:2">
      <c r="A22688" s="72" t="s">
        <v>10346</v>
      </c>
      <c r="B22688" s="72"/>
    </row>
    <row r="22689" spans="1:2">
      <c r="A22689" s="72" t="s">
        <v>27893</v>
      </c>
      <c r="B22689" s="72"/>
    </row>
    <row r="22690" spans="1:2">
      <c r="A22690" s="72" t="s">
        <v>33379</v>
      </c>
      <c r="B22690" s="72"/>
    </row>
    <row r="22691" spans="1:2">
      <c r="A22691" s="72" t="s">
        <v>22565</v>
      </c>
      <c r="B22691" s="72"/>
    </row>
    <row r="22692" spans="1:2">
      <c r="A22692" s="72" t="s">
        <v>3608</v>
      </c>
      <c r="B22692" s="72"/>
    </row>
    <row r="22693" spans="1:2">
      <c r="A22693" s="72" t="s">
        <v>16504</v>
      </c>
      <c r="B22693" s="72"/>
    </row>
    <row r="22694" spans="1:2">
      <c r="A22694" s="72" t="s">
        <v>14844</v>
      </c>
      <c r="B22694" s="72"/>
    </row>
    <row r="22695" spans="1:2">
      <c r="A22695" s="72" t="s">
        <v>24830</v>
      </c>
      <c r="B22695" s="72"/>
    </row>
    <row r="22696" spans="1:2">
      <c r="A22696" s="72" t="s">
        <v>24248</v>
      </c>
      <c r="B22696" s="72"/>
    </row>
    <row r="22697" spans="1:2">
      <c r="A22697" s="72" t="s">
        <v>6401</v>
      </c>
      <c r="B22697" s="72"/>
    </row>
    <row r="22698" spans="1:2">
      <c r="A22698" s="72" t="s">
        <v>6402</v>
      </c>
      <c r="B22698" s="72"/>
    </row>
    <row r="22699" spans="1:2">
      <c r="A22699" s="72" t="s">
        <v>13666</v>
      </c>
      <c r="B22699" s="72"/>
    </row>
    <row r="22700" spans="1:2">
      <c r="A22700" s="72" t="s">
        <v>25488</v>
      </c>
      <c r="B22700" s="72"/>
    </row>
    <row r="22701" spans="1:2">
      <c r="A22701" s="72" t="s">
        <v>31239</v>
      </c>
      <c r="B22701" s="72"/>
    </row>
    <row r="22702" spans="1:2">
      <c r="A22702" s="72" t="s">
        <v>7224</v>
      </c>
      <c r="B22702" s="72"/>
    </row>
    <row r="22703" spans="1:2">
      <c r="A22703" s="72" t="s">
        <v>27039</v>
      </c>
      <c r="B22703" s="72"/>
    </row>
    <row r="22704" spans="1:2">
      <c r="A22704" s="72" t="s">
        <v>27040</v>
      </c>
      <c r="B22704" s="72"/>
    </row>
    <row r="22705" spans="1:2">
      <c r="A22705" s="72" t="s">
        <v>18854</v>
      </c>
      <c r="B22705" s="72"/>
    </row>
    <row r="22706" spans="1:2">
      <c r="A22706" s="72" t="s">
        <v>18855</v>
      </c>
      <c r="B22706" s="72"/>
    </row>
    <row r="22707" spans="1:2">
      <c r="A22707" s="72" t="s">
        <v>12256</v>
      </c>
      <c r="B22707" s="72"/>
    </row>
    <row r="22708" spans="1:2">
      <c r="A22708" s="72" t="s">
        <v>22566</v>
      </c>
      <c r="B22708" s="72"/>
    </row>
    <row r="22709" spans="1:2">
      <c r="A22709" s="72" t="s">
        <v>22566</v>
      </c>
      <c r="B22709" s="72"/>
    </row>
    <row r="22710" spans="1:2">
      <c r="A22710" s="72" t="s">
        <v>28965</v>
      </c>
      <c r="B22710" s="72"/>
    </row>
    <row r="22711" spans="1:2">
      <c r="A22711" s="4" t="s">
        <v>1148</v>
      </c>
      <c r="B22711" s="72"/>
    </row>
    <row r="22712" spans="1:2">
      <c r="A22712" s="72" t="s">
        <v>8960</v>
      </c>
      <c r="B22712" s="72"/>
    </row>
    <row r="22713" spans="1:2">
      <c r="A22713" s="72" t="s">
        <v>22567</v>
      </c>
      <c r="B22713" s="72"/>
    </row>
    <row r="22714" spans="1:2">
      <c r="A22714" s="72" t="s">
        <v>15706</v>
      </c>
      <c r="B22714" s="72"/>
    </row>
    <row r="22715" spans="1:2">
      <c r="A22715" s="72" t="s">
        <v>18379</v>
      </c>
      <c r="B22715" s="72"/>
    </row>
    <row r="22716" spans="1:2">
      <c r="A22716" s="72" t="s">
        <v>31691</v>
      </c>
      <c r="B22716" s="72"/>
    </row>
    <row r="22717" spans="1:2">
      <c r="A22717" s="72" t="s">
        <v>27041</v>
      </c>
      <c r="B22717" s="72"/>
    </row>
    <row r="22718" spans="1:2">
      <c r="A22718" s="72" t="s">
        <v>7225</v>
      </c>
      <c r="B22718" s="72"/>
    </row>
    <row r="22719" spans="1:2">
      <c r="A22719" s="72" t="s">
        <v>7226</v>
      </c>
      <c r="B22719" s="72"/>
    </row>
    <row r="22720" spans="1:2">
      <c r="A22720" s="72" t="s">
        <v>7227</v>
      </c>
      <c r="B22720" s="72"/>
    </row>
    <row r="22721" spans="1:2">
      <c r="A22721" s="72" t="s">
        <v>8961</v>
      </c>
      <c r="B22721" s="72"/>
    </row>
    <row r="22722" spans="1:2">
      <c r="A22722" s="72" t="s">
        <v>2859</v>
      </c>
      <c r="B22722" s="72"/>
    </row>
    <row r="22723" spans="1:2">
      <c r="A22723" s="72" t="s">
        <v>33380</v>
      </c>
      <c r="B22723" s="72"/>
    </row>
    <row r="22724" spans="1:2">
      <c r="A22724" s="72" t="s">
        <v>29511</v>
      </c>
      <c r="B22724" s="72"/>
    </row>
    <row r="22725" spans="1:2">
      <c r="A22725" s="72" t="s">
        <v>21002</v>
      </c>
      <c r="B22725" s="72"/>
    </row>
    <row r="22726" spans="1:2">
      <c r="A22726" s="72" t="s">
        <v>33342</v>
      </c>
      <c r="B22726" s="72"/>
    </row>
    <row r="22727" spans="1:2">
      <c r="A22727" s="72" t="s">
        <v>29833</v>
      </c>
      <c r="B22727" s="72"/>
    </row>
    <row r="22728" spans="1:2">
      <c r="A22728" s="72" t="s">
        <v>33343</v>
      </c>
      <c r="B22728" s="72"/>
    </row>
    <row r="22729" spans="1:2">
      <c r="A22729" s="72" t="s">
        <v>29512</v>
      </c>
      <c r="B22729" s="72"/>
    </row>
    <row r="22730" spans="1:2">
      <c r="A22730" s="72" t="s">
        <v>29513</v>
      </c>
      <c r="B22730" s="72"/>
    </row>
    <row r="22731" spans="1:2">
      <c r="A22731" s="72" t="s">
        <v>33514</v>
      </c>
      <c r="B22731" s="72"/>
    </row>
    <row r="22732" spans="1:2">
      <c r="A22732" s="72" t="s">
        <v>13920</v>
      </c>
      <c r="B22732" s="72"/>
    </row>
    <row r="22733" spans="1:2">
      <c r="A22733" s="72" t="s">
        <v>9879</v>
      </c>
      <c r="B22733" s="72"/>
    </row>
    <row r="22734" spans="1:2">
      <c r="A22734" s="72" t="s">
        <v>7228</v>
      </c>
      <c r="B22734" s="72"/>
    </row>
    <row r="22735" spans="1:2">
      <c r="A22735" s="72" t="s">
        <v>7228</v>
      </c>
      <c r="B22735" s="72"/>
    </row>
    <row r="22736" spans="1:2">
      <c r="A22736" s="72" t="s">
        <v>28966</v>
      </c>
      <c r="B22736" s="72"/>
    </row>
    <row r="22737" spans="1:2">
      <c r="A22737" s="72" t="s">
        <v>15707</v>
      </c>
      <c r="B22737" s="72"/>
    </row>
    <row r="22738" spans="1:2">
      <c r="A22738" s="72" t="s">
        <v>21923</v>
      </c>
      <c r="B22738" s="72"/>
    </row>
    <row r="22739" spans="1:2">
      <c r="A22739" s="72" t="s">
        <v>17060</v>
      </c>
      <c r="B22739" s="72"/>
    </row>
    <row r="22740" spans="1:2">
      <c r="A22740" s="72" t="s">
        <v>18856</v>
      </c>
      <c r="B22740" s="72"/>
    </row>
    <row r="22741" spans="1:2">
      <c r="A22741" s="72" t="s">
        <v>19608</v>
      </c>
      <c r="B22741" s="72"/>
    </row>
    <row r="22742" spans="1:2">
      <c r="A22742" s="72" t="s">
        <v>32505</v>
      </c>
      <c r="B22742" s="72"/>
    </row>
    <row r="22743" spans="1:2">
      <c r="A22743" s="72" t="s">
        <v>8962</v>
      </c>
      <c r="B22743" s="72"/>
    </row>
    <row r="22744" spans="1:2">
      <c r="A22744" s="72" t="s">
        <v>32506</v>
      </c>
      <c r="B22744" s="72"/>
    </row>
    <row r="22745" spans="1:2">
      <c r="A22745" s="72" t="s">
        <v>5664</v>
      </c>
      <c r="B22745" s="72"/>
    </row>
    <row r="22746" spans="1:2">
      <c r="A22746" s="72" t="s">
        <v>9880</v>
      </c>
      <c r="B22746" s="72"/>
    </row>
    <row r="22747" spans="1:2">
      <c r="A22747" s="72" t="s">
        <v>4962</v>
      </c>
      <c r="B22747" s="72"/>
    </row>
    <row r="22748" spans="1:2">
      <c r="A22748" s="72" t="s">
        <v>23006</v>
      </c>
      <c r="B22748" s="72"/>
    </row>
    <row r="22749" spans="1:2">
      <c r="A22749" s="72" t="s">
        <v>6666</v>
      </c>
      <c r="B22749" s="72"/>
    </row>
    <row r="22750" spans="1:2">
      <c r="A22750" s="72" t="s">
        <v>5665</v>
      </c>
      <c r="B22750" s="72"/>
    </row>
    <row r="22751" spans="1:2">
      <c r="A22751" s="72" t="s">
        <v>18857</v>
      </c>
      <c r="B22751" s="72"/>
    </row>
    <row r="22752" spans="1:2">
      <c r="A22752" s="72" t="s">
        <v>24249</v>
      </c>
      <c r="B22752" s="72"/>
    </row>
    <row r="22753" spans="1:2">
      <c r="A22753" s="72" t="s">
        <v>28472</v>
      </c>
      <c r="B22753" s="72"/>
    </row>
    <row r="22754" spans="1:2">
      <c r="A22754" s="72" t="s">
        <v>19609</v>
      </c>
      <c r="B22754" s="72"/>
    </row>
    <row r="22755" spans="1:2">
      <c r="A22755" s="72" t="s">
        <v>2406</v>
      </c>
      <c r="B22755" s="72"/>
    </row>
    <row r="22756" spans="1:2">
      <c r="A22756" s="72" t="s">
        <v>20121</v>
      </c>
      <c r="B22756" s="72"/>
    </row>
    <row r="22757" spans="1:2">
      <c r="A22757" s="72" t="s">
        <v>8338</v>
      </c>
      <c r="B22757" s="72"/>
    </row>
    <row r="22758" spans="1:2">
      <c r="A22758" s="72" t="s">
        <v>29514</v>
      </c>
      <c r="B22758" s="72"/>
    </row>
    <row r="22759" spans="1:2">
      <c r="A22759" s="72" t="s">
        <v>29514</v>
      </c>
      <c r="B22759" s="72"/>
    </row>
    <row r="22760" spans="1:2">
      <c r="A22760" s="72" t="s">
        <v>10347</v>
      </c>
      <c r="B22760" s="72"/>
    </row>
    <row r="22761" spans="1:2">
      <c r="A22761" s="72" t="s">
        <v>10981</v>
      </c>
      <c r="B22761" s="72"/>
    </row>
    <row r="22762" spans="1:2">
      <c r="A22762" s="72" t="s">
        <v>32507</v>
      </c>
      <c r="B22762" s="72"/>
    </row>
    <row r="22763" spans="1:2">
      <c r="A22763" s="72" t="s">
        <v>21924</v>
      </c>
      <c r="B22763" s="72"/>
    </row>
    <row r="22764" spans="1:2">
      <c r="A22764" s="72" t="s">
        <v>23747</v>
      </c>
      <c r="B22764" s="72"/>
    </row>
    <row r="22765" spans="1:2">
      <c r="A22765" s="72" t="s">
        <v>25893</v>
      </c>
      <c r="B22765" s="72"/>
    </row>
    <row r="22766" spans="1:2">
      <c r="A22766" s="72" t="s">
        <v>25894</v>
      </c>
      <c r="B22766" s="72"/>
    </row>
    <row r="22767" spans="1:2">
      <c r="A22767" s="72" t="s">
        <v>23748</v>
      </c>
      <c r="B22767" s="72"/>
    </row>
    <row r="22768" spans="1:2">
      <c r="A22768" s="72" t="s">
        <v>7229</v>
      </c>
      <c r="B22768" s="72"/>
    </row>
    <row r="22769" spans="1:2">
      <c r="A22769" s="72" t="s">
        <v>23007</v>
      </c>
      <c r="B22769" s="72"/>
    </row>
    <row r="22770" spans="1:2">
      <c r="A22770" s="72" t="s">
        <v>9881</v>
      </c>
      <c r="B22770" s="72"/>
    </row>
    <row r="22771" spans="1:2">
      <c r="A22771" s="72" t="s">
        <v>9881</v>
      </c>
      <c r="B22771" s="72"/>
    </row>
    <row r="22772" spans="1:2">
      <c r="A22772" s="72" t="s">
        <v>7230</v>
      </c>
      <c r="B22772" s="72"/>
    </row>
    <row r="22773" spans="1:2">
      <c r="A22773" s="72" t="s">
        <v>4963</v>
      </c>
      <c r="B22773" s="72"/>
    </row>
    <row r="22774" spans="1:2">
      <c r="A22774" s="72" t="s">
        <v>4964</v>
      </c>
      <c r="B22774" s="72"/>
    </row>
    <row r="22775" spans="1:2">
      <c r="A22775" s="72" t="s">
        <v>4965</v>
      </c>
      <c r="B22775" s="72"/>
    </row>
    <row r="22776" spans="1:2">
      <c r="A22776" s="72" t="s">
        <v>22568</v>
      </c>
      <c r="B22776" s="72"/>
    </row>
    <row r="22777" spans="1:2">
      <c r="A22777" s="72" t="s">
        <v>27042</v>
      </c>
      <c r="B22777" s="72"/>
    </row>
    <row r="22778" spans="1:2">
      <c r="A22778" s="72" t="s">
        <v>1149</v>
      </c>
      <c r="B22778" s="72"/>
    </row>
    <row r="22779" spans="1:2">
      <c r="A22779" s="72" t="s">
        <v>23749</v>
      </c>
      <c r="B22779" s="72"/>
    </row>
    <row r="22780" spans="1:2">
      <c r="A22780" s="72" t="s">
        <v>4966</v>
      </c>
      <c r="B22780" s="72"/>
    </row>
    <row r="22781" spans="1:2">
      <c r="A22781" s="72" t="s">
        <v>18380</v>
      </c>
      <c r="B22781" s="72"/>
    </row>
    <row r="22782" spans="1:2">
      <c r="A22782" s="72" t="s">
        <v>32508</v>
      </c>
      <c r="B22782" s="72"/>
    </row>
    <row r="22783" spans="1:2">
      <c r="A22783" s="72" t="s">
        <v>19610</v>
      </c>
      <c r="B22783" s="72"/>
    </row>
    <row r="22784" spans="1:2">
      <c r="A22784" s="72" t="s">
        <v>19611</v>
      </c>
      <c r="B22784" s="72"/>
    </row>
    <row r="22785" spans="1:2">
      <c r="A22785" s="72" t="s">
        <v>21003</v>
      </c>
      <c r="B22785" s="72"/>
    </row>
    <row r="22786" spans="1:2">
      <c r="A22786" s="72" t="s">
        <v>23750</v>
      </c>
      <c r="B22786" s="72"/>
    </row>
    <row r="22787" spans="1:2">
      <c r="A22787" s="72" t="s">
        <v>23751</v>
      </c>
      <c r="B22787" s="72"/>
    </row>
    <row r="22788" spans="1:2">
      <c r="A22788" s="72" t="s">
        <v>16201</v>
      </c>
      <c r="B22788" s="72"/>
    </row>
    <row r="22789" spans="1:2">
      <c r="A22789" s="72" t="s">
        <v>28967</v>
      </c>
      <c r="B22789" s="72"/>
    </row>
    <row r="22790" spans="1:2">
      <c r="A22790" s="72" t="s">
        <v>2006</v>
      </c>
      <c r="B22790" s="72"/>
    </row>
    <row r="22791" spans="1:2">
      <c r="A22791" s="72" t="s">
        <v>32509</v>
      </c>
      <c r="B22791" s="72"/>
    </row>
    <row r="22792" spans="1:2">
      <c r="A22792" s="72" t="s">
        <v>20429</v>
      </c>
      <c r="B22792" s="72"/>
    </row>
    <row r="22793" spans="1:2">
      <c r="A22793" s="72" t="s">
        <v>7956</v>
      </c>
      <c r="B22793" s="72"/>
    </row>
    <row r="22794" spans="1:2">
      <c r="A22794" s="72" t="s">
        <v>25895</v>
      </c>
      <c r="B22794" s="72"/>
    </row>
    <row r="22795" spans="1:2">
      <c r="A22795" s="72" t="s">
        <v>28968</v>
      </c>
      <c r="B22795" s="72"/>
    </row>
    <row r="22796" spans="1:2">
      <c r="A22796" s="72" t="s">
        <v>17463</v>
      </c>
      <c r="B22796" s="72"/>
    </row>
    <row r="22797" spans="1:2">
      <c r="A22797" s="72" t="s">
        <v>28183</v>
      </c>
      <c r="B22797" s="72"/>
    </row>
    <row r="22798" spans="1:2">
      <c r="A22798" s="72" t="s">
        <v>28969</v>
      </c>
      <c r="B22798" s="72"/>
    </row>
    <row r="22799" spans="1:2">
      <c r="A22799" s="72" t="s">
        <v>15708</v>
      </c>
      <c r="B22799" s="72"/>
    </row>
    <row r="22800" spans="1:2">
      <c r="A22800" s="72" t="s">
        <v>28970</v>
      </c>
      <c r="B22800" s="72"/>
    </row>
    <row r="22801" spans="1:2">
      <c r="A22801" s="72" t="s">
        <v>17838</v>
      </c>
      <c r="B22801" s="72"/>
    </row>
    <row r="22802" spans="1:2">
      <c r="A22802" s="72" t="s">
        <v>14255</v>
      </c>
      <c r="B22802" s="72"/>
    </row>
    <row r="22803" spans="1:2">
      <c r="A22803" s="72" t="s">
        <v>11278</v>
      </c>
      <c r="B22803" s="72"/>
    </row>
    <row r="22804" spans="1:2">
      <c r="A22804" s="72" t="s">
        <v>9882</v>
      </c>
      <c r="B22804" s="72"/>
    </row>
    <row r="22805" spans="1:2">
      <c r="A22805" s="72" t="s">
        <v>4968</v>
      </c>
      <c r="B22805" s="72"/>
    </row>
    <row r="22806" spans="1:2">
      <c r="A22806" s="72" t="s">
        <v>17839</v>
      </c>
      <c r="B22806" s="72"/>
    </row>
    <row r="22807" spans="1:2">
      <c r="A22807" s="72" t="s">
        <v>13050</v>
      </c>
      <c r="B22807" s="72"/>
    </row>
    <row r="22808" spans="1:2">
      <c r="A22808" s="72" t="s">
        <v>14256</v>
      </c>
      <c r="B22808" s="72"/>
    </row>
    <row r="22809" spans="1:2">
      <c r="A22809" s="72" t="s">
        <v>14257</v>
      </c>
      <c r="B22809" s="72"/>
    </row>
    <row r="22810" spans="1:2">
      <c r="A22810" s="72" t="s">
        <v>31692</v>
      </c>
      <c r="B22810" s="72"/>
    </row>
    <row r="22811" spans="1:2">
      <c r="A22811" s="72" t="s">
        <v>9883</v>
      </c>
      <c r="B22811" s="72"/>
    </row>
    <row r="22812" spans="1:2">
      <c r="A22812" s="72" t="s">
        <v>31710</v>
      </c>
      <c r="B22812" s="72"/>
    </row>
    <row r="22813" spans="1:2">
      <c r="A22813" s="72" t="s">
        <v>8339</v>
      </c>
      <c r="B22813" s="72"/>
    </row>
    <row r="22814" spans="1:2">
      <c r="A22814" s="72" t="s">
        <v>16202</v>
      </c>
      <c r="B22814" s="72"/>
    </row>
    <row r="22815" spans="1:2">
      <c r="A22815" s="72" t="s">
        <v>28185</v>
      </c>
      <c r="B22815" s="72"/>
    </row>
    <row r="22816" spans="1:2">
      <c r="A22816" s="72" t="s">
        <v>4969</v>
      </c>
      <c r="B22816" s="72"/>
    </row>
    <row r="22817" spans="1:2">
      <c r="A22817" s="72" t="s">
        <v>14258</v>
      </c>
      <c r="B22817" s="72"/>
    </row>
    <row r="22818" spans="1:2">
      <c r="A22818" s="72" t="s">
        <v>13921</v>
      </c>
      <c r="B22818" s="72"/>
    </row>
    <row r="22819" spans="1:2">
      <c r="A22819" s="72" t="s">
        <v>28973</v>
      </c>
      <c r="B22819" s="72"/>
    </row>
    <row r="22820" spans="1:2">
      <c r="A22820" s="72" t="s">
        <v>28186</v>
      </c>
      <c r="B22820" s="72"/>
    </row>
    <row r="22821" spans="1:2">
      <c r="A22821" s="72" t="s">
        <v>9884</v>
      </c>
      <c r="B22821" s="72"/>
    </row>
    <row r="22822" spans="1:2">
      <c r="A22822" s="72" t="s">
        <v>28974</v>
      </c>
      <c r="B22822" s="72"/>
    </row>
    <row r="22823" spans="1:2">
      <c r="A22823" s="72" t="s">
        <v>27904</v>
      </c>
      <c r="B22823" s="72"/>
    </row>
    <row r="22824" spans="1:2">
      <c r="A22824" s="72" t="s">
        <v>28187</v>
      </c>
      <c r="B22824" s="72"/>
    </row>
    <row r="22825" spans="1:2">
      <c r="A22825" s="72" t="s">
        <v>10348</v>
      </c>
      <c r="B22825" s="72"/>
    </row>
    <row r="22826" spans="1:2">
      <c r="A22826" s="72" t="s">
        <v>31937</v>
      </c>
      <c r="B22826" s="72"/>
    </row>
    <row r="22827" spans="1:2">
      <c r="A22827" s="72" t="s">
        <v>17840</v>
      </c>
      <c r="B22827" s="72"/>
    </row>
    <row r="22828" spans="1:2">
      <c r="A22828" s="72" t="s">
        <v>15452</v>
      </c>
      <c r="B22828" s="72"/>
    </row>
    <row r="22829" spans="1:2">
      <c r="A22829" s="72" t="s">
        <v>27894</v>
      </c>
      <c r="B22829" s="72"/>
    </row>
    <row r="22830" spans="1:2">
      <c r="A22830" s="72" t="s">
        <v>13922</v>
      </c>
      <c r="B22830" s="72"/>
    </row>
    <row r="22831" spans="1:2">
      <c r="A22831" s="72" t="s">
        <v>2860</v>
      </c>
      <c r="B22831" s="72"/>
    </row>
    <row r="22832" spans="1:2">
      <c r="A22832" s="72" t="s">
        <v>13923</v>
      </c>
      <c r="B22832" s="72"/>
    </row>
    <row r="22833" spans="1:2">
      <c r="A22833" s="72" t="s">
        <v>11810</v>
      </c>
      <c r="B22833" s="72"/>
    </row>
    <row r="22834" spans="1:2">
      <c r="A22834" s="72" t="s">
        <v>12257</v>
      </c>
      <c r="B22834" s="72"/>
    </row>
    <row r="22835" spans="1:2">
      <c r="A22835" s="72" t="s">
        <v>7958</v>
      </c>
      <c r="B22835" s="72"/>
    </row>
    <row r="22836" spans="1:2">
      <c r="A22836" s="72" t="s">
        <v>32123</v>
      </c>
      <c r="B22836" s="72"/>
    </row>
    <row r="22837" spans="1:2">
      <c r="A22837" s="72" t="s">
        <v>25247</v>
      </c>
      <c r="B22837" s="72"/>
    </row>
    <row r="22838" spans="1:2">
      <c r="A22838" s="72" t="s">
        <v>20122</v>
      </c>
      <c r="B22838" s="72"/>
    </row>
    <row r="22839" spans="1:2">
      <c r="A22839" s="72" t="s">
        <v>21004</v>
      </c>
      <c r="B22839" s="72"/>
    </row>
    <row r="22840" spans="1:2">
      <c r="A22840" s="72" t="s">
        <v>12258</v>
      </c>
      <c r="B22840" s="72"/>
    </row>
    <row r="22841" spans="1:2">
      <c r="A22841" s="72" t="s">
        <v>22569</v>
      </c>
      <c r="B22841" s="72"/>
    </row>
    <row r="22842" spans="1:2">
      <c r="A22842" s="72" t="s">
        <v>15453</v>
      </c>
      <c r="B22842" s="72"/>
    </row>
    <row r="22843" spans="1:2">
      <c r="A22843" s="72" t="s">
        <v>15198</v>
      </c>
      <c r="B22843" s="72"/>
    </row>
    <row r="22844" spans="1:2">
      <c r="A22844" s="72" t="s">
        <v>21005</v>
      </c>
      <c r="B22844" s="72"/>
    </row>
    <row r="22845" spans="1:2">
      <c r="A22845" s="72" t="s">
        <v>21006</v>
      </c>
      <c r="B22845" s="72"/>
    </row>
    <row r="22846" spans="1:2">
      <c r="A22846" s="72" t="s">
        <v>24831</v>
      </c>
      <c r="B22846" s="72"/>
    </row>
    <row r="22847" spans="1:2">
      <c r="A22847" s="72" t="s">
        <v>23752</v>
      </c>
      <c r="B22847" s="72"/>
    </row>
    <row r="22848" spans="1:2">
      <c r="A22848" s="72" t="s">
        <v>30669</v>
      </c>
      <c r="B22848" s="72"/>
    </row>
    <row r="22849" spans="1:2">
      <c r="A22849" s="72" t="s">
        <v>1151</v>
      </c>
      <c r="B22849" s="72"/>
    </row>
    <row r="22850" spans="1:2">
      <c r="A22850" s="4" t="s">
        <v>1152</v>
      </c>
      <c r="B22850" s="72"/>
    </row>
    <row r="22851" spans="1:2">
      <c r="A22851" s="72" t="s">
        <v>1153</v>
      </c>
      <c r="B22851" s="72"/>
    </row>
    <row r="22852" spans="1:2">
      <c r="A22852" s="72" t="s">
        <v>2861</v>
      </c>
      <c r="B22852" s="72"/>
    </row>
    <row r="22853" spans="1:2">
      <c r="A22853" s="72" t="s">
        <v>13388</v>
      </c>
      <c r="B22853" s="72"/>
    </row>
    <row r="22854" spans="1:2">
      <c r="A22854" s="72" t="s">
        <v>1154</v>
      </c>
      <c r="B22854" s="72"/>
    </row>
    <row r="22855" spans="1:2">
      <c r="A22855" s="72" t="s">
        <v>7959</v>
      </c>
      <c r="B22855" s="72"/>
    </row>
    <row r="22856" spans="1:2">
      <c r="A22856" s="72" t="s">
        <v>7960</v>
      </c>
      <c r="B22856" s="72"/>
    </row>
    <row r="22857" spans="1:2">
      <c r="A22857" s="72" t="s">
        <v>7961</v>
      </c>
      <c r="B22857" s="72"/>
    </row>
    <row r="22858" spans="1:2">
      <c r="A22858" s="72" t="s">
        <v>13924</v>
      </c>
      <c r="B22858" s="72"/>
    </row>
    <row r="22859" spans="1:2">
      <c r="A22859" s="72" t="s">
        <v>2862</v>
      </c>
      <c r="B22859" s="72"/>
    </row>
    <row r="22860" spans="1:2">
      <c r="A22860" s="72" t="s">
        <v>24250</v>
      </c>
      <c r="B22860" s="72"/>
    </row>
    <row r="22861" spans="1:2">
      <c r="A22861" s="72" t="s">
        <v>28188</v>
      </c>
      <c r="B22861" s="72"/>
    </row>
    <row r="22862" spans="1:2">
      <c r="A22862" s="72" t="s">
        <v>10982</v>
      </c>
      <c r="B22862" s="72"/>
    </row>
    <row r="22863" spans="1:2">
      <c r="A22863" s="72" t="s">
        <v>21007</v>
      </c>
      <c r="B22863" s="72"/>
    </row>
    <row r="22864" spans="1:2">
      <c r="A22864" s="72" t="s">
        <v>28473</v>
      </c>
      <c r="B22864" s="72"/>
    </row>
    <row r="22865" spans="1:2">
      <c r="A22865" s="72" t="s">
        <v>10983</v>
      </c>
      <c r="B22865" s="72"/>
    </row>
    <row r="22866" spans="1:2">
      <c r="A22866" s="72" t="s">
        <v>4536</v>
      </c>
      <c r="B22866" s="72"/>
    </row>
    <row r="22867" spans="1:2">
      <c r="A22867" s="72" t="s">
        <v>19612</v>
      </c>
      <c r="B22867" s="72"/>
    </row>
    <row r="22868" spans="1:2">
      <c r="A22868" s="72" t="s">
        <v>33087</v>
      </c>
      <c r="B22868" s="72"/>
    </row>
    <row r="22869" spans="1:2">
      <c r="A22869" s="72" t="s">
        <v>8963</v>
      </c>
      <c r="B22869" s="72"/>
    </row>
    <row r="22870" spans="1:2">
      <c r="A22870" s="72" t="s">
        <v>22570</v>
      </c>
      <c r="B22870" s="72"/>
    </row>
    <row r="22871" spans="1:2">
      <c r="A22871" s="72" t="s">
        <v>2863</v>
      </c>
      <c r="B22871" s="72"/>
    </row>
    <row r="22872" spans="1:2">
      <c r="A22872" s="72" t="s">
        <v>2864</v>
      </c>
      <c r="B22872" s="72"/>
    </row>
    <row r="22873" spans="1:2">
      <c r="A22873" s="72" t="s">
        <v>7610</v>
      </c>
      <c r="B22873" s="72"/>
    </row>
    <row r="22874" spans="1:2">
      <c r="A22874" s="72" t="s">
        <v>13390</v>
      </c>
      <c r="B22874" s="72"/>
    </row>
    <row r="22875" spans="1:2">
      <c r="A22875" s="72" t="s">
        <v>1155</v>
      </c>
      <c r="B22875" s="72"/>
    </row>
    <row r="22876" spans="1:2">
      <c r="A22876" s="72" t="s">
        <v>20430</v>
      </c>
      <c r="B22876" s="72"/>
    </row>
    <row r="22877" spans="1:2">
      <c r="A22877" s="72" t="s">
        <v>20431</v>
      </c>
      <c r="B22877" s="72"/>
    </row>
    <row r="22878" spans="1:2">
      <c r="A22878" s="72" t="s">
        <v>13389</v>
      </c>
      <c r="B22878" s="72"/>
    </row>
    <row r="22879" spans="1:2">
      <c r="A22879" s="72" t="s">
        <v>16203</v>
      </c>
      <c r="B22879" s="72"/>
    </row>
    <row r="22880" spans="1:2">
      <c r="A22880" s="72" t="s">
        <v>13391</v>
      </c>
      <c r="B22880" s="72"/>
    </row>
    <row r="22881" spans="1:2">
      <c r="A22881" s="72" t="s">
        <v>17464</v>
      </c>
      <c r="B22881" s="72"/>
    </row>
    <row r="22882" spans="1:2">
      <c r="A22882" s="72" t="s">
        <v>1608</v>
      </c>
      <c r="B22882" s="72"/>
    </row>
    <row r="22883" spans="1:2">
      <c r="A22883" s="72" t="s">
        <v>13925</v>
      </c>
      <c r="B22883" s="72"/>
    </row>
    <row r="22884" spans="1:2">
      <c r="A22884" s="72" t="s">
        <v>1156</v>
      </c>
      <c r="B22884" s="72"/>
    </row>
    <row r="22885" spans="1:2">
      <c r="A22885" s="72" t="s">
        <v>17465</v>
      </c>
      <c r="B22885" s="72"/>
    </row>
    <row r="22886" spans="1:2">
      <c r="A22886" s="72" t="s">
        <v>14259</v>
      </c>
      <c r="B22886" s="72"/>
    </row>
    <row r="22887" spans="1:2">
      <c r="A22887" s="72" t="s">
        <v>30670</v>
      </c>
      <c r="B22887" s="72"/>
    </row>
    <row r="22888" spans="1:2">
      <c r="A22888" s="72" t="s">
        <v>23753</v>
      </c>
      <c r="B22888" s="72"/>
    </row>
    <row r="22889" spans="1:2">
      <c r="A22889" s="72" t="s">
        <v>23754</v>
      </c>
      <c r="B22889" s="72"/>
    </row>
    <row r="22890" spans="1:2">
      <c r="A22890" s="72" t="s">
        <v>21925</v>
      </c>
      <c r="B22890" s="72"/>
    </row>
    <row r="22891" spans="1:2">
      <c r="A22891" s="72" t="s">
        <v>23755</v>
      </c>
      <c r="B22891" s="72"/>
    </row>
    <row r="22892" spans="1:2">
      <c r="A22892" s="72" t="s">
        <v>23756</v>
      </c>
      <c r="B22892" s="72"/>
    </row>
    <row r="22893" spans="1:2">
      <c r="A22893" s="72" t="s">
        <v>23757</v>
      </c>
      <c r="B22893" s="72"/>
    </row>
    <row r="22894" spans="1:2">
      <c r="A22894" s="72" t="s">
        <v>21926</v>
      </c>
      <c r="B22894" s="72"/>
    </row>
    <row r="22895" spans="1:2">
      <c r="A22895" s="72" t="s">
        <v>30671</v>
      </c>
      <c r="B22895" s="72"/>
    </row>
    <row r="22896" spans="1:2">
      <c r="A22896" s="72" t="s">
        <v>21927</v>
      </c>
      <c r="B22896" s="72"/>
    </row>
    <row r="22897" spans="1:2">
      <c r="A22897" s="72" t="s">
        <v>21928</v>
      </c>
      <c r="B22897" s="72"/>
    </row>
    <row r="22898" spans="1:2">
      <c r="A22898" s="72" t="s">
        <v>23758</v>
      </c>
      <c r="B22898" s="72"/>
    </row>
    <row r="22899" spans="1:2">
      <c r="A22899" s="72" t="s">
        <v>23759</v>
      </c>
      <c r="B22899" s="72"/>
    </row>
    <row r="22900" spans="1:2">
      <c r="A22900" s="72" t="s">
        <v>27895</v>
      </c>
      <c r="B22900" s="72"/>
    </row>
    <row r="22901" spans="1:2">
      <c r="A22901" s="72" t="s">
        <v>29515</v>
      </c>
      <c r="B22901" s="72"/>
    </row>
    <row r="22902" spans="1:2">
      <c r="A22902" s="72" t="s">
        <v>9886</v>
      </c>
      <c r="B22902" s="72"/>
    </row>
    <row r="22903" spans="1:2">
      <c r="A22903" s="72" t="s">
        <v>9886</v>
      </c>
      <c r="B22903" s="72"/>
    </row>
    <row r="22904" spans="1:2">
      <c r="A22904" s="72" t="s">
        <v>9886</v>
      </c>
      <c r="B22904" s="72"/>
    </row>
    <row r="22905" spans="1:2">
      <c r="A22905" s="72" t="s">
        <v>9886</v>
      </c>
      <c r="B22905" s="72"/>
    </row>
    <row r="22906" spans="1:2">
      <c r="A22906" s="72" t="s">
        <v>20123</v>
      </c>
      <c r="B22906" s="72"/>
    </row>
    <row r="22907" spans="1:2">
      <c r="A22907" s="72" t="s">
        <v>4970</v>
      </c>
      <c r="B22907" s="72"/>
    </row>
    <row r="22908" spans="1:2">
      <c r="A22908" s="72" t="s">
        <v>2865</v>
      </c>
      <c r="B22908" s="72"/>
    </row>
    <row r="22909" spans="1:2">
      <c r="A22909" s="72" t="s">
        <v>22571</v>
      </c>
      <c r="B22909" s="72"/>
    </row>
    <row r="22910" spans="1:2">
      <c r="A22910" s="72" t="s">
        <v>15454</v>
      </c>
      <c r="B22910" s="72"/>
    </row>
    <row r="22911" spans="1:2">
      <c r="A22911" s="72" t="s">
        <v>1836</v>
      </c>
      <c r="B22911" s="72"/>
    </row>
    <row r="22912" spans="1:2">
      <c r="A22912" s="72" t="s">
        <v>22572</v>
      </c>
      <c r="B22912" s="72"/>
    </row>
    <row r="22913" spans="1:2">
      <c r="A22913" s="72" t="s">
        <v>3609</v>
      </c>
      <c r="B22913" s="72"/>
    </row>
    <row r="22914" spans="1:2">
      <c r="A22914" s="72" t="s">
        <v>3609</v>
      </c>
      <c r="B22914" s="72"/>
    </row>
    <row r="22915" spans="1:2">
      <c r="A22915" s="72" t="s">
        <v>3609</v>
      </c>
      <c r="B22915" s="72"/>
    </row>
    <row r="22916" spans="1:2">
      <c r="A22916" s="72" t="s">
        <v>14845</v>
      </c>
      <c r="B22916" s="72"/>
    </row>
    <row r="22917" spans="1:2">
      <c r="A22917" s="72" t="s">
        <v>2407</v>
      </c>
      <c r="B22917" s="72"/>
    </row>
    <row r="22918" spans="1:2">
      <c r="A22918" s="72" t="s">
        <v>2407</v>
      </c>
      <c r="B22918" s="72"/>
    </row>
    <row r="22919" spans="1:2">
      <c r="A22919" s="72" t="s">
        <v>17466</v>
      </c>
      <c r="B22919" s="72"/>
    </row>
    <row r="22920" spans="1:2">
      <c r="A22920" s="72" t="s">
        <v>6050</v>
      </c>
      <c r="B22920" s="72"/>
    </row>
    <row r="22921" spans="1:2">
      <c r="A22921" s="72" t="s">
        <v>6051</v>
      </c>
      <c r="B22921" s="72"/>
    </row>
    <row r="22922" spans="1:2">
      <c r="A22922" s="72" t="s">
        <v>21420</v>
      </c>
      <c r="B22922" s="72"/>
    </row>
    <row r="22923" spans="1:2">
      <c r="A22923" s="72" t="s">
        <v>20124</v>
      </c>
      <c r="B22923" s="72"/>
    </row>
    <row r="22924" spans="1:2">
      <c r="A22924" s="72" t="s">
        <v>33515</v>
      </c>
      <c r="B22924" s="72"/>
    </row>
    <row r="22925" spans="1:2">
      <c r="A22925" s="72" t="s">
        <v>30049</v>
      </c>
      <c r="B22925" s="72"/>
    </row>
    <row r="22926" spans="1:2">
      <c r="A22926" s="72" t="s">
        <v>31938</v>
      </c>
      <c r="B22926" s="72"/>
    </row>
    <row r="22927" spans="1:2">
      <c r="A22927" s="72" t="s">
        <v>27896</v>
      </c>
      <c r="B22927" s="72"/>
    </row>
    <row r="22928" spans="1:2">
      <c r="A22928" s="72" t="s">
        <v>19145</v>
      </c>
      <c r="B22928" s="72"/>
    </row>
    <row r="22929" spans="1:2">
      <c r="A22929" s="72" t="s">
        <v>18382</v>
      </c>
      <c r="B22929" s="72"/>
    </row>
    <row r="22930" spans="1:2">
      <c r="A22930" s="72" t="s">
        <v>32873</v>
      </c>
      <c r="B22930" s="72"/>
    </row>
    <row r="22931" spans="1:2">
      <c r="A22931" s="72" t="s">
        <v>7231</v>
      </c>
      <c r="B22931" s="72"/>
    </row>
    <row r="22932" spans="1:2">
      <c r="A22932" s="72" t="s">
        <v>28975</v>
      </c>
      <c r="B22932" s="72"/>
    </row>
    <row r="22933" spans="1:2">
      <c r="A22933" s="72" t="s">
        <v>18858</v>
      </c>
      <c r="B22933" s="72"/>
    </row>
    <row r="22934" spans="1:2">
      <c r="A22934" s="72" t="s">
        <v>23760</v>
      </c>
      <c r="B22934" s="72"/>
    </row>
    <row r="22935" spans="1:2">
      <c r="A22935" s="72" t="s">
        <v>13667</v>
      </c>
      <c r="B22935" s="72"/>
    </row>
    <row r="22936" spans="1:2">
      <c r="A22936" s="72" t="s">
        <v>439</v>
      </c>
      <c r="B22936" s="72"/>
    </row>
    <row r="22937" spans="1:2">
      <c r="A22937" s="72" t="s">
        <v>30672</v>
      </c>
      <c r="B22937" s="72"/>
    </row>
    <row r="22938" spans="1:2">
      <c r="A22938" s="72" t="s">
        <v>16789</v>
      </c>
      <c r="B22938" s="72"/>
    </row>
    <row r="22939" spans="1:2">
      <c r="A22939" s="72" t="s">
        <v>25489</v>
      </c>
      <c r="B22939" s="72"/>
    </row>
    <row r="22940" spans="1:2">
      <c r="A22940" s="72" t="s">
        <v>17467</v>
      </c>
      <c r="B22940" s="72"/>
    </row>
    <row r="22941" spans="1:2">
      <c r="A22941" s="72" t="s">
        <v>9358</v>
      </c>
      <c r="B22941" s="72"/>
    </row>
    <row r="22942" spans="1:2">
      <c r="A22942" s="72" t="s">
        <v>25896</v>
      </c>
      <c r="B22942" s="72"/>
    </row>
    <row r="22943" spans="1:2">
      <c r="A22943" s="72" t="s">
        <v>25898</v>
      </c>
      <c r="B22943" s="72"/>
    </row>
    <row r="22944" spans="1:2">
      <c r="A22944" s="72" t="s">
        <v>26316</v>
      </c>
      <c r="B22944" s="72"/>
    </row>
    <row r="22945" spans="1:2">
      <c r="A22945" s="72" t="s">
        <v>21008</v>
      </c>
      <c r="B22945" s="72"/>
    </row>
    <row r="22946" spans="1:2">
      <c r="A22946" s="72" t="s">
        <v>25899</v>
      </c>
      <c r="B22946" s="72"/>
    </row>
    <row r="22947" spans="1:2">
      <c r="A22947" s="72" t="s">
        <v>26318</v>
      </c>
      <c r="B22947" s="72"/>
    </row>
    <row r="22948" spans="1:2">
      <c r="A22948" s="72" t="s">
        <v>21009</v>
      </c>
      <c r="B22948" s="72"/>
    </row>
    <row r="22949" spans="1:2">
      <c r="A22949" s="72" t="s">
        <v>25900</v>
      </c>
      <c r="B22949" s="72"/>
    </row>
    <row r="22950" spans="1:2">
      <c r="A22950" s="72" t="s">
        <v>25901</v>
      </c>
      <c r="B22950" s="72"/>
    </row>
    <row r="22951" spans="1:2">
      <c r="A22951" s="72" t="s">
        <v>26319</v>
      </c>
      <c r="B22951" s="72"/>
    </row>
    <row r="22952" spans="1:2">
      <c r="A22952" s="72" t="s">
        <v>25902</v>
      </c>
      <c r="B22952" s="72"/>
    </row>
    <row r="22953" spans="1:2">
      <c r="A22953" s="72" t="s">
        <v>25903</v>
      </c>
      <c r="B22953" s="72"/>
    </row>
    <row r="22954" spans="1:2">
      <c r="A22954" s="72" t="s">
        <v>26320</v>
      </c>
      <c r="B22954" s="72"/>
    </row>
    <row r="22955" spans="1:2">
      <c r="A22955" s="72" t="s">
        <v>25904</v>
      </c>
      <c r="B22955" s="72"/>
    </row>
    <row r="22956" spans="1:2">
      <c r="A22956" s="72" t="s">
        <v>25905</v>
      </c>
      <c r="B22956" s="72"/>
    </row>
    <row r="22957" spans="1:2">
      <c r="A22957" s="72" t="s">
        <v>26321</v>
      </c>
      <c r="B22957" s="72"/>
    </row>
    <row r="22958" spans="1:2">
      <c r="A22958" s="72" t="s">
        <v>26322</v>
      </c>
      <c r="B22958" s="72"/>
    </row>
    <row r="22959" spans="1:2">
      <c r="A22959" s="72" t="s">
        <v>25906</v>
      </c>
      <c r="B22959" s="72"/>
    </row>
    <row r="22960" spans="1:2">
      <c r="A22960" s="72" t="s">
        <v>25907</v>
      </c>
      <c r="B22960" s="72"/>
    </row>
    <row r="22961" spans="1:2">
      <c r="A22961" s="72" t="s">
        <v>26323</v>
      </c>
      <c r="B22961" s="72"/>
    </row>
    <row r="22962" spans="1:2">
      <c r="A22962" s="72" t="s">
        <v>25908</v>
      </c>
      <c r="B22962" s="72"/>
    </row>
    <row r="22963" spans="1:2">
      <c r="A22963" s="72" t="s">
        <v>25910</v>
      </c>
      <c r="B22963" s="72"/>
    </row>
    <row r="22964" spans="1:2">
      <c r="A22964" s="72" t="s">
        <v>25911</v>
      </c>
      <c r="B22964" s="72"/>
    </row>
    <row r="22965" spans="1:2">
      <c r="A22965" s="72" t="s">
        <v>21010</v>
      </c>
      <c r="B22965" s="72"/>
    </row>
    <row r="22966" spans="1:2">
      <c r="A22966" s="72" t="s">
        <v>21011</v>
      </c>
      <c r="B22966" s="72"/>
    </row>
    <row r="22967" spans="1:2">
      <c r="A22967" s="72" t="s">
        <v>21929</v>
      </c>
      <c r="B22967" s="72"/>
    </row>
    <row r="22968" spans="1:2">
      <c r="A22968" s="72" t="s">
        <v>6667</v>
      </c>
      <c r="B22968" s="72"/>
    </row>
    <row r="22969" spans="1:2">
      <c r="A22969" s="72" t="s">
        <v>23761</v>
      </c>
      <c r="B22969" s="72"/>
    </row>
    <row r="22970" spans="1:2">
      <c r="A22970" s="72" t="s">
        <v>21930</v>
      </c>
      <c r="B22970" s="72"/>
    </row>
    <row r="22971" spans="1:2">
      <c r="A22971" s="72" t="s">
        <v>21012</v>
      </c>
      <c r="B22971" s="72"/>
    </row>
    <row r="22972" spans="1:2">
      <c r="A22972" s="72" t="s">
        <v>29516</v>
      </c>
      <c r="B22972" s="72"/>
    </row>
    <row r="22973" spans="1:2">
      <c r="A22973" s="72" t="s">
        <v>13668</v>
      </c>
      <c r="B22973" s="72"/>
    </row>
    <row r="22974" spans="1:2">
      <c r="A22974" s="72" t="s">
        <v>7232</v>
      </c>
      <c r="B22974" s="72"/>
    </row>
    <row r="22975" spans="1:2">
      <c r="A22975" s="72" t="s">
        <v>10813</v>
      </c>
      <c r="B22975" s="72"/>
    </row>
    <row r="22976" spans="1:2">
      <c r="A22976" s="72" t="s">
        <v>23008</v>
      </c>
      <c r="B22976" s="72"/>
    </row>
    <row r="22977" spans="1:2">
      <c r="A22977" s="72" t="s">
        <v>18859</v>
      </c>
      <c r="B22977" s="72"/>
    </row>
    <row r="22978" spans="1:2">
      <c r="A22978" s="72" t="s">
        <v>10984</v>
      </c>
      <c r="B22978" s="72"/>
    </row>
    <row r="22979" spans="1:2">
      <c r="A22979" s="72" t="s">
        <v>30673</v>
      </c>
      <c r="B22979" s="72"/>
    </row>
    <row r="22980" spans="1:2">
      <c r="A22980" s="72" t="s">
        <v>30674</v>
      </c>
      <c r="B22980" s="72"/>
    </row>
    <row r="22981" spans="1:2">
      <c r="A22981" s="72" t="s">
        <v>2866</v>
      </c>
      <c r="B22981" s="72"/>
    </row>
    <row r="22982" spans="1:2">
      <c r="A22982" s="72" t="s">
        <v>19613</v>
      </c>
      <c r="B22982" s="72"/>
    </row>
    <row r="22983" spans="1:2">
      <c r="A22983" s="72" t="s">
        <v>21931</v>
      </c>
      <c r="B22983" s="72"/>
    </row>
    <row r="22984" spans="1:2">
      <c r="A22984" s="72" t="s">
        <v>29517</v>
      </c>
      <c r="B22984" s="72"/>
    </row>
    <row r="22985" spans="1:2">
      <c r="A22985" s="72" t="s">
        <v>28976</v>
      </c>
      <c r="B22985" s="72"/>
    </row>
    <row r="22986" spans="1:2">
      <c r="A22986" s="72" t="s">
        <v>17841</v>
      </c>
      <c r="B22986" s="72"/>
    </row>
    <row r="22987" spans="1:2">
      <c r="A22987" s="72" t="s">
        <v>28977</v>
      </c>
      <c r="B22987" s="72"/>
    </row>
    <row r="22988" spans="1:2">
      <c r="A22988" s="72" t="s">
        <v>13051</v>
      </c>
      <c r="B22988" s="72"/>
    </row>
    <row r="22989" spans="1:2">
      <c r="A22989" s="72" t="s">
        <v>11811</v>
      </c>
      <c r="B22989" s="72"/>
    </row>
    <row r="22990" spans="1:2">
      <c r="A22990" s="72" t="s">
        <v>26574</v>
      </c>
      <c r="B22990" s="72"/>
    </row>
    <row r="22991" spans="1:2">
      <c r="A22991" s="72" t="s">
        <v>26324</v>
      </c>
      <c r="B22991" s="72"/>
    </row>
    <row r="22992" spans="1:2">
      <c r="A22992" s="72" t="s">
        <v>21932</v>
      </c>
      <c r="B22992" s="72"/>
    </row>
    <row r="22993" spans="1:2">
      <c r="A22993" s="72" t="s">
        <v>25248</v>
      </c>
      <c r="B22993" s="72"/>
    </row>
    <row r="22994" spans="1:2">
      <c r="A22994" s="72" t="s">
        <v>25912</v>
      </c>
      <c r="B22994" s="72"/>
    </row>
    <row r="22995" spans="1:2">
      <c r="A22995" s="72" t="s">
        <v>32510</v>
      </c>
      <c r="B22995" s="72"/>
    </row>
    <row r="22996" spans="1:2">
      <c r="A22996" s="72" t="s">
        <v>25913</v>
      </c>
      <c r="B22996" s="72"/>
    </row>
    <row r="22997" spans="1:2">
      <c r="A22997" s="72" t="s">
        <v>21013</v>
      </c>
      <c r="B22997" s="72"/>
    </row>
    <row r="22998" spans="1:2">
      <c r="A22998" s="72" t="s">
        <v>23762</v>
      </c>
      <c r="B22998" s="72"/>
    </row>
    <row r="22999" spans="1:2">
      <c r="A22999" s="72" t="s">
        <v>1157</v>
      </c>
      <c r="B22999" s="72"/>
    </row>
    <row r="23000" spans="1:2">
      <c r="A23000" s="72" t="s">
        <v>1157</v>
      </c>
      <c r="B23000" s="72"/>
    </row>
    <row r="23001" spans="1:2">
      <c r="A23001" s="72" t="s">
        <v>15199</v>
      </c>
      <c r="B23001" s="72"/>
    </row>
    <row r="23002" spans="1:2">
      <c r="A23002" s="72" t="s">
        <v>15200</v>
      </c>
      <c r="B23002" s="72"/>
    </row>
    <row r="23003" spans="1:2">
      <c r="A23003" s="72" t="s">
        <v>23763</v>
      </c>
      <c r="B23003" s="72"/>
    </row>
    <row r="23004" spans="1:2">
      <c r="A23004" s="72" t="s">
        <v>33088</v>
      </c>
      <c r="B23004" s="72"/>
    </row>
    <row r="23005" spans="1:2">
      <c r="A23005" s="72" t="s">
        <v>25914</v>
      </c>
      <c r="B23005" s="72"/>
    </row>
    <row r="23006" spans="1:2">
      <c r="A23006" s="72" t="s">
        <v>30675</v>
      </c>
      <c r="B23006" s="72"/>
    </row>
    <row r="23007" spans="1:2">
      <c r="A23007" s="72" t="s">
        <v>23764</v>
      </c>
      <c r="B23007" s="72"/>
    </row>
    <row r="23008" spans="1:2">
      <c r="A23008" s="72" t="s">
        <v>14846</v>
      </c>
      <c r="B23008" s="72"/>
    </row>
    <row r="23009" spans="1:2">
      <c r="A23009" s="72" t="s">
        <v>22573</v>
      </c>
      <c r="B23009" s="72"/>
    </row>
    <row r="23010" spans="1:2">
      <c r="A23010" s="72" t="s">
        <v>22573</v>
      </c>
      <c r="B23010" s="72"/>
    </row>
    <row r="23011" spans="1:2">
      <c r="A23011" s="72" t="s">
        <v>28978</v>
      </c>
      <c r="B23011" s="72"/>
    </row>
    <row r="23012" spans="1:2">
      <c r="A23012" s="72" t="s">
        <v>23765</v>
      </c>
      <c r="B23012" s="72"/>
    </row>
    <row r="23013" spans="1:2">
      <c r="A23013" s="72" t="s">
        <v>32511</v>
      </c>
      <c r="B23013" s="72"/>
    </row>
    <row r="23014" spans="1:2">
      <c r="A23014" s="72" t="s">
        <v>25915</v>
      </c>
      <c r="B23014" s="72"/>
    </row>
    <row r="23015" spans="1:2">
      <c r="A23015" s="72" t="s">
        <v>24832</v>
      </c>
      <c r="B23015" s="72"/>
    </row>
    <row r="23016" spans="1:2">
      <c r="A23016" s="72" t="s">
        <v>18383</v>
      </c>
      <c r="B23016" s="72"/>
    </row>
    <row r="23017" spans="1:2">
      <c r="A23017" s="72" t="s">
        <v>24833</v>
      </c>
      <c r="B23017" s="72"/>
    </row>
    <row r="23018" spans="1:2">
      <c r="A23018" s="72" t="s">
        <v>19614</v>
      </c>
      <c r="B23018" s="72"/>
    </row>
    <row r="23019" spans="1:2">
      <c r="A23019" s="72" t="s">
        <v>10985</v>
      </c>
      <c r="B23019" s="72"/>
    </row>
    <row r="23020" spans="1:2">
      <c r="A23020" s="72" t="s">
        <v>1158</v>
      </c>
      <c r="B23020" s="72"/>
    </row>
    <row r="23021" spans="1:2">
      <c r="A23021" s="72" t="s">
        <v>1158</v>
      </c>
      <c r="B23021" s="72"/>
    </row>
    <row r="23022" spans="1:2">
      <c r="A23022" s="72" t="s">
        <v>1158</v>
      </c>
      <c r="B23022" s="72"/>
    </row>
    <row r="23023" spans="1:2">
      <c r="A23023" s="72" t="s">
        <v>19615</v>
      </c>
      <c r="B23023" s="72"/>
    </row>
    <row r="23024" spans="1:2">
      <c r="A23024" s="72" t="s">
        <v>22574</v>
      </c>
      <c r="B23024" s="72"/>
    </row>
    <row r="23025" spans="1:2">
      <c r="A23025" s="72" t="s">
        <v>22575</v>
      </c>
      <c r="B23025" s="72"/>
    </row>
    <row r="23026" spans="1:2">
      <c r="A23026" s="72" t="s">
        <v>21014</v>
      </c>
      <c r="B23026" s="72"/>
    </row>
    <row r="23027" spans="1:2">
      <c r="A23027" s="72" t="s">
        <v>21933</v>
      </c>
      <c r="B23027" s="72"/>
    </row>
    <row r="23028" spans="1:2">
      <c r="A23028" s="72" t="s">
        <v>28979</v>
      </c>
      <c r="B23028" s="72"/>
    </row>
    <row r="23029" spans="1:2">
      <c r="A23029" s="4" t="s">
        <v>1159</v>
      </c>
      <c r="B23029" s="72"/>
    </row>
    <row r="23030" spans="1:2">
      <c r="A23030" s="72" t="s">
        <v>25916</v>
      </c>
      <c r="B23030" s="72"/>
    </row>
    <row r="23031" spans="1:2">
      <c r="A23031" s="72" t="s">
        <v>25917</v>
      </c>
      <c r="B23031" s="72"/>
    </row>
    <row r="23032" spans="1:2">
      <c r="A23032" s="72" t="s">
        <v>27043</v>
      </c>
      <c r="B23032" s="72"/>
    </row>
    <row r="23033" spans="1:2">
      <c r="A23033" s="72" t="s">
        <v>23766</v>
      </c>
      <c r="B23033" s="72"/>
    </row>
    <row r="23034" spans="1:2">
      <c r="A23034" s="72" t="s">
        <v>7233</v>
      </c>
      <c r="B23034" s="72"/>
    </row>
    <row r="23035" spans="1:2">
      <c r="A23035" s="72" t="s">
        <v>7233</v>
      </c>
      <c r="B23035" s="72"/>
    </row>
    <row r="23036" spans="1:2">
      <c r="A23036" s="4" t="s">
        <v>1160</v>
      </c>
      <c r="B23036" s="72"/>
    </row>
    <row r="23037" spans="1:2">
      <c r="A23037" s="72" t="s">
        <v>26575</v>
      </c>
      <c r="B23037" s="72"/>
    </row>
    <row r="23038" spans="1:2">
      <c r="A23038" s="72" t="s">
        <v>10349</v>
      </c>
      <c r="B23038" s="72"/>
    </row>
    <row r="23039" spans="1:2">
      <c r="A23039" s="72" t="s">
        <v>10350</v>
      </c>
      <c r="B23039" s="72"/>
    </row>
    <row r="23040" spans="1:2">
      <c r="A23040" s="72" t="s">
        <v>29834</v>
      </c>
      <c r="B23040" s="72"/>
    </row>
    <row r="23041" spans="1:2">
      <c r="A23041" s="72" t="s">
        <v>30050</v>
      </c>
      <c r="B23041" s="72"/>
    </row>
    <row r="23042" spans="1:2">
      <c r="A23042" s="72" t="s">
        <v>18384</v>
      </c>
      <c r="B23042" s="72"/>
    </row>
    <row r="23043" spans="1:2">
      <c r="A23043" s="72" t="s">
        <v>27044</v>
      </c>
      <c r="B23043" s="72"/>
    </row>
    <row r="23044" spans="1:2">
      <c r="A23044" s="72" t="s">
        <v>30676</v>
      </c>
      <c r="B23044" s="72"/>
    </row>
    <row r="23045" spans="1:2">
      <c r="A23045" s="72" t="s">
        <v>7234</v>
      </c>
      <c r="B23045" s="72"/>
    </row>
    <row r="23046" spans="1:2">
      <c r="A23046" s="72" t="s">
        <v>15455</v>
      </c>
      <c r="B23046" s="72"/>
    </row>
    <row r="23047" spans="1:2">
      <c r="A23047" s="72" t="s">
        <v>16505</v>
      </c>
      <c r="B23047" s="72"/>
    </row>
    <row r="23048" spans="1:2">
      <c r="A23048" s="72" t="s">
        <v>19146</v>
      </c>
      <c r="B23048" s="72"/>
    </row>
    <row r="23049" spans="1:2">
      <c r="A23049" s="72" t="s">
        <v>27897</v>
      </c>
      <c r="B23049" s="72"/>
    </row>
    <row r="23050" spans="1:2">
      <c r="A23050" s="72" t="s">
        <v>28980</v>
      </c>
      <c r="B23050" s="72"/>
    </row>
    <row r="23051" spans="1:2">
      <c r="A23051" s="72" t="s">
        <v>29518</v>
      </c>
      <c r="B23051" s="72"/>
    </row>
    <row r="23052" spans="1:2">
      <c r="A23052" s="72" t="s">
        <v>30677</v>
      </c>
      <c r="B23052" s="72"/>
    </row>
    <row r="23053" spans="1:2">
      <c r="A23053" s="72" t="s">
        <v>1161</v>
      </c>
      <c r="B23053" s="72"/>
    </row>
    <row r="23054" spans="1:2">
      <c r="A23054" s="72" t="s">
        <v>1161</v>
      </c>
      <c r="B23054" s="72"/>
    </row>
    <row r="23055" spans="1:2">
      <c r="A23055" s="72" t="s">
        <v>1161</v>
      </c>
      <c r="B23055" s="72"/>
    </row>
    <row r="23056" spans="1:2">
      <c r="A23056" s="72" t="s">
        <v>23767</v>
      </c>
      <c r="B23056" s="72"/>
    </row>
    <row r="23057" spans="1:2">
      <c r="A23057" s="72" t="s">
        <v>27898</v>
      </c>
      <c r="B23057" s="72"/>
    </row>
    <row r="23058" spans="1:2">
      <c r="A23058" s="72" t="s">
        <v>6403</v>
      </c>
      <c r="B23058" s="72"/>
    </row>
    <row r="23059" spans="1:2">
      <c r="A23059" s="72" t="s">
        <v>13052</v>
      </c>
      <c r="B23059" s="72"/>
    </row>
    <row r="23060" spans="1:2">
      <c r="A23060" s="72" t="s">
        <v>24251</v>
      </c>
      <c r="B23060" s="72"/>
    </row>
    <row r="23061" spans="1:2">
      <c r="A23061" s="72" t="s">
        <v>10986</v>
      </c>
      <c r="B23061" s="72"/>
    </row>
    <row r="23062" spans="1:2">
      <c r="A23062" s="72" t="s">
        <v>25249</v>
      </c>
      <c r="B23062" s="72"/>
    </row>
    <row r="23063" spans="1:2">
      <c r="A23063" s="72" t="s">
        <v>25250</v>
      </c>
      <c r="B23063" s="72"/>
    </row>
    <row r="23064" spans="1:2">
      <c r="A23064" s="72" t="s">
        <v>4351</v>
      </c>
      <c r="B23064" s="72"/>
    </row>
    <row r="23065" spans="1:2">
      <c r="A23065" s="72" t="s">
        <v>4971</v>
      </c>
      <c r="B23065" s="72"/>
    </row>
    <row r="23066" spans="1:2">
      <c r="A23066" s="72" t="s">
        <v>10987</v>
      </c>
      <c r="B23066" s="72"/>
    </row>
    <row r="23067" spans="1:2">
      <c r="A23067" s="72" t="s">
        <v>25491</v>
      </c>
      <c r="B23067" s="72"/>
    </row>
    <row r="23068" spans="1:2">
      <c r="A23068" s="72" t="s">
        <v>10814</v>
      </c>
      <c r="B23068" s="72"/>
    </row>
    <row r="23069" spans="1:2">
      <c r="A23069" s="72" t="s">
        <v>16506</v>
      </c>
      <c r="B23069" s="72"/>
    </row>
    <row r="23070" spans="1:2">
      <c r="A23070" s="72" t="s">
        <v>16506</v>
      </c>
      <c r="B23070" s="72"/>
    </row>
    <row r="23071" spans="1:2">
      <c r="A23071" s="72" t="s">
        <v>18385</v>
      </c>
      <c r="B23071" s="72"/>
    </row>
    <row r="23072" spans="1:2">
      <c r="A23072" s="72" t="s">
        <v>2867</v>
      </c>
      <c r="B23072" s="72"/>
    </row>
    <row r="23073" spans="1:2">
      <c r="A23073" s="72" t="s">
        <v>20125</v>
      </c>
      <c r="B23073" s="72"/>
    </row>
    <row r="23074" spans="1:2">
      <c r="A23074" s="72" t="s">
        <v>32512</v>
      </c>
      <c r="B23074" s="72"/>
    </row>
    <row r="23075" spans="1:2">
      <c r="A23075" s="72" t="s">
        <v>32512</v>
      </c>
      <c r="B23075" s="72"/>
    </row>
    <row r="23076" spans="1:2">
      <c r="A23076" s="72" t="s">
        <v>8964</v>
      </c>
      <c r="B23076" s="72"/>
    </row>
    <row r="23077" spans="1:2">
      <c r="A23077" s="72" t="s">
        <v>10351</v>
      </c>
      <c r="B23077" s="72"/>
    </row>
    <row r="23078" spans="1:2">
      <c r="A23078" s="72" t="s">
        <v>19616</v>
      </c>
      <c r="B23078" s="72"/>
    </row>
    <row r="23079" spans="1:2">
      <c r="A23079" s="72" t="s">
        <v>1162</v>
      </c>
      <c r="B23079" s="72"/>
    </row>
    <row r="23080" spans="1:2">
      <c r="A23080" s="72" t="s">
        <v>31359</v>
      </c>
      <c r="B23080" s="72"/>
    </row>
    <row r="23081" spans="1:2">
      <c r="A23081" s="72" t="s">
        <v>24252</v>
      </c>
      <c r="B23081" s="72"/>
    </row>
    <row r="23082" spans="1:2">
      <c r="A23082" s="72" t="s">
        <v>31360</v>
      </c>
      <c r="B23082" s="72"/>
    </row>
    <row r="23083" spans="1:2">
      <c r="A23083" s="72" t="s">
        <v>24253</v>
      </c>
      <c r="B23083" s="72"/>
    </row>
    <row r="23084" spans="1:2">
      <c r="A23084" s="72" t="s">
        <v>24254</v>
      </c>
      <c r="B23084" s="72"/>
    </row>
    <row r="23085" spans="1:2">
      <c r="A23085" s="72" t="s">
        <v>10988</v>
      </c>
      <c r="B23085" s="72"/>
    </row>
    <row r="23086" spans="1:2">
      <c r="A23086" s="72" t="s">
        <v>10989</v>
      </c>
      <c r="B23086" s="72"/>
    </row>
    <row r="23087" spans="1:2">
      <c r="A23087" s="72" t="s">
        <v>13053</v>
      </c>
      <c r="B23087" s="72"/>
    </row>
    <row r="23088" spans="1:2">
      <c r="A23088" s="72" t="s">
        <v>10815</v>
      </c>
      <c r="B23088" s="72"/>
    </row>
    <row r="23089" spans="1:2">
      <c r="A23089" s="72" t="s">
        <v>10990</v>
      </c>
      <c r="B23089" s="72"/>
    </row>
    <row r="23090" spans="1:2">
      <c r="A23090" s="72" t="s">
        <v>10816</v>
      </c>
      <c r="B23090" s="72"/>
    </row>
    <row r="23091" spans="1:2">
      <c r="A23091" s="72" t="s">
        <v>10991</v>
      </c>
      <c r="B23091" s="72"/>
    </row>
    <row r="23092" spans="1:2">
      <c r="A23092" s="72" t="s">
        <v>31693</v>
      </c>
      <c r="B23092" s="72"/>
    </row>
    <row r="23093" spans="1:2">
      <c r="A23093" s="72" t="s">
        <v>13054</v>
      </c>
      <c r="B23093" s="72"/>
    </row>
    <row r="23094" spans="1:2">
      <c r="A23094" s="72" t="s">
        <v>24834</v>
      </c>
      <c r="B23094" s="72"/>
    </row>
    <row r="23095" spans="1:2">
      <c r="A23095" s="72" t="s">
        <v>4352</v>
      </c>
      <c r="B23095" s="72"/>
    </row>
    <row r="23096" spans="1:2">
      <c r="A23096" s="72" t="s">
        <v>26325</v>
      </c>
      <c r="B23096" s="72"/>
    </row>
    <row r="23097" spans="1:2">
      <c r="A23097" s="72" t="s">
        <v>25918</v>
      </c>
      <c r="B23097" s="72"/>
    </row>
    <row r="23098" spans="1:2">
      <c r="A23098" s="72" t="s">
        <v>9359</v>
      </c>
      <c r="B23098" s="72"/>
    </row>
    <row r="23099" spans="1:2">
      <c r="A23099" s="72" t="s">
        <v>22576</v>
      </c>
      <c r="B23099" s="72"/>
    </row>
    <row r="23100" spans="1:2">
      <c r="A23100" s="72" t="s">
        <v>19617</v>
      </c>
      <c r="B23100" s="72"/>
    </row>
    <row r="23101" spans="1:2">
      <c r="A23101" s="72" t="s">
        <v>33516</v>
      </c>
      <c r="B23101" s="72"/>
    </row>
    <row r="23102" spans="1:2">
      <c r="A23102" s="72" t="s">
        <v>10992</v>
      </c>
      <c r="B23102" s="72"/>
    </row>
    <row r="23103" spans="1:2">
      <c r="A23103" s="72" t="s">
        <v>12686</v>
      </c>
      <c r="B23103" s="72"/>
    </row>
    <row r="23104" spans="1:2">
      <c r="A23104" s="72" t="s">
        <v>25251</v>
      </c>
      <c r="B23104" s="72"/>
    </row>
    <row r="23105" spans="1:2">
      <c r="A23105" s="72" t="s">
        <v>18386</v>
      </c>
      <c r="B23105" s="72"/>
    </row>
    <row r="23106" spans="1:2">
      <c r="A23106" s="72" t="s">
        <v>2868</v>
      </c>
      <c r="B23106" s="72"/>
    </row>
    <row r="23107" spans="1:2">
      <c r="A23107" s="72" t="s">
        <v>30678</v>
      </c>
      <c r="B23107" s="72"/>
    </row>
    <row r="23108" spans="1:2">
      <c r="A23108" s="4" t="s">
        <v>1163</v>
      </c>
      <c r="B23108" s="72"/>
    </row>
    <row r="23109" spans="1:2">
      <c r="A23109" s="72" t="s">
        <v>23009</v>
      </c>
      <c r="B23109" s="72"/>
    </row>
    <row r="23110" spans="1:2">
      <c r="A23110" s="72" t="s">
        <v>21015</v>
      </c>
      <c r="B23110" s="72"/>
    </row>
    <row r="23111" spans="1:2">
      <c r="A23111" s="72" t="s">
        <v>23010</v>
      </c>
      <c r="B23111" s="72"/>
    </row>
    <row r="23112" spans="1:2">
      <c r="A23112" s="72" t="s">
        <v>2869</v>
      </c>
      <c r="B23112" s="72"/>
    </row>
    <row r="23113" spans="1:2">
      <c r="A23113" s="72" t="s">
        <v>28981</v>
      </c>
      <c r="B23113" s="72"/>
    </row>
    <row r="23114" spans="1:2">
      <c r="A23114" s="72" t="s">
        <v>17842</v>
      </c>
      <c r="B23114" s="72"/>
    </row>
    <row r="23115" spans="1:2">
      <c r="A23115" s="72" t="s">
        <v>17843</v>
      </c>
      <c r="B23115" s="72"/>
    </row>
    <row r="23116" spans="1:2">
      <c r="A23116" s="72" t="s">
        <v>5328</v>
      </c>
      <c r="B23116" s="72"/>
    </row>
    <row r="23117" spans="1:2">
      <c r="A23117" s="72" t="s">
        <v>25492</v>
      </c>
      <c r="B23117" s="72"/>
    </row>
    <row r="23118" spans="1:2">
      <c r="A23118" s="72" t="s">
        <v>8965</v>
      </c>
      <c r="B23118" s="72"/>
    </row>
    <row r="23119" spans="1:2">
      <c r="A23119" s="72" t="s">
        <v>15201</v>
      </c>
      <c r="B23119" s="72"/>
    </row>
    <row r="23120" spans="1:2">
      <c r="A23120" s="72" t="s">
        <v>27045</v>
      </c>
      <c r="B23120" s="72"/>
    </row>
    <row r="23121" spans="1:2">
      <c r="A23121" s="72" t="s">
        <v>448</v>
      </c>
      <c r="B23121" s="72"/>
    </row>
    <row r="23122" spans="1:2">
      <c r="A23122" s="72" t="s">
        <v>33226</v>
      </c>
      <c r="B23122" s="72"/>
    </row>
    <row r="23123" spans="1:2">
      <c r="A23123" s="72" t="s">
        <v>4972</v>
      </c>
      <c r="B23123" s="72"/>
    </row>
    <row r="23124" spans="1:2">
      <c r="A23124" s="72" t="s">
        <v>11812</v>
      </c>
      <c r="B23124" s="72"/>
    </row>
    <row r="23125" spans="1:2">
      <c r="A23125" s="72" t="s">
        <v>15202</v>
      </c>
      <c r="B23125" s="72"/>
    </row>
    <row r="23126" spans="1:2">
      <c r="A23126" s="72" t="s">
        <v>16507</v>
      </c>
      <c r="B23126" s="72"/>
    </row>
    <row r="23127" spans="1:2">
      <c r="A23127" s="72" t="s">
        <v>15203</v>
      </c>
      <c r="B23127" s="72"/>
    </row>
    <row r="23128" spans="1:2">
      <c r="A23128" s="72" t="s">
        <v>4353</v>
      </c>
      <c r="B23128" s="72"/>
    </row>
    <row r="23129" spans="1:2">
      <c r="A23129" s="72" t="s">
        <v>30679</v>
      </c>
      <c r="B23129" s="72"/>
    </row>
    <row r="23130" spans="1:2">
      <c r="A23130" s="72" t="s">
        <v>1838</v>
      </c>
      <c r="B23130" s="72"/>
    </row>
    <row r="23131" spans="1:2">
      <c r="A23131" s="72" t="s">
        <v>14847</v>
      </c>
      <c r="B23131" s="72"/>
    </row>
    <row r="23132" spans="1:2">
      <c r="A23132" s="72" t="s">
        <v>3610</v>
      </c>
      <c r="B23132" s="72"/>
    </row>
    <row r="23133" spans="1:2">
      <c r="A23133" s="72" t="s">
        <v>21421</v>
      </c>
      <c r="B23133" s="72"/>
    </row>
    <row r="23134" spans="1:2">
      <c r="A23134" s="72" t="s">
        <v>21934</v>
      </c>
      <c r="B23134" s="72"/>
    </row>
    <row r="23135" spans="1:2">
      <c r="A23135" s="72" t="s">
        <v>28475</v>
      </c>
      <c r="B23135" s="72"/>
    </row>
    <row r="23136" spans="1:2">
      <c r="A23136" s="72" t="s">
        <v>14848</v>
      </c>
      <c r="B23136" s="72"/>
    </row>
    <row r="23137" spans="1:2">
      <c r="A23137" s="72" t="s">
        <v>22577</v>
      </c>
      <c r="B23137" s="72"/>
    </row>
    <row r="23138" spans="1:2">
      <c r="A23138" s="72" t="s">
        <v>28189</v>
      </c>
      <c r="B23138" s="72"/>
    </row>
    <row r="23139" spans="1:2">
      <c r="A23139" s="72" t="s">
        <v>19618</v>
      </c>
      <c r="B23139" s="72"/>
    </row>
    <row r="23140" spans="1:2">
      <c r="A23140" s="72" t="s">
        <v>15456</v>
      </c>
      <c r="B23140" s="72"/>
    </row>
    <row r="23141" spans="1:2">
      <c r="A23141" s="72" t="s">
        <v>11813</v>
      </c>
      <c r="B23141" s="72"/>
    </row>
    <row r="23142" spans="1:2">
      <c r="A23142" s="72" t="s">
        <v>21935</v>
      </c>
      <c r="B23142" s="72"/>
    </row>
    <row r="23143" spans="1:2">
      <c r="A23143" s="72" t="s">
        <v>2176</v>
      </c>
      <c r="B23143" s="72"/>
    </row>
    <row r="23144" spans="1:2">
      <c r="A23144" s="72" t="s">
        <v>25493</v>
      </c>
      <c r="B23144" s="72"/>
    </row>
    <row r="23145" spans="1:2">
      <c r="A23145" s="72" t="s">
        <v>31499</v>
      </c>
      <c r="B23145" s="72"/>
    </row>
    <row r="23146" spans="1:2">
      <c r="A23146" s="72" t="s">
        <v>1839</v>
      </c>
      <c r="B23146" s="72"/>
    </row>
    <row r="23147" spans="1:2">
      <c r="A23147" s="72" t="s">
        <v>27046</v>
      </c>
      <c r="B23147" s="72"/>
    </row>
    <row r="23148" spans="1:2">
      <c r="A23148" s="72" t="s">
        <v>23768</v>
      </c>
      <c r="B23148" s="72"/>
    </row>
    <row r="23149" spans="1:2">
      <c r="A23149" s="72" t="s">
        <v>14260</v>
      </c>
      <c r="B23149" s="72"/>
    </row>
    <row r="23150" spans="1:2">
      <c r="A23150" s="72" t="s">
        <v>24835</v>
      </c>
      <c r="B23150" s="72"/>
    </row>
    <row r="23151" spans="1:2">
      <c r="A23151" s="72" t="s">
        <v>5329</v>
      </c>
      <c r="B23151" s="72"/>
    </row>
    <row r="23152" spans="1:2">
      <c r="A23152" s="72" t="s">
        <v>5329</v>
      </c>
      <c r="B23152" s="72"/>
    </row>
    <row r="23153" spans="1:2">
      <c r="A23153" s="72" t="s">
        <v>5666</v>
      </c>
      <c r="B23153" s="72"/>
    </row>
    <row r="23154" spans="1:2">
      <c r="A23154" s="72" t="s">
        <v>32124</v>
      </c>
      <c r="B23154" s="72"/>
    </row>
    <row r="23155" spans="1:2">
      <c r="A23155" s="72" t="s">
        <v>32125</v>
      </c>
      <c r="B23155" s="72"/>
    </row>
    <row r="23156" spans="1:2">
      <c r="A23156" s="72" t="s">
        <v>32126</v>
      </c>
      <c r="B23156" s="72"/>
    </row>
    <row r="23157" spans="1:2">
      <c r="A23157" s="72" t="s">
        <v>7235</v>
      </c>
      <c r="B23157" s="72"/>
    </row>
    <row r="23158" spans="1:2">
      <c r="A23158" s="4" t="s">
        <v>1164</v>
      </c>
      <c r="B23158" s="72"/>
    </row>
    <row r="23159" spans="1:2">
      <c r="A23159" s="72" t="s">
        <v>1840</v>
      </c>
      <c r="B23159" s="72"/>
    </row>
    <row r="23160" spans="1:2">
      <c r="A23160" s="72" t="s">
        <v>31500</v>
      </c>
      <c r="B23160" s="72"/>
    </row>
    <row r="23161" spans="1:2">
      <c r="A23161" s="72" t="s">
        <v>14849</v>
      </c>
      <c r="B23161" s="72"/>
    </row>
    <row r="23162" spans="1:2">
      <c r="A23162" s="72" t="s">
        <v>18387</v>
      </c>
      <c r="B23162" s="72"/>
    </row>
    <row r="23163" spans="1:2">
      <c r="A23163" s="72" t="s">
        <v>31026</v>
      </c>
      <c r="B23163" s="72"/>
    </row>
    <row r="23164" spans="1:2">
      <c r="A23164" s="72" t="s">
        <v>4973</v>
      </c>
      <c r="B23164" s="72"/>
    </row>
    <row r="23165" spans="1:2">
      <c r="A23165" s="72" t="s">
        <v>24255</v>
      </c>
      <c r="B23165" s="72"/>
    </row>
    <row r="23166" spans="1:2">
      <c r="A23166" s="72" t="s">
        <v>12259</v>
      </c>
      <c r="B23166" s="72"/>
    </row>
    <row r="23167" spans="1:2">
      <c r="A23167" s="72" t="s">
        <v>26326</v>
      </c>
      <c r="B23167" s="72"/>
    </row>
    <row r="23168" spans="1:2">
      <c r="A23168" s="72" t="s">
        <v>13926</v>
      </c>
      <c r="B23168" s="72"/>
    </row>
    <row r="23169" spans="1:2">
      <c r="A23169" s="72" t="s">
        <v>18860</v>
      </c>
      <c r="B23169" s="72"/>
    </row>
    <row r="23170" spans="1:2">
      <c r="A23170" s="72" t="s">
        <v>18861</v>
      </c>
      <c r="B23170" s="72"/>
    </row>
    <row r="23171" spans="1:2">
      <c r="A23171" s="72" t="s">
        <v>15457</v>
      </c>
      <c r="B23171" s="72"/>
    </row>
    <row r="23172" spans="1:2">
      <c r="A23172" s="72" t="s">
        <v>29835</v>
      </c>
      <c r="B23172" s="72"/>
    </row>
    <row r="23173" spans="1:2">
      <c r="A23173" s="72" t="s">
        <v>6404</v>
      </c>
      <c r="B23173" s="72"/>
    </row>
    <row r="23174" spans="1:2">
      <c r="A23174" s="72" t="s">
        <v>24256</v>
      </c>
      <c r="B23174" s="72"/>
    </row>
    <row r="23175" spans="1:2">
      <c r="A23175" s="72" t="s">
        <v>18862</v>
      </c>
      <c r="B23175" s="72"/>
    </row>
    <row r="23176" spans="1:2">
      <c r="A23176" s="72" t="s">
        <v>14850</v>
      </c>
      <c r="B23176" s="72"/>
    </row>
    <row r="23177" spans="1:2">
      <c r="A23177" s="72" t="s">
        <v>8966</v>
      </c>
      <c r="B23177" s="72"/>
    </row>
    <row r="23178" spans="1:2">
      <c r="A23178" s="72" t="s">
        <v>31939</v>
      </c>
      <c r="B23178" s="72"/>
    </row>
    <row r="23179" spans="1:2">
      <c r="A23179" s="72" t="s">
        <v>21936</v>
      </c>
      <c r="B23179" s="72"/>
    </row>
    <row r="23180" spans="1:2">
      <c r="A23180" s="72" t="s">
        <v>28476</v>
      </c>
      <c r="B23180" s="72"/>
    </row>
    <row r="23181" spans="1:2">
      <c r="A23181" s="72" t="s">
        <v>2008</v>
      </c>
      <c r="B23181" s="72"/>
    </row>
    <row r="23182" spans="1:2">
      <c r="A23182" s="72" t="s">
        <v>9360</v>
      </c>
      <c r="B23182" s="72"/>
    </row>
    <row r="23183" spans="1:2">
      <c r="A23183" s="72" t="s">
        <v>24257</v>
      </c>
      <c r="B23183" s="72"/>
    </row>
    <row r="23184" spans="1:2">
      <c r="A23184" s="72" t="s">
        <v>24258</v>
      </c>
      <c r="B23184" s="72"/>
    </row>
    <row r="23185" spans="1:2">
      <c r="A23185" s="72" t="s">
        <v>18388</v>
      </c>
      <c r="B23185" s="72"/>
    </row>
    <row r="23186" spans="1:2">
      <c r="A23186" s="72" t="s">
        <v>12260</v>
      </c>
      <c r="B23186" s="72"/>
    </row>
    <row r="23187" spans="1:2">
      <c r="A23187" s="72" t="s">
        <v>24836</v>
      </c>
      <c r="B23187" s="72"/>
    </row>
    <row r="23188" spans="1:2">
      <c r="A23188" s="72" t="s">
        <v>25252</v>
      </c>
      <c r="B23188" s="72"/>
    </row>
    <row r="23189" spans="1:2">
      <c r="A23189" s="72" t="s">
        <v>12687</v>
      </c>
      <c r="B23189" s="72"/>
    </row>
    <row r="23190" spans="1:2">
      <c r="A23190" s="72" t="s">
        <v>449</v>
      </c>
      <c r="B23190" s="72"/>
    </row>
    <row r="23191" spans="1:2">
      <c r="A23191" s="72" t="s">
        <v>11814</v>
      </c>
      <c r="B23191" s="72"/>
    </row>
    <row r="23192" spans="1:2">
      <c r="A23192" s="72" t="s">
        <v>17368</v>
      </c>
      <c r="B23192" s="72"/>
    </row>
    <row r="23193" spans="1:2">
      <c r="A23193" s="72" t="s">
        <v>24837</v>
      </c>
      <c r="B23193" s="72"/>
    </row>
    <row r="23194" spans="1:2">
      <c r="A23194" s="72" t="s">
        <v>25494</v>
      </c>
      <c r="B23194" s="72"/>
    </row>
    <row r="23195" spans="1:2">
      <c r="A23195" s="72" t="s">
        <v>28190</v>
      </c>
      <c r="B23195" s="72"/>
    </row>
    <row r="23196" spans="1:2">
      <c r="A23196" s="72" t="s">
        <v>30680</v>
      </c>
      <c r="B23196" s="72"/>
    </row>
    <row r="23197" spans="1:2">
      <c r="A23197" s="72" t="s">
        <v>25253</v>
      </c>
      <c r="B23197" s="72"/>
    </row>
    <row r="23198" spans="1:2">
      <c r="A23198" s="72" t="s">
        <v>8967</v>
      </c>
      <c r="B23198" s="72"/>
    </row>
    <row r="23199" spans="1:2">
      <c r="A23199" s="72" t="s">
        <v>5667</v>
      </c>
      <c r="B23199" s="72"/>
    </row>
    <row r="23200" spans="1:2">
      <c r="A23200" s="72" t="s">
        <v>3233</v>
      </c>
      <c r="B23200" s="72"/>
    </row>
    <row r="23201" spans="1:2">
      <c r="A23201" s="72" t="s">
        <v>14851</v>
      </c>
      <c r="B23201" s="72"/>
    </row>
    <row r="23202" spans="1:2">
      <c r="A23202" s="72" t="s">
        <v>13392</v>
      </c>
      <c r="B23202" s="72"/>
    </row>
    <row r="23203" spans="1:2">
      <c r="A23203" s="72" t="s">
        <v>13392</v>
      </c>
      <c r="B23203" s="72"/>
    </row>
    <row r="23204" spans="1:2">
      <c r="A23204" s="72" t="s">
        <v>10352</v>
      </c>
      <c r="B23204" s="72"/>
    </row>
    <row r="23205" spans="1:2">
      <c r="A23205" s="72" t="s">
        <v>29836</v>
      </c>
      <c r="B23205" s="72"/>
    </row>
    <row r="23206" spans="1:2">
      <c r="A23206" s="72" t="s">
        <v>18863</v>
      </c>
      <c r="B23206" s="72"/>
    </row>
    <row r="23207" spans="1:2">
      <c r="A23207" s="72" t="s">
        <v>7236</v>
      </c>
      <c r="B23207" s="72"/>
    </row>
    <row r="23208" spans="1:2">
      <c r="A23208" s="72" t="s">
        <v>1165</v>
      </c>
      <c r="B23208" s="72"/>
    </row>
    <row r="23209" spans="1:2">
      <c r="A23209" s="72" t="s">
        <v>1165</v>
      </c>
      <c r="B23209" s="72"/>
    </row>
    <row r="23210" spans="1:2">
      <c r="A23210" s="72" t="s">
        <v>3234</v>
      </c>
      <c r="B23210" s="72"/>
    </row>
    <row r="23211" spans="1:2">
      <c r="A23211" s="72" t="s">
        <v>17844</v>
      </c>
      <c r="B23211" s="72"/>
    </row>
    <row r="23212" spans="1:2">
      <c r="A23212" s="72" t="s">
        <v>2409</v>
      </c>
      <c r="B23212" s="72"/>
    </row>
    <row r="23213" spans="1:2">
      <c r="A23213" s="72" t="s">
        <v>6668</v>
      </c>
      <c r="B23213" s="72"/>
    </row>
    <row r="23214" spans="1:2">
      <c r="A23214" s="72" t="s">
        <v>4537</v>
      </c>
      <c r="B23214" s="72"/>
    </row>
    <row r="23215" spans="1:2">
      <c r="A23215" s="72" t="s">
        <v>31240</v>
      </c>
      <c r="B23215" s="72"/>
    </row>
    <row r="23216" spans="1:2">
      <c r="A23216" s="72" t="s">
        <v>27047</v>
      </c>
      <c r="B23216" s="72"/>
    </row>
    <row r="23217" spans="1:2">
      <c r="A23217" s="72" t="s">
        <v>25254</v>
      </c>
      <c r="B23217" s="72"/>
    </row>
    <row r="23218" spans="1:2">
      <c r="A23218" s="72" t="s">
        <v>25255</v>
      </c>
      <c r="B23218" s="72"/>
    </row>
    <row r="23219" spans="1:2">
      <c r="A23219" s="72" t="s">
        <v>12688</v>
      </c>
      <c r="B23219" s="72"/>
    </row>
    <row r="23220" spans="1:2">
      <c r="A23220" s="72" t="s">
        <v>19147</v>
      </c>
      <c r="B23220" s="72"/>
    </row>
    <row r="23221" spans="1:2">
      <c r="A23221" s="72" t="s">
        <v>6052</v>
      </c>
      <c r="B23221" s="72"/>
    </row>
    <row r="23222" spans="1:2">
      <c r="A23222" s="72" t="s">
        <v>7237</v>
      </c>
      <c r="B23222" s="72"/>
    </row>
    <row r="23223" spans="1:2">
      <c r="A23223" s="4" t="s">
        <v>1166</v>
      </c>
      <c r="B23223" s="72"/>
    </row>
    <row r="23224" spans="1:2">
      <c r="A23224" s="72" t="s">
        <v>23011</v>
      </c>
      <c r="B23224" s="72"/>
    </row>
    <row r="23225" spans="1:2">
      <c r="A23225" s="72" t="s">
        <v>23012</v>
      </c>
      <c r="B23225" s="72"/>
    </row>
    <row r="23226" spans="1:2">
      <c r="A23226" s="72" t="s">
        <v>3611</v>
      </c>
      <c r="B23226" s="72"/>
    </row>
    <row r="23227" spans="1:2">
      <c r="A23227" s="72" t="s">
        <v>1167</v>
      </c>
      <c r="B23227" s="72"/>
    </row>
    <row r="23228" spans="1:2">
      <c r="A23228" s="72" t="s">
        <v>24838</v>
      </c>
      <c r="B23228" s="72"/>
    </row>
    <row r="23229" spans="1:2">
      <c r="A23229" s="72" t="s">
        <v>25256</v>
      </c>
      <c r="B23229" s="72"/>
    </row>
    <row r="23230" spans="1:2">
      <c r="A23230" s="72" t="s">
        <v>21016</v>
      </c>
      <c r="B23230" s="72"/>
    </row>
    <row r="23231" spans="1:2">
      <c r="A23231" s="72" t="s">
        <v>9361</v>
      </c>
      <c r="B23231" s="72"/>
    </row>
    <row r="23232" spans="1:2">
      <c r="A23232" s="72" t="s">
        <v>5668</v>
      </c>
      <c r="B23232" s="72"/>
    </row>
    <row r="23233" spans="1:2">
      <c r="A23233" s="72" t="s">
        <v>24839</v>
      </c>
      <c r="B23233" s="72"/>
    </row>
    <row r="23234" spans="1:2">
      <c r="A23234" s="72" t="s">
        <v>14261</v>
      </c>
      <c r="B23234" s="72"/>
    </row>
    <row r="23235" spans="1:2">
      <c r="A23235" s="72" t="s">
        <v>15204</v>
      </c>
      <c r="B23235" s="72"/>
    </row>
    <row r="23236" spans="1:2">
      <c r="A23236" s="72" t="s">
        <v>5669</v>
      </c>
      <c r="B23236" s="72"/>
    </row>
    <row r="23237" spans="1:2">
      <c r="A23237" s="72" t="s">
        <v>5669</v>
      </c>
      <c r="B23237" s="72"/>
    </row>
    <row r="23238" spans="1:2">
      <c r="A23238" s="72" t="s">
        <v>16508</v>
      </c>
      <c r="B23238" s="72"/>
    </row>
    <row r="23239" spans="1:2">
      <c r="A23239" s="72" t="s">
        <v>24259</v>
      </c>
      <c r="B23239" s="72"/>
    </row>
    <row r="23240" spans="1:2">
      <c r="A23240" s="72" t="s">
        <v>25257</v>
      </c>
      <c r="B23240" s="72"/>
    </row>
    <row r="23241" spans="1:2">
      <c r="A23241" s="72" t="s">
        <v>8340</v>
      </c>
      <c r="B23241" s="72"/>
    </row>
    <row r="23242" spans="1:2">
      <c r="A23242" s="72" t="s">
        <v>6669</v>
      </c>
      <c r="B23242" s="72"/>
    </row>
    <row r="23243" spans="1:2">
      <c r="A23243" s="72" t="s">
        <v>8341</v>
      </c>
      <c r="B23243" s="72"/>
    </row>
    <row r="23244" spans="1:2">
      <c r="A23244" s="72" t="s">
        <v>26577</v>
      </c>
      <c r="B23244" s="72"/>
    </row>
    <row r="23245" spans="1:2">
      <c r="A23245" s="72" t="s">
        <v>3235</v>
      </c>
      <c r="B23245" s="72"/>
    </row>
    <row r="23246" spans="1:2">
      <c r="A23246" s="72" t="s">
        <v>33381</v>
      </c>
      <c r="B23246" s="72"/>
    </row>
    <row r="23247" spans="1:2">
      <c r="A23247" s="72" t="s">
        <v>29519</v>
      </c>
      <c r="B23247" s="72"/>
    </row>
    <row r="23248" spans="1:2">
      <c r="A23248" s="72" t="s">
        <v>18864</v>
      </c>
      <c r="B23248" s="72"/>
    </row>
    <row r="23249" spans="1:2">
      <c r="A23249" s="72" t="s">
        <v>27048</v>
      </c>
      <c r="B23249" s="72"/>
    </row>
    <row r="23250" spans="1:2">
      <c r="A23250" s="72" t="s">
        <v>21017</v>
      </c>
      <c r="B23250" s="72"/>
    </row>
    <row r="23251" spans="1:2">
      <c r="A23251" s="72" t="s">
        <v>3612</v>
      </c>
      <c r="B23251" s="72"/>
    </row>
    <row r="23252" spans="1:2">
      <c r="A23252" s="72" t="s">
        <v>3612</v>
      </c>
      <c r="B23252" s="72"/>
    </row>
    <row r="23253" spans="1:2">
      <c r="A23253" s="72" t="s">
        <v>3612</v>
      </c>
      <c r="B23253" s="72"/>
    </row>
    <row r="23254" spans="1:2">
      <c r="A23254" s="72" t="s">
        <v>3612</v>
      </c>
      <c r="B23254" s="72"/>
    </row>
    <row r="23255" spans="1:2">
      <c r="A23255" s="72" t="s">
        <v>3612</v>
      </c>
      <c r="B23255" s="72"/>
    </row>
    <row r="23256" spans="1:2">
      <c r="A23256" s="72" t="s">
        <v>19619</v>
      </c>
      <c r="B23256" s="72"/>
    </row>
    <row r="23257" spans="1:2">
      <c r="A23257" s="72" t="s">
        <v>29521</v>
      </c>
      <c r="B23257" s="72"/>
    </row>
    <row r="23258" spans="1:2">
      <c r="A23258" s="72" t="s">
        <v>33382</v>
      </c>
      <c r="B23258" s="72"/>
    </row>
    <row r="23259" spans="1:2">
      <c r="A23259" s="72" t="s">
        <v>27049</v>
      </c>
      <c r="B23259" s="72"/>
    </row>
    <row r="23260" spans="1:2">
      <c r="A23260" s="72" t="s">
        <v>10353</v>
      </c>
      <c r="B23260" s="72"/>
    </row>
    <row r="23261" spans="1:2">
      <c r="A23261" s="72" t="s">
        <v>10353</v>
      </c>
      <c r="B23261" s="72"/>
    </row>
    <row r="23262" spans="1:2">
      <c r="A23262" s="72" t="s">
        <v>10353</v>
      </c>
      <c r="B23262" s="72"/>
    </row>
    <row r="23263" spans="1:2">
      <c r="A23263" s="72" t="s">
        <v>10353</v>
      </c>
      <c r="B23263" s="72"/>
    </row>
    <row r="23264" spans="1:2">
      <c r="A23264" s="72" t="s">
        <v>33227</v>
      </c>
      <c r="B23264" s="72"/>
    </row>
    <row r="23265" spans="1:2">
      <c r="A23265" s="72" t="s">
        <v>22578</v>
      </c>
      <c r="B23265" s="72"/>
    </row>
    <row r="23266" spans="1:2">
      <c r="A23266" s="72" t="s">
        <v>18865</v>
      </c>
      <c r="B23266" s="72"/>
    </row>
    <row r="23267" spans="1:2">
      <c r="A23267" s="72" t="s">
        <v>22579</v>
      </c>
      <c r="B23267" s="72"/>
    </row>
    <row r="23268" spans="1:2">
      <c r="A23268" s="72" t="s">
        <v>14262</v>
      </c>
      <c r="B23268" s="72"/>
    </row>
    <row r="23269" spans="1:2">
      <c r="A23269" s="72" t="s">
        <v>4027</v>
      </c>
      <c r="B23269" s="72"/>
    </row>
    <row r="23270" spans="1:2">
      <c r="A23270" s="72" t="s">
        <v>8968</v>
      </c>
      <c r="B23270" s="72"/>
    </row>
    <row r="23271" spans="1:2">
      <c r="A23271" s="72" t="s">
        <v>20126</v>
      </c>
      <c r="B23271" s="72"/>
    </row>
    <row r="23272" spans="1:2">
      <c r="A23272" s="72" t="s">
        <v>450</v>
      </c>
      <c r="B23272" s="72"/>
    </row>
    <row r="23273" spans="1:2">
      <c r="A23273" s="72" t="s">
        <v>12261</v>
      </c>
      <c r="B23273" s="72"/>
    </row>
    <row r="23274" spans="1:2">
      <c r="A23274" s="72" t="s">
        <v>16790</v>
      </c>
      <c r="B23274" s="72"/>
    </row>
    <row r="23275" spans="1:2">
      <c r="A23275" s="72" t="s">
        <v>3236</v>
      </c>
      <c r="B23275" s="72"/>
    </row>
    <row r="23276" spans="1:2">
      <c r="A23276" s="72" t="s">
        <v>14263</v>
      </c>
      <c r="B23276" s="72"/>
    </row>
    <row r="23277" spans="1:2">
      <c r="A23277" s="72" t="s">
        <v>21018</v>
      </c>
      <c r="B23277" s="72"/>
    </row>
    <row r="23278" spans="1:2">
      <c r="A23278" s="72" t="s">
        <v>22580</v>
      </c>
      <c r="B23278" s="72"/>
    </row>
    <row r="23279" spans="1:2">
      <c r="A23279" s="72" t="s">
        <v>25258</v>
      </c>
      <c r="B23279" s="72"/>
    </row>
    <row r="23280" spans="1:2">
      <c r="A23280" s="72" t="s">
        <v>21019</v>
      </c>
      <c r="B23280" s="72"/>
    </row>
    <row r="23281" spans="1:2">
      <c r="A23281" s="72" t="s">
        <v>30051</v>
      </c>
      <c r="B23281" s="72"/>
    </row>
    <row r="23282" spans="1:2">
      <c r="A23282" s="72" t="s">
        <v>29837</v>
      </c>
      <c r="B23282" s="72"/>
    </row>
    <row r="23283" spans="1:2">
      <c r="A23283" s="72" t="s">
        <v>2009</v>
      </c>
      <c r="B23283" s="72"/>
    </row>
    <row r="23284" spans="1:2">
      <c r="A23284" s="72" t="s">
        <v>18866</v>
      </c>
      <c r="B23284" s="72"/>
    </row>
    <row r="23285" spans="1:2">
      <c r="A23285" s="72" t="s">
        <v>7238</v>
      </c>
      <c r="B23285" s="72"/>
    </row>
    <row r="23286" spans="1:2">
      <c r="A23286" s="72" t="s">
        <v>24840</v>
      </c>
      <c r="B23286" s="72"/>
    </row>
    <row r="23287" spans="1:2">
      <c r="A23287" s="72" t="s">
        <v>10354</v>
      </c>
      <c r="B23287" s="72"/>
    </row>
    <row r="23288" spans="1:2">
      <c r="A23288" s="72" t="s">
        <v>22581</v>
      </c>
      <c r="B23288" s="72"/>
    </row>
    <row r="23289" spans="1:2">
      <c r="A23289" s="72" t="s">
        <v>22582</v>
      </c>
      <c r="B23289" s="72"/>
    </row>
    <row r="23290" spans="1:2">
      <c r="A23290" s="72" t="s">
        <v>21937</v>
      </c>
      <c r="B23290" s="72"/>
    </row>
    <row r="23291" spans="1:2">
      <c r="A23291" s="72" t="s">
        <v>11279</v>
      </c>
      <c r="B23291" s="72"/>
    </row>
    <row r="23292" spans="1:2">
      <c r="A23292" s="72" t="s">
        <v>24841</v>
      </c>
      <c r="B23292" s="72"/>
    </row>
    <row r="23293" spans="1:2">
      <c r="A23293" s="72" t="s">
        <v>4028</v>
      </c>
      <c r="B23293" s="72"/>
    </row>
    <row r="23294" spans="1:2">
      <c r="A23294" s="72" t="s">
        <v>4028</v>
      </c>
      <c r="B23294" s="72"/>
    </row>
    <row r="23295" spans="1:2">
      <c r="A23295" s="72" t="s">
        <v>33228</v>
      </c>
      <c r="B23295" s="72"/>
    </row>
    <row r="23296" spans="1:2">
      <c r="A23296" s="72" t="s">
        <v>26327</v>
      </c>
      <c r="B23296" s="72"/>
    </row>
    <row r="23297" spans="1:2">
      <c r="A23297" s="72" t="s">
        <v>25919</v>
      </c>
      <c r="B23297" s="72"/>
    </row>
    <row r="23298" spans="1:2">
      <c r="A23298" s="72" t="s">
        <v>13669</v>
      </c>
      <c r="B23298" s="72"/>
    </row>
    <row r="23299" spans="1:2">
      <c r="A23299" s="72" t="s">
        <v>21938</v>
      </c>
      <c r="B23299" s="72"/>
    </row>
    <row r="23300" spans="1:2">
      <c r="A23300" s="72" t="s">
        <v>29838</v>
      </c>
      <c r="B23300" s="72"/>
    </row>
    <row r="23301" spans="1:2">
      <c r="A23301" s="72" t="s">
        <v>25495</v>
      </c>
      <c r="B23301" s="72"/>
    </row>
    <row r="23302" spans="1:2">
      <c r="A23302" s="72" t="s">
        <v>10993</v>
      </c>
      <c r="B23302" s="72"/>
    </row>
    <row r="23303" spans="1:2">
      <c r="A23303" s="72" t="s">
        <v>15205</v>
      </c>
      <c r="B23303" s="72"/>
    </row>
    <row r="23304" spans="1:2">
      <c r="A23304" s="72" t="s">
        <v>24842</v>
      </c>
      <c r="B23304" s="72"/>
    </row>
    <row r="23305" spans="1:2">
      <c r="A23305" s="72" t="s">
        <v>11280</v>
      </c>
      <c r="B23305" s="72"/>
    </row>
    <row r="23306" spans="1:2">
      <c r="A23306" s="72" t="s">
        <v>3613</v>
      </c>
      <c r="B23306" s="72"/>
    </row>
    <row r="23307" spans="1:2">
      <c r="A23307" s="72" t="s">
        <v>10994</v>
      </c>
      <c r="B23307" s="72"/>
    </row>
    <row r="23308" spans="1:2">
      <c r="A23308" s="72" t="s">
        <v>10817</v>
      </c>
      <c r="B23308" s="72"/>
    </row>
    <row r="23309" spans="1:2">
      <c r="A23309" s="72" t="s">
        <v>32513</v>
      </c>
      <c r="B23309" s="72"/>
    </row>
    <row r="23310" spans="1:2">
      <c r="A23310" s="72" t="s">
        <v>3237</v>
      </c>
      <c r="B23310" s="72"/>
    </row>
    <row r="23311" spans="1:2">
      <c r="A23311" s="72" t="s">
        <v>6405</v>
      </c>
      <c r="B23311" s="72"/>
    </row>
    <row r="23312" spans="1:2">
      <c r="A23312" s="72" t="s">
        <v>17845</v>
      </c>
      <c r="B23312" s="72"/>
    </row>
    <row r="23313" spans="1:2">
      <c r="A23313" s="72" t="s">
        <v>16204</v>
      </c>
      <c r="B23313" s="72"/>
    </row>
    <row r="23314" spans="1:2">
      <c r="A23314" s="72" t="s">
        <v>9887</v>
      </c>
      <c r="B23314" s="72"/>
    </row>
    <row r="23315" spans="1:2">
      <c r="A23315" s="72" t="s">
        <v>8969</v>
      </c>
      <c r="B23315" s="72"/>
    </row>
    <row r="23316" spans="1:2">
      <c r="A23316" s="72" t="s">
        <v>33229</v>
      </c>
      <c r="B23316" s="72"/>
    </row>
    <row r="23317" spans="1:2">
      <c r="A23317" s="72" t="s">
        <v>7239</v>
      </c>
      <c r="B23317" s="72"/>
    </row>
    <row r="23318" spans="1:2">
      <c r="A23318" s="72" t="s">
        <v>7239</v>
      </c>
      <c r="B23318" s="72"/>
    </row>
    <row r="23319" spans="1:2">
      <c r="A23319" s="72" t="s">
        <v>7239</v>
      </c>
      <c r="B23319" s="72"/>
    </row>
    <row r="23320" spans="1:2">
      <c r="A23320" s="72" t="s">
        <v>7239</v>
      </c>
      <c r="B23320" s="72"/>
    </row>
    <row r="23321" spans="1:2">
      <c r="A23321" s="72" t="s">
        <v>22583</v>
      </c>
      <c r="B23321" s="72"/>
    </row>
    <row r="23322" spans="1:2">
      <c r="A23322" s="72" t="s">
        <v>29839</v>
      </c>
      <c r="B23322" s="72"/>
    </row>
    <row r="23323" spans="1:2">
      <c r="A23323" s="72" t="s">
        <v>3614</v>
      </c>
      <c r="B23323" s="72"/>
    </row>
    <row r="23324" spans="1:2">
      <c r="A23324" s="72" t="s">
        <v>15206</v>
      </c>
      <c r="B23324" s="72"/>
    </row>
    <row r="23325" spans="1:2">
      <c r="A23325" s="72" t="s">
        <v>10818</v>
      </c>
      <c r="B23325" s="72"/>
    </row>
    <row r="23326" spans="1:2">
      <c r="A23326" s="72" t="s">
        <v>20127</v>
      </c>
      <c r="B23326" s="72"/>
    </row>
    <row r="23327" spans="1:2">
      <c r="A23327" s="72" t="s">
        <v>26328</v>
      </c>
      <c r="B23327" s="72"/>
    </row>
    <row r="23328" spans="1:2">
      <c r="A23328" s="72" t="s">
        <v>27488</v>
      </c>
      <c r="B23328" s="72"/>
    </row>
    <row r="23329" spans="1:2">
      <c r="A23329" s="72" t="s">
        <v>1168</v>
      </c>
      <c r="B23329" s="72"/>
    </row>
    <row r="23330" spans="1:2">
      <c r="A23330" s="72" t="s">
        <v>4974</v>
      </c>
      <c r="B23330" s="72"/>
    </row>
    <row r="23331" spans="1:2">
      <c r="A23331" s="72" t="s">
        <v>24843</v>
      </c>
      <c r="B23331" s="72"/>
    </row>
    <row r="23332" spans="1:2">
      <c r="A23332" s="72" t="s">
        <v>6406</v>
      </c>
      <c r="B23332" s="72"/>
    </row>
    <row r="23333" spans="1:2">
      <c r="A23333" s="72" t="s">
        <v>25259</v>
      </c>
      <c r="B23333" s="72"/>
    </row>
    <row r="23334" spans="1:2">
      <c r="A23334" s="72" t="s">
        <v>6407</v>
      </c>
      <c r="B23334" s="72"/>
    </row>
    <row r="23335" spans="1:2">
      <c r="A23335" s="72" t="s">
        <v>6407</v>
      </c>
      <c r="B23335" s="72"/>
    </row>
    <row r="23336" spans="1:2">
      <c r="A23336" s="72" t="s">
        <v>28982</v>
      </c>
      <c r="B23336" s="72"/>
    </row>
    <row r="23337" spans="1:2">
      <c r="A23337" s="72" t="s">
        <v>18867</v>
      </c>
      <c r="B23337" s="72"/>
    </row>
    <row r="23338" spans="1:2">
      <c r="A23338" s="72" t="s">
        <v>2870</v>
      </c>
      <c r="B23338" s="72"/>
    </row>
    <row r="23339" spans="1:2">
      <c r="A23339" s="72" t="s">
        <v>33517</v>
      </c>
      <c r="B23339" s="72"/>
    </row>
    <row r="23340" spans="1:2">
      <c r="A23340" s="72" t="s">
        <v>15207</v>
      </c>
      <c r="B23340" s="72"/>
    </row>
    <row r="23341" spans="1:2">
      <c r="A23341" s="72" t="s">
        <v>24844</v>
      </c>
      <c r="B23341" s="72"/>
    </row>
    <row r="23342" spans="1:2">
      <c r="A23342" s="72" t="s">
        <v>8970</v>
      </c>
      <c r="B23342" s="72"/>
    </row>
    <row r="23343" spans="1:2">
      <c r="A23343" s="72" t="s">
        <v>13393</v>
      </c>
      <c r="B23343" s="72"/>
    </row>
    <row r="23344" spans="1:2">
      <c r="A23344" s="72" t="s">
        <v>24845</v>
      </c>
      <c r="B23344" s="72"/>
    </row>
    <row r="23345" spans="1:2">
      <c r="A23345" s="72" t="s">
        <v>25496</v>
      </c>
      <c r="B23345" s="72"/>
    </row>
    <row r="23346" spans="1:2">
      <c r="A23346" s="72" t="s">
        <v>8971</v>
      </c>
      <c r="B23346" s="72"/>
    </row>
    <row r="23347" spans="1:2">
      <c r="A23347" s="72" t="s">
        <v>25260</v>
      </c>
      <c r="B23347" s="72"/>
    </row>
    <row r="23348" spans="1:2">
      <c r="A23348" s="72" t="s">
        <v>24846</v>
      </c>
      <c r="B23348" s="72"/>
    </row>
    <row r="23349" spans="1:2">
      <c r="A23349" s="72" t="s">
        <v>24847</v>
      </c>
      <c r="B23349" s="72"/>
    </row>
    <row r="23350" spans="1:2">
      <c r="A23350" s="72" t="s">
        <v>24848</v>
      </c>
      <c r="B23350" s="72"/>
    </row>
    <row r="23351" spans="1:2">
      <c r="A23351" s="72" t="s">
        <v>3615</v>
      </c>
      <c r="B23351" s="72"/>
    </row>
    <row r="23352" spans="1:2">
      <c r="A23352" s="72" t="s">
        <v>25261</v>
      </c>
      <c r="B23352" s="72"/>
    </row>
    <row r="23353" spans="1:2">
      <c r="A23353" s="72" t="s">
        <v>25262</v>
      </c>
      <c r="B23353" s="72"/>
    </row>
    <row r="23354" spans="1:2">
      <c r="A23354" s="72" t="s">
        <v>24849</v>
      </c>
      <c r="B23354" s="72"/>
    </row>
    <row r="23355" spans="1:2">
      <c r="A23355" s="72" t="s">
        <v>1169</v>
      </c>
      <c r="B23355" s="72"/>
    </row>
    <row r="23356" spans="1:2">
      <c r="A23356" s="72" t="s">
        <v>26329</v>
      </c>
      <c r="B23356" s="72"/>
    </row>
    <row r="23357" spans="1:2">
      <c r="A23357" s="72" t="s">
        <v>25920</v>
      </c>
      <c r="B23357" s="72"/>
    </row>
    <row r="23358" spans="1:2">
      <c r="A23358" s="72" t="s">
        <v>25921</v>
      </c>
      <c r="B23358" s="72"/>
    </row>
    <row r="23359" spans="1:2">
      <c r="A23359" s="72" t="s">
        <v>23769</v>
      </c>
      <c r="B23359" s="72"/>
    </row>
    <row r="23360" spans="1:2">
      <c r="A23360" s="72" t="s">
        <v>21939</v>
      </c>
      <c r="B23360" s="72"/>
    </row>
    <row r="23361" spans="1:2">
      <c r="A23361" s="72" t="s">
        <v>25922</v>
      </c>
      <c r="B23361" s="72"/>
    </row>
    <row r="23362" spans="1:2">
      <c r="A23362" s="72" t="s">
        <v>10819</v>
      </c>
      <c r="B23362" s="72"/>
    </row>
    <row r="23363" spans="1:2">
      <c r="A23363" s="72" t="s">
        <v>19620</v>
      </c>
      <c r="B23363" s="72"/>
    </row>
    <row r="23364" spans="1:2">
      <c r="A23364" s="72" t="s">
        <v>29522</v>
      </c>
      <c r="B23364" s="72"/>
    </row>
    <row r="23365" spans="1:2">
      <c r="A23365" s="72" t="s">
        <v>21020</v>
      </c>
      <c r="B23365" s="72"/>
    </row>
    <row r="23366" spans="1:2">
      <c r="A23366" s="72" t="s">
        <v>25923</v>
      </c>
      <c r="B23366" s="72"/>
    </row>
    <row r="23367" spans="1:2">
      <c r="A23367" s="72" t="s">
        <v>25924</v>
      </c>
      <c r="B23367" s="72"/>
    </row>
    <row r="23368" spans="1:2">
      <c r="A23368" s="72" t="s">
        <v>26330</v>
      </c>
      <c r="B23368" s="72"/>
    </row>
    <row r="23369" spans="1:2">
      <c r="A23369" s="72" t="s">
        <v>21021</v>
      </c>
      <c r="B23369" s="72"/>
    </row>
    <row r="23370" spans="1:2">
      <c r="A23370" s="72" t="s">
        <v>25925</v>
      </c>
      <c r="B23370" s="72"/>
    </row>
    <row r="23371" spans="1:2">
      <c r="A23371" s="72" t="s">
        <v>25926</v>
      </c>
      <c r="B23371" s="72"/>
    </row>
    <row r="23372" spans="1:2">
      <c r="A23372" s="72" t="s">
        <v>21422</v>
      </c>
      <c r="B23372" s="72"/>
    </row>
    <row r="23373" spans="1:2">
      <c r="A23373" s="72" t="s">
        <v>28983</v>
      </c>
      <c r="B23373" s="72"/>
    </row>
    <row r="23374" spans="1:2">
      <c r="A23374" s="4" t="s">
        <v>33628</v>
      </c>
      <c r="B23374" s="72"/>
    </row>
    <row r="23375" spans="1:2">
      <c r="A23375" s="4" t="s">
        <v>33663</v>
      </c>
      <c r="B23375" s="72"/>
    </row>
    <row r="23376" spans="1:2">
      <c r="A23376" s="72" t="s">
        <v>32874</v>
      </c>
      <c r="B23376" s="72"/>
    </row>
    <row r="23377" spans="1:2">
      <c r="A23377" s="72" t="s">
        <v>10355</v>
      </c>
      <c r="B23377" s="72"/>
    </row>
    <row r="23378" spans="1:2">
      <c r="A23378" s="72" t="s">
        <v>15458</v>
      </c>
      <c r="B23378" s="72"/>
    </row>
    <row r="23379" spans="1:2">
      <c r="A23379" s="72" t="s">
        <v>15709</v>
      </c>
      <c r="B23379" s="72"/>
    </row>
    <row r="23380" spans="1:2">
      <c r="A23380" s="72" t="s">
        <v>15459</v>
      </c>
      <c r="B23380" s="72"/>
    </row>
    <row r="23381" spans="1:2">
      <c r="A23381" s="72" t="s">
        <v>28984</v>
      </c>
      <c r="B23381" s="72"/>
    </row>
    <row r="23382" spans="1:2">
      <c r="A23382" s="72" t="s">
        <v>21423</v>
      </c>
      <c r="B23382" s="72"/>
    </row>
    <row r="23383" spans="1:2">
      <c r="A23383" s="72" t="s">
        <v>22584</v>
      </c>
      <c r="B23383" s="72"/>
    </row>
    <row r="23384" spans="1:2">
      <c r="A23384" s="72" t="s">
        <v>21940</v>
      </c>
      <c r="B23384" s="72"/>
    </row>
    <row r="23385" spans="1:2">
      <c r="A23385" s="72" t="s">
        <v>18868</v>
      </c>
      <c r="B23385" s="72"/>
    </row>
    <row r="23386" spans="1:2">
      <c r="A23386" s="72" t="s">
        <v>16205</v>
      </c>
      <c r="B23386" s="72"/>
    </row>
    <row r="23387" spans="1:2">
      <c r="A23387" s="72" t="s">
        <v>21022</v>
      </c>
      <c r="B23387" s="72"/>
    </row>
    <row r="23388" spans="1:2">
      <c r="A23388" s="72" t="s">
        <v>27489</v>
      </c>
      <c r="B23388" s="72"/>
    </row>
    <row r="23389" spans="1:2">
      <c r="A23389" s="72" t="s">
        <v>25263</v>
      </c>
      <c r="B23389" s="72"/>
    </row>
    <row r="23390" spans="1:2">
      <c r="A23390" s="72" t="s">
        <v>10356</v>
      </c>
      <c r="B23390" s="72"/>
    </row>
    <row r="23391" spans="1:2">
      <c r="A23391" s="72" t="s">
        <v>10615</v>
      </c>
      <c r="B23391" s="72"/>
    </row>
    <row r="23392" spans="1:2">
      <c r="A23392" s="72" t="s">
        <v>4976</v>
      </c>
      <c r="B23392" s="72"/>
    </row>
    <row r="23393" spans="1:2">
      <c r="A23393" s="72" t="s">
        <v>4977</v>
      </c>
      <c r="B23393" s="72"/>
    </row>
    <row r="23394" spans="1:2">
      <c r="A23394" s="72" t="s">
        <v>27050</v>
      </c>
      <c r="B23394" s="72"/>
    </row>
    <row r="23395" spans="1:2">
      <c r="A23395" s="72" t="s">
        <v>7240</v>
      </c>
      <c r="B23395" s="72"/>
    </row>
    <row r="23396" spans="1:2">
      <c r="A23396" s="72" t="s">
        <v>14852</v>
      </c>
      <c r="B23396" s="72"/>
    </row>
    <row r="23397" spans="1:2">
      <c r="A23397" s="72" t="s">
        <v>8972</v>
      </c>
      <c r="B23397" s="72"/>
    </row>
    <row r="23398" spans="1:2">
      <c r="A23398" s="72" t="s">
        <v>21424</v>
      </c>
      <c r="B23398" s="72"/>
    </row>
    <row r="23399" spans="1:2">
      <c r="A23399" s="72" t="s">
        <v>8973</v>
      </c>
      <c r="B23399" s="72"/>
    </row>
    <row r="23400" spans="1:2">
      <c r="A23400" s="72" t="s">
        <v>15997</v>
      </c>
      <c r="B23400" s="72"/>
    </row>
    <row r="23401" spans="1:2">
      <c r="A23401" s="72" t="s">
        <v>24850</v>
      </c>
      <c r="B23401" s="72"/>
    </row>
    <row r="23402" spans="1:2">
      <c r="A23402" s="72" t="s">
        <v>4978</v>
      </c>
      <c r="B23402" s="72"/>
    </row>
    <row r="23403" spans="1:2">
      <c r="A23403" s="72" t="s">
        <v>4979</v>
      </c>
      <c r="B23403" s="72"/>
    </row>
    <row r="23404" spans="1:2">
      <c r="A23404" s="72" t="s">
        <v>4980</v>
      </c>
      <c r="B23404" s="72"/>
    </row>
    <row r="23405" spans="1:2">
      <c r="A23405" s="72" t="s">
        <v>4981</v>
      </c>
      <c r="B23405" s="72"/>
    </row>
    <row r="23406" spans="1:2">
      <c r="A23406" s="72" t="s">
        <v>13670</v>
      </c>
      <c r="B23406" s="72"/>
    </row>
    <row r="23407" spans="1:2">
      <c r="A23407" s="72" t="s">
        <v>1170</v>
      </c>
      <c r="B23407" s="72"/>
    </row>
    <row r="23408" spans="1:2">
      <c r="A23408" s="72" t="s">
        <v>1171</v>
      </c>
      <c r="B23408" s="72"/>
    </row>
    <row r="23409" spans="1:2">
      <c r="A23409" s="72" t="s">
        <v>1172</v>
      </c>
      <c r="B23409" s="72"/>
    </row>
    <row r="23410" spans="1:2">
      <c r="A23410" s="72" t="s">
        <v>10357</v>
      </c>
      <c r="B23410" s="72"/>
    </row>
    <row r="23411" spans="1:2">
      <c r="A23411" s="72" t="s">
        <v>14264</v>
      </c>
      <c r="B23411" s="72"/>
    </row>
    <row r="23412" spans="1:2">
      <c r="A23412" s="72" t="s">
        <v>26578</v>
      </c>
      <c r="B23412" s="72"/>
    </row>
    <row r="23413" spans="1:2">
      <c r="A23413" s="72" t="s">
        <v>31695</v>
      </c>
      <c r="B23413" s="72"/>
    </row>
    <row r="23414" spans="1:2">
      <c r="A23414" s="72" t="s">
        <v>21425</v>
      </c>
      <c r="B23414" s="72"/>
    </row>
    <row r="23415" spans="1:2">
      <c r="A23415" s="72" t="s">
        <v>14853</v>
      </c>
      <c r="B23415" s="72"/>
    </row>
    <row r="23416" spans="1:2">
      <c r="A23416" s="72" t="s">
        <v>13055</v>
      </c>
      <c r="B23416" s="72"/>
    </row>
    <row r="23417" spans="1:2">
      <c r="A23417" s="72" t="s">
        <v>14854</v>
      </c>
      <c r="B23417" s="72"/>
    </row>
    <row r="23418" spans="1:2">
      <c r="A23418" s="72" t="s">
        <v>9362</v>
      </c>
      <c r="B23418" s="72"/>
    </row>
    <row r="23419" spans="1:2">
      <c r="A23419" s="72" t="s">
        <v>20128</v>
      </c>
      <c r="B23419" s="72"/>
    </row>
    <row r="23420" spans="1:2">
      <c r="A23420" s="72" t="s">
        <v>25264</v>
      </c>
      <c r="B23420" s="72"/>
    </row>
    <row r="23421" spans="1:2">
      <c r="A23421" s="72" t="s">
        <v>25265</v>
      </c>
      <c r="B23421" s="72"/>
    </row>
    <row r="23422" spans="1:2">
      <c r="A23422" s="72" t="s">
        <v>25266</v>
      </c>
      <c r="B23422" s="72"/>
    </row>
    <row r="23423" spans="1:2">
      <c r="A23423" s="72" t="s">
        <v>21426</v>
      </c>
      <c r="B23423" s="72"/>
    </row>
    <row r="23424" spans="1:2">
      <c r="A23424" s="72" t="s">
        <v>6408</v>
      </c>
      <c r="B23424" s="72"/>
    </row>
    <row r="23425" spans="1:2">
      <c r="A23425" s="72" t="s">
        <v>26579</v>
      </c>
      <c r="B23425" s="72"/>
    </row>
    <row r="23426" spans="1:2">
      <c r="A23426" s="72" t="s">
        <v>21427</v>
      </c>
      <c r="B23426" s="72"/>
    </row>
    <row r="23427" spans="1:2">
      <c r="A23427" s="72" t="s">
        <v>27490</v>
      </c>
      <c r="B23427" s="72"/>
    </row>
    <row r="23428" spans="1:2">
      <c r="A23428" s="72" t="s">
        <v>27491</v>
      </c>
      <c r="B23428" s="72"/>
    </row>
    <row r="23429" spans="1:2">
      <c r="A23429" s="72" t="s">
        <v>25267</v>
      </c>
      <c r="B23429" s="72"/>
    </row>
    <row r="23430" spans="1:2">
      <c r="A23430" s="72" t="s">
        <v>22585</v>
      </c>
      <c r="B23430" s="72"/>
    </row>
    <row r="23431" spans="1:2">
      <c r="A23431" s="72" t="s">
        <v>23770</v>
      </c>
      <c r="B23431" s="72"/>
    </row>
    <row r="23432" spans="1:2">
      <c r="A23432" s="72" t="s">
        <v>28985</v>
      </c>
      <c r="B23432" s="72"/>
    </row>
    <row r="23433" spans="1:2">
      <c r="A23433" s="72" t="s">
        <v>24851</v>
      </c>
      <c r="B23433" s="72"/>
    </row>
    <row r="23434" spans="1:2">
      <c r="A23434" s="72" t="s">
        <v>15208</v>
      </c>
      <c r="B23434" s="72"/>
    </row>
    <row r="23435" spans="1:2">
      <c r="A23435" s="72" t="s">
        <v>14855</v>
      </c>
      <c r="B23435" s="72"/>
    </row>
    <row r="23436" spans="1:2">
      <c r="A23436" s="72" t="s">
        <v>16509</v>
      </c>
      <c r="B23436" s="72"/>
    </row>
    <row r="23437" spans="1:2">
      <c r="A23437" s="72" t="s">
        <v>16510</v>
      </c>
      <c r="B23437" s="72"/>
    </row>
    <row r="23438" spans="1:2">
      <c r="A23438" s="72" t="s">
        <v>3238</v>
      </c>
      <c r="B23438" s="72"/>
    </row>
    <row r="23439" spans="1:2">
      <c r="A23439" s="72" t="s">
        <v>25268</v>
      </c>
      <c r="B23439" s="72"/>
    </row>
    <row r="23440" spans="1:2">
      <c r="A23440" s="72" t="s">
        <v>30681</v>
      </c>
      <c r="B23440" s="72"/>
    </row>
    <row r="23441" spans="1:2">
      <c r="A23441" s="72" t="s">
        <v>16511</v>
      </c>
      <c r="B23441" s="72"/>
    </row>
    <row r="23442" spans="1:2">
      <c r="A23442" s="72" t="s">
        <v>18389</v>
      </c>
      <c r="B23442" s="72"/>
    </row>
    <row r="23443" spans="1:2">
      <c r="A23443" s="72" t="s">
        <v>23771</v>
      </c>
      <c r="B23443" s="72"/>
    </row>
    <row r="23444" spans="1:2">
      <c r="A23444" s="72" t="s">
        <v>30682</v>
      </c>
      <c r="B23444" s="72"/>
    </row>
    <row r="23445" spans="1:2">
      <c r="A23445" s="72" t="s">
        <v>18869</v>
      </c>
      <c r="B23445" s="72"/>
    </row>
    <row r="23446" spans="1:2">
      <c r="A23446" s="72" t="s">
        <v>18390</v>
      </c>
      <c r="B23446" s="72"/>
    </row>
    <row r="23447" spans="1:2">
      <c r="A23447" s="72" t="s">
        <v>451</v>
      </c>
      <c r="B23447" s="72"/>
    </row>
    <row r="23448" spans="1:2">
      <c r="A23448" s="72" t="s">
        <v>8974</v>
      </c>
      <c r="B23448" s="72"/>
    </row>
    <row r="23449" spans="1:2">
      <c r="A23449" s="72" t="s">
        <v>4029</v>
      </c>
      <c r="B23449" s="72"/>
    </row>
    <row r="23450" spans="1:2">
      <c r="A23450" s="72" t="s">
        <v>23772</v>
      </c>
      <c r="B23450" s="72"/>
    </row>
    <row r="23451" spans="1:2">
      <c r="A23451" s="72" t="s">
        <v>17846</v>
      </c>
      <c r="B23451" s="72"/>
    </row>
    <row r="23452" spans="1:2">
      <c r="A23452" s="72" t="s">
        <v>28986</v>
      </c>
      <c r="B23452" s="72"/>
    </row>
    <row r="23453" spans="1:2">
      <c r="A23453" s="72" t="s">
        <v>4982</v>
      </c>
      <c r="B23453" s="72"/>
    </row>
    <row r="23454" spans="1:2">
      <c r="A23454" s="72" t="s">
        <v>28987</v>
      </c>
      <c r="B23454" s="72"/>
    </row>
    <row r="23455" spans="1:2">
      <c r="A23455" s="72" t="s">
        <v>16512</v>
      </c>
      <c r="B23455" s="72"/>
    </row>
    <row r="23456" spans="1:2">
      <c r="A23456" s="72" t="s">
        <v>31941</v>
      </c>
      <c r="B23456" s="72"/>
    </row>
    <row r="23457" spans="1:2">
      <c r="A23457" s="72" t="s">
        <v>16513</v>
      </c>
      <c r="B23457" s="72"/>
    </row>
    <row r="23458" spans="1:2">
      <c r="A23458" s="72" t="s">
        <v>15460</v>
      </c>
      <c r="B23458" s="72"/>
    </row>
    <row r="23459" spans="1:2">
      <c r="A23459" s="72" t="s">
        <v>16514</v>
      </c>
      <c r="B23459" s="72"/>
    </row>
    <row r="23460" spans="1:2">
      <c r="A23460" s="72" t="s">
        <v>16515</v>
      </c>
      <c r="B23460" s="72"/>
    </row>
    <row r="23461" spans="1:2">
      <c r="A23461" s="72" t="s">
        <v>16516</v>
      </c>
      <c r="B23461" s="72"/>
    </row>
    <row r="23462" spans="1:2">
      <c r="A23462" s="72" t="s">
        <v>25269</v>
      </c>
      <c r="B23462" s="72"/>
    </row>
    <row r="23463" spans="1:2">
      <c r="A23463" s="72" t="s">
        <v>27051</v>
      </c>
      <c r="B23463" s="72"/>
    </row>
    <row r="23464" spans="1:2">
      <c r="A23464" s="72" t="s">
        <v>30683</v>
      </c>
      <c r="B23464" s="72"/>
    </row>
    <row r="23465" spans="1:2">
      <c r="A23465" s="72" t="s">
        <v>21941</v>
      </c>
      <c r="B23465" s="72"/>
    </row>
    <row r="23466" spans="1:2">
      <c r="A23466" s="72" t="s">
        <v>27492</v>
      </c>
      <c r="B23466" s="72"/>
    </row>
    <row r="23467" spans="1:2">
      <c r="A23467" s="72" t="s">
        <v>8975</v>
      </c>
      <c r="B23467" s="72"/>
    </row>
    <row r="23468" spans="1:2">
      <c r="A23468" s="72" t="s">
        <v>23773</v>
      </c>
      <c r="B23468" s="72"/>
    </row>
    <row r="23469" spans="1:2">
      <c r="A23469" s="72" t="s">
        <v>18391</v>
      </c>
      <c r="B23469" s="72"/>
    </row>
    <row r="23470" spans="1:2">
      <c r="A23470" s="72" t="s">
        <v>14265</v>
      </c>
      <c r="B23470" s="72"/>
    </row>
    <row r="23471" spans="1:2">
      <c r="A23471" s="72" t="s">
        <v>452</v>
      </c>
      <c r="B23471" s="72"/>
    </row>
    <row r="23472" spans="1:2">
      <c r="A23472" s="72" t="s">
        <v>31942</v>
      </c>
      <c r="B23472" s="72"/>
    </row>
    <row r="23473" spans="1:2">
      <c r="A23473" s="72" t="s">
        <v>27052</v>
      </c>
      <c r="B23473" s="72"/>
    </row>
    <row r="23474" spans="1:2">
      <c r="A23474" s="72" t="s">
        <v>10358</v>
      </c>
      <c r="B23474" s="72"/>
    </row>
    <row r="23475" spans="1:2">
      <c r="A23475" s="72" t="s">
        <v>14266</v>
      </c>
      <c r="B23475" s="72"/>
    </row>
    <row r="23476" spans="1:2">
      <c r="A23476" s="72" t="s">
        <v>14267</v>
      </c>
      <c r="B23476" s="72"/>
    </row>
    <row r="23477" spans="1:2">
      <c r="A23477" s="72" t="s">
        <v>453</v>
      </c>
      <c r="B23477" s="72"/>
    </row>
    <row r="23478" spans="1:2">
      <c r="A23478" s="72" t="s">
        <v>2011</v>
      </c>
      <c r="B23478" s="72"/>
    </row>
    <row r="23479" spans="1:2">
      <c r="A23479" s="72" t="s">
        <v>27493</v>
      </c>
      <c r="B23479" s="72"/>
    </row>
    <row r="23480" spans="1:2">
      <c r="A23480" s="72" t="s">
        <v>24852</v>
      </c>
      <c r="B23480" s="72"/>
    </row>
    <row r="23481" spans="1:2">
      <c r="A23481" s="72" t="s">
        <v>19621</v>
      </c>
      <c r="B23481" s="72"/>
    </row>
    <row r="23482" spans="1:2">
      <c r="A23482" s="72" t="s">
        <v>17847</v>
      </c>
      <c r="B23482" s="72"/>
    </row>
    <row r="23483" spans="1:2">
      <c r="A23483" s="72" t="s">
        <v>18870</v>
      </c>
      <c r="B23483" s="72"/>
    </row>
    <row r="23484" spans="1:2">
      <c r="A23484" s="72" t="s">
        <v>6053</v>
      </c>
      <c r="B23484" s="72"/>
    </row>
    <row r="23485" spans="1:2">
      <c r="A23485" s="72" t="s">
        <v>29523</v>
      </c>
      <c r="B23485" s="72"/>
    </row>
    <row r="23486" spans="1:2">
      <c r="A23486" s="72" t="s">
        <v>10359</v>
      </c>
      <c r="B23486" s="72"/>
    </row>
    <row r="23487" spans="1:2">
      <c r="A23487" s="72" t="s">
        <v>27494</v>
      </c>
      <c r="B23487" s="72"/>
    </row>
    <row r="23488" spans="1:2">
      <c r="A23488" s="72" t="s">
        <v>2410</v>
      </c>
      <c r="B23488" s="72"/>
    </row>
    <row r="23489" spans="1:2">
      <c r="A23489" s="72" t="s">
        <v>2410</v>
      </c>
      <c r="B23489" s="72"/>
    </row>
    <row r="23490" spans="1:2">
      <c r="A23490" s="72" t="s">
        <v>29524</v>
      </c>
      <c r="B23490" s="72"/>
    </row>
    <row r="23491" spans="1:2">
      <c r="A23491" s="72" t="s">
        <v>15209</v>
      </c>
      <c r="B23491" s="72"/>
    </row>
    <row r="23492" spans="1:2">
      <c r="A23492" s="72" t="s">
        <v>1173</v>
      </c>
      <c r="B23492" s="72"/>
    </row>
    <row r="23493" spans="1:2">
      <c r="A23493" s="72" t="s">
        <v>7611</v>
      </c>
      <c r="B23493" s="72"/>
    </row>
    <row r="23494" spans="1:2">
      <c r="A23494" s="72" t="s">
        <v>13394</v>
      </c>
      <c r="B23494" s="72"/>
    </row>
    <row r="23495" spans="1:2">
      <c r="A23495" s="72" t="s">
        <v>13394</v>
      </c>
      <c r="B23495" s="72"/>
    </row>
    <row r="23496" spans="1:2">
      <c r="A23496" s="72" t="s">
        <v>14268</v>
      </c>
      <c r="B23496" s="72"/>
    </row>
    <row r="23497" spans="1:2">
      <c r="A23497" s="72" t="s">
        <v>32875</v>
      </c>
      <c r="B23497" s="72"/>
    </row>
    <row r="23498" spans="1:2">
      <c r="A23498" s="72" t="s">
        <v>9888</v>
      </c>
      <c r="B23498" s="72"/>
    </row>
    <row r="23499" spans="1:2">
      <c r="A23499" s="72" t="s">
        <v>4030</v>
      </c>
      <c r="B23499" s="72"/>
    </row>
    <row r="23500" spans="1:2">
      <c r="A23500" s="72" t="s">
        <v>31027</v>
      </c>
      <c r="B23500" s="72"/>
    </row>
    <row r="23501" spans="1:2">
      <c r="A23501" s="72" t="s">
        <v>16791</v>
      </c>
      <c r="B23501" s="72"/>
    </row>
    <row r="23502" spans="1:2">
      <c r="A23502" s="72" t="s">
        <v>32514</v>
      </c>
      <c r="B23502" s="72"/>
    </row>
    <row r="23503" spans="1:2">
      <c r="A23503" s="72" t="s">
        <v>32127</v>
      </c>
      <c r="B23503" s="72"/>
    </row>
    <row r="23504" spans="1:2">
      <c r="A23504" s="72" t="s">
        <v>14856</v>
      </c>
      <c r="B23504" s="72"/>
    </row>
    <row r="23505" spans="1:2">
      <c r="A23505" s="72" t="s">
        <v>19622</v>
      </c>
      <c r="B23505" s="72"/>
    </row>
    <row r="23506" spans="1:2">
      <c r="A23506" s="72" t="s">
        <v>14857</v>
      </c>
      <c r="B23506" s="72"/>
    </row>
    <row r="23507" spans="1:2">
      <c r="A23507" s="72" t="s">
        <v>20129</v>
      </c>
      <c r="B23507" s="72"/>
    </row>
    <row r="23508" spans="1:2">
      <c r="A23508" s="72" t="s">
        <v>7241</v>
      </c>
      <c r="B23508" s="72"/>
    </row>
    <row r="23509" spans="1:2">
      <c r="A23509" s="72" t="s">
        <v>7242</v>
      </c>
      <c r="B23509" s="72"/>
    </row>
    <row r="23510" spans="1:2">
      <c r="A23510" s="72" t="s">
        <v>21023</v>
      </c>
      <c r="B23510" s="72"/>
    </row>
    <row r="23511" spans="1:2">
      <c r="A23511" s="72" t="s">
        <v>20130</v>
      </c>
      <c r="B23511" s="72"/>
    </row>
    <row r="23512" spans="1:2">
      <c r="A23512" s="72" t="s">
        <v>19623</v>
      </c>
      <c r="B23512" s="72"/>
    </row>
    <row r="23513" spans="1:2">
      <c r="A23513" s="72" t="s">
        <v>24853</v>
      </c>
      <c r="B23513" s="72"/>
    </row>
    <row r="23514" spans="1:2">
      <c r="A23514" s="72" t="s">
        <v>25270</v>
      </c>
      <c r="B23514" s="72"/>
    </row>
    <row r="23515" spans="1:2">
      <c r="A23515" s="72" t="s">
        <v>2411</v>
      </c>
      <c r="B23515" s="72"/>
    </row>
    <row r="23516" spans="1:2">
      <c r="A23516" s="72" t="s">
        <v>5330</v>
      </c>
      <c r="B23516" s="72"/>
    </row>
    <row r="23517" spans="1:2">
      <c r="A23517" s="72" t="s">
        <v>3239</v>
      </c>
      <c r="B23517" s="72"/>
    </row>
    <row r="23518" spans="1:2">
      <c r="A23518" s="72" t="s">
        <v>3239</v>
      </c>
      <c r="B23518" s="72"/>
    </row>
    <row r="23519" spans="1:2">
      <c r="A23519" s="72" t="s">
        <v>22586</v>
      </c>
      <c r="B23519" s="72"/>
    </row>
    <row r="23520" spans="1:2">
      <c r="A23520" s="72" t="s">
        <v>6054</v>
      </c>
      <c r="B23520" s="72"/>
    </row>
    <row r="23521" spans="1:2">
      <c r="A23521" s="72" t="s">
        <v>21942</v>
      </c>
      <c r="B23521" s="72"/>
    </row>
    <row r="23522" spans="1:2">
      <c r="A23522" s="72" t="s">
        <v>12689</v>
      </c>
      <c r="B23522" s="72"/>
    </row>
    <row r="23523" spans="1:2">
      <c r="A23523" s="72" t="s">
        <v>17061</v>
      </c>
      <c r="B23523" s="72"/>
    </row>
    <row r="23524" spans="1:2">
      <c r="A23524" s="72" t="s">
        <v>32876</v>
      </c>
      <c r="B23524" s="72"/>
    </row>
    <row r="23525" spans="1:2">
      <c r="A23525" s="72" t="s">
        <v>16206</v>
      </c>
      <c r="B23525" s="72"/>
    </row>
    <row r="23526" spans="1:2">
      <c r="A23526" s="72" t="s">
        <v>7612</v>
      </c>
      <c r="B23526" s="72"/>
    </row>
    <row r="23527" spans="1:2">
      <c r="A23527" s="72" t="s">
        <v>13395</v>
      </c>
      <c r="B23527" s="72"/>
    </row>
    <row r="23528" spans="1:2">
      <c r="A23528" s="72" t="s">
        <v>7243</v>
      </c>
      <c r="B23528" s="72"/>
    </row>
    <row r="23529" spans="1:2">
      <c r="A23529" s="72" t="s">
        <v>32515</v>
      </c>
      <c r="B23529" s="72"/>
    </row>
    <row r="23530" spans="1:2">
      <c r="A23530" s="72" t="s">
        <v>1174</v>
      </c>
      <c r="B23530" s="72"/>
    </row>
    <row r="23531" spans="1:2">
      <c r="A23531" s="72" t="s">
        <v>3616</v>
      </c>
      <c r="B23531" s="72"/>
    </row>
    <row r="23532" spans="1:2">
      <c r="A23532" s="72" t="s">
        <v>30052</v>
      </c>
      <c r="B23532" s="72"/>
    </row>
    <row r="23533" spans="1:2">
      <c r="A23533" s="72" t="s">
        <v>31943</v>
      </c>
      <c r="B23533" s="72"/>
    </row>
    <row r="23534" spans="1:2">
      <c r="A23534" s="72" t="s">
        <v>30053</v>
      </c>
      <c r="B23534" s="72"/>
    </row>
    <row r="23535" spans="1:2">
      <c r="A23535" s="72" t="s">
        <v>5670</v>
      </c>
      <c r="B23535" s="72"/>
    </row>
    <row r="23536" spans="1:2">
      <c r="A23536" s="72" t="s">
        <v>14269</v>
      </c>
      <c r="B23536" s="72"/>
    </row>
    <row r="23537" spans="1:2">
      <c r="A23537" s="72" t="s">
        <v>14270</v>
      </c>
      <c r="B23537" s="72"/>
    </row>
    <row r="23538" spans="1:2">
      <c r="A23538" s="72" t="s">
        <v>4031</v>
      </c>
      <c r="B23538" s="72"/>
    </row>
    <row r="23539" spans="1:2">
      <c r="A23539" s="72" t="s">
        <v>33230</v>
      </c>
      <c r="B23539" s="72"/>
    </row>
    <row r="23540" spans="1:2">
      <c r="A23540" s="72" t="s">
        <v>18872</v>
      </c>
      <c r="B23540" s="72"/>
    </row>
    <row r="23541" spans="1:2">
      <c r="A23541" s="72" t="s">
        <v>4032</v>
      </c>
      <c r="B23541" s="72"/>
    </row>
    <row r="23542" spans="1:2">
      <c r="A23542" s="72" t="s">
        <v>11815</v>
      </c>
      <c r="B23542" s="72"/>
    </row>
    <row r="23543" spans="1:2">
      <c r="A23543" s="72" t="s">
        <v>27053</v>
      </c>
      <c r="B23543" s="72"/>
    </row>
    <row r="23544" spans="1:2">
      <c r="A23544" s="72" t="s">
        <v>8976</v>
      </c>
      <c r="B23544" s="72"/>
    </row>
    <row r="23545" spans="1:2">
      <c r="A23545" s="72" t="s">
        <v>10995</v>
      </c>
      <c r="B23545" s="72"/>
    </row>
    <row r="23546" spans="1:2">
      <c r="A23546" s="72" t="s">
        <v>25497</v>
      </c>
      <c r="B23546" s="72"/>
    </row>
    <row r="23547" spans="1:2">
      <c r="A23547" s="72" t="s">
        <v>25498</v>
      </c>
      <c r="B23547" s="72"/>
    </row>
    <row r="23548" spans="1:2">
      <c r="A23548" s="72" t="s">
        <v>13056</v>
      </c>
      <c r="B23548" s="72"/>
    </row>
    <row r="23549" spans="1:2">
      <c r="A23549" s="72" t="s">
        <v>6670</v>
      </c>
      <c r="B23549" s="72"/>
    </row>
    <row r="23550" spans="1:2">
      <c r="A23550" s="72" t="s">
        <v>29525</v>
      </c>
      <c r="B23550" s="72"/>
    </row>
    <row r="23551" spans="1:2">
      <c r="A23551" s="72" t="s">
        <v>17253</v>
      </c>
      <c r="B23551" s="72"/>
    </row>
    <row r="23552" spans="1:2">
      <c r="A23552" s="72" t="s">
        <v>27495</v>
      </c>
      <c r="B23552" s="72"/>
    </row>
    <row r="23553" spans="1:2">
      <c r="A23553" s="72" t="s">
        <v>8977</v>
      </c>
      <c r="B23553" s="72"/>
    </row>
    <row r="23554" spans="1:2">
      <c r="A23554" s="72" t="s">
        <v>6671</v>
      </c>
      <c r="B23554" s="72"/>
    </row>
    <row r="23555" spans="1:2">
      <c r="A23555" s="72" t="s">
        <v>24260</v>
      </c>
      <c r="B23555" s="72"/>
    </row>
    <row r="23556" spans="1:2">
      <c r="A23556" s="72" t="s">
        <v>12262</v>
      </c>
      <c r="B23556" s="72"/>
    </row>
    <row r="23557" spans="1:2">
      <c r="A23557" s="72" t="s">
        <v>27496</v>
      </c>
      <c r="B23557" s="72"/>
    </row>
    <row r="23558" spans="1:2">
      <c r="A23558" s="72" t="s">
        <v>32516</v>
      </c>
      <c r="B23558" s="72"/>
    </row>
    <row r="23559" spans="1:2">
      <c r="A23559" s="72" t="s">
        <v>31028</v>
      </c>
      <c r="B23559" s="72"/>
    </row>
    <row r="23560" spans="1:2">
      <c r="A23560" s="72" t="s">
        <v>31696</v>
      </c>
      <c r="B23560" s="72"/>
    </row>
    <row r="23561" spans="1:2">
      <c r="A23561" s="72" t="s">
        <v>5671</v>
      </c>
      <c r="B23561" s="72"/>
    </row>
    <row r="23562" spans="1:2">
      <c r="A23562" s="72" t="s">
        <v>13671</v>
      </c>
      <c r="B23562" s="72"/>
    </row>
    <row r="23563" spans="1:2">
      <c r="A23563" s="72" t="s">
        <v>28191</v>
      </c>
      <c r="B23563" s="72"/>
    </row>
    <row r="23564" spans="1:2">
      <c r="A23564" s="72" t="s">
        <v>23774</v>
      </c>
      <c r="B23564" s="72"/>
    </row>
    <row r="23565" spans="1:2">
      <c r="A23565" s="72" t="s">
        <v>4354</v>
      </c>
      <c r="B23565" s="72"/>
    </row>
    <row r="23566" spans="1:2">
      <c r="A23566" s="72" t="s">
        <v>10820</v>
      </c>
      <c r="B23566" s="72"/>
    </row>
    <row r="23567" spans="1:2">
      <c r="A23567" s="72" t="s">
        <v>15711</v>
      </c>
      <c r="B23567" s="72"/>
    </row>
    <row r="23568" spans="1:2">
      <c r="A23568" s="72" t="s">
        <v>28988</v>
      </c>
      <c r="B23568" s="72"/>
    </row>
    <row r="23569" spans="1:2">
      <c r="A23569" s="4" t="s">
        <v>33664</v>
      </c>
      <c r="B23569" s="72"/>
    </row>
    <row r="23570" spans="1:2">
      <c r="A23570" s="72" t="s">
        <v>29526</v>
      </c>
      <c r="B23570" s="72"/>
    </row>
    <row r="23571" spans="1:2">
      <c r="A23571" s="72" t="s">
        <v>3240</v>
      </c>
      <c r="B23571" s="72"/>
    </row>
    <row r="23572" spans="1:2">
      <c r="A23572" s="72" t="s">
        <v>31029</v>
      </c>
      <c r="B23572" s="72"/>
    </row>
    <row r="23573" spans="1:2">
      <c r="A23573" s="72" t="s">
        <v>30054</v>
      </c>
      <c r="B23573" s="72"/>
    </row>
    <row r="23574" spans="1:2">
      <c r="A23574" s="72" t="s">
        <v>30055</v>
      </c>
      <c r="B23574" s="72"/>
    </row>
    <row r="23575" spans="1:2">
      <c r="A23575" s="72" t="s">
        <v>12263</v>
      </c>
      <c r="B23575" s="72"/>
    </row>
    <row r="23576" spans="1:2">
      <c r="A23576" s="72" t="s">
        <v>32129</v>
      </c>
      <c r="B23576" s="72"/>
    </row>
    <row r="23577" spans="1:2">
      <c r="A23577" s="72" t="s">
        <v>13396</v>
      </c>
      <c r="B23577" s="72"/>
    </row>
    <row r="23578" spans="1:2">
      <c r="A23578" s="72" t="s">
        <v>10996</v>
      </c>
      <c r="B23578" s="72"/>
    </row>
    <row r="23579" spans="1:2">
      <c r="A23579" s="72" t="s">
        <v>1175</v>
      </c>
      <c r="B23579" s="72"/>
    </row>
    <row r="23580" spans="1:2">
      <c r="A23580" s="72" t="s">
        <v>6672</v>
      </c>
      <c r="B23580" s="72"/>
    </row>
    <row r="23581" spans="1:2">
      <c r="A23581" s="72" t="s">
        <v>21024</v>
      </c>
      <c r="B23581" s="72"/>
    </row>
    <row r="23582" spans="1:2">
      <c r="A23582" s="72" t="s">
        <v>7244</v>
      </c>
      <c r="B23582" s="72"/>
    </row>
    <row r="23583" spans="1:2">
      <c r="A23583" s="72" t="s">
        <v>14271</v>
      </c>
      <c r="B23583" s="72"/>
    </row>
    <row r="23584" spans="1:2">
      <c r="A23584" s="72" t="s">
        <v>15712</v>
      </c>
      <c r="B23584" s="72"/>
    </row>
    <row r="23585" spans="1:2">
      <c r="A23585" s="72" t="s">
        <v>12264</v>
      </c>
      <c r="B23585" s="72"/>
    </row>
    <row r="23586" spans="1:2">
      <c r="A23586" s="72" t="s">
        <v>16208</v>
      </c>
      <c r="B23586" s="72"/>
    </row>
    <row r="23587" spans="1:2">
      <c r="A23587" s="72" t="s">
        <v>16517</v>
      </c>
      <c r="B23587" s="72"/>
    </row>
    <row r="23588" spans="1:2">
      <c r="A23588" s="72" t="s">
        <v>16518</v>
      </c>
      <c r="B23588" s="72"/>
    </row>
    <row r="23589" spans="1:2">
      <c r="A23589" s="72" t="s">
        <v>16518</v>
      </c>
      <c r="B23589" s="72"/>
    </row>
    <row r="23590" spans="1:2">
      <c r="A23590" s="72" t="s">
        <v>14858</v>
      </c>
      <c r="B23590" s="72"/>
    </row>
    <row r="23591" spans="1:2">
      <c r="A23591" s="72" t="s">
        <v>27899</v>
      </c>
      <c r="B23591" s="72"/>
    </row>
    <row r="23592" spans="1:2">
      <c r="A23592" s="72" t="s">
        <v>14272</v>
      </c>
      <c r="B23592" s="72"/>
    </row>
    <row r="23593" spans="1:2">
      <c r="A23593" s="72" t="s">
        <v>18873</v>
      </c>
      <c r="B23593" s="72"/>
    </row>
    <row r="23594" spans="1:2">
      <c r="A23594" s="72" t="s">
        <v>33344</v>
      </c>
      <c r="B23594" s="72"/>
    </row>
    <row r="23595" spans="1:2">
      <c r="A23595" s="72" t="s">
        <v>13927</v>
      </c>
      <c r="B23595" s="72"/>
    </row>
    <row r="23596" spans="1:2">
      <c r="A23596" s="4" t="s">
        <v>33636</v>
      </c>
      <c r="B23596" s="72"/>
    </row>
    <row r="23597" spans="1:2">
      <c r="A23597" s="72" t="s">
        <v>1176</v>
      </c>
      <c r="B23597" s="72"/>
    </row>
    <row r="23598" spans="1:2">
      <c r="A23598" s="72" t="s">
        <v>4538</v>
      </c>
      <c r="B23598" s="72"/>
    </row>
    <row r="23599" spans="1:2">
      <c r="A23599" s="72" t="s">
        <v>6409</v>
      </c>
      <c r="B23599" s="72"/>
    </row>
    <row r="23600" spans="1:2">
      <c r="A23600" s="72" t="s">
        <v>10997</v>
      </c>
      <c r="B23600" s="72"/>
    </row>
    <row r="23601" spans="1:2">
      <c r="A23601" s="72" t="s">
        <v>29840</v>
      </c>
      <c r="B23601" s="72"/>
    </row>
    <row r="23602" spans="1:2">
      <c r="A23602" s="72" t="s">
        <v>1609</v>
      </c>
      <c r="B23602" s="72"/>
    </row>
    <row r="23603" spans="1:2">
      <c r="A23603" s="72" t="s">
        <v>27497</v>
      </c>
      <c r="B23603" s="72"/>
    </row>
    <row r="23604" spans="1:2">
      <c r="A23604" s="72" t="s">
        <v>1610</v>
      </c>
      <c r="B23604" s="72"/>
    </row>
    <row r="23605" spans="1:2">
      <c r="A23605" s="72" t="s">
        <v>33231</v>
      </c>
      <c r="B23605" s="72"/>
    </row>
    <row r="23606" spans="1:2">
      <c r="A23606" s="72" t="s">
        <v>4033</v>
      </c>
      <c r="B23606" s="72"/>
    </row>
    <row r="23607" spans="1:2">
      <c r="A23607" s="72" t="s">
        <v>24854</v>
      </c>
      <c r="B23607" s="72"/>
    </row>
    <row r="23608" spans="1:2">
      <c r="A23608" s="72" t="s">
        <v>17468</v>
      </c>
      <c r="B23608" s="72"/>
    </row>
    <row r="23609" spans="1:2">
      <c r="A23609" s="72" t="s">
        <v>13928</v>
      </c>
      <c r="B23609" s="72"/>
    </row>
    <row r="23610" spans="1:2">
      <c r="A23610" s="72" t="s">
        <v>13929</v>
      </c>
      <c r="B23610" s="72"/>
    </row>
    <row r="23611" spans="1:2">
      <c r="A23611" s="72" t="s">
        <v>28989</v>
      </c>
      <c r="B23611" s="72"/>
    </row>
    <row r="23612" spans="1:2">
      <c r="A23612" s="72" t="s">
        <v>13397</v>
      </c>
      <c r="B23612" s="72"/>
    </row>
    <row r="23613" spans="1:2">
      <c r="A23613" s="72" t="s">
        <v>27900</v>
      </c>
      <c r="B23613" s="72"/>
    </row>
    <row r="23614" spans="1:2">
      <c r="A23614" s="72" t="s">
        <v>14859</v>
      </c>
      <c r="B23614" s="72"/>
    </row>
    <row r="23615" spans="1:2">
      <c r="A23615" s="72" t="s">
        <v>454</v>
      </c>
      <c r="B23615" s="72"/>
    </row>
    <row r="23616" spans="1:2">
      <c r="A23616" s="72" t="s">
        <v>8342</v>
      </c>
      <c r="B23616" s="72"/>
    </row>
    <row r="23617" spans="1:2">
      <c r="A23617" s="72" t="s">
        <v>1177</v>
      </c>
      <c r="B23617" s="72"/>
    </row>
    <row r="23618" spans="1:2">
      <c r="A23618" s="72" t="s">
        <v>13057</v>
      </c>
      <c r="B23618" s="72"/>
    </row>
    <row r="23619" spans="1:2">
      <c r="A23619" s="72" t="s">
        <v>17062</v>
      </c>
      <c r="B23619" s="72"/>
    </row>
    <row r="23620" spans="1:2">
      <c r="A23620" s="72" t="s">
        <v>24855</v>
      </c>
      <c r="B23620" s="72"/>
    </row>
    <row r="23621" spans="1:2">
      <c r="A23621" s="72" t="s">
        <v>24856</v>
      </c>
      <c r="B23621" s="72"/>
    </row>
    <row r="23622" spans="1:2">
      <c r="A23622" s="72" t="s">
        <v>24261</v>
      </c>
      <c r="B23622" s="72"/>
    </row>
    <row r="23623" spans="1:2">
      <c r="A23623" s="72" t="s">
        <v>25271</v>
      </c>
      <c r="B23623" s="72"/>
    </row>
    <row r="23624" spans="1:2">
      <c r="A23624" s="72" t="s">
        <v>20131</v>
      </c>
      <c r="B23624" s="72"/>
    </row>
    <row r="23625" spans="1:2">
      <c r="A23625" s="72" t="s">
        <v>12690</v>
      </c>
      <c r="B23625" s="72"/>
    </row>
    <row r="23626" spans="1:2">
      <c r="A23626" s="72" t="s">
        <v>27901</v>
      </c>
      <c r="B23626" s="72"/>
    </row>
    <row r="23627" spans="1:2">
      <c r="A23627" s="72" t="s">
        <v>24262</v>
      </c>
      <c r="B23627" s="72"/>
    </row>
    <row r="23628" spans="1:2">
      <c r="A23628" s="72" t="s">
        <v>24263</v>
      </c>
      <c r="B23628" s="72"/>
    </row>
    <row r="23629" spans="1:2">
      <c r="A23629" s="72" t="s">
        <v>15210</v>
      </c>
      <c r="B23629" s="72"/>
    </row>
    <row r="23630" spans="1:2">
      <c r="A23630" s="72" t="s">
        <v>23776</v>
      </c>
      <c r="B23630" s="72"/>
    </row>
    <row r="23631" spans="1:2">
      <c r="A23631" s="72" t="s">
        <v>19624</v>
      </c>
      <c r="B23631" s="72"/>
    </row>
    <row r="23632" spans="1:2">
      <c r="A23632" s="72" t="s">
        <v>32517</v>
      </c>
      <c r="B23632" s="72"/>
    </row>
    <row r="23633" spans="1:2">
      <c r="A23633" s="72" t="s">
        <v>1178</v>
      </c>
      <c r="B23633" s="72"/>
    </row>
    <row r="23634" spans="1:2">
      <c r="A23634" s="72" t="s">
        <v>1178</v>
      </c>
      <c r="B23634" s="72"/>
    </row>
    <row r="23635" spans="1:2">
      <c r="A23635" s="4" t="s">
        <v>1179</v>
      </c>
      <c r="B23635" s="72"/>
    </row>
    <row r="23636" spans="1:2">
      <c r="A23636" s="72" t="s">
        <v>20132</v>
      </c>
      <c r="B23636" s="72"/>
    </row>
    <row r="23637" spans="1:2">
      <c r="A23637" s="72" t="s">
        <v>4983</v>
      </c>
      <c r="B23637" s="72"/>
    </row>
    <row r="23638" spans="1:2">
      <c r="A23638" s="72" t="s">
        <v>1180</v>
      </c>
      <c r="B23638" s="72"/>
    </row>
    <row r="23639" spans="1:2">
      <c r="A23639" s="72" t="s">
        <v>30684</v>
      </c>
      <c r="B23639" s="72"/>
    </row>
    <row r="23640" spans="1:2">
      <c r="A23640" s="72" t="s">
        <v>1181</v>
      </c>
      <c r="B23640" s="72"/>
    </row>
    <row r="23641" spans="1:2">
      <c r="A23641" s="72" t="s">
        <v>1182</v>
      </c>
      <c r="B23641" s="72"/>
    </row>
    <row r="23642" spans="1:2">
      <c r="A23642" s="4" t="s">
        <v>1183</v>
      </c>
      <c r="B23642" s="72"/>
    </row>
    <row r="23643" spans="1:2">
      <c r="A23643" s="72" t="s">
        <v>18392</v>
      </c>
      <c r="B23643" s="72"/>
    </row>
    <row r="23644" spans="1:2">
      <c r="A23644" s="72" t="s">
        <v>32518</v>
      </c>
      <c r="B23644" s="72"/>
    </row>
    <row r="23645" spans="1:2">
      <c r="A23645" s="72" t="s">
        <v>18393</v>
      </c>
      <c r="B23645" s="72"/>
    </row>
    <row r="23646" spans="1:2">
      <c r="A23646" s="72" t="s">
        <v>3617</v>
      </c>
      <c r="B23646" s="72"/>
    </row>
    <row r="23647" spans="1:2">
      <c r="A23647" s="72" t="s">
        <v>11281</v>
      </c>
      <c r="B23647" s="72"/>
    </row>
    <row r="23648" spans="1:2">
      <c r="A23648" s="72" t="s">
        <v>13398</v>
      </c>
      <c r="B23648" s="72"/>
    </row>
    <row r="23649" spans="1:2">
      <c r="A23649" s="72" t="s">
        <v>27902</v>
      </c>
      <c r="B23649" s="72"/>
    </row>
    <row r="23650" spans="1:2">
      <c r="A23650" s="72" t="s">
        <v>27903</v>
      </c>
      <c r="B23650" s="72"/>
    </row>
    <row r="23651" spans="1:2">
      <c r="A23651" s="72" t="s">
        <v>19149</v>
      </c>
      <c r="B23651" s="72"/>
    </row>
    <row r="23652" spans="1:2">
      <c r="A23652" s="72" t="s">
        <v>15713</v>
      </c>
      <c r="B23652" s="72"/>
    </row>
    <row r="23653" spans="1:2">
      <c r="A23653" s="72" t="s">
        <v>21428</v>
      </c>
      <c r="B23653" s="72"/>
    </row>
    <row r="23654" spans="1:2">
      <c r="A23654" s="72" t="s">
        <v>21429</v>
      </c>
      <c r="B23654" s="72"/>
    </row>
    <row r="23655" spans="1:2">
      <c r="A23655" s="72" t="s">
        <v>28554</v>
      </c>
      <c r="B23655" s="72"/>
    </row>
    <row r="23656" spans="1:2">
      <c r="A23656" s="72" t="s">
        <v>27498</v>
      </c>
      <c r="B23656" s="72"/>
    </row>
    <row r="23657" spans="1:2">
      <c r="A23657" s="72" t="s">
        <v>31030</v>
      </c>
      <c r="B23657" s="72"/>
    </row>
    <row r="23658" spans="1:2">
      <c r="A23658" s="72" t="s">
        <v>31030</v>
      </c>
      <c r="B23658" s="72"/>
    </row>
    <row r="23659" spans="1:2">
      <c r="A23659" s="72" t="s">
        <v>5331</v>
      </c>
      <c r="B23659" s="72"/>
    </row>
    <row r="23660" spans="1:2">
      <c r="A23660" s="72" t="s">
        <v>15211</v>
      </c>
      <c r="B23660" s="72"/>
    </row>
    <row r="23661" spans="1:2">
      <c r="A23661" s="72" t="s">
        <v>32877</v>
      </c>
      <c r="B23661" s="72"/>
    </row>
    <row r="23662" spans="1:2">
      <c r="A23662" s="72" t="s">
        <v>33518</v>
      </c>
      <c r="B23662" s="72"/>
    </row>
    <row r="23663" spans="1:2">
      <c r="A23663" s="72" t="s">
        <v>14273</v>
      </c>
      <c r="B23663" s="72"/>
    </row>
    <row r="23664" spans="1:2">
      <c r="A23664" s="72" t="s">
        <v>13672</v>
      </c>
      <c r="B23664" s="72"/>
    </row>
    <row r="23665" spans="1:2">
      <c r="A23665" s="72" t="s">
        <v>13672</v>
      </c>
      <c r="B23665" s="72"/>
    </row>
    <row r="23666" spans="1:2">
      <c r="A23666" s="72" t="s">
        <v>9363</v>
      </c>
      <c r="B23666" s="72"/>
    </row>
    <row r="23667" spans="1:2">
      <c r="A23667" s="72" t="s">
        <v>6410</v>
      </c>
      <c r="B23667" s="72"/>
    </row>
    <row r="23668" spans="1:2">
      <c r="A23668" s="72" t="s">
        <v>6410</v>
      </c>
      <c r="B23668" s="72"/>
    </row>
    <row r="23669" spans="1:2">
      <c r="A23669" s="72" t="s">
        <v>22587</v>
      </c>
      <c r="B23669" s="72"/>
    </row>
    <row r="23670" spans="1:2">
      <c r="A23670" s="72" t="s">
        <v>19150</v>
      </c>
      <c r="B23670" s="72"/>
    </row>
    <row r="23671" spans="1:2">
      <c r="A23671" s="72" t="s">
        <v>18874</v>
      </c>
      <c r="B23671" s="72"/>
    </row>
    <row r="23672" spans="1:2">
      <c r="A23672" s="72" t="s">
        <v>32878</v>
      </c>
      <c r="B23672" s="72"/>
    </row>
    <row r="23673" spans="1:2">
      <c r="A23673" s="72" t="s">
        <v>8978</v>
      </c>
      <c r="B23673" s="72"/>
    </row>
    <row r="23674" spans="1:2">
      <c r="A23674" s="72" t="s">
        <v>8978</v>
      </c>
      <c r="B23674" s="72"/>
    </row>
    <row r="23675" spans="1:2">
      <c r="A23675" s="72" t="s">
        <v>32879</v>
      </c>
      <c r="B23675" s="72"/>
    </row>
    <row r="23676" spans="1:2">
      <c r="A23676" s="72" t="s">
        <v>18875</v>
      </c>
      <c r="B23676" s="72"/>
    </row>
    <row r="23677" spans="1:2">
      <c r="A23677" s="72" t="s">
        <v>32880</v>
      </c>
      <c r="B23677" s="72"/>
    </row>
    <row r="23678" spans="1:2">
      <c r="A23678" s="72" t="s">
        <v>1184</v>
      </c>
      <c r="B23678" s="72"/>
    </row>
    <row r="23679" spans="1:2">
      <c r="A23679" s="72" t="s">
        <v>17063</v>
      </c>
      <c r="B23679" s="72"/>
    </row>
    <row r="23680" spans="1:2">
      <c r="A23680" s="72" t="s">
        <v>19625</v>
      </c>
      <c r="B23680" s="72"/>
    </row>
    <row r="23681" spans="1:2">
      <c r="A23681" s="72" t="s">
        <v>7962</v>
      </c>
      <c r="B23681" s="72"/>
    </row>
    <row r="23682" spans="1:2">
      <c r="A23682" s="72" t="s">
        <v>3618</v>
      </c>
      <c r="B23682" s="72"/>
    </row>
    <row r="23683" spans="1:2">
      <c r="A23683" s="72" t="s">
        <v>3619</v>
      </c>
      <c r="B23683" s="72"/>
    </row>
    <row r="23684" spans="1:2">
      <c r="A23684" s="72" t="s">
        <v>30056</v>
      </c>
      <c r="B23684" s="72"/>
    </row>
    <row r="23685" spans="1:2">
      <c r="A23685" s="72" t="s">
        <v>13399</v>
      </c>
      <c r="B23685" s="72"/>
    </row>
    <row r="23686" spans="1:2">
      <c r="A23686" s="72" t="s">
        <v>10821</v>
      </c>
      <c r="B23686" s="72"/>
    </row>
    <row r="23687" spans="1:2">
      <c r="A23687" s="72" t="s">
        <v>19626</v>
      </c>
      <c r="B23687" s="72"/>
    </row>
    <row r="23688" spans="1:2">
      <c r="A23688" s="72" t="s">
        <v>455</v>
      </c>
      <c r="B23688" s="72"/>
    </row>
    <row r="23689" spans="1:2">
      <c r="A23689" s="72" t="s">
        <v>9889</v>
      </c>
      <c r="B23689" s="72"/>
    </row>
    <row r="23690" spans="1:2">
      <c r="A23690" s="72" t="s">
        <v>30685</v>
      </c>
      <c r="B23690" s="72"/>
    </row>
    <row r="23691" spans="1:2">
      <c r="A23691" s="72" t="s">
        <v>5672</v>
      </c>
      <c r="B23691" s="72"/>
    </row>
    <row r="23692" spans="1:2">
      <c r="A23692" s="72" t="s">
        <v>30057</v>
      </c>
      <c r="B23692" s="72"/>
    </row>
    <row r="23693" spans="1:2">
      <c r="A23693" s="72" t="s">
        <v>23777</v>
      </c>
      <c r="B23693" s="72"/>
    </row>
    <row r="23694" spans="1:2">
      <c r="A23694" s="72" t="s">
        <v>32881</v>
      </c>
      <c r="B23694" s="72"/>
    </row>
    <row r="23695" spans="1:2">
      <c r="A23695" s="72" t="s">
        <v>24264</v>
      </c>
      <c r="B23695" s="72"/>
    </row>
    <row r="23696" spans="1:2">
      <c r="A23696" s="72" t="s">
        <v>1185</v>
      </c>
      <c r="B23696" s="72"/>
    </row>
    <row r="23697" spans="1:2">
      <c r="A23697" s="72" t="s">
        <v>7245</v>
      </c>
      <c r="B23697" s="72"/>
    </row>
    <row r="23698" spans="1:2">
      <c r="A23698" s="72" t="s">
        <v>25499</v>
      </c>
      <c r="B23698" s="72"/>
    </row>
    <row r="23699" spans="1:2">
      <c r="A23699" s="72" t="s">
        <v>23014</v>
      </c>
      <c r="B23699" s="72"/>
    </row>
    <row r="23700" spans="1:2">
      <c r="A23700" s="72" t="s">
        <v>8979</v>
      </c>
      <c r="B23700" s="72"/>
    </row>
    <row r="23701" spans="1:2">
      <c r="A23701" s="72" t="s">
        <v>18394</v>
      </c>
      <c r="B23701" s="72"/>
    </row>
    <row r="23702" spans="1:2">
      <c r="A23702" s="72" t="s">
        <v>27054</v>
      </c>
      <c r="B23702" s="72"/>
    </row>
    <row r="23703" spans="1:2">
      <c r="A23703" s="72" t="s">
        <v>17469</v>
      </c>
      <c r="B23703" s="72"/>
    </row>
    <row r="23704" spans="1:2">
      <c r="A23704" s="72" t="s">
        <v>22588</v>
      </c>
      <c r="B23704" s="72"/>
    </row>
    <row r="23705" spans="1:2">
      <c r="A23705" s="72" t="s">
        <v>14861</v>
      </c>
      <c r="B23705" s="72"/>
    </row>
    <row r="23706" spans="1:2">
      <c r="A23706" s="72" t="s">
        <v>14275</v>
      </c>
      <c r="B23706" s="72"/>
    </row>
    <row r="23707" spans="1:2">
      <c r="A23707" s="72" t="s">
        <v>5673</v>
      </c>
      <c r="B23707" s="72"/>
    </row>
    <row r="23708" spans="1:2">
      <c r="A23708" s="72" t="s">
        <v>8980</v>
      </c>
      <c r="B23708" s="72"/>
    </row>
    <row r="23709" spans="1:2">
      <c r="A23709" s="72" t="s">
        <v>27499</v>
      </c>
      <c r="B23709" s="72"/>
    </row>
    <row r="23710" spans="1:2">
      <c r="A23710" s="72" t="s">
        <v>27499</v>
      </c>
      <c r="B23710" s="72"/>
    </row>
    <row r="23711" spans="1:2">
      <c r="A23711" s="72" t="s">
        <v>27499</v>
      </c>
      <c r="B23711" s="72"/>
    </row>
    <row r="23712" spans="1:2">
      <c r="A23712" s="72" t="s">
        <v>1186</v>
      </c>
      <c r="B23712" s="72"/>
    </row>
    <row r="23713" spans="1:2">
      <c r="A23713" s="72" t="s">
        <v>18395</v>
      </c>
      <c r="B23713" s="72"/>
    </row>
    <row r="23714" spans="1:2">
      <c r="A23714" s="72" t="s">
        <v>1187</v>
      </c>
      <c r="B23714" s="72"/>
    </row>
    <row r="23715" spans="1:2">
      <c r="A23715" s="72" t="s">
        <v>29527</v>
      </c>
      <c r="B23715" s="72"/>
    </row>
    <row r="23716" spans="1:2">
      <c r="A23716" s="72" t="s">
        <v>10822</v>
      </c>
      <c r="B23716" s="72"/>
    </row>
    <row r="23717" spans="1:2">
      <c r="A23717" s="72" t="s">
        <v>16519</v>
      </c>
      <c r="B23717" s="72"/>
    </row>
    <row r="23718" spans="1:2">
      <c r="A23718" s="72" t="s">
        <v>14862</v>
      </c>
      <c r="B23718" s="72"/>
    </row>
    <row r="23719" spans="1:2">
      <c r="A23719" s="72" t="s">
        <v>10998</v>
      </c>
      <c r="B23719" s="72"/>
    </row>
    <row r="23720" spans="1:2">
      <c r="A23720" s="72" t="s">
        <v>24857</v>
      </c>
      <c r="B23720" s="72"/>
    </row>
    <row r="23721" spans="1:2">
      <c r="A23721" s="72" t="s">
        <v>16520</v>
      </c>
      <c r="B23721" s="72"/>
    </row>
    <row r="23722" spans="1:2">
      <c r="A23722" s="72" t="s">
        <v>13673</v>
      </c>
      <c r="B23722" s="72"/>
    </row>
    <row r="23723" spans="1:2">
      <c r="A23723" s="72" t="s">
        <v>12265</v>
      </c>
      <c r="B23723" s="72"/>
    </row>
    <row r="23724" spans="1:2">
      <c r="A23724" s="72" t="s">
        <v>12691</v>
      </c>
      <c r="B23724" s="72"/>
    </row>
    <row r="23725" spans="1:2">
      <c r="A23725" s="72" t="s">
        <v>7613</v>
      </c>
      <c r="B23725" s="72"/>
    </row>
    <row r="23726" spans="1:2">
      <c r="A23726" s="72" t="s">
        <v>5332</v>
      </c>
      <c r="B23726" s="72"/>
    </row>
    <row r="23727" spans="1:2">
      <c r="A23727" s="72" t="s">
        <v>5332</v>
      </c>
      <c r="B23727" s="72"/>
    </row>
    <row r="23728" spans="1:2">
      <c r="A23728" s="72" t="s">
        <v>5332</v>
      </c>
      <c r="B23728" s="72"/>
    </row>
    <row r="23729" spans="1:2">
      <c r="A23729" s="72" t="s">
        <v>17255</v>
      </c>
      <c r="B23729" s="72"/>
    </row>
    <row r="23730" spans="1:2">
      <c r="A23730" s="72" t="s">
        <v>15998</v>
      </c>
      <c r="B23730" s="72"/>
    </row>
    <row r="23731" spans="1:2">
      <c r="A23731" s="72" t="s">
        <v>13058</v>
      </c>
      <c r="B23731" s="72"/>
    </row>
    <row r="23732" spans="1:2">
      <c r="A23732" s="72" t="s">
        <v>4355</v>
      </c>
      <c r="B23732" s="72"/>
    </row>
    <row r="23733" spans="1:2">
      <c r="A23733" s="72" t="s">
        <v>5333</v>
      </c>
      <c r="B23733" s="72"/>
    </row>
    <row r="23734" spans="1:2">
      <c r="A23734" s="72" t="s">
        <v>17064</v>
      </c>
      <c r="B23734" s="72"/>
    </row>
    <row r="23735" spans="1:2">
      <c r="A23735" s="72" t="s">
        <v>4034</v>
      </c>
      <c r="B23735" s="72"/>
    </row>
    <row r="23736" spans="1:2">
      <c r="A23736" s="72" t="s">
        <v>8343</v>
      </c>
      <c r="B23736" s="72"/>
    </row>
    <row r="23737" spans="1:2">
      <c r="A23737" s="72" t="s">
        <v>31031</v>
      </c>
      <c r="B23737" s="72"/>
    </row>
    <row r="23738" spans="1:2">
      <c r="A23738" s="72" t="s">
        <v>13930</v>
      </c>
      <c r="B23738" s="72"/>
    </row>
    <row r="23739" spans="1:2">
      <c r="A23739" s="72" t="s">
        <v>13674</v>
      </c>
      <c r="B23739" s="72"/>
    </row>
    <row r="23740" spans="1:2">
      <c r="A23740" s="72" t="s">
        <v>16209</v>
      </c>
      <c r="B23740" s="72"/>
    </row>
    <row r="23741" spans="1:2">
      <c r="A23741" s="72" t="s">
        <v>8344</v>
      </c>
      <c r="B23741" s="72"/>
    </row>
    <row r="23742" spans="1:2">
      <c r="A23742" s="72" t="s">
        <v>8345</v>
      </c>
      <c r="B23742" s="72"/>
    </row>
    <row r="23743" spans="1:2">
      <c r="A23743" s="72" t="s">
        <v>2871</v>
      </c>
      <c r="B23743" s="72"/>
    </row>
    <row r="23744" spans="1:2">
      <c r="A23744" s="72" t="s">
        <v>1188</v>
      </c>
      <c r="B23744" s="72"/>
    </row>
    <row r="23745" spans="1:2">
      <c r="A23745" s="72" t="s">
        <v>15714</v>
      </c>
      <c r="B23745" s="72"/>
    </row>
    <row r="23746" spans="1:2">
      <c r="A23746" s="72" t="s">
        <v>12266</v>
      </c>
      <c r="B23746" s="72"/>
    </row>
    <row r="23747" spans="1:2">
      <c r="A23747" s="72" t="s">
        <v>28990</v>
      </c>
      <c r="B23747" s="72"/>
    </row>
    <row r="23748" spans="1:2">
      <c r="A23748" s="72" t="s">
        <v>3621</v>
      </c>
      <c r="B23748" s="72"/>
    </row>
    <row r="23749" spans="1:2">
      <c r="A23749" s="72" t="s">
        <v>16792</v>
      </c>
      <c r="B23749" s="72"/>
    </row>
    <row r="23750" spans="1:2">
      <c r="A23750" s="72" t="s">
        <v>4035</v>
      </c>
      <c r="B23750" s="72"/>
    </row>
    <row r="23751" spans="1:2">
      <c r="A23751" s="72" t="s">
        <v>31944</v>
      </c>
      <c r="B23751" s="72"/>
    </row>
    <row r="23752" spans="1:2">
      <c r="A23752" s="72" t="s">
        <v>16793</v>
      </c>
      <c r="B23752" s="72"/>
    </row>
    <row r="23753" spans="1:2">
      <c r="A23753" s="72" t="s">
        <v>31032</v>
      </c>
      <c r="B23753" s="72"/>
    </row>
    <row r="23754" spans="1:2">
      <c r="A23754" s="72" t="s">
        <v>15212</v>
      </c>
      <c r="B23754" s="72"/>
    </row>
    <row r="23755" spans="1:2">
      <c r="A23755" s="72" t="s">
        <v>31945</v>
      </c>
      <c r="B23755" s="72"/>
    </row>
    <row r="23756" spans="1:2">
      <c r="A23756" s="72" t="s">
        <v>8099</v>
      </c>
      <c r="B23756" s="72"/>
    </row>
    <row r="23757" spans="1:2">
      <c r="A23757" s="72" t="s">
        <v>11816</v>
      </c>
      <c r="B23757" s="72"/>
    </row>
    <row r="23758" spans="1:2">
      <c r="A23758" s="72" t="s">
        <v>2412</v>
      </c>
      <c r="B23758" s="72"/>
    </row>
    <row r="23759" spans="1:2">
      <c r="A23759" s="72" t="s">
        <v>2412</v>
      </c>
      <c r="B23759" s="72"/>
    </row>
    <row r="23760" spans="1:2">
      <c r="A23760" s="72" t="s">
        <v>8346</v>
      </c>
      <c r="B23760" s="72"/>
    </row>
    <row r="23761" spans="1:2">
      <c r="A23761" s="72" t="s">
        <v>4036</v>
      </c>
      <c r="B23761" s="72"/>
    </row>
    <row r="23762" spans="1:2">
      <c r="A23762" s="72" t="s">
        <v>21430</v>
      </c>
      <c r="B23762" s="72"/>
    </row>
    <row r="23763" spans="1:2">
      <c r="A23763" s="72" t="s">
        <v>18396</v>
      </c>
      <c r="B23763" s="72"/>
    </row>
    <row r="23764" spans="1:2">
      <c r="A23764" s="72" t="s">
        <v>2413</v>
      </c>
      <c r="B23764" s="72"/>
    </row>
    <row r="23765" spans="1:2">
      <c r="A23765" s="72" t="s">
        <v>20433</v>
      </c>
      <c r="B23765" s="72"/>
    </row>
    <row r="23766" spans="1:2">
      <c r="A23766" s="72" t="s">
        <v>31697</v>
      </c>
      <c r="B23766" s="72"/>
    </row>
    <row r="23767" spans="1:2">
      <c r="A23767" s="72" t="s">
        <v>12267</v>
      </c>
      <c r="B23767" s="72"/>
    </row>
    <row r="23768" spans="1:2">
      <c r="A23768" s="72" t="s">
        <v>15999</v>
      </c>
      <c r="B23768" s="72"/>
    </row>
    <row r="23769" spans="1:2">
      <c r="A23769" s="72" t="s">
        <v>3241</v>
      </c>
      <c r="B23769" s="72"/>
    </row>
    <row r="23770" spans="1:2">
      <c r="A23770" s="72" t="s">
        <v>11817</v>
      </c>
      <c r="B23770" s="72"/>
    </row>
    <row r="23771" spans="1:2">
      <c r="A23771" s="72" t="s">
        <v>4037</v>
      </c>
      <c r="B23771" s="72"/>
    </row>
    <row r="23772" spans="1:2">
      <c r="A23772" s="72" t="s">
        <v>31033</v>
      </c>
      <c r="B23772" s="72"/>
    </row>
    <row r="23773" spans="1:2">
      <c r="A23773" s="72" t="s">
        <v>11818</v>
      </c>
      <c r="B23773" s="72"/>
    </row>
    <row r="23774" spans="1:2">
      <c r="A23774" s="72" t="s">
        <v>11819</v>
      </c>
      <c r="B23774" s="72"/>
    </row>
    <row r="23775" spans="1:2">
      <c r="A23775" s="72" t="s">
        <v>4038</v>
      </c>
      <c r="B23775" s="72"/>
    </row>
    <row r="23776" spans="1:2">
      <c r="A23776" s="72" t="s">
        <v>15213</v>
      </c>
      <c r="B23776" s="72"/>
    </row>
    <row r="23777" spans="1:2">
      <c r="A23777" s="72" t="s">
        <v>21943</v>
      </c>
      <c r="B23777" s="72"/>
    </row>
    <row r="23778" spans="1:2">
      <c r="A23778" s="72" t="s">
        <v>33232</v>
      </c>
      <c r="B23778" s="72"/>
    </row>
    <row r="23779" spans="1:2">
      <c r="A23779" s="72" t="s">
        <v>29528</v>
      </c>
      <c r="B23779" s="72"/>
    </row>
    <row r="23780" spans="1:2">
      <c r="A23780" s="72" t="s">
        <v>7614</v>
      </c>
      <c r="B23780" s="72"/>
    </row>
    <row r="23781" spans="1:2">
      <c r="A23781" s="72" t="s">
        <v>13059</v>
      </c>
      <c r="B23781" s="72"/>
    </row>
    <row r="23782" spans="1:2">
      <c r="A23782" s="72" t="s">
        <v>13060</v>
      </c>
      <c r="B23782" s="72"/>
    </row>
    <row r="23783" spans="1:2">
      <c r="A23783" s="72" t="s">
        <v>2177</v>
      </c>
      <c r="B23783" s="72"/>
    </row>
    <row r="23784" spans="1:2">
      <c r="A23784" s="72" t="s">
        <v>11820</v>
      </c>
      <c r="B23784" s="72"/>
    </row>
    <row r="23785" spans="1:2">
      <c r="A23785" s="72" t="s">
        <v>18876</v>
      </c>
      <c r="B23785" s="72"/>
    </row>
    <row r="23786" spans="1:2">
      <c r="A23786" s="72" t="s">
        <v>20434</v>
      </c>
      <c r="B23786" s="72"/>
    </row>
    <row r="23787" spans="1:2">
      <c r="A23787" s="72" t="s">
        <v>2178</v>
      </c>
      <c r="B23787" s="72"/>
    </row>
    <row r="23788" spans="1:2">
      <c r="A23788" s="72" t="s">
        <v>2179</v>
      </c>
      <c r="B23788" s="72"/>
    </row>
    <row r="23789" spans="1:2">
      <c r="A23789" s="72" t="s">
        <v>28477</v>
      </c>
      <c r="B23789" s="72"/>
    </row>
    <row r="23790" spans="1:2">
      <c r="A23790" s="72" t="s">
        <v>14863</v>
      </c>
      <c r="B23790" s="72"/>
    </row>
    <row r="23791" spans="1:2">
      <c r="A23791" s="72" t="s">
        <v>1842</v>
      </c>
      <c r="B23791" s="72"/>
    </row>
    <row r="23792" spans="1:2">
      <c r="A23792" s="72" t="s">
        <v>28192</v>
      </c>
      <c r="B23792" s="72"/>
    </row>
    <row r="23793" spans="1:2">
      <c r="A23793" s="72" t="s">
        <v>3622</v>
      </c>
      <c r="B23793" s="72"/>
    </row>
    <row r="23794" spans="1:2">
      <c r="A23794" s="72" t="s">
        <v>4539</v>
      </c>
      <c r="B23794" s="72"/>
    </row>
    <row r="23795" spans="1:2">
      <c r="A23795" s="72" t="s">
        <v>14277</v>
      </c>
      <c r="B23795" s="72"/>
    </row>
    <row r="23796" spans="1:2">
      <c r="A23796" s="72" t="s">
        <v>2012</v>
      </c>
      <c r="B23796" s="72"/>
    </row>
    <row r="23797" spans="1:2">
      <c r="A23797" s="72" t="s">
        <v>12268</v>
      </c>
      <c r="B23797" s="72"/>
    </row>
    <row r="23798" spans="1:2">
      <c r="A23798" s="72" t="s">
        <v>12693</v>
      </c>
      <c r="B23798" s="72"/>
    </row>
    <row r="23799" spans="1:2">
      <c r="A23799" s="72" t="s">
        <v>11821</v>
      </c>
      <c r="B23799" s="72"/>
    </row>
    <row r="23800" spans="1:2">
      <c r="A23800" s="72" t="s">
        <v>7246</v>
      </c>
      <c r="B23800" s="72"/>
    </row>
    <row r="23801" spans="1:2">
      <c r="A23801" s="72" t="s">
        <v>13676</v>
      </c>
      <c r="B23801" s="72"/>
    </row>
    <row r="23802" spans="1:2">
      <c r="A23802" s="72" t="s">
        <v>9365</v>
      </c>
      <c r="B23802" s="72"/>
    </row>
    <row r="23803" spans="1:2">
      <c r="A23803" s="72" t="s">
        <v>17256</v>
      </c>
      <c r="B23803" s="72"/>
    </row>
    <row r="23804" spans="1:2">
      <c r="A23804" s="72" t="s">
        <v>8981</v>
      </c>
      <c r="B23804" s="72"/>
    </row>
    <row r="23805" spans="1:2">
      <c r="A23805" s="72" t="s">
        <v>21025</v>
      </c>
      <c r="B23805" s="72"/>
    </row>
    <row r="23806" spans="1:2">
      <c r="A23806" s="72" t="s">
        <v>15715</v>
      </c>
      <c r="B23806" s="72"/>
    </row>
    <row r="23807" spans="1:2">
      <c r="A23807" s="72" t="s">
        <v>23778</v>
      </c>
      <c r="B23807" s="72"/>
    </row>
    <row r="23808" spans="1:2">
      <c r="A23808" s="72" t="s">
        <v>2013</v>
      </c>
      <c r="B23808" s="72"/>
    </row>
    <row r="23809" spans="1:2">
      <c r="A23809" s="72" t="s">
        <v>29529</v>
      </c>
      <c r="B23809" s="72"/>
    </row>
    <row r="23810" spans="1:2">
      <c r="A23810" s="72" t="s">
        <v>10616</v>
      </c>
      <c r="B23810" s="72"/>
    </row>
    <row r="23811" spans="1:2">
      <c r="A23811" s="72" t="s">
        <v>30686</v>
      </c>
      <c r="B23811" s="72"/>
    </row>
    <row r="23812" spans="1:2">
      <c r="A23812" s="72" t="s">
        <v>20435</v>
      </c>
      <c r="B23812" s="72"/>
    </row>
    <row r="23813" spans="1:2">
      <c r="A23813" s="72" t="s">
        <v>7615</v>
      </c>
      <c r="B23813" s="72"/>
    </row>
    <row r="23814" spans="1:2">
      <c r="A23814" s="72" t="s">
        <v>23779</v>
      </c>
      <c r="B23814" s="72"/>
    </row>
    <row r="23815" spans="1:2">
      <c r="A23815" s="72" t="s">
        <v>10617</v>
      </c>
      <c r="B23815" s="72"/>
    </row>
    <row r="23816" spans="1:2">
      <c r="A23816" s="72" t="s">
        <v>4039</v>
      </c>
      <c r="B23816" s="72"/>
    </row>
    <row r="23817" spans="1:2">
      <c r="A23817" s="72" t="s">
        <v>31034</v>
      </c>
      <c r="B23817" s="72"/>
    </row>
    <row r="23818" spans="1:2">
      <c r="A23818" s="72" t="s">
        <v>17065</v>
      </c>
      <c r="B23818" s="72"/>
    </row>
    <row r="23819" spans="1:2">
      <c r="A23819" s="72" t="s">
        <v>4984</v>
      </c>
      <c r="B23819" s="72"/>
    </row>
    <row r="23820" spans="1:2">
      <c r="A23820" s="72" t="s">
        <v>27055</v>
      </c>
      <c r="B23820" s="72"/>
    </row>
    <row r="23821" spans="1:2">
      <c r="A23821" s="72" t="s">
        <v>9366</v>
      </c>
      <c r="B23821" s="72"/>
    </row>
    <row r="23822" spans="1:2">
      <c r="A23822" s="72" t="s">
        <v>14278</v>
      </c>
      <c r="B23822" s="72"/>
    </row>
    <row r="23823" spans="1:2">
      <c r="A23823" s="72" t="s">
        <v>32130</v>
      </c>
      <c r="B23823" s="72"/>
    </row>
    <row r="23824" spans="1:2">
      <c r="A23824" s="72" t="s">
        <v>10999</v>
      </c>
      <c r="B23824" s="72"/>
    </row>
    <row r="23825" spans="1:2">
      <c r="A23825" s="72" t="s">
        <v>11000</v>
      </c>
      <c r="B23825" s="72"/>
    </row>
    <row r="23826" spans="1:2">
      <c r="A23826" s="72" t="s">
        <v>7616</v>
      </c>
      <c r="B23826" s="72"/>
    </row>
    <row r="23827" spans="1:2">
      <c r="A23827" s="72" t="s">
        <v>2181</v>
      </c>
      <c r="B23827" s="72"/>
    </row>
    <row r="23828" spans="1:2">
      <c r="A23828" s="72" t="s">
        <v>4040</v>
      </c>
      <c r="B23828" s="72"/>
    </row>
    <row r="23829" spans="1:2">
      <c r="A23829" s="72" t="s">
        <v>13677</v>
      </c>
      <c r="B23829" s="72"/>
    </row>
    <row r="23830" spans="1:2">
      <c r="A23830" s="72" t="s">
        <v>27905</v>
      </c>
      <c r="B23830" s="72"/>
    </row>
    <row r="23831" spans="1:2">
      <c r="A23831" s="72" t="s">
        <v>33013</v>
      </c>
      <c r="B23831" s="72"/>
    </row>
    <row r="23832" spans="1:2">
      <c r="A23832" s="72" t="s">
        <v>32882</v>
      </c>
      <c r="B23832" s="72"/>
    </row>
    <row r="23833" spans="1:2">
      <c r="A23833" s="72" t="s">
        <v>27056</v>
      </c>
      <c r="B23833" s="72"/>
    </row>
    <row r="23834" spans="1:2">
      <c r="A23834" s="72" t="s">
        <v>23005</v>
      </c>
      <c r="B23834" s="72"/>
    </row>
    <row r="23835" spans="1:2">
      <c r="A23835" s="72" t="s">
        <v>12269</v>
      </c>
      <c r="B23835" s="72"/>
    </row>
    <row r="23836" spans="1:2">
      <c r="A23836" s="72" t="s">
        <v>14279</v>
      </c>
      <c r="B23836" s="72"/>
    </row>
    <row r="23837" spans="1:2">
      <c r="A23837" s="72" t="s">
        <v>4985</v>
      </c>
      <c r="B23837" s="72"/>
    </row>
    <row r="23838" spans="1:2">
      <c r="A23838" s="72" t="s">
        <v>17849</v>
      </c>
      <c r="B23838" s="72"/>
    </row>
    <row r="23839" spans="1:2">
      <c r="A23839" s="72" t="s">
        <v>29842</v>
      </c>
      <c r="B23839" s="72"/>
    </row>
    <row r="23840" spans="1:2">
      <c r="A23840" s="72" t="s">
        <v>6055</v>
      </c>
      <c r="B23840" s="72"/>
    </row>
    <row r="23841" spans="1:2">
      <c r="A23841" s="72" t="s">
        <v>6055</v>
      </c>
      <c r="B23841" s="72"/>
    </row>
    <row r="23842" spans="1:2">
      <c r="A23842" s="72" t="s">
        <v>3242</v>
      </c>
      <c r="B23842" s="72"/>
    </row>
    <row r="23843" spans="1:2">
      <c r="A23843" s="72" t="s">
        <v>11001</v>
      </c>
      <c r="B23843" s="72"/>
    </row>
    <row r="23844" spans="1:2">
      <c r="A23844" s="72" t="s">
        <v>21944</v>
      </c>
      <c r="B23844" s="72"/>
    </row>
    <row r="23845" spans="1:2">
      <c r="A23845" s="72" t="s">
        <v>13061</v>
      </c>
      <c r="B23845" s="72"/>
    </row>
    <row r="23846" spans="1:2">
      <c r="A23846" s="72" t="s">
        <v>6673</v>
      </c>
      <c r="B23846" s="72"/>
    </row>
    <row r="23847" spans="1:2">
      <c r="A23847" s="72" t="s">
        <v>2414</v>
      </c>
      <c r="B23847" s="72"/>
    </row>
    <row r="23848" spans="1:2">
      <c r="A23848" s="72" t="s">
        <v>12270</v>
      </c>
      <c r="B23848" s="72"/>
    </row>
    <row r="23849" spans="1:2">
      <c r="A23849" s="72" t="s">
        <v>10823</v>
      </c>
      <c r="B23849" s="72"/>
    </row>
    <row r="23850" spans="1:2">
      <c r="A23850" s="72" t="s">
        <v>17850</v>
      </c>
      <c r="B23850" s="72"/>
    </row>
    <row r="23851" spans="1:2">
      <c r="A23851" s="72" t="s">
        <v>4986</v>
      </c>
      <c r="B23851" s="72"/>
    </row>
    <row r="23852" spans="1:2">
      <c r="A23852" s="72" t="s">
        <v>4987</v>
      </c>
      <c r="B23852" s="72"/>
    </row>
    <row r="23853" spans="1:2">
      <c r="A23853" s="72" t="s">
        <v>5674</v>
      </c>
      <c r="B23853" s="72"/>
    </row>
    <row r="23854" spans="1:2">
      <c r="A23854" s="72" t="s">
        <v>5674</v>
      </c>
      <c r="B23854" s="72"/>
    </row>
    <row r="23855" spans="1:2">
      <c r="A23855" s="72" t="s">
        <v>24265</v>
      </c>
      <c r="B23855" s="72"/>
    </row>
    <row r="23856" spans="1:2">
      <c r="A23856" s="72" t="s">
        <v>24266</v>
      </c>
      <c r="B23856" s="72"/>
    </row>
    <row r="23857" spans="1:2">
      <c r="A23857" s="72" t="s">
        <v>30058</v>
      </c>
      <c r="B23857" s="72"/>
    </row>
    <row r="23858" spans="1:2">
      <c r="A23858" s="72" t="s">
        <v>15716</v>
      </c>
      <c r="B23858" s="72"/>
    </row>
    <row r="23859" spans="1:2">
      <c r="A23859" s="72" t="s">
        <v>1611</v>
      </c>
      <c r="B23859" s="72"/>
    </row>
    <row r="23860" spans="1:2">
      <c r="A23860" s="72" t="s">
        <v>1611</v>
      </c>
      <c r="B23860" s="72"/>
    </row>
    <row r="23861" spans="1:2">
      <c r="A23861" s="72" t="s">
        <v>1611</v>
      </c>
      <c r="B23861" s="72"/>
    </row>
    <row r="23862" spans="1:2">
      <c r="A23862" s="72" t="s">
        <v>1611</v>
      </c>
      <c r="B23862" s="72"/>
    </row>
    <row r="23863" spans="1:2">
      <c r="A23863" s="72" t="s">
        <v>1611</v>
      </c>
      <c r="B23863" s="72"/>
    </row>
    <row r="23864" spans="1:2">
      <c r="A23864" s="72" t="s">
        <v>3623</v>
      </c>
      <c r="B23864" s="72"/>
    </row>
    <row r="23865" spans="1:2">
      <c r="A23865" s="72" t="s">
        <v>8347</v>
      </c>
      <c r="B23865" s="72"/>
    </row>
    <row r="23866" spans="1:2">
      <c r="A23866" s="72" t="s">
        <v>12694</v>
      </c>
      <c r="B23866" s="72"/>
    </row>
    <row r="23867" spans="1:2">
      <c r="A23867" s="72" t="s">
        <v>3243</v>
      </c>
      <c r="B23867" s="72"/>
    </row>
    <row r="23868" spans="1:2">
      <c r="A23868" s="72" t="s">
        <v>16794</v>
      </c>
      <c r="B23868" s="72"/>
    </row>
    <row r="23869" spans="1:2">
      <c r="A23869" s="72" t="s">
        <v>7247</v>
      </c>
      <c r="B23869" s="72"/>
    </row>
    <row r="23870" spans="1:2">
      <c r="A23870" s="72" t="s">
        <v>1189</v>
      </c>
      <c r="B23870" s="72"/>
    </row>
    <row r="23871" spans="1:2">
      <c r="A23871" s="72" t="s">
        <v>13931</v>
      </c>
      <c r="B23871" s="72"/>
    </row>
    <row r="23872" spans="1:2">
      <c r="A23872" s="72" t="s">
        <v>23780</v>
      </c>
      <c r="B23872" s="72"/>
    </row>
    <row r="23873" spans="1:2">
      <c r="A23873" s="72" t="s">
        <v>23781</v>
      </c>
      <c r="B23873" s="72"/>
    </row>
    <row r="23874" spans="1:2">
      <c r="A23874" s="72" t="s">
        <v>31501</v>
      </c>
      <c r="B23874" s="72"/>
    </row>
    <row r="23875" spans="1:2">
      <c r="A23875" s="72" t="s">
        <v>30687</v>
      </c>
      <c r="B23875" s="72"/>
    </row>
    <row r="23876" spans="1:2">
      <c r="A23876" s="72" t="s">
        <v>11002</v>
      </c>
      <c r="B23876" s="72"/>
    </row>
    <row r="23877" spans="1:2">
      <c r="A23877" s="72" t="s">
        <v>13062</v>
      </c>
      <c r="B23877" s="72"/>
    </row>
    <row r="23878" spans="1:2">
      <c r="A23878" s="72" t="s">
        <v>6674</v>
      </c>
      <c r="B23878" s="72"/>
    </row>
    <row r="23879" spans="1:2">
      <c r="A23879" s="72" t="s">
        <v>456</v>
      </c>
      <c r="B23879" s="72"/>
    </row>
    <row r="23880" spans="1:2">
      <c r="A23880" s="72" t="s">
        <v>457</v>
      </c>
      <c r="B23880" s="72"/>
    </row>
    <row r="23881" spans="1:2">
      <c r="A23881" s="72" t="s">
        <v>27500</v>
      </c>
      <c r="B23881" s="72"/>
    </row>
    <row r="23882" spans="1:2">
      <c r="A23882" s="72" t="s">
        <v>27500</v>
      </c>
      <c r="B23882" s="72"/>
    </row>
    <row r="23883" spans="1:2">
      <c r="A23883" s="72" t="s">
        <v>21945</v>
      </c>
      <c r="B23883" s="72"/>
    </row>
    <row r="23884" spans="1:2">
      <c r="A23884" s="72" t="s">
        <v>10360</v>
      </c>
      <c r="B23884" s="72"/>
    </row>
    <row r="23885" spans="1:2">
      <c r="A23885" s="72" t="s">
        <v>458</v>
      </c>
      <c r="B23885" s="72"/>
    </row>
    <row r="23886" spans="1:2">
      <c r="A23886" s="72" t="s">
        <v>33089</v>
      </c>
      <c r="B23886" s="72"/>
    </row>
    <row r="23887" spans="1:2">
      <c r="A23887" s="72" t="s">
        <v>22589</v>
      </c>
      <c r="B23887" s="72"/>
    </row>
    <row r="23888" spans="1:2">
      <c r="A23888" s="72" t="s">
        <v>6675</v>
      </c>
      <c r="B23888" s="72"/>
    </row>
    <row r="23889" spans="1:2">
      <c r="A23889" s="72" t="s">
        <v>6676</v>
      </c>
      <c r="B23889" s="72"/>
    </row>
    <row r="23890" spans="1:2">
      <c r="A23890" s="72" t="s">
        <v>24267</v>
      </c>
      <c r="B23890" s="72"/>
    </row>
    <row r="23891" spans="1:2">
      <c r="A23891" s="72" t="s">
        <v>25500</v>
      </c>
      <c r="B23891" s="72"/>
    </row>
    <row r="23892" spans="1:2">
      <c r="A23892" s="72" t="s">
        <v>15214</v>
      </c>
      <c r="B23892" s="72"/>
    </row>
    <row r="23893" spans="1:2">
      <c r="A23893" s="72" t="s">
        <v>18877</v>
      </c>
      <c r="B23893" s="72"/>
    </row>
    <row r="23894" spans="1:2">
      <c r="A23894" s="72" t="s">
        <v>27501</v>
      </c>
      <c r="B23894" s="72"/>
    </row>
    <row r="23895" spans="1:2">
      <c r="A23895" s="72" t="s">
        <v>7617</v>
      </c>
      <c r="B23895" s="72"/>
    </row>
    <row r="23896" spans="1:2">
      <c r="A23896" s="72" t="s">
        <v>27502</v>
      </c>
      <c r="B23896" s="72"/>
    </row>
    <row r="23897" spans="1:2">
      <c r="A23897" s="72" t="s">
        <v>15717</v>
      </c>
      <c r="B23897" s="72"/>
    </row>
    <row r="23898" spans="1:2">
      <c r="A23898" s="4" t="s">
        <v>459</v>
      </c>
      <c r="B23898" s="72"/>
    </row>
    <row r="23899" spans="1:2">
      <c r="A23899" s="72" t="s">
        <v>24268</v>
      </c>
      <c r="B23899" s="72"/>
    </row>
    <row r="23900" spans="1:2">
      <c r="A23900" s="72" t="s">
        <v>4988</v>
      </c>
      <c r="B23900" s="72"/>
    </row>
    <row r="23901" spans="1:2">
      <c r="A23901" s="72" t="s">
        <v>17852</v>
      </c>
      <c r="B23901" s="72"/>
    </row>
    <row r="23902" spans="1:2">
      <c r="A23902" s="72" t="s">
        <v>9890</v>
      </c>
      <c r="B23902" s="72"/>
    </row>
    <row r="23903" spans="1:2">
      <c r="A23903" s="72" t="s">
        <v>9891</v>
      </c>
      <c r="B23903" s="72"/>
    </row>
    <row r="23904" spans="1:2">
      <c r="A23904" s="72" t="s">
        <v>28478</v>
      </c>
      <c r="B23904" s="72"/>
    </row>
    <row r="23905" spans="1:2">
      <c r="A23905" s="72" t="s">
        <v>14864</v>
      </c>
      <c r="B23905" s="72"/>
    </row>
    <row r="23906" spans="1:2">
      <c r="A23906" s="72" t="s">
        <v>14864</v>
      </c>
      <c r="B23906" s="72"/>
    </row>
    <row r="23907" spans="1:2">
      <c r="A23907" s="72" t="s">
        <v>7248</v>
      </c>
      <c r="B23907" s="72"/>
    </row>
    <row r="23908" spans="1:2">
      <c r="A23908" s="72" t="s">
        <v>32883</v>
      </c>
      <c r="B23908" s="72"/>
    </row>
    <row r="23909" spans="1:2">
      <c r="A23909" s="72" t="s">
        <v>7249</v>
      </c>
      <c r="B23909" s="72"/>
    </row>
    <row r="23910" spans="1:2">
      <c r="A23910" s="72" t="s">
        <v>27503</v>
      </c>
      <c r="B23910" s="72"/>
    </row>
    <row r="23911" spans="1:2">
      <c r="A23911" s="72" t="s">
        <v>18878</v>
      </c>
      <c r="B23911" s="72"/>
    </row>
    <row r="23912" spans="1:2">
      <c r="A23912" s="72" t="s">
        <v>7618</v>
      </c>
      <c r="B23912" s="72"/>
    </row>
    <row r="23913" spans="1:2">
      <c r="A23913" s="72" t="s">
        <v>23016</v>
      </c>
      <c r="B23913" s="72"/>
    </row>
    <row r="23914" spans="1:2">
      <c r="A23914" s="72" t="s">
        <v>27057</v>
      </c>
      <c r="B23914" s="72"/>
    </row>
    <row r="23915" spans="1:2">
      <c r="A23915" s="72" t="s">
        <v>21431</v>
      </c>
      <c r="B23915" s="72"/>
    </row>
    <row r="23916" spans="1:2">
      <c r="A23916" s="72" t="s">
        <v>9892</v>
      </c>
      <c r="B23916" s="72"/>
    </row>
    <row r="23917" spans="1:2">
      <c r="A23917" s="72" t="s">
        <v>18879</v>
      </c>
      <c r="B23917" s="72"/>
    </row>
    <row r="23918" spans="1:2">
      <c r="A23918" s="72" t="s">
        <v>13932</v>
      </c>
      <c r="B23918" s="72"/>
    </row>
    <row r="23919" spans="1:2">
      <c r="A23919" s="72" t="s">
        <v>30059</v>
      </c>
      <c r="B23919" s="72"/>
    </row>
    <row r="23920" spans="1:2">
      <c r="A23920" s="72" t="s">
        <v>31946</v>
      </c>
      <c r="B23920" s="72"/>
    </row>
    <row r="23921" spans="1:2">
      <c r="A23921" s="72" t="s">
        <v>33520</v>
      </c>
      <c r="B23921" s="72"/>
    </row>
    <row r="23922" spans="1:2">
      <c r="A23922" s="72" t="s">
        <v>16521</v>
      </c>
      <c r="B23922" s="72"/>
    </row>
    <row r="23923" spans="1:2">
      <c r="A23923" s="72" t="s">
        <v>28479</v>
      </c>
      <c r="B23923" s="72"/>
    </row>
    <row r="23924" spans="1:2">
      <c r="A23924" s="72" t="s">
        <v>20436</v>
      </c>
      <c r="B23924" s="72"/>
    </row>
    <row r="23925" spans="1:2">
      <c r="A23925" s="72" t="s">
        <v>30688</v>
      </c>
      <c r="B23925" s="72"/>
    </row>
    <row r="23926" spans="1:2">
      <c r="A23926" s="72" t="s">
        <v>2872</v>
      </c>
      <c r="B23926" s="72"/>
    </row>
    <row r="23927" spans="1:2">
      <c r="A23927" s="72" t="s">
        <v>2872</v>
      </c>
      <c r="B23927" s="72"/>
    </row>
    <row r="23928" spans="1:2">
      <c r="A23928" s="72" t="s">
        <v>2872</v>
      </c>
      <c r="B23928" s="72"/>
    </row>
    <row r="23929" spans="1:2">
      <c r="A23929" s="72" t="s">
        <v>3624</v>
      </c>
      <c r="B23929" s="72"/>
    </row>
    <row r="23930" spans="1:2">
      <c r="A23930" s="72" t="s">
        <v>4989</v>
      </c>
      <c r="B23930" s="72"/>
    </row>
    <row r="23931" spans="1:2">
      <c r="A23931" s="72" t="s">
        <v>31502</v>
      </c>
      <c r="B23931" s="72"/>
    </row>
    <row r="23932" spans="1:2">
      <c r="A23932" s="72" t="s">
        <v>23017</v>
      </c>
      <c r="B23932" s="72"/>
    </row>
    <row r="23933" spans="1:2">
      <c r="A23933" s="72" t="s">
        <v>31241</v>
      </c>
      <c r="B23933" s="72"/>
    </row>
    <row r="23934" spans="1:2">
      <c r="A23934" s="72" t="s">
        <v>16795</v>
      </c>
      <c r="B23934" s="72"/>
    </row>
    <row r="23935" spans="1:2">
      <c r="A23935" s="72" t="s">
        <v>24269</v>
      </c>
      <c r="B23935" s="72"/>
    </row>
    <row r="23936" spans="1:2">
      <c r="A23936" s="72" t="s">
        <v>14865</v>
      </c>
      <c r="B23936" s="72"/>
    </row>
    <row r="23937" spans="1:2">
      <c r="A23937" s="72" t="s">
        <v>8982</v>
      </c>
      <c r="B23937" s="72"/>
    </row>
    <row r="23938" spans="1:2">
      <c r="A23938" s="72" t="s">
        <v>24270</v>
      </c>
      <c r="B23938" s="72"/>
    </row>
    <row r="23939" spans="1:2">
      <c r="A23939" s="72" t="s">
        <v>27058</v>
      </c>
      <c r="B23939" s="72"/>
    </row>
    <row r="23940" spans="1:2">
      <c r="A23940" s="72" t="s">
        <v>12695</v>
      </c>
      <c r="B23940" s="72"/>
    </row>
    <row r="23941" spans="1:2">
      <c r="A23941" s="72" t="s">
        <v>12696</v>
      </c>
      <c r="B23941" s="72"/>
    </row>
    <row r="23942" spans="1:2">
      <c r="A23942" s="72" t="s">
        <v>12271</v>
      </c>
      <c r="B23942" s="72"/>
    </row>
    <row r="23943" spans="1:2">
      <c r="A23943" s="72" t="s">
        <v>8983</v>
      </c>
      <c r="B23943" s="72"/>
    </row>
    <row r="23944" spans="1:2">
      <c r="A23944" s="72" t="s">
        <v>24271</v>
      </c>
      <c r="B23944" s="72"/>
    </row>
    <row r="23945" spans="1:2">
      <c r="A23945" s="72" t="s">
        <v>6056</v>
      </c>
      <c r="B23945" s="72"/>
    </row>
    <row r="23946" spans="1:2">
      <c r="A23946" s="72" t="s">
        <v>12272</v>
      </c>
      <c r="B23946" s="72"/>
    </row>
    <row r="23947" spans="1:2">
      <c r="A23947" s="72" t="s">
        <v>25927</v>
      </c>
      <c r="B23947" s="72"/>
    </row>
    <row r="23948" spans="1:2">
      <c r="A23948" s="72" t="s">
        <v>16211</v>
      </c>
      <c r="B23948" s="72"/>
    </row>
    <row r="23949" spans="1:2">
      <c r="A23949" s="72" t="s">
        <v>8348</v>
      </c>
      <c r="B23949" s="72"/>
    </row>
    <row r="23950" spans="1:2">
      <c r="A23950" s="72" t="s">
        <v>33578</v>
      </c>
      <c r="B23950" s="72"/>
    </row>
    <row r="23951" spans="1:2">
      <c r="A23951" s="72" t="s">
        <v>33579</v>
      </c>
      <c r="B23951" s="72"/>
    </row>
    <row r="23952" spans="1:2">
      <c r="A23952" s="72" t="s">
        <v>29091</v>
      </c>
      <c r="B23952" s="72"/>
    </row>
    <row r="23953" spans="1:2">
      <c r="A23953" s="72" t="s">
        <v>28991</v>
      </c>
      <c r="B23953" s="72"/>
    </row>
    <row r="23954" spans="1:2">
      <c r="A23954" s="72" t="s">
        <v>33090</v>
      </c>
      <c r="B23954" s="72"/>
    </row>
    <row r="23955" spans="1:2">
      <c r="A23955" s="72" t="s">
        <v>8984</v>
      </c>
      <c r="B23955" s="72"/>
    </row>
    <row r="23956" spans="1:2">
      <c r="A23956" s="72" t="s">
        <v>33091</v>
      </c>
      <c r="B23956" s="72"/>
    </row>
    <row r="23957" spans="1:2">
      <c r="A23957" s="72" t="s">
        <v>21946</v>
      </c>
      <c r="B23957" s="72"/>
    </row>
    <row r="23958" spans="1:2">
      <c r="A23958" s="4" t="s">
        <v>33641</v>
      </c>
      <c r="B23958" s="72"/>
    </row>
    <row r="23959" spans="1:2">
      <c r="A23959" s="72" t="s">
        <v>21028</v>
      </c>
      <c r="B23959" s="72"/>
    </row>
    <row r="23960" spans="1:2">
      <c r="A23960" s="72" t="s">
        <v>19627</v>
      </c>
      <c r="B23960" s="72"/>
    </row>
    <row r="23961" spans="1:2">
      <c r="A23961" s="72" t="s">
        <v>21947</v>
      </c>
      <c r="B23961" s="72"/>
    </row>
    <row r="23962" spans="1:2">
      <c r="A23962" s="72" t="s">
        <v>26331</v>
      </c>
      <c r="B23962" s="72"/>
    </row>
    <row r="23963" spans="1:2">
      <c r="A23963" s="72" t="s">
        <v>33092</v>
      </c>
      <c r="B23963" s="72"/>
    </row>
    <row r="23964" spans="1:2">
      <c r="A23964" s="72" t="s">
        <v>16212</v>
      </c>
      <c r="B23964" s="72"/>
    </row>
    <row r="23965" spans="1:2">
      <c r="A23965" s="72" t="s">
        <v>3625</v>
      </c>
      <c r="B23965" s="72"/>
    </row>
    <row r="23966" spans="1:2">
      <c r="A23966" s="72" t="s">
        <v>19628</v>
      </c>
      <c r="B23966" s="72"/>
    </row>
    <row r="23967" spans="1:2">
      <c r="A23967" s="72" t="s">
        <v>14868</v>
      </c>
      <c r="B23967" s="72"/>
    </row>
    <row r="23968" spans="1:2">
      <c r="A23968" s="72" t="s">
        <v>12697</v>
      </c>
      <c r="B23968" s="72"/>
    </row>
    <row r="23969" spans="1:2">
      <c r="A23969" s="72" t="s">
        <v>21026</v>
      </c>
      <c r="B23969" s="72"/>
    </row>
    <row r="23970" spans="1:2">
      <c r="A23970" s="72" t="s">
        <v>21027</v>
      </c>
      <c r="B23970" s="72"/>
    </row>
    <row r="23971" spans="1:2">
      <c r="A23971" s="72" t="s">
        <v>1365</v>
      </c>
      <c r="B23971" s="72"/>
    </row>
    <row r="23972" spans="1:2">
      <c r="A23972" s="72" t="s">
        <v>4990</v>
      </c>
      <c r="B23972" s="72"/>
    </row>
    <row r="23973" spans="1:2">
      <c r="A23973" s="72" t="s">
        <v>4990</v>
      </c>
      <c r="B23973" s="72"/>
    </row>
    <row r="23974" spans="1:2">
      <c r="A23974" s="72" t="s">
        <v>31699</v>
      </c>
      <c r="B23974" s="72"/>
    </row>
    <row r="23975" spans="1:2">
      <c r="A23975" s="72" t="s">
        <v>10824</v>
      </c>
      <c r="B23975" s="72"/>
    </row>
    <row r="23976" spans="1:2">
      <c r="A23976" s="72" t="s">
        <v>21029</v>
      </c>
      <c r="B23976" s="72"/>
    </row>
    <row r="23977" spans="1:2">
      <c r="A23977" s="72" t="s">
        <v>19629</v>
      </c>
      <c r="B23977" s="72"/>
    </row>
    <row r="23978" spans="1:2">
      <c r="A23978" s="72" t="s">
        <v>12698</v>
      </c>
      <c r="B23978" s="72"/>
    </row>
    <row r="23979" spans="1:2">
      <c r="A23979" s="72" t="s">
        <v>10618</v>
      </c>
      <c r="B23979" s="72"/>
    </row>
    <row r="23980" spans="1:2">
      <c r="A23980" s="72" t="s">
        <v>7619</v>
      </c>
      <c r="B23980" s="72"/>
    </row>
    <row r="23981" spans="1:2">
      <c r="A23981" s="72" t="s">
        <v>23782</v>
      </c>
      <c r="B23981" s="72"/>
    </row>
    <row r="23982" spans="1:2">
      <c r="A23982" s="72" t="s">
        <v>19152</v>
      </c>
      <c r="B23982" s="72"/>
    </row>
    <row r="23983" spans="1:2">
      <c r="A23983" s="72" t="s">
        <v>20134</v>
      </c>
      <c r="B23983" s="72"/>
    </row>
    <row r="23984" spans="1:2">
      <c r="A23984" s="72" t="s">
        <v>4356</v>
      </c>
      <c r="B23984" s="72"/>
    </row>
    <row r="23985" spans="1:2">
      <c r="A23985" s="72" t="s">
        <v>21030</v>
      </c>
      <c r="B23985" s="72"/>
    </row>
    <row r="23986" spans="1:2">
      <c r="A23986" s="72" t="s">
        <v>18398</v>
      </c>
      <c r="B23986" s="72"/>
    </row>
    <row r="23987" spans="1:2">
      <c r="A23987" s="72" t="s">
        <v>4041</v>
      </c>
      <c r="B23987" s="72"/>
    </row>
    <row r="23988" spans="1:2">
      <c r="A23988" s="72" t="s">
        <v>19630</v>
      </c>
      <c r="B23988" s="72"/>
    </row>
    <row r="23989" spans="1:2">
      <c r="A23989" s="72" t="s">
        <v>15215</v>
      </c>
      <c r="B23989" s="72"/>
    </row>
    <row r="23990" spans="1:2">
      <c r="A23990" s="72" t="s">
        <v>2182</v>
      </c>
      <c r="B23990" s="72"/>
    </row>
    <row r="23991" spans="1:2">
      <c r="A23991" s="72" t="s">
        <v>4542</v>
      </c>
      <c r="B23991" s="72"/>
    </row>
    <row r="23992" spans="1:2">
      <c r="A23992" s="72" t="s">
        <v>4543</v>
      </c>
      <c r="B23992" s="72"/>
    </row>
    <row r="23993" spans="1:2">
      <c r="A23993" s="72" t="s">
        <v>31503</v>
      </c>
      <c r="B23993" s="72"/>
    </row>
    <row r="23994" spans="1:2">
      <c r="A23994" s="72" t="s">
        <v>7963</v>
      </c>
      <c r="B23994" s="72"/>
    </row>
    <row r="23995" spans="1:2">
      <c r="A23995" s="72" t="s">
        <v>32131</v>
      </c>
      <c r="B23995" s="72"/>
    </row>
    <row r="23996" spans="1:2">
      <c r="A23996" s="72" t="s">
        <v>7964</v>
      </c>
      <c r="B23996" s="72"/>
    </row>
    <row r="23997" spans="1:2">
      <c r="A23997" s="72" t="s">
        <v>32132</v>
      </c>
      <c r="B23997" s="72"/>
    </row>
    <row r="23998" spans="1:2">
      <c r="A23998" s="72" t="s">
        <v>25272</v>
      </c>
      <c r="B23998" s="72"/>
    </row>
    <row r="23999" spans="1:2">
      <c r="A23999" s="72" t="s">
        <v>2415</v>
      </c>
      <c r="B23999" s="72"/>
    </row>
    <row r="24000" spans="1:2">
      <c r="A24000" s="72" t="s">
        <v>15216</v>
      </c>
      <c r="B24000" s="72"/>
    </row>
    <row r="24001" spans="1:2">
      <c r="A24001" s="72" t="s">
        <v>12273</v>
      </c>
      <c r="B24001" s="72"/>
    </row>
    <row r="24002" spans="1:2">
      <c r="A24002" s="72" t="s">
        <v>4042</v>
      </c>
      <c r="B24002" s="72"/>
    </row>
    <row r="24003" spans="1:2">
      <c r="A24003" s="72" t="s">
        <v>4043</v>
      </c>
      <c r="B24003" s="72"/>
    </row>
    <row r="24004" spans="1:2">
      <c r="A24004" s="72" t="s">
        <v>31035</v>
      </c>
      <c r="B24004" s="72"/>
    </row>
    <row r="24005" spans="1:2">
      <c r="A24005" s="72" t="s">
        <v>15217</v>
      </c>
      <c r="B24005" s="72"/>
    </row>
    <row r="24006" spans="1:2">
      <c r="A24006" s="72" t="s">
        <v>4357</v>
      </c>
      <c r="B24006" s="72"/>
    </row>
    <row r="24007" spans="1:2">
      <c r="A24007" s="72" t="s">
        <v>6678</v>
      </c>
      <c r="B24007" s="72"/>
    </row>
    <row r="24008" spans="1:2">
      <c r="A24008" s="72" t="s">
        <v>24858</v>
      </c>
      <c r="B24008" s="72"/>
    </row>
    <row r="24009" spans="1:2">
      <c r="A24009" s="72" t="s">
        <v>11282</v>
      </c>
      <c r="B24009" s="72"/>
    </row>
    <row r="24010" spans="1:2">
      <c r="A24010" s="72" t="s">
        <v>4044</v>
      </c>
      <c r="B24010" s="72"/>
    </row>
    <row r="24011" spans="1:2">
      <c r="A24011" s="72" t="s">
        <v>25502</v>
      </c>
      <c r="B24011" s="72"/>
    </row>
    <row r="24012" spans="1:2">
      <c r="A24012" s="72" t="s">
        <v>25273</v>
      </c>
      <c r="B24012" s="72"/>
    </row>
    <row r="24013" spans="1:2">
      <c r="A24013" s="72" t="s">
        <v>4045</v>
      </c>
      <c r="B24013" s="72"/>
    </row>
    <row r="24014" spans="1:2">
      <c r="A24014" s="72" t="s">
        <v>4046</v>
      </c>
      <c r="B24014" s="72"/>
    </row>
    <row r="24015" spans="1:2">
      <c r="A24015" s="72" t="s">
        <v>460</v>
      </c>
      <c r="B24015" s="72"/>
    </row>
    <row r="24016" spans="1:2">
      <c r="A24016" s="72" t="s">
        <v>17066</v>
      </c>
      <c r="B24016" s="72"/>
    </row>
    <row r="24017" spans="1:2">
      <c r="A24017" s="72" t="s">
        <v>461</v>
      </c>
      <c r="B24017" s="72"/>
    </row>
    <row r="24018" spans="1:2">
      <c r="A24018" s="72" t="s">
        <v>8349</v>
      </c>
      <c r="B24018" s="72"/>
    </row>
    <row r="24019" spans="1:2">
      <c r="A24019" s="72" t="s">
        <v>25274</v>
      </c>
      <c r="B24019" s="72"/>
    </row>
    <row r="24020" spans="1:2">
      <c r="A24020" s="72" t="s">
        <v>32133</v>
      </c>
      <c r="B24020" s="72"/>
    </row>
    <row r="24021" spans="1:2">
      <c r="A24021" s="72" t="s">
        <v>8350</v>
      </c>
      <c r="B24021" s="72"/>
    </row>
    <row r="24022" spans="1:2">
      <c r="A24022" s="72" t="s">
        <v>16796</v>
      </c>
      <c r="B24022" s="72"/>
    </row>
    <row r="24023" spans="1:2">
      <c r="A24023" s="72" t="s">
        <v>9368</v>
      </c>
      <c r="B24023" s="72"/>
    </row>
    <row r="24024" spans="1:2">
      <c r="A24024" s="72" t="s">
        <v>6679</v>
      </c>
      <c r="B24024" s="72"/>
    </row>
    <row r="24025" spans="1:2">
      <c r="A24025" s="72" t="s">
        <v>11822</v>
      </c>
      <c r="B24025" s="72"/>
    </row>
    <row r="24026" spans="1:2">
      <c r="A24026" s="72" t="s">
        <v>31036</v>
      </c>
      <c r="B24026" s="72"/>
    </row>
    <row r="24027" spans="1:2">
      <c r="A24027" s="72" t="s">
        <v>4047</v>
      </c>
      <c r="B24027" s="72"/>
    </row>
    <row r="24028" spans="1:2">
      <c r="A24028" s="72" t="s">
        <v>4047</v>
      </c>
      <c r="B24028" s="72"/>
    </row>
    <row r="24029" spans="1:2">
      <c r="A24029" s="72" t="s">
        <v>4544</v>
      </c>
      <c r="B24029" s="72"/>
    </row>
    <row r="24030" spans="1:2">
      <c r="A24030" s="72" t="s">
        <v>1843</v>
      </c>
      <c r="B24030" s="72"/>
    </row>
    <row r="24031" spans="1:2">
      <c r="A24031" s="72" t="s">
        <v>25275</v>
      </c>
      <c r="B24031" s="72"/>
    </row>
    <row r="24032" spans="1:2">
      <c r="A24032" s="72" t="s">
        <v>11823</v>
      </c>
      <c r="B24032" s="72"/>
    </row>
    <row r="24033" spans="1:2">
      <c r="A24033" s="72" t="s">
        <v>1844</v>
      </c>
      <c r="B24033" s="72"/>
    </row>
    <row r="24034" spans="1:2">
      <c r="A24034" s="72" t="s">
        <v>25276</v>
      </c>
      <c r="B24034" s="72"/>
    </row>
    <row r="24035" spans="1:2">
      <c r="A24035" s="72" t="s">
        <v>9369</v>
      </c>
      <c r="B24035" s="72"/>
    </row>
    <row r="24036" spans="1:2">
      <c r="A24036" s="72" t="s">
        <v>5334</v>
      </c>
      <c r="B24036" s="72"/>
    </row>
    <row r="24037" spans="1:2">
      <c r="A24037" s="72" t="s">
        <v>12274</v>
      </c>
      <c r="B24037" s="72"/>
    </row>
    <row r="24038" spans="1:2">
      <c r="A24038" s="72" t="s">
        <v>4358</v>
      </c>
      <c r="B24038" s="72"/>
    </row>
    <row r="24039" spans="1:2">
      <c r="A24039" s="72" t="s">
        <v>12275</v>
      </c>
      <c r="B24039" s="72"/>
    </row>
    <row r="24040" spans="1:2">
      <c r="A24040" s="72" t="s">
        <v>12276</v>
      </c>
      <c r="B24040" s="72"/>
    </row>
    <row r="24041" spans="1:2">
      <c r="A24041" s="72" t="s">
        <v>11824</v>
      </c>
      <c r="B24041" s="72"/>
    </row>
    <row r="24042" spans="1:2">
      <c r="A24042" s="72" t="s">
        <v>8351</v>
      </c>
      <c r="B24042" s="72"/>
    </row>
    <row r="24043" spans="1:2">
      <c r="A24043" s="72" t="s">
        <v>462</v>
      </c>
      <c r="B24043" s="72"/>
    </row>
    <row r="24044" spans="1:2">
      <c r="A24044" s="72" t="s">
        <v>29530</v>
      </c>
      <c r="B24044" s="72"/>
    </row>
    <row r="24045" spans="1:2">
      <c r="A24045" s="72" t="s">
        <v>27906</v>
      </c>
      <c r="B24045" s="72"/>
    </row>
    <row r="24046" spans="1:2">
      <c r="A24046" s="72" t="s">
        <v>13063</v>
      </c>
      <c r="B24046" s="72"/>
    </row>
    <row r="24047" spans="1:2">
      <c r="A24047" s="72" t="s">
        <v>13064</v>
      </c>
      <c r="B24047" s="72"/>
    </row>
    <row r="24048" spans="1:2">
      <c r="A24048" s="72" t="s">
        <v>4048</v>
      </c>
      <c r="B24048" s="72"/>
    </row>
    <row r="24049" spans="1:2">
      <c r="A24049" s="72" t="s">
        <v>25503</v>
      </c>
      <c r="B24049" s="72"/>
    </row>
    <row r="24050" spans="1:2">
      <c r="A24050" s="72" t="s">
        <v>25504</v>
      </c>
      <c r="B24050" s="72"/>
    </row>
    <row r="24051" spans="1:2">
      <c r="A24051" s="72" t="s">
        <v>15462</v>
      </c>
      <c r="B24051" s="72"/>
    </row>
    <row r="24052" spans="1:2">
      <c r="A24052" s="72" t="s">
        <v>8352</v>
      </c>
      <c r="B24052" s="72"/>
    </row>
    <row r="24053" spans="1:2">
      <c r="A24053" s="72" t="s">
        <v>26332</v>
      </c>
      <c r="B24053" s="72"/>
    </row>
    <row r="24054" spans="1:2">
      <c r="A24054" s="72" t="s">
        <v>25930</v>
      </c>
      <c r="B24054" s="72"/>
    </row>
    <row r="24055" spans="1:2">
      <c r="A24055" s="72" t="s">
        <v>26333</v>
      </c>
      <c r="B24055" s="72"/>
    </row>
    <row r="24056" spans="1:2">
      <c r="A24056" s="72" t="s">
        <v>26334</v>
      </c>
      <c r="B24056" s="72"/>
    </row>
    <row r="24057" spans="1:2">
      <c r="A24057" s="72" t="s">
        <v>25931</v>
      </c>
      <c r="B24057" s="72"/>
    </row>
    <row r="24058" spans="1:2">
      <c r="A24058" s="72" t="s">
        <v>33093</v>
      </c>
      <c r="B24058" s="72"/>
    </row>
    <row r="24059" spans="1:2">
      <c r="A24059" s="72" t="s">
        <v>21948</v>
      </c>
      <c r="B24059" s="72"/>
    </row>
    <row r="24060" spans="1:2">
      <c r="A24060" s="72" t="s">
        <v>21031</v>
      </c>
      <c r="B24060" s="72"/>
    </row>
    <row r="24061" spans="1:2">
      <c r="A24061" s="72" t="s">
        <v>21032</v>
      </c>
      <c r="B24061" s="72"/>
    </row>
    <row r="24062" spans="1:2">
      <c r="A24062" s="72" t="s">
        <v>15218</v>
      </c>
      <c r="B24062" s="72"/>
    </row>
    <row r="24063" spans="1:2">
      <c r="A24063" s="72" t="s">
        <v>19631</v>
      </c>
      <c r="B24063" s="72"/>
    </row>
    <row r="24064" spans="1:2">
      <c r="A24064" s="72" t="s">
        <v>25505</v>
      </c>
      <c r="B24064" s="72"/>
    </row>
    <row r="24065" spans="1:2">
      <c r="A24065" s="72" t="s">
        <v>27907</v>
      </c>
      <c r="B24065" s="72"/>
    </row>
    <row r="24066" spans="1:2">
      <c r="A24066" s="72" t="s">
        <v>10825</v>
      </c>
      <c r="B24066" s="72"/>
    </row>
    <row r="24067" spans="1:2">
      <c r="A24067" s="72" t="s">
        <v>11003</v>
      </c>
      <c r="B24067" s="72"/>
    </row>
    <row r="24068" spans="1:2">
      <c r="A24068" s="72" t="s">
        <v>11004</v>
      </c>
      <c r="B24068" s="72"/>
    </row>
    <row r="24069" spans="1:2">
      <c r="A24069" s="72" t="s">
        <v>10826</v>
      </c>
      <c r="B24069" s="72"/>
    </row>
    <row r="24070" spans="1:2">
      <c r="A24070" s="72" t="s">
        <v>11005</v>
      </c>
      <c r="B24070" s="72"/>
    </row>
    <row r="24071" spans="1:2">
      <c r="A24071" s="72" t="s">
        <v>11006</v>
      </c>
      <c r="B24071" s="72"/>
    </row>
    <row r="24072" spans="1:2">
      <c r="A24072" s="72" t="s">
        <v>21033</v>
      </c>
      <c r="B24072" s="72"/>
    </row>
    <row r="24073" spans="1:2">
      <c r="A24073" s="72" t="s">
        <v>11825</v>
      </c>
      <c r="B24073" s="72"/>
    </row>
    <row r="24074" spans="1:2">
      <c r="A24074" s="72" t="s">
        <v>14870</v>
      </c>
      <c r="B24074" s="72"/>
    </row>
    <row r="24075" spans="1:2">
      <c r="A24075" s="72" t="s">
        <v>17855</v>
      </c>
      <c r="B24075" s="72"/>
    </row>
    <row r="24076" spans="1:2">
      <c r="A24076" s="72" t="s">
        <v>7250</v>
      </c>
      <c r="B24076" s="72"/>
    </row>
    <row r="24077" spans="1:2">
      <c r="A24077" s="72" t="s">
        <v>24272</v>
      </c>
      <c r="B24077" s="72"/>
    </row>
    <row r="24078" spans="1:2">
      <c r="A24078" s="72" t="s">
        <v>30689</v>
      </c>
      <c r="B24078" s="72"/>
    </row>
    <row r="24079" spans="1:2">
      <c r="A24079" s="72" t="s">
        <v>17179</v>
      </c>
      <c r="B24079" s="72"/>
    </row>
    <row r="24080" spans="1:2">
      <c r="A24080" s="72" t="s">
        <v>11007</v>
      </c>
      <c r="B24080" s="72"/>
    </row>
    <row r="24081" spans="1:2">
      <c r="A24081" s="72" t="s">
        <v>11008</v>
      </c>
      <c r="B24081" s="72"/>
    </row>
    <row r="24082" spans="1:2">
      <c r="A24082" s="72" t="s">
        <v>11009</v>
      </c>
      <c r="B24082" s="72"/>
    </row>
    <row r="24083" spans="1:2">
      <c r="A24083" s="72" t="s">
        <v>11010</v>
      </c>
      <c r="B24083" s="72"/>
    </row>
    <row r="24084" spans="1:2">
      <c r="A24084" s="72" t="s">
        <v>11011</v>
      </c>
      <c r="B24084" s="72"/>
    </row>
    <row r="24085" spans="1:2">
      <c r="A24085" s="72" t="s">
        <v>9370</v>
      </c>
      <c r="B24085" s="72"/>
    </row>
    <row r="24086" spans="1:2">
      <c r="A24086" s="72" t="s">
        <v>9371</v>
      </c>
      <c r="B24086" s="72"/>
    </row>
    <row r="24087" spans="1:2">
      <c r="A24087" s="72" t="s">
        <v>1845</v>
      </c>
      <c r="B24087" s="72"/>
    </row>
    <row r="24088" spans="1:2">
      <c r="A24088" s="72" t="s">
        <v>8353</v>
      </c>
      <c r="B24088" s="72"/>
    </row>
    <row r="24089" spans="1:2">
      <c r="A24089" s="72" t="s">
        <v>9893</v>
      </c>
      <c r="B24089" s="72"/>
    </row>
    <row r="24090" spans="1:2">
      <c r="A24090" s="72" t="s">
        <v>19632</v>
      </c>
      <c r="B24090" s="72"/>
    </row>
    <row r="24091" spans="1:2">
      <c r="A24091" s="72" t="s">
        <v>30690</v>
      </c>
      <c r="B24091" s="72"/>
    </row>
    <row r="24092" spans="1:2">
      <c r="A24092" s="72" t="s">
        <v>2183</v>
      </c>
      <c r="B24092" s="72"/>
    </row>
    <row r="24093" spans="1:2">
      <c r="A24093" s="72" t="s">
        <v>26581</v>
      </c>
      <c r="B24093" s="72"/>
    </row>
    <row r="24094" spans="1:2">
      <c r="A24094" s="72" t="s">
        <v>32134</v>
      </c>
      <c r="B24094" s="72"/>
    </row>
    <row r="24095" spans="1:2">
      <c r="A24095" s="72" t="s">
        <v>14282</v>
      </c>
      <c r="B24095" s="72"/>
    </row>
    <row r="24096" spans="1:2">
      <c r="A24096" s="72" t="s">
        <v>27505</v>
      </c>
      <c r="B24096" s="72"/>
    </row>
    <row r="24097" spans="1:2">
      <c r="A24097" s="72" t="s">
        <v>27059</v>
      </c>
      <c r="B24097" s="72"/>
    </row>
    <row r="24098" spans="1:2">
      <c r="A24098" s="72" t="s">
        <v>27059</v>
      </c>
      <c r="B24098" s="72"/>
    </row>
    <row r="24099" spans="1:2">
      <c r="A24099" s="72" t="s">
        <v>27506</v>
      </c>
      <c r="B24099" s="72"/>
    </row>
    <row r="24100" spans="1:2">
      <c r="A24100" s="72" t="s">
        <v>2184</v>
      </c>
      <c r="B24100" s="72"/>
    </row>
    <row r="24101" spans="1:2">
      <c r="A24101" s="72" t="s">
        <v>31361</v>
      </c>
      <c r="B24101" s="72"/>
    </row>
    <row r="24102" spans="1:2">
      <c r="A24102" s="72" t="s">
        <v>4359</v>
      </c>
      <c r="B24102" s="72"/>
    </row>
    <row r="24103" spans="1:2">
      <c r="A24103" s="72" t="s">
        <v>4359</v>
      </c>
      <c r="B24103" s="72"/>
    </row>
    <row r="24104" spans="1:2">
      <c r="A24104" s="72" t="s">
        <v>28993</v>
      </c>
      <c r="B24104" s="72"/>
    </row>
    <row r="24105" spans="1:2">
      <c r="A24105" s="72" t="s">
        <v>6680</v>
      </c>
      <c r="B24105" s="72"/>
    </row>
    <row r="24106" spans="1:2">
      <c r="A24106" s="72" t="s">
        <v>6680</v>
      </c>
      <c r="B24106" s="72"/>
    </row>
    <row r="24107" spans="1:2">
      <c r="A24107" s="72" t="s">
        <v>6680</v>
      </c>
      <c r="B24107" s="72"/>
    </row>
    <row r="24108" spans="1:2">
      <c r="A24108" s="72" t="s">
        <v>6680</v>
      </c>
      <c r="B24108" s="72"/>
    </row>
    <row r="24109" spans="1:2">
      <c r="A24109" s="72" t="s">
        <v>4991</v>
      </c>
      <c r="B24109" s="72"/>
    </row>
    <row r="24110" spans="1:2">
      <c r="A24110" s="72" t="s">
        <v>22590</v>
      </c>
      <c r="B24110" s="72"/>
    </row>
    <row r="24111" spans="1:2">
      <c r="A24111" s="72" t="s">
        <v>4992</v>
      </c>
      <c r="B24111" s="72"/>
    </row>
    <row r="24112" spans="1:2">
      <c r="A24112" s="72" t="s">
        <v>16522</v>
      </c>
      <c r="B24112" s="72"/>
    </row>
    <row r="24113" spans="1:2">
      <c r="A24113" s="72" t="s">
        <v>25277</v>
      </c>
      <c r="B24113" s="72"/>
    </row>
    <row r="24114" spans="1:2">
      <c r="A24114" s="72" t="s">
        <v>20135</v>
      </c>
      <c r="B24114" s="72"/>
    </row>
    <row r="24115" spans="1:2">
      <c r="A24115" s="72" t="s">
        <v>1613</v>
      </c>
      <c r="B24115" s="72"/>
    </row>
    <row r="24116" spans="1:2">
      <c r="A24116" s="72" t="s">
        <v>15463</v>
      </c>
      <c r="B24116" s="72"/>
    </row>
    <row r="24117" spans="1:2">
      <c r="A24117" s="72" t="s">
        <v>33346</v>
      </c>
      <c r="B24117" s="72"/>
    </row>
    <row r="24118" spans="1:2">
      <c r="A24118" s="72" t="s">
        <v>22591</v>
      </c>
      <c r="B24118" s="72"/>
    </row>
    <row r="24119" spans="1:2">
      <c r="A24119" s="72" t="s">
        <v>8985</v>
      </c>
      <c r="B24119" s="72"/>
    </row>
    <row r="24120" spans="1:2">
      <c r="A24120" s="72" t="s">
        <v>8986</v>
      </c>
      <c r="B24120" s="72"/>
    </row>
    <row r="24121" spans="1:2">
      <c r="A24121" s="72" t="s">
        <v>5335</v>
      </c>
      <c r="B24121" s="72"/>
    </row>
    <row r="24122" spans="1:2">
      <c r="A24122" s="72" t="s">
        <v>30691</v>
      </c>
      <c r="B24122" s="72"/>
    </row>
    <row r="24123" spans="1:2">
      <c r="A24123" s="72" t="s">
        <v>19633</v>
      </c>
      <c r="B24123" s="72"/>
    </row>
    <row r="24124" spans="1:2">
      <c r="A24124" s="72" t="s">
        <v>9372</v>
      </c>
      <c r="B24124" s="72"/>
    </row>
    <row r="24125" spans="1:2">
      <c r="A24125" s="72" t="s">
        <v>33521</v>
      </c>
      <c r="B24125" s="72"/>
    </row>
    <row r="24126" spans="1:2">
      <c r="A24126" s="72" t="s">
        <v>29531</v>
      </c>
      <c r="B24126" s="72"/>
    </row>
    <row r="24127" spans="1:2">
      <c r="A24127" s="72" t="s">
        <v>9373</v>
      </c>
      <c r="B24127" s="72"/>
    </row>
    <row r="24128" spans="1:2">
      <c r="A24128" s="72" t="s">
        <v>1190</v>
      </c>
      <c r="B24128" s="72"/>
    </row>
    <row r="24129" spans="1:2">
      <c r="A24129" s="72" t="s">
        <v>23783</v>
      </c>
      <c r="B24129" s="72"/>
    </row>
    <row r="24130" spans="1:2">
      <c r="A24130" s="72" t="s">
        <v>18880</v>
      </c>
      <c r="B24130" s="72"/>
    </row>
    <row r="24131" spans="1:2">
      <c r="A24131" s="72" t="s">
        <v>18399</v>
      </c>
      <c r="B24131" s="72"/>
    </row>
    <row r="24132" spans="1:2">
      <c r="A24132" s="72" t="s">
        <v>19634</v>
      </c>
      <c r="B24132" s="72"/>
    </row>
    <row r="24133" spans="1:2">
      <c r="A24133" s="72" t="s">
        <v>32884</v>
      </c>
      <c r="B24133" s="72"/>
    </row>
    <row r="24134" spans="1:2">
      <c r="A24134" s="4" t="s">
        <v>1191</v>
      </c>
      <c r="B24134" s="72"/>
    </row>
    <row r="24135" spans="1:2">
      <c r="A24135" s="72" t="s">
        <v>1191</v>
      </c>
      <c r="B24135" s="72"/>
    </row>
    <row r="24136" spans="1:2">
      <c r="A24136" s="72" t="s">
        <v>1191</v>
      </c>
      <c r="B24136" s="72"/>
    </row>
    <row r="24137" spans="1:2">
      <c r="A24137" s="72" t="s">
        <v>30692</v>
      </c>
      <c r="B24137" s="72"/>
    </row>
    <row r="24138" spans="1:2">
      <c r="A24138" s="72" t="s">
        <v>32521</v>
      </c>
      <c r="B24138" s="72"/>
    </row>
    <row r="24139" spans="1:2">
      <c r="A24139" s="72" t="s">
        <v>1846</v>
      </c>
      <c r="B24139" s="72"/>
    </row>
    <row r="24140" spans="1:2">
      <c r="A24140" s="72" t="s">
        <v>1846</v>
      </c>
      <c r="B24140" s="72"/>
    </row>
    <row r="24141" spans="1:2">
      <c r="A24141" s="72" t="s">
        <v>10361</v>
      </c>
      <c r="B24141" s="72"/>
    </row>
    <row r="24142" spans="1:2">
      <c r="A24142" s="72" t="s">
        <v>28994</v>
      </c>
      <c r="B24142" s="72"/>
    </row>
    <row r="24143" spans="1:2">
      <c r="A24143" s="72" t="s">
        <v>1847</v>
      </c>
      <c r="B24143" s="72"/>
    </row>
    <row r="24144" spans="1:2">
      <c r="A24144" s="72" t="s">
        <v>17856</v>
      </c>
      <c r="B24144" s="72"/>
    </row>
    <row r="24145" spans="1:2">
      <c r="A24145" s="72" t="s">
        <v>17856</v>
      </c>
      <c r="B24145" s="72"/>
    </row>
    <row r="24146" spans="1:2">
      <c r="A24146" s="72" t="s">
        <v>21034</v>
      </c>
      <c r="B24146" s="72"/>
    </row>
    <row r="24147" spans="1:2">
      <c r="A24147" s="72" t="s">
        <v>16213</v>
      </c>
      <c r="B24147" s="72"/>
    </row>
    <row r="24148" spans="1:2">
      <c r="A24148" s="72" t="s">
        <v>18400</v>
      </c>
      <c r="B24148" s="72"/>
    </row>
    <row r="24149" spans="1:2">
      <c r="A24149" s="72" t="s">
        <v>11013</v>
      </c>
      <c r="B24149" s="72"/>
    </row>
    <row r="24150" spans="1:2">
      <c r="A24150" s="72" t="s">
        <v>11014</v>
      </c>
      <c r="B24150" s="72"/>
    </row>
    <row r="24151" spans="1:2">
      <c r="A24151" s="72" t="s">
        <v>11012</v>
      </c>
      <c r="B24151" s="72"/>
    </row>
    <row r="24152" spans="1:2">
      <c r="A24152" s="72" t="s">
        <v>11015</v>
      </c>
      <c r="B24152" s="72"/>
    </row>
    <row r="24153" spans="1:2">
      <c r="A24153" s="72" t="s">
        <v>11016</v>
      </c>
      <c r="B24153" s="72"/>
    </row>
    <row r="24154" spans="1:2">
      <c r="A24154" s="72" t="s">
        <v>10827</v>
      </c>
      <c r="B24154" s="72"/>
    </row>
    <row r="24155" spans="1:2">
      <c r="A24155" s="72" t="s">
        <v>11017</v>
      </c>
      <c r="B24155" s="72"/>
    </row>
    <row r="24156" spans="1:2">
      <c r="A24156" s="72" t="s">
        <v>24859</v>
      </c>
      <c r="B24156" s="72"/>
    </row>
    <row r="24157" spans="1:2">
      <c r="A24157" s="72" t="s">
        <v>4049</v>
      </c>
      <c r="B24157" s="72"/>
    </row>
    <row r="24158" spans="1:2">
      <c r="A24158" s="72" t="s">
        <v>11018</v>
      </c>
      <c r="B24158" s="72"/>
    </row>
    <row r="24159" spans="1:2">
      <c r="A24159" s="72" t="s">
        <v>32885</v>
      </c>
      <c r="B24159" s="72"/>
    </row>
    <row r="24160" spans="1:2">
      <c r="A24160" s="72" t="s">
        <v>11019</v>
      </c>
      <c r="B24160" s="72"/>
    </row>
    <row r="24161" spans="1:2">
      <c r="A24161" s="72" t="s">
        <v>13065</v>
      </c>
      <c r="B24161" s="72"/>
    </row>
    <row r="24162" spans="1:2">
      <c r="A24162" s="72" t="s">
        <v>31362</v>
      </c>
      <c r="B24162" s="72"/>
    </row>
    <row r="24163" spans="1:2">
      <c r="A24163" s="4" t="s">
        <v>1192</v>
      </c>
      <c r="B24163" s="72"/>
    </row>
    <row r="24164" spans="1:2">
      <c r="A24164" s="72" t="s">
        <v>24273</v>
      </c>
      <c r="B24164" s="72"/>
    </row>
    <row r="24165" spans="1:2">
      <c r="A24165" s="72" t="s">
        <v>6412</v>
      </c>
      <c r="B24165" s="72"/>
    </row>
    <row r="24166" spans="1:2">
      <c r="A24166" s="72" t="s">
        <v>23784</v>
      </c>
      <c r="B24166" s="72"/>
    </row>
    <row r="24167" spans="1:2">
      <c r="A24167" s="72" t="s">
        <v>23785</v>
      </c>
      <c r="B24167" s="72"/>
    </row>
    <row r="24168" spans="1:2">
      <c r="A24168" s="72" t="s">
        <v>10828</v>
      </c>
      <c r="B24168" s="72"/>
    </row>
    <row r="24169" spans="1:2">
      <c r="A24169" s="72" t="s">
        <v>5676</v>
      </c>
      <c r="B24169" s="72"/>
    </row>
    <row r="24170" spans="1:2">
      <c r="A24170" s="72" t="s">
        <v>14871</v>
      </c>
      <c r="B24170" s="72"/>
    </row>
    <row r="24171" spans="1:2">
      <c r="A24171" s="72" t="s">
        <v>20136</v>
      </c>
      <c r="B24171" s="72"/>
    </row>
    <row r="24172" spans="1:2">
      <c r="A24172" s="72" t="s">
        <v>15219</v>
      </c>
      <c r="B24172" s="72"/>
    </row>
    <row r="24173" spans="1:2">
      <c r="A24173" s="72" t="s">
        <v>32886</v>
      </c>
      <c r="B24173" s="72"/>
    </row>
    <row r="24174" spans="1:2">
      <c r="A24174" s="72" t="s">
        <v>14872</v>
      </c>
      <c r="B24174" s="72"/>
    </row>
    <row r="24175" spans="1:2">
      <c r="A24175" s="72" t="s">
        <v>22592</v>
      </c>
      <c r="B24175" s="72"/>
    </row>
    <row r="24176" spans="1:2">
      <c r="A24176" s="72" t="s">
        <v>27060</v>
      </c>
      <c r="B24176" s="72"/>
    </row>
    <row r="24177" spans="1:2">
      <c r="A24177" s="72" t="s">
        <v>25278</v>
      </c>
      <c r="B24177" s="72"/>
    </row>
    <row r="24178" spans="1:2">
      <c r="A24178" s="72" t="s">
        <v>15718</v>
      </c>
      <c r="B24178" s="72"/>
    </row>
    <row r="24179" spans="1:2">
      <c r="A24179" s="72" t="s">
        <v>11826</v>
      </c>
      <c r="B24179" s="72"/>
    </row>
    <row r="24180" spans="1:2">
      <c r="A24180" s="72" t="s">
        <v>27908</v>
      </c>
      <c r="B24180" s="72"/>
    </row>
    <row r="24181" spans="1:2">
      <c r="A24181" s="72" t="s">
        <v>17067</v>
      </c>
      <c r="B24181" s="72"/>
    </row>
    <row r="24182" spans="1:2">
      <c r="A24182" s="72" t="s">
        <v>31947</v>
      </c>
      <c r="B24182" s="72"/>
    </row>
    <row r="24183" spans="1:2">
      <c r="A24183" s="72" t="s">
        <v>17068</v>
      </c>
      <c r="B24183" s="72"/>
    </row>
    <row r="24184" spans="1:2">
      <c r="A24184" s="72" t="s">
        <v>13066</v>
      </c>
      <c r="B24184" s="72"/>
    </row>
    <row r="24185" spans="1:2">
      <c r="A24185" s="72" t="s">
        <v>12701</v>
      </c>
      <c r="B24185" s="72"/>
    </row>
    <row r="24186" spans="1:2">
      <c r="A24186" s="72" t="s">
        <v>3626</v>
      </c>
      <c r="B24186" s="72"/>
    </row>
    <row r="24187" spans="1:2">
      <c r="A24187" s="72" t="s">
        <v>11020</v>
      </c>
      <c r="B24187" s="72"/>
    </row>
    <row r="24188" spans="1:2">
      <c r="A24188" s="72" t="s">
        <v>16001</v>
      </c>
      <c r="B24188" s="72"/>
    </row>
    <row r="24189" spans="1:2">
      <c r="A24189" s="72" t="s">
        <v>1193</v>
      </c>
      <c r="B24189" s="72"/>
    </row>
    <row r="24190" spans="1:2">
      <c r="A24190" s="72" t="s">
        <v>16797</v>
      </c>
      <c r="B24190" s="72"/>
    </row>
    <row r="24191" spans="1:2">
      <c r="A24191" s="72" t="s">
        <v>11828</v>
      </c>
      <c r="B24191" s="72"/>
    </row>
    <row r="24192" spans="1:2">
      <c r="A24192" s="72" t="s">
        <v>11829</v>
      </c>
      <c r="B24192" s="72"/>
    </row>
    <row r="24193" spans="1:2">
      <c r="A24193" s="72" t="s">
        <v>14283</v>
      </c>
      <c r="B24193" s="72"/>
    </row>
    <row r="24194" spans="1:2">
      <c r="A24194" s="72" t="s">
        <v>25279</v>
      </c>
      <c r="B24194" s="72"/>
    </row>
    <row r="24195" spans="1:2">
      <c r="A24195" s="72" t="s">
        <v>9894</v>
      </c>
      <c r="B24195" s="72"/>
    </row>
    <row r="24196" spans="1:2">
      <c r="A24196" s="72" t="s">
        <v>20137</v>
      </c>
      <c r="B24196" s="72"/>
    </row>
    <row r="24197" spans="1:2">
      <c r="A24197" s="72" t="s">
        <v>11021</v>
      </c>
      <c r="B24197" s="72"/>
    </row>
    <row r="24198" spans="1:2">
      <c r="A24198" s="72" t="s">
        <v>11022</v>
      </c>
      <c r="B24198" s="72"/>
    </row>
    <row r="24199" spans="1:2">
      <c r="A24199" s="72" t="s">
        <v>31504</v>
      </c>
      <c r="B24199" s="72"/>
    </row>
    <row r="24200" spans="1:2">
      <c r="A24200" s="72" t="s">
        <v>7965</v>
      </c>
      <c r="B24200" s="72"/>
    </row>
    <row r="24201" spans="1:2">
      <c r="A24201" s="72" t="s">
        <v>24274</v>
      </c>
      <c r="B24201" s="72"/>
    </row>
    <row r="24202" spans="1:2">
      <c r="A24202" s="72" t="s">
        <v>30062</v>
      </c>
      <c r="B24202" s="72"/>
    </row>
    <row r="24203" spans="1:2">
      <c r="A24203" s="72" t="s">
        <v>13402</v>
      </c>
      <c r="B24203" s="72"/>
    </row>
    <row r="24204" spans="1:2">
      <c r="A24204" s="72" t="s">
        <v>31242</v>
      </c>
      <c r="B24204" s="72"/>
    </row>
    <row r="24205" spans="1:2">
      <c r="A24205" s="72" t="s">
        <v>463</v>
      </c>
      <c r="B24205" s="72"/>
    </row>
    <row r="24206" spans="1:2">
      <c r="A24206" s="72" t="s">
        <v>13403</v>
      </c>
      <c r="B24206" s="72"/>
    </row>
    <row r="24207" spans="1:2">
      <c r="A24207" s="72" t="s">
        <v>8987</v>
      </c>
      <c r="B24207" s="72"/>
    </row>
    <row r="24208" spans="1:2">
      <c r="A24208" s="72" t="s">
        <v>16214</v>
      </c>
      <c r="B24208" s="72"/>
    </row>
    <row r="24209" spans="1:2">
      <c r="A24209" s="72" t="s">
        <v>27909</v>
      </c>
      <c r="B24209" s="72"/>
    </row>
    <row r="24210" spans="1:2">
      <c r="A24210" s="72" t="s">
        <v>17858</v>
      </c>
      <c r="B24210" s="72"/>
    </row>
    <row r="24211" spans="1:2">
      <c r="A24211" s="72" t="s">
        <v>12277</v>
      </c>
      <c r="B24211" s="72"/>
    </row>
    <row r="24212" spans="1:2">
      <c r="A24212" s="72" t="s">
        <v>6058</v>
      </c>
      <c r="B24212" s="72"/>
    </row>
    <row r="24213" spans="1:2">
      <c r="A24213" s="72" t="s">
        <v>33522</v>
      </c>
      <c r="B24213" s="72"/>
    </row>
    <row r="24214" spans="1:2">
      <c r="A24214" s="72" t="s">
        <v>9895</v>
      </c>
      <c r="B24214" s="72"/>
    </row>
    <row r="24215" spans="1:2">
      <c r="A24215" s="72" t="s">
        <v>14284</v>
      </c>
      <c r="B24215" s="72"/>
    </row>
    <row r="24216" spans="1:2">
      <c r="A24216" s="72" t="s">
        <v>22593</v>
      </c>
      <c r="B24216" s="72"/>
    </row>
    <row r="24217" spans="1:2">
      <c r="A24217" s="72" t="s">
        <v>18881</v>
      </c>
      <c r="B24217" s="72"/>
    </row>
    <row r="24218" spans="1:2">
      <c r="A24218" s="72" t="s">
        <v>15220</v>
      </c>
      <c r="B24218" s="72"/>
    </row>
    <row r="24219" spans="1:2">
      <c r="A24219" s="72" t="s">
        <v>31701</v>
      </c>
      <c r="B24219" s="72"/>
    </row>
    <row r="24220" spans="1:2">
      <c r="A24220" s="72" t="s">
        <v>30693</v>
      </c>
      <c r="B24220" s="72"/>
    </row>
    <row r="24221" spans="1:2">
      <c r="A24221" s="72" t="s">
        <v>28995</v>
      </c>
      <c r="B24221" s="72"/>
    </row>
    <row r="24222" spans="1:2">
      <c r="A24222" s="72" t="s">
        <v>32887</v>
      </c>
      <c r="B24222" s="72"/>
    </row>
    <row r="24223" spans="1:2">
      <c r="A24223" s="72" t="s">
        <v>21949</v>
      </c>
      <c r="B24223" s="72"/>
    </row>
    <row r="24224" spans="1:2">
      <c r="A24224" s="72" t="s">
        <v>16523</v>
      </c>
      <c r="B24224" s="72"/>
    </row>
    <row r="24225" spans="1:2">
      <c r="A24225" s="72" t="s">
        <v>16524</v>
      </c>
      <c r="B24225" s="72"/>
    </row>
    <row r="24226" spans="1:2">
      <c r="A24226" s="72" t="s">
        <v>1194</v>
      </c>
      <c r="B24226" s="72"/>
    </row>
    <row r="24227" spans="1:2">
      <c r="A24227" s="72" t="s">
        <v>9896</v>
      </c>
      <c r="B24227" s="72"/>
    </row>
    <row r="24228" spans="1:2">
      <c r="A24228" s="72" t="s">
        <v>23786</v>
      </c>
      <c r="B24228" s="72"/>
    </row>
    <row r="24229" spans="1:2">
      <c r="A24229" s="72" t="s">
        <v>464</v>
      </c>
      <c r="B24229" s="72"/>
    </row>
    <row r="24230" spans="1:2">
      <c r="A24230" s="72" t="s">
        <v>27910</v>
      </c>
      <c r="B24230" s="72"/>
    </row>
    <row r="24231" spans="1:2">
      <c r="A24231" s="72" t="s">
        <v>10619</v>
      </c>
      <c r="B24231" s="72"/>
    </row>
    <row r="24232" spans="1:2">
      <c r="A24232" s="72" t="s">
        <v>19153</v>
      </c>
      <c r="B24232" s="72"/>
    </row>
    <row r="24233" spans="1:2">
      <c r="A24233" s="72" t="s">
        <v>8988</v>
      </c>
      <c r="B24233" s="72"/>
    </row>
    <row r="24234" spans="1:2">
      <c r="A24234" s="72" t="s">
        <v>30694</v>
      </c>
      <c r="B24234" s="72"/>
    </row>
    <row r="24235" spans="1:2">
      <c r="A24235" s="72" t="s">
        <v>4993</v>
      </c>
      <c r="B24235" s="72"/>
    </row>
    <row r="24236" spans="1:2">
      <c r="A24236" s="72" t="s">
        <v>17859</v>
      </c>
      <c r="B24236" s="72"/>
    </row>
    <row r="24237" spans="1:2">
      <c r="A24237" s="4" t="s">
        <v>465</v>
      </c>
      <c r="B24237" s="72"/>
    </row>
    <row r="24238" spans="1:2">
      <c r="A24238" s="72" t="s">
        <v>465</v>
      </c>
      <c r="B24238" s="72"/>
    </row>
    <row r="24239" spans="1:2">
      <c r="A24239" s="72" t="s">
        <v>11830</v>
      </c>
      <c r="B24239" s="72"/>
    </row>
    <row r="24240" spans="1:2">
      <c r="A24240" s="72" t="s">
        <v>4050</v>
      </c>
      <c r="B24240" s="72"/>
    </row>
    <row r="24241" spans="1:2">
      <c r="A24241" s="72" t="s">
        <v>22594</v>
      </c>
      <c r="B24241" s="72"/>
    </row>
    <row r="24242" spans="1:2">
      <c r="A24242" s="72" t="s">
        <v>8989</v>
      </c>
      <c r="B24242" s="72"/>
    </row>
    <row r="24243" spans="1:2">
      <c r="A24243" s="72" t="s">
        <v>8990</v>
      </c>
      <c r="B24243" s="72"/>
    </row>
    <row r="24244" spans="1:2">
      <c r="A24244" s="72" t="s">
        <v>6413</v>
      </c>
      <c r="B24244" s="72"/>
    </row>
    <row r="24245" spans="1:2">
      <c r="A24245" s="72" t="s">
        <v>25932</v>
      </c>
      <c r="B24245" s="72"/>
    </row>
    <row r="24246" spans="1:2">
      <c r="A24246" s="72" t="s">
        <v>21035</v>
      </c>
      <c r="B24246" s="72"/>
    </row>
    <row r="24247" spans="1:2">
      <c r="A24247" s="72" t="s">
        <v>7620</v>
      </c>
      <c r="B24247" s="72"/>
    </row>
    <row r="24248" spans="1:2">
      <c r="A24248" s="72" t="s">
        <v>27062</v>
      </c>
      <c r="B24248" s="72"/>
    </row>
    <row r="24249" spans="1:2">
      <c r="A24249" s="72" t="s">
        <v>3627</v>
      </c>
      <c r="B24249" s="72"/>
    </row>
    <row r="24250" spans="1:2">
      <c r="A24250" s="72" t="s">
        <v>32522</v>
      </c>
      <c r="B24250" s="72"/>
    </row>
    <row r="24251" spans="1:2">
      <c r="A24251" s="72" t="s">
        <v>14873</v>
      </c>
      <c r="B24251" s="72"/>
    </row>
    <row r="24252" spans="1:2">
      <c r="A24252" s="72" t="s">
        <v>7621</v>
      </c>
      <c r="B24252" s="72"/>
    </row>
    <row r="24253" spans="1:2">
      <c r="A24253" s="72" t="s">
        <v>22595</v>
      </c>
      <c r="B24253" s="72"/>
    </row>
    <row r="24254" spans="1:2">
      <c r="A24254" s="72" t="s">
        <v>9898</v>
      </c>
      <c r="B24254" s="72"/>
    </row>
    <row r="24255" spans="1:2">
      <c r="A24255" s="72" t="s">
        <v>9898</v>
      </c>
      <c r="B24255" s="72"/>
    </row>
    <row r="24256" spans="1:2">
      <c r="A24256" s="72" t="s">
        <v>4360</v>
      </c>
      <c r="B24256" s="72"/>
    </row>
    <row r="24257" spans="1:2">
      <c r="A24257" s="72" t="s">
        <v>4360</v>
      </c>
      <c r="B24257" s="72"/>
    </row>
    <row r="24258" spans="1:2">
      <c r="A24258" s="72" t="s">
        <v>4360</v>
      </c>
      <c r="B24258" s="72"/>
    </row>
    <row r="24259" spans="1:2">
      <c r="A24259" s="72" t="s">
        <v>4360</v>
      </c>
      <c r="B24259" s="72"/>
    </row>
    <row r="24260" spans="1:2">
      <c r="A24260" s="72" t="s">
        <v>11831</v>
      </c>
      <c r="B24260" s="72"/>
    </row>
    <row r="24261" spans="1:2">
      <c r="A24261" s="72" t="s">
        <v>14874</v>
      </c>
      <c r="B24261" s="72"/>
    </row>
    <row r="24262" spans="1:2">
      <c r="A24262" s="72" t="s">
        <v>9375</v>
      </c>
      <c r="B24262" s="72"/>
    </row>
    <row r="24263" spans="1:2">
      <c r="A24263" s="72" t="s">
        <v>29844</v>
      </c>
      <c r="B24263" s="72"/>
    </row>
    <row r="24264" spans="1:2">
      <c r="A24264" s="72" t="s">
        <v>13067</v>
      </c>
      <c r="B24264" s="72"/>
    </row>
    <row r="24265" spans="1:2">
      <c r="A24265" s="72" t="s">
        <v>14285</v>
      </c>
      <c r="B24265" s="72"/>
    </row>
    <row r="24266" spans="1:2">
      <c r="A24266" s="72" t="s">
        <v>28193</v>
      </c>
      <c r="B24266" s="72"/>
    </row>
    <row r="24267" spans="1:2">
      <c r="A24267" s="72" t="s">
        <v>7251</v>
      </c>
      <c r="B24267" s="72"/>
    </row>
    <row r="24268" spans="1:2">
      <c r="A24268" s="72" t="s">
        <v>7251</v>
      </c>
      <c r="B24268" s="72"/>
    </row>
    <row r="24269" spans="1:2">
      <c r="A24269" s="72" t="s">
        <v>27063</v>
      </c>
      <c r="B24269" s="72"/>
    </row>
    <row r="24270" spans="1:2">
      <c r="A24270" s="72" t="s">
        <v>28194</v>
      </c>
      <c r="B24270" s="72"/>
    </row>
    <row r="24271" spans="1:2">
      <c r="A24271" s="72" t="s">
        <v>27064</v>
      </c>
      <c r="B24271" s="72"/>
    </row>
    <row r="24272" spans="1:2">
      <c r="A24272" s="72" t="s">
        <v>23020</v>
      </c>
      <c r="B24272" s="72"/>
    </row>
    <row r="24273" spans="1:2">
      <c r="A24273" s="72" t="s">
        <v>21432</v>
      </c>
      <c r="B24273" s="72"/>
    </row>
    <row r="24274" spans="1:2">
      <c r="A24274" s="72" t="s">
        <v>7622</v>
      </c>
      <c r="B24274" s="72"/>
    </row>
    <row r="24275" spans="1:2">
      <c r="A24275" s="72" t="s">
        <v>3628</v>
      </c>
      <c r="B24275" s="72"/>
    </row>
    <row r="24276" spans="1:2">
      <c r="A24276" s="72" t="s">
        <v>31363</v>
      </c>
      <c r="B24276" s="72"/>
    </row>
    <row r="24277" spans="1:2">
      <c r="A24277" s="72" t="s">
        <v>9376</v>
      </c>
      <c r="B24277" s="72"/>
    </row>
    <row r="24278" spans="1:2">
      <c r="A24278" s="72" t="s">
        <v>4545</v>
      </c>
      <c r="B24278" s="72"/>
    </row>
    <row r="24279" spans="1:2">
      <c r="A24279" s="72" t="s">
        <v>4546</v>
      </c>
      <c r="B24279" s="72"/>
    </row>
    <row r="24280" spans="1:2">
      <c r="A24280" s="72" t="s">
        <v>25506</v>
      </c>
      <c r="B24280" s="72"/>
    </row>
    <row r="24281" spans="1:2">
      <c r="A24281" s="72" t="s">
        <v>25507</v>
      </c>
      <c r="B24281" s="72"/>
    </row>
    <row r="24282" spans="1:2">
      <c r="A24282" s="72" t="s">
        <v>15719</v>
      </c>
      <c r="B24282" s="72"/>
    </row>
    <row r="24283" spans="1:2">
      <c r="A24283" s="72" t="s">
        <v>7623</v>
      </c>
      <c r="B24283" s="72"/>
    </row>
    <row r="24284" spans="1:2">
      <c r="A24284" s="72" t="s">
        <v>16798</v>
      </c>
      <c r="B24284" s="72"/>
    </row>
    <row r="24285" spans="1:2">
      <c r="A24285" s="72" t="s">
        <v>4994</v>
      </c>
      <c r="B24285" s="72"/>
    </row>
    <row r="24286" spans="1:2">
      <c r="A24286" s="72" t="s">
        <v>23787</v>
      </c>
      <c r="B24286" s="72"/>
    </row>
    <row r="24287" spans="1:2">
      <c r="A24287" s="72" t="s">
        <v>18882</v>
      </c>
      <c r="B24287" s="72"/>
    </row>
    <row r="24288" spans="1:2">
      <c r="A24288" s="72" t="s">
        <v>3629</v>
      </c>
      <c r="B24288" s="72"/>
    </row>
    <row r="24289" spans="1:2">
      <c r="A24289" s="72" t="s">
        <v>2417</v>
      </c>
      <c r="B24289" s="72"/>
    </row>
    <row r="24290" spans="1:2">
      <c r="A24290" s="72" t="s">
        <v>21036</v>
      </c>
      <c r="B24290" s="72"/>
    </row>
    <row r="24291" spans="1:2">
      <c r="A24291" s="72" t="s">
        <v>14877</v>
      </c>
      <c r="B24291" s="72"/>
    </row>
    <row r="24292" spans="1:2">
      <c r="A24292" s="72" t="s">
        <v>9900</v>
      </c>
      <c r="B24292" s="72"/>
    </row>
    <row r="24293" spans="1:2">
      <c r="A24293" s="72" t="s">
        <v>6059</v>
      </c>
      <c r="B24293" s="72"/>
    </row>
    <row r="24294" spans="1:2">
      <c r="A24294" s="72" t="s">
        <v>6059</v>
      </c>
      <c r="B24294" s="72"/>
    </row>
    <row r="24295" spans="1:2">
      <c r="A24295" s="72" t="s">
        <v>5678</v>
      </c>
      <c r="B24295" s="72"/>
    </row>
    <row r="24296" spans="1:2">
      <c r="A24296" s="72" t="s">
        <v>6060</v>
      </c>
      <c r="B24296" s="72"/>
    </row>
    <row r="24297" spans="1:2">
      <c r="A24297" s="72" t="s">
        <v>2418</v>
      </c>
      <c r="B24297" s="72"/>
    </row>
    <row r="24298" spans="1:2">
      <c r="A24298" s="72" t="s">
        <v>20437</v>
      </c>
      <c r="B24298" s="72"/>
    </row>
    <row r="24299" spans="1:2">
      <c r="A24299" s="72" t="s">
        <v>24275</v>
      </c>
      <c r="B24299" s="72"/>
    </row>
    <row r="24300" spans="1:2">
      <c r="A24300" s="72" t="s">
        <v>4051</v>
      </c>
      <c r="B24300" s="72"/>
    </row>
    <row r="24301" spans="1:2">
      <c r="A24301" s="72" t="s">
        <v>8355</v>
      </c>
      <c r="B24301" s="72"/>
    </row>
    <row r="24302" spans="1:2">
      <c r="A24302" s="72" t="s">
        <v>5336</v>
      </c>
      <c r="B24302" s="72"/>
    </row>
    <row r="24303" spans="1:2">
      <c r="A24303" s="72" t="s">
        <v>7624</v>
      </c>
      <c r="B24303" s="72"/>
    </row>
    <row r="24304" spans="1:2">
      <c r="A24304" s="72" t="s">
        <v>13404</v>
      </c>
      <c r="B24304" s="72"/>
    </row>
    <row r="24305" spans="1:2">
      <c r="A24305" s="72" t="s">
        <v>7625</v>
      </c>
      <c r="B24305" s="72"/>
    </row>
    <row r="24306" spans="1:2">
      <c r="A24306" s="72" t="s">
        <v>7626</v>
      </c>
      <c r="B24306" s="72"/>
    </row>
    <row r="24307" spans="1:2">
      <c r="A24307" s="72" t="s">
        <v>7627</v>
      </c>
      <c r="B24307" s="72"/>
    </row>
    <row r="24308" spans="1:2">
      <c r="A24308" s="72" t="s">
        <v>7628</v>
      </c>
      <c r="B24308" s="72"/>
    </row>
    <row r="24309" spans="1:2">
      <c r="A24309" s="72" t="s">
        <v>13405</v>
      </c>
      <c r="B24309" s="72"/>
    </row>
    <row r="24310" spans="1:2">
      <c r="A24310" s="72" t="s">
        <v>1195</v>
      </c>
      <c r="B24310" s="72"/>
    </row>
    <row r="24311" spans="1:2">
      <c r="A24311" s="72" t="s">
        <v>1195</v>
      </c>
      <c r="B24311" s="72"/>
    </row>
    <row r="24312" spans="1:2">
      <c r="A24312" s="72" t="s">
        <v>28996</v>
      </c>
      <c r="B24312" s="72"/>
    </row>
    <row r="24313" spans="1:2">
      <c r="A24313" s="72" t="s">
        <v>13406</v>
      </c>
      <c r="B24313" s="72"/>
    </row>
    <row r="24314" spans="1:2">
      <c r="A24314" s="72" t="s">
        <v>7630</v>
      </c>
      <c r="B24314" s="72"/>
    </row>
    <row r="24315" spans="1:2">
      <c r="A24315" s="72" t="s">
        <v>7631</v>
      </c>
      <c r="B24315" s="72"/>
    </row>
    <row r="24316" spans="1:2">
      <c r="A24316" s="72" t="s">
        <v>7632</v>
      </c>
      <c r="B24316" s="72"/>
    </row>
    <row r="24317" spans="1:2">
      <c r="A24317" s="72" t="s">
        <v>7634</v>
      </c>
      <c r="B24317" s="72"/>
    </row>
    <row r="24318" spans="1:2">
      <c r="A24318" s="72" t="s">
        <v>7635</v>
      </c>
      <c r="B24318" s="72"/>
    </row>
    <row r="24319" spans="1:2">
      <c r="A24319" s="72" t="s">
        <v>7636</v>
      </c>
      <c r="B24319" s="72"/>
    </row>
    <row r="24320" spans="1:2">
      <c r="A24320" s="72" t="s">
        <v>14878</v>
      </c>
      <c r="B24320" s="72"/>
    </row>
    <row r="24321" spans="1:2">
      <c r="A24321" s="72" t="s">
        <v>14879</v>
      </c>
      <c r="B24321" s="72"/>
    </row>
    <row r="24322" spans="1:2">
      <c r="A24322" s="72" t="s">
        <v>13407</v>
      </c>
      <c r="B24322" s="72"/>
    </row>
    <row r="24323" spans="1:2">
      <c r="A24323" s="72" t="s">
        <v>7637</v>
      </c>
      <c r="B24323" s="72"/>
    </row>
    <row r="24324" spans="1:2">
      <c r="A24324" s="72" t="s">
        <v>7638</v>
      </c>
      <c r="B24324" s="72"/>
    </row>
    <row r="24325" spans="1:2">
      <c r="A24325" s="72" t="s">
        <v>20438</v>
      </c>
      <c r="B24325" s="72"/>
    </row>
    <row r="24326" spans="1:2">
      <c r="A24326" s="72" t="s">
        <v>13408</v>
      </c>
      <c r="B24326" s="72"/>
    </row>
    <row r="24327" spans="1:2">
      <c r="A24327" s="72" t="s">
        <v>7639</v>
      </c>
      <c r="B24327" s="72"/>
    </row>
    <row r="24328" spans="1:2">
      <c r="A24328" s="72" t="s">
        <v>7640</v>
      </c>
      <c r="B24328" s="72"/>
    </row>
    <row r="24329" spans="1:2">
      <c r="A24329" s="72" t="s">
        <v>21037</v>
      </c>
      <c r="B24329" s="72"/>
    </row>
    <row r="24330" spans="1:2">
      <c r="A24330" s="72" t="s">
        <v>18883</v>
      </c>
      <c r="B24330" s="72"/>
    </row>
    <row r="24331" spans="1:2">
      <c r="A24331" s="72" t="s">
        <v>16217</v>
      </c>
      <c r="B24331" s="72"/>
    </row>
    <row r="24332" spans="1:2">
      <c r="A24332" s="72" t="s">
        <v>3630</v>
      </c>
      <c r="B24332" s="72"/>
    </row>
    <row r="24333" spans="1:2">
      <c r="A24333" s="72" t="s">
        <v>22598</v>
      </c>
      <c r="B24333" s="72"/>
    </row>
    <row r="24334" spans="1:2">
      <c r="A24334" s="72" t="s">
        <v>33234</v>
      </c>
      <c r="B24334" s="72"/>
    </row>
    <row r="24335" spans="1:2">
      <c r="A24335" s="72" t="s">
        <v>32888</v>
      </c>
      <c r="B24335" s="72"/>
    </row>
    <row r="24336" spans="1:2">
      <c r="A24336" s="72" t="s">
        <v>7641</v>
      </c>
      <c r="B24336" s="72"/>
    </row>
    <row r="24337" spans="1:2">
      <c r="A24337" s="72" t="s">
        <v>7642</v>
      </c>
      <c r="B24337" s="72"/>
    </row>
    <row r="24338" spans="1:2">
      <c r="A24338" s="72" t="s">
        <v>7643</v>
      </c>
      <c r="B24338" s="72"/>
    </row>
    <row r="24339" spans="1:2">
      <c r="A24339" s="72" t="s">
        <v>7644</v>
      </c>
      <c r="B24339" s="72"/>
    </row>
    <row r="24340" spans="1:2">
      <c r="A24340" s="72" t="s">
        <v>20439</v>
      </c>
      <c r="B24340" s="72"/>
    </row>
    <row r="24341" spans="1:2">
      <c r="A24341" s="72" t="s">
        <v>7645</v>
      </c>
      <c r="B24341" s="72"/>
    </row>
    <row r="24342" spans="1:2">
      <c r="A24342" s="72" t="s">
        <v>7646</v>
      </c>
      <c r="B24342" s="72"/>
    </row>
    <row r="24343" spans="1:2">
      <c r="A24343" s="72" t="s">
        <v>20440</v>
      </c>
      <c r="B24343" s="72"/>
    </row>
    <row r="24344" spans="1:2">
      <c r="A24344" s="72" t="s">
        <v>13409</v>
      </c>
      <c r="B24344" s="72"/>
    </row>
    <row r="24345" spans="1:2">
      <c r="A24345" s="72" t="s">
        <v>31948</v>
      </c>
      <c r="B24345" s="72"/>
    </row>
    <row r="24346" spans="1:2">
      <c r="A24346" s="72" t="s">
        <v>13410</v>
      </c>
      <c r="B24346" s="72"/>
    </row>
    <row r="24347" spans="1:2">
      <c r="A24347" s="72" t="s">
        <v>7647</v>
      </c>
      <c r="B24347" s="72"/>
    </row>
    <row r="24348" spans="1:2">
      <c r="A24348" s="72" t="s">
        <v>7648</v>
      </c>
      <c r="B24348" s="72"/>
    </row>
    <row r="24349" spans="1:2">
      <c r="A24349" s="72" t="s">
        <v>14880</v>
      </c>
      <c r="B24349" s="72"/>
    </row>
    <row r="24350" spans="1:2">
      <c r="A24350" s="72" t="s">
        <v>18401</v>
      </c>
      <c r="B24350" s="72"/>
    </row>
    <row r="24351" spans="1:2">
      <c r="A24351" s="72" t="s">
        <v>13411</v>
      </c>
      <c r="B24351" s="72"/>
    </row>
    <row r="24352" spans="1:2">
      <c r="A24352" s="72" t="s">
        <v>10620</v>
      </c>
      <c r="B24352" s="72"/>
    </row>
    <row r="24353" spans="1:2">
      <c r="A24353" s="72" t="s">
        <v>32523</v>
      </c>
      <c r="B24353" s="72"/>
    </row>
    <row r="24354" spans="1:2">
      <c r="A24354" s="72" t="s">
        <v>5679</v>
      </c>
      <c r="B24354" s="72"/>
    </row>
    <row r="24355" spans="1:2">
      <c r="A24355" s="72" t="s">
        <v>7649</v>
      </c>
      <c r="B24355" s="72"/>
    </row>
    <row r="24356" spans="1:2">
      <c r="A24356" s="72" t="s">
        <v>7650</v>
      </c>
      <c r="B24356" s="72"/>
    </row>
    <row r="24357" spans="1:2">
      <c r="A24357" s="72" t="s">
        <v>7651</v>
      </c>
      <c r="B24357" s="72"/>
    </row>
    <row r="24358" spans="1:2">
      <c r="A24358" s="72" t="s">
        <v>10621</v>
      </c>
      <c r="B24358" s="72"/>
    </row>
    <row r="24359" spans="1:2">
      <c r="A24359" s="72" t="s">
        <v>10622</v>
      </c>
      <c r="B24359" s="72"/>
    </row>
    <row r="24360" spans="1:2">
      <c r="A24360" s="72" t="s">
        <v>30063</v>
      </c>
      <c r="B24360" s="72"/>
    </row>
    <row r="24361" spans="1:2">
      <c r="A24361" s="72" t="s">
        <v>18402</v>
      </c>
      <c r="B24361" s="72"/>
    </row>
    <row r="24362" spans="1:2">
      <c r="A24362" s="72" t="s">
        <v>12278</v>
      </c>
      <c r="B24362" s="72"/>
    </row>
    <row r="24363" spans="1:2">
      <c r="A24363" s="72" t="s">
        <v>18403</v>
      </c>
      <c r="B24363" s="72"/>
    </row>
    <row r="24364" spans="1:2">
      <c r="A24364" s="72" t="s">
        <v>10623</v>
      </c>
      <c r="B24364" s="72"/>
    </row>
    <row r="24365" spans="1:2">
      <c r="A24365" s="72" t="s">
        <v>25933</v>
      </c>
      <c r="B24365" s="72"/>
    </row>
    <row r="24366" spans="1:2">
      <c r="A24366" s="72" t="s">
        <v>20441</v>
      </c>
      <c r="B24366" s="72"/>
    </row>
    <row r="24367" spans="1:2">
      <c r="A24367" s="72" t="s">
        <v>20442</v>
      </c>
      <c r="B24367" s="72"/>
    </row>
    <row r="24368" spans="1:2">
      <c r="A24368" s="72" t="s">
        <v>20443</v>
      </c>
      <c r="B24368" s="72"/>
    </row>
    <row r="24369" spans="1:2">
      <c r="A24369" s="72" t="s">
        <v>20444</v>
      </c>
      <c r="B24369" s="72"/>
    </row>
    <row r="24370" spans="1:2">
      <c r="A24370" s="72" t="s">
        <v>20445</v>
      </c>
      <c r="B24370" s="72"/>
    </row>
    <row r="24371" spans="1:2">
      <c r="A24371" s="72" t="s">
        <v>7652</v>
      </c>
      <c r="B24371" s="72"/>
    </row>
    <row r="24372" spans="1:2">
      <c r="A24372" s="72" t="s">
        <v>10624</v>
      </c>
      <c r="B24372" s="72"/>
    </row>
    <row r="24373" spans="1:2">
      <c r="A24373" s="72" t="s">
        <v>7653</v>
      </c>
      <c r="B24373" s="72"/>
    </row>
    <row r="24374" spans="1:2">
      <c r="A24374" s="72" t="s">
        <v>10625</v>
      </c>
      <c r="B24374" s="72"/>
    </row>
    <row r="24375" spans="1:2">
      <c r="A24375" s="72" t="s">
        <v>10626</v>
      </c>
      <c r="B24375" s="72"/>
    </row>
    <row r="24376" spans="1:2">
      <c r="A24376" s="72" t="s">
        <v>10627</v>
      </c>
      <c r="B24376" s="72"/>
    </row>
    <row r="24377" spans="1:2">
      <c r="A24377" s="72" t="s">
        <v>1197</v>
      </c>
      <c r="B24377" s="72"/>
    </row>
    <row r="24378" spans="1:2">
      <c r="A24378" s="72" t="s">
        <v>32524</v>
      </c>
      <c r="B24378" s="72"/>
    </row>
    <row r="24379" spans="1:2">
      <c r="A24379" s="72" t="s">
        <v>7252</v>
      </c>
      <c r="B24379" s="72"/>
    </row>
    <row r="24380" spans="1:2">
      <c r="A24380" s="72" t="s">
        <v>10628</v>
      </c>
      <c r="B24380" s="72"/>
    </row>
    <row r="24381" spans="1:2">
      <c r="A24381" s="72" t="s">
        <v>10629</v>
      </c>
      <c r="B24381" s="72"/>
    </row>
    <row r="24382" spans="1:2">
      <c r="A24382" s="72" t="s">
        <v>1198</v>
      </c>
      <c r="B24382" s="72"/>
    </row>
    <row r="24383" spans="1:2">
      <c r="A24383" s="72" t="s">
        <v>10630</v>
      </c>
      <c r="B24383" s="72"/>
    </row>
    <row r="24384" spans="1:2">
      <c r="A24384" s="72" t="s">
        <v>10631</v>
      </c>
      <c r="B24384" s="72"/>
    </row>
    <row r="24385" spans="1:2">
      <c r="A24385" s="72" t="s">
        <v>10632</v>
      </c>
      <c r="B24385" s="72"/>
    </row>
    <row r="24386" spans="1:2">
      <c r="A24386" s="72" t="s">
        <v>10633</v>
      </c>
      <c r="B24386" s="72"/>
    </row>
    <row r="24387" spans="1:2">
      <c r="A24387" s="72" t="s">
        <v>10634</v>
      </c>
      <c r="B24387" s="72"/>
    </row>
    <row r="24388" spans="1:2">
      <c r="A24388" s="72" t="s">
        <v>7654</v>
      </c>
      <c r="B24388" s="72"/>
    </row>
    <row r="24389" spans="1:2">
      <c r="A24389" s="72" t="s">
        <v>27508</v>
      </c>
      <c r="B24389" s="72"/>
    </row>
    <row r="24390" spans="1:2">
      <c r="A24390" s="72" t="s">
        <v>6414</v>
      </c>
      <c r="B24390" s="72"/>
    </row>
    <row r="24391" spans="1:2">
      <c r="A24391" s="72" t="s">
        <v>7655</v>
      </c>
      <c r="B24391" s="72"/>
    </row>
    <row r="24392" spans="1:2">
      <c r="A24392" s="72" t="s">
        <v>7656</v>
      </c>
      <c r="B24392" s="72"/>
    </row>
    <row r="24393" spans="1:2">
      <c r="A24393" s="72" t="s">
        <v>10635</v>
      </c>
      <c r="B24393" s="72"/>
    </row>
    <row r="24394" spans="1:2">
      <c r="A24394" s="72" t="s">
        <v>7657</v>
      </c>
      <c r="B24394" s="72"/>
    </row>
    <row r="24395" spans="1:2">
      <c r="A24395" s="72" t="s">
        <v>20446</v>
      </c>
      <c r="B24395" s="72"/>
    </row>
    <row r="24396" spans="1:2">
      <c r="A24396" s="72" t="s">
        <v>7658</v>
      </c>
      <c r="B24396" s="72"/>
    </row>
    <row r="24397" spans="1:2">
      <c r="A24397" s="72" t="s">
        <v>7659</v>
      </c>
      <c r="B24397" s="72"/>
    </row>
    <row r="24398" spans="1:2">
      <c r="A24398" s="72" t="s">
        <v>7660</v>
      </c>
      <c r="B24398" s="72"/>
    </row>
    <row r="24399" spans="1:2">
      <c r="A24399" s="72" t="s">
        <v>10636</v>
      </c>
      <c r="B24399" s="72"/>
    </row>
    <row r="24400" spans="1:2">
      <c r="A24400" s="72" t="s">
        <v>10637</v>
      </c>
      <c r="B24400" s="72"/>
    </row>
    <row r="24401" spans="1:2">
      <c r="A24401" s="72" t="s">
        <v>10638</v>
      </c>
      <c r="B24401" s="72"/>
    </row>
    <row r="24402" spans="1:2">
      <c r="A24402" s="72" t="s">
        <v>7661</v>
      </c>
      <c r="B24402" s="72"/>
    </row>
    <row r="24403" spans="1:2">
      <c r="A24403" s="72" t="s">
        <v>10639</v>
      </c>
      <c r="B24403" s="72"/>
    </row>
    <row r="24404" spans="1:2">
      <c r="A24404" s="72" t="s">
        <v>10640</v>
      </c>
      <c r="B24404" s="72"/>
    </row>
    <row r="24405" spans="1:2">
      <c r="A24405" s="72" t="s">
        <v>10641</v>
      </c>
      <c r="B24405" s="72"/>
    </row>
    <row r="24406" spans="1:2">
      <c r="A24406" s="72" t="s">
        <v>10642</v>
      </c>
      <c r="B24406" s="72"/>
    </row>
    <row r="24407" spans="1:2">
      <c r="A24407" s="72" t="s">
        <v>7662</v>
      </c>
      <c r="B24407" s="72"/>
    </row>
    <row r="24408" spans="1:2">
      <c r="A24408" s="72" t="s">
        <v>10643</v>
      </c>
      <c r="B24408" s="72"/>
    </row>
    <row r="24409" spans="1:2">
      <c r="A24409" s="72" t="s">
        <v>7663</v>
      </c>
      <c r="B24409" s="72"/>
    </row>
    <row r="24410" spans="1:2">
      <c r="A24410" s="72" t="s">
        <v>10644</v>
      </c>
      <c r="B24410" s="72"/>
    </row>
    <row r="24411" spans="1:2">
      <c r="A24411" s="72" t="s">
        <v>7664</v>
      </c>
      <c r="B24411" s="72"/>
    </row>
    <row r="24412" spans="1:2">
      <c r="A24412" s="72" t="s">
        <v>10645</v>
      </c>
      <c r="B24412" s="72"/>
    </row>
    <row r="24413" spans="1:2">
      <c r="A24413" s="72" t="s">
        <v>10646</v>
      </c>
      <c r="B24413" s="72"/>
    </row>
    <row r="24414" spans="1:2">
      <c r="A24414" s="72" t="s">
        <v>10647</v>
      </c>
      <c r="B24414" s="72"/>
    </row>
    <row r="24415" spans="1:2">
      <c r="A24415" s="72" t="s">
        <v>10648</v>
      </c>
      <c r="B24415" s="72"/>
    </row>
    <row r="24416" spans="1:2">
      <c r="A24416" s="72" t="s">
        <v>10649</v>
      </c>
      <c r="B24416" s="72"/>
    </row>
    <row r="24417" spans="1:2">
      <c r="A24417" s="72" t="s">
        <v>7665</v>
      </c>
      <c r="B24417" s="72"/>
    </row>
    <row r="24418" spans="1:2">
      <c r="A24418" s="72" t="s">
        <v>10650</v>
      </c>
      <c r="B24418" s="72"/>
    </row>
    <row r="24419" spans="1:2">
      <c r="A24419" s="72" t="s">
        <v>20447</v>
      </c>
      <c r="B24419" s="72"/>
    </row>
    <row r="24420" spans="1:2">
      <c r="A24420" s="72" t="s">
        <v>10651</v>
      </c>
      <c r="B24420" s="72"/>
    </row>
    <row r="24421" spans="1:2">
      <c r="A24421" s="72" t="s">
        <v>7666</v>
      </c>
      <c r="B24421" s="72"/>
    </row>
    <row r="24422" spans="1:2">
      <c r="A24422" s="72" t="s">
        <v>7667</v>
      </c>
      <c r="B24422" s="72"/>
    </row>
    <row r="24423" spans="1:2">
      <c r="A24423" s="72" t="s">
        <v>7668</v>
      </c>
      <c r="B24423" s="72"/>
    </row>
    <row r="24424" spans="1:2">
      <c r="A24424" s="72" t="s">
        <v>10652</v>
      </c>
      <c r="B24424" s="72"/>
    </row>
    <row r="24425" spans="1:2">
      <c r="A24425" s="72" t="s">
        <v>7669</v>
      </c>
      <c r="B24425" s="72"/>
    </row>
    <row r="24426" spans="1:2">
      <c r="A24426" s="72" t="s">
        <v>7670</v>
      </c>
      <c r="B24426" s="72"/>
    </row>
    <row r="24427" spans="1:2">
      <c r="A24427" s="72" t="s">
        <v>10653</v>
      </c>
      <c r="B24427" s="72"/>
    </row>
    <row r="24428" spans="1:2">
      <c r="A24428" s="72" t="s">
        <v>7671</v>
      </c>
      <c r="B24428" s="72"/>
    </row>
    <row r="24429" spans="1:2">
      <c r="A24429" s="72" t="s">
        <v>20448</v>
      </c>
      <c r="B24429" s="72"/>
    </row>
    <row r="24430" spans="1:2">
      <c r="A24430" s="72" t="s">
        <v>10654</v>
      </c>
      <c r="B24430" s="72"/>
    </row>
    <row r="24431" spans="1:2">
      <c r="A24431" s="72" t="s">
        <v>10654</v>
      </c>
      <c r="B24431" s="72"/>
    </row>
    <row r="24432" spans="1:2">
      <c r="A24432" s="72" t="s">
        <v>10655</v>
      </c>
      <c r="B24432" s="72"/>
    </row>
    <row r="24433" spans="1:2">
      <c r="A24433" s="72" t="s">
        <v>10656</v>
      </c>
      <c r="B24433" s="72"/>
    </row>
    <row r="24434" spans="1:2">
      <c r="A24434" s="72" t="s">
        <v>7672</v>
      </c>
      <c r="B24434" s="72"/>
    </row>
    <row r="24435" spans="1:2">
      <c r="A24435" s="72" t="s">
        <v>7673</v>
      </c>
      <c r="B24435" s="72"/>
    </row>
    <row r="24436" spans="1:2">
      <c r="A24436" s="72" t="s">
        <v>7674</v>
      </c>
      <c r="B24436" s="72"/>
    </row>
    <row r="24437" spans="1:2">
      <c r="A24437" s="72" t="s">
        <v>7675</v>
      </c>
      <c r="B24437" s="72"/>
    </row>
    <row r="24438" spans="1:2">
      <c r="A24438" s="72" t="s">
        <v>10657</v>
      </c>
      <c r="B24438" s="72"/>
    </row>
    <row r="24439" spans="1:2">
      <c r="A24439" s="72" t="s">
        <v>10658</v>
      </c>
      <c r="B24439" s="72"/>
    </row>
    <row r="24440" spans="1:2">
      <c r="A24440" s="72" t="s">
        <v>10659</v>
      </c>
      <c r="B24440" s="72"/>
    </row>
    <row r="24441" spans="1:2">
      <c r="A24441" s="72" t="s">
        <v>7676</v>
      </c>
      <c r="B24441" s="72"/>
    </row>
    <row r="24442" spans="1:2">
      <c r="A24442" s="72" t="s">
        <v>10660</v>
      </c>
      <c r="B24442" s="72"/>
    </row>
    <row r="24443" spans="1:2">
      <c r="A24443" s="72" t="s">
        <v>10661</v>
      </c>
      <c r="B24443" s="72"/>
    </row>
    <row r="24444" spans="1:2">
      <c r="A24444" s="72" t="s">
        <v>10662</v>
      </c>
      <c r="B24444" s="72"/>
    </row>
    <row r="24445" spans="1:2">
      <c r="A24445" s="72" t="s">
        <v>7677</v>
      </c>
      <c r="B24445" s="72"/>
    </row>
    <row r="24446" spans="1:2">
      <c r="A24446" s="72" t="s">
        <v>7678</v>
      </c>
      <c r="B24446" s="72"/>
    </row>
    <row r="24447" spans="1:2">
      <c r="A24447" s="72" t="s">
        <v>7679</v>
      </c>
      <c r="B24447" s="72"/>
    </row>
    <row r="24448" spans="1:2">
      <c r="A24448" s="72" t="s">
        <v>20449</v>
      </c>
      <c r="B24448" s="72"/>
    </row>
    <row r="24449" spans="1:2">
      <c r="A24449" s="72" t="s">
        <v>7680</v>
      </c>
      <c r="B24449" s="72"/>
    </row>
    <row r="24450" spans="1:2">
      <c r="A24450" s="72" t="s">
        <v>10664</v>
      </c>
      <c r="B24450" s="72"/>
    </row>
    <row r="24451" spans="1:2">
      <c r="A24451" s="72" t="s">
        <v>10663</v>
      </c>
      <c r="B24451" s="72"/>
    </row>
    <row r="24452" spans="1:2">
      <c r="A24452" s="72" t="s">
        <v>7681</v>
      </c>
      <c r="B24452" s="72"/>
    </row>
    <row r="24453" spans="1:2">
      <c r="A24453" s="72" t="s">
        <v>23788</v>
      </c>
      <c r="B24453" s="72"/>
    </row>
    <row r="24454" spans="1:2">
      <c r="A24454" s="72" t="s">
        <v>7682</v>
      </c>
      <c r="B24454" s="72"/>
    </row>
    <row r="24455" spans="1:2">
      <c r="A24455" s="72" t="s">
        <v>10665</v>
      </c>
      <c r="B24455" s="72"/>
    </row>
    <row r="24456" spans="1:2">
      <c r="A24456" s="72" t="s">
        <v>10666</v>
      </c>
      <c r="B24456" s="72"/>
    </row>
    <row r="24457" spans="1:2">
      <c r="A24457" s="72" t="s">
        <v>10667</v>
      </c>
      <c r="B24457" s="72"/>
    </row>
    <row r="24458" spans="1:2">
      <c r="A24458" s="72" t="s">
        <v>10668</v>
      </c>
      <c r="B24458" s="72"/>
    </row>
    <row r="24459" spans="1:2">
      <c r="A24459" s="72" t="s">
        <v>7683</v>
      </c>
      <c r="B24459" s="72"/>
    </row>
    <row r="24460" spans="1:2">
      <c r="A24460" s="72" t="s">
        <v>10669</v>
      </c>
      <c r="B24460" s="72"/>
    </row>
    <row r="24461" spans="1:2">
      <c r="A24461" s="72" t="s">
        <v>10670</v>
      </c>
      <c r="B24461" s="72"/>
    </row>
    <row r="24462" spans="1:2">
      <c r="A24462" s="72" t="s">
        <v>1199</v>
      </c>
      <c r="B24462" s="72"/>
    </row>
    <row r="24463" spans="1:2">
      <c r="A24463" s="72" t="s">
        <v>10671</v>
      </c>
      <c r="B24463" s="72"/>
    </row>
    <row r="24464" spans="1:2">
      <c r="A24464" s="72" t="s">
        <v>7684</v>
      </c>
      <c r="B24464" s="72"/>
    </row>
    <row r="24465" spans="1:2">
      <c r="A24465" s="72" t="s">
        <v>7685</v>
      </c>
      <c r="B24465" s="72"/>
    </row>
    <row r="24466" spans="1:2">
      <c r="A24466" s="72" t="s">
        <v>7686</v>
      </c>
      <c r="B24466" s="72"/>
    </row>
    <row r="24467" spans="1:2">
      <c r="A24467" s="72" t="s">
        <v>10672</v>
      </c>
      <c r="B24467" s="72"/>
    </row>
    <row r="24468" spans="1:2">
      <c r="A24468" s="72" t="s">
        <v>20450</v>
      </c>
      <c r="B24468" s="72"/>
    </row>
    <row r="24469" spans="1:2">
      <c r="A24469" s="72" t="s">
        <v>7687</v>
      </c>
      <c r="B24469" s="72"/>
    </row>
    <row r="24470" spans="1:2">
      <c r="A24470" s="72" t="s">
        <v>7688</v>
      </c>
      <c r="B24470" s="72"/>
    </row>
    <row r="24471" spans="1:2">
      <c r="A24471" s="72" t="s">
        <v>20451</v>
      </c>
      <c r="B24471" s="72"/>
    </row>
    <row r="24472" spans="1:2">
      <c r="A24472" s="72" t="s">
        <v>20452</v>
      </c>
      <c r="B24472" s="72"/>
    </row>
    <row r="24473" spans="1:2">
      <c r="A24473" s="72" t="s">
        <v>20453</v>
      </c>
      <c r="B24473" s="72"/>
    </row>
    <row r="24474" spans="1:2">
      <c r="A24474" s="72" t="s">
        <v>20454</v>
      </c>
      <c r="B24474" s="72"/>
    </row>
    <row r="24475" spans="1:2">
      <c r="A24475" s="72" t="s">
        <v>4996</v>
      </c>
      <c r="B24475" s="72"/>
    </row>
    <row r="24476" spans="1:2">
      <c r="A24476" s="72" t="s">
        <v>7689</v>
      </c>
      <c r="B24476" s="72"/>
    </row>
    <row r="24477" spans="1:2">
      <c r="A24477" s="72" t="s">
        <v>14881</v>
      </c>
      <c r="B24477" s="72"/>
    </row>
    <row r="24478" spans="1:2">
      <c r="A24478" s="72" t="s">
        <v>20455</v>
      </c>
      <c r="B24478" s="72"/>
    </row>
    <row r="24479" spans="1:2">
      <c r="A24479" s="72" t="s">
        <v>7690</v>
      </c>
      <c r="B24479" s="72"/>
    </row>
    <row r="24480" spans="1:2">
      <c r="A24480" s="72" t="s">
        <v>7691</v>
      </c>
      <c r="B24480" s="72"/>
    </row>
    <row r="24481" spans="1:2">
      <c r="A24481" s="72" t="s">
        <v>7692</v>
      </c>
      <c r="B24481" s="72"/>
    </row>
    <row r="24482" spans="1:2">
      <c r="A24482" s="72" t="s">
        <v>7253</v>
      </c>
      <c r="B24482" s="72"/>
    </row>
    <row r="24483" spans="1:2">
      <c r="A24483" s="72" t="s">
        <v>7254</v>
      </c>
      <c r="B24483" s="72"/>
    </row>
    <row r="24484" spans="1:2">
      <c r="A24484" s="72" t="s">
        <v>20456</v>
      </c>
      <c r="B24484" s="72"/>
    </row>
    <row r="24485" spans="1:2">
      <c r="A24485" s="72" t="s">
        <v>7693</v>
      </c>
      <c r="B24485" s="72"/>
    </row>
    <row r="24486" spans="1:2">
      <c r="A24486" s="72" t="s">
        <v>18404</v>
      </c>
      <c r="B24486" s="72"/>
    </row>
    <row r="24487" spans="1:2">
      <c r="A24487" s="72" t="s">
        <v>13412</v>
      </c>
      <c r="B24487" s="72"/>
    </row>
    <row r="24488" spans="1:2">
      <c r="A24488" s="72" t="s">
        <v>13934</v>
      </c>
      <c r="B24488" s="72"/>
    </row>
    <row r="24489" spans="1:2">
      <c r="A24489" s="72" t="s">
        <v>12702</v>
      </c>
      <c r="B24489" s="72"/>
    </row>
    <row r="24490" spans="1:2">
      <c r="A24490" s="72" t="s">
        <v>30696</v>
      </c>
      <c r="B24490" s="72"/>
    </row>
    <row r="24491" spans="1:2">
      <c r="A24491" s="72" t="s">
        <v>24860</v>
      </c>
      <c r="B24491" s="72"/>
    </row>
    <row r="24492" spans="1:2">
      <c r="A24492" s="72" t="s">
        <v>24861</v>
      </c>
      <c r="B24492" s="72"/>
    </row>
    <row r="24493" spans="1:2">
      <c r="A24493" s="72" t="s">
        <v>1615</v>
      </c>
      <c r="B24493" s="72"/>
    </row>
    <row r="24494" spans="1:2">
      <c r="A24494" s="72" t="s">
        <v>11023</v>
      </c>
      <c r="B24494" s="72"/>
    </row>
    <row r="24495" spans="1:2">
      <c r="A24495" s="72" t="s">
        <v>11024</v>
      </c>
      <c r="B24495" s="72"/>
    </row>
    <row r="24496" spans="1:2">
      <c r="A24496" s="72" t="s">
        <v>11025</v>
      </c>
      <c r="B24496" s="72"/>
    </row>
    <row r="24497" spans="1:2">
      <c r="A24497" s="72" t="s">
        <v>10829</v>
      </c>
      <c r="B24497" s="72"/>
    </row>
    <row r="24498" spans="1:2">
      <c r="A24498" s="72" t="s">
        <v>11026</v>
      </c>
      <c r="B24498" s="72"/>
    </row>
    <row r="24499" spans="1:2">
      <c r="A24499" s="72" t="s">
        <v>11027</v>
      </c>
      <c r="B24499" s="72"/>
    </row>
    <row r="24500" spans="1:2">
      <c r="A24500" s="72" t="s">
        <v>18405</v>
      </c>
      <c r="B24500" s="72"/>
    </row>
    <row r="24501" spans="1:2">
      <c r="A24501" s="72" t="s">
        <v>14882</v>
      </c>
      <c r="B24501" s="72"/>
    </row>
    <row r="24502" spans="1:2">
      <c r="A24502" s="72" t="s">
        <v>29536</v>
      </c>
      <c r="B24502" s="72"/>
    </row>
    <row r="24503" spans="1:2">
      <c r="A24503" s="72" t="s">
        <v>29845</v>
      </c>
      <c r="B24503" s="72"/>
    </row>
    <row r="24504" spans="1:2">
      <c r="A24504" s="72" t="s">
        <v>21433</v>
      </c>
      <c r="B24504" s="72"/>
    </row>
    <row r="24505" spans="1:2">
      <c r="A24505" s="72" t="s">
        <v>2873</v>
      </c>
      <c r="B24505" s="72"/>
    </row>
    <row r="24506" spans="1:2">
      <c r="A24506" s="72" t="s">
        <v>13068</v>
      </c>
      <c r="B24506" s="72"/>
    </row>
    <row r="24507" spans="1:2">
      <c r="A24507" s="72" t="s">
        <v>27911</v>
      </c>
      <c r="B24507" s="72"/>
    </row>
    <row r="24508" spans="1:2">
      <c r="A24508" s="72" t="s">
        <v>13413</v>
      </c>
      <c r="B24508" s="72"/>
    </row>
    <row r="24509" spans="1:2">
      <c r="A24509" s="72" t="s">
        <v>13413</v>
      </c>
      <c r="B24509" s="72"/>
    </row>
    <row r="24510" spans="1:2">
      <c r="A24510" s="72" t="s">
        <v>18406</v>
      </c>
      <c r="B24510" s="72"/>
    </row>
    <row r="24511" spans="1:2">
      <c r="A24511" s="72" t="s">
        <v>16525</v>
      </c>
      <c r="B24511" s="72"/>
    </row>
    <row r="24512" spans="1:2">
      <c r="A24512" s="72" t="s">
        <v>32889</v>
      </c>
      <c r="B24512" s="72"/>
    </row>
    <row r="24513" spans="1:2">
      <c r="A24513" s="72" t="s">
        <v>32890</v>
      </c>
      <c r="B24513" s="72"/>
    </row>
    <row r="24514" spans="1:2">
      <c r="A24514" s="72" t="s">
        <v>7255</v>
      </c>
      <c r="B24514" s="72"/>
    </row>
    <row r="24515" spans="1:2">
      <c r="A24515" s="72" t="s">
        <v>29537</v>
      </c>
      <c r="B24515" s="72"/>
    </row>
    <row r="24516" spans="1:2">
      <c r="A24516" s="72" t="s">
        <v>18884</v>
      </c>
      <c r="B24516" s="72"/>
    </row>
    <row r="24517" spans="1:2">
      <c r="A24517" s="72" t="s">
        <v>18885</v>
      </c>
      <c r="B24517" s="72"/>
    </row>
    <row r="24518" spans="1:2">
      <c r="A24518" s="72" t="s">
        <v>18886</v>
      </c>
      <c r="B24518" s="72"/>
    </row>
    <row r="24519" spans="1:2">
      <c r="A24519" s="72" t="s">
        <v>18887</v>
      </c>
      <c r="B24519" s="72"/>
    </row>
    <row r="24520" spans="1:2">
      <c r="A24520" s="72" t="s">
        <v>33580</v>
      </c>
      <c r="B24520" s="72"/>
    </row>
    <row r="24521" spans="1:2">
      <c r="A24521" s="72" t="s">
        <v>23022</v>
      </c>
      <c r="B24521" s="72"/>
    </row>
    <row r="24522" spans="1:2">
      <c r="A24522" s="72" t="s">
        <v>33581</v>
      </c>
      <c r="B24522" s="72"/>
    </row>
    <row r="24523" spans="1:2">
      <c r="A24523" s="72" t="s">
        <v>11833</v>
      </c>
      <c r="B24523" s="72"/>
    </row>
    <row r="24524" spans="1:2">
      <c r="A24524" s="72" t="s">
        <v>11834</v>
      </c>
      <c r="B24524" s="72"/>
    </row>
    <row r="24525" spans="1:2">
      <c r="A24525" s="72" t="s">
        <v>14883</v>
      </c>
      <c r="B24525" s="72"/>
    </row>
    <row r="24526" spans="1:2">
      <c r="A24526" s="72" t="s">
        <v>8993</v>
      </c>
      <c r="B24526" s="72"/>
    </row>
    <row r="24527" spans="1:2">
      <c r="A24527" s="72" t="s">
        <v>10363</v>
      </c>
      <c r="B24527" s="72"/>
    </row>
    <row r="24528" spans="1:2">
      <c r="A24528" s="72" t="s">
        <v>31704</v>
      </c>
      <c r="B24528" s="72"/>
    </row>
    <row r="24529" spans="1:2">
      <c r="A24529" s="72" t="s">
        <v>14286</v>
      </c>
      <c r="B24529" s="72"/>
    </row>
    <row r="24530" spans="1:2">
      <c r="A24530" s="72" t="s">
        <v>18888</v>
      </c>
      <c r="B24530" s="72"/>
    </row>
    <row r="24531" spans="1:2">
      <c r="A24531" s="72" t="s">
        <v>7256</v>
      </c>
      <c r="B24531" s="72"/>
    </row>
    <row r="24532" spans="1:2">
      <c r="A24532" s="72" t="s">
        <v>7257</v>
      </c>
      <c r="B24532" s="72"/>
    </row>
    <row r="24533" spans="1:2">
      <c r="A24533" s="72" t="s">
        <v>7258</v>
      </c>
      <c r="B24533" s="72"/>
    </row>
    <row r="24534" spans="1:2">
      <c r="A24534" s="72" t="s">
        <v>21434</v>
      </c>
      <c r="B24534" s="72"/>
    </row>
    <row r="24535" spans="1:2">
      <c r="A24535" s="72" t="s">
        <v>6415</v>
      </c>
      <c r="B24535" s="72"/>
    </row>
    <row r="24536" spans="1:2">
      <c r="A24536" s="72" t="s">
        <v>27509</v>
      </c>
      <c r="B24536" s="72"/>
    </row>
    <row r="24537" spans="1:2">
      <c r="A24537" s="72" t="s">
        <v>18889</v>
      </c>
      <c r="B24537" s="72"/>
    </row>
    <row r="24538" spans="1:2">
      <c r="A24538" s="72" t="s">
        <v>29846</v>
      </c>
      <c r="B24538" s="72"/>
    </row>
    <row r="24539" spans="1:2">
      <c r="A24539" s="72" t="s">
        <v>10364</v>
      </c>
      <c r="B24539" s="72"/>
    </row>
    <row r="24540" spans="1:2">
      <c r="A24540" s="72" t="s">
        <v>28481</v>
      </c>
      <c r="B24540" s="72"/>
    </row>
    <row r="24541" spans="1:2">
      <c r="A24541" s="72" t="s">
        <v>31949</v>
      </c>
      <c r="B24541" s="72"/>
    </row>
    <row r="24542" spans="1:2">
      <c r="A24542" s="72" t="s">
        <v>3631</v>
      </c>
      <c r="B24542" s="72"/>
    </row>
    <row r="24543" spans="1:2">
      <c r="A24543" s="72" t="s">
        <v>18407</v>
      </c>
      <c r="B24543" s="72"/>
    </row>
    <row r="24544" spans="1:2">
      <c r="A24544" s="72" t="s">
        <v>30697</v>
      </c>
      <c r="B24544" s="72"/>
    </row>
    <row r="24545" spans="1:2">
      <c r="A24545" s="72" t="s">
        <v>21950</v>
      </c>
      <c r="B24545" s="72"/>
    </row>
    <row r="24546" spans="1:2">
      <c r="A24546" s="72" t="s">
        <v>2874</v>
      </c>
      <c r="B24546" s="72"/>
    </row>
    <row r="24547" spans="1:2">
      <c r="A24547" s="72" t="s">
        <v>27065</v>
      </c>
      <c r="B24547" s="72"/>
    </row>
    <row r="24548" spans="1:2">
      <c r="A24548" s="72" t="s">
        <v>11835</v>
      </c>
      <c r="B24548" s="72"/>
    </row>
    <row r="24549" spans="1:2">
      <c r="A24549" s="72" t="s">
        <v>11835</v>
      </c>
      <c r="B24549" s="72"/>
    </row>
    <row r="24550" spans="1:2">
      <c r="A24550" s="72" t="s">
        <v>26582</v>
      </c>
      <c r="B24550" s="72"/>
    </row>
    <row r="24551" spans="1:2">
      <c r="A24551" s="72" t="s">
        <v>14287</v>
      </c>
      <c r="B24551" s="72"/>
    </row>
    <row r="24552" spans="1:2">
      <c r="A24552" s="72" t="s">
        <v>6061</v>
      </c>
      <c r="B24552" s="72"/>
    </row>
    <row r="24553" spans="1:2">
      <c r="A24553" s="72" t="s">
        <v>6061</v>
      </c>
      <c r="B24553" s="72"/>
    </row>
    <row r="24554" spans="1:2">
      <c r="A24554" s="72" t="s">
        <v>13414</v>
      </c>
      <c r="B24554" s="72"/>
    </row>
    <row r="24555" spans="1:2">
      <c r="A24555" s="72" t="s">
        <v>2016</v>
      </c>
      <c r="B24555" s="72"/>
    </row>
    <row r="24556" spans="1:2">
      <c r="A24556" s="72" t="s">
        <v>2016</v>
      </c>
      <c r="B24556" s="72"/>
    </row>
    <row r="24557" spans="1:2">
      <c r="A24557" s="72" t="s">
        <v>2016</v>
      </c>
      <c r="B24557" s="72"/>
    </row>
    <row r="24558" spans="1:2">
      <c r="A24558" s="72" t="s">
        <v>2016</v>
      </c>
      <c r="B24558" s="72"/>
    </row>
    <row r="24559" spans="1:2">
      <c r="A24559" s="72" t="s">
        <v>23790</v>
      </c>
      <c r="B24559" s="72"/>
    </row>
    <row r="24560" spans="1:2">
      <c r="A24560" s="72" t="s">
        <v>3632</v>
      </c>
      <c r="B24560" s="72"/>
    </row>
    <row r="24561" spans="1:2">
      <c r="A24561" s="72" t="s">
        <v>3633</v>
      </c>
      <c r="B24561" s="72"/>
    </row>
    <row r="24562" spans="1:2">
      <c r="A24562" s="72" t="s">
        <v>25508</v>
      </c>
      <c r="B24562" s="72"/>
    </row>
    <row r="24563" spans="1:2">
      <c r="A24563" s="72" t="s">
        <v>467</v>
      </c>
      <c r="B24563" s="72"/>
    </row>
    <row r="24564" spans="1:2">
      <c r="A24564" s="72" t="s">
        <v>468</v>
      </c>
      <c r="B24564" s="72"/>
    </row>
    <row r="24565" spans="1:2">
      <c r="A24565" s="72" t="s">
        <v>26583</v>
      </c>
      <c r="B24565" s="72"/>
    </row>
    <row r="24566" spans="1:2">
      <c r="A24566" s="72" t="s">
        <v>5337</v>
      </c>
      <c r="B24566" s="72"/>
    </row>
    <row r="24567" spans="1:2">
      <c r="A24567" s="72" t="s">
        <v>11028</v>
      </c>
      <c r="B24567" s="72"/>
    </row>
    <row r="24568" spans="1:2">
      <c r="A24568" s="72" t="s">
        <v>18408</v>
      </c>
      <c r="B24568" s="72"/>
    </row>
    <row r="24569" spans="1:2">
      <c r="A24569" s="72" t="s">
        <v>16799</v>
      </c>
      <c r="B24569" s="72"/>
    </row>
    <row r="24570" spans="1:2">
      <c r="A24570" s="72" t="s">
        <v>15221</v>
      </c>
      <c r="B24570" s="72"/>
    </row>
    <row r="24571" spans="1:2">
      <c r="A24571" s="72" t="s">
        <v>4053</v>
      </c>
      <c r="B24571" s="72"/>
    </row>
    <row r="24572" spans="1:2">
      <c r="A24572" s="72" t="s">
        <v>4361</v>
      </c>
      <c r="B24572" s="72"/>
    </row>
    <row r="24573" spans="1:2">
      <c r="A24573" s="72" t="s">
        <v>12703</v>
      </c>
      <c r="B24573" s="72"/>
    </row>
    <row r="24574" spans="1:2">
      <c r="A24574" s="72" t="s">
        <v>13069</v>
      </c>
      <c r="B24574" s="72"/>
    </row>
    <row r="24575" spans="1:2">
      <c r="A24575" s="72" t="s">
        <v>26584</v>
      </c>
      <c r="B24575" s="72"/>
    </row>
    <row r="24576" spans="1:2">
      <c r="A24576" s="72" t="s">
        <v>7259</v>
      </c>
      <c r="B24576" s="72"/>
    </row>
    <row r="24577" spans="1:2">
      <c r="A24577" s="72" t="s">
        <v>23791</v>
      </c>
      <c r="B24577" s="72"/>
    </row>
    <row r="24578" spans="1:2">
      <c r="A24578" s="72" t="s">
        <v>7694</v>
      </c>
      <c r="B24578" s="72"/>
    </row>
    <row r="24579" spans="1:2">
      <c r="A24579" s="72" t="s">
        <v>21951</v>
      </c>
      <c r="B24579" s="72"/>
    </row>
    <row r="24580" spans="1:2">
      <c r="A24580" s="72" t="s">
        <v>28997</v>
      </c>
      <c r="B24580" s="72"/>
    </row>
    <row r="24581" spans="1:2">
      <c r="A24581" s="72" t="s">
        <v>28998</v>
      </c>
      <c r="B24581" s="72"/>
    </row>
    <row r="24582" spans="1:2">
      <c r="A24582" s="72" t="s">
        <v>19154</v>
      </c>
      <c r="B24582" s="72"/>
    </row>
    <row r="24583" spans="1:2">
      <c r="A24583" s="72" t="s">
        <v>21038</v>
      </c>
      <c r="B24583" s="72"/>
    </row>
    <row r="24584" spans="1:2">
      <c r="A24584" s="72" t="s">
        <v>7695</v>
      </c>
      <c r="B24584" s="72"/>
    </row>
    <row r="24585" spans="1:2">
      <c r="A24585" s="72" t="s">
        <v>7696</v>
      </c>
      <c r="B24585" s="72"/>
    </row>
    <row r="24586" spans="1:2">
      <c r="A24586" s="72" t="s">
        <v>9381</v>
      </c>
      <c r="B24586" s="72"/>
    </row>
    <row r="24587" spans="1:2">
      <c r="A24587" s="72" t="s">
        <v>29538</v>
      </c>
      <c r="B24587" s="72"/>
    </row>
    <row r="24588" spans="1:2">
      <c r="A24588" s="72" t="s">
        <v>31243</v>
      </c>
      <c r="B24588" s="72"/>
    </row>
    <row r="24589" spans="1:2">
      <c r="A24589" s="72" t="s">
        <v>23792</v>
      </c>
      <c r="B24589" s="72"/>
    </row>
    <row r="24590" spans="1:2">
      <c r="A24590" s="72" t="s">
        <v>14288</v>
      </c>
      <c r="B24590" s="72"/>
    </row>
    <row r="24591" spans="1:2">
      <c r="A24591" s="72" t="s">
        <v>1200</v>
      </c>
      <c r="B24591" s="72"/>
    </row>
    <row r="24592" spans="1:2">
      <c r="A24592" s="72" t="s">
        <v>1200</v>
      </c>
      <c r="B24592" s="72"/>
    </row>
    <row r="24593" spans="1:2">
      <c r="A24593" s="72" t="s">
        <v>1200</v>
      </c>
      <c r="B24593" s="72"/>
    </row>
    <row r="24594" spans="1:2">
      <c r="A24594" s="72" t="s">
        <v>1200</v>
      </c>
      <c r="B24594" s="72"/>
    </row>
    <row r="24595" spans="1:2">
      <c r="A24595" s="72" t="s">
        <v>1200</v>
      </c>
      <c r="B24595" s="72"/>
    </row>
    <row r="24596" spans="1:2">
      <c r="A24596" s="72" t="s">
        <v>14289</v>
      </c>
      <c r="B24596" s="72"/>
    </row>
    <row r="24597" spans="1:2">
      <c r="A24597" s="72" t="s">
        <v>6062</v>
      </c>
      <c r="B24597" s="72"/>
    </row>
    <row r="24598" spans="1:2">
      <c r="A24598" s="72" t="s">
        <v>27066</v>
      </c>
      <c r="B24598" s="72"/>
    </row>
    <row r="24599" spans="1:2">
      <c r="A24599" s="72" t="s">
        <v>30064</v>
      </c>
      <c r="B24599" s="72"/>
    </row>
    <row r="24600" spans="1:2">
      <c r="A24600" s="72" t="s">
        <v>12704</v>
      </c>
      <c r="B24600" s="72"/>
    </row>
    <row r="24601" spans="1:2">
      <c r="A24601" s="72" t="s">
        <v>11836</v>
      </c>
      <c r="B24601" s="72"/>
    </row>
    <row r="24602" spans="1:2">
      <c r="A24602" s="72" t="s">
        <v>19635</v>
      </c>
      <c r="B24602" s="72"/>
    </row>
    <row r="24603" spans="1:2">
      <c r="A24603" s="72" t="s">
        <v>12279</v>
      </c>
      <c r="B24603" s="72"/>
    </row>
    <row r="24604" spans="1:2">
      <c r="A24604" s="72" t="s">
        <v>32525</v>
      </c>
      <c r="B24604" s="72"/>
    </row>
    <row r="24605" spans="1:2">
      <c r="A24605" s="72" t="s">
        <v>8994</v>
      </c>
      <c r="B24605" s="72"/>
    </row>
    <row r="24606" spans="1:2">
      <c r="A24606" s="72" t="s">
        <v>17069</v>
      </c>
      <c r="B24606" s="72"/>
    </row>
    <row r="24607" spans="1:2">
      <c r="A24607" s="72" t="s">
        <v>12705</v>
      </c>
      <c r="B24607" s="72"/>
    </row>
    <row r="24608" spans="1:2">
      <c r="A24608" s="72" t="s">
        <v>11285</v>
      </c>
      <c r="B24608" s="72"/>
    </row>
    <row r="24609" spans="1:2">
      <c r="A24609" s="72" t="s">
        <v>11285</v>
      </c>
      <c r="B24609" s="72"/>
    </row>
    <row r="24610" spans="1:2">
      <c r="A24610" s="72" t="s">
        <v>17070</v>
      </c>
      <c r="B24610" s="72"/>
    </row>
    <row r="24611" spans="1:2">
      <c r="A24611" s="72" t="s">
        <v>29539</v>
      </c>
      <c r="B24611" s="72"/>
    </row>
    <row r="24612" spans="1:2">
      <c r="A24612" s="72" t="s">
        <v>8356</v>
      </c>
      <c r="B24612" s="72"/>
    </row>
    <row r="24613" spans="1:2">
      <c r="A24613" s="72" t="s">
        <v>24862</v>
      </c>
      <c r="B24613" s="72"/>
    </row>
    <row r="24614" spans="1:2">
      <c r="A24614" s="72" t="s">
        <v>4054</v>
      </c>
      <c r="B24614" s="72"/>
    </row>
    <row r="24615" spans="1:2">
      <c r="A24615" s="72" t="s">
        <v>27912</v>
      </c>
      <c r="B24615" s="72"/>
    </row>
    <row r="24616" spans="1:2">
      <c r="A24616" s="72" t="s">
        <v>7260</v>
      </c>
      <c r="B24616" s="72"/>
    </row>
    <row r="24617" spans="1:2">
      <c r="A24617" s="72" t="s">
        <v>7261</v>
      </c>
      <c r="B24617" s="72"/>
    </row>
    <row r="24618" spans="1:2">
      <c r="A24618" s="72" t="s">
        <v>30698</v>
      </c>
      <c r="B24618" s="72"/>
    </row>
    <row r="24619" spans="1:2">
      <c r="A24619" s="72" t="s">
        <v>22603</v>
      </c>
      <c r="B24619" s="72"/>
    </row>
    <row r="24620" spans="1:2">
      <c r="A24620" s="72" t="s">
        <v>469</v>
      </c>
      <c r="B24620" s="72"/>
    </row>
    <row r="24621" spans="1:2">
      <c r="A24621" s="72" t="s">
        <v>15720</v>
      </c>
      <c r="B24621" s="72"/>
    </row>
    <row r="24622" spans="1:2">
      <c r="A24622" s="72" t="s">
        <v>12706</v>
      </c>
      <c r="B24622" s="72"/>
    </row>
    <row r="24623" spans="1:2">
      <c r="A24623" s="72" t="s">
        <v>9382</v>
      </c>
      <c r="B24623" s="72"/>
    </row>
    <row r="24624" spans="1:2">
      <c r="A24624" s="72" t="s">
        <v>11837</v>
      </c>
      <c r="B24624" s="72"/>
    </row>
    <row r="24625" spans="1:2">
      <c r="A24625" s="72" t="s">
        <v>6063</v>
      </c>
      <c r="B24625" s="72"/>
    </row>
    <row r="24626" spans="1:2">
      <c r="A24626" s="72" t="s">
        <v>12280</v>
      </c>
      <c r="B24626" s="72"/>
    </row>
    <row r="24627" spans="1:2">
      <c r="A24627" s="72" t="s">
        <v>12281</v>
      </c>
      <c r="B24627" s="72"/>
    </row>
    <row r="24628" spans="1:2">
      <c r="A24628" s="72" t="s">
        <v>9383</v>
      </c>
      <c r="B24628" s="72"/>
    </row>
    <row r="24629" spans="1:2">
      <c r="A24629" s="72" t="s">
        <v>24863</v>
      </c>
      <c r="B24629" s="72"/>
    </row>
    <row r="24630" spans="1:2">
      <c r="A24630" s="72" t="s">
        <v>24864</v>
      </c>
      <c r="B24630" s="72"/>
    </row>
    <row r="24631" spans="1:2">
      <c r="A24631" s="72" t="s">
        <v>14290</v>
      </c>
      <c r="B24631" s="72"/>
    </row>
    <row r="24632" spans="1:2">
      <c r="A24632" s="72" t="s">
        <v>7262</v>
      </c>
      <c r="B24632" s="72"/>
    </row>
    <row r="24633" spans="1:2">
      <c r="A24633" s="72" t="s">
        <v>17258</v>
      </c>
      <c r="B24633" s="72"/>
    </row>
    <row r="24634" spans="1:2">
      <c r="A24634" s="72" t="s">
        <v>24865</v>
      </c>
      <c r="B24634" s="72"/>
    </row>
    <row r="24635" spans="1:2">
      <c r="A24635" s="72" t="s">
        <v>7263</v>
      </c>
      <c r="B24635" s="72"/>
    </row>
    <row r="24636" spans="1:2">
      <c r="A24636" s="72" t="s">
        <v>9384</v>
      </c>
      <c r="B24636" s="72"/>
    </row>
    <row r="24637" spans="1:2">
      <c r="A24637" s="72" t="s">
        <v>28195</v>
      </c>
      <c r="B24637" s="72"/>
    </row>
    <row r="24638" spans="1:2">
      <c r="A24638" s="72" t="s">
        <v>21952</v>
      </c>
      <c r="B24638" s="72"/>
    </row>
    <row r="24639" spans="1:2">
      <c r="A24639" s="72" t="s">
        <v>19636</v>
      </c>
      <c r="B24639" s="72"/>
    </row>
    <row r="24640" spans="1:2">
      <c r="A24640" s="72" t="s">
        <v>1201</v>
      </c>
      <c r="B24640" s="72"/>
    </row>
    <row r="24641" spans="1:2">
      <c r="A24641" s="72" t="s">
        <v>7966</v>
      </c>
      <c r="B24641" s="72"/>
    </row>
    <row r="24642" spans="1:2">
      <c r="A24642" s="72" t="s">
        <v>8995</v>
      </c>
      <c r="B24642" s="72"/>
    </row>
    <row r="24643" spans="1:2">
      <c r="A24643" s="72" t="s">
        <v>22604</v>
      </c>
      <c r="B24643" s="72"/>
    </row>
    <row r="24644" spans="1:2">
      <c r="A24644" s="72" t="s">
        <v>17861</v>
      </c>
      <c r="B24644" s="72"/>
    </row>
    <row r="24645" spans="1:2">
      <c r="A24645" s="72" t="s">
        <v>32891</v>
      </c>
      <c r="B24645" s="72"/>
    </row>
    <row r="24646" spans="1:2">
      <c r="A24646" s="72" t="s">
        <v>9904</v>
      </c>
      <c r="B24646" s="72"/>
    </row>
    <row r="24647" spans="1:2">
      <c r="A24647" s="72" t="s">
        <v>29540</v>
      </c>
      <c r="B24647" s="72"/>
    </row>
    <row r="24648" spans="1:2">
      <c r="A24648" s="72" t="s">
        <v>24276</v>
      </c>
      <c r="B24648" s="72"/>
    </row>
    <row r="24649" spans="1:2">
      <c r="A24649" s="72" t="s">
        <v>9905</v>
      </c>
      <c r="B24649" s="72"/>
    </row>
    <row r="24650" spans="1:2">
      <c r="A24650" s="72" t="s">
        <v>10673</v>
      </c>
      <c r="B24650" s="72"/>
    </row>
    <row r="24651" spans="1:2">
      <c r="A24651" s="72" t="s">
        <v>23794</v>
      </c>
      <c r="B24651" s="72"/>
    </row>
    <row r="24652" spans="1:2">
      <c r="A24652" s="72" t="s">
        <v>1202</v>
      </c>
      <c r="B24652" s="72"/>
    </row>
    <row r="24653" spans="1:2">
      <c r="A24653" s="72" t="s">
        <v>4998</v>
      </c>
      <c r="B24653" s="72"/>
    </row>
    <row r="24654" spans="1:2">
      <c r="A24654" s="72" t="s">
        <v>29541</v>
      </c>
      <c r="B24654" s="72"/>
    </row>
    <row r="24655" spans="1:2">
      <c r="A24655" s="72" t="s">
        <v>27067</v>
      </c>
      <c r="B24655" s="72"/>
    </row>
    <row r="24656" spans="1:2">
      <c r="A24656" s="72" t="s">
        <v>23023</v>
      </c>
      <c r="B24656" s="72"/>
    </row>
    <row r="24657" spans="1:2">
      <c r="A24657" s="72" t="s">
        <v>14291</v>
      </c>
      <c r="B24657" s="72"/>
    </row>
    <row r="24658" spans="1:2">
      <c r="A24658" s="72" t="s">
        <v>26585</v>
      </c>
      <c r="B24658" s="72"/>
    </row>
    <row r="24659" spans="1:2">
      <c r="A24659" s="72" t="s">
        <v>7967</v>
      </c>
      <c r="B24659" s="72"/>
    </row>
    <row r="24660" spans="1:2">
      <c r="A24660" s="72" t="s">
        <v>16218</v>
      </c>
      <c r="B24660" s="72"/>
    </row>
    <row r="24661" spans="1:2">
      <c r="A24661" s="72" t="s">
        <v>16800</v>
      </c>
      <c r="B24661" s="72"/>
    </row>
    <row r="24662" spans="1:2">
      <c r="A24662" s="72" t="s">
        <v>10674</v>
      </c>
      <c r="B24662" s="72"/>
    </row>
    <row r="24663" spans="1:2">
      <c r="A24663" s="72" t="s">
        <v>470</v>
      </c>
      <c r="B24663" s="72"/>
    </row>
    <row r="24664" spans="1:2">
      <c r="A24664" s="72" t="s">
        <v>9385</v>
      </c>
      <c r="B24664" s="72"/>
    </row>
    <row r="24665" spans="1:2">
      <c r="A24665" s="72" t="s">
        <v>10747</v>
      </c>
      <c r="B24665" s="72"/>
    </row>
    <row r="24666" spans="1:2">
      <c r="A24666" s="72" t="s">
        <v>14293</v>
      </c>
      <c r="B24666" s="72"/>
    </row>
    <row r="24667" spans="1:2">
      <c r="A24667" s="72" t="s">
        <v>2419</v>
      </c>
      <c r="B24667" s="72"/>
    </row>
    <row r="24668" spans="1:2">
      <c r="A24668" s="72" t="s">
        <v>9906</v>
      </c>
      <c r="B24668" s="72"/>
    </row>
    <row r="24669" spans="1:2">
      <c r="A24669" s="72" t="s">
        <v>31037</v>
      </c>
      <c r="B24669" s="72"/>
    </row>
    <row r="24670" spans="1:2">
      <c r="A24670" s="72" t="s">
        <v>9386</v>
      </c>
      <c r="B24670" s="72"/>
    </row>
    <row r="24671" spans="1:2">
      <c r="A24671" s="72" t="s">
        <v>30699</v>
      </c>
      <c r="B24671" s="72"/>
    </row>
    <row r="24672" spans="1:2">
      <c r="A24672" s="72" t="s">
        <v>14884</v>
      </c>
      <c r="B24672" s="72"/>
    </row>
    <row r="24673" spans="1:2">
      <c r="A24673" s="72" t="s">
        <v>8996</v>
      </c>
      <c r="B24673" s="72"/>
    </row>
    <row r="24674" spans="1:2">
      <c r="A24674" s="72" t="s">
        <v>13935</v>
      </c>
      <c r="B24674" s="72"/>
    </row>
    <row r="24675" spans="1:2">
      <c r="A24675" s="72" t="s">
        <v>4362</v>
      </c>
      <c r="B24675" s="72"/>
    </row>
    <row r="24676" spans="1:2">
      <c r="A24676" s="72" t="s">
        <v>471</v>
      </c>
      <c r="B24676" s="72"/>
    </row>
    <row r="24677" spans="1:2">
      <c r="A24677" s="72" t="s">
        <v>472</v>
      </c>
      <c r="B24677" s="72"/>
    </row>
    <row r="24678" spans="1:2">
      <c r="A24678" s="72" t="s">
        <v>14885</v>
      </c>
      <c r="B24678" s="72"/>
    </row>
    <row r="24679" spans="1:2">
      <c r="A24679" s="72" t="s">
        <v>5196</v>
      </c>
      <c r="B24679" s="72"/>
    </row>
    <row r="24680" spans="1:2">
      <c r="A24680" s="72" t="s">
        <v>27069</v>
      </c>
      <c r="B24680" s="72"/>
    </row>
    <row r="24681" spans="1:2">
      <c r="A24681" s="72" t="s">
        <v>17071</v>
      </c>
      <c r="B24681" s="72"/>
    </row>
    <row r="24682" spans="1:2">
      <c r="A24682" s="72" t="s">
        <v>24277</v>
      </c>
      <c r="B24682" s="72"/>
    </row>
    <row r="24683" spans="1:2">
      <c r="A24683" s="72" t="s">
        <v>14886</v>
      </c>
      <c r="B24683" s="72"/>
    </row>
    <row r="24684" spans="1:2">
      <c r="A24684" s="72" t="s">
        <v>4999</v>
      </c>
      <c r="B24684" s="72"/>
    </row>
    <row r="24685" spans="1:2">
      <c r="A24685" s="72" t="s">
        <v>25509</v>
      </c>
      <c r="B24685" s="72"/>
    </row>
    <row r="24686" spans="1:2">
      <c r="A24686" s="72" t="s">
        <v>11286</v>
      </c>
      <c r="B24686" s="72"/>
    </row>
    <row r="24687" spans="1:2">
      <c r="A24687" s="72" t="s">
        <v>14296</v>
      </c>
      <c r="B24687" s="72"/>
    </row>
    <row r="24688" spans="1:2">
      <c r="A24688" s="72" t="s">
        <v>15222</v>
      </c>
      <c r="B24688" s="72"/>
    </row>
    <row r="24689" spans="1:2">
      <c r="A24689" s="72" t="s">
        <v>7264</v>
      </c>
      <c r="B24689" s="72"/>
    </row>
    <row r="24690" spans="1:2">
      <c r="A24690" s="72" t="s">
        <v>14295</v>
      </c>
      <c r="B24690" s="72"/>
    </row>
    <row r="24691" spans="1:2">
      <c r="A24691" s="72" t="s">
        <v>31365</v>
      </c>
      <c r="B24691" s="72"/>
    </row>
    <row r="24692" spans="1:2">
      <c r="A24692" s="72" t="s">
        <v>8357</v>
      </c>
      <c r="B24692" s="72"/>
    </row>
    <row r="24693" spans="1:2">
      <c r="A24693" s="72" t="s">
        <v>5000</v>
      </c>
      <c r="B24693" s="72"/>
    </row>
    <row r="24694" spans="1:2">
      <c r="A24694" s="72" t="s">
        <v>18409</v>
      </c>
      <c r="B24694" s="72"/>
    </row>
    <row r="24695" spans="1:2">
      <c r="A24695" s="72" t="s">
        <v>24278</v>
      </c>
      <c r="B24695" s="72"/>
    </row>
    <row r="24696" spans="1:2">
      <c r="A24696" s="72" t="s">
        <v>10365</v>
      </c>
      <c r="B24696" s="72"/>
    </row>
    <row r="24697" spans="1:2">
      <c r="A24697" s="72" t="s">
        <v>17862</v>
      </c>
      <c r="B24697" s="72"/>
    </row>
    <row r="24698" spans="1:2">
      <c r="A24698" s="72" t="s">
        <v>29847</v>
      </c>
      <c r="B24698" s="72"/>
    </row>
    <row r="24699" spans="1:2">
      <c r="A24699" s="72" t="s">
        <v>18410</v>
      </c>
      <c r="B24699" s="72"/>
    </row>
    <row r="24700" spans="1:2">
      <c r="A24700" s="72" t="s">
        <v>30700</v>
      </c>
      <c r="B24700" s="72"/>
    </row>
    <row r="24701" spans="1:2">
      <c r="A24701" s="72" t="s">
        <v>24866</v>
      </c>
      <c r="B24701" s="72"/>
    </row>
    <row r="24702" spans="1:2">
      <c r="A24702" s="72" t="s">
        <v>32892</v>
      </c>
      <c r="B24702" s="72"/>
    </row>
    <row r="24703" spans="1:2">
      <c r="A24703" s="72" t="s">
        <v>1848</v>
      </c>
      <c r="B24703" s="72"/>
    </row>
    <row r="24704" spans="1:2">
      <c r="A24704" s="72" t="s">
        <v>20457</v>
      </c>
      <c r="B24704" s="72"/>
    </row>
    <row r="24705" spans="1:2">
      <c r="A24705" s="72" t="s">
        <v>10676</v>
      </c>
      <c r="B24705" s="72"/>
    </row>
    <row r="24706" spans="1:2">
      <c r="A24706" s="72" t="s">
        <v>6064</v>
      </c>
      <c r="B24706" s="72"/>
    </row>
    <row r="24707" spans="1:2">
      <c r="A24707" s="72" t="s">
        <v>18890</v>
      </c>
      <c r="B24707" s="72"/>
    </row>
    <row r="24708" spans="1:2">
      <c r="A24708" s="72" t="s">
        <v>32526</v>
      </c>
      <c r="B24708" s="72"/>
    </row>
    <row r="24709" spans="1:2">
      <c r="A24709" s="72" t="s">
        <v>8998</v>
      </c>
      <c r="B24709" s="72"/>
    </row>
    <row r="24710" spans="1:2">
      <c r="A24710" s="72" t="s">
        <v>5001</v>
      </c>
      <c r="B24710" s="72"/>
    </row>
    <row r="24711" spans="1:2">
      <c r="A24711" s="72" t="s">
        <v>5001</v>
      </c>
      <c r="B24711" s="72"/>
    </row>
    <row r="24712" spans="1:2">
      <c r="A24712" s="72" t="s">
        <v>15467</v>
      </c>
      <c r="B24712" s="72"/>
    </row>
    <row r="24713" spans="1:2">
      <c r="A24713" s="72" t="s">
        <v>19155</v>
      </c>
      <c r="B24713" s="72"/>
    </row>
    <row r="24714" spans="1:2">
      <c r="A24714" s="72" t="s">
        <v>7697</v>
      </c>
      <c r="B24714" s="72"/>
    </row>
    <row r="24715" spans="1:2">
      <c r="A24715" s="72" t="s">
        <v>30701</v>
      </c>
      <c r="B24715" s="72"/>
    </row>
    <row r="24716" spans="1:2">
      <c r="A24716" s="72" t="s">
        <v>33526</v>
      </c>
      <c r="B24716" s="72"/>
    </row>
    <row r="24717" spans="1:2">
      <c r="A24717" s="72" t="s">
        <v>22605</v>
      </c>
      <c r="B24717" s="72"/>
    </row>
    <row r="24718" spans="1:2">
      <c r="A24718" s="72" t="s">
        <v>15223</v>
      </c>
      <c r="B24718" s="72"/>
    </row>
    <row r="24719" spans="1:2">
      <c r="A24719" s="72" t="s">
        <v>17863</v>
      </c>
      <c r="B24719" s="72"/>
    </row>
    <row r="24720" spans="1:2">
      <c r="A24720" s="72" t="s">
        <v>8358</v>
      </c>
      <c r="B24720" s="72"/>
    </row>
    <row r="24721" spans="1:2">
      <c r="A24721" s="72" t="s">
        <v>27510</v>
      </c>
      <c r="B24721" s="72"/>
    </row>
    <row r="24722" spans="1:2">
      <c r="A24722" s="72" t="s">
        <v>21039</v>
      </c>
      <c r="B24722" s="72"/>
    </row>
    <row r="24723" spans="1:2">
      <c r="A24723" s="72" t="s">
        <v>13536</v>
      </c>
      <c r="B24723" s="72"/>
    </row>
    <row r="24724" spans="1:2">
      <c r="A24724" s="72" t="s">
        <v>21040</v>
      </c>
      <c r="B24724" s="72"/>
    </row>
    <row r="24725" spans="1:2">
      <c r="A24725" s="72" t="s">
        <v>22606</v>
      </c>
      <c r="B24725" s="72"/>
    </row>
    <row r="24726" spans="1:2">
      <c r="A24726" s="72" t="s">
        <v>30702</v>
      </c>
      <c r="B24726" s="72"/>
    </row>
    <row r="24727" spans="1:2">
      <c r="A24727" s="72" t="s">
        <v>7698</v>
      </c>
      <c r="B24727" s="72"/>
    </row>
    <row r="24728" spans="1:2">
      <c r="A24728" s="72" t="s">
        <v>1203</v>
      </c>
      <c r="B24728" s="72"/>
    </row>
    <row r="24729" spans="1:2">
      <c r="A24729" s="72" t="s">
        <v>1204</v>
      </c>
      <c r="B24729" s="72"/>
    </row>
    <row r="24730" spans="1:2">
      <c r="A24730" s="72" t="s">
        <v>17864</v>
      </c>
      <c r="B24730" s="72"/>
    </row>
    <row r="24731" spans="1:2">
      <c r="A24731" s="72" t="s">
        <v>3634</v>
      </c>
      <c r="B24731" s="72"/>
    </row>
    <row r="24732" spans="1:2">
      <c r="A24732" s="72" t="s">
        <v>22607</v>
      </c>
      <c r="B24732" s="72"/>
    </row>
    <row r="24733" spans="1:2">
      <c r="A24733" s="72" t="s">
        <v>11287</v>
      </c>
      <c r="B24733" s="72"/>
    </row>
    <row r="24734" spans="1:2">
      <c r="A24734" s="72" t="s">
        <v>1205</v>
      </c>
      <c r="B24734" s="72"/>
    </row>
    <row r="24735" spans="1:2">
      <c r="A24735" s="72" t="s">
        <v>16219</v>
      </c>
      <c r="B24735" s="72"/>
    </row>
    <row r="24736" spans="1:2">
      <c r="A24736" s="72" t="s">
        <v>9907</v>
      </c>
      <c r="B24736" s="72"/>
    </row>
    <row r="24737" spans="1:2">
      <c r="A24737" s="72" t="s">
        <v>19637</v>
      </c>
      <c r="B24737" s="72"/>
    </row>
    <row r="24738" spans="1:2">
      <c r="A24738" s="72" t="s">
        <v>16002</v>
      </c>
      <c r="B24738" s="72"/>
    </row>
    <row r="24739" spans="1:2">
      <c r="A24739" s="72" t="s">
        <v>20458</v>
      </c>
      <c r="B24739" s="72"/>
    </row>
    <row r="24740" spans="1:2">
      <c r="A24740" s="72" t="s">
        <v>28999</v>
      </c>
      <c r="B24740" s="72"/>
    </row>
    <row r="24741" spans="1:2">
      <c r="A24741" s="72" t="s">
        <v>27070</v>
      </c>
      <c r="B24741" s="72"/>
    </row>
    <row r="24742" spans="1:2">
      <c r="A24742" s="72" t="s">
        <v>32527</v>
      </c>
      <c r="B24742" s="72"/>
    </row>
    <row r="24743" spans="1:2">
      <c r="A24743" s="72" t="s">
        <v>20138</v>
      </c>
      <c r="B24743" s="72"/>
    </row>
    <row r="24744" spans="1:2">
      <c r="A24744" s="72" t="s">
        <v>21953</v>
      </c>
      <c r="B24744" s="72"/>
    </row>
    <row r="24745" spans="1:2">
      <c r="A24745" s="72" t="s">
        <v>3635</v>
      </c>
      <c r="B24745" s="72"/>
    </row>
    <row r="24746" spans="1:2">
      <c r="A24746" s="72" t="s">
        <v>32893</v>
      </c>
      <c r="B24746" s="72"/>
    </row>
    <row r="24747" spans="1:2">
      <c r="A24747" s="72" t="s">
        <v>32894</v>
      </c>
      <c r="B24747" s="72"/>
    </row>
    <row r="24748" spans="1:2">
      <c r="A24748" s="72" t="s">
        <v>27914</v>
      </c>
      <c r="B24748" s="72"/>
    </row>
    <row r="24749" spans="1:2">
      <c r="A24749" s="72" t="s">
        <v>13070</v>
      </c>
      <c r="B24749" s="72"/>
    </row>
    <row r="24750" spans="1:2">
      <c r="A24750" s="72" t="s">
        <v>11029</v>
      </c>
      <c r="B24750" s="72"/>
    </row>
    <row r="24751" spans="1:2">
      <c r="A24751" s="72" t="s">
        <v>20459</v>
      </c>
      <c r="B24751" s="72"/>
    </row>
    <row r="24752" spans="1:2">
      <c r="A24752" s="72" t="s">
        <v>21041</v>
      </c>
      <c r="B24752" s="72"/>
    </row>
    <row r="24753" spans="1:2">
      <c r="A24753" s="72" t="s">
        <v>12707</v>
      </c>
      <c r="B24753" s="72"/>
    </row>
    <row r="24754" spans="1:2">
      <c r="A24754" s="72" t="s">
        <v>22608</v>
      </c>
      <c r="B24754" s="72"/>
    </row>
    <row r="24755" spans="1:2">
      <c r="A24755" s="72" t="s">
        <v>29848</v>
      </c>
      <c r="B24755" s="72"/>
    </row>
    <row r="24756" spans="1:2">
      <c r="A24756" s="72" t="s">
        <v>14297</v>
      </c>
      <c r="B24756" s="72"/>
    </row>
    <row r="24757" spans="1:2">
      <c r="A24757" s="72" t="s">
        <v>7699</v>
      </c>
      <c r="B24757" s="72"/>
    </row>
    <row r="24758" spans="1:2">
      <c r="A24758" s="72" t="s">
        <v>16220</v>
      </c>
      <c r="B24758" s="72"/>
    </row>
    <row r="24759" spans="1:2">
      <c r="A24759" s="72" t="s">
        <v>16221</v>
      </c>
      <c r="B24759" s="72"/>
    </row>
    <row r="24760" spans="1:2">
      <c r="A24760" s="72" t="s">
        <v>22609</v>
      </c>
      <c r="B24760" s="72"/>
    </row>
    <row r="24761" spans="1:2">
      <c r="A24761" s="72" t="s">
        <v>11030</v>
      </c>
      <c r="B24761" s="72"/>
    </row>
    <row r="24762" spans="1:2">
      <c r="A24762" s="72" t="s">
        <v>10677</v>
      </c>
      <c r="B24762" s="72"/>
    </row>
    <row r="24763" spans="1:2">
      <c r="A24763" s="4" t="s">
        <v>473</v>
      </c>
      <c r="B24763" s="72"/>
    </row>
    <row r="24764" spans="1:2">
      <c r="A24764" s="72" t="s">
        <v>25510</v>
      </c>
      <c r="B24764" s="72"/>
    </row>
    <row r="24765" spans="1:2">
      <c r="A24765" s="72" t="s">
        <v>17865</v>
      </c>
      <c r="B24765" s="72"/>
    </row>
    <row r="24766" spans="1:2">
      <c r="A24766" s="72" t="s">
        <v>19156</v>
      </c>
      <c r="B24766" s="72"/>
    </row>
    <row r="24767" spans="1:2">
      <c r="A24767" s="72" t="s">
        <v>4547</v>
      </c>
      <c r="B24767" s="72"/>
    </row>
    <row r="24768" spans="1:2">
      <c r="A24768" s="72" t="s">
        <v>15224</v>
      </c>
      <c r="B24768" s="72"/>
    </row>
    <row r="24769" spans="1:2">
      <c r="A24769" s="72" t="s">
        <v>6065</v>
      </c>
      <c r="B24769" s="72"/>
    </row>
    <row r="24770" spans="1:2">
      <c r="A24770" s="72" t="s">
        <v>31950</v>
      </c>
      <c r="B24770" s="72"/>
    </row>
    <row r="24771" spans="1:2">
      <c r="A24771" s="72" t="s">
        <v>6239</v>
      </c>
      <c r="B24771" s="72"/>
    </row>
    <row r="24772" spans="1:2">
      <c r="A24772" s="72" t="s">
        <v>26228</v>
      </c>
      <c r="B24772" s="72"/>
    </row>
    <row r="24773" spans="1:2">
      <c r="A24773" s="72" t="s">
        <v>9908</v>
      </c>
      <c r="B24773" s="72"/>
    </row>
    <row r="24774" spans="1:2">
      <c r="A24774" s="72" t="s">
        <v>4055</v>
      </c>
      <c r="B24774" s="72"/>
    </row>
    <row r="24775" spans="1:2">
      <c r="A24775" s="72" t="s">
        <v>5002</v>
      </c>
      <c r="B24775" s="72"/>
    </row>
    <row r="24776" spans="1:2">
      <c r="A24776" s="72" t="s">
        <v>25511</v>
      </c>
      <c r="B24776" s="72"/>
    </row>
    <row r="24777" spans="1:2">
      <c r="A24777" s="72" t="s">
        <v>9909</v>
      </c>
      <c r="B24777" s="72"/>
    </row>
    <row r="24778" spans="1:2">
      <c r="A24778" s="72" t="s">
        <v>9909</v>
      </c>
      <c r="B24778" s="72"/>
    </row>
    <row r="24779" spans="1:2">
      <c r="A24779" s="72" t="s">
        <v>9387</v>
      </c>
      <c r="B24779" s="72"/>
    </row>
    <row r="24780" spans="1:2">
      <c r="A24780" s="72" t="s">
        <v>9388</v>
      </c>
      <c r="B24780" s="72"/>
    </row>
    <row r="24781" spans="1:2">
      <c r="A24781" s="72" t="s">
        <v>24867</v>
      </c>
      <c r="B24781" s="72"/>
    </row>
    <row r="24782" spans="1:2">
      <c r="A24782" s="72" t="s">
        <v>11838</v>
      </c>
      <c r="B24782" s="72"/>
    </row>
    <row r="24783" spans="1:2">
      <c r="A24783" s="72" t="s">
        <v>11839</v>
      </c>
      <c r="B24783" s="72"/>
    </row>
    <row r="24784" spans="1:2">
      <c r="A24784" s="72" t="s">
        <v>12709</v>
      </c>
      <c r="B24784" s="72"/>
    </row>
    <row r="24785" spans="1:2">
      <c r="A24785" s="72" t="s">
        <v>11840</v>
      </c>
      <c r="B24785" s="72"/>
    </row>
    <row r="24786" spans="1:2">
      <c r="A24786" s="72" t="s">
        <v>32528</v>
      </c>
      <c r="B24786" s="72"/>
    </row>
    <row r="24787" spans="1:2">
      <c r="A24787" s="72" t="s">
        <v>13071</v>
      </c>
      <c r="B24787" s="72"/>
    </row>
    <row r="24788" spans="1:2">
      <c r="A24788" s="72" t="s">
        <v>28972</v>
      </c>
      <c r="B24788" s="72"/>
    </row>
    <row r="24789" spans="1:2">
      <c r="A24789" s="72" t="s">
        <v>4026</v>
      </c>
      <c r="B24789" s="72"/>
    </row>
    <row r="24790" spans="1:2">
      <c r="A24790" s="72" t="s">
        <v>10678</v>
      </c>
      <c r="B24790" s="72"/>
    </row>
    <row r="24791" spans="1:2">
      <c r="A24791" s="72" t="s">
        <v>30703</v>
      </c>
      <c r="B24791" s="72"/>
    </row>
    <row r="24792" spans="1:2">
      <c r="A24792" s="72" t="s">
        <v>14887</v>
      </c>
      <c r="B24792" s="72"/>
    </row>
    <row r="24793" spans="1:2">
      <c r="A24793" s="72" t="s">
        <v>20460</v>
      </c>
      <c r="B24793" s="72"/>
    </row>
    <row r="24794" spans="1:2">
      <c r="A24794" s="72" t="s">
        <v>20460</v>
      </c>
      <c r="B24794" s="72"/>
    </row>
    <row r="24795" spans="1:2">
      <c r="A24795" s="72" t="s">
        <v>9910</v>
      </c>
      <c r="B24795" s="72"/>
    </row>
    <row r="24796" spans="1:2">
      <c r="A24796" s="72" t="s">
        <v>10830</v>
      </c>
      <c r="B24796" s="72"/>
    </row>
    <row r="24797" spans="1:2">
      <c r="A24797" s="72" t="s">
        <v>13936</v>
      </c>
      <c r="B24797" s="72"/>
    </row>
    <row r="24798" spans="1:2">
      <c r="A24798" s="72" t="s">
        <v>8359</v>
      </c>
      <c r="B24798" s="72"/>
    </row>
    <row r="24799" spans="1:2">
      <c r="A24799" s="72" t="s">
        <v>17072</v>
      </c>
      <c r="B24799" s="72"/>
    </row>
    <row r="24800" spans="1:2">
      <c r="A24800" s="72" t="s">
        <v>4548</v>
      </c>
      <c r="B24800" s="72"/>
    </row>
    <row r="24801" spans="1:2">
      <c r="A24801" s="72" t="s">
        <v>16222</v>
      </c>
      <c r="B24801" s="72"/>
    </row>
    <row r="24802" spans="1:2">
      <c r="A24802" s="72" t="s">
        <v>27071</v>
      </c>
      <c r="B24802" s="72"/>
    </row>
    <row r="24803" spans="1:2">
      <c r="A24803" s="72" t="s">
        <v>19638</v>
      </c>
      <c r="B24803" s="72"/>
    </row>
    <row r="24804" spans="1:2">
      <c r="A24804" s="72" t="s">
        <v>25512</v>
      </c>
      <c r="B24804" s="72"/>
    </row>
    <row r="24805" spans="1:2">
      <c r="A24805" s="72" t="s">
        <v>29850</v>
      </c>
      <c r="B24805" s="72"/>
    </row>
    <row r="24806" spans="1:2">
      <c r="A24806" s="72" t="s">
        <v>7265</v>
      </c>
      <c r="B24806" s="72"/>
    </row>
    <row r="24807" spans="1:2">
      <c r="A24807" s="72" t="s">
        <v>9911</v>
      </c>
      <c r="B24807" s="72"/>
    </row>
    <row r="24808" spans="1:2">
      <c r="A24808" s="72" t="s">
        <v>18411</v>
      </c>
      <c r="B24808" s="72"/>
    </row>
    <row r="24809" spans="1:2">
      <c r="A24809" s="72" t="s">
        <v>21042</v>
      </c>
      <c r="B24809" s="72"/>
    </row>
    <row r="24810" spans="1:2">
      <c r="A24810" s="72" t="s">
        <v>18412</v>
      </c>
      <c r="B24810" s="72"/>
    </row>
    <row r="24811" spans="1:2">
      <c r="A24811" s="72" t="s">
        <v>11288</v>
      </c>
      <c r="B24811" s="72"/>
    </row>
    <row r="24812" spans="1:2">
      <c r="A24812" s="72" t="s">
        <v>21954</v>
      </c>
      <c r="B24812" s="72"/>
    </row>
    <row r="24813" spans="1:2">
      <c r="A24813" s="72" t="s">
        <v>7266</v>
      </c>
      <c r="B24813" s="72"/>
    </row>
    <row r="24814" spans="1:2">
      <c r="A24814" s="72" t="s">
        <v>5003</v>
      </c>
      <c r="B24814" s="72"/>
    </row>
    <row r="24815" spans="1:2">
      <c r="A24815" s="72" t="s">
        <v>30704</v>
      </c>
      <c r="B24815" s="72"/>
    </row>
    <row r="24816" spans="1:2">
      <c r="A24816" s="72" t="s">
        <v>31951</v>
      </c>
      <c r="B24816" s="72"/>
    </row>
    <row r="24817" spans="1:2">
      <c r="A24817" s="72" t="s">
        <v>17476</v>
      </c>
      <c r="B24817" s="72"/>
    </row>
    <row r="24818" spans="1:2">
      <c r="A24818" s="72" t="s">
        <v>3636</v>
      </c>
      <c r="B24818" s="72"/>
    </row>
    <row r="24819" spans="1:2">
      <c r="A24819" s="72" t="s">
        <v>31952</v>
      </c>
      <c r="B24819" s="72"/>
    </row>
    <row r="24820" spans="1:2">
      <c r="A24820" s="72" t="s">
        <v>11841</v>
      </c>
      <c r="B24820" s="72"/>
    </row>
    <row r="24821" spans="1:2">
      <c r="A24821" s="72" t="s">
        <v>11842</v>
      </c>
      <c r="B24821" s="72"/>
    </row>
    <row r="24822" spans="1:2">
      <c r="A24822" s="72" t="s">
        <v>17073</v>
      </c>
      <c r="B24822" s="72"/>
    </row>
    <row r="24823" spans="1:2">
      <c r="A24823" s="72" t="s">
        <v>15225</v>
      </c>
      <c r="B24823" s="72"/>
    </row>
    <row r="24824" spans="1:2">
      <c r="A24824" s="72" t="s">
        <v>31038</v>
      </c>
      <c r="B24824" s="72"/>
    </row>
    <row r="24825" spans="1:2">
      <c r="A24825" s="72" t="s">
        <v>25280</v>
      </c>
      <c r="B24825" s="72"/>
    </row>
    <row r="24826" spans="1:2">
      <c r="A24826" s="72" t="s">
        <v>30065</v>
      </c>
      <c r="B24826" s="72"/>
    </row>
    <row r="24827" spans="1:2">
      <c r="A24827" s="72" t="s">
        <v>11289</v>
      </c>
      <c r="B24827" s="72"/>
    </row>
    <row r="24828" spans="1:2">
      <c r="A24828" s="72" t="s">
        <v>30066</v>
      </c>
      <c r="B24828" s="72"/>
    </row>
    <row r="24829" spans="1:2">
      <c r="A24829" s="72" t="s">
        <v>474</v>
      </c>
      <c r="B24829" s="72"/>
    </row>
    <row r="24830" spans="1:2">
      <c r="A24830" s="72" t="s">
        <v>474</v>
      </c>
      <c r="B24830" s="72"/>
    </row>
    <row r="24831" spans="1:2">
      <c r="A24831" s="72" t="s">
        <v>21435</v>
      </c>
      <c r="B24831" s="72"/>
    </row>
    <row r="24832" spans="1:2">
      <c r="A24832" s="72" t="s">
        <v>3637</v>
      </c>
      <c r="B24832" s="72"/>
    </row>
    <row r="24833" spans="1:2">
      <c r="A24833" s="72" t="s">
        <v>6067</v>
      </c>
      <c r="B24833" s="72"/>
    </row>
    <row r="24834" spans="1:2">
      <c r="A24834" s="4" t="s">
        <v>475</v>
      </c>
      <c r="B24834" s="72"/>
    </row>
    <row r="24835" spans="1:2">
      <c r="A24835" s="72" t="s">
        <v>15468</v>
      </c>
      <c r="B24835" s="72"/>
    </row>
    <row r="24836" spans="1:2">
      <c r="A24836" s="72" t="s">
        <v>15468</v>
      </c>
      <c r="B24836" s="72"/>
    </row>
    <row r="24837" spans="1:2">
      <c r="A24837" s="72" t="s">
        <v>15468</v>
      </c>
      <c r="B24837" s="72"/>
    </row>
    <row r="24838" spans="1:2">
      <c r="A24838" s="72" t="s">
        <v>16223</v>
      </c>
      <c r="B24838" s="72"/>
    </row>
    <row r="24839" spans="1:2">
      <c r="A24839" s="72" t="s">
        <v>7267</v>
      </c>
      <c r="B24839" s="72"/>
    </row>
    <row r="24840" spans="1:2">
      <c r="A24840" s="72" t="s">
        <v>8999</v>
      </c>
      <c r="B24840" s="72"/>
    </row>
    <row r="24841" spans="1:2">
      <c r="A24841" s="72" t="s">
        <v>9000</v>
      </c>
      <c r="B24841" s="72"/>
    </row>
    <row r="24842" spans="1:2">
      <c r="A24842" s="72" t="s">
        <v>15226</v>
      </c>
      <c r="B24842" s="72"/>
    </row>
    <row r="24843" spans="1:2">
      <c r="A24843" s="72" t="s">
        <v>15226</v>
      </c>
      <c r="B24843" s="72"/>
    </row>
    <row r="24844" spans="1:2">
      <c r="A24844" s="72" t="s">
        <v>27511</v>
      </c>
      <c r="B24844" s="72"/>
    </row>
    <row r="24845" spans="1:2">
      <c r="A24845" s="72" t="s">
        <v>21043</v>
      </c>
      <c r="B24845" s="72"/>
    </row>
    <row r="24846" spans="1:2">
      <c r="A24846" s="72" t="s">
        <v>21043</v>
      </c>
      <c r="B24846" s="72"/>
    </row>
    <row r="24847" spans="1:2">
      <c r="A24847" s="72" t="s">
        <v>7268</v>
      </c>
      <c r="B24847" s="72"/>
    </row>
    <row r="24848" spans="1:2">
      <c r="A24848" s="72" t="s">
        <v>26586</v>
      </c>
      <c r="B24848" s="72"/>
    </row>
    <row r="24849" spans="1:2">
      <c r="A24849" s="72" t="s">
        <v>15721</v>
      </c>
      <c r="B24849" s="72"/>
    </row>
    <row r="24850" spans="1:2">
      <c r="A24850" s="72" t="s">
        <v>15722</v>
      </c>
      <c r="B24850" s="72"/>
    </row>
    <row r="24851" spans="1:2">
      <c r="A24851" s="72" t="s">
        <v>15723</v>
      </c>
      <c r="B24851" s="72"/>
    </row>
    <row r="24852" spans="1:2">
      <c r="A24852" s="72" t="s">
        <v>21436</v>
      </c>
      <c r="B24852" s="72"/>
    </row>
    <row r="24853" spans="1:2">
      <c r="A24853" s="72" t="s">
        <v>20139</v>
      </c>
      <c r="B24853" s="72"/>
    </row>
    <row r="24854" spans="1:2">
      <c r="A24854" s="72" t="s">
        <v>7269</v>
      </c>
      <c r="B24854" s="72"/>
    </row>
    <row r="24855" spans="1:2">
      <c r="A24855" s="72" t="s">
        <v>1206</v>
      </c>
      <c r="B24855" s="72"/>
    </row>
    <row r="24856" spans="1:2">
      <c r="A24856" s="72" t="s">
        <v>7270</v>
      </c>
      <c r="B24856" s="72"/>
    </row>
    <row r="24857" spans="1:2">
      <c r="A24857" s="72" t="s">
        <v>13074</v>
      </c>
      <c r="B24857" s="72"/>
    </row>
    <row r="24858" spans="1:2">
      <c r="A24858" s="72" t="s">
        <v>13682</v>
      </c>
      <c r="B24858" s="72"/>
    </row>
    <row r="24859" spans="1:2">
      <c r="A24859" s="72" t="s">
        <v>30705</v>
      </c>
      <c r="B24859" s="72"/>
    </row>
    <row r="24860" spans="1:2">
      <c r="A24860" s="72" t="s">
        <v>18892</v>
      </c>
      <c r="B24860" s="72"/>
    </row>
    <row r="24861" spans="1:2">
      <c r="A24861" s="72" t="s">
        <v>31039</v>
      </c>
      <c r="B24861" s="72"/>
    </row>
    <row r="24862" spans="1:2">
      <c r="A24862" s="72" t="s">
        <v>10679</v>
      </c>
      <c r="B24862" s="72"/>
    </row>
    <row r="24863" spans="1:2">
      <c r="A24863" s="72" t="s">
        <v>7700</v>
      </c>
      <c r="B24863" s="72"/>
    </row>
    <row r="24864" spans="1:2">
      <c r="A24864" s="72" t="s">
        <v>10680</v>
      </c>
      <c r="B24864" s="72"/>
    </row>
    <row r="24865" spans="1:2">
      <c r="A24865" s="72" t="s">
        <v>26587</v>
      </c>
      <c r="B24865" s="72"/>
    </row>
    <row r="24866" spans="1:2">
      <c r="A24866" s="72" t="s">
        <v>24868</v>
      </c>
      <c r="B24866" s="72"/>
    </row>
    <row r="24867" spans="1:2">
      <c r="A24867" s="72" t="s">
        <v>9001</v>
      </c>
      <c r="B24867" s="72"/>
    </row>
    <row r="24868" spans="1:2">
      <c r="A24868" s="72" t="s">
        <v>13683</v>
      </c>
      <c r="B24868" s="72"/>
    </row>
    <row r="24869" spans="1:2">
      <c r="A24869" s="72" t="s">
        <v>13684</v>
      </c>
      <c r="B24869" s="72"/>
    </row>
    <row r="24870" spans="1:2">
      <c r="A24870" s="72" t="s">
        <v>13685</v>
      </c>
      <c r="B24870" s="72"/>
    </row>
    <row r="24871" spans="1:2">
      <c r="A24871" s="72" t="s">
        <v>10681</v>
      </c>
      <c r="B24871" s="72"/>
    </row>
    <row r="24872" spans="1:2">
      <c r="A24872" s="72" t="s">
        <v>10682</v>
      </c>
      <c r="B24872" s="72"/>
    </row>
    <row r="24873" spans="1:2">
      <c r="A24873" s="72" t="s">
        <v>5680</v>
      </c>
      <c r="B24873" s="72"/>
    </row>
    <row r="24874" spans="1:2">
      <c r="A24874" s="72" t="s">
        <v>11290</v>
      </c>
      <c r="B24874" s="72"/>
    </row>
    <row r="24875" spans="1:2">
      <c r="A24875" s="72" t="s">
        <v>25281</v>
      </c>
      <c r="B24875" s="72"/>
    </row>
    <row r="24876" spans="1:2">
      <c r="A24876" s="72" t="s">
        <v>31244</v>
      </c>
      <c r="B24876" s="72"/>
    </row>
    <row r="24877" spans="1:2">
      <c r="A24877" s="72" t="s">
        <v>10366</v>
      </c>
      <c r="B24877" s="72"/>
    </row>
    <row r="24878" spans="1:2">
      <c r="A24878" s="72" t="s">
        <v>21437</v>
      </c>
      <c r="B24878" s="72"/>
    </row>
    <row r="24879" spans="1:2">
      <c r="A24879" s="72" t="s">
        <v>17259</v>
      </c>
      <c r="B24879" s="72"/>
    </row>
    <row r="24880" spans="1:2">
      <c r="A24880" s="72" t="s">
        <v>2420</v>
      </c>
      <c r="B24880" s="72"/>
    </row>
    <row r="24881" spans="1:2">
      <c r="A24881" s="72" t="s">
        <v>31366</v>
      </c>
      <c r="B24881" s="72"/>
    </row>
    <row r="24882" spans="1:2">
      <c r="A24882" s="72" t="s">
        <v>18413</v>
      </c>
      <c r="B24882" s="72"/>
    </row>
    <row r="24883" spans="1:2">
      <c r="A24883" s="72" t="s">
        <v>27512</v>
      </c>
      <c r="B24883" s="72"/>
    </row>
    <row r="24884" spans="1:2">
      <c r="A24884" s="72" t="s">
        <v>21044</v>
      </c>
      <c r="B24884" s="72"/>
    </row>
    <row r="24885" spans="1:2">
      <c r="A24885" s="72" t="s">
        <v>21045</v>
      </c>
      <c r="B24885" s="72"/>
    </row>
    <row r="24886" spans="1:2">
      <c r="A24886" s="72" t="s">
        <v>32896</v>
      </c>
      <c r="B24886" s="72"/>
    </row>
    <row r="24887" spans="1:2">
      <c r="A24887" s="72" t="s">
        <v>31367</v>
      </c>
      <c r="B24887" s="72"/>
    </row>
    <row r="24888" spans="1:2">
      <c r="A24888" s="72" t="s">
        <v>5681</v>
      </c>
      <c r="B24888" s="72"/>
    </row>
    <row r="24889" spans="1:2">
      <c r="A24889" s="72" t="s">
        <v>6068</v>
      </c>
      <c r="B24889" s="72"/>
    </row>
    <row r="24890" spans="1:2">
      <c r="A24890" s="72" t="s">
        <v>24869</v>
      </c>
      <c r="B24890" s="72"/>
    </row>
    <row r="24891" spans="1:2">
      <c r="A24891" s="72" t="s">
        <v>2875</v>
      </c>
      <c r="B24891" s="72"/>
    </row>
    <row r="24892" spans="1:2">
      <c r="A24892" s="72" t="s">
        <v>2876</v>
      </c>
      <c r="B24892" s="72"/>
    </row>
    <row r="24893" spans="1:2">
      <c r="A24893" s="72" t="s">
        <v>13075</v>
      </c>
      <c r="B24893" s="72"/>
    </row>
    <row r="24894" spans="1:2">
      <c r="A24894" s="72" t="s">
        <v>7969</v>
      </c>
      <c r="B24894" s="72"/>
    </row>
    <row r="24895" spans="1:2">
      <c r="A24895" s="72" t="s">
        <v>32530</v>
      </c>
      <c r="B24895" s="72"/>
    </row>
    <row r="24896" spans="1:2">
      <c r="A24896" s="72" t="s">
        <v>21438</v>
      </c>
      <c r="B24896" s="72"/>
    </row>
    <row r="24897" spans="1:2">
      <c r="A24897" s="72" t="s">
        <v>17074</v>
      </c>
      <c r="B24897" s="72"/>
    </row>
    <row r="24898" spans="1:2">
      <c r="A24898" s="72" t="s">
        <v>5004</v>
      </c>
      <c r="B24898" s="72"/>
    </row>
    <row r="24899" spans="1:2">
      <c r="A24899" s="72" t="s">
        <v>4363</v>
      </c>
      <c r="B24899" s="72"/>
    </row>
    <row r="24900" spans="1:2">
      <c r="A24900" s="72" t="s">
        <v>23024</v>
      </c>
      <c r="B24900" s="72"/>
    </row>
    <row r="24901" spans="1:2">
      <c r="A24901" s="72" t="s">
        <v>32531</v>
      </c>
      <c r="B24901" s="72"/>
    </row>
    <row r="24902" spans="1:2">
      <c r="A24902" s="72" t="s">
        <v>25282</v>
      </c>
      <c r="B24902" s="72"/>
    </row>
    <row r="24903" spans="1:2">
      <c r="A24903" s="72" t="s">
        <v>25283</v>
      </c>
      <c r="B24903" s="72"/>
    </row>
    <row r="24904" spans="1:2">
      <c r="A24904" s="72" t="s">
        <v>15227</v>
      </c>
      <c r="B24904" s="72"/>
    </row>
    <row r="24905" spans="1:2">
      <c r="A24905" s="72" t="s">
        <v>11843</v>
      </c>
      <c r="B24905" s="72"/>
    </row>
    <row r="24906" spans="1:2">
      <c r="A24906" s="72" t="s">
        <v>12282</v>
      </c>
      <c r="B24906" s="72"/>
    </row>
    <row r="24907" spans="1:2">
      <c r="A24907" s="72" t="s">
        <v>12283</v>
      </c>
      <c r="B24907" s="72"/>
    </row>
    <row r="24908" spans="1:2">
      <c r="A24908" s="72" t="s">
        <v>12284</v>
      </c>
      <c r="B24908" s="72"/>
    </row>
    <row r="24909" spans="1:2">
      <c r="A24909" s="72" t="s">
        <v>12285</v>
      </c>
      <c r="B24909" s="72"/>
    </row>
    <row r="24910" spans="1:2">
      <c r="A24910" s="72" t="s">
        <v>3638</v>
      </c>
      <c r="B24910" s="72"/>
    </row>
    <row r="24911" spans="1:2">
      <c r="A24911" s="72" t="s">
        <v>25284</v>
      </c>
      <c r="B24911" s="72"/>
    </row>
    <row r="24912" spans="1:2">
      <c r="A24912" s="72" t="s">
        <v>31705</v>
      </c>
      <c r="B24912" s="72"/>
    </row>
    <row r="24913" spans="1:2">
      <c r="A24913" s="72" t="s">
        <v>13937</v>
      </c>
      <c r="B24913" s="72"/>
    </row>
    <row r="24914" spans="1:2">
      <c r="A24914" s="72" t="s">
        <v>11844</v>
      </c>
      <c r="B24914" s="72"/>
    </row>
    <row r="24915" spans="1:2">
      <c r="A24915" s="72" t="s">
        <v>11291</v>
      </c>
      <c r="B24915" s="72"/>
    </row>
    <row r="24916" spans="1:2">
      <c r="A24916" s="72" t="s">
        <v>24279</v>
      </c>
      <c r="B24916" s="72"/>
    </row>
    <row r="24917" spans="1:2">
      <c r="A24917" s="72" t="s">
        <v>13076</v>
      </c>
      <c r="B24917" s="72"/>
    </row>
    <row r="24918" spans="1:2">
      <c r="A24918" s="72" t="s">
        <v>13077</v>
      </c>
      <c r="B24918" s="72"/>
    </row>
    <row r="24919" spans="1:2">
      <c r="A24919" s="72" t="s">
        <v>4056</v>
      </c>
      <c r="B24919" s="72"/>
    </row>
    <row r="24920" spans="1:2">
      <c r="A24920" s="72" t="s">
        <v>1616</v>
      </c>
      <c r="B24920" s="72"/>
    </row>
    <row r="24921" spans="1:2">
      <c r="A24921" s="72" t="s">
        <v>15228</v>
      </c>
      <c r="B24921" s="72"/>
    </row>
    <row r="24922" spans="1:2">
      <c r="A24922" s="72" t="s">
        <v>27072</v>
      </c>
      <c r="B24922" s="72"/>
    </row>
    <row r="24923" spans="1:2">
      <c r="A24923" s="72" t="s">
        <v>15229</v>
      </c>
      <c r="B24923" s="72"/>
    </row>
    <row r="24924" spans="1:2">
      <c r="A24924" s="72" t="s">
        <v>9389</v>
      </c>
      <c r="B24924" s="72"/>
    </row>
    <row r="24925" spans="1:2">
      <c r="A24925" s="72" t="s">
        <v>30706</v>
      </c>
      <c r="B24925" s="72"/>
    </row>
    <row r="24926" spans="1:2">
      <c r="A24926" s="72" t="s">
        <v>9390</v>
      </c>
      <c r="B24926" s="72"/>
    </row>
    <row r="24927" spans="1:2">
      <c r="A24927" s="72" t="s">
        <v>16003</v>
      </c>
      <c r="B24927" s="72"/>
    </row>
    <row r="24928" spans="1:2">
      <c r="A24928" s="72" t="s">
        <v>16003</v>
      </c>
      <c r="B24928" s="72"/>
    </row>
    <row r="24929" spans="1:2">
      <c r="A24929" s="72" t="s">
        <v>4057</v>
      </c>
      <c r="B24929" s="72"/>
    </row>
    <row r="24930" spans="1:2">
      <c r="A24930" s="72" t="s">
        <v>4058</v>
      </c>
      <c r="B24930" s="72"/>
    </row>
    <row r="24931" spans="1:2">
      <c r="A24931" s="72" t="s">
        <v>11845</v>
      </c>
      <c r="B24931" s="72"/>
    </row>
    <row r="24932" spans="1:2">
      <c r="A24932" s="72" t="s">
        <v>2422</v>
      </c>
      <c r="B24932" s="72"/>
    </row>
    <row r="24933" spans="1:2">
      <c r="A24933" s="72" t="s">
        <v>2422</v>
      </c>
      <c r="B24933" s="72"/>
    </row>
    <row r="24934" spans="1:2">
      <c r="A24934" s="72" t="s">
        <v>2422</v>
      </c>
      <c r="B24934" s="72"/>
    </row>
    <row r="24935" spans="1:2">
      <c r="A24935" s="72" t="s">
        <v>2422</v>
      </c>
      <c r="B24935" s="72"/>
    </row>
    <row r="24936" spans="1:2">
      <c r="A24936" s="72" t="s">
        <v>2422</v>
      </c>
      <c r="B24936" s="72"/>
    </row>
    <row r="24937" spans="1:2">
      <c r="A24937" s="72" t="s">
        <v>4364</v>
      </c>
      <c r="B24937" s="72"/>
    </row>
    <row r="24938" spans="1:2">
      <c r="A24938" s="72" t="s">
        <v>13079</v>
      </c>
      <c r="B24938" s="72"/>
    </row>
    <row r="24939" spans="1:2">
      <c r="A24939" s="72" t="s">
        <v>4365</v>
      </c>
      <c r="B24939" s="72"/>
    </row>
    <row r="24940" spans="1:2">
      <c r="A24940" s="72" t="s">
        <v>13080</v>
      </c>
      <c r="B24940" s="72"/>
    </row>
    <row r="24941" spans="1:2">
      <c r="A24941" s="72" t="s">
        <v>3247</v>
      </c>
      <c r="B24941" s="72"/>
    </row>
    <row r="24942" spans="1:2">
      <c r="A24942" s="72" t="s">
        <v>3248</v>
      </c>
      <c r="B24942" s="72"/>
    </row>
    <row r="24943" spans="1:2">
      <c r="A24943" s="72" t="s">
        <v>5338</v>
      </c>
      <c r="B24943" s="72"/>
    </row>
    <row r="24944" spans="1:2">
      <c r="A24944" s="72" t="s">
        <v>4366</v>
      </c>
      <c r="B24944" s="72"/>
    </row>
    <row r="24945" spans="1:2">
      <c r="A24945" s="72" t="s">
        <v>6682</v>
      </c>
      <c r="B24945" s="72"/>
    </row>
    <row r="24946" spans="1:2">
      <c r="A24946" s="72" t="s">
        <v>6682</v>
      </c>
      <c r="B24946" s="72"/>
    </row>
    <row r="24947" spans="1:2">
      <c r="A24947" s="72" t="s">
        <v>6682</v>
      </c>
      <c r="B24947" s="72"/>
    </row>
    <row r="24948" spans="1:2">
      <c r="A24948" s="72" t="s">
        <v>2423</v>
      </c>
      <c r="B24948" s="72"/>
    </row>
    <row r="24949" spans="1:2">
      <c r="A24949" s="72" t="s">
        <v>1849</v>
      </c>
      <c r="B24949" s="72"/>
    </row>
    <row r="24950" spans="1:2">
      <c r="A24950" s="72" t="s">
        <v>30067</v>
      </c>
      <c r="B24950" s="72"/>
    </row>
    <row r="24951" spans="1:2">
      <c r="A24951" s="72" t="s">
        <v>30068</v>
      </c>
      <c r="B24951" s="72"/>
    </row>
    <row r="24952" spans="1:2">
      <c r="A24952" s="72" t="s">
        <v>28197</v>
      </c>
      <c r="B24952" s="72"/>
    </row>
    <row r="24953" spans="1:2">
      <c r="A24953" s="72" t="s">
        <v>7271</v>
      </c>
      <c r="B24953" s="72"/>
    </row>
    <row r="24954" spans="1:2">
      <c r="A24954" s="72" t="s">
        <v>15724</v>
      </c>
      <c r="B24954" s="72"/>
    </row>
    <row r="24955" spans="1:2">
      <c r="A24955" s="72" t="s">
        <v>2424</v>
      </c>
      <c r="B24955" s="72"/>
    </row>
    <row r="24956" spans="1:2">
      <c r="A24956" s="72" t="s">
        <v>5682</v>
      </c>
      <c r="B24956" s="72"/>
    </row>
    <row r="24957" spans="1:2">
      <c r="A24957" s="72" t="s">
        <v>18893</v>
      </c>
      <c r="B24957" s="72"/>
    </row>
    <row r="24958" spans="1:2">
      <c r="A24958" s="72" t="s">
        <v>3639</v>
      </c>
      <c r="B24958" s="72"/>
    </row>
    <row r="24959" spans="1:2">
      <c r="A24959" s="72" t="s">
        <v>10367</v>
      </c>
      <c r="B24959" s="72"/>
    </row>
    <row r="24960" spans="1:2">
      <c r="A24960" s="72" t="s">
        <v>7701</v>
      </c>
      <c r="B24960" s="72"/>
    </row>
    <row r="24961" spans="1:2">
      <c r="A24961" s="72" t="s">
        <v>3249</v>
      </c>
      <c r="B24961" s="72"/>
    </row>
    <row r="24962" spans="1:2">
      <c r="A24962" s="72" t="s">
        <v>11032</v>
      </c>
      <c r="B24962" s="72"/>
    </row>
    <row r="24963" spans="1:2">
      <c r="A24963" s="72" t="s">
        <v>8360</v>
      </c>
      <c r="B24963" s="72"/>
    </row>
    <row r="24964" spans="1:2">
      <c r="A24964" s="72" t="s">
        <v>25513</v>
      </c>
      <c r="B24964" s="72"/>
    </row>
    <row r="24965" spans="1:2">
      <c r="A24965" s="72" t="s">
        <v>25514</v>
      </c>
      <c r="B24965" s="72"/>
    </row>
    <row r="24966" spans="1:2">
      <c r="A24966" s="72" t="s">
        <v>8361</v>
      </c>
      <c r="B24966" s="72"/>
    </row>
    <row r="24967" spans="1:2">
      <c r="A24967" s="72" t="s">
        <v>31040</v>
      </c>
      <c r="B24967" s="72"/>
    </row>
    <row r="24968" spans="1:2">
      <c r="A24968" s="72" t="s">
        <v>14888</v>
      </c>
      <c r="B24968" s="72"/>
    </row>
    <row r="24969" spans="1:2">
      <c r="A24969" s="72" t="s">
        <v>15469</v>
      </c>
      <c r="B24969" s="72"/>
    </row>
    <row r="24970" spans="1:2">
      <c r="A24970" s="72" t="s">
        <v>19639</v>
      </c>
      <c r="B24970" s="72"/>
    </row>
    <row r="24971" spans="1:2">
      <c r="A24971" s="72" t="s">
        <v>3250</v>
      </c>
      <c r="B24971" s="72"/>
    </row>
    <row r="24972" spans="1:2">
      <c r="A24972" s="72" t="s">
        <v>16801</v>
      </c>
      <c r="B24972" s="72"/>
    </row>
    <row r="24973" spans="1:2">
      <c r="A24973" s="72" t="s">
        <v>17075</v>
      </c>
      <c r="B24973" s="72"/>
    </row>
    <row r="24974" spans="1:2">
      <c r="A24974" s="72" t="s">
        <v>28482</v>
      </c>
      <c r="B24974" s="72"/>
    </row>
    <row r="24975" spans="1:2">
      <c r="A24975" s="72" t="s">
        <v>2425</v>
      </c>
      <c r="B24975" s="72"/>
    </row>
    <row r="24976" spans="1:2">
      <c r="A24976" s="72" t="s">
        <v>2425</v>
      </c>
      <c r="B24976" s="72"/>
    </row>
    <row r="24977" spans="1:2">
      <c r="A24977" s="72" t="s">
        <v>2425</v>
      </c>
      <c r="B24977" s="72"/>
    </row>
    <row r="24978" spans="1:2">
      <c r="A24978" s="72" t="s">
        <v>2425</v>
      </c>
      <c r="B24978" s="72"/>
    </row>
    <row r="24979" spans="1:2">
      <c r="A24979" s="72" t="s">
        <v>5005</v>
      </c>
      <c r="B24979" s="72"/>
    </row>
    <row r="24980" spans="1:2">
      <c r="A24980" s="72" t="s">
        <v>14298</v>
      </c>
      <c r="B24980" s="72"/>
    </row>
    <row r="24981" spans="1:2">
      <c r="A24981" s="72" t="s">
        <v>17866</v>
      </c>
      <c r="B24981" s="72"/>
    </row>
    <row r="24982" spans="1:2">
      <c r="A24982" s="72" t="s">
        <v>12286</v>
      </c>
      <c r="B24982" s="72"/>
    </row>
    <row r="24983" spans="1:2">
      <c r="A24983" s="72" t="s">
        <v>12286</v>
      </c>
      <c r="B24983" s="72"/>
    </row>
    <row r="24984" spans="1:2">
      <c r="A24984" s="72" t="s">
        <v>12286</v>
      </c>
      <c r="B24984" s="72"/>
    </row>
    <row r="24985" spans="1:2">
      <c r="A24985" s="72" t="s">
        <v>24870</v>
      </c>
      <c r="B24985" s="72"/>
    </row>
    <row r="24986" spans="1:2">
      <c r="A24986" s="72" t="s">
        <v>15230</v>
      </c>
      <c r="B24986" s="72"/>
    </row>
    <row r="24987" spans="1:2">
      <c r="A24987" s="72" t="s">
        <v>24871</v>
      </c>
      <c r="B24987" s="72"/>
    </row>
    <row r="24988" spans="1:2">
      <c r="A24988" s="72" t="s">
        <v>12287</v>
      </c>
      <c r="B24988" s="72"/>
    </row>
    <row r="24989" spans="1:2">
      <c r="A24989" s="72" t="s">
        <v>15725</v>
      </c>
      <c r="B24989" s="72"/>
    </row>
    <row r="24990" spans="1:2">
      <c r="A24990" s="72" t="s">
        <v>27915</v>
      </c>
      <c r="B24990" s="72"/>
    </row>
    <row r="24991" spans="1:2">
      <c r="A24991" s="72" t="s">
        <v>24872</v>
      </c>
      <c r="B24991" s="72"/>
    </row>
    <row r="24992" spans="1:2">
      <c r="A24992" s="72" t="s">
        <v>6417</v>
      </c>
      <c r="B24992" s="72"/>
    </row>
    <row r="24993" spans="1:2">
      <c r="A24993" s="72" t="s">
        <v>32897</v>
      </c>
      <c r="B24993" s="72"/>
    </row>
    <row r="24994" spans="1:2">
      <c r="A24994" s="72" t="s">
        <v>3640</v>
      </c>
      <c r="B24994" s="72"/>
    </row>
    <row r="24995" spans="1:2">
      <c r="A24995" s="72" t="s">
        <v>3641</v>
      </c>
      <c r="B24995" s="72"/>
    </row>
    <row r="24996" spans="1:2">
      <c r="A24996" s="72" t="s">
        <v>7272</v>
      </c>
      <c r="B24996" s="72"/>
    </row>
    <row r="24997" spans="1:2">
      <c r="A24997" s="72" t="s">
        <v>29542</v>
      </c>
      <c r="B24997" s="72"/>
    </row>
    <row r="24998" spans="1:2">
      <c r="A24998" s="72" t="s">
        <v>22610</v>
      </c>
      <c r="B24998" s="72"/>
    </row>
    <row r="24999" spans="1:2">
      <c r="A24999" s="72" t="s">
        <v>32898</v>
      </c>
      <c r="B24999" s="72"/>
    </row>
    <row r="25000" spans="1:2">
      <c r="A25000" s="72" t="s">
        <v>23796</v>
      </c>
      <c r="B25000" s="72"/>
    </row>
    <row r="25001" spans="1:2">
      <c r="A25001" s="72" t="s">
        <v>19157</v>
      </c>
      <c r="B25001" s="72"/>
    </row>
    <row r="25002" spans="1:2">
      <c r="A25002" s="72" t="s">
        <v>16225</v>
      </c>
      <c r="B25002" s="72"/>
    </row>
    <row r="25003" spans="1:2">
      <c r="A25003" s="72" t="s">
        <v>16526</v>
      </c>
      <c r="B25003" s="72"/>
    </row>
    <row r="25004" spans="1:2">
      <c r="A25004" s="72" t="s">
        <v>32899</v>
      </c>
      <c r="B25004" s="72"/>
    </row>
    <row r="25005" spans="1:2">
      <c r="A25005" s="72" t="s">
        <v>6069</v>
      </c>
      <c r="B25005" s="72"/>
    </row>
    <row r="25006" spans="1:2">
      <c r="A25006" s="72" t="s">
        <v>32900</v>
      </c>
      <c r="B25006" s="72"/>
    </row>
    <row r="25007" spans="1:2">
      <c r="A25007" s="72" t="s">
        <v>12711</v>
      </c>
      <c r="B25007" s="72"/>
    </row>
    <row r="25008" spans="1:2">
      <c r="A25008" s="72" t="s">
        <v>12288</v>
      </c>
      <c r="B25008" s="72"/>
    </row>
    <row r="25009" spans="1:2">
      <c r="A25009" s="72" t="s">
        <v>27073</v>
      </c>
      <c r="B25009" s="72"/>
    </row>
    <row r="25010" spans="1:2">
      <c r="A25010" s="72" t="s">
        <v>4059</v>
      </c>
      <c r="B25010" s="72"/>
    </row>
    <row r="25011" spans="1:2">
      <c r="A25011" s="72" t="s">
        <v>14889</v>
      </c>
      <c r="B25011" s="72"/>
    </row>
    <row r="25012" spans="1:2">
      <c r="A25012" s="72" t="s">
        <v>7273</v>
      </c>
      <c r="B25012" s="72"/>
    </row>
    <row r="25013" spans="1:2">
      <c r="A25013" s="72" t="s">
        <v>21439</v>
      </c>
      <c r="B25013" s="72"/>
    </row>
    <row r="25014" spans="1:2">
      <c r="A25014" s="72" t="s">
        <v>21955</v>
      </c>
      <c r="B25014" s="72"/>
    </row>
    <row r="25015" spans="1:2">
      <c r="A25015" s="72" t="s">
        <v>476</v>
      </c>
      <c r="B25015" s="72"/>
    </row>
    <row r="25016" spans="1:2">
      <c r="A25016" s="72" t="s">
        <v>13081</v>
      </c>
      <c r="B25016" s="72"/>
    </row>
    <row r="25017" spans="1:2">
      <c r="A25017" s="72" t="s">
        <v>7274</v>
      </c>
      <c r="B25017" s="72"/>
    </row>
    <row r="25018" spans="1:2">
      <c r="A25018" s="72" t="s">
        <v>3642</v>
      </c>
      <c r="B25018" s="72"/>
    </row>
    <row r="25019" spans="1:2">
      <c r="A25019" s="72" t="s">
        <v>1617</v>
      </c>
      <c r="B25019" s="72"/>
    </row>
    <row r="25020" spans="1:2">
      <c r="A25020" s="4" t="s">
        <v>477</v>
      </c>
      <c r="B25020" s="72"/>
    </row>
    <row r="25021" spans="1:2">
      <c r="A25021" s="72" t="s">
        <v>1207</v>
      </c>
      <c r="B25021" s="72"/>
    </row>
    <row r="25022" spans="1:2">
      <c r="A25022" s="72" t="s">
        <v>1208</v>
      </c>
      <c r="B25022" s="72"/>
    </row>
    <row r="25023" spans="1:2">
      <c r="A25023" s="72" t="s">
        <v>16802</v>
      </c>
      <c r="B25023" s="72"/>
    </row>
    <row r="25024" spans="1:2">
      <c r="A25024" s="72" t="s">
        <v>12289</v>
      </c>
      <c r="B25024" s="72"/>
    </row>
    <row r="25025" spans="1:2">
      <c r="A25025" s="72" t="s">
        <v>7275</v>
      </c>
      <c r="B25025" s="72"/>
    </row>
    <row r="25026" spans="1:2">
      <c r="A25026" s="72" t="s">
        <v>19640</v>
      </c>
      <c r="B25026" s="72"/>
    </row>
    <row r="25027" spans="1:2">
      <c r="A25027" s="72" t="s">
        <v>21440</v>
      </c>
      <c r="B25027" s="72"/>
    </row>
    <row r="25028" spans="1:2">
      <c r="A25028" s="72" t="s">
        <v>16004</v>
      </c>
      <c r="B25028" s="72"/>
    </row>
    <row r="25029" spans="1:2">
      <c r="A25029" s="72" t="s">
        <v>10368</v>
      </c>
      <c r="B25029" s="72"/>
    </row>
    <row r="25030" spans="1:2">
      <c r="A25030" s="72" t="s">
        <v>10369</v>
      </c>
      <c r="B25030" s="72"/>
    </row>
    <row r="25031" spans="1:2">
      <c r="A25031" s="72" t="s">
        <v>21956</v>
      </c>
      <c r="B25031" s="72"/>
    </row>
    <row r="25032" spans="1:2">
      <c r="A25032" s="72" t="s">
        <v>9002</v>
      </c>
      <c r="B25032" s="72"/>
    </row>
    <row r="25033" spans="1:2">
      <c r="A25033" s="72" t="s">
        <v>11846</v>
      </c>
      <c r="B25033" s="72"/>
    </row>
    <row r="25034" spans="1:2">
      <c r="A25034" s="72" t="s">
        <v>14890</v>
      </c>
      <c r="B25034" s="72"/>
    </row>
    <row r="25035" spans="1:2">
      <c r="A25035" s="72" t="s">
        <v>14890</v>
      </c>
      <c r="B25035" s="72"/>
    </row>
    <row r="25036" spans="1:2">
      <c r="A25036" s="72" t="s">
        <v>28198</v>
      </c>
      <c r="B25036" s="72"/>
    </row>
    <row r="25037" spans="1:2">
      <c r="A25037" s="72" t="s">
        <v>14299</v>
      </c>
      <c r="B25037" s="72"/>
    </row>
    <row r="25038" spans="1:2">
      <c r="A25038" s="72" t="s">
        <v>14299</v>
      </c>
      <c r="B25038" s="72"/>
    </row>
    <row r="25039" spans="1:2">
      <c r="A25039" s="72" t="s">
        <v>29543</v>
      </c>
      <c r="B25039" s="72"/>
    </row>
    <row r="25040" spans="1:2">
      <c r="A25040" s="72" t="s">
        <v>1209</v>
      </c>
      <c r="B25040" s="72"/>
    </row>
    <row r="25041" spans="1:2">
      <c r="A25041" s="72" t="s">
        <v>1210</v>
      </c>
      <c r="B25041" s="72"/>
    </row>
    <row r="25042" spans="1:2">
      <c r="A25042" s="72" t="s">
        <v>6418</v>
      </c>
      <c r="B25042" s="72"/>
    </row>
    <row r="25043" spans="1:2">
      <c r="A25043" s="72" t="s">
        <v>16527</v>
      </c>
      <c r="B25043" s="72"/>
    </row>
    <row r="25044" spans="1:2">
      <c r="A25044" s="72" t="s">
        <v>31953</v>
      </c>
      <c r="B25044" s="72"/>
    </row>
    <row r="25045" spans="1:2">
      <c r="A25045" s="72" t="s">
        <v>9914</v>
      </c>
      <c r="B25045" s="72"/>
    </row>
    <row r="25046" spans="1:2">
      <c r="A25046" s="72" t="s">
        <v>5683</v>
      </c>
      <c r="B25046" s="72"/>
    </row>
    <row r="25047" spans="1:2">
      <c r="A25047" s="72" t="s">
        <v>8362</v>
      </c>
      <c r="B25047" s="72"/>
    </row>
    <row r="25048" spans="1:2">
      <c r="A25048" s="72" t="s">
        <v>18895</v>
      </c>
      <c r="B25048" s="72"/>
    </row>
    <row r="25049" spans="1:2">
      <c r="A25049" s="72" t="s">
        <v>18895</v>
      </c>
      <c r="B25049" s="72"/>
    </row>
    <row r="25050" spans="1:2">
      <c r="A25050" s="72" t="s">
        <v>16528</v>
      </c>
      <c r="B25050" s="72"/>
    </row>
    <row r="25051" spans="1:2">
      <c r="A25051" s="72" t="s">
        <v>14300</v>
      </c>
      <c r="B25051" s="72"/>
    </row>
    <row r="25052" spans="1:2">
      <c r="A25052" s="72" t="s">
        <v>23797</v>
      </c>
      <c r="B25052" s="72"/>
    </row>
    <row r="25053" spans="1:2">
      <c r="A25053" s="72" t="s">
        <v>27513</v>
      </c>
      <c r="B25053" s="72"/>
    </row>
    <row r="25054" spans="1:2">
      <c r="A25054" s="72" t="s">
        <v>14891</v>
      </c>
      <c r="B25054" s="72"/>
    </row>
    <row r="25055" spans="1:2">
      <c r="A25055" s="72" t="s">
        <v>29001</v>
      </c>
      <c r="B25055" s="72"/>
    </row>
    <row r="25056" spans="1:2">
      <c r="A25056" s="72" t="s">
        <v>5007</v>
      </c>
      <c r="B25056" s="72"/>
    </row>
    <row r="25057" spans="1:2">
      <c r="A25057" s="72" t="s">
        <v>27514</v>
      </c>
      <c r="B25057" s="72"/>
    </row>
    <row r="25058" spans="1:2">
      <c r="A25058" s="72" t="s">
        <v>20140</v>
      </c>
      <c r="B25058" s="72"/>
    </row>
    <row r="25059" spans="1:2">
      <c r="A25059" s="72" t="s">
        <v>6419</v>
      </c>
      <c r="B25059" s="72"/>
    </row>
    <row r="25060" spans="1:2">
      <c r="A25060" s="72" t="s">
        <v>13686</v>
      </c>
      <c r="B25060" s="72"/>
    </row>
    <row r="25061" spans="1:2">
      <c r="A25061" s="72" t="s">
        <v>13938</v>
      </c>
      <c r="B25061" s="72"/>
    </row>
    <row r="25062" spans="1:2">
      <c r="A25062" s="72" t="s">
        <v>23798</v>
      </c>
      <c r="B25062" s="72"/>
    </row>
    <row r="25063" spans="1:2">
      <c r="A25063" s="72" t="s">
        <v>25934</v>
      </c>
      <c r="B25063" s="72"/>
    </row>
    <row r="25064" spans="1:2">
      <c r="A25064" s="72" t="s">
        <v>29002</v>
      </c>
      <c r="B25064" s="72"/>
    </row>
    <row r="25065" spans="1:2">
      <c r="A25065" s="72" t="s">
        <v>19641</v>
      </c>
      <c r="B25065" s="72"/>
    </row>
    <row r="25066" spans="1:2">
      <c r="A25066" s="72" t="s">
        <v>21957</v>
      </c>
      <c r="B25066" s="72"/>
    </row>
    <row r="25067" spans="1:2">
      <c r="A25067" s="72" t="s">
        <v>21958</v>
      </c>
      <c r="B25067" s="72"/>
    </row>
    <row r="25068" spans="1:2">
      <c r="A25068" s="72" t="s">
        <v>27916</v>
      </c>
      <c r="B25068" s="72"/>
    </row>
    <row r="25069" spans="1:2">
      <c r="A25069" s="72" t="s">
        <v>27917</v>
      </c>
      <c r="B25069" s="72"/>
    </row>
    <row r="25070" spans="1:2">
      <c r="A25070" s="72" t="s">
        <v>17260</v>
      </c>
      <c r="B25070" s="72"/>
    </row>
    <row r="25071" spans="1:2">
      <c r="A25071" s="72" t="s">
        <v>6420</v>
      </c>
      <c r="B25071" s="72"/>
    </row>
    <row r="25072" spans="1:2">
      <c r="A25072" s="72" t="s">
        <v>478</v>
      </c>
      <c r="B25072" s="72"/>
    </row>
    <row r="25073" spans="1:2">
      <c r="A25073" s="72" t="s">
        <v>22611</v>
      </c>
      <c r="B25073" s="72"/>
    </row>
    <row r="25074" spans="1:2">
      <c r="A25074" s="72" t="s">
        <v>4367</v>
      </c>
      <c r="B25074" s="72"/>
    </row>
    <row r="25075" spans="1:2">
      <c r="A25075" s="72" t="s">
        <v>21046</v>
      </c>
      <c r="B25075" s="72"/>
    </row>
    <row r="25076" spans="1:2">
      <c r="A25076" s="72" t="s">
        <v>9915</v>
      </c>
      <c r="B25076" s="72"/>
    </row>
    <row r="25077" spans="1:2">
      <c r="A25077" s="72" t="s">
        <v>9915</v>
      </c>
      <c r="B25077" s="72"/>
    </row>
    <row r="25078" spans="1:2">
      <c r="A25078" s="72" t="s">
        <v>8363</v>
      </c>
      <c r="B25078" s="72"/>
    </row>
    <row r="25079" spans="1:2">
      <c r="A25079" s="72" t="s">
        <v>2877</v>
      </c>
      <c r="B25079" s="72"/>
    </row>
    <row r="25080" spans="1:2">
      <c r="A25080" s="72" t="s">
        <v>18896</v>
      </c>
      <c r="B25080" s="72"/>
    </row>
    <row r="25081" spans="1:2">
      <c r="A25081" s="72" t="s">
        <v>30069</v>
      </c>
      <c r="B25081" s="72"/>
    </row>
    <row r="25082" spans="1:2">
      <c r="A25082" s="72" t="s">
        <v>479</v>
      </c>
      <c r="B25082" s="72"/>
    </row>
    <row r="25083" spans="1:2">
      <c r="A25083" s="72" t="s">
        <v>1211</v>
      </c>
      <c r="B25083" s="72"/>
    </row>
    <row r="25084" spans="1:2">
      <c r="A25084" s="72" t="s">
        <v>6070</v>
      </c>
      <c r="B25084" s="72"/>
    </row>
    <row r="25085" spans="1:2">
      <c r="A25085" s="72" t="s">
        <v>12712</v>
      </c>
      <c r="B25085" s="72"/>
    </row>
    <row r="25086" spans="1:2">
      <c r="A25086" s="72" t="s">
        <v>12713</v>
      </c>
      <c r="B25086" s="72"/>
    </row>
    <row r="25087" spans="1:2">
      <c r="A25087" s="72" t="s">
        <v>8364</v>
      </c>
      <c r="B25087" s="72"/>
    </row>
    <row r="25088" spans="1:2">
      <c r="A25088" s="72" t="s">
        <v>14301</v>
      </c>
      <c r="B25088" s="72"/>
    </row>
    <row r="25089" spans="1:2">
      <c r="A25089" s="72" t="s">
        <v>10683</v>
      </c>
      <c r="B25089" s="72"/>
    </row>
    <row r="25090" spans="1:2">
      <c r="A25090" s="72" t="s">
        <v>6421</v>
      </c>
      <c r="B25090" s="72"/>
    </row>
    <row r="25091" spans="1:2">
      <c r="A25091" s="72" t="s">
        <v>31954</v>
      </c>
      <c r="B25091" s="72"/>
    </row>
    <row r="25092" spans="1:2">
      <c r="A25092" s="72" t="s">
        <v>13415</v>
      </c>
      <c r="B25092" s="72"/>
    </row>
    <row r="25093" spans="1:2">
      <c r="A25093" s="72" t="s">
        <v>30070</v>
      </c>
      <c r="B25093" s="72"/>
    </row>
    <row r="25094" spans="1:2">
      <c r="A25094" s="72" t="s">
        <v>18414</v>
      </c>
      <c r="B25094" s="72"/>
    </row>
    <row r="25095" spans="1:2">
      <c r="A25095" s="72" t="s">
        <v>18414</v>
      </c>
      <c r="B25095" s="72"/>
    </row>
    <row r="25096" spans="1:2">
      <c r="A25096" s="72" t="s">
        <v>18414</v>
      </c>
      <c r="B25096" s="72"/>
    </row>
    <row r="25097" spans="1:2">
      <c r="A25097" s="72" t="s">
        <v>16226</v>
      </c>
      <c r="B25097" s="72"/>
    </row>
    <row r="25098" spans="1:2">
      <c r="A25098" s="72" t="s">
        <v>17261</v>
      </c>
      <c r="B25098" s="72"/>
    </row>
    <row r="25099" spans="1:2">
      <c r="A25099" s="72" t="s">
        <v>25935</v>
      </c>
      <c r="B25099" s="72"/>
    </row>
    <row r="25100" spans="1:2">
      <c r="A25100" s="72" t="s">
        <v>1212</v>
      </c>
      <c r="B25100" s="72"/>
    </row>
    <row r="25101" spans="1:2">
      <c r="A25101" s="72" t="s">
        <v>21959</v>
      </c>
      <c r="B25101" s="72"/>
    </row>
    <row r="25102" spans="1:2">
      <c r="A25102" s="72" t="s">
        <v>13687</v>
      </c>
      <c r="B25102" s="72"/>
    </row>
    <row r="25103" spans="1:2">
      <c r="A25103" s="72" t="s">
        <v>27515</v>
      </c>
      <c r="B25103" s="72"/>
    </row>
    <row r="25104" spans="1:2">
      <c r="A25104" s="72" t="s">
        <v>29960</v>
      </c>
      <c r="B25104" s="72"/>
    </row>
    <row r="25105" spans="1:2">
      <c r="A25105" s="72" t="s">
        <v>2426</v>
      </c>
      <c r="B25105" s="72"/>
    </row>
    <row r="25106" spans="1:2">
      <c r="A25106" s="72" t="s">
        <v>4368</v>
      </c>
      <c r="B25106" s="72"/>
    </row>
    <row r="25107" spans="1:2">
      <c r="A25107" s="72" t="s">
        <v>2878</v>
      </c>
      <c r="B25107" s="72"/>
    </row>
    <row r="25108" spans="1:2">
      <c r="A25108" s="72" t="s">
        <v>20461</v>
      </c>
      <c r="B25108" s="72"/>
    </row>
    <row r="25109" spans="1:2">
      <c r="A25109" s="72" t="s">
        <v>27516</v>
      </c>
      <c r="B25109" s="72"/>
    </row>
    <row r="25110" spans="1:2">
      <c r="A25110" s="72" t="s">
        <v>8365</v>
      </c>
      <c r="B25110" s="72"/>
    </row>
    <row r="25111" spans="1:2">
      <c r="A25111" s="72" t="s">
        <v>1213</v>
      </c>
      <c r="B25111" s="72"/>
    </row>
    <row r="25112" spans="1:2">
      <c r="A25112" s="72" t="s">
        <v>1214</v>
      </c>
      <c r="B25112" s="72"/>
    </row>
    <row r="25113" spans="1:2">
      <c r="A25113" s="72" t="s">
        <v>12290</v>
      </c>
      <c r="B25113" s="72"/>
    </row>
    <row r="25114" spans="1:2">
      <c r="A25114" s="72" t="s">
        <v>16803</v>
      </c>
      <c r="B25114" s="72"/>
    </row>
    <row r="25115" spans="1:2">
      <c r="A25115" s="72" t="s">
        <v>24281</v>
      </c>
      <c r="B25115" s="72"/>
    </row>
    <row r="25116" spans="1:2">
      <c r="A25116" s="72" t="s">
        <v>24282</v>
      </c>
      <c r="B25116" s="72"/>
    </row>
    <row r="25117" spans="1:2">
      <c r="A25117" s="72" t="s">
        <v>22612</v>
      </c>
      <c r="B25117" s="72"/>
    </row>
    <row r="25118" spans="1:2">
      <c r="A25118" s="72" t="s">
        <v>23799</v>
      </c>
      <c r="B25118" s="72"/>
    </row>
    <row r="25119" spans="1:2">
      <c r="A25119" s="72" t="s">
        <v>9392</v>
      </c>
      <c r="B25119" s="72"/>
    </row>
    <row r="25120" spans="1:2">
      <c r="A25120" s="72" t="s">
        <v>26588</v>
      </c>
      <c r="B25120" s="72"/>
    </row>
    <row r="25121" spans="1:2">
      <c r="A25121" s="72" t="s">
        <v>10831</v>
      </c>
      <c r="B25121" s="72"/>
    </row>
    <row r="25122" spans="1:2">
      <c r="A25122" s="72" t="s">
        <v>18415</v>
      </c>
      <c r="B25122" s="72"/>
    </row>
    <row r="25123" spans="1:2">
      <c r="A25123" s="72" t="s">
        <v>18416</v>
      </c>
      <c r="B25123" s="72"/>
    </row>
    <row r="25124" spans="1:2">
      <c r="A25124" s="72" t="s">
        <v>11847</v>
      </c>
      <c r="B25124" s="72"/>
    </row>
    <row r="25125" spans="1:2">
      <c r="A25125" s="72" t="s">
        <v>1215</v>
      </c>
      <c r="B25125" s="72"/>
    </row>
    <row r="25126" spans="1:2">
      <c r="A25126" s="72" t="s">
        <v>30707</v>
      </c>
      <c r="B25126" s="72"/>
    </row>
    <row r="25127" spans="1:2">
      <c r="A25127" s="72" t="s">
        <v>21960</v>
      </c>
      <c r="B25127" s="72"/>
    </row>
    <row r="25128" spans="1:2">
      <c r="A25128" s="72" t="s">
        <v>30708</v>
      </c>
      <c r="B25128" s="72"/>
    </row>
    <row r="25129" spans="1:2">
      <c r="A25129" s="72" t="s">
        <v>9004</v>
      </c>
      <c r="B25129" s="72"/>
    </row>
    <row r="25130" spans="1:2">
      <c r="A25130" s="72" t="s">
        <v>9004</v>
      </c>
      <c r="B25130" s="72"/>
    </row>
    <row r="25131" spans="1:2">
      <c r="A25131" s="72" t="s">
        <v>32533</v>
      </c>
      <c r="B25131" s="72"/>
    </row>
    <row r="25132" spans="1:2">
      <c r="A25132" s="72" t="s">
        <v>32532</v>
      </c>
      <c r="B25132" s="72"/>
    </row>
    <row r="25133" spans="1:2">
      <c r="A25133" s="72" t="s">
        <v>32901</v>
      </c>
      <c r="B25133" s="72"/>
    </row>
    <row r="25134" spans="1:2">
      <c r="A25134" s="72" t="s">
        <v>3643</v>
      </c>
      <c r="B25134" s="72"/>
    </row>
    <row r="25135" spans="1:2">
      <c r="A25135" s="72" t="s">
        <v>14302</v>
      </c>
      <c r="B25135" s="72"/>
    </row>
    <row r="25136" spans="1:2">
      <c r="A25136" s="72" t="s">
        <v>21961</v>
      </c>
      <c r="B25136" s="72"/>
    </row>
    <row r="25137" spans="1:2">
      <c r="A25137" s="72" t="s">
        <v>21962</v>
      </c>
      <c r="B25137" s="72"/>
    </row>
    <row r="25138" spans="1:2">
      <c r="A25138" s="72" t="s">
        <v>29544</v>
      </c>
      <c r="B25138" s="72"/>
    </row>
    <row r="25139" spans="1:2">
      <c r="A25139" s="4" t="s">
        <v>1216</v>
      </c>
      <c r="B25139" s="72"/>
    </row>
    <row r="25140" spans="1:2">
      <c r="A25140" s="72" t="s">
        <v>30709</v>
      </c>
      <c r="B25140" s="72"/>
    </row>
    <row r="25141" spans="1:2">
      <c r="A25141" s="72" t="s">
        <v>10370</v>
      </c>
      <c r="B25141" s="72"/>
    </row>
    <row r="25142" spans="1:2">
      <c r="A25142" s="72" t="s">
        <v>16804</v>
      </c>
      <c r="B25142" s="72"/>
    </row>
    <row r="25143" spans="1:2">
      <c r="A25143" s="72" t="s">
        <v>25515</v>
      </c>
      <c r="B25143" s="72"/>
    </row>
    <row r="25144" spans="1:2">
      <c r="A25144" s="72" t="s">
        <v>3644</v>
      </c>
      <c r="B25144" s="72"/>
    </row>
    <row r="25145" spans="1:2">
      <c r="A25145" s="72" t="s">
        <v>27918</v>
      </c>
      <c r="B25145" s="72"/>
    </row>
    <row r="25146" spans="1:2">
      <c r="A25146" s="72" t="s">
        <v>27919</v>
      </c>
      <c r="B25146" s="72"/>
    </row>
    <row r="25147" spans="1:2">
      <c r="A25147" s="72" t="s">
        <v>4370</v>
      </c>
      <c r="B25147" s="72"/>
    </row>
    <row r="25148" spans="1:2">
      <c r="A25148" s="72" t="s">
        <v>18417</v>
      </c>
      <c r="B25148" s="72"/>
    </row>
    <row r="25149" spans="1:2">
      <c r="A25149" s="72" t="s">
        <v>3645</v>
      </c>
      <c r="B25149" s="72"/>
    </row>
    <row r="25150" spans="1:2">
      <c r="A25150" s="72" t="s">
        <v>15470</v>
      </c>
      <c r="B25150" s="72"/>
    </row>
    <row r="25151" spans="1:2">
      <c r="A25151" s="72" t="s">
        <v>29852</v>
      </c>
      <c r="B25151" s="72"/>
    </row>
    <row r="25152" spans="1:2">
      <c r="A25152" s="72" t="s">
        <v>10371</v>
      </c>
      <c r="B25152" s="72"/>
    </row>
    <row r="25153" spans="1:2">
      <c r="A25153" s="72" t="s">
        <v>29851</v>
      </c>
      <c r="B25153" s="72"/>
    </row>
    <row r="25154" spans="1:2">
      <c r="A25154" s="72" t="s">
        <v>33235</v>
      </c>
      <c r="B25154" s="72"/>
    </row>
    <row r="25155" spans="1:2">
      <c r="A25155" s="72" t="s">
        <v>11033</v>
      </c>
      <c r="B25155" s="72"/>
    </row>
    <row r="25156" spans="1:2">
      <c r="A25156" s="72" t="s">
        <v>11034</v>
      </c>
      <c r="B25156" s="72"/>
    </row>
    <row r="25157" spans="1:2">
      <c r="A25157" s="72" t="s">
        <v>2427</v>
      </c>
      <c r="B25157" s="72"/>
    </row>
    <row r="25158" spans="1:2">
      <c r="A25158" s="72" t="s">
        <v>2427</v>
      </c>
      <c r="B25158" s="72"/>
    </row>
    <row r="25159" spans="1:2">
      <c r="A25159" s="72" t="s">
        <v>2427</v>
      </c>
      <c r="B25159" s="72"/>
    </row>
    <row r="25160" spans="1:2">
      <c r="A25160" s="72" t="s">
        <v>25516</v>
      </c>
      <c r="B25160" s="72"/>
    </row>
    <row r="25161" spans="1:2">
      <c r="A25161" s="72" t="s">
        <v>2017</v>
      </c>
      <c r="B25161" s="72"/>
    </row>
    <row r="25162" spans="1:2">
      <c r="A25162" s="72" t="s">
        <v>2017</v>
      </c>
      <c r="B25162" s="72"/>
    </row>
    <row r="25163" spans="1:2">
      <c r="A25163" s="72" t="s">
        <v>2017</v>
      </c>
      <c r="B25163" s="72"/>
    </row>
    <row r="25164" spans="1:2">
      <c r="A25164" s="72" t="s">
        <v>13688</v>
      </c>
      <c r="B25164" s="72"/>
    </row>
    <row r="25165" spans="1:2">
      <c r="A25165" s="72" t="s">
        <v>15471</v>
      </c>
      <c r="B25165" s="72"/>
    </row>
    <row r="25166" spans="1:2">
      <c r="A25166" s="72" t="s">
        <v>11035</v>
      </c>
      <c r="B25166" s="72"/>
    </row>
    <row r="25167" spans="1:2">
      <c r="A25167" s="72" t="s">
        <v>7276</v>
      </c>
      <c r="B25167" s="72"/>
    </row>
    <row r="25168" spans="1:2">
      <c r="A25168" s="72" t="s">
        <v>3646</v>
      </c>
      <c r="B25168" s="72"/>
    </row>
    <row r="25169" spans="1:2">
      <c r="A25169" s="72" t="s">
        <v>27517</v>
      </c>
      <c r="B25169" s="72"/>
    </row>
    <row r="25170" spans="1:2">
      <c r="A25170" s="72" t="s">
        <v>25936</v>
      </c>
      <c r="B25170" s="72"/>
    </row>
    <row r="25171" spans="1:2">
      <c r="A25171" s="72" t="s">
        <v>28483</v>
      </c>
      <c r="B25171" s="72"/>
    </row>
    <row r="25172" spans="1:2">
      <c r="A25172" s="72" t="s">
        <v>14892</v>
      </c>
      <c r="B25172" s="72"/>
    </row>
    <row r="25173" spans="1:2">
      <c r="A25173" s="72" t="s">
        <v>16227</v>
      </c>
      <c r="B25173" s="72"/>
    </row>
    <row r="25174" spans="1:2">
      <c r="A25174" s="72" t="s">
        <v>9916</v>
      </c>
      <c r="B25174" s="72"/>
    </row>
    <row r="25175" spans="1:2">
      <c r="A25175" s="72" t="s">
        <v>17076</v>
      </c>
      <c r="B25175" s="72"/>
    </row>
    <row r="25176" spans="1:2">
      <c r="A25176" s="72" t="s">
        <v>30710</v>
      </c>
      <c r="B25176" s="72"/>
    </row>
    <row r="25177" spans="1:2">
      <c r="A25177" s="72" t="s">
        <v>13083</v>
      </c>
      <c r="B25177" s="72"/>
    </row>
    <row r="25178" spans="1:2">
      <c r="A25178" s="72" t="s">
        <v>31041</v>
      </c>
      <c r="B25178" s="72"/>
    </row>
    <row r="25179" spans="1:2">
      <c r="A25179" s="72" t="s">
        <v>11292</v>
      </c>
      <c r="B25179" s="72"/>
    </row>
    <row r="25180" spans="1:2">
      <c r="A25180" s="72" t="s">
        <v>9005</v>
      </c>
      <c r="B25180" s="72"/>
    </row>
    <row r="25181" spans="1:2">
      <c r="A25181" s="72" t="s">
        <v>31505</v>
      </c>
      <c r="B25181" s="72"/>
    </row>
    <row r="25182" spans="1:2">
      <c r="A25182" s="72" t="s">
        <v>2185</v>
      </c>
      <c r="B25182" s="72"/>
    </row>
    <row r="25183" spans="1:2">
      <c r="A25183" s="72" t="s">
        <v>31369</v>
      </c>
      <c r="B25183" s="72"/>
    </row>
    <row r="25184" spans="1:2">
      <c r="A25184" s="72" t="s">
        <v>2186</v>
      </c>
      <c r="B25184" s="72"/>
    </row>
    <row r="25185" spans="1:2">
      <c r="A25185" s="72" t="s">
        <v>31370</v>
      </c>
      <c r="B25185" s="72"/>
    </row>
    <row r="25186" spans="1:2">
      <c r="A25186" s="72" t="s">
        <v>9006</v>
      </c>
      <c r="B25186" s="72"/>
    </row>
    <row r="25187" spans="1:2">
      <c r="A25187" s="72" t="s">
        <v>480</v>
      </c>
      <c r="B25187" s="72"/>
    </row>
    <row r="25188" spans="1:2">
      <c r="A25188" s="72" t="s">
        <v>4060</v>
      </c>
      <c r="B25188" s="72"/>
    </row>
    <row r="25189" spans="1:2">
      <c r="A25189" s="72" t="s">
        <v>12714</v>
      </c>
      <c r="B25189" s="72"/>
    </row>
    <row r="25190" spans="1:2">
      <c r="A25190" s="72" t="s">
        <v>30071</v>
      </c>
      <c r="B25190" s="72"/>
    </row>
    <row r="25191" spans="1:2">
      <c r="A25191" s="72" t="s">
        <v>28199</v>
      </c>
      <c r="B25191" s="72"/>
    </row>
    <row r="25192" spans="1:2">
      <c r="A25192" s="72" t="s">
        <v>4061</v>
      </c>
      <c r="B25192" s="72"/>
    </row>
    <row r="25193" spans="1:2">
      <c r="A25193" s="72" t="s">
        <v>30072</v>
      </c>
      <c r="B25193" s="72"/>
    </row>
    <row r="25194" spans="1:2">
      <c r="A25194" s="72" t="s">
        <v>13084</v>
      </c>
      <c r="B25194" s="72"/>
    </row>
    <row r="25195" spans="1:2">
      <c r="A25195" s="72" t="s">
        <v>4062</v>
      </c>
      <c r="B25195" s="72"/>
    </row>
    <row r="25196" spans="1:2">
      <c r="A25196" s="72" t="s">
        <v>6071</v>
      </c>
      <c r="B25196" s="72"/>
    </row>
    <row r="25197" spans="1:2">
      <c r="A25197" s="72" t="s">
        <v>2879</v>
      </c>
      <c r="B25197" s="72"/>
    </row>
    <row r="25198" spans="1:2">
      <c r="A25198" s="72" t="s">
        <v>1850</v>
      </c>
      <c r="B25198" s="72"/>
    </row>
    <row r="25199" spans="1:2">
      <c r="A25199" s="72" t="s">
        <v>13085</v>
      </c>
      <c r="B25199" s="72"/>
    </row>
    <row r="25200" spans="1:2">
      <c r="A25200" s="72" t="s">
        <v>1851</v>
      </c>
      <c r="B25200" s="72"/>
    </row>
    <row r="25201" spans="1:2">
      <c r="A25201" s="72" t="s">
        <v>16529</v>
      </c>
      <c r="B25201" s="72"/>
    </row>
    <row r="25202" spans="1:2">
      <c r="A25202" s="72" t="s">
        <v>33236</v>
      </c>
      <c r="B25202" s="72"/>
    </row>
    <row r="25203" spans="1:2">
      <c r="A25203" s="72" t="s">
        <v>29003</v>
      </c>
      <c r="B25203" s="72"/>
    </row>
    <row r="25204" spans="1:2">
      <c r="A25204" s="72" t="s">
        <v>2880</v>
      </c>
      <c r="B25204" s="72"/>
    </row>
    <row r="25205" spans="1:2">
      <c r="A25205" s="72" t="s">
        <v>2880</v>
      </c>
      <c r="B25205" s="72"/>
    </row>
    <row r="25206" spans="1:2">
      <c r="A25206" s="72" t="s">
        <v>22613</v>
      </c>
      <c r="B25206" s="72"/>
    </row>
    <row r="25207" spans="1:2">
      <c r="A25207" s="72" t="s">
        <v>33527</v>
      </c>
      <c r="B25207" s="72"/>
    </row>
    <row r="25208" spans="1:2">
      <c r="A25208" s="72" t="s">
        <v>1217</v>
      </c>
      <c r="B25208" s="72"/>
    </row>
    <row r="25209" spans="1:2">
      <c r="A25209" s="72" t="s">
        <v>22614</v>
      </c>
      <c r="B25209" s="72"/>
    </row>
    <row r="25210" spans="1:2">
      <c r="A25210" s="72" t="s">
        <v>33528</v>
      </c>
      <c r="B25210" s="72"/>
    </row>
    <row r="25211" spans="1:2">
      <c r="A25211" s="72" t="s">
        <v>18418</v>
      </c>
      <c r="B25211" s="72"/>
    </row>
    <row r="25212" spans="1:2">
      <c r="A25212" s="72" t="s">
        <v>23800</v>
      </c>
      <c r="B25212" s="72"/>
    </row>
    <row r="25213" spans="1:2">
      <c r="A25213" s="72" t="s">
        <v>23800</v>
      </c>
      <c r="B25213" s="72"/>
    </row>
    <row r="25214" spans="1:2">
      <c r="A25214" s="4" t="s">
        <v>1218</v>
      </c>
      <c r="B25214" s="72"/>
    </row>
    <row r="25215" spans="1:2">
      <c r="A25215" s="72" t="s">
        <v>13086</v>
      </c>
      <c r="B25215" s="72"/>
    </row>
    <row r="25216" spans="1:2">
      <c r="A25216" s="72" t="s">
        <v>12715</v>
      </c>
      <c r="B25216" s="72"/>
    </row>
    <row r="25217" spans="1:2">
      <c r="A25217" s="72" t="s">
        <v>13087</v>
      </c>
      <c r="B25217" s="72"/>
    </row>
    <row r="25218" spans="1:2">
      <c r="A25218" s="72" t="s">
        <v>7277</v>
      </c>
      <c r="B25218" s="72"/>
    </row>
    <row r="25219" spans="1:2">
      <c r="A25219" s="72" t="s">
        <v>3647</v>
      </c>
      <c r="B25219" s="72"/>
    </row>
    <row r="25220" spans="1:2">
      <c r="A25220" s="72" t="s">
        <v>22615</v>
      </c>
      <c r="B25220" s="72"/>
    </row>
    <row r="25221" spans="1:2">
      <c r="A25221" s="72" t="s">
        <v>4063</v>
      </c>
      <c r="B25221" s="72"/>
    </row>
    <row r="25222" spans="1:2">
      <c r="A25222" s="72" t="s">
        <v>12291</v>
      </c>
      <c r="B25222" s="72"/>
    </row>
    <row r="25223" spans="1:2">
      <c r="A25223" s="72" t="s">
        <v>11293</v>
      </c>
      <c r="B25223" s="72"/>
    </row>
    <row r="25224" spans="1:2">
      <c r="A25224" s="72" t="s">
        <v>25285</v>
      </c>
      <c r="B25224" s="72"/>
    </row>
    <row r="25225" spans="1:2">
      <c r="A25225" s="72" t="s">
        <v>15231</v>
      </c>
      <c r="B25225" s="72"/>
    </row>
    <row r="25226" spans="1:2">
      <c r="A25226" s="72" t="s">
        <v>12717</v>
      </c>
      <c r="B25226" s="72"/>
    </row>
    <row r="25227" spans="1:2">
      <c r="A25227" s="72" t="s">
        <v>12717</v>
      </c>
      <c r="B25227" s="72"/>
    </row>
    <row r="25228" spans="1:2">
      <c r="A25228" s="72" t="s">
        <v>12716</v>
      </c>
      <c r="B25228" s="72"/>
    </row>
    <row r="25229" spans="1:2">
      <c r="A25229" s="72" t="s">
        <v>7278</v>
      </c>
      <c r="B25229" s="72"/>
    </row>
    <row r="25230" spans="1:2">
      <c r="A25230" s="72" t="s">
        <v>9917</v>
      </c>
      <c r="B25230" s="72"/>
    </row>
    <row r="25231" spans="1:2">
      <c r="A25231" s="72" t="s">
        <v>19642</v>
      </c>
      <c r="B25231" s="72"/>
    </row>
    <row r="25232" spans="1:2">
      <c r="A25232" s="72" t="s">
        <v>19643</v>
      </c>
      <c r="B25232" s="72"/>
    </row>
    <row r="25233" spans="1:2">
      <c r="A25233" s="72" t="s">
        <v>19644</v>
      </c>
      <c r="B25233" s="72"/>
    </row>
    <row r="25234" spans="1:2">
      <c r="A25234" s="72" t="s">
        <v>24283</v>
      </c>
      <c r="B25234" s="72"/>
    </row>
    <row r="25235" spans="1:2">
      <c r="A25235" s="72" t="s">
        <v>26335</v>
      </c>
      <c r="B25235" s="72"/>
    </row>
    <row r="25236" spans="1:2">
      <c r="A25236" s="72" t="s">
        <v>30711</v>
      </c>
      <c r="B25236" s="72"/>
    </row>
    <row r="25237" spans="1:2">
      <c r="A25237" s="72" t="s">
        <v>32535</v>
      </c>
      <c r="B25237" s="72"/>
    </row>
    <row r="25238" spans="1:2">
      <c r="A25238" s="72" t="s">
        <v>25286</v>
      </c>
      <c r="B25238" s="72"/>
    </row>
    <row r="25239" spans="1:2">
      <c r="A25239" s="72" t="s">
        <v>14893</v>
      </c>
      <c r="B25239" s="72"/>
    </row>
    <row r="25240" spans="1:2">
      <c r="A25240" s="72" t="s">
        <v>2881</v>
      </c>
      <c r="B25240" s="72"/>
    </row>
    <row r="25241" spans="1:2">
      <c r="A25241" s="72" t="s">
        <v>27075</v>
      </c>
      <c r="B25241" s="72"/>
    </row>
    <row r="25242" spans="1:2">
      <c r="A25242" s="72" t="s">
        <v>27076</v>
      </c>
      <c r="B25242" s="72"/>
    </row>
    <row r="25243" spans="1:2">
      <c r="A25243" s="72" t="s">
        <v>26695</v>
      </c>
      <c r="B25243" s="72"/>
    </row>
    <row r="25244" spans="1:2">
      <c r="A25244" s="72" t="s">
        <v>33237</v>
      </c>
      <c r="B25244" s="72"/>
    </row>
    <row r="25245" spans="1:2">
      <c r="A25245" s="72" t="s">
        <v>13939</v>
      </c>
      <c r="B25245" s="72"/>
    </row>
    <row r="25246" spans="1:2">
      <c r="A25246" s="72" t="s">
        <v>27077</v>
      </c>
      <c r="B25246" s="72"/>
    </row>
    <row r="25247" spans="1:2">
      <c r="A25247" s="72" t="s">
        <v>23025</v>
      </c>
      <c r="B25247" s="72"/>
    </row>
    <row r="25248" spans="1:2">
      <c r="A25248" s="72" t="s">
        <v>33312</v>
      </c>
      <c r="B25248" s="72"/>
    </row>
    <row r="25249" spans="1:2">
      <c r="A25249" s="72" t="s">
        <v>5008</v>
      </c>
      <c r="B25249" s="72"/>
    </row>
    <row r="25250" spans="1:2">
      <c r="A25250" s="72" t="s">
        <v>5009</v>
      </c>
      <c r="B25250" s="72"/>
    </row>
    <row r="25251" spans="1:2">
      <c r="A25251" s="72" t="s">
        <v>21047</v>
      </c>
      <c r="B25251" s="72"/>
    </row>
    <row r="25252" spans="1:2">
      <c r="A25252" s="72" t="s">
        <v>21048</v>
      </c>
      <c r="B25252" s="72"/>
    </row>
    <row r="25253" spans="1:2">
      <c r="A25253" s="72" t="s">
        <v>21049</v>
      </c>
      <c r="B25253" s="72"/>
    </row>
    <row r="25254" spans="1:2">
      <c r="A25254" s="72" t="s">
        <v>19645</v>
      </c>
      <c r="B25254" s="72"/>
    </row>
    <row r="25255" spans="1:2">
      <c r="A25255" s="72" t="s">
        <v>19646</v>
      </c>
      <c r="B25255" s="72"/>
    </row>
    <row r="25256" spans="1:2">
      <c r="A25256" s="72" t="s">
        <v>12718</v>
      </c>
      <c r="B25256" s="72"/>
    </row>
    <row r="25257" spans="1:2">
      <c r="A25257" s="72" t="s">
        <v>31042</v>
      </c>
      <c r="B25257" s="72"/>
    </row>
    <row r="25258" spans="1:2">
      <c r="A25258" s="72" t="s">
        <v>16805</v>
      </c>
      <c r="B25258" s="72"/>
    </row>
    <row r="25259" spans="1:2">
      <c r="A25259" s="72" t="s">
        <v>31043</v>
      </c>
      <c r="B25259" s="72"/>
    </row>
    <row r="25260" spans="1:2">
      <c r="A25260" s="72" t="s">
        <v>12292</v>
      </c>
      <c r="B25260" s="72"/>
    </row>
    <row r="25261" spans="1:2">
      <c r="A25261" s="72" t="s">
        <v>31044</v>
      </c>
      <c r="B25261" s="72"/>
    </row>
    <row r="25262" spans="1:2">
      <c r="A25262" s="72" t="s">
        <v>31245</v>
      </c>
      <c r="B25262" s="72"/>
    </row>
    <row r="25263" spans="1:2">
      <c r="A25263" s="72" t="s">
        <v>11848</v>
      </c>
      <c r="B25263" s="72"/>
    </row>
    <row r="25264" spans="1:2">
      <c r="A25264" s="72" t="s">
        <v>6683</v>
      </c>
      <c r="B25264" s="72"/>
    </row>
    <row r="25265" spans="1:2">
      <c r="A25265" s="72" t="s">
        <v>25287</v>
      </c>
      <c r="B25265" s="72"/>
    </row>
    <row r="25266" spans="1:2">
      <c r="A25266" s="72" t="s">
        <v>31706</v>
      </c>
      <c r="B25266" s="72"/>
    </row>
    <row r="25267" spans="1:2">
      <c r="A25267" s="72" t="s">
        <v>6072</v>
      </c>
      <c r="B25267" s="72"/>
    </row>
    <row r="25268" spans="1:2">
      <c r="A25268" s="72" t="s">
        <v>31247</v>
      </c>
      <c r="B25268" s="72"/>
    </row>
    <row r="25269" spans="1:2">
      <c r="A25269" s="72" t="s">
        <v>31246</v>
      </c>
      <c r="B25269" s="72"/>
    </row>
    <row r="25270" spans="1:2">
      <c r="A25270" s="72" t="s">
        <v>9393</v>
      </c>
      <c r="B25270" s="72"/>
    </row>
    <row r="25271" spans="1:2">
      <c r="A25271" s="72" t="s">
        <v>31045</v>
      </c>
      <c r="B25271" s="72"/>
    </row>
    <row r="25272" spans="1:2">
      <c r="A25272" s="72" t="s">
        <v>28200</v>
      </c>
      <c r="B25272" s="72"/>
    </row>
    <row r="25273" spans="1:2">
      <c r="A25273" s="72" t="s">
        <v>24284</v>
      </c>
      <c r="B25273" s="72"/>
    </row>
    <row r="25274" spans="1:2">
      <c r="A25274" s="72" t="s">
        <v>16806</v>
      </c>
      <c r="B25274" s="72"/>
    </row>
    <row r="25275" spans="1:2">
      <c r="A25275" s="72" t="s">
        <v>31248</v>
      </c>
      <c r="B25275" s="72"/>
    </row>
    <row r="25276" spans="1:2">
      <c r="A25276" s="72" t="s">
        <v>31249</v>
      </c>
      <c r="B25276" s="72"/>
    </row>
    <row r="25277" spans="1:2">
      <c r="A25277" s="72" t="s">
        <v>31046</v>
      </c>
      <c r="B25277" s="72"/>
    </row>
    <row r="25278" spans="1:2">
      <c r="A25278" s="72" t="s">
        <v>12293</v>
      </c>
      <c r="B25278" s="72"/>
    </row>
    <row r="25279" spans="1:2">
      <c r="A25279" s="72" t="s">
        <v>16807</v>
      </c>
      <c r="B25279" s="72"/>
    </row>
    <row r="25280" spans="1:2">
      <c r="A25280" s="72" t="s">
        <v>4549</v>
      </c>
      <c r="B25280" s="72"/>
    </row>
    <row r="25281" spans="1:2">
      <c r="A25281" s="72" t="s">
        <v>7970</v>
      </c>
      <c r="B25281" s="72"/>
    </row>
    <row r="25282" spans="1:2">
      <c r="A25282" s="72" t="s">
        <v>11849</v>
      </c>
      <c r="B25282" s="72"/>
    </row>
    <row r="25283" spans="1:2">
      <c r="A25283" s="72" t="s">
        <v>31506</v>
      </c>
      <c r="B25283" s="72"/>
    </row>
    <row r="25284" spans="1:2">
      <c r="A25284" s="72" t="s">
        <v>17077</v>
      </c>
      <c r="B25284" s="72"/>
    </row>
    <row r="25285" spans="1:2">
      <c r="A25285" s="72" t="s">
        <v>17078</v>
      </c>
      <c r="B25285" s="72"/>
    </row>
    <row r="25286" spans="1:2">
      <c r="A25286" s="72" t="s">
        <v>5684</v>
      </c>
      <c r="B25286" s="72"/>
    </row>
    <row r="25287" spans="1:2">
      <c r="A25287" s="72" t="s">
        <v>12719</v>
      </c>
      <c r="B25287" s="72"/>
    </row>
    <row r="25288" spans="1:2">
      <c r="A25288" s="72" t="s">
        <v>15232</v>
      </c>
      <c r="B25288" s="72"/>
    </row>
    <row r="25289" spans="1:2">
      <c r="A25289" s="72" t="s">
        <v>24873</v>
      </c>
      <c r="B25289" s="72"/>
    </row>
    <row r="25290" spans="1:2">
      <c r="A25290" s="72" t="s">
        <v>6073</v>
      </c>
      <c r="B25290" s="72"/>
    </row>
    <row r="25291" spans="1:2">
      <c r="A25291" s="72" t="s">
        <v>6073</v>
      </c>
      <c r="B25291" s="72"/>
    </row>
    <row r="25292" spans="1:2">
      <c r="A25292" s="72" t="s">
        <v>5685</v>
      </c>
      <c r="B25292" s="72"/>
    </row>
    <row r="25293" spans="1:2">
      <c r="A25293" s="72" t="s">
        <v>8366</v>
      </c>
      <c r="B25293" s="72"/>
    </row>
    <row r="25294" spans="1:2">
      <c r="A25294" s="72" t="s">
        <v>6074</v>
      </c>
      <c r="B25294" s="72"/>
    </row>
    <row r="25295" spans="1:2">
      <c r="A25295" s="72" t="s">
        <v>2018</v>
      </c>
      <c r="B25295" s="72"/>
    </row>
    <row r="25296" spans="1:2">
      <c r="A25296" s="72" t="s">
        <v>2019</v>
      </c>
      <c r="B25296" s="72"/>
    </row>
    <row r="25297" spans="1:2">
      <c r="A25297" s="72" t="s">
        <v>24285</v>
      </c>
      <c r="B25297" s="72"/>
    </row>
    <row r="25298" spans="1:2">
      <c r="A25298" s="72" t="s">
        <v>9394</v>
      </c>
      <c r="B25298" s="72"/>
    </row>
    <row r="25299" spans="1:2">
      <c r="A25299" s="72" t="s">
        <v>2020</v>
      </c>
      <c r="B25299" s="72"/>
    </row>
    <row r="25300" spans="1:2">
      <c r="A25300" s="72" t="s">
        <v>2021</v>
      </c>
      <c r="B25300" s="72"/>
    </row>
    <row r="25301" spans="1:2">
      <c r="A25301" s="72" t="s">
        <v>2022</v>
      </c>
      <c r="B25301" s="72"/>
    </row>
    <row r="25302" spans="1:2">
      <c r="A25302" s="72" t="s">
        <v>12294</v>
      </c>
      <c r="B25302" s="72"/>
    </row>
    <row r="25303" spans="1:2">
      <c r="A25303" s="72" t="s">
        <v>11850</v>
      </c>
      <c r="B25303" s="72"/>
    </row>
    <row r="25304" spans="1:2">
      <c r="A25304" s="72" t="s">
        <v>17079</v>
      </c>
      <c r="B25304" s="72"/>
    </row>
    <row r="25305" spans="1:2">
      <c r="A25305" s="72" t="s">
        <v>25517</v>
      </c>
      <c r="B25305" s="72"/>
    </row>
    <row r="25306" spans="1:2">
      <c r="A25306" s="72" t="s">
        <v>31507</v>
      </c>
      <c r="B25306" s="72"/>
    </row>
    <row r="25307" spans="1:2">
      <c r="A25307" s="72" t="s">
        <v>30712</v>
      </c>
      <c r="B25307" s="72"/>
    </row>
    <row r="25308" spans="1:2">
      <c r="A25308" s="72" t="s">
        <v>21050</v>
      </c>
      <c r="B25308" s="72"/>
    </row>
    <row r="25309" spans="1:2">
      <c r="A25309" s="72" t="s">
        <v>21050</v>
      </c>
      <c r="B25309" s="72"/>
    </row>
    <row r="25310" spans="1:2">
      <c r="A25310" s="72" t="s">
        <v>25518</v>
      </c>
      <c r="B25310" s="72"/>
    </row>
    <row r="25311" spans="1:2">
      <c r="A25311" s="72" t="s">
        <v>30713</v>
      </c>
      <c r="B25311" s="72"/>
    </row>
    <row r="25312" spans="1:2">
      <c r="A25312" s="72" t="s">
        <v>21963</v>
      </c>
      <c r="B25312" s="72"/>
    </row>
    <row r="25313" spans="1:2">
      <c r="A25313" s="72" t="s">
        <v>14303</v>
      </c>
      <c r="B25313" s="72"/>
    </row>
    <row r="25314" spans="1:2">
      <c r="A25314" s="72" t="s">
        <v>6422</v>
      </c>
      <c r="B25314" s="72"/>
    </row>
    <row r="25315" spans="1:2">
      <c r="A25315" s="72" t="s">
        <v>13088</v>
      </c>
      <c r="B25315" s="72"/>
    </row>
    <row r="25316" spans="1:2">
      <c r="A25316" s="72" t="s">
        <v>21964</v>
      </c>
      <c r="B25316" s="72"/>
    </row>
    <row r="25317" spans="1:2">
      <c r="A25317" s="72" t="s">
        <v>32902</v>
      </c>
      <c r="B25317" s="72"/>
    </row>
    <row r="25318" spans="1:2">
      <c r="A25318" s="72" t="s">
        <v>10832</v>
      </c>
      <c r="B25318" s="72"/>
    </row>
    <row r="25319" spans="1:2">
      <c r="A25319" s="72" t="s">
        <v>2882</v>
      </c>
      <c r="B25319" s="72"/>
    </row>
    <row r="25320" spans="1:2">
      <c r="A25320" s="72" t="s">
        <v>9919</v>
      </c>
      <c r="B25320" s="72"/>
    </row>
    <row r="25321" spans="1:2">
      <c r="A25321" s="72" t="s">
        <v>25937</v>
      </c>
      <c r="B25321" s="72"/>
    </row>
    <row r="25322" spans="1:2">
      <c r="A25322" s="72" t="s">
        <v>23801</v>
      </c>
      <c r="B25322" s="72"/>
    </row>
    <row r="25323" spans="1:2">
      <c r="A25323" s="72" t="s">
        <v>31956</v>
      </c>
      <c r="B25323" s="72"/>
    </row>
    <row r="25324" spans="1:2">
      <c r="A25324" s="72" t="s">
        <v>13416</v>
      </c>
      <c r="B25324" s="72"/>
    </row>
    <row r="25325" spans="1:2">
      <c r="A25325" s="72" t="s">
        <v>13417</v>
      </c>
      <c r="B25325" s="72"/>
    </row>
    <row r="25326" spans="1:2">
      <c r="A25326" s="72" t="s">
        <v>28201</v>
      </c>
      <c r="B25326" s="72"/>
    </row>
    <row r="25327" spans="1:2">
      <c r="A25327" s="72" t="s">
        <v>19158</v>
      </c>
      <c r="B25327" s="72"/>
    </row>
    <row r="25328" spans="1:2">
      <c r="A25328" s="72" t="s">
        <v>23802</v>
      </c>
      <c r="B25328" s="72"/>
    </row>
    <row r="25329" spans="1:2">
      <c r="A25329" s="72" t="s">
        <v>20462</v>
      </c>
      <c r="B25329" s="72"/>
    </row>
    <row r="25330" spans="1:2">
      <c r="A25330" s="72" t="s">
        <v>10684</v>
      </c>
      <c r="B25330" s="72"/>
    </row>
    <row r="25331" spans="1:2">
      <c r="A25331" s="72" t="s">
        <v>7279</v>
      </c>
      <c r="B25331" s="72"/>
    </row>
    <row r="25332" spans="1:2">
      <c r="A25332" s="72" t="s">
        <v>7280</v>
      </c>
      <c r="B25332" s="72"/>
    </row>
    <row r="25333" spans="1:2">
      <c r="A25333" s="72" t="s">
        <v>7703</v>
      </c>
      <c r="B25333" s="72"/>
    </row>
    <row r="25334" spans="1:2">
      <c r="A25334" s="72" t="s">
        <v>7704</v>
      </c>
      <c r="B25334" s="72"/>
    </row>
    <row r="25335" spans="1:2">
      <c r="A25335" s="72" t="s">
        <v>30714</v>
      </c>
      <c r="B25335" s="72"/>
    </row>
    <row r="25336" spans="1:2">
      <c r="A25336" s="72" t="s">
        <v>32903</v>
      </c>
      <c r="B25336" s="72"/>
    </row>
    <row r="25337" spans="1:2">
      <c r="A25337" s="72" t="s">
        <v>27079</v>
      </c>
      <c r="B25337" s="72"/>
    </row>
    <row r="25338" spans="1:2">
      <c r="A25338" s="72" t="s">
        <v>10833</v>
      </c>
      <c r="B25338" s="72"/>
    </row>
    <row r="25339" spans="1:2">
      <c r="A25339" s="72" t="s">
        <v>23803</v>
      </c>
      <c r="B25339" s="72"/>
    </row>
    <row r="25340" spans="1:2">
      <c r="A25340" s="72" t="s">
        <v>11036</v>
      </c>
      <c r="B25340" s="72"/>
    </row>
    <row r="25341" spans="1:2">
      <c r="A25341" s="72" t="s">
        <v>21965</v>
      </c>
      <c r="B25341" s="72"/>
    </row>
    <row r="25342" spans="1:2">
      <c r="A25342" s="72" t="s">
        <v>3253</v>
      </c>
      <c r="B25342" s="72"/>
    </row>
    <row r="25343" spans="1:2">
      <c r="A25343" s="72" t="s">
        <v>23804</v>
      </c>
      <c r="B25343" s="72"/>
    </row>
    <row r="25344" spans="1:2">
      <c r="A25344" s="72" t="s">
        <v>17479</v>
      </c>
      <c r="B25344" s="72"/>
    </row>
    <row r="25345" spans="1:2">
      <c r="A25345" s="72" t="s">
        <v>10685</v>
      </c>
      <c r="B25345" s="72"/>
    </row>
    <row r="25346" spans="1:2">
      <c r="A25346" s="72" t="s">
        <v>30715</v>
      </c>
      <c r="B25346" s="72"/>
    </row>
    <row r="25347" spans="1:2">
      <c r="A25347" s="72" t="s">
        <v>27080</v>
      </c>
      <c r="B25347" s="72"/>
    </row>
    <row r="25348" spans="1:2">
      <c r="A25348" s="72" t="s">
        <v>22616</v>
      </c>
      <c r="B25348" s="72"/>
    </row>
    <row r="25349" spans="1:2">
      <c r="A25349" s="72" t="s">
        <v>30718</v>
      </c>
      <c r="B25349" s="72"/>
    </row>
    <row r="25350" spans="1:2">
      <c r="A25350" s="72" t="s">
        <v>30719</v>
      </c>
      <c r="B25350" s="72"/>
    </row>
    <row r="25351" spans="1:2">
      <c r="A25351" s="72" t="s">
        <v>21967</v>
      </c>
      <c r="B25351" s="72"/>
    </row>
    <row r="25352" spans="1:2">
      <c r="A25352" s="72" t="s">
        <v>23806</v>
      </c>
      <c r="B25352" s="72"/>
    </row>
    <row r="25353" spans="1:2">
      <c r="A25353" s="72" t="s">
        <v>7705</v>
      </c>
      <c r="B25353" s="72"/>
    </row>
    <row r="25354" spans="1:2">
      <c r="A25354" s="72" t="s">
        <v>20463</v>
      </c>
      <c r="B25354" s="72"/>
    </row>
    <row r="25355" spans="1:2">
      <c r="A25355" s="72" t="s">
        <v>23807</v>
      </c>
      <c r="B25355" s="72"/>
    </row>
    <row r="25356" spans="1:2">
      <c r="A25356" s="72" t="s">
        <v>14304</v>
      </c>
      <c r="B25356" s="72"/>
    </row>
    <row r="25357" spans="1:2">
      <c r="A25357" s="72" t="s">
        <v>7281</v>
      </c>
      <c r="B25357" s="72"/>
    </row>
    <row r="25358" spans="1:2">
      <c r="A25358" s="72" t="s">
        <v>17867</v>
      </c>
      <c r="B25358" s="72"/>
    </row>
    <row r="25359" spans="1:2">
      <c r="A25359" s="72" t="s">
        <v>5011</v>
      </c>
      <c r="B25359" s="72"/>
    </row>
    <row r="25360" spans="1:2">
      <c r="A25360" s="72" t="s">
        <v>17868</v>
      </c>
      <c r="B25360" s="72"/>
    </row>
    <row r="25361" spans="1:2">
      <c r="A25361" s="72" t="s">
        <v>18419</v>
      </c>
      <c r="B25361" s="72"/>
    </row>
    <row r="25362" spans="1:2">
      <c r="A25362" s="72" t="s">
        <v>24287</v>
      </c>
      <c r="B25362" s="72"/>
    </row>
    <row r="25363" spans="1:2">
      <c r="A25363" s="72" t="s">
        <v>30720</v>
      </c>
      <c r="B25363" s="72"/>
    </row>
    <row r="25364" spans="1:2">
      <c r="A25364" s="72" t="s">
        <v>20464</v>
      </c>
      <c r="B25364" s="72"/>
    </row>
    <row r="25365" spans="1:2">
      <c r="A25365" s="72" t="s">
        <v>7706</v>
      </c>
      <c r="B25365" s="72"/>
    </row>
    <row r="25366" spans="1:2">
      <c r="A25366" s="72" t="s">
        <v>29004</v>
      </c>
      <c r="B25366" s="72"/>
    </row>
    <row r="25367" spans="1:2">
      <c r="A25367" s="72" t="s">
        <v>19647</v>
      </c>
      <c r="B25367" s="72"/>
    </row>
    <row r="25368" spans="1:2">
      <c r="A25368" s="72" t="s">
        <v>29005</v>
      </c>
      <c r="B25368" s="72"/>
    </row>
    <row r="25369" spans="1:2">
      <c r="A25369" s="72" t="s">
        <v>12720</v>
      </c>
      <c r="B25369" s="72"/>
    </row>
    <row r="25370" spans="1:2">
      <c r="A25370" s="72" t="s">
        <v>16006</v>
      </c>
      <c r="B25370" s="72"/>
    </row>
    <row r="25371" spans="1:2">
      <c r="A25371" s="72" t="s">
        <v>8367</v>
      </c>
      <c r="B25371" s="72"/>
    </row>
    <row r="25372" spans="1:2">
      <c r="A25372" s="72" t="s">
        <v>6684</v>
      </c>
      <c r="B25372" s="72"/>
    </row>
    <row r="25373" spans="1:2">
      <c r="A25373" s="72" t="s">
        <v>5339</v>
      </c>
      <c r="B25373" s="72"/>
    </row>
    <row r="25374" spans="1:2">
      <c r="A25374" s="72" t="s">
        <v>5339</v>
      </c>
      <c r="B25374" s="72"/>
    </row>
    <row r="25375" spans="1:2">
      <c r="A25375" s="72" t="s">
        <v>20465</v>
      </c>
      <c r="B25375" s="72"/>
    </row>
    <row r="25376" spans="1:2">
      <c r="A25376" s="72" t="s">
        <v>29006</v>
      </c>
      <c r="B25376" s="72"/>
    </row>
    <row r="25377" spans="1:2">
      <c r="A25377" s="72" t="s">
        <v>17869</v>
      </c>
      <c r="B25377" s="72"/>
    </row>
    <row r="25378" spans="1:2">
      <c r="A25378" s="72" t="s">
        <v>3254</v>
      </c>
      <c r="B25378" s="72"/>
    </row>
    <row r="25379" spans="1:2">
      <c r="A25379" s="72" t="s">
        <v>29545</v>
      </c>
      <c r="B25379" s="72"/>
    </row>
    <row r="25380" spans="1:2">
      <c r="A25380" s="72" t="s">
        <v>16530</v>
      </c>
      <c r="B25380" s="72"/>
    </row>
    <row r="25381" spans="1:2">
      <c r="A25381" s="72" t="s">
        <v>23808</v>
      </c>
      <c r="B25381" s="72"/>
    </row>
    <row r="25382" spans="1:2">
      <c r="A25382" s="4" t="s">
        <v>1219</v>
      </c>
      <c r="B25382" s="72"/>
    </row>
    <row r="25383" spans="1:2">
      <c r="A25383" s="72" t="s">
        <v>23809</v>
      </c>
      <c r="B25383" s="72"/>
    </row>
    <row r="25384" spans="1:2">
      <c r="A25384" s="72" t="s">
        <v>21968</v>
      </c>
      <c r="B25384" s="72"/>
    </row>
    <row r="25385" spans="1:2">
      <c r="A25385" s="72" t="s">
        <v>21969</v>
      </c>
      <c r="B25385" s="72"/>
    </row>
    <row r="25386" spans="1:2">
      <c r="A25386" s="72" t="s">
        <v>29007</v>
      </c>
      <c r="B25386" s="72"/>
    </row>
    <row r="25387" spans="1:2">
      <c r="A25387" s="72" t="s">
        <v>21970</v>
      </c>
      <c r="B25387" s="72"/>
    </row>
    <row r="25388" spans="1:2">
      <c r="A25388" s="72" t="s">
        <v>23810</v>
      </c>
      <c r="B25388" s="72"/>
    </row>
    <row r="25389" spans="1:2">
      <c r="A25389" s="72" t="s">
        <v>4064</v>
      </c>
      <c r="B25389" s="72"/>
    </row>
    <row r="25390" spans="1:2">
      <c r="A25390" s="72" t="s">
        <v>9920</v>
      </c>
      <c r="B25390" s="72"/>
    </row>
    <row r="25391" spans="1:2">
      <c r="A25391" s="72" t="s">
        <v>2883</v>
      </c>
      <c r="B25391" s="72"/>
    </row>
    <row r="25392" spans="1:2">
      <c r="A25392" s="72" t="s">
        <v>2883</v>
      </c>
      <c r="B25392" s="72"/>
    </row>
    <row r="25393" spans="1:2">
      <c r="A25393" s="72" t="s">
        <v>10686</v>
      </c>
      <c r="B25393" s="72"/>
    </row>
    <row r="25394" spans="1:2">
      <c r="A25394" s="72" t="s">
        <v>10687</v>
      </c>
      <c r="B25394" s="72"/>
    </row>
    <row r="25395" spans="1:2">
      <c r="A25395" s="72" t="s">
        <v>29008</v>
      </c>
      <c r="B25395" s="72"/>
    </row>
    <row r="25396" spans="1:2">
      <c r="A25396" s="72" t="s">
        <v>22618</v>
      </c>
      <c r="B25396" s="72"/>
    </row>
    <row r="25397" spans="1:2">
      <c r="A25397" s="72" t="s">
        <v>31957</v>
      </c>
      <c r="B25397" s="72"/>
    </row>
    <row r="25398" spans="1:2">
      <c r="A25398" s="72" t="s">
        <v>7282</v>
      </c>
      <c r="B25398" s="72"/>
    </row>
    <row r="25399" spans="1:2">
      <c r="A25399" s="72" t="s">
        <v>7282</v>
      </c>
      <c r="B25399" s="72"/>
    </row>
    <row r="25400" spans="1:2">
      <c r="A25400" s="72" t="s">
        <v>7283</v>
      </c>
      <c r="B25400" s="72"/>
    </row>
    <row r="25401" spans="1:2">
      <c r="A25401" s="72" t="s">
        <v>7283</v>
      </c>
      <c r="B25401" s="72"/>
    </row>
    <row r="25402" spans="1:2">
      <c r="A25402" s="72" t="s">
        <v>26589</v>
      </c>
      <c r="B25402" s="72"/>
    </row>
    <row r="25403" spans="1:2">
      <c r="A25403" s="72" t="s">
        <v>14305</v>
      </c>
      <c r="B25403" s="72"/>
    </row>
    <row r="25404" spans="1:2">
      <c r="A25404" s="72" t="s">
        <v>26590</v>
      </c>
      <c r="B25404" s="72"/>
    </row>
    <row r="25405" spans="1:2">
      <c r="A25405" s="72" t="s">
        <v>6423</v>
      </c>
      <c r="B25405" s="72"/>
    </row>
    <row r="25406" spans="1:2">
      <c r="A25406" s="72" t="s">
        <v>1220</v>
      </c>
      <c r="B25406" s="72"/>
    </row>
    <row r="25407" spans="1:2">
      <c r="A25407" s="72" t="s">
        <v>20141</v>
      </c>
      <c r="B25407" s="72"/>
    </row>
    <row r="25408" spans="1:2">
      <c r="A25408" s="72" t="s">
        <v>7284</v>
      </c>
      <c r="B25408" s="72"/>
    </row>
    <row r="25409" spans="1:2">
      <c r="A25409" s="4" t="s">
        <v>1221</v>
      </c>
      <c r="B25409" s="72"/>
    </row>
    <row r="25410" spans="1:2">
      <c r="A25410" s="72" t="s">
        <v>33238</v>
      </c>
      <c r="B25410" s="72"/>
    </row>
    <row r="25411" spans="1:2">
      <c r="A25411" s="72" t="s">
        <v>29546</v>
      </c>
      <c r="B25411" s="72"/>
    </row>
    <row r="25412" spans="1:2">
      <c r="A25412" s="72" t="s">
        <v>17870</v>
      </c>
      <c r="B25412" s="72"/>
    </row>
    <row r="25413" spans="1:2">
      <c r="A25413" s="72" t="s">
        <v>9008</v>
      </c>
      <c r="B25413" s="72"/>
    </row>
    <row r="25414" spans="1:2">
      <c r="A25414" s="72" t="s">
        <v>22619</v>
      </c>
      <c r="B25414" s="72"/>
    </row>
    <row r="25415" spans="1:2">
      <c r="A25415" s="72" t="s">
        <v>4371</v>
      </c>
      <c r="B25415" s="72"/>
    </row>
    <row r="25416" spans="1:2">
      <c r="A25416" s="72" t="s">
        <v>8368</v>
      </c>
      <c r="B25416" s="72"/>
    </row>
    <row r="25417" spans="1:2">
      <c r="A25417" s="72" t="s">
        <v>8368</v>
      </c>
      <c r="B25417" s="72"/>
    </row>
    <row r="25418" spans="1:2">
      <c r="A25418" s="72" t="s">
        <v>1852</v>
      </c>
      <c r="B25418" s="72"/>
    </row>
    <row r="25419" spans="1:2">
      <c r="A25419" s="72" t="s">
        <v>1618</v>
      </c>
      <c r="B25419" s="72"/>
    </row>
    <row r="25420" spans="1:2">
      <c r="A25420" s="72" t="s">
        <v>28484</v>
      </c>
      <c r="B25420" s="72"/>
    </row>
    <row r="25421" spans="1:2">
      <c r="A25421" s="72" t="s">
        <v>2428</v>
      </c>
      <c r="B25421" s="72"/>
    </row>
    <row r="25422" spans="1:2">
      <c r="A25422" s="72" t="s">
        <v>7708</v>
      </c>
      <c r="B25422" s="72"/>
    </row>
    <row r="25423" spans="1:2">
      <c r="A25423" s="72" t="s">
        <v>11851</v>
      </c>
      <c r="B25423" s="72"/>
    </row>
    <row r="25424" spans="1:2">
      <c r="A25424" s="72" t="s">
        <v>14894</v>
      </c>
      <c r="B25424" s="72"/>
    </row>
    <row r="25425" spans="1:2">
      <c r="A25425" s="72" t="s">
        <v>4065</v>
      </c>
      <c r="B25425" s="72"/>
    </row>
    <row r="25426" spans="1:2">
      <c r="A25426" s="72" t="s">
        <v>7709</v>
      </c>
      <c r="B25426" s="72"/>
    </row>
    <row r="25427" spans="1:2">
      <c r="A25427" s="72" t="s">
        <v>4066</v>
      </c>
      <c r="B25427" s="72"/>
    </row>
    <row r="25428" spans="1:2">
      <c r="A25428" s="72" t="s">
        <v>30721</v>
      </c>
      <c r="B25428" s="72"/>
    </row>
    <row r="25429" spans="1:2">
      <c r="A25429" s="72" t="s">
        <v>11294</v>
      </c>
      <c r="B25429" s="72"/>
    </row>
    <row r="25430" spans="1:2">
      <c r="A25430" s="72" t="s">
        <v>11294</v>
      </c>
      <c r="B25430" s="72"/>
    </row>
    <row r="25431" spans="1:2">
      <c r="A25431" s="72" t="s">
        <v>20466</v>
      </c>
      <c r="B25431" s="72"/>
    </row>
    <row r="25432" spans="1:2">
      <c r="A25432" s="72" t="s">
        <v>9921</v>
      </c>
      <c r="B25432" s="72"/>
    </row>
    <row r="25433" spans="1:2">
      <c r="A25433" s="72" t="s">
        <v>30722</v>
      </c>
      <c r="B25433" s="72"/>
    </row>
    <row r="25434" spans="1:2">
      <c r="A25434" s="72" t="s">
        <v>23811</v>
      </c>
      <c r="B25434" s="72"/>
    </row>
    <row r="25435" spans="1:2">
      <c r="A25435" s="72" t="s">
        <v>31047</v>
      </c>
      <c r="B25435" s="72"/>
    </row>
    <row r="25436" spans="1:2">
      <c r="A25436" s="72" t="s">
        <v>25288</v>
      </c>
      <c r="B25436" s="72"/>
    </row>
    <row r="25437" spans="1:2">
      <c r="A25437" s="72" t="s">
        <v>3255</v>
      </c>
      <c r="B25437" s="72"/>
    </row>
    <row r="25438" spans="1:2">
      <c r="A25438" s="72" t="s">
        <v>2023</v>
      </c>
      <c r="B25438" s="72"/>
    </row>
    <row r="25439" spans="1:2">
      <c r="A25439" s="72" t="s">
        <v>25519</v>
      </c>
      <c r="B25439" s="72"/>
    </row>
    <row r="25440" spans="1:2">
      <c r="A25440" s="72" t="s">
        <v>32536</v>
      </c>
      <c r="B25440" s="72"/>
    </row>
    <row r="25441" spans="1:2">
      <c r="A25441" s="72" t="s">
        <v>18899</v>
      </c>
      <c r="B25441" s="72"/>
    </row>
    <row r="25442" spans="1:2">
      <c r="A25442" s="72" t="s">
        <v>18898</v>
      </c>
      <c r="B25442" s="72"/>
    </row>
    <row r="25443" spans="1:2">
      <c r="A25443" s="72" t="s">
        <v>21971</v>
      </c>
      <c r="B25443" s="72"/>
    </row>
    <row r="25444" spans="1:2">
      <c r="A25444" s="72" t="s">
        <v>3648</v>
      </c>
      <c r="B25444" s="72"/>
    </row>
    <row r="25445" spans="1:2">
      <c r="A25445" s="72" t="s">
        <v>23812</v>
      </c>
      <c r="B25445" s="72"/>
    </row>
    <row r="25446" spans="1:2">
      <c r="A25446" s="72" t="s">
        <v>21051</v>
      </c>
      <c r="B25446" s="72"/>
    </row>
    <row r="25447" spans="1:2">
      <c r="A25447" s="72" t="s">
        <v>27081</v>
      </c>
      <c r="B25447" s="72"/>
    </row>
    <row r="25448" spans="1:2">
      <c r="A25448" s="72" t="s">
        <v>20467</v>
      </c>
      <c r="B25448" s="72"/>
    </row>
    <row r="25449" spans="1:2">
      <c r="A25449" s="72" t="s">
        <v>9922</v>
      </c>
      <c r="B25449" s="72"/>
    </row>
    <row r="25450" spans="1:2">
      <c r="A25450" s="72" t="s">
        <v>23813</v>
      </c>
      <c r="B25450" s="72"/>
    </row>
    <row r="25451" spans="1:2">
      <c r="A25451" s="72" t="s">
        <v>21972</v>
      </c>
      <c r="B25451" s="72"/>
    </row>
    <row r="25452" spans="1:2">
      <c r="A25452" s="72" t="s">
        <v>3649</v>
      </c>
      <c r="B25452" s="72"/>
    </row>
    <row r="25453" spans="1:2">
      <c r="A25453" s="72" t="s">
        <v>26336</v>
      </c>
      <c r="B25453" s="72"/>
    </row>
    <row r="25454" spans="1:2">
      <c r="A25454" s="72" t="s">
        <v>26337</v>
      </c>
      <c r="B25454" s="72"/>
    </row>
    <row r="25455" spans="1:2">
      <c r="A25455" s="72" t="s">
        <v>29009</v>
      </c>
      <c r="B25455" s="72"/>
    </row>
    <row r="25456" spans="1:2">
      <c r="A25456" s="72" t="s">
        <v>5340</v>
      </c>
      <c r="B25456" s="72"/>
    </row>
    <row r="25457" spans="1:2">
      <c r="A25457" s="72" t="s">
        <v>15472</v>
      </c>
      <c r="B25457" s="72"/>
    </row>
    <row r="25458" spans="1:2">
      <c r="A25458" s="72" t="s">
        <v>27921</v>
      </c>
      <c r="B25458" s="72"/>
    </row>
    <row r="25459" spans="1:2">
      <c r="A25459" s="72" t="s">
        <v>21052</v>
      </c>
      <c r="B25459" s="72"/>
    </row>
    <row r="25460" spans="1:2">
      <c r="A25460" s="72" t="s">
        <v>9009</v>
      </c>
      <c r="B25460" s="72"/>
    </row>
    <row r="25461" spans="1:2">
      <c r="A25461" s="72" t="s">
        <v>9009</v>
      </c>
      <c r="B25461" s="72"/>
    </row>
    <row r="25462" spans="1:2">
      <c r="A25462" s="72" t="s">
        <v>23027</v>
      </c>
      <c r="B25462" s="72"/>
    </row>
    <row r="25463" spans="1:2">
      <c r="A25463" s="72" t="s">
        <v>17871</v>
      </c>
      <c r="B25463" s="72"/>
    </row>
    <row r="25464" spans="1:2">
      <c r="A25464" s="72" t="s">
        <v>21973</v>
      </c>
      <c r="B25464" s="72"/>
    </row>
    <row r="25465" spans="1:2">
      <c r="A25465" s="72" t="s">
        <v>25520</v>
      </c>
      <c r="B25465" s="72"/>
    </row>
    <row r="25466" spans="1:2">
      <c r="A25466" s="72" t="s">
        <v>2884</v>
      </c>
      <c r="B25466" s="72"/>
    </row>
    <row r="25467" spans="1:2">
      <c r="A25467" s="72" t="s">
        <v>1222</v>
      </c>
      <c r="B25467" s="72"/>
    </row>
    <row r="25468" spans="1:2">
      <c r="A25468" s="72" t="s">
        <v>21974</v>
      </c>
      <c r="B25468" s="72"/>
    </row>
    <row r="25469" spans="1:2">
      <c r="A25469" s="72" t="s">
        <v>14895</v>
      </c>
      <c r="B25469" s="72"/>
    </row>
    <row r="25470" spans="1:2">
      <c r="A25470" s="72" t="s">
        <v>30723</v>
      </c>
      <c r="B25470" s="72"/>
    </row>
    <row r="25471" spans="1:2">
      <c r="A25471" s="72" t="s">
        <v>27082</v>
      </c>
      <c r="B25471" s="72"/>
    </row>
    <row r="25472" spans="1:2">
      <c r="A25472" s="72" t="s">
        <v>29010</v>
      </c>
      <c r="B25472" s="72"/>
    </row>
    <row r="25473" spans="1:2">
      <c r="A25473" s="72" t="s">
        <v>30724</v>
      </c>
      <c r="B25473" s="72"/>
    </row>
    <row r="25474" spans="1:2">
      <c r="A25474" s="72" t="s">
        <v>21975</v>
      </c>
      <c r="B25474" s="72"/>
    </row>
    <row r="25475" spans="1:2">
      <c r="A25475" s="72" t="s">
        <v>32537</v>
      </c>
      <c r="B25475" s="72"/>
    </row>
    <row r="25476" spans="1:2">
      <c r="A25476" s="72" t="s">
        <v>22620</v>
      </c>
      <c r="B25476" s="72"/>
    </row>
    <row r="25477" spans="1:2">
      <c r="A25477" s="72" t="s">
        <v>21976</v>
      </c>
      <c r="B25477" s="72"/>
    </row>
    <row r="25478" spans="1:2">
      <c r="A25478" s="72" t="s">
        <v>3256</v>
      </c>
      <c r="B25478" s="72"/>
    </row>
    <row r="25479" spans="1:2">
      <c r="A25479" s="72" t="s">
        <v>4067</v>
      </c>
      <c r="B25479" s="72"/>
    </row>
    <row r="25480" spans="1:2">
      <c r="A25480" s="72" t="s">
        <v>4068</v>
      </c>
      <c r="B25480" s="72"/>
    </row>
    <row r="25481" spans="1:2">
      <c r="A25481" s="72" t="s">
        <v>20167</v>
      </c>
      <c r="B25481" s="72"/>
    </row>
    <row r="25482" spans="1:2">
      <c r="A25482" s="72" t="s">
        <v>5686</v>
      </c>
      <c r="B25482" s="72"/>
    </row>
    <row r="25483" spans="1:2">
      <c r="A25483" s="72" t="s">
        <v>29854</v>
      </c>
      <c r="B25483" s="72"/>
    </row>
    <row r="25484" spans="1:2">
      <c r="A25484" s="72" t="s">
        <v>481</v>
      </c>
      <c r="B25484" s="72"/>
    </row>
    <row r="25485" spans="1:2">
      <c r="A25485" s="72" t="s">
        <v>31371</v>
      </c>
      <c r="B25485" s="72"/>
    </row>
    <row r="25486" spans="1:2">
      <c r="A25486" s="72" t="s">
        <v>2024</v>
      </c>
      <c r="B25486" s="72"/>
    </row>
    <row r="25487" spans="1:2">
      <c r="A25487" s="72" t="s">
        <v>32538</v>
      </c>
      <c r="B25487" s="72"/>
    </row>
    <row r="25488" spans="1:2">
      <c r="A25488" s="72" t="s">
        <v>20142</v>
      </c>
      <c r="B25488" s="72"/>
    </row>
    <row r="25489" spans="1:2">
      <c r="A25489" s="72" t="s">
        <v>29855</v>
      </c>
      <c r="B25489" s="72"/>
    </row>
    <row r="25490" spans="1:2">
      <c r="A25490" s="72" t="s">
        <v>20143</v>
      </c>
      <c r="B25490" s="72"/>
    </row>
    <row r="25491" spans="1:2">
      <c r="A25491" s="72" t="s">
        <v>30725</v>
      </c>
      <c r="B25491" s="72"/>
    </row>
    <row r="25492" spans="1:2">
      <c r="A25492" s="72" t="s">
        <v>30726</v>
      </c>
      <c r="B25492" s="72"/>
    </row>
    <row r="25493" spans="1:2">
      <c r="A25493" s="72" t="s">
        <v>23814</v>
      </c>
      <c r="B25493" s="72"/>
    </row>
    <row r="25494" spans="1:2">
      <c r="A25494" s="72" t="s">
        <v>23814</v>
      </c>
      <c r="B25494" s="72"/>
    </row>
    <row r="25495" spans="1:2">
      <c r="A25495" s="72" t="s">
        <v>3650</v>
      </c>
      <c r="B25495" s="72"/>
    </row>
    <row r="25496" spans="1:2">
      <c r="A25496" s="72" t="s">
        <v>1223</v>
      </c>
      <c r="B25496" s="72"/>
    </row>
    <row r="25497" spans="1:2">
      <c r="A25497" s="72" t="s">
        <v>21977</v>
      </c>
      <c r="B25497" s="72"/>
    </row>
    <row r="25498" spans="1:2">
      <c r="A25498" s="72" t="s">
        <v>26338</v>
      </c>
      <c r="B25498" s="72"/>
    </row>
    <row r="25499" spans="1:2">
      <c r="A25499" s="72" t="s">
        <v>32539</v>
      </c>
      <c r="B25499" s="72"/>
    </row>
    <row r="25500" spans="1:2">
      <c r="A25500" s="72" t="s">
        <v>11852</v>
      </c>
      <c r="B25500" s="72"/>
    </row>
    <row r="25501" spans="1:2">
      <c r="A25501" s="72" t="s">
        <v>16531</v>
      </c>
      <c r="B25501" s="72"/>
    </row>
    <row r="25502" spans="1:2">
      <c r="A25502" s="72" t="s">
        <v>24874</v>
      </c>
      <c r="B25502" s="72"/>
    </row>
    <row r="25503" spans="1:2">
      <c r="A25503" s="72" t="s">
        <v>21978</v>
      </c>
      <c r="B25503" s="72"/>
    </row>
    <row r="25504" spans="1:2">
      <c r="A25504" s="72" t="s">
        <v>12295</v>
      </c>
      <c r="B25504" s="72"/>
    </row>
    <row r="25505" spans="1:2">
      <c r="A25505" s="72" t="s">
        <v>17872</v>
      </c>
      <c r="B25505" s="72"/>
    </row>
    <row r="25506" spans="1:2">
      <c r="A25506" s="72" t="s">
        <v>8369</v>
      </c>
      <c r="B25506" s="72"/>
    </row>
    <row r="25507" spans="1:2">
      <c r="A25507" s="72" t="s">
        <v>29547</v>
      </c>
      <c r="B25507" s="72"/>
    </row>
    <row r="25508" spans="1:2">
      <c r="A25508" s="72" t="s">
        <v>16809</v>
      </c>
      <c r="B25508" s="72"/>
    </row>
    <row r="25509" spans="1:2">
      <c r="A25509" s="72" t="s">
        <v>482</v>
      </c>
      <c r="B25509" s="72"/>
    </row>
    <row r="25510" spans="1:2">
      <c r="A25510" s="72" t="s">
        <v>9010</v>
      </c>
      <c r="B25510" s="72"/>
    </row>
    <row r="25511" spans="1:2">
      <c r="A25511" s="72" t="s">
        <v>2885</v>
      </c>
      <c r="B25511" s="72"/>
    </row>
    <row r="25512" spans="1:2">
      <c r="A25512" s="72" t="s">
        <v>3651</v>
      </c>
      <c r="B25512" s="72"/>
    </row>
    <row r="25513" spans="1:2">
      <c r="A25513" s="72" t="s">
        <v>26591</v>
      </c>
      <c r="B25513" s="72"/>
    </row>
    <row r="25514" spans="1:2">
      <c r="A25514" s="72" t="s">
        <v>14896</v>
      </c>
      <c r="B25514" s="72"/>
    </row>
    <row r="25515" spans="1:2">
      <c r="A25515" s="72" t="s">
        <v>5012</v>
      </c>
      <c r="B25515" s="72"/>
    </row>
    <row r="25516" spans="1:2">
      <c r="A25516" s="72" t="s">
        <v>5687</v>
      </c>
      <c r="B25516" s="72"/>
    </row>
    <row r="25517" spans="1:2">
      <c r="A25517" s="72" t="s">
        <v>32136</v>
      </c>
      <c r="B25517" s="72"/>
    </row>
    <row r="25518" spans="1:2">
      <c r="A25518" s="72" t="s">
        <v>18900</v>
      </c>
      <c r="B25518" s="72"/>
    </row>
    <row r="25519" spans="1:2">
      <c r="A25519" s="72" t="s">
        <v>30727</v>
      </c>
      <c r="B25519" s="72"/>
    </row>
    <row r="25520" spans="1:2">
      <c r="A25520" s="72" t="s">
        <v>30727</v>
      </c>
      <c r="B25520" s="72"/>
    </row>
    <row r="25521" spans="1:2">
      <c r="A25521" s="72" t="s">
        <v>20144</v>
      </c>
      <c r="B25521" s="72"/>
    </row>
    <row r="25522" spans="1:2">
      <c r="A25522" s="72" t="s">
        <v>27520</v>
      </c>
      <c r="B25522" s="72"/>
    </row>
    <row r="25523" spans="1:2">
      <c r="A25523" s="72" t="s">
        <v>24288</v>
      </c>
      <c r="B25523" s="72"/>
    </row>
    <row r="25524" spans="1:2">
      <c r="A25524" s="72" t="s">
        <v>28202</v>
      </c>
      <c r="B25524" s="72"/>
    </row>
    <row r="25525" spans="1:2">
      <c r="A25525" s="72" t="s">
        <v>9011</v>
      </c>
      <c r="B25525" s="72"/>
    </row>
    <row r="25526" spans="1:2">
      <c r="A25526" s="72" t="s">
        <v>23028</v>
      </c>
      <c r="B25526" s="72"/>
    </row>
    <row r="25527" spans="1:2">
      <c r="A25527" s="72" t="s">
        <v>9012</v>
      </c>
      <c r="B25527" s="72"/>
    </row>
    <row r="25528" spans="1:2">
      <c r="A25528" s="72" t="s">
        <v>23815</v>
      </c>
      <c r="B25528" s="72"/>
    </row>
    <row r="25529" spans="1:2">
      <c r="A25529" s="72" t="s">
        <v>18901</v>
      </c>
      <c r="B25529" s="72"/>
    </row>
    <row r="25530" spans="1:2">
      <c r="A25530" s="72" t="s">
        <v>25938</v>
      </c>
      <c r="B25530" s="72"/>
    </row>
    <row r="25531" spans="1:2">
      <c r="A25531" s="72" t="s">
        <v>21053</v>
      </c>
      <c r="B25531" s="72"/>
    </row>
    <row r="25532" spans="1:2">
      <c r="A25532" s="72" t="s">
        <v>13418</v>
      </c>
      <c r="B25532" s="72"/>
    </row>
    <row r="25533" spans="1:2">
      <c r="A25533" s="72" t="s">
        <v>25939</v>
      </c>
      <c r="B25533" s="72"/>
    </row>
    <row r="25534" spans="1:2">
      <c r="A25534" s="72" t="s">
        <v>14897</v>
      </c>
      <c r="B25534" s="72"/>
    </row>
    <row r="25535" spans="1:2">
      <c r="A25535" s="72" t="s">
        <v>23816</v>
      </c>
      <c r="B25535" s="72"/>
    </row>
    <row r="25536" spans="1:2">
      <c r="A25536" s="72" t="s">
        <v>26339</v>
      </c>
      <c r="B25536" s="72"/>
    </row>
    <row r="25537" spans="1:2">
      <c r="A25537" s="72" t="s">
        <v>26340</v>
      </c>
      <c r="B25537" s="72"/>
    </row>
    <row r="25538" spans="1:2">
      <c r="A25538" s="72" t="s">
        <v>26341</v>
      </c>
      <c r="B25538" s="72"/>
    </row>
    <row r="25539" spans="1:2">
      <c r="A25539" s="72" t="s">
        <v>22621</v>
      </c>
      <c r="B25539" s="72"/>
    </row>
    <row r="25540" spans="1:2">
      <c r="A25540" s="72" t="s">
        <v>31958</v>
      </c>
      <c r="B25540" s="72"/>
    </row>
    <row r="25541" spans="1:2">
      <c r="A25541" s="72" t="s">
        <v>26342</v>
      </c>
      <c r="B25541" s="72"/>
    </row>
    <row r="25542" spans="1:2">
      <c r="A25542" s="72" t="s">
        <v>5013</v>
      </c>
      <c r="B25542" s="72"/>
    </row>
    <row r="25543" spans="1:2">
      <c r="A25543" s="72" t="s">
        <v>5688</v>
      </c>
      <c r="B25543" s="72"/>
    </row>
    <row r="25544" spans="1:2">
      <c r="A25544" s="72" t="s">
        <v>27083</v>
      </c>
      <c r="B25544" s="72"/>
    </row>
    <row r="25545" spans="1:2">
      <c r="A25545" s="72" t="s">
        <v>20145</v>
      </c>
      <c r="B25545" s="72"/>
    </row>
    <row r="25546" spans="1:2">
      <c r="A25546" s="72" t="s">
        <v>32540</v>
      </c>
      <c r="B25546" s="72"/>
    </row>
    <row r="25547" spans="1:2">
      <c r="A25547" s="72" t="s">
        <v>19648</v>
      </c>
      <c r="B25547" s="72"/>
    </row>
    <row r="25548" spans="1:2">
      <c r="A25548" s="72" t="s">
        <v>32541</v>
      </c>
      <c r="B25548" s="72"/>
    </row>
    <row r="25549" spans="1:2">
      <c r="A25549" s="72" t="s">
        <v>32542</v>
      </c>
      <c r="B25549" s="72"/>
    </row>
    <row r="25550" spans="1:2">
      <c r="A25550" s="72" t="s">
        <v>11037</v>
      </c>
      <c r="B25550" s="72"/>
    </row>
    <row r="25551" spans="1:2">
      <c r="A25551" s="72" t="s">
        <v>11038</v>
      </c>
      <c r="B25551" s="72"/>
    </row>
    <row r="25552" spans="1:2">
      <c r="A25552" s="72" t="s">
        <v>32543</v>
      </c>
      <c r="B25552" s="72"/>
    </row>
    <row r="25553" spans="1:2">
      <c r="A25553" s="72" t="s">
        <v>5014</v>
      </c>
      <c r="B25553" s="72"/>
    </row>
    <row r="25554" spans="1:2">
      <c r="A25554" s="72" t="s">
        <v>18420</v>
      </c>
      <c r="B25554" s="72"/>
    </row>
    <row r="25555" spans="1:2">
      <c r="A25555" s="72" t="s">
        <v>22622</v>
      </c>
      <c r="B25555" s="72"/>
    </row>
    <row r="25556" spans="1:2">
      <c r="A25556" s="72" t="s">
        <v>20146</v>
      </c>
      <c r="B25556" s="72"/>
    </row>
    <row r="25557" spans="1:2">
      <c r="A25557" s="72" t="s">
        <v>25521</v>
      </c>
      <c r="B25557" s="72"/>
    </row>
    <row r="25558" spans="1:2">
      <c r="A25558" s="72" t="s">
        <v>31959</v>
      </c>
      <c r="B25558" s="72"/>
    </row>
    <row r="25559" spans="1:2">
      <c r="A25559" s="72" t="s">
        <v>31508</v>
      </c>
      <c r="B25559" s="72"/>
    </row>
    <row r="25560" spans="1:2">
      <c r="A25560" s="72" t="s">
        <v>27521</v>
      </c>
      <c r="B25560" s="72"/>
    </row>
    <row r="25561" spans="1:2">
      <c r="A25561" s="72" t="s">
        <v>9395</v>
      </c>
      <c r="B25561" s="72"/>
    </row>
    <row r="25562" spans="1:2">
      <c r="A25562" s="72" t="s">
        <v>27522</v>
      </c>
      <c r="B25562" s="72"/>
    </row>
    <row r="25563" spans="1:2">
      <c r="A25563" s="72" t="s">
        <v>25940</v>
      </c>
      <c r="B25563" s="72"/>
    </row>
    <row r="25564" spans="1:2">
      <c r="A25564" s="72" t="s">
        <v>16007</v>
      </c>
      <c r="B25564" s="72"/>
    </row>
    <row r="25565" spans="1:2">
      <c r="A25565" s="72" t="s">
        <v>19649</v>
      </c>
      <c r="B25565" s="72"/>
    </row>
    <row r="25566" spans="1:2">
      <c r="A25566" s="72" t="s">
        <v>21979</v>
      </c>
      <c r="B25566" s="72"/>
    </row>
    <row r="25567" spans="1:2">
      <c r="A25567" s="72" t="s">
        <v>2886</v>
      </c>
      <c r="B25567" s="72"/>
    </row>
    <row r="25568" spans="1:2">
      <c r="A25568" s="72" t="s">
        <v>5341</v>
      </c>
      <c r="B25568" s="72"/>
    </row>
    <row r="25569" spans="1:2">
      <c r="A25569" s="72" t="s">
        <v>16008</v>
      </c>
      <c r="B25569" s="72"/>
    </row>
    <row r="25570" spans="1:2">
      <c r="A25570" s="72" t="s">
        <v>17873</v>
      </c>
      <c r="B25570" s="72"/>
    </row>
    <row r="25571" spans="1:2">
      <c r="A25571" s="72" t="s">
        <v>17874</v>
      </c>
      <c r="B25571" s="72"/>
    </row>
    <row r="25572" spans="1:2">
      <c r="A25572" s="72" t="s">
        <v>25941</v>
      </c>
      <c r="B25572" s="72"/>
    </row>
    <row r="25573" spans="1:2">
      <c r="A25573" s="72" t="s">
        <v>12721</v>
      </c>
      <c r="B25573" s="72"/>
    </row>
    <row r="25574" spans="1:2">
      <c r="A25574" s="72" t="s">
        <v>21441</v>
      </c>
      <c r="B25574" s="72"/>
    </row>
    <row r="25575" spans="1:2">
      <c r="A25575" s="72" t="s">
        <v>24289</v>
      </c>
      <c r="B25575" s="72"/>
    </row>
    <row r="25576" spans="1:2">
      <c r="A25576" s="72" t="s">
        <v>22623</v>
      </c>
      <c r="B25576" s="72"/>
    </row>
    <row r="25577" spans="1:2">
      <c r="A25577" s="72" t="s">
        <v>17875</v>
      </c>
      <c r="B25577" s="72"/>
    </row>
    <row r="25578" spans="1:2">
      <c r="A25578" s="72" t="s">
        <v>32544</v>
      </c>
      <c r="B25578" s="72"/>
    </row>
    <row r="25579" spans="1:2">
      <c r="A25579" s="72" t="s">
        <v>32904</v>
      </c>
      <c r="B25579" s="72"/>
    </row>
    <row r="25580" spans="1:2">
      <c r="A25580" s="72" t="s">
        <v>19159</v>
      </c>
      <c r="B25580" s="72"/>
    </row>
    <row r="25581" spans="1:2">
      <c r="A25581" s="72" t="s">
        <v>21054</v>
      </c>
      <c r="B25581" s="72"/>
    </row>
    <row r="25582" spans="1:2">
      <c r="A25582" s="72" t="s">
        <v>19650</v>
      </c>
      <c r="B25582" s="72"/>
    </row>
    <row r="25583" spans="1:2">
      <c r="A25583" s="72" t="s">
        <v>14898</v>
      </c>
      <c r="B25583" s="72"/>
    </row>
    <row r="25584" spans="1:2">
      <c r="A25584" s="72" t="s">
        <v>23817</v>
      </c>
      <c r="B25584" s="72"/>
    </row>
    <row r="25585" spans="1:2">
      <c r="A25585" s="72" t="s">
        <v>17080</v>
      </c>
      <c r="B25585" s="72"/>
    </row>
    <row r="25586" spans="1:2">
      <c r="A25586" s="72" t="s">
        <v>6424</v>
      </c>
      <c r="B25586" s="72"/>
    </row>
    <row r="25587" spans="1:2">
      <c r="A25587" s="72" t="s">
        <v>9013</v>
      </c>
      <c r="B25587" s="72"/>
    </row>
    <row r="25588" spans="1:2">
      <c r="A25588" s="72" t="s">
        <v>31419</v>
      </c>
      <c r="B25588" s="72"/>
    </row>
    <row r="25589" spans="1:2">
      <c r="A25589" s="72" t="s">
        <v>31048</v>
      </c>
      <c r="B25589" s="72"/>
    </row>
    <row r="25590" spans="1:2">
      <c r="A25590" s="72" t="s">
        <v>27084</v>
      </c>
      <c r="B25590" s="72"/>
    </row>
    <row r="25591" spans="1:2">
      <c r="A25591" s="72" t="s">
        <v>8371</v>
      </c>
      <c r="B25591" s="72"/>
    </row>
    <row r="25592" spans="1:2">
      <c r="A25592" s="72" t="s">
        <v>8370</v>
      </c>
      <c r="B25592" s="72"/>
    </row>
    <row r="25593" spans="1:2">
      <c r="A25593" s="72" t="s">
        <v>8372</v>
      </c>
      <c r="B25593" s="72"/>
    </row>
    <row r="25594" spans="1:2">
      <c r="A25594" s="72" t="s">
        <v>27085</v>
      </c>
      <c r="B25594" s="72"/>
    </row>
    <row r="25595" spans="1:2">
      <c r="A25595" s="72" t="s">
        <v>11853</v>
      </c>
      <c r="B25595" s="72"/>
    </row>
    <row r="25596" spans="1:2">
      <c r="A25596" s="72" t="s">
        <v>12296</v>
      </c>
      <c r="B25596" s="72"/>
    </row>
    <row r="25597" spans="1:2">
      <c r="A25597" s="72" t="s">
        <v>32137</v>
      </c>
      <c r="B25597" s="72"/>
    </row>
    <row r="25598" spans="1:2">
      <c r="A25598" s="72" t="s">
        <v>17081</v>
      </c>
      <c r="B25598" s="72"/>
    </row>
    <row r="25599" spans="1:2">
      <c r="A25599" s="72" t="s">
        <v>13940</v>
      </c>
      <c r="B25599" s="72"/>
    </row>
    <row r="25600" spans="1:2">
      <c r="A25600" s="72" t="s">
        <v>25522</v>
      </c>
      <c r="B25600" s="72"/>
    </row>
    <row r="25601" spans="1:2">
      <c r="A25601" s="72" t="s">
        <v>29011</v>
      </c>
      <c r="B25601" s="72"/>
    </row>
    <row r="25602" spans="1:2">
      <c r="A25602" s="72" t="s">
        <v>2025</v>
      </c>
      <c r="B25602" s="72"/>
    </row>
    <row r="25603" spans="1:2">
      <c r="A25603" s="72" t="s">
        <v>31049</v>
      </c>
      <c r="B25603" s="72"/>
    </row>
    <row r="25604" spans="1:2">
      <c r="A25604" s="72" t="s">
        <v>31250</v>
      </c>
      <c r="B25604" s="72"/>
    </row>
    <row r="25605" spans="1:2">
      <c r="A25605" s="72" t="s">
        <v>12297</v>
      </c>
      <c r="B25605" s="72"/>
    </row>
    <row r="25606" spans="1:2">
      <c r="A25606" s="72" t="s">
        <v>29548</v>
      </c>
      <c r="B25606" s="72"/>
    </row>
    <row r="25607" spans="1:2">
      <c r="A25607" s="72" t="s">
        <v>14306</v>
      </c>
      <c r="B25607" s="72"/>
    </row>
    <row r="25608" spans="1:2">
      <c r="A25608" s="72" t="s">
        <v>31708</v>
      </c>
      <c r="B25608" s="72"/>
    </row>
    <row r="25609" spans="1:2">
      <c r="A25609" s="72" t="s">
        <v>17082</v>
      </c>
      <c r="B25609" s="72"/>
    </row>
    <row r="25610" spans="1:2">
      <c r="A25610" s="72" t="s">
        <v>9396</v>
      </c>
      <c r="B25610" s="72"/>
    </row>
    <row r="25611" spans="1:2">
      <c r="A25611" s="72" t="s">
        <v>6075</v>
      </c>
      <c r="B25611" s="72"/>
    </row>
    <row r="25612" spans="1:2">
      <c r="A25612" s="72" t="s">
        <v>29549</v>
      </c>
      <c r="B25612" s="72"/>
    </row>
    <row r="25613" spans="1:2">
      <c r="A25613" s="72" t="s">
        <v>24875</v>
      </c>
      <c r="B25613" s="72"/>
    </row>
    <row r="25614" spans="1:2">
      <c r="A25614" s="72" t="s">
        <v>23818</v>
      </c>
      <c r="B25614" s="72"/>
    </row>
    <row r="25615" spans="1:2">
      <c r="A25615" s="72" t="s">
        <v>29012</v>
      </c>
      <c r="B25615" s="72"/>
    </row>
    <row r="25616" spans="1:2">
      <c r="A25616" s="72" t="s">
        <v>32545</v>
      </c>
      <c r="B25616" s="72"/>
    </row>
    <row r="25617" spans="1:2">
      <c r="A25617" s="72" t="s">
        <v>11854</v>
      </c>
      <c r="B25617" s="72"/>
    </row>
    <row r="25618" spans="1:2">
      <c r="A25618" s="72" t="s">
        <v>4372</v>
      </c>
      <c r="B25618" s="72"/>
    </row>
    <row r="25619" spans="1:2">
      <c r="A25619" s="72" t="s">
        <v>13689</v>
      </c>
      <c r="B25619" s="72"/>
    </row>
    <row r="25620" spans="1:2">
      <c r="A25620" s="72" t="s">
        <v>16532</v>
      </c>
      <c r="B25620" s="72"/>
    </row>
    <row r="25621" spans="1:2">
      <c r="A25621" s="72" t="s">
        <v>23819</v>
      </c>
      <c r="B25621" s="72"/>
    </row>
    <row r="25622" spans="1:2">
      <c r="A25622" s="72" t="s">
        <v>23820</v>
      </c>
      <c r="B25622" s="72"/>
    </row>
    <row r="25623" spans="1:2">
      <c r="A25623" s="72" t="s">
        <v>23821</v>
      </c>
      <c r="B25623" s="72"/>
    </row>
    <row r="25624" spans="1:2">
      <c r="A25624" s="72" t="s">
        <v>14899</v>
      </c>
      <c r="B25624" s="72"/>
    </row>
    <row r="25625" spans="1:2">
      <c r="A25625" s="72" t="s">
        <v>7285</v>
      </c>
      <c r="B25625" s="72"/>
    </row>
    <row r="25626" spans="1:2">
      <c r="A25626" s="72" t="s">
        <v>33094</v>
      </c>
      <c r="B25626" s="72"/>
    </row>
    <row r="25627" spans="1:2">
      <c r="A25627" s="72" t="s">
        <v>19651</v>
      </c>
      <c r="B25627" s="72"/>
    </row>
    <row r="25628" spans="1:2">
      <c r="A25628" s="72" t="s">
        <v>21055</v>
      </c>
      <c r="B25628" s="72"/>
    </row>
    <row r="25629" spans="1:2">
      <c r="A25629" s="72" t="s">
        <v>20147</v>
      </c>
      <c r="B25629" s="72"/>
    </row>
    <row r="25630" spans="1:2">
      <c r="A25630" s="72" t="s">
        <v>10374</v>
      </c>
      <c r="B25630" s="72"/>
    </row>
    <row r="25631" spans="1:2">
      <c r="A25631" s="72" t="s">
        <v>27523</v>
      </c>
      <c r="B25631" s="72"/>
    </row>
    <row r="25632" spans="1:2">
      <c r="A25632" s="72" t="s">
        <v>23822</v>
      </c>
      <c r="B25632" s="72"/>
    </row>
    <row r="25633" spans="1:2">
      <c r="A25633" s="72" t="s">
        <v>19652</v>
      </c>
      <c r="B25633" s="72"/>
    </row>
    <row r="25634" spans="1:2">
      <c r="A25634" s="72" t="s">
        <v>29550</v>
      </c>
      <c r="B25634" s="72"/>
    </row>
    <row r="25635" spans="1:2">
      <c r="A25635" s="72" t="s">
        <v>9014</v>
      </c>
      <c r="B25635" s="72"/>
    </row>
    <row r="25636" spans="1:2">
      <c r="A25636" s="72" t="s">
        <v>9014</v>
      </c>
      <c r="B25636" s="72"/>
    </row>
    <row r="25637" spans="1:2">
      <c r="A25637" s="72" t="s">
        <v>27086</v>
      </c>
      <c r="B25637" s="72"/>
    </row>
    <row r="25638" spans="1:2">
      <c r="A25638" s="72" t="s">
        <v>9397</v>
      </c>
      <c r="B25638" s="72"/>
    </row>
    <row r="25639" spans="1:2">
      <c r="A25639" s="72" t="s">
        <v>17262</v>
      </c>
      <c r="B25639" s="72"/>
    </row>
    <row r="25640" spans="1:2">
      <c r="A25640" s="72" t="s">
        <v>17263</v>
      </c>
      <c r="B25640" s="72"/>
    </row>
    <row r="25641" spans="1:2">
      <c r="A25641" s="72" t="s">
        <v>23823</v>
      </c>
      <c r="B25641" s="72"/>
    </row>
    <row r="25642" spans="1:2">
      <c r="A25642" s="72" t="s">
        <v>20148</v>
      </c>
      <c r="B25642" s="72"/>
    </row>
    <row r="25643" spans="1:2">
      <c r="A25643" s="72" t="s">
        <v>33096</v>
      </c>
      <c r="B25643" s="72"/>
    </row>
    <row r="25644" spans="1:2">
      <c r="A25644" s="72" t="s">
        <v>23824</v>
      </c>
      <c r="B25644" s="72"/>
    </row>
    <row r="25645" spans="1:2">
      <c r="A25645" s="72" t="s">
        <v>23825</v>
      </c>
      <c r="B25645" s="72"/>
    </row>
    <row r="25646" spans="1:2">
      <c r="A25646" s="72" t="s">
        <v>21980</v>
      </c>
      <c r="B25646" s="72"/>
    </row>
    <row r="25647" spans="1:2">
      <c r="A25647" s="72" t="s">
        <v>9015</v>
      </c>
      <c r="B25647" s="72"/>
    </row>
    <row r="25648" spans="1:2">
      <c r="A25648" s="72" t="s">
        <v>25289</v>
      </c>
      <c r="B25648" s="72"/>
    </row>
    <row r="25649" spans="1:2">
      <c r="A25649" s="72" t="s">
        <v>18421</v>
      </c>
      <c r="B25649" s="72"/>
    </row>
    <row r="25650" spans="1:2">
      <c r="A25650" s="72" t="s">
        <v>21056</v>
      </c>
      <c r="B25650" s="72"/>
    </row>
    <row r="25651" spans="1:2">
      <c r="A25651" s="72" t="s">
        <v>10688</v>
      </c>
      <c r="B25651" s="72"/>
    </row>
    <row r="25652" spans="1:2">
      <c r="A25652" s="72" t="s">
        <v>11295</v>
      </c>
      <c r="B25652" s="72"/>
    </row>
    <row r="25653" spans="1:2">
      <c r="A25653" s="72" t="s">
        <v>21057</v>
      </c>
      <c r="B25653" s="72"/>
    </row>
    <row r="25654" spans="1:2">
      <c r="A25654" s="72" t="s">
        <v>13419</v>
      </c>
      <c r="B25654" s="72"/>
    </row>
    <row r="25655" spans="1:2">
      <c r="A25655" s="72" t="s">
        <v>1853</v>
      </c>
      <c r="B25655" s="72"/>
    </row>
    <row r="25656" spans="1:2">
      <c r="A25656" s="72" t="s">
        <v>22624</v>
      </c>
      <c r="B25656" s="72"/>
    </row>
    <row r="25657" spans="1:2">
      <c r="A25657" s="72" t="s">
        <v>30073</v>
      </c>
      <c r="B25657" s="72"/>
    </row>
    <row r="25658" spans="1:2">
      <c r="A25658" s="72" t="s">
        <v>20149</v>
      </c>
      <c r="B25658" s="72"/>
    </row>
    <row r="25659" spans="1:2">
      <c r="A25659" s="72" t="s">
        <v>17876</v>
      </c>
      <c r="B25659" s="72"/>
    </row>
    <row r="25660" spans="1:2">
      <c r="A25660" s="72" t="s">
        <v>11855</v>
      </c>
      <c r="B25660" s="72"/>
    </row>
    <row r="25661" spans="1:2">
      <c r="A25661" s="72" t="s">
        <v>3257</v>
      </c>
      <c r="B25661" s="72"/>
    </row>
    <row r="25662" spans="1:2">
      <c r="A25662" s="4" t="s">
        <v>33616</v>
      </c>
      <c r="B25662" s="72"/>
    </row>
    <row r="25663" spans="1:2">
      <c r="A25663" s="72" t="s">
        <v>23826</v>
      </c>
      <c r="B25663" s="72"/>
    </row>
    <row r="25664" spans="1:2">
      <c r="A25664" s="72" t="s">
        <v>32546</v>
      </c>
      <c r="B25664" s="72"/>
    </row>
    <row r="25665" spans="1:2">
      <c r="A25665" s="72" t="s">
        <v>17877</v>
      </c>
      <c r="B25665" s="72"/>
    </row>
    <row r="25666" spans="1:2">
      <c r="A25666" s="72" t="s">
        <v>20150</v>
      </c>
      <c r="B25666" s="72"/>
    </row>
    <row r="25667" spans="1:2">
      <c r="A25667" s="72" t="s">
        <v>32547</v>
      </c>
      <c r="B25667" s="72"/>
    </row>
    <row r="25668" spans="1:2">
      <c r="A25668" s="72" t="s">
        <v>26592</v>
      </c>
      <c r="B25668" s="72"/>
    </row>
    <row r="25669" spans="1:2">
      <c r="A25669" s="72" t="s">
        <v>30728</v>
      </c>
      <c r="B25669" s="72"/>
    </row>
    <row r="25670" spans="1:2">
      <c r="A25670" s="72" t="s">
        <v>2887</v>
      </c>
      <c r="B25670" s="72"/>
    </row>
    <row r="25671" spans="1:2">
      <c r="A25671" s="72" t="s">
        <v>1224</v>
      </c>
      <c r="B25671" s="72"/>
    </row>
    <row r="25672" spans="1:2">
      <c r="A25672" s="72" t="s">
        <v>15726</v>
      </c>
      <c r="B25672" s="72"/>
    </row>
    <row r="25673" spans="1:2">
      <c r="A25673" s="72" t="s">
        <v>20468</v>
      </c>
      <c r="B25673" s="72"/>
    </row>
    <row r="25674" spans="1:2">
      <c r="A25674" s="72" t="s">
        <v>26343</v>
      </c>
      <c r="B25674" s="72"/>
    </row>
    <row r="25675" spans="1:2">
      <c r="A25675" s="72" t="s">
        <v>31372</v>
      </c>
      <c r="B25675" s="72"/>
    </row>
    <row r="25676" spans="1:2">
      <c r="A25676" s="72" t="s">
        <v>32548</v>
      </c>
      <c r="B25676" s="72"/>
    </row>
    <row r="25677" spans="1:2">
      <c r="A25677" s="72" t="s">
        <v>19653</v>
      </c>
      <c r="B25677" s="72"/>
    </row>
    <row r="25678" spans="1:2">
      <c r="A25678" s="72" t="s">
        <v>32549</v>
      </c>
      <c r="B25678" s="72"/>
    </row>
    <row r="25679" spans="1:2">
      <c r="A25679" s="72" t="s">
        <v>19654</v>
      </c>
      <c r="B25679" s="72"/>
    </row>
    <row r="25680" spans="1:2">
      <c r="A25680" s="72" t="s">
        <v>19655</v>
      </c>
      <c r="B25680" s="72"/>
    </row>
    <row r="25681" spans="1:2">
      <c r="A25681" s="72" t="s">
        <v>25942</v>
      </c>
      <c r="B25681" s="72"/>
    </row>
    <row r="25682" spans="1:2">
      <c r="A25682" s="72" t="s">
        <v>25943</v>
      </c>
      <c r="B25682" s="72"/>
    </row>
    <row r="25683" spans="1:2">
      <c r="A25683" s="72" t="s">
        <v>25944</v>
      </c>
      <c r="B25683" s="72"/>
    </row>
    <row r="25684" spans="1:2">
      <c r="A25684" s="72" t="s">
        <v>5689</v>
      </c>
      <c r="B25684" s="72"/>
    </row>
    <row r="25685" spans="1:2">
      <c r="A25685" s="72" t="s">
        <v>5689</v>
      </c>
      <c r="B25685" s="72"/>
    </row>
    <row r="25686" spans="1:2">
      <c r="A25686" s="72" t="s">
        <v>13941</v>
      </c>
      <c r="B25686" s="72"/>
    </row>
    <row r="25687" spans="1:2">
      <c r="A25687" s="72" t="s">
        <v>24290</v>
      </c>
      <c r="B25687" s="72"/>
    </row>
    <row r="25688" spans="1:2">
      <c r="A25688" s="72" t="s">
        <v>17878</v>
      </c>
      <c r="B25688" s="72"/>
    </row>
    <row r="25689" spans="1:2">
      <c r="A25689" s="72" t="s">
        <v>28485</v>
      </c>
      <c r="B25689" s="72"/>
    </row>
    <row r="25690" spans="1:2">
      <c r="A25690" s="72" t="s">
        <v>6425</v>
      </c>
      <c r="B25690" s="72"/>
    </row>
    <row r="25691" spans="1:2">
      <c r="A25691" s="72" t="s">
        <v>5342</v>
      </c>
      <c r="B25691" s="72"/>
    </row>
    <row r="25692" spans="1:2">
      <c r="A25692" s="72" t="s">
        <v>5342</v>
      </c>
      <c r="B25692" s="72"/>
    </row>
    <row r="25693" spans="1:2">
      <c r="A25693" s="72" t="s">
        <v>16810</v>
      </c>
      <c r="B25693" s="72"/>
    </row>
    <row r="25694" spans="1:2">
      <c r="A25694" s="72" t="s">
        <v>9398</v>
      </c>
      <c r="B25694" s="72"/>
    </row>
    <row r="25695" spans="1:2">
      <c r="A25695" s="72" t="s">
        <v>1854</v>
      </c>
      <c r="B25695" s="72"/>
    </row>
    <row r="25696" spans="1:2">
      <c r="A25696" s="72" t="s">
        <v>19656</v>
      </c>
      <c r="B25696" s="72"/>
    </row>
    <row r="25697" spans="1:2">
      <c r="A25697" s="72" t="s">
        <v>22625</v>
      </c>
      <c r="B25697" s="72"/>
    </row>
    <row r="25698" spans="1:2">
      <c r="A25698" s="72" t="s">
        <v>18422</v>
      </c>
      <c r="B25698" s="72"/>
    </row>
    <row r="25699" spans="1:2">
      <c r="A25699" s="72" t="s">
        <v>18423</v>
      </c>
      <c r="B25699" s="72"/>
    </row>
    <row r="25700" spans="1:2">
      <c r="A25700" s="72" t="s">
        <v>25945</v>
      </c>
      <c r="B25700" s="72"/>
    </row>
    <row r="25701" spans="1:2">
      <c r="A25701" s="72" t="s">
        <v>26344</v>
      </c>
      <c r="B25701" s="72"/>
    </row>
    <row r="25702" spans="1:2">
      <c r="A25702" s="72" t="s">
        <v>25946</v>
      </c>
      <c r="B25702" s="72"/>
    </row>
    <row r="25703" spans="1:2">
      <c r="A25703" s="72" t="s">
        <v>14900</v>
      </c>
      <c r="B25703" s="72"/>
    </row>
    <row r="25704" spans="1:2">
      <c r="A25704" s="72" t="s">
        <v>12298</v>
      </c>
      <c r="B25704" s="72"/>
    </row>
    <row r="25705" spans="1:2">
      <c r="A25705" s="72" t="s">
        <v>12298</v>
      </c>
      <c r="B25705" s="72"/>
    </row>
    <row r="25706" spans="1:2">
      <c r="A25706" s="72" t="s">
        <v>21981</v>
      </c>
      <c r="B25706" s="72"/>
    </row>
    <row r="25707" spans="1:2">
      <c r="A25707" s="72" t="s">
        <v>32550</v>
      </c>
      <c r="B25707" s="72"/>
    </row>
    <row r="25708" spans="1:2">
      <c r="A25708" s="72" t="s">
        <v>14901</v>
      </c>
      <c r="B25708" s="72"/>
    </row>
    <row r="25709" spans="1:2">
      <c r="A25709" s="4" t="s">
        <v>483</v>
      </c>
      <c r="B25709" s="72"/>
    </row>
    <row r="25710" spans="1:2">
      <c r="A25710" s="72" t="s">
        <v>23827</v>
      </c>
      <c r="B25710" s="72"/>
    </row>
    <row r="25711" spans="1:2">
      <c r="A25711" s="72" t="s">
        <v>30729</v>
      </c>
      <c r="B25711" s="72"/>
    </row>
    <row r="25712" spans="1:2">
      <c r="A25712" s="72" t="s">
        <v>23029</v>
      </c>
      <c r="B25712" s="72"/>
    </row>
    <row r="25713" spans="1:2">
      <c r="A25713" s="72" t="s">
        <v>1225</v>
      </c>
      <c r="B25713" s="72"/>
    </row>
    <row r="25714" spans="1:2">
      <c r="A25714" s="72" t="s">
        <v>1225</v>
      </c>
      <c r="B25714" s="72"/>
    </row>
    <row r="25715" spans="1:2">
      <c r="A25715" s="72" t="s">
        <v>30730</v>
      </c>
      <c r="B25715" s="72"/>
    </row>
    <row r="25716" spans="1:2">
      <c r="A25716" s="72" t="s">
        <v>29551</v>
      </c>
      <c r="B25716" s="72"/>
    </row>
    <row r="25717" spans="1:2">
      <c r="A25717" s="72" t="s">
        <v>20151</v>
      </c>
      <c r="B25717" s="72"/>
    </row>
    <row r="25718" spans="1:2">
      <c r="A25718" s="72" t="s">
        <v>19657</v>
      </c>
      <c r="B25718" s="72"/>
    </row>
    <row r="25719" spans="1:2">
      <c r="A25719" s="72" t="s">
        <v>22626</v>
      </c>
      <c r="B25719" s="72"/>
    </row>
    <row r="25720" spans="1:2">
      <c r="A25720" s="72" t="s">
        <v>21058</v>
      </c>
      <c r="B25720" s="72"/>
    </row>
    <row r="25721" spans="1:2">
      <c r="A25721" s="72" t="s">
        <v>21059</v>
      </c>
      <c r="B25721" s="72"/>
    </row>
    <row r="25722" spans="1:2">
      <c r="A25722" s="72" t="s">
        <v>21060</v>
      </c>
      <c r="B25722" s="72"/>
    </row>
    <row r="25723" spans="1:2">
      <c r="A25723" s="72" t="s">
        <v>20152</v>
      </c>
      <c r="B25723" s="72"/>
    </row>
    <row r="25724" spans="1:2">
      <c r="A25724" s="72" t="s">
        <v>19658</v>
      </c>
      <c r="B25724" s="72"/>
    </row>
    <row r="25725" spans="1:2">
      <c r="A25725" s="72" t="s">
        <v>22627</v>
      </c>
      <c r="B25725" s="72"/>
    </row>
    <row r="25726" spans="1:2">
      <c r="A25726" s="72" t="s">
        <v>19659</v>
      </c>
      <c r="B25726" s="72"/>
    </row>
    <row r="25727" spans="1:2">
      <c r="A25727" s="72" t="s">
        <v>21061</v>
      </c>
      <c r="B25727" s="72"/>
    </row>
    <row r="25728" spans="1:2">
      <c r="A25728" s="72" t="s">
        <v>21062</v>
      </c>
      <c r="B25728" s="72"/>
    </row>
    <row r="25729" spans="1:2">
      <c r="A25729" s="72" t="s">
        <v>18424</v>
      </c>
      <c r="B25729" s="72"/>
    </row>
    <row r="25730" spans="1:2">
      <c r="A25730" s="72" t="s">
        <v>18424</v>
      </c>
      <c r="B25730" s="72"/>
    </row>
    <row r="25731" spans="1:2">
      <c r="A25731" s="72" t="s">
        <v>30731</v>
      </c>
      <c r="B25731" s="72"/>
    </row>
    <row r="25732" spans="1:2">
      <c r="A25732" s="72" t="s">
        <v>1226</v>
      </c>
      <c r="B25732" s="72"/>
    </row>
    <row r="25733" spans="1:2">
      <c r="A25733" s="72" t="s">
        <v>1227</v>
      </c>
      <c r="B25733" s="72"/>
    </row>
    <row r="25734" spans="1:2">
      <c r="A25734" s="72" t="s">
        <v>1227</v>
      </c>
      <c r="B25734" s="72"/>
    </row>
    <row r="25735" spans="1:2">
      <c r="A25735" s="72" t="s">
        <v>21063</v>
      </c>
      <c r="B25735" s="72"/>
    </row>
    <row r="25736" spans="1:2">
      <c r="A25736" s="72" t="s">
        <v>21063</v>
      </c>
      <c r="B25736" s="72"/>
    </row>
    <row r="25737" spans="1:2">
      <c r="A25737" s="72" t="s">
        <v>2888</v>
      </c>
      <c r="B25737" s="72"/>
    </row>
    <row r="25738" spans="1:2">
      <c r="A25738" s="72" t="s">
        <v>7286</v>
      </c>
      <c r="B25738" s="72"/>
    </row>
    <row r="25739" spans="1:2">
      <c r="A25739" s="72" t="s">
        <v>2889</v>
      </c>
      <c r="B25739" s="72"/>
    </row>
    <row r="25740" spans="1:2">
      <c r="A25740" s="72" t="s">
        <v>17879</v>
      </c>
      <c r="B25740" s="72"/>
    </row>
    <row r="25741" spans="1:2">
      <c r="A25741" s="72" t="s">
        <v>7287</v>
      </c>
      <c r="B25741" s="72"/>
    </row>
    <row r="25742" spans="1:2">
      <c r="A25742" s="72" t="s">
        <v>23828</v>
      </c>
      <c r="B25742" s="72"/>
    </row>
    <row r="25743" spans="1:2">
      <c r="A25743" s="72" t="s">
        <v>20469</v>
      </c>
      <c r="B25743" s="72"/>
    </row>
    <row r="25744" spans="1:2">
      <c r="A25744" s="72" t="s">
        <v>32551</v>
      </c>
      <c r="B25744" s="72"/>
    </row>
    <row r="25745" spans="1:2">
      <c r="A25745" s="4" t="s">
        <v>33623</v>
      </c>
      <c r="B25745" s="72"/>
    </row>
    <row r="25746" spans="1:2">
      <c r="A25746" s="72" t="s">
        <v>20153</v>
      </c>
      <c r="B25746" s="72"/>
    </row>
    <row r="25747" spans="1:2">
      <c r="A25747" s="72" t="s">
        <v>2026</v>
      </c>
      <c r="B25747" s="72"/>
    </row>
    <row r="25748" spans="1:2">
      <c r="A25748" s="72" t="s">
        <v>32552</v>
      </c>
      <c r="B25748" s="72"/>
    </row>
    <row r="25749" spans="1:2">
      <c r="A25749" s="72" t="s">
        <v>19660</v>
      </c>
      <c r="B25749" s="72"/>
    </row>
    <row r="25750" spans="1:2">
      <c r="A25750" s="72" t="s">
        <v>19660</v>
      </c>
      <c r="B25750" s="72"/>
    </row>
    <row r="25751" spans="1:2">
      <c r="A25751" s="72" t="s">
        <v>9016</v>
      </c>
      <c r="B25751" s="72"/>
    </row>
    <row r="25752" spans="1:2">
      <c r="A25752" s="72" t="s">
        <v>9017</v>
      </c>
      <c r="B25752" s="72"/>
    </row>
    <row r="25753" spans="1:2">
      <c r="A25753" s="72" t="s">
        <v>16230</v>
      </c>
      <c r="B25753" s="72"/>
    </row>
    <row r="25754" spans="1:2">
      <c r="A25754" s="72" t="s">
        <v>11296</v>
      </c>
      <c r="B25754" s="72"/>
    </row>
    <row r="25755" spans="1:2">
      <c r="A25755" s="72" t="s">
        <v>32553</v>
      </c>
      <c r="B25755" s="72"/>
    </row>
    <row r="25756" spans="1:2">
      <c r="A25756" s="72" t="s">
        <v>32138</v>
      </c>
      <c r="B25756" s="72"/>
    </row>
    <row r="25757" spans="1:2">
      <c r="A25757" s="72" t="s">
        <v>9399</v>
      </c>
      <c r="B25757" s="72"/>
    </row>
    <row r="25758" spans="1:2">
      <c r="A25758" s="72" t="s">
        <v>22628</v>
      </c>
      <c r="B25758" s="72"/>
    </row>
    <row r="25759" spans="1:2">
      <c r="A25759" s="72" t="s">
        <v>23829</v>
      </c>
      <c r="B25759" s="72"/>
    </row>
    <row r="25760" spans="1:2">
      <c r="A25760" s="72" t="s">
        <v>13420</v>
      </c>
      <c r="B25760" s="72"/>
    </row>
    <row r="25761" spans="1:2">
      <c r="A25761" s="72" t="s">
        <v>14307</v>
      </c>
      <c r="B25761" s="72"/>
    </row>
    <row r="25762" spans="1:2">
      <c r="A25762" s="72" t="s">
        <v>15727</v>
      </c>
      <c r="B25762" s="72"/>
    </row>
    <row r="25763" spans="1:2">
      <c r="A25763" s="72" t="s">
        <v>1228</v>
      </c>
      <c r="B25763" s="72"/>
    </row>
    <row r="25764" spans="1:2">
      <c r="A25764" s="72" t="s">
        <v>27087</v>
      </c>
      <c r="B25764" s="72"/>
    </row>
    <row r="25765" spans="1:2">
      <c r="A25765" s="72" t="s">
        <v>32554</v>
      </c>
      <c r="B25765" s="72"/>
    </row>
    <row r="25766" spans="1:2">
      <c r="A25766" s="72" t="s">
        <v>15473</v>
      </c>
      <c r="B25766" s="72"/>
    </row>
    <row r="25767" spans="1:2">
      <c r="A25767" s="72" t="s">
        <v>19160</v>
      </c>
      <c r="B25767" s="72"/>
    </row>
    <row r="25768" spans="1:2">
      <c r="A25768" s="72" t="s">
        <v>14308</v>
      </c>
      <c r="B25768" s="72"/>
    </row>
    <row r="25769" spans="1:2">
      <c r="A25769" s="72" t="s">
        <v>27922</v>
      </c>
      <c r="B25769" s="72"/>
    </row>
    <row r="25770" spans="1:2">
      <c r="A25770" s="72" t="s">
        <v>9018</v>
      </c>
      <c r="B25770" s="72"/>
    </row>
    <row r="25771" spans="1:2">
      <c r="A25771" s="72" t="s">
        <v>21982</v>
      </c>
      <c r="B25771" s="72"/>
    </row>
    <row r="25772" spans="1:2">
      <c r="A25772" s="72" t="s">
        <v>7288</v>
      </c>
      <c r="B25772" s="72"/>
    </row>
    <row r="25773" spans="1:2">
      <c r="A25773" s="72" t="s">
        <v>21064</v>
      </c>
      <c r="B25773" s="72"/>
    </row>
    <row r="25774" spans="1:2">
      <c r="A25774" s="72" t="s">
        <v>29856</v>
      </c>
      <c r="B25774" s="72"/>
    </row>
    <row r="25775" spans="1:2">
      <c r="A25775" s="72" t="s">
        <v>18902</v>
      </c>
      <c r="B25775" s="72"/>
    </row>
    <row r="25776" spans="1:2">
      <c r="A25776" s="72" t="s">
        <v>13421</v>
      </c>
      <c r="B25776" s="72"/>
    </row>
    <row r="25777" spans="1:2">
      <c r="A25777" s="72" t="s">
        <v>19161</v>
      </c>
      <c r="B25777" s="72"/>
    </row>
    <row r="25778" spans="1:2">
      <c r="A25778" s="72" t="s">
        <v>4069</v>
      </c>
      <c r="B25778" s="72"/>
    </row>
    <row r="25779" spans="1:2">
      <c r="A25779" s="72" t="s">
        <v>4070</v>
      </c>
      <c r="B25779" s="72"/>
    </row>
    <row r="25780" spans="1:2">
      <c r="A25780" s="72" t="s">
        <v>9019</v>
      </c>
      <c r="B25780" s="72"/>
    </row>
    <row r="25781" spans="1:2">
      <c r="A25781" s="4" t="s">
        <v>1229</v>
      </c>
      <c r="B25781" s="72"/>
    </row>
    <row r="25782" spans="1:2">
      <c r="A25782" s="72" t="s">
        <v>2890</v>
      </c>
      <c r="B25782" s="72"/>
    </row>
    <row r="25783" spans="1:2">
      <c r="A25783" s="72" t="s">
        <v>2890</v>
      </c>
      <c r="B25783" s="72"/>
    </row>
    <row r="25784" spans="1:2">
      <c r="A25784" s="72" t="s">
        <v>2890</v>
      </c>
      <c r="B25784" s="72"/>
    </row>
    <row r="25785" spans="1:2">
      <c r="A25785" s="72" t="s">
        <v>10834</v>
      </c>
      <c r="B25785" s="72"/>
    </row>
    <row r="25786" spans="1:2">
      <c r="A25786" s="72" t="s">
        <v>24292</v>
      </c>
      <c r="B25786" s="72"/>
    </row>
    <row r="25787" spans="1:2">
      <c r="A25787" s="72" t="s">
        <v>23830</v>
      </c>
      <c r="B25787" s="72"/>
    </row>
    <row r="25788" spans="1:2">
      <c r="A25788" s="72" t="s">
        <v>15233</v>
      </c>
      <c r="B25788" s="72"/>
    </row>
    <row r="25789" spans="1:2">
      <c r="A25789" s="72" t="s">
        <v>2891</v>
      </c>
      <c r="B25789" s="72"/>
    </row>
    <row r="25790" spans="1:2">
      <c r="A25790" s="72" t="s">
        <v>2027</v>
      </c>
      <c r="B25790" s="72"/>
    </row>
    <row r="25791" spans="1:2">
      <c r="A25791" s="72" t="s">
        <v>19661</v>
      </c>
      <c r="B25791" s="72"/>
    </row>
    <row r="25792" spans="1:2">
      <c r="A25792" s="72" t="s">
        <v>5690</v>
      </c>
      <c r="B25792" s="72"/>
    </row>
    <row r="25793" spans="1:2">
      <c r="A25793" s="72" t="s">
        <v>32555</v>
      </c>
      <c r="B25793" s="72"/>
    </row>
    <row r="25794" spans="1:2">
      <c r="A25794" s="72" t="s">
        <v>5015</v>
      </c>
      <c r="B25794" s="72"/>
    </row>
    <row r="25795" spans="1:2">
      <c r="A25795" s="72" t="s">
        <v>484</v>
      </c>
      <c r="B25795" s="72"/>
    </row>
    <row r="25796" spans="1:2">
      <c r="A25796" s="72" t="s">
        <v>33097</v>
      </c>
      <c r="B25796" s="72"/>
    </row>
    <row r="25797" spans="1:2">
      <c r="A25797" s="72" t="s">
        <v>27923</v>
      </c>
      <c r="B25797" s="72"/>
    </row>
    <row r="25798" spans="1:2">
      <c r="A25798" s="72" t="s">
        <v>4373</v>
      </c>
      <c r="B25798" s="72"/>
    </row>
    <row r="25799" spans="1:2">
      <c r="A25799" s="72" t="s">
        <v>23031</v>
      </c>
      <c r="B25799" s="72"/>
    </row>
    <row r="25800" spans="1:2">
      <c r="A25800" s="72" t="s">
        <v>1230</v>
      </c>
      <c r="B25800" s="72"/>
    </row>
    <row r="25801" spans="1:2">
      <c r="A25801" s="72" t="s">
        <v>20154</v>
      </c>
      <c r="B25801" s="72"/>
    </row>
    <row r="25802" spans="1:2">
      <c r="A25802" s="72" t="s">
        <v>22629</v>
      </c>
      <c r="B25802" s="72"/>
    </row>
    <row r="25803" spans="1:2">
      <c r="A25803" s="72" t="s">
        <v>1231</v>
      </c>
      <c r="B25803" s="72"/>
    </row>
    <row r="25804" spans="1:2">
      <c r="A25804" s="72" t="s">
        <v>22630</v>
      </c>
      <c r="B25804" s="72"/>
    </row>
    <row r="25805" spans="1:2">
      <c r="A25805" s="72" t="s">
        <v>13942</v>
      </c>
      <c r="B25805" s="72"/>
    </row>
    <row r="25806" spans="1:2">
      <c r="A25806" s="72" t="s">
        <v>13089</v>
      </c>
      <c r="B25806" s="72"/>
    </row>
    <row r="25807" spans="1:2">
      <c r="A25807" s="72" t="s">
        <v>6076</v>
      </c>
      <c r="B25807" s="72"/>
    </row>
    <row r="25808" spans="1:2">
      <c r="A25808" s="72" t="s">
        <v>7971</v>
      </c>
      <c r="B25808" s="72"/>
    </row>
    <row r="25809" spans="1:2">
      <c r="A25809" s="72" t="s">
        <v>2892</v>
      </c>
      <c r="B25809" s="72"/>
    </row>
    <row r="25810" spans="1:2">
      <c r="A25810" s="72" t="s">
        <v>1232</v>
      </c>
      <c r="B25810" s="72"/>
    </row>
    <row r="25811" spans="1:2">
      <c r="A25811" s="72" t="s">
        <v>22631</v>
      </c>
      <c r="B25811" s="72"/>
    </row>
    <row r="25812" spans="1:2">
      <c r="A25812" s="72" t="s">
        <v>30732</v>
      </c>
      <c r="B25812" s="72"/>
    </row>
    <row r="25813" spans="1:2">
      <c r="A25813" s="72" t="s">
        <v>13422</v>
      </c>
      <c r="B25813" s="72"/>
    </row>
    <row r="25814" spans="1:2">
      <c r="A25814" s="72" t="s">
        <v>15164</v>
      </c>
      <c r="B25814" s="72"/>
    </row>
    <row r="25815" spans="1:2">
      <c r="A25815" s="72" t="s">
        <v>21066</v>
      </c>
      <c r="B25815" s="72"/>
    </row>
    <row r="25816" spans="1:2">
      <c r="A25816" s="72" t="s">
        <v>29014</v>
      </c>
      <c r="B25816" s="72"/>
    </row>
    <row r="25817" spans="1:2">
      <c r="A25817" s="72" t="s">
        <v>16009</v>
      </c>
      <c r="B25817" s="72"/>
    </row>
    <row r="25818" spans="1:2">
      <c r="A25818" s="72" t="s">
        <v>25947</v>
      </c>
      <c r="B25818" s="72"/>
    </row>
    <row r="25819" spans="1:2">
      <c r="A25819" s="72" t="s">
        <v>21067</v>
      </c>
      <c r="B25819" s="72"/>
    </row>
    <row r="25820" spans="1:2">
      <c r="A25820" s="72" t="s">
        <v>23831</v>
      </c>
      <c r="B25820" s="72"/>
    </row>
    <row r="25821" spans="1:2">
      <c r="A25821" s="72" t="s">
        <v>26345</v>
      </c>
      <c r="B25821" s="72"/>
    </row>
    <row r="25822" spans="1:2">
      <c r="A25822" s="72" t="s">
        <v>9020</v>
      </c>
      <c r="B25822" s="72"/>
    </row>
    <row r="25823" spans="1:2">
      <c r="A25823" s="72" t="s">
        <v>1619</v>
      </c>
      <c r="B25823" s="72"/>
    </row>
    <row r="25824" spans="1:2">
      <c r="A25824" s="72" t="s">
        <v>1619</v>
      </c>
      <c r="B25824" s="72"/>
    </row>
    <row r="25825" spans="1:2">
      <c r="A25825" s="72" t="s">
        <v>18425</v>
      </c>
      <c r="B25825" s="72"/>
    </row>
    <row r="25826" spans="1:2">
      <c r="A25826" s="72" t="s">
        <v>29552</v>
      </c>
      <c r="B25826" s="72"/>
    </row>
    <row r="25827" spans="1:2">
      <c r="A25827" s="72" t="s">
        <v>9923</v>
      </c>
      <c r="B25827" s="72"/>
    </row>
    <row r="25828" spans="1:2">
      <c r="A25828" s="72" t="s">
        <v>9923</v>
      </c>
      <c r="B25828" s="72"/>
    </row>
    <row r="25829" spans="1:2">
      <c r="A25829" s="72" t="s">
        <v>1233</v>
      </c>
      <c r="B25829" s="72"/>
    </row>
    <row r="25830" spans="1:2">
      <c r="A25830" s="72" t="s">
        <v>22632</v>
      </c>
      <c r="B25830" s="72"/>
    </row>
    <row r="25831" spans="1:2">
      <c r="A25831" s="72" t="s">
        <v>7289</v>
      </c>
      <c r="B25831" s="72"/>
    </row>
    <row r="25832" spans="1:2">
      <c r="A25832" s="72" t="s">
        <v>21983</v>
      </c>
      <c r="B25832" s="72"/>
    </row>
    <row r="25833" spans="1:2">
      <c r="A25833" s="72" t="s">
        <v>25948</v>
      </c>
      <c r="B25833" s="72"/>
    </row>
    <row r="25834" spans="1:2">
      <c r="A25834" s="72" t="s">
        <v>18426</v>
      </c>
      <c r="B25834" s="72"/>
    </row>
    <row r="25835" spans="1:2">
      <c r="A25835" s="72" t="s">
        <v>29015</v>
      </c>
      <c r="B25835" s="72"/>
    </row>
    <row r="25836" spans="1:2">
      <c r="A25836" s="72" t="s">
        <v>5016</v>
      </c>
      <c r="B25836" s="72"/>
    </row>
    <row r="25837" spans="1:2">
      <c r="A25837" s="72" t="s">
        <v>18427</v>
      </c>
      <c r="B25837" s="72"/>
    </row>
    <row r="25838" spans="1:2">
      <c r="A25838" s="72" t="s">
        <v>18427</v>
      </c>
      <c r="B25838" s="72"/>
    </row>
    <row r="25839" spans="1:2">
      <c r="A25839" s="72" t="s">
        <v>11856</v>
      </c>
      <c r="B25839" s="72"/>
    </row>
    <row r="25840" spans="1:2">
      <c r="A25840" s="72" t="s">
        <v>11856</v>
      </c>
      <c r="B25840" s="72"/>
    </row>
    <row r="25841" spans="1:2">
      <c r="A25841" s="72" t="s">
        <v>30733</v>
      </c>
      <c r="B25841" s="72"/>
    </row>
    <row r="25842" spans="1:2">
      <c r="A25842" s="72" t="s">
        <v>14309</v>
      </c>
      <c r="B25842" s="72"/>
    </row>
    <row r="25843" spans="1:2">
      <c r="A25843" s="72" t="s">
        <v>11297</v>
      </c>
      <c r="B25843" s="72"/>
    </row>
    <row r="25844" spans="1:2">
      <c r="A25844" s="72" t="s">
        <v>14310</v>
      </c>
      <c r="B25844" s="72"/>
    </row>
    <row r="25845" spans="1:2">
      <c r="A25845" s="72" t="s">
        <v>10376</v>
      </c>
      <c r="B25845" s="72"/>
    </row>
    <row r="25846" spans="1:2">
      <c r="A25846" s="72" t="s">
        <v>1856</v>
      </c>
      <c r="B25846" s="72"/>
    </row>
    <row r="25847" spans="1:2">
      <c r="A25847" s="72" t="s">
        <v>1857</v>
      </c>
      <c r="B25847" s="72"/>
    </row>
    <row r="25848" spans="1:2">
      <c r="A25848" s="72" t="s">
        <v>2187</v>
      </c>
      <c r="B25848" s="72"/>
    </row>
    <row r="25849" spans="1:2">
      <c r="A25849" s="72" t="s">
        <v>1858</v>
      </c>
      <c r="B25849" s="72"/>
    </row>
    <row r="25850" spans="1:2">
      <c r="A25850" s="72" t="s">
        <v>5017</v>
      </c>
      <c r="B25850" s="72"/>
    </row>
    <row r="25851" spans="1:2">
      <c r="A25851" s="72" t="s">
        <v>14903</v>
      </c>
      <c r="B25851" s="72"/>
    </row>
    <row r="25852" spans="1:2">
      <c r="A25852" s="72" t="s">
        <v>20155</v>
      </c>
      <c r="B25852" s="72"/>
    </row>
    <row r="25853" spans="1:2">
      <c r="A25853" s="72" t="s">
        <v>17880</v>
      </c>
      <c r="B25853" s="72"/>
    </row>
    <row r="25854" spans="1:2">
      <c r="A25854" s="72" t="s">
        <v>20156</v>
      </c>
      <c r="B25854" s="72"/>
    </row>
    <row r="25855" spans="1:2">
      <c r="A25855" s="72" t="s">
        <v>2893</v>
      </c>
      <c r="B25855" s="72"/>
    </row>
    <row r="25856" spans="1:2">
      <c r="A25856" s="72" t="s">
        <v>485</v>
      </c>
      <c r="B25856" s="72"/>
    </row>
    <row r="25857" spans="1:2">
      <c r="A25857" s="72" t="s">
        <v>25949</v>
      </c>
      <c r="B25857" s="72"/>
    </row>
    <row r="25858" spans="1:2">
      <c r="A25858" s="72" t="s">
        <v>21984</v>
      </c>
      <c r="B25858" s="72"/>
    </row>
    <row r="25859" spans="1:2">
      <c r="A25859" s="72" t="s">
        <v>21068</v>
      </c>
      <c r="B25859" s="72"/>
    </row>
    <row r="25860" spans="1:2">
      <c r="A25860" s="72" t="s">
        <v>6685</v>
      </c>
      <c r="B25860" s="72"/>
    </row>
    <row r="25861" spans="1:2">
      <c r="A25861" s="72" t="s">
        <v>18903</v>
      </c>
      <c r="B25861" s="72"/>
    </row>
    <row r="25862" spans="1:2">
      <c r="A25862" s="72" t="s">
        <v>25523</v>
      </c>
      <c r="B25862" s="72"/>
    </row>
    <row r="25863" spans="1:2">
      <c r="A25863" s="72" t="s">
        <v>31251</v>
      </c>
      <c r="B25863" s="72"/>
    </row>
    <row r="25864" spans="1:2">
      <c r="A25864" s="72" t="s">
        <v>16811</v>
      </c>
      <c r="B25864" s="72"/>
    </row>
    <row r="25865" spans="1:2">
      <c r="A25865" s="72" t="s">
        <v>486</v>
      </c>
      <c r="B25865" s="72"/>
    </row>
    <row r="25866" spans="1:2">
      <c r="A25866" s="72" t="s">
        <v>487</v>
      </c>
      <c r="B25866" s="72"/>
    </row>
    <row r="25867" spans="1:2">
      <c r="A25867" s="72" t="s">
        <v>28487</v>
      </c>
      <c r="B25867" s="72"/>
    </row>
    <row r="25868" spans="1:2">
      <c r="A25868" s="72" t="s">
        <v>6426</v>
      </c>
      <c r="B25868" s="72"/>
    </row>
    <row r="25869" spans="1:2">
      <c r="A25869" s="72" t="s">
        <v>16231</v>
      </c>
      <c r="B25869" s="72"/>
    </row>
    <row r="25870" spans="1:2">
      <c r="A25870" s="72" t="s">
        <v>5343</v>
      </c>
      <c r="B25870" s="72"/>
    </row>
    <row r="25871" spans="1:2">
      <c r="A25871" s="72" t="s">
        <v>21069</v>
      </c>
      <c r="B25871" s="72"/>
    </row>
    <row r="25872" spans="1:2">
      <c r="A25872" s="72" t="s">
        <v>10835</v>
      </c>
      <c r="B25872" s="72"/>
    </row>
    <row r="25873" spans="1:2">
      <c r="A25873" s="72" t="s">
        <v>3652</v>
      </c>
      <c r="B25873" s="72"/>
    </row>
    <row r="25874" spans="1:2">
      <c r="A25874" s="72" t="s">
        <v>25950</v>
      </c>
      <c r="B25874" s="72"/>
    </row>
    <row r="25875" spans="1:2">
      <c r="A25875" s="72" t="s">
        <v>21070</v>
      </c>
      <c r="B25875" s="72"/>
    </row>
    <row r="25876" spans="1:2">
      <c r="A25876" s="72" t="s">
        <v>15474</v>
      </c>
      <c r="B25876" s="72"/>
    </row>
    <row r="25877" spans="1:2">
      <c r="A25877" s="72" t="s">
        <v>22633</v>
      </c>
      <c r="B25877" s="72"/>
    </row>
    <row r="25878" spans="1:2">
      <c r="A25878" s="72" t="s">
        <v>23032</v>
      </c>
      <c r="B25878" s="72"/>
    </row>
    <row r="25879" spans="1:2">
      <c r="A25879" s="72" t="s">
        <v>16232</v>
      </c>
      <c r="B25879" s="72"/>
    </row>
    <row r="25880" spans="1:2">
      <c r="A25880" s="72" t="s">
        <v>6427</v>
      </c>
      <c r="B25880" s="72"/>
    </row>
    <row r="25881" spans="1:2">
      <c r="A25881" s="72" t="s">
        <v>6427</v>
      </c>
      <c r="B25881" s="72"/>
    </row>
    <row r="25882" spans="1:2">
      <c r="A25882" s="72" t="s">
        <v>20470</v>
      </c>
      <c r="B25882" s="72"/>
    </row>
    <row r="25883" spans="1:2">
      <c r="A25883" s="72" t="s">
        <v>25524</v>
      </c>
      <c r="B25883" s="72"/>
    </row>
    <row r="25884" spans="1:2">
      <c r="A25884" s="72" t="s">
        <v>18904</v>
      </c>
      <c r="B25884" s="72"/>
    </row>
    <row r="25885" spans="1:2">
      <c r="A25885" s="72" t="s">
        <v>20157</v>
      </c>
      <c r="B25885" s="72"/>
    </row>
    <row r="25886" spans="1:2">
      <c r="A25886" s="72" t="s">
        <v>8373</v>
      </c>
      <c r="B25886" s="72"/>
    </row>
    <row r="25887" spans="1:2">
      <c r="A25887" s="72" t="s">
        <v>24876</v>
      </c>
      <c r="B25887" s="72"/>
    </row>
    <row r="25888" spans="1:2">
      <c r="A25888" s="72" t="s">
        <v>4071</v>
      </c>
      <c r="B25888" s="72"/>
    </row>
    <row r="25889" spans="1:2">
      <c r="A25889" s="72" t="s">
        <v>11298</v>
      </c>
      <c r="B25889" s="72"/>
    </row>
    <row r="25890" spans="1:2">
      <c r="A25890" s="72" t="s">
        <v>20158</v>
      </c>
      <c r="B25890" s="72"/>
    </row>
    <row r="25891" spans="1:2">
      <c r="A25891" s="72" t="s">
        <v>20158</v>
      </c>
      <c r="B25891" s="72"/>
    </row>
    <row r="25892" spans="1:2">
      <c r="A25892" s="72" t="s">
        <v>1234</v>
      </c>
      <c r="B25892" s="72"/>
    </row>
    <row r="25893" spans="1:2">
      <c r="A25893" s="72" t="s">
        <v>26346</v>
      </c>
      <c r="B25893" s="72"/>
    </row>
    <row r="25894" spans="1:2">
      <c r="A25894" s="72" t="s">
        <v>22634</v>
      </c>
      <c r="B25894" s="72"/>
    </row>
    <row r="25895" spans="1:2">
      <c r="A25895" s="72" t="s">
        <v>21985</v>
      </c>
      <c r="B25895" s="72"/>
    </row>
    <row r="25896" spans="1:2">
      <c r="A25896" s="4" t="s">
        <v>1235</v>
      </c>
      <c r="B25896" s="72"/>
    </row>
    <row r="25897" spans="1:2">
      <c r="A25897" s="72" t="s">
        <v>30734</v>
      </c>
      <c r="B25897" s="72"/>
    </row>
    <row r="25898" spans="1:2">
      <c r="A25898" s="72" t="s">
        <v>17265</v>
      </c>
      <c r="B25898" s="72"/>
    </row>
    <row r="25899" spans="1:2">
      <c r="A25899" s="72" t="s">
        <v>8374</v>
      </c>
      <c r="B25899" s="72"/>
    </row>
    <row r="25900" spans="1:2">
      <c r="A25900" s="72" t="s">
        <v>2429</v>
      </c>
      <c r="B25900" s="72"/>
    </row>
    <row r="25901" spans="1:2">
      <c r="A25901" s="72" t="s">
        <v>2028</v>
      </c>
      <c r="B25901" s="72"/>
    </row>
    <row r="25902" spans="1:2">
      <c r="A25902" s="72" t="s">
        <v>4072</v>
      </c>
      <c r="B25902" s="72"/>
    </row>
    <row r="25903" spans="1:2">
      <c r="A25903" s="72" t="s">
        <v>31374</v>
      </c>
      <c r="B25903" s="72"/>
    </row>
    <row r="25904" spans="1:2">
      <c r="A25904" s="72" t="s">
        <v>29016</v>
      </c>
      <c r="B25904" s="72"/>
    </row>
    <row r="25905" spans="1:2">
      <c r="A25905" s="72" t="s">
        <v>29017</v>
      </c>
      <c r="B25905" s="72"/>
    </row>
    <row r="25906" spans="1:2">
      <c r="A25906" s="72" t="s">
        <v>4073</v>
      </c>
      <c r="B25906" s="72"/>
    </row>
    <row r="25907" spans="1:2">
      <c r="A25907" s="72" t="s">
        <v>4073</v>
      </c>
      <c r="B25907" s="72"/>
    </row>
    <row r="25908" spans="1:2">
      <c r="A25908" s="72" t="s">
        <v>19662</v>
      </c>
      <c r="B25908" s="72"/>
    </row>
    <row r="25909" spans="1:2">
      <c r="A25909" s="72" t="s">
        <v>33239</v>
      </c>
      <c r="B25909" s="72"/>
    </row>
    <row r="25910" spans="1:2">
      <c r="A25910" s="72" t="s">
        <v>21071</v>
      </c>
      <c r="B25910" s="72"/>
    </row>
    <row r="25911" spans="1:2">
      <c r="A25911" s="72" t="s">
        <v>18905</v>
      </c>
      <c r="B25911" s="72"/>
    </row>
    <row r="25912" spans="1:2">
      <c r="A25912" s="72" t="s">
        <v>18905</v>
      </c>
      <c r="B25912" s="72"/>
    </row>
    <row r="25913" spans="1:2">
      <c r="A25913" s="72" t="s">
        <v>18905</v>
      </c>
      <c r="B25913" s="72"/>
    </row>
    <row r="25914" spans="1:2">
      <c r="A25914" s="72" t="s">
        <v>20159</v>
      </c>
      <c r="B25914" s="72"/>
    </row>
    <row r="25915" spans="1:2">
      <c r="A25915" s="72" t="s">
        <v>13944</v>
      </c>
      <c r="B25915" s="72"/>
    </row>
    <row r="25916" spans="1:2">
      <c r="A25916" s="72" t="s">
        <v>21072</v>
      </c>
      <c r="B25916" s="72"/>
    </row>
    <row r="25917" spans="1:2">
      <c r="A25917" s="72" t="s">
        <v>21073</v>
      </c>
      <c r="B25917" s="72"/>
    </row>
    <row r="25918" spans="1:2">
      <c r="A25918" s="72" t="s">
        <v>21073</v>
      </c>
      <c r="B25918" s="72"/>
    </row>
    <row r="25919" spans="1:2">
      <c r="A25919" s="72" t="s">
        <v>31509</v>
      </c>
      <c r="B25919" s="72"/>
    </row>
    <row r="25920" spans="1:2">
      <c r="A25920" s="72" t="s">
        <v>21074</v>
      </c>
      <c r="B25920" s="72"/>
    </row>
    <row r="25921" spans="1:2">
      <c r="A25921" s="72" t="s">
        <v>9924</v>
      </c>
      <c r="B25921" s="72"/>
    </row>
    <row r="25922" spans="1:2">
      <c r="A25922" s="72" t="s">
        <v>25951</v>
      </c>
      <c r="B25922" s="72"/>
    </row>
    <row r="25923" spans="1:2">
      <c r="A25923" s="72" t="s">
        <v>26347</v>
      </c>
      <c r="B25923" s="72"/>
    </row>
    <row r="25924" spans="1:2">
      <c r="A25924" s="72" t="s">
        <v>12299</v>
      </c>
      <c r="B25924" s="72"/>
    </row>
    <row r="25925" spans="1:2">
      <c r="A25925" s="72" t="s">
        <v>22635</v>
      </c>
      <c r="B25925" s="72"/>
    </row>
    <row r="25926" spans="1:2">
      <c r="A25926" s="72" t="s">
        <v>10690</v>
      </c>
      <c r="B25926" s="72"/>
    </row>
    <row r="25927" spans="1:2">
      <c r="A25927" s="72" t="s">
        <v>26348</v>
      </c>
      <c r="B25927" s="72"/>
    </row>
    <row r="25928" spans="1:2">
      <c r="A25928" s="72" t="s">
        <v>25952</v>
      </c>
      <c r="B25928" s="72"/>
    </row>
    <row r="25929" spans="1:2">
      <c r="A25929" s="72" t="s">
        <v>7290</v>
      </c>
      <c r="B25929" s="72"/>
    </row>
    <row r="25930" spans="1:2">
      <c r="A25930" s="72" t="s">
        <v>30735</v>
      </c>
      <c r="B25930" s="72"/>
    </row>
    <row r="25931" spans="1:2">
      <c r="A25931" s="72" t="s">
        <v>23832</v>
      </c>
      <c r="B25931" s="72"/>
    </row>
    <row r="25932" spans="1:2">
      <c r="A25932" s="72" t="s">
        <v>23833</v>
      </c>
      <c r="B25932" s="72"/>
    </row>
    <row r="25933" spans="1:2">
      <c r="A25933" s="72" t="s">
        <v>33098</v>
      </c>
      <c r="B25933" s="72"/>
    </row>
    <row r="25934" spans="1:2">
      <c r="A25934" s="72" t="s">
        <v>26349</v>
      </c>
      <c r="B25934" s="72"/>
    </row>
    <row r="25935" spans="1:2">
      <c r="A25935" s="72" t="s">
        <v>11857</v>
      </c>
      <c r="B25935" s="72"/>
    </row>
    <row r="25936" spans="1:2">
      <c r="A25936" s="72" t="s">
        <v>3258</v>
      </c>
      <c r="B25936" s="72"/>
    </row>
    <row r="25937" spans="1:2">
      <c r="A25937" s="72" t="s">
        <v>21986</v>
      </c>
      <c r="B25937" s="72"/>
    </row>
    <row r="25938" spans="1:2">
      <c r="A25938" s="72" t="s">
        <v>11858</v>
      </c>
      <c r="B25938" s="72"/>
    </row>
    <row r="25939" spans="1:2">
      <c r="A25939" s="72" t="s">
        <v>11859</v>
      </c>
      <c r="B25939" s="72"/>
    </row>
    <row r="25940" spans="1:2">
      <c r="A25940" s="72" t="s">
        <v>4374</v>
      </c>
      <c r="B25940" s="72"/>
    </row>
    <row r="25941" spans="1:2">
      <c r="A25941" s="72" t="s">
        <v>13090</v>
      </c>
      <c r="B25941" s="72"/>
    </row>
    <row r="25942" spans="1:2">
      <c r="A25942" s="72" t="s">
        <v>17266</v>
      </c>
      <c r="B25942" s="72"/>
    </row>
    <row r="25943" spans="1:2">
      <c r="A25943" s="72" t="s">
        <v>18428</v>
      </c>
      <c r="B25943" s="72"/>
    </row>
    <row r="25944" spans="1:2">
      <c r="A25944" s="72" t="s">
        <v>18428</v>
      </c>
      <c r="B25944" s="72"/>
    </row>
    <row r="25945" spans="1:2">
      <c r="A25945" s="72" t="s">
        <v>18428</v>
      </c>
      <c r="B25945" s="72"/>
    </row>
    <row r="25946" spans="1:2">
      <c r="A25946" s="72" t="s">
        <v>18428</v>
      </c>
      <c r="B25946" s="72"/>
    </row>
    <row r="25947" spans="1:2">
      <c r="A25947" s="72" t="s">
        <v>3259</v>
      </c>
      <c r="B25947" s="72"/>
    </row>
    <row r="25948" spans="1:2">
      <c r="A25948" s="72" t="s">
        <v>21987</v>
      </c>
      <c r="B25948" s="72"/>
    </row>
    <row r="25949" spans="1:2">
      <c r="A25949" s="72" t="s">
        <v>4074</v>
      </c>
      <c r="B25949" s="72"/>
    </row>
    <row r="25950" spans="1:2">
      <c r="A25950" s="72" t="s">
        <v>4075</v>
      </c>
      <c r="B25950" s="72"/>
    </row>
    <row r="25951" spans="1:2">
      <c r="A25951" s="72" t="s">
        <v>11860</v>
      </c>
      <c r="B25951" s="72"/>
    </row>
    <row r="25952" spans="1:2">
      <c r="A25952" s="72" t="s">
        <v>1859</v>
      </c>
      <c r="B25952" s="72"/>
    </row>
    <row r="25953" spans="1:2">
      <c r="A25953" s="72" t="s">
        <v>25525</v>
      </c>
      <c r="B25953" s="72"/>
    </row>
    <row r="25954" spans="1:2">
      <c r="A25954" s="72" t="s">
        <v>2188</v>
      </c>
      <c r="B25954" s="72"/>
    </row>
    <row r="25955" spans="1:2">
      <c r="A25955" s="72" t="s">
        <v>4375</v>
      </c>
      <c r="B25955" s="72"/>
    </row>
    <row r="25956" spans="1:2">
      <c r="A25956" s="72" t="s">
        <v>4375</v>
      </c>
      <c r="B25956" s="72"/>
    </row>
    <row r="25957" spans="1:2">
      <c r="A25957" s="72" t="s">
        <v>9021</v>
      </c>
      <c r="B25957" s="72"/>
    </row>
    <row r="25958" spans="1:2">
      <c r="A25958" s="72" t="s">
        <v>488</v>
      </c>
      <c r="B25958" s="72"/>
    </row>
    <row r="25959" spans="1:2">
      <c r="A25959" s="72" t="s">
        <v>9022</v>
      </c>
      <c r="B25959" s="72"/>
    </row>
    <row r="25960" spans="1:2">
      <c r="A25960" s="72" t="s">
        <v>27090</v>
      </c>
      <c r="B25960" s="72"/>
    </row>
    <row r="25961" spans="1:2">
      <c r="A25961" s="72" t="s">
        <v>27091</v>
      </c>
      <c r="B25961" s="72"/>
    </row>
    <row r="25962" spans="1:2">
      <c r="A25962" s="72" t="s">
        <v>3654</v>
      </c>
      <c r="B25962" s="72"/>
    </row>
    <row r="25963" spans="1:2">
      <c r="A25963" s="72" t="s">
        <v>20160</v>
      </c>
      <c r="B25963" s="72"/>
    </row>
    <row r="25964" spans="1:2">
      <c r="A25964" s="72" t="s">
        <v>3655</v>
      </c>
      <c r="B25964" s="72"/>
    </row>
    <row r="25965" spans="1:2">
      <c r="A25965" s="72" t="s">
        <v>20161</v>
      </c>
      <c r="B25965" s="72"/>
    </row>
    <row r="25966" spans="1:2">
      <c r="A25966" s="72" t="s">
        <v>27524</v>
      </c>
      <c r="B25966" s="72"/>
    </row>
    <row r="25967" spans="1:2">
      <c r="A25967" s="72" t="s">
        <v>13945</v>
      </c>
      <c r="B25967" s="72"/>
    </row>
    <row r="25968" spans="1:2">
      <c r="A25968" s="72" t="s">
        <v>12300</v>
      </c>
      <c r="B25968" s="72"/>
    </row>
    <row r="25969" spans="1:2">
      <c r="A25969" s="72" t="s">
        <v>32139</v>
      </c>
      <c r="B25969" s="72"/>
    </row>
    <row r="25970" spans="1:2">
      <c r="A25970" s="72" t="s">
        <v>32140</v>
      </c>
      <c r="B25970" s="72"/>
    </row>
    <row r="25971" spans="1:2">
      <c r="A25971" s="72" t="s">
        <v>6686</v>
      </c>
      <c r="B25971" s="72"/>
    </row>
    <row r="25972" spans="1:2">
      <c r="A25972" s="72" t="s">
        <v>6687</v>
      </c>
      <c r="B25972" s="72"/>
    </row>
    <row r="25973" spans="1:2">
      <c r="A25973" s="72" t="s">
        <v>9023</v>
      </c>
      <c r="B25973" s="72"/>
    </row>
    <row r="25974" spans="1:2">
      <c r="A25974" s="72" t="s">
        <v>13946</v>
      </c>
      <c r="B25974" s="72"/>
    </row>
    <row r="25975" spans="1:2">
      <c r="A25975" s="72" t="s">
        <v>26696</v>
      </c>
      <c r="B25975" s="72"/>
    </row>
    <row r="25976" spans="1:2">
      <c r="A25976" s="72" t="s">
        <v>18429</v>
      </c>
      <c r="B25976" s="72"/>
    </row>
    <row r="25977" spans="1:2">
      <c r="A25977" s="72" t="s">
        <v>3656</v>
      </c>
      <c r="B25977" s="72"/>
    </row>
    <row r="25978" spans="1:2">
      <c r="A25978" s="72" t="s">
        <v>2894</v>
      </c>
      <c r="B25978" s="72"/>
    </row>
    <row r="25979" spans="1:2">
      <c r="A25979" s="72" t="s">
        <v>15475</v>
      </c>
      <c r="B25979" s="72"/>
    </row>
    <row r="25980" spans="1:2">
      <c r="A25980" s="72" t="s">
        <v>13947</v>
      </c>
      <c r="B25980" s="72"/>
    </row>
    <row r="25981" spans="1:2">
      <c r="A25981" s="72" t="s">
        <v>18906</v>
      </c>
      <c r="B25981" s="72"/>
    </row>
    <row r="25982" spans="1:2">
      <c r="A25982" s="72" t="s">
        <v>26350</v>
      </c>
      <c r="B25982" s="72"/>
    </row>
    <row r="25983" spans="1:2">
      <c r="A25983" s="72" t="s">
        <v>26351</v>
      </c>
      <c r="B25983" s="72"/>
    </row>
    <row r="25984" spans="1:2">
      <c r="A25984" s="72" t="s">
        <v>26352</v>
      </c>
      <c r="B25984" s="72"/>
    </row>
    <row r="25985" spans="1:2">
      <c r="A25985" s="72" t="s">
        <v>15234</v>
      </c>
      <c r="B25985" s="72"/>
    </row>
    <row r="25986" spans="1:2">
      <c r="A25986" s="72" t="s">
        <v>23834</v>
      </c>
      <c r="B25986" s="72"/>
    </row>
    <row r="25987" spans="1:2">
      <c r="A25987" s="72" t="s">
        <v>17267</v>
      </c>
      <c r="B25987" s="72"/>
    </row>
    <row r="25988" spans="1:2">
      <c r="A25988" s="72" t="s">
        <v>21075</v>
      </c>
      <c r="B25988" s="72"/>
    </row>
    <row r="25989" spans="1:2">
      <c r="A25989" s="72" t="s">
        <v>2895</v>
      </c>
      <c r="B25989" s="72"/>
    </row>
    <row r="25990" spans="1:2">
      <c r="A25990" s="72" t="s">
        <v>9400</v>
      </c>
      <c r="B25990" s="72"/>
    </row>
    <row r="25991" spans="1:2">
      <c r="A25991" s="72" t="s">
        <v>12723</v>
      </c>
      <c r="B25991" s="72"/>
    </row>
    <row r="25992" spans="1:2">
      <c r="A25992" s="72" t="s">
        <v>3260</v>
      </c>
      <c r="B25992" s="72"/>
    </row>
    <row r="25993" spans="1:2">
      <c r="A25993" s="72" t="s">
        <v>13425</v>
      </c>
      <c r="B25993" s="72"/>
    </row>
    <row r="25994" spans="1:2">
      <c r="A25994" s="72" t="s">
        <v>2189</v>
      </c>
      <c r="B25994" s="72"/>
    </row>
    <row r="25995" spans="1:2">
      <c r="A25995" s="72" t="s">
        <v>25953</v>
      </c>
      <c r="B25995" s="72"/>
    </row>
    <row r="25996" spans="1:2">
      <c r="A25996" s="72" t="s">
        <v>25954</v>
      </c>
      <c r="B25996" s="72"/>
    </row>
    <row r="25997" spans="1:2">
      <c r="A25997" s="72" t="s">
        <v>25955</v>
      </c>
      <c r="B25997" s="72"/>
    </row>
    <row r="25998" spans="1:2">
      <c r="A25998" s="72" t="s">
        <v>23835</v>
      </c>
      <c r="B25998" s="72"/>
    </row>
    <row r="25999" spans="1:2">
      <c r="A25999" s="72" t="s">
        <v>12724</v>
      </c>
      <c r="B25999" s="72"/>
    </row>
    <row r="26000" spans="1:2">
      <c r="A26000" s="72" t="s">
        <v>11861</v>
      </c>
      <c r="B26000" s="72"/>
    </row>
    <row r="26001" spans="1:2">
      <c r="A26001" s="72" t="s">
        <v>13091</v>
      </c>
      <c r="B26001" s="72"/>
    </row>
    <row r="26002" spans="1:2">
      <c r="A26002" s="72" t="s">
        <v>24293</v>
      </c>
      <c r="B26002" s="72"/>
    </row>
    <row r="26003" spans="1:2">
      <c r="A26003" s="72" t="s">
        <v>5344</v>
      </c>
      <c r="B26003" s="72"/>
    </row>
    <row r="26004" spans="1:2">
      <c r="A26004" s="72" t="s">
        <v>9401</v>
      </c>
      <c r="B26004" s="72"/>
    </row>
    <row r="26005" spans="1:2">
      <c r="A26005" s="72" t="s">
        <v>15235</v>
      </c>
      <c r="B26005" s="72"/>
    </row>
    <row r="26006" spans="1:2">
      <c r="A26006" s="72" t="s">
        <v>12725</v>
      </c>
      <c r="B26006" s="72"/>
    </row>
    <row r="26007" spans="1:2">
      <c r="A26007" s="72" t="s">
        <v>15729</v>
      </c>
      <c r="B26007" s="72"/>
    </row>
    <row r="26008" spans="1:2">
      <c r="A26008" s="72" t="s">
        <v>16010</v>
      </c>
      <c r="B26008" s="72"/>
    </row>
    <row r="26009" spans="1:2">
      <c r="A26009" s="72" t="s">
        <v>6078</v>
      </c>
      <c r="B26009" s="72"/>
    </row>
    <row r="26010" spans="1:2">
      <c r="A26010" s="72" t="s">
        <v>5691</v>
      </c>
      <c r="B26010" s="72"/>
    </row>
    <row r="26011" spans="1:2">
      <c r="A26011" s="72" t="s">
        <v>27092</v>
      </c>
      <c r="B26011" s="72"/>
    </row>
    <row r="26012" spans="1:2">
      <c r="A26012" s="72" t="s">
        <v>26353</v>
      </c>
      <c r="B26012" s="72"/>
    </row>
    <row r="26013" spans="1:2">
      <c r="A26013" s="72" t="s">
        <v>24294</v>
      </c>
      <c r="B26013" s="72"/>
    </row>
    <row r="26014" spans="1:2">
      <c r="A26014" s="72" t="s">
        <v>24294</v>
      </c>
      <c r="B26014" s="72"/>
    </row>
    <row r="26015" spans="1:2">
      <c r="A26015" s="72" t="s">
        <v>12301</v>
      </c>
      <c r="B26015" s="72"/>
    </row>
    <row r="26016" spans="1:2">
      <c r="A26016" s="72" t="s">
        <v>33240</v>
      </c>
      <c r="B26016" s="72"/>
    </row>
    <row r="26017" spans="1:2">
      <c r="A26017" s="72" t="s">
        <v>2030</v>
      </c>
      <c r="B26017" s="72"/>
    </row>
    <row r="26018" spans="1:2">
      <c r="A26018" s="72" t="s">
        <v>2031</v>
      </c>
      <c r="B26018" s="72"/>
    </row>
    <row r="26019" spans="1:2">
      <c r="A26019" s="72" t="s">
        <v>25956</v>
      </c>
      <c r="B26019" s="72"/>
    </row>
    <row r="26020" spans="1:2">
      <c r="A26020" s="72" t="s">
        <v>21076</v>
      </c>
      <c r="B26020" s="72"/>
    </row>
    <row r="26021" spans="1:2">
      <c r="A26021" s="72" t="s">
        <v>24877</v>
      </c>
      <c r="B26021" s="72"/>
    </row>
    <row r="26022" spans="1:2">
      <c r="A26022" s="72" t="s">
        <v>13690</v>
      </c>
      <c r="B26022" s="72"/>
    </row>
    <row r="26023" spans="1:2">
      <c r="A26023" s="72" t="s">
        <v>13690</v>
      </c>
      <c r="B26023" s="72"/>
    </row>
    <row r="26024" spans="1:2">
      <c r="A26024" s="72" t="s">
        <v>15730</v>
      </c>
      <c r="B26024" s="72"/>
    </row>
    <row r="26025" spans="1:2">
      <c r="A26025" s="72" t="s">
        <v>22636</v>
      </c>
      <c r="B26025" s="72"/>
    </row>
    <row r="26026" spans="1:2">
      <c r="A26026" s="72" t="s">
        <v>15731</v>
      </c>
      <c r="B26026" s="72"/>
    </row>
    <row r="26027" spans="1:2">
      <c r="A26027" s="72" t="s">
        <v>6077</v>
      </c>
      <c r="B26027" s="72"/>
    </row>
    <row r="26028" spans="1:2">
      <c r="A26028" s="72" t="s">
        <v>24878</v>
      </c>
      <c r="B26028" s="72"/>
    </row>
    <row r="26029" spans="1:2">
      <c r="A26029" s="72" t="s">
        <v>4076</v>
      </c>
      <c r="B26029" s="72"/>
    </row>
    <row r="26030" spans="1:2">
      <c r="A26030" s="72" t="s">
        <v>11039</v>
      </c>
      <c r="B26030" s="72"/>
    </row>
    <row r="26031" spans="1:2">
      <c r="A26031" s="72" t="s">
        <v>3261</v>
      </c>
      <c r="B26031" s="72"/>
    </row>
    <row r="26032" spans="1:2">
      <c r="A26032" s="72" t="s">
        <v>26593</v>
      </c>
      <c r="B26032" s="72"/>
    </row>
    <row r="26033" spans="1:2">
      <c r="A26033" s="72" t="s">
        <v>30736</v>
      </c>
      <c r="B26033" s="72"/>
    </row>
    <row r="26034" spans="1:2">
      <c r="A26034" s="72" t="s">
        <v>14311</v>
      </c>
      <c r="B26034" s="72"/>
    </row>
    <row r="26035" spans="1:2">
      <c r="A26035" s="72" t="s">
        <v>14311</v>
      </c>
      <c r="B26035" s="72"/>
    </row>
    <row r="26036" spans="1:2">
      <c r="A26036" s="72" t="s">
        <v>22849</v>
      </c>
      <c r="B26036" s="72"/>
    </row>
    <row r="26037" spans="1:2">
      <c r="A26037" s="72" t="s">
        <v>31728</v>
      </c>
      <c r="B26037" s="72"/>
    </row>
    <row r="26038" spans="1:2">
      <c r="A26038" s="72" t="s">
        <v>18897</v>
      </c>
      <c r="B26038" s="72"/>
    </row>
    <row r="26039" spans="1:2">
      <c r="A26039" s="72" t="s">
        <v>25526</v>
      </c>
      <c r="B26039" s="72"/>
    </row>
    <row r="26040" spans="1:2">
      <c r="A26040" s="72" t="s">
        <v>28696</v>
      </c>
      <c r="B26040" s="72"/>
    </row>
    <row r="26041" spans="1:2">
      <c r="A26041" s="72" t="s">
        <v>13948</v>
      </c>
      <c r="B26041" s="72"/>
    </row>
    <row r="26042" spans="1:2">
      <c r="A26042" s="72" t="s">
        <v>13948</v>
      </c>
      <c r="B26042" s="72"/>
    </row>
    <row r="26043" spans="1:2">
      <c r="A26043" s="72" t="s">
        <v>18908</v>
      </c>
      <c r="B26043" s="72"/>
    </row>
    <row r="26044" spans="1:2">
      <c r="A26044" s="4" t="s">
        <v>33608</v>
      </c>
      <c r="B26044" s="72"/>
    </row>
    <row r="26045" spans="1:2">
      <c r="A26045" s="72" t="s">
        <v>5692</v>
      </c>
      <c r="B26045" s="72"/>
    </row>
    <row r="26046" spans="1:2">
      <c r="A26046" s="72" t="s">
        <v>5692</v>
      </c>
      <c r="B26046" s="72"/>
    </row>
    <row r="26047" spans="1:2">
      <c r="A26047" s="72" t="s">
        <v>5692</v>
      </c>
      <c r="B26047" s="72"/>
    </row>
    <row r="26048" spans="1:2">
      <c r="A26048" s="72" t="s">
        <v>15236</v>
      </c>
      <c r="B26048" s="72"/>
    </row>
    <row r="26049" spans="1:2">
      <c r="A26049" s="4" t="s">
        <v>33609</v>
      </c>
      <c r="B26049" s="72"/>
    </row>
    <row r="26050" spans="1:2">
      <c r="A26050" s="72" t="s">
        <v>18907</v>
      </c>
      <c r="B26050" s="72"/>
    </row>
    <row r="26051" spans="1:2">
      <c r="A26051" s="72" t="s">
        <v>4376</v>
      </c>
      <c r="B26051" s="72"/>
    </row>
    <row r="26052" spans="1:2">
      <c r="A26052" s="72" t="s">
        <v>29018</v>
      </c>
      <c r="B26052" s="72"/>
    </row>
    <row r="26053" spans="1:2">
      <c r="A26053" s="72" t="s">
        <v>26594</v>
      </c>
      <c r="B26053" s="72"/>
    </row>
    <row r="26054" spans="1:2">
      <c r="A26054" s="72" t="s">
        <v>14905</v>
      </c>
      <c r="B26054" s="72"/>
    </row>
    <row r="26055" spans="1:2">
      <c r="A26055" s="72" t="s">
        <v>14905</v>
      </c>
      <c r="B26055" s="72"/>
    </row>
    <row r="26056" spans="1:2">
      <c r="A26056" s="72" t="s">
        <v>26354</v>
      </c>
      <c r="B26056" s="72"/>
    </row>
    <row r="26057" spans="1:2">
      <c r="A26057" s="72" t="s">
        <v>18909</v>
      </c>
      <c r="B26057" s="72"/>
    </row>
    <row r="26058" spans="1:2">
      <c r="A26058" s="72" t="s">
        <v>12727</v>
      </c>
      <c r="B26058" s="72"/>
    </row>
    <row r="26059" spans="1:2">
      <c r="A26059" s="72" t="s">
        <v>31510</v>
      </c>
      <c r="B26059" s="72"/>
    </row>
    <row r="26060" spans="1:2">
      <c r="A26060" s="72" t="s">
        <v>15732</v>
      </c>
      <c r="B26060" s="72"/>
    </row>
    <row r="26061" spans="1:2">
      <c r="A26061" s="72" t="s">
        <v>5345</v>
      </c>
      <c r="B26061" s="72"/>
    </row>
    <row r="26062" spans="1:2">
      <c r="A26062" s="72" t="s">
        <v>32556</v>
      </c>
      <c r="B26062" s="72"/>
    </row>
    <row r="26063" spans="1:2">
      <c r="A26063" s="72" t="s">
        <v>23836</v>
      </c>
      <c r="B26063" s="72"/>
    </row>
    <row r="26064" spans="1:2">
      <c r="A26064" s="72" t="s">
        <v>21988</v>
      </c>
      <c r="B26064" s="72"/>
    </row>
    <row r="26065" spans="1:2">
      <c r="A26065" s="72" t="s">
        <v>20162</v>
      </c>
      <c r="B26065" s="72"/>
    </row>
    <row r="26066" spans="1:2">
      <c r="A26066" s="72" t="s">
        <v>29019</v>
      </c>
      <c r="B26066" s="72"/>
    </row>
    <row r="26067" spans="1:2">
      <c r="A26067" s="72" t="s">
        <v>22637</v>
      </c>
      <c r="B26067" s="72"/>
    </row>
    <row r="26068" spans="1:2">
      <c r="A26068" s="72" t="s">
        <v>11299</v>
      </c>
      <c r="B26068" s="72"/>
    </row>
    <row r="26069" spans="1:2">
      <c r="A26069" s="72" t="s">
        <v>31511</v>
      </c>
      <c r="B26069" s="72"/>
    </row>
    <row r="26070" spans="1:2">
      <c r="A26070" s="72" t="s">
        <v>16813</v>
      </c>
      <c r="B26070" s="72"/>
    </row>
    <row r="26071" spans="1:2">
      <c r="A26071" s="72" t="s">
        <v>31375</v>
      </c>
      <c r="B26071" s="72"/>
    </row>
    <row r="26072" spans="1:2">
      <c r="A26072" s="72" t="s">
        <v>15476</v>
      </c>
      <c r="B26072" s="72"/>
    </row>
    <row r="26073" spans="1:2">
      <c r="A26073" s="72" t="s">
        <v>14312</v>
      </c>
      <c r="B26073" s="72"/>
    </row>
    <row r="26074" spans="1:2">
      <c r="A26074" s="72" t="s">
        <v>14312</v>
      </c>
      <c r="B26074" s="72"/>
    </row>
    <row r="26075" spans="1:2">
      <c r="A26075" s="72" t="s">
        <v>9402</v>
      </c>
      <c r="B26075" s="72"/>
    </row>
    <row r="26076" spans="1:2">
      <c r="A26076" s="72" t="s">
        <v>2032</v>
      </c>
      <c r="B26076" s="72"/>
    </row>
    <row r="26077" spans="1:2">
      <c r="A26077" s="72" t="s">
        <v>2032</v>
      </c>
      <c r="B26077" s="72"/>
    </row>
    <row r="26078" spans="1:2">
      <c r="A26078" s="72" t="s">
        <v>24295</v>
      </c>
      <c r="B26078" s="72"/>
    </row>
    <row r="26079" spans="1:2">
      <c r="A26079" s="72" t="s">
        <v>9403</v>
      </c>
      <c r="B26079" s="72"/>
    </row>
    <row r="26080" spans="1:2">
      <c r="A26080" s="72" t="s">
        <v>32141</v>
      </c>
      <c r="B26080" s="72"/>
    </row>
    <row r="26081" spans="1:2">
      <c r="A26081" s="72" t="s">
        <v>2430</v>
      </c>
      <c r="B26081" s="72"/>
    </row>
    <row r="26082" spans="1:2">
      <c r="A26082" s="72" t="s">
        <v>13950</v>
      </c>
      <c r="B26082" s="72"/>
    </row>
    <row r="26083" spans="1:2">
      <c r="A26083" s="72" t="s">
        <v>24296</v>
      </c>
      <c r="B26083" s="72"/>
    </row>
    <row r="26084" spans="1:2">
      <c r="A26084" s="72" t="s">
        <v>16011</v>
      </c>
      <c r="B26084" s="72"/>
    </row>
    <row r="26085" spans="1:2">
      <c r="A26085" s="72" t="s">
        <v>27093</v>
      </c>
      <c r="B26085" s="72"/>
    </row>
    <row r="26086" spans="1:2">
      <c r="A26086" s="72" t="s">
        <v>6079</v>
      </c>
      <c r="B26086" s="72"/>
    </row>
    <row r="26087" spans="1:2">
      <c r="A26087" s="72" t="s">
        <v>6079</v>
      </c>
      <c r="B26087" s="72"/>
    </row>
    <row r="26088" spans="1:2">
      <c r="A26088" s="72" t="s">
        <v>11300</v>
      </c>
      <c r="B26088" s="72"/>
    </row>
    <row r="26089" spans="1:2">
      <c r="A26089" s="72" t="s">
        <v>20472</v>
      </c>
      <c r="B26089" s="72"/>
    </row>
    <row r="26090" spans="1:2">
      <c r="A26090" s="72" t="s">
        <v>9405</v>
      </c>
      <c r="B26090" s="72"/>
    </row>
    <row r="26091" spans="1:2">
      <c r="A26091" s="72" t="s">
        <v>29857</v>
      </c>
      <c r="B26091" s="72"/>
    </row>
    <row r="26092" spans="1:2">
      <c r="A26092" s="72" t="s">
        <v>24297</v>
      </c>
      <c r="B26092" s="72"/>
    </row>
    <row r="26093" spans="1:2">
      <c r="A26093" s="72" t="s">
        <v>9406</v>
      </c>
      <c r="B26093" s="72"/>
    </row>
    <row r="26094" spans="1:2">
      <c r="A26094" s="72" t="s">
        <v>7292</v>
      </c>
      <c r="B26094" s="72"/>
    </row>
    <row r="26095" spans="1:2">
      <c r="A26095" s="72" t="s">
        <v>18910</v>
      </c>
      <c r="B26095" s="72"/>
    </row>
    <row r="26096" spans="1:2">
      <c r="A26096" s="72" t="s">
        <v>17481</v>
      </c>
      <c r="B26096" s="72"/>
    </row>
    <row r="26097" spans="1:2">
      <c r="A26097" s="72" t="s">
        <v>14906</v>
      </c>
      <c r="B26097" s="72"/>
    </row>
    <row r="26098" spans="1:2">
      <c r="A26098" s="72" t="s">
        <v>9407</v>
      </c>
      <c r="B26098" s="72"/>
    </row>
    <row r="26099" spans="1:2">
      <c r="A26099" s="72" t="s">
        <v>9408</v>
      </c>
      <c r="B26099" s="72"/>
    </row>
    <row r="26100" spans="1:2">
      <c r="A26100" s="72" t="s">
        <v>9408</v>
      </c>
      <c r="B26100" s="72"/>
    </row>
    <row r="26101" spans="1:2">
      <c r="A26101" s="72" t="s">
        <v>9025</v>
      </c>
      <c r="B26101" s="72"/>
    </row>
    <row r="26102" spans="1:2">
      <c r="A26102" s="72" t="s">
        <v>15733</v>
      </c>
      <c r="B26102" s="72"/>
    </row>
    <row r="26103" spans="1:2">
      <c r="A26103" s="72" t="s">
        <v>6689</v>
      </c>
      <c r="B26103" s="72"/>
    </row>
    <row r="26104" spans="1:2">
      <c r="A26104" s="72" t="s">
        <v>9027</v>
      </c>
      <c r="B26104" s="72"/>
    </row>
    <row r="26105" spans="1:2">
      <c r="A26105" s="72" t="s">
        <v>9026</v>
      </c>
      <c r="B26105" s="72"/>
    </row>
    <row r="26106" spans="1:2">
      <c r="A26106" s="72" t="s">
        <v>2431</v>
      </c>
      <c r="B26106" s="72"/>
    </row>
    <row r="26107" spans="1:2">
      <c r="A26107" s="72" t="s">
        <v>2432</v>
      </c>
      <c r="B26107" s="72"/>
    </row>
    <row r="26108" spans="1:2">
      <c r="A26108" s="72" t="s">
        <v>2433</v>
      </c>
      <c r="B26108" s="72"/>
    </row>
    <row r="26109" spans="1:2">
      <c r="A26109" s="72" t="s">
        <v>7972</v>
      </c>
      <c r="B26109" s="72"/>
    </row>
    <row r="26110" spans="1:2">
      <c r="A26110" s="72" t="s">
        <v>7972</v>
      </c>
      <c r="B26110" s="72"/>
    </row>
    <row r="26111" spans="1:2">
      <c r="A26111" s="72" t="s">
        <v>9409</v>
      </c>
      <c r="B26111" s="72"/>
    </row>
    <row r="26112" spans="1:2">
      <c r="A26112" s="72" t="s">
        <v>18631</v>
      </c>
      <c r="B26112" s="72"/>
    </row>
    <row r="26113" spans="1:2">
      <c r="A26113" s="72" t="s">
        <v>31711</v>
      </c>
      <c r="B26113" s="72"/>
    </row>
    <row r="26114" spans="1:2">
      <c r="A26114" s="72" t="s">
        <v>9028</v>
      </c>
      <c r="B26114" s="72"/>
    </row>
    <row r="26115" spans="1:2">
      <c r="A26115" s="72" t="s">
        <v>31962</v>
      </c>
      <c r="B26115" s="72"/>
    </row>
    <row r="26116" spans="1:2">
      <c r="A26116" s="72" t="s">
        <v>2434</v>
      </c>
      <c r="B26116" s="72"/>
    </row>
    <row r="26117" spans="1:2">
      <c r="A26117" s="72" t="s">
        <v>32557</v>
      </c>
      <c r="B26117" s="72"/>
    </row>
    <row r="26118" spans="1:2">
      <c r="A26118" s="72" t="s">
        <v>18911</v>
      </c>
      <c r="B26118" s="72"/>
    </row>
    <row r="26119" spans="1:2">
      <c r="A26119" s="72" t="s">
        <v>27094</v>
      </c>
      <c r="B26119" s="72"/>
    </row>
    <row r="26120" spans="1:2">
      <c r="A26120" s="72" t="s">
        <v>18912</v>
      </c>
      <c r="B26120" s="72"/>
    </row>
    <row r="26121" spans="1:2">
      <c r="A26121" s="72" t="s">
        <v>26595</v>
      </c>
      <c r="B26121" s="72"/>
    </row>
    <row r="26122" spans="1:2">
      <c r="A26122" s="72" t="s">
        <v>14314</v>
      </c>
      <c r="B26122" s="72"/>
    </row>
    <row r="26123" spans="1:2">
      <c r="A26123" s="72" t="s">
        <v>31713</v>
      </c>
      <c r="B26123" s="72"/>
    </row>
    <row r="26124" spans="1:2">
      <c r="A26124" s="72" t="s">
        <v>17881</v>
      </c>
      <c r="B26124" s="72"/>
    </row>
    <row r="26125" spans="1:2">
      <c r="A26125" s="72" t="s">
        <v>21077</v>
      </c>
      <c r="B26125" s="72"/>
    </row>
    <row r="26126" spans="1:2">
      <c r="A26126" s="72" t="s">
        <v>22638</v>
      </c>
      <c r="B26126" s="72"/>
    </row>
    <row r="26127" spans="1:2">
      <c r="A26127" s="72" t="s">
        <v>1620</v>
      </c>
      <c r="B26127" s="72"/>
    </row>
    <row r="26128" spans="1:2">
      <c r="A26128" s="72" t="s">
        <v>1620</v>
      </c>
      <c r="B26128" s="72"/>
    </row>
    <row r="26129" spans="1:2">
      <c r="A26129" s="72" t="s">
        <v>1620</v>
      </c>
      <c r="B26129" s="72"/>
    </row>
    <row r="26130" spans="1:2">
      <c r="A26130" s="72" t="s">
        <v>23837</v>
      </c>
      <c r="B26130" s="72"/>
    </row>
    <row r="26131" spans="1:2">
      <c r="A26131" s="72" t="s">
        <v>32558</v>
      </c>
      <c r="B26131" s="72"/>
    </row>
    <row r="26132" spans="1:2">
      <c r="A26132" s="72" t="s">
        <v>1236</v>
      </c>
      <c r="B26132" s="72"/>
    </row>
    <row r="26133" spans="1:2">
      <c r="A26133" s="72" t="s">
        <v>5019</v>
      </c>
      <c r="B26133" s="72"/>
    </row>
    <row r="26134" spans="1:2">
      <c r="A26134" s="72" t="s">
        <v>29020</v>
      </c>
      <c r="B26134" s="72"/>
    </row>
    <row r="26135" spans="1:2">
      <c r="A26135" s="72" t="s">
        <v>22639</v>
      </c>
      <c r="B26135" s="72"/>
    </row>
    <row r="26136" spans="1:2">
      <c r="A26136" s="72" t="s">
        <v>22639</v>
      </c>
      <c r="B26136" s="72"/>
    </row>
    <row r="26137" spans="1:2">
      <c r="A26137" s="72" t="s">
        <v>22640</v>
      </c>
      <c r="B26137" s="72"/>
    </row>
    <row r="26138" spans="1:2">
      <c r="A26138" s="72" t="s">
        <v>22640</v>
      </c>
      <c r="B26138" s="72"/>
    </row>
    <row r="26139" spans="1:2">
      <c r="A26139" s="72" t="s">
        <v>5020</v>
      </c>
      <c r="B26139" s="72"/>
    </row>
    <row r="26140" spans="1:2">
      <c r="A26140" s="72" t="s">
        <v>1237</v>
      </c>
      <c r="B26140" s="72"/>
    </row>
    <row r="26141" spans="1:2">
      <c r="A26141" s="72" t="s">
        <v>1237</v>
      </c>
      <c r="B26141" s="72"/>
    </row>
    <row r="26142" spans="1:2">
      <c r="A26142" s="72" t="s">
        <v>1237</v>
      </c>
      <c r="B26142" s="72"/>
    </row>
    <row r="26143" spans="1:2">
      <c r="A26143" s="72" t="s">
        <v>2896</v>
      </c>
      <c r="B26143" s="72"/>
    </row>
    <row r="26144" spans="1:2">
      <c r="A26144" s="72" t="s">
        <v>21078</v>
      </c>
      <c r="B26144" s="72"/>
    </row>
    <row r="26145" spans="1:2">
      <c r="A26145" s="72" t="s">
        <v>23838</v>
      </c>
      <c r="B26145" s="72"/>
    </row>
    <row r="26146" spans="1:2">
      <c r="A26146" s="72" t="s">
        <v>4377</v>
      </c>
      <c r="B26146" s="72"/>
    </row>
    <row r="26147" spans="1:2">
      <c r="A26147" s="72" t="s">
        <v>21079</v>
      </c>
      <c r="B26147" s="72"/>
    </row>
    <row r="26148" spans="1:2">
      <c r="A26148" s="72" t="s">
        <v>26355</v>
      </c>
      <c r="B26148" s="72"/>
    </row>
    <row r="26149" spans="1:2">
      <c r="A26149" s="72" t="s">
        <v>26356</v>
      </c>
      <c r="B26149" s="72"/>
    </row>
    <row r="26150" spans="1:2">
      <c r="A26150" s="72" t="s">
        <v>25527</v>
      </c>
      <c r="B26150" s="72"/>
    </row>
    <row r="26151" spans="1:2">
      <c r="A26151" s="72" t="s">
        <v>4378</v>
      </c>
      <c r="B26151" s="72"/>
    </row>
    <row r="26152" spans="1:2">
      <c r="A26152" s="72" t="s">
        <v>11429</v>
      </c>
      <c r="B26152" s="72"/>
    </row>
    <row r="26153" spans="1:2">
      <c r="A26153" s="72" t="s">
        <v>4077</v>
      </c>
      <c r="B26153" s="72"/>
    </row>
    <row r="26154" spans="1:2">
      <c r="A26154" s="72" t="s">
        <v>23839</v>
      </c>
      <c r="B26154" s="72"/>
    </row>
    <row r="26155" spans="1:2">
      <c r="A26155" s="72" t="s">
        <v>25957</v>
      </c>
      <c r="B26155" s="72"/>
    </row>
    <row r="26156" spans="1:2">
      <c r="A26156" s="72" t="s">
        <v>21989</v>
      </c>
      <c r="B26156" s="72"/>
    </row>
    <row r="26157" spans="1:2">
      <c r="A26157" s="72" t="s">
        <v>23840</v>
      </c>
      <c r="B26157" s="72"/>
    </row>
    <row r="26158" spans="1:2">
      <c r="A26158" s="72" t="s">
        <v>27924</v>
      </c>
      <c r="B26158" s="72"/>
    </row>
    <row r="26159" spans="1:2">
      <c r="A26159" s="72" t="s">
        <v>32905</v>
      </c>
      <c r="B26159" s="72"/>
    </row>
    <row r="26160" spans="1:2">
      <c r="A26160" s="72" t="s">
        <v>5346</v>
      </c>
      <c r="B26160" s="72"/>
    </row>
    <row r="26161" spans="1:2">
      <c r="A26161" s="72" t="s">
        <v>1238</v>
      </c>
      <c r="B26161" s="72"/>
    </row>
    <row r="26162" spans="1:2">
      <c r="A26162" s="72" t="s">
        <v>29021</v>
      </c>
      <c r="B26162" s="72"/>
    </row>
    <row r="26163" spans="1:2">
      <c r="A26163" s="72" t="s">
        <v>19663</v>
      </c>
      <c r="B26163" s="72"/>
    </row>
    <row r="26164" spans="1:2">
      <c r="A26164" s="72" t="s">
        <v>26357</v>
      </c>
      <c r="B26164" s="72"/>
    </row>
    <row r="26165" spans="1:2">
      <c r="A26165" s="72" t="s">
        <v>11040</v>
      </c>
      <c r="B26165" s="72"/>
    </row>
    <row r="26166" spans="1:2">
      <c r="A26166" s="72" t="s">
        <v>14907</v>
      </c>
      <c r="B26166" s="72"/>
    </row>
    <row r="26167" spans="1:2">
      <c r="A26167" s="72" t="s">
        <v>4551</v>
      </c>
      <c r="B26167" s="72"/>
    </row>
    <row r="26168" spans="1:2">
      <c r="A26168" s="72" t="s">
        <v>28204</v>
      </c>
      <c r="B26168" s="72"/>
    </row>
    <row r="26169" spans="1:2">
      <c r="A26169" s="72" t="s">
        <v>4552</v>
      </c>
      <c r="B26169" s="72"/>
    </row>
    <row r="26170" spans="1:2">
      <c r="A26170" s="72" t="s">
        <v>9029</v>
      </c>
      <c r="B26170" s="72"/>
    </row>
    <row r="26171" spans="1:2">
      <c r="A26171" s="72" t="s">
        <v>4553</v>
      </c>
      <c r="B26171" s="72"/>
    </row>
    <row r="26172" spans="1:2">
      <c r="A26172" s="72" t="s">
        <v>1239</v>
      </c>
      <c r="B26172" s="72"/>
    </row>
    <row r="26173" spans="1:2">
      <c r="A26173" s="72" t="s">
        <v>32906</v>
      </c>
      <c r="B26173" s="72"/>
    </row>
    <row r="26174" spans="1:2">
      <c r="A26174" s="72" t="s">
        <v>11301</v>
      </c>
      <c r="B26174" s="72"/>
    </row>
    <row r="26175" spans="1:2">
      <c r="A26175" s="72" t="s">
        <v>30737</v>
      </c>
      <c r="B26175" s="72"/>
    </row>
    <row r="26176" spans="1:2">
      <c r="A26176" s="72" t="s">
        <v>10377</v>
      </c>
      <c r="B26176" s="72"/>
    </row>
    <row r="26177" spans="1:2">
      <c r="A26177" s="72" t="s">
        <v>20474</v>
      </c>
      <c r="B26177" s="72"/>
    </row>
    <row r="26178" spans="1:2">
      <c r="A26178" s="72" t="s">
        <v>25958</v>
      </c>
      <c r="B26178" s="72"/>
    </row>
    <row r="26179" spans="1:2">
      <c r="A26179" s="72" t="s">
        <v>21080</v>
      </c>
      <c r="B26179" s="72"/>
    </row>
    <row r="26180" spans="1:2">
      <c r="A26180" s="72" t="s">
        <v>25959</v>
      </c>
      <c r="B26180" s="72"/>
    </row>
    <row r="26181" spans="1:2">
      <c r="A26181" s="72" t="s">
        <v>31963</v>
      </c>
      <c r="B26181" s="72"/>
    </row>
    <row r="26182" spans="1:2">
      <c r="A26182" s="72" t="s">
        <v>2435</v>
      </c>
      <c r="B26182" s="72"/>
    </row>
    <row r="26183" spans="1:2">
      <c r="A26183" s="72" t="s">
        <v>30738</v>
      </c>
      <c r="B26183" s="72"/>
    </row>
    <row r="26184" spans="1:2">
      <c r="A26184" s="72" t="s">
        <v>7295</v>
      </c>
      <c r="B26184" s="72"/>
    </row>
    <row r="26185" spans="1:2">
      <c r="A26185" s="72" t="s">
        <v>10378</v>
      </c>
      <c r="B26185" s="72"/>
    </row>
    <row r="26186" spans="1:2">
      <c r="A26186" s="72" t="s">
        <v>10378</v>
      </c>
      <c r="B26186" s="72"/>
    </row>
    <row r="26187" spans="1:2">
      <c r="A26187" s="72" t="s">
        <v>33241</v>
      </c>
      <c r="B26187" s="72"/>
    </row>
    <row r="26188" spans="1:2">
      <c r="A26188" s="72" t="s">
        <v>30739</v>
      </c>
      <c r="B26188" s="72"/>
    </row>
    <row r="26189" spans="1:2">
      <c r="A26189" s="72" t="s">
        <v>15734</v>
      </c>
      <c r="B26189" s="72"/>
    </row>
    <row r="26190" spans="1:2">
      <c r="A26190" s="72" t="s">
        <v>14315</v>
      </c>
      <c r="B26190" s="72"/>
    </row>
    <row r="26191" spans="1:2">
      <c r="A26191" s="72" t="s">
        <v>29553</v>
      </c>
      <c r="B26191" s="72"/>
    </row>
    <row r="26192" spans="1:2">
      <c r="A26192" s="72" t="s">
        <v>33530</v>
      </c>
      <c r="B26192" s="72"/>
    </row>
    <row r="26193" spans="1:2">
      <c r="A26193" s="72" t="s">
        <v>23034</v>
      </c>
      <c r="B26193" s="72"/>
    </row>
    <row r="26194" spans="1:2">
      <c r="A26194" s="72" t="s">
        <v>2897</v>
      </c>
      <c r="B26194" s="72"/>
    </row>
    <row r="26195" spans="1:2">
      <c r="A26195" s="72" t="s">
        <v>18913</v>
      </c>
      <c r="B26195" s="72"/>
    </row>
    <row r="26196" spans="1:2">
      <c r="A26196" s="72" t="s">
        <v>21081</v>
      </c>
      <c r="B26196" s="72"/>
    </row>
    <row r="26197" spans="1:2">
      <c r="A26197" s="72" t="s">
        <v>32559</v>
      </c>
      <c r="B26197" s="72"/>
    </row>
    <row r="26198" spans="1:2">
      <c r="A26198" s="72" t="s">
        <v>23841</v>
      </c>
      <c r="B26198" s="72"/>
    </row>
    <row r="26199" spans="1:2">
      <c r="A26199" s="72" t="s">
        <v>29858</v>
      </c>
      <c r="B26199" s="72"/>
    </row>
    <row r="26200" spans="1:2">
      <c r="A26200" s="72" t="s">
        <v>29022</v>
      </c>
      <c r="B26200" s="72"/>
    </row>
    <row r="26201" spans="1:2">
      <c r="A26201" s="72" t="s">
        <v>30740</v>
      </c>
      <c r="B26201" s="72"/>
    </row>
    <row r="26202" spans="1:2">
      <c r="A26202" s="72" t="s">
        <v>30076</v>
      </c>
      <c r="B26202" s="72"/>
    </row>
    <row r="26203" spans="1:2">
      <c r="A26203" s="72" t="s">
        <v>24299</v>
      </c>
      <c r="B26203" s="72"/>
    </row>
    <row r="26204" spans="1:2">
      <c r="A26204" s="72" t="s">
        <v>12728</v>
      </c>
      <c r="B26204" s="72"/>
    </row>
    <row r="26205" spans="1:2">
      <c r="A26205" s="72" t="s">
        <v>12728</v>
      </c>
      <c r="B26205" s="72"/>
    </row>
    <row r="26206" spans="1:2">
      <c r="A26206" s="72" t="s">
        <v>13426</v>
      </c>
      <c r="B26206" s="72"/>
    </row>
    <row r="26207" spans="1:2">
      <c r="A26207" s="72" t="s">
        <v>20164</v>
      </c>
      <c r="B26207" s="72"/>
    </row>
    <row r="26208" spans="1:2">
      <c r="A26208" s="72" t="s">
        <v>20165</v>
      </c>
      <c r="B26208" s="72"/>
    </row>
    <row r="26209" spans="1:2">
      <c r="A26209" s="72" t="s">
        <v>14316</v>
      </c>
      <c r="B26209" s="72"/>
    </row>
    <row r="26210" spans="1:2">
      <c r="A26210" s="72" t="s">
        <v>26358</v>
      </c>
      <c r="B26210" s="72"/>
    </row>
    <row r="26211" spans="1:2">
      <c r="A26211" s="72" t="s">
        <v>17882</v>
      </c>
      <c r="B26211" s="72"/>
    </row>
    <row r="26212" spans="1:2">
      <c r="A26212" s="72" t="s">
        <v>33099</v>
      </c>
      <c r="B26212" s="72"/>
    </row>
    <row r="26213" spans="1:2">
      <c r="A26213" s="72" t="s">
        <v>9030</v>
      </c>
      <c r="B26213" s="72"/>
    </row>
    <row r="26214" spans="1:2">
      <c r="A26214" s="72" t="s">
        <v>9030</v>
      </c>
      <c r="B26214" s="72"/>
    </row>
    <row r="26215" spans="1:2">
      <c r="A26215" s="72" t="s">
        <v>9030</v>
      </c>
      <c r="B26215" s="72"/>
    </row>
    <row r="26216" spans="1:2">
      <c r="A26216" s="72" t="s">
        <v>9030</v>
      </c>
      <c r="B26216" s="72"/>
    </row>
    <row r="26217" spans="1:2">
      <c r="A26217" s="72" t="s">
        <v>32560</v>
      </c>
      <c r="B26217" s="72"/>
    </row>
    <row r="26218" spans="1:2">
      <c r="A26218" s="72" t="s">
        <v>18914</v>
      </c>
      <c r="B26218" s="72"/>
    </row>
    <row r="26219" spans="1:2">
      <c r="A26219" s="72" t="s">
        <v>33349</v>
      </c>
      <c r="B26219" s="72"/>
    </row>
    <row r="26220" spans="1:2">
      <c r="A26220" s="72" t="s">
        <v>9925</v>
      </c>
      <c r="B26220" s="72"/>
    </row>
    <row r="26221" spans="1:2">
      <c r="A26221" s="72" t="s">
        <v>27526</v>
      </c>
      <c r="B26221" s="72"/>
    </row>
    <row r="26222" spans="1:2">
      <c r="A26222" s="72" t="s">
        <v>14908</v>
      </c>
      <c r="B26222" s="72"/>
    </row>
    <row r="26223" spans="1:2">
      <c r="A26223" s="72" t="s">
        <v>489</v>
      </c>
      <c r="B26223" s="72"/>
    </row>
    <row r="26224" spans="1:2">
      <c r="A26224" s="72" t="s">
        <v>489</v>
      </c>
      <c r="B26224" s="72"/>
    </row>
    <row r="26225" spans="1:2">
      <c r="A26225" s="72" t="s">
        <v>9413</v>
      </c>
      <c r="B26225" s="72"/>
    </row>
    <row r="26226" spans="1:2">
      <c r="A26226" s="72" t="s">
        <v>25960</v>
      </c>
      <c r="B26226" s="72"/>
    </row>
    <row r="26227" spans="1:2">
      <c r="A26227" s="72" t="s">
        <v>6081</v>
      </c>
      <c r="B26227" s="72"/>
    </row>
    <row r="26228" spans="1:2">
      <c r="A26228" s="72" t="s">
        <v>13427</v>
      </c>
      <c r="B26228" s="72"/>
    </row>
    <row r="26229" spans="1:2">
      <c r="A26229" s="72" t="s">
        <v>26359</v>
      </c>
      <c r="B26229" s="72"/>
    </row>
    <row r="26230" spans="1:2">
      <c r="A26230" s="72" t="s">
        <v>21082</v>
      </c>
      <c r="B26230" s="72"/>
    </row>
    <row r="26231" spans="1:2">
      <c r="A26231" s="72" t="s">
        <v>21990</v>
      </c>
      <c r="B26231" s="72"/>
    </row>
    <row r="26232" spans="1:2">
      <c r="A26232" s="72" t="s">
        <v>23842</v>
      </c>
      <c r="B26232" s="72"/>
    </row>
    <row r="26233" spans="1:2">
      <c r="A26233" s="72" t="s">
        <v>6082</v>
      </c>
      <c r="B26233" s="72"/>
    </row>
    <row r="26234" spans="1:2">
      <c r="A26234" s="72" t="s">
        <v>21083</v>
      </c>
      <c r="B26234" s="72"/>
    </row>
    <row r="26235" spans="1:2">
      <c r="A26235" s="72" t="s">
        <v>27527</v>
      </c>
      <c r="B26235" s="72"/>
    </row>
    <row r="26236" spans="1:2">
      <c r="A26236" s="72" t="s">
        <v>1240</v>
      </c>
      <c r="B26236" s="72"/>
    </row>
    <row r="26237" spans="1:2">
      <c r="A26237" s="72" t="s">
        <v>21991</v>
      </c>
      <c r="B26237" s="72"/>
    </row>
    <row r="26238" spans="1:2">
      <c r="A26238" s="72" t="s">
        <v>1241</v>
      </c>
      <c r="B26238" s="72"/>
    </row>
    <row r="26239" spans="1:2">
      <c r="A26239" s="72" t="s">
        <v>1241</v>
      </c>
      <c r="B26239" s="72"/>
    </row>
    <row r="26240" spans="1:2">
      <c r="A26240" s="72" t="s">
        <v>22641</v>
      </c>
      <c r="B26240" s="72"/>
    </row>
    <row r="26241" spans="1:2">
      <c r="A26241" s="72" t="s">
        <v>17083</v>
      </c>
      <c r="B26241" s="72"/>
    </row>
    <row r="26242" spans="1:2">
      <c r="A26242" s="72" t="s">
        <v>9414</v>
      </c>
      <c r="B26242" s="72"/>
    </row>
    <row r="26243" spans="1:2">
      <c r="A26243" s="72" t="s">
        <v>18431</v>
      </c>
      <c r="B26243" s="72"/>
    </row>
    <row r="26244" spans="1:2">
      <c r="A26244" s="72" t="s">
        <v>13093</v>
      </c>
      <c r="B26244" s="72"/>
    </row>
    <row r="26245" spans="1:2">
      <c r="A26245" s="72" t="s">
        <v>13428</v>
      </c>
      <c r="B26245" s="72"/>
    </row>
    <row r="26246" spans="1:2">
      <c r="A26246" s="72" t="s">
        <v>15478</v>
      </c>
      <c r="B26246" s="72"/>
    </row>
    <row r="26247" spans="1:2">
      <c r="A26247" s="72" t="s">
        <v>9926</v>
      </c>
      <c r="B26247" s="72"/>
    </row>
    <row r="26248" spans="1:2">
      <c r="A26248" s="72" t="s">
        <v>10379</v>
      </c>
      <c r="B26248" s="72"/>
    </row>
    <row r="26249" spans="1:2">
      <c r="A26249" s="72" t="s">
        <v>9927</v>
      </c>
      <c r="B26249" s="72"/>
    </row>
    <row r="26250" spans="1:2">
      <c r="A26250" s="72" t="s">
        <v>3658</v>
      </c>
      <c r="B26250" s="72"/>
    </row>
    <row r="26251" spans="1:2">
      <c r="A26251" s="72" t="s">
        <v>32561</v>
      </c>
      <c r="B26251" s="72"/>
    </row>
    <row r="26252" spans="1:2">
      <c r="A26252" s="72" t="s">
        <v>15479</v>
      </c>
      <c r="B26252" s="72"/>
    </row>
    <row r="26253" spans="1:2">
      <c r="A26253" s="72" t="s">
        <v>2436</v>
      </c>
      <c r="B26253" s="72"/>
    </row>
    <row r="26254" spans="1:2">
      <c r="A26254" s="72" t="s">
        <v>23035</v>
      </c>
      <c r="B26254" s="72"/>
    </row>
    <row r="26255" spans="1:2">
      <c r="A26255" s="72" t="s">
        <v>3659</v>
      </c>
      <c r="B26255" s="72"/>
    </row>
    <row r="26256" spans="1:2">
      <c r="A26256" s="72" t="s">
        <v>17883</v>
      </c>
      <c r="B26256" s="72"/>
    </row>
    <row r="26257" spans="1:2">
      <c r="A26257" s="72" t="s">
        <v>27095</v>
      </c>
      <c r="B26257" s="72"/>
    </row>
    <row r="26258" spans="1:2">
      <c r="A26258" s="72" t="s">
        <v>9031</v>
      </c>
      <c r="B26258" s="72"/>
    </row>
    <row r="26259" spans="1:2">
      <c r="A26259" s="72" t="s">
        <v>1242</v>
      </c>
      <c r="B26259" s="72"/>
    </row>
    <row r="26260" spans="1:2">
      <c r="A26260" s="72" t="s">
        <v>1242</v>
      </c>
      <c r="B26260" s="72"/>
    </row>
    <row r="26261" spans="1:2">
      <c r="A26261" s="72" t="s">
        <v>29023</v>
      </c>
      <c r="B26261" s="72"/>
    </row>
    <row r="26262" spans="1:2">
      <c r="A26262" s="72" t="s">
        <v>29024</v>
      </c>
      <c r="B26262" s="72"/>
    </row>
    <row r="26263" spans="1:2">
      <c r="A26263" s="72" t="s">
        <v>21992</v>
      </c>
      <c r="B26263" s="72"/>
    </row>
    <row r="26264" spans="1:2">
      <c r="A26264" s="72" t="s">
        <v>29025</v>
      </c>
      <c r="B26264" s="72"/>
    </row>
    <row r="26265" spans="1:2">
      <c r="A26265" s="72" t="s">
        <v>21084</v>
      </c>
      <c r="B26265" s="72"/>
    </row>
    <row r="26266" spans="1:2">
      <c r="A26266" s="72" t="s">
        <v>21993</v>
      </c>
      <c r="B26266" s="72"/>
    </row>
    <row r="26267" spans="1:2">
      <c r="A26267" s="72" t="s">
        <v>9032</v>
      </c>
      <c r="B26267" s="72"/>
    </row>
    <row r="26268" spans="1:2">
      <c r="A26268" s="72" t="s">
        <v>31052</v>
      </c>
      <c r="B26268" s="72"/>
    </row>
    <row r="26269" spans="1:2">
      <c r="A26269" s="72" t="s">
        <v>1621</v>
      </c>
      <c r="B26269" s="72"/>
    </row>
    <row r="26270" spans="1:2">
      <c r="A26270" s="72" t="s">
        <v>1622</v>
      </c>
      <c r="B26270" s="72"/>
    </row>
    <row r="26271" spans="1:2">
      <c r="A26271" s="72" t="s">
        <v>26596</v>
      </c>
      <c r="B26271" s="72"/>
    </row>
    <row r="26272" spans="1:2">
      <c r="A26272" s="72" t="s">
        <v>33531</v>
      </c>
      <c r="B26272" s="72"/>
    </row>
    <row r="26273" spans="1:2">
      <c r="A26273" s="72" t="s">
        <v>5694</v>
      </c>
      <c r="B26273" s="72"/>
    </row>
    <row r="26274" spans="1:2">
      <c r="A26274" s="72" t="s">
        <v>30741</v>
      </c>
      <c r="B26274" s="72"/>
    </row>
    <row r="26275" spans="1:2">
      <c r="A26275" s="72" t="s">
        <v>26597</v>
      </c>
      <c r="B26275" s="72"/>
    </row>
    <row r="26276" spans="1:2">
      <c r="A26276" s="72" t="s">
        <v>24879</v>
      </c>
      <c r="B26276" s="72"/>
    </row>
    <row r="26277" spans="1:2">
      <c r="A26277" s="72" t="s">
        <v>20166</v>
      </c>
      <c r="B26277" s="72"/>
    </row>
    <row r="26278" spans="1:2">
      <c r="A26278" s="72" t="s">
        <v>21994</v>
      </c>
      <c r="B26278" s="72"/>
    </row>
    <row r="26279" spans="1:2">
      <c r="A26279" s="72" t="s">
        <v>33100</v>
      </c>
      <c r="B26279" s="72"/>
    </row>
    <row r="26280" spans="1:2">
      <c r="A26280" s="72" t="s">
        <v>25961</v>
      </c>
      <c r="B26280" s="72"/>
    </row>
    <row r="26281" spans="1:2">
      <c r="A26281" s="72" t="s">
        <v>26360</v>
      </c>
      <c r="B26281" s="72"/>
    </row>
    <row r="26282" spans="1:2">
      <c r="A26282" s="72" t="s">
        <v>21085</v>
      </c>
      <c r="B26282" s="72"/>
    </row>
    <row r="26283" spans="1:2">
      <c r="A26283" s="72" t="s">
        <v>2190</v>
      </c>
      <c r="B26283" s="72"/>
    </row>
    <row r="26284" spans="1:2">
      <c r="A26284" s="72" t="s">
        <v>13094</v>
      </c>
      <c r="B26284" s="72"/>
    </row>
    <row r="26285" spans="1:2">
      <c r="A26285" s="72" t="s">
        <v>12303</v>
      </c>
      <c r="B26285" s="72"/>
    </row>
    <row r="26286" spans="1:2">
      <c r="A26286" s="72" t="s">
        <v>12303</v>
      </c>
      <c r="B26286" s="72"/>
    </row>
    <row r="26287" spans="1:2">
      <c r="A26287" s="72" t="s">
        <v>2191</v>
      </c>
      <c r="B26287" s="72"/>
    </row>
    <row r="26288" spans="1:2">
      <c r="A26288" s="72" t="s">
        <v>31376</v>
      </c>
      <c r="B26288" s="72"/>
    </row>
    <row r="26289" spans="1:2">
      <c r="A26289" s="72" t="s">
        <v>31252</v>
      </c>
      <c r="B26289" s="72"/>
    </row>
    <row r="26290" spans="1:2">
      <c r="A26290" s="72" t="s">
        <v>31053</v>
      </c>
      <c r="B26290" s="72"/>
    </row>
    <row r="26291" spans="1:2">
      <c r="A26291" s="72" t="s">
        <v>4078</v>
      </c>
      <c r="B26291" s="72"/>
    </row>
    <row r="26292" spans="1:2">
      <c r="A26292" s="72" t="s">
        <v>11302</v>
      </c>
      <c r="B26292" s="72"/>
    </row>
    <row r="26293" spans="1:2">
      <c r="A26293" s="72" t="s">
        <v>4079</v>
      </c>
      <c r="B26293" s="72"/>
    </row>
    <row r="26294" spans="1:2">
      <c r="A26294" s="72" t="s">
        <v>4080</v>
      </c>
      <c r="B26294" s="72"/>
    </row>
    <row r="26295" spans="1:2">
      <c r="A26295" s="72" t="s">
        <v>3262</v>
      </c>
      <c r="B26295" s="72"/>
    </row>
    <row r="26296" spans="1:2">
      <c r="A26296" s="72" t="s">
        <v>12304</v>
      </c>
      <c r="B26296" s="72"/>
    </row>
    <row r="26297" spans="1:2">
      <c r="A26297" s="72" t="s">
        <v>12304</v>
      </c>
      <c r="B26297" s="72"/>
    </row>
    <row r="26298" spans="1:2">
      <c r="A26298" s="72" t="s">
        <v>12304</v>
      </c>
      <c r="B26298" s="72"/>
    </row>
    <row r="26299" spans="1:2">
      <c r="A26299" s="72" t="s">
        <v>4081</v>
      </c>
      <c r="B26299" s="72"/>
    </row>
    <row r="26300" spans="1:2">
      <c r="A26300" s="72" t="s">
        <v>4082</v>
      </c>
      <c r="B26300" s="72"/>
    </row>
    <row r="26301" spans="1:2">
      <c r="A26301" s="72" t="s">
        <v>4555</v>
      </c>
      <c r="B26301" s="72"/>
    </row>
    <row r="26302" spans="1:2">
      <c r="A26302" s="72" t="s">
        <v>3263</v>
      </c>
      <c r="B26302" s="72"/>
    </row>
    <row r="26303" spans="1:2">
      <c r="A26303" s="72" t="s">
        <v>2192</v>
      </c>
      <c r="B26303" s="72"/>
    </row>
    <row r="26304" spans="1:2">
      <c r="A26304" s="72" t="s">
        <v>11862</v>
      </c>
      <c r="B26304" s="72"/>
    </row>
    <row r="26305" spans="1:2">
      <c r="A26305" s="72" t="s">
        <v>4379</v>
      </c>
      <c r="B26305" s="72"/>
    </row>
    <row r="26306" spans="1:2">
      <c r="A26306" s="72" t="s">
        <v>12305</v>
      </c>
      <c r="B26306" s="72"/>
    </row>
    <row r="26307" spans="1:2">
      <c r="A26307" s="72" t="s">
        <v>12306</v>
      </c>
      <c r="B26307" s="72"/>
    </row>
    <row r="26308" spans="1:2">
      <c r="A26308" s="72" t="s">
        <v>11303</v>
      </c>
      <c r="B26308" s="72"/>
    </row>
    <row r="26309" spans="1:2">
      <c r="A26309" s="72" t="s">
        <v>11303</v>
      </c>
      <c r="B26309" s="72"/>
    </row>
    <row r="26310" spans="1:2">
      <c r="A26310" s="72" t="s">
        <v>12307</v>
      </c>
      <c r="B26310" s="72"/>
    </row>
    <row r="26311" spans="1:2">
      <c r="A26311" s="72" t="s">
        <v>13095</v>
      </c>
      <c r="B26311" s="72"/>
    </row>
    <row r="26312" spans="1:2">
      <c r="A26312" s="72" t="s">
        <v>11863</v>
      </c>
      <c r="B26312" s="72"/>
    </row>
    <row r="26313" spans="1:2">
      <c r="A26313" s="72" t="s">
        <v>11863</v>
      </c>
      <c r="B26313" s="72"/>
    </row>
    <row r="26314" spans="1:2">
      <c r="A26314" s="72" t="s">
        <v>11864</v>
      </c>
      <c r="B26314" s="72"/>
    </row>
    <row r="26315" spans="1:2">
      <c r="A26315" s="72" t="s">
        <v>13096</v>
      </c>
      <c r="B26315" s="72"/>
    </row>
    <row r="26316" spans="1:2">
      <c r="A26316" s="72" t="s">
        <v>2193</v>
      </c>
      <c r="B26316" s="72"/>
    </row>
    <row r="26317" spans="1:2">
      <c r="A26317" s="72" t="s">
        <v>4083</v>
      </c>
      <c r="B26317" s="72"/>
    </row>
    <row r="26318" spans="1:2">
      <c r="A26318" s="72" t="s">
        <v>23843</v>
      </c>
      <c r="B26318" s="72"/>
    </row>
    <row r="26319" spans="1:2">
      <c r="A26319" s="72" t="s">
        <v>11865</v>
      </c>
      <c r="B26319" s="72"/>
    </row>
    <row r="26320" spans="1:2">
      <c r="A26320" s="72" t="s">
        <v>4556</v>
      </c>
      <c r="B26320" s="72"/>
    </row>
    <row r="26321" spans="1:2">
      <c r="A26321" s="72" t="s">
        <v>31054</v>
      </c>
      <c r="B26321" s="72"/>
    </row>
    <row r="26322" spans="1:2">
      <c r="A26322" s="72" t="s">
        <v>24880</v>
      </c>
      <c r="B26322" s="72"/>
    </row>
    <row r="26323" spans="1:2">
      <c r="A26323" s="72" t="s">
        <v>21086</v>
      </c>
      <c r="B26323" s="72"/>
    </row>
    <row r="26324" spans="1:2">
      <c r="A26324" s="72" t="s">
        <v>26361</v>
      </c>
      <c r="B26324" s="72"/>
    </row>
    <row r="26325" spans="1:2">
      <c r="A26325" s="72" t="s">
        <v>2035</v>
      </c>
      <c r="B26325" s="72"/>
    </row>
    <row r="26326" spans="1:2">
      <c r="A26326" s="72" t="s">
        <v>14909</v>
      </c>
      <c r="B26326" s="72"/>
    </row>
    <row r="26327" spans="1:2">
      <c r="A26327" s="72" t="s">
        <v>14909</v>
      </c>
      <c r="B26327" s="72"/>
    </row>
    <row r="26328" spans="1:2">
      <c r="A26328" s="72" t="s">
        <v>14909</v>
      </c>
      <c r="B26328" s="72"/>
    </row>
    <row r="26329" spans="1:2">
      <c r="A26329" s="72" t="s">
        <v>9929</v>
      </c>
      <c r="B26329" s="72"/>
    </row>
    <row r="26330" spans="1:2">
      <c r="A26330" s="72" t="s">
        <v>10836</v>
      </c>
      <c r="B26330" s="72"/>
    </row>
    <row r="26331" spans="1:2">
      <c r="A26331" s="72" t="s">
        <v>21087</v>
      </c>
      <c r="B26331" s="72"/>
    </row>
    <row r="26332" spans="1:2">
      <c r="A26332" s="72" t="s">
        <v>10692</v>
      </c>
      <c r="B26332" s="72"/>
    </row>
    <row r="26333" spans="1:2">
      <c r="A26333" s="72" t="s">
        <v>10693</v>
      </c>
      <c r="B26333" s="72"/>
    </row>
    <row r="26334" spans="1:2">
      <c r="A26334" s="72" t="s">
        <v>5022</v>
      </c>
      <c r="B26334" s="72"/>
    </row>
    <row r="26335" spans="1:2">
      <c r="A26335" s="72" t="s">
        <v>26362</v>
      </c>
      <c r="B26335" s="72"/>
    </row>
    <row r="26336" spans="1:2">
      <c r="A26336" s="72" t="s">
        <v>25962</v>
      </c>
      <c r="B26336" s="72"/>
    </row>
    <row r="26337" spans="1:2">
      <c r="A26337" s="72" t="s">
        <v>9033</v>
      </c>
      <c r="B26337" s="72"/>
    </row>
    <row r="26338" spans="1:2">
      <c r="A26338" s="72" t="s">
        <v>27096</v>
      </c>
      <c r="B26338" s="72"/>
    </row>
    <row r="26339" spans="1:2">
      <c r="A26339" s="72" t="s">
        <v>27096</v>
      </c>
      <c r="B26339" s="72"/>
    </row>
    <row r="26340" spans="1:2">
      <c r="A26340" s="72" t="s">
        <v>25963</v>
      </c>
      <c r="B26340" s="72"/>
    </row>
    <row r="26341" spans="1:2">
      <c r="A26341" s="72" t="s">
        <v>2437</v>
      </c>
      <c r="B26341" s="72"/>
    </row>
    <row r="26342" spans="1:2">
      <c r="A26342" s="72" t="s">
        <v>2437</v>
      </c>
      <c r="B26342" s="72"/>
    </row>
    <row r="26343" spans="1:2">
      <c r="A26343" s="72" t="s">
        <v>2437</v>
      </c>
      <c r="B26343" s="72"/>
    </row>
    <row r="26344" spans="1:2">
      <c r="A26344" s="72" t="s">
        <v>2437</v>
      </c>
      <c r="B26344" s="72"/>
    </row>
    <row r="26345" spans="1:2">
      <c r="A26345" s="72" t="s">
        <v>19664</v>
      </c>
      <c r="B26345" s="72"/>
    </row>
    <row r="26346" spans="1:2">
      <c r="A26346" s="72" t="s">
        <v>19665</v>
      </c>
      <c r="B26346" s="72"/>
    </row>
    <row r="26347" spans="1:2">
      <c r="A26347" s="72" t="s">
        <v>30742</v>
      </c>
      <c r="B26347" s="72"/>
    </row>
    <row r="26348" spans="1:2">
      <c r="A26348" s="72" t="s">
        <v>3660</v>
      </c>
      <c r="B26348" s="72"/>
    </row>
    <row r="26349" spans="1:2">
      <c r="A26349" s="72" t="s">
        <v>9034</v>
      </c>
      <c r="B26349" s="72"/>
    </row>
    <row r="26350" spans="1:2">
      <c r="A26350" s="72" t="s">
        <v>27098</v>
      </c>
      <c r="B26350" s="72"/>
    </row>
    <row r="26351" spans="1:2">
      <c r="A26351" s="72" t="s">
        <v>6690</v>
      </c>
      <c r="B26351" s="72"/>
    </row>
    <row r="26352" spans="1:2">
      <c r="A26352" s="72" t="s">
        <v>6691</v>
      </c>
      <c r="B26352" s="72"/>
    </row>
    <row r="26353" spans="1:2">
      <c r="A26353" s="72" t="s">
        <v>13097</v>
      </c>
      <c r="B26353" s="72"/>
    </row>
    <row r="26354" spans="1:2">
      <c r="A26354" s="72" t="s">
        <v>13691</v>
      </c>
      <c r="B26354" s="72"/>
    </row>
    <row r="26355" spans="1:2">
      <c r="A26355" s="72" t="s">
        <v>13691</v>
      </c>
      <c r="B26355" s="72"/>
    </row>
    <row r="26356" spans="1:2">
      <c r="A26356" s="72" t="s">
        <v>13691</v>
      </c>
      <c r="B26356" s="72"/>
    </row>
    <row r="26357" spans="1:2">
      <c r="A26357" s="72" t="s">
        <v>3661</v>
      </c>
      <c r="B26357" s="72"/>
    </row>
    <row r="26358" spans="1:2">
      <c r="A26358" s="72" t="s">
        <v>10694</v>
      </c>
      <c r="B26358" s="72"/>
    </row>
    <row r="26359" spans="1:2">
      <c r="A26359" s="72" t="s">
        <v>33350</v>
      </c>
      <c r="B26359" s="72"/>
    </row>
    <row r="26360" spans="1:2">
      <c r="A26360" s="72" t="s">
        <v>29859</v>
      </c>
      <c r="B26360" s="72"/>
    </row>
    <row r="26361" spans="1:2">
      <c r="A26361" s="72" t="s">
        <v>22642</v>
      </c>
      <c r="B26361" s="72"/>
    </row>
    <row r="26362" spans="1:2">
      <c r="A26362" s="72" t="s">
        <v>22642</v>
      </c>
      <c r="B26362" s="72"/>
    </row>
    <row r="26363" spans="1:2">
      <c r="A26363" s="72" t="s">
        <v>22643</v>
      </c>
      <c r="B26363" s="72"/>
    </row>
    <row r="26364" spans="1:2">
      <c r="A26364" s="72" t="s">
        <v>7712</v>
      </c>
      <c r="B26364" s="72"/>
    </row>
    <row r="26365" spans="1:2">
      <c r="A26365" s="72" t="s">
        <v>11041</v>
      </c>
      <c r="B26365" s="72"/>
    </row>
    <row r="26366" spans="1:2">
      <c r="A26366" s="72" t="s">
        <v>10695</v>
      </c>
      <c r="B26366" s="72"/>
    </row>
    <row r="26367" spans="1:2">
      <c r="A26367" s="72" t="s">
        <v>21088</v>
      </c>
      <c r="B26367" s="72"/>
    </row>
    <row r="26368" spans="1:2">
      <c r="A26368" s="72" t="s">
        <v>25964</v>
      </c>
      <c r="B26368" s="72"/>
    </row>
    <row r="26369" spans="1:2">
      <c r="A26369" s="72" t="s">
        <v>490</v>
      </c>
      <c r="B26369" s="72"/>
    </row>
    <row r="26370" spans="1:2">
      <c r="A26370" s="72" t="s">
        <v>25965</v>
      </c>
      <c r="B26370" s="72"/>
    </row>
    <row r="26371" spans="1:2">
      <c r="A26371" s="72" t="s">
        <v>7713</v>
      </c>
      <c r="B26371" s="72"/>
    </row>
    <row r="26372" spans="1:2">
      <c r="A26372" s="72" t="s">
        <v>21995</v>
      </c>
      <c r="B26372" s="72"/>
    </row>
    <row r="26373" spans="1:2">
      <c r="A26373" s="72" t="s">
        <v>9035</v>
      </c>
      <c r="B26373" s="72"/>
    </row>
    <row r="26374" spans="1:2">
      <c r="A26374" s="72" t="s">
        <v>14910</v>
      </c>
      <c r="B26374" s="72"/>
    </row>
    <row r="26375" spans="1:2">
      <c r="A26375" s="72" t="s">
        <v>22644</v>
      </c>
      <c r="B26375" s="72"/>
    </row>
    <row r="26376" spans="1:2">
      <c r="A26376" s="72" t="s">
        <v>25966</v>
      </c>
      <c r="B26376" s="72"/>
    </row>
    <row r="26377" spans="1:2">
      <c r="A26377" s="72" t="s">
        <v>25967</v>
      </c>
      <c r="B26377" s="72"/>
    </row>
    <row r="26378" spans="1:2">
      <c r="A26378" s="72" t="s">
        <v>28205</v>
      </c>
      <c r="B26378" s="72"/>
    </row>
    <row r="26379" spans="1:2">
      <c r="A26379" s="72" t="s">
        <v>22645</v>
      </c>
      <c r="B26379" s="72"/>
    </row>
    <row r="26380" spans="1:2">
      <c r="A26380" s="72" t="s">
        <v>14911</v>
      </c>
      <c r="B26380" s="72"/>
    </row>
    <row r="26381" spans="1:2">
      <c r="A26381" s="72" t="s">
        <v>5023</v>
      </c>
      <c r="B26381" s="72"/>
    </row>
    <row r="26382" spans="1:2">
      <c r="A26382" s="72" t="s">
        <v>25968</v>
      </c>
      <c r="B26382" s="72"/>
    </row>
    <row r="26383" spans="1:2">
      <c r="A26383" s="72" t="s">
        <v>25969</v>
      </c>
      <c r="B26383" s="72"/>
    </row>
    <row r="26384" spans="1:2">
      <c r="A26384" s="72" t="s">
        <v>9415</v>
      </c>
      <c r="B26384" s="72"/>
    </row>
    <row r="26385" spans="1:2">
      <c r="A26385" s="72" t="s">
        <v>31055</v>
      </c>
      <c r="B26385" s="72"/>
    </row>
    <row r="26386" spans="1:2">
      <c r="A26386" s="72" t="s">
        <v>16233</v>
      </c>
      <c r="B26386" s="72"/>
    </row>
    <row r="26387" spans="1:2">
      <c r="A26387" s="72" t="s">
        <v>21996</v>
      </c>
      <c r="B26387" s="72"/>
    </row>
    <row r="26388" spans="1:2">
      <c r="A26388" s="72" t="s">
        <v>4084</v>
      </c>
      <c r="B26388" s="72"/>
    </row>
    <row r="26389" spans="1:2">
      <c r="A26389" s="72" t="s">
        <v>2197</v>
      </c>
      <c r="B26389" s="72"/>
    </row>
    <row r="26390" spans="1:2">
      <c r="A26390" s="72" t="s">
        <v>5024</v>
      </c>
      <c r="B26390" s="72"/>
    </row>
    <row r="26391" spans="1:2">
      <c r="A26391" s="72" t="s">
        <v>21997</v>
      </c>
      <c r="B26391" s="72"/>
    </row>
    <row r="26392" spans="1:2">
      <c r="A26392" s="4" t="s">
        <v>1243</v>
      </c>
      <c r="B26392" s="72"/>
    </row>
    <row r="26393" spans="1:2">
      <c r="A26393" s="72" t="s">
        <v>20475</v>
      </c>
      <c r="B26393" s="72"/>
    </row>
    <row r="26394" spans="1:2">
      <c r="A26394" s="72" t="s">
        <v>18915</v>
      </c>
      <c r="B26394" s="72"/>
    </row>
    <row r="26395" spans="1:2">
      <c r="A26395" s="72" t="s">
        <v>11866</v>
      </c>
      <c r="B26395" s="72"/>
    </row>
    <row r="26396" spans="1:2">
      <c r="A26396" s="72" t="s">
        <v>18916</v>
      </c>
      <c r="B26396" s="72"/>
    </row>
    <row r="26397" spans="1:2">
      <c r="A26397" s="72" t="s">
        <v>29026</v>
      </c>
      <c r="B26397" s="72"/>
    </row>
    <row r="26398" spans="1:2">
      <c r="A26398" s="72" t="s">
        <v>27925</v>
      </c>
      <c r="B26398" s="72"/>
    </row>
    <row r="26399" spans="1:2">
      <c r="A26399" s="72" t="s">
        <v>27926</v>
      </c>
      <c r="B26399" s="72"/>
    </row>
    <row r="26400" spans="1:2">
      <c r="A26400" s="72" t="s">
        <v>13098</v>
      </c>
      <c r="B26400" s="72"/>
    </row>
    <row r="26401" spans="1:2">
      <c r="A26401" s="72" t="s">
        <v>27927</v>
      </c>
      <c r="B26401" s="72"/>
    </row>
    <row r="26402" spans="1:2">
      <c r="A26402" s="72" t="s">
        <v>26363</v>
      </c>
      <c r="B26402" s="72"/>
    </row>
    <row r="26403" spans="1:2">
      <c r="A26403" s="72" t="s">
        <v>14912</v>
      </c>
      <c r="B26403" s="72"/>
    </row>
    <row r="26404" spans="1:2">
      <c r="A26404" s="72" t="s">
        <v>5347</v>
      </c>
      <c r="B26404" s="72"/>
    </row>
    <row r="26405" spans="1:2">
      <c r="A26405" s="72" t="s">
        <v>5347</v>
      </c>
      <c r="B26405" s="72"/>
    </row>
    <row r="26406" spans="1:2">
      <c r="A26406" s="72" t="s">
        <v>5347</v>
      </c>
      <c r="B26406" s="72"/>
    </row>
    <row r="26407" spans="1:2">
      <c r="A26407" s="72" t="s">
        <v>5347</v>
      </c>
      <c r="B26407" s="72"/>
    </row>
    <row r="26408" spans="1:2">
      <c r="A26408" s="72" t="s">
        <v>4085</v>
      </c>
      <c r="B26408" s="72"/>
    </row>
    <row r="26409" spans="1:2">
      <c r="A26409" s="72" t="s">
        <v>4086</v>
      </c>
      <c r="B26409" s="72"/>
    </row>
    <row r="26410" spans="1:2">
      <c r="A26410" s="72" t="s">
        <v>11867</v>
      </c>
      <c r="B26410" s="72"/>
    </row>
    <row r="26411" spans="1:2">
      <c r="A26411" s="72" t="s">
        <v>6084</v>
      </c>
      <c r="B26411" s="72"/>
    </row>
    <row r="26412" spans="1:2">
      <c r="A26412" s="72" t="s">
        <v>8379</v>
      </c>
      <c r="B26412" s="72"/>
    </row>
    <row r="26413" spans="1:2">
      <c r="A26413" s="72" t="s">
        <v>8378</v>
      </c>
      <c r="B26413" s="72"/>
    </row>
    <row r="26414" spans="1:2">
      <c r="A26414" s="72" t="s">
        <v>16814</v>
      </c>
      <c r="B26414" s="72"/>
    </row>
    <row r="26415" spans="1:2">
      <c r="A26415" s="72" t="s">
        <v>18432</v>
      </c>
      <c r="B26415" s="72"/>
    </row>
    <row r="26416" spans="1:2">
      <c r="A26416" s="72" t="s">
        <v>16234</v>
      </c>
      <c r="B26416" s="72"/>
    </row>
    <row r="26417" spans="1:2">
      <c r="A26417" s="72" t="s">
        <v>23844</v>
      </c>
      <c r="B26417" s="72"/>
    </row>
    <row r="26418" spans="1:2">
      <c r="A26418" s="72" t="s">
        <v>33101</v>
      </c>
      <c r="B26418" s="72"/>
    </row>
    <row r="26419" spans="1:2">
      <c r="A26419" s="72" t="s">
        <v>7296</v>
      </c>
      <c r="B26419" s="72"/>
    </row>
    <row r="26420" spans="1:2">
      <c r="A26420" s="72" t="s">
        <v>7296</v>
      </c>
      <c r="B26420" s="72"/>
    </row>
    <row r="26421" spans="1:2">
      <c r="A26421" s="72" t="s">
        <v>9930</v>
      </c>
      <c r="B26421" s="72"/>
    </row>
    <row r="26422" spans="1:2">
      <c r="A26422" s="72" t="s">
        <v>33102</v>
      </c>
      <c r="B26422" s="72"/>
    </row>
    <row r="26423" spans="1:2">
      <c r="A26423" s="72" t="s">
        <v>9036</v>
      </c>
      <c r="B26423" s="72"/>
    </row>
    <row r="26424" spans="1:2">
      <c r="A26424" s="72" t="s">
        <v>15480</v>
      </c>
      <c r="B26424" s="72"/>
    </row>
    <row r="26425" spans="1:2">
      <c r="A26425" s="72" t="s">
        <v>9931</v>
      </c>
      <c r="B26425" s="72"/>
    </row>
    <row r="26426" spans="1:2">
      <c r="A26426" s="72" t="s">
        <v>1244</v>
      </c>
      <c r="B26426" s="72"/>
    </row>
    <row r="26427" spans="1:2">
      <c r="A26427" s="72" t="s">
        <v>18917</v>
      </c>
      <c r="B26427" s="72"/>
    </row>
    <row r="26428" spans="1:2">
      <c r="A26428" s="72" t="s">
        <v>31379</v>
      </c>
      <c r="B26428" s="72"/>
    </row>
    <row r="26429" spans="1:2">
      <c r="A26429" s="72" t="s">
        <v>5695</v>
      </c>
      <c r="B26429" s="72"/>
    </row>
    <row r="26430" spans="1:2">
      <c r="A26430" s="72" t="s">
        <v>7973</v>
      </c>
      <c r="B26430" s="72"/>
    </row>
    <row r="26431" spans="1:2">
      <c r="A26431" s="72" t="s">
        <v>1863</v>
      </c>
      <c r="B26431" s="72"/>
    </row>
    <row r="26432" spans="1:2">
      <c r="A26432" s="72" t="s">
        <v>9037</v>
      </c>
      <c r="B26432" s="72"/>
    </row>
    <row r="26433" spans="1:2">
      <c r="A26433" s="72" t="s">
        <v>21089</v>
      </c>
      <c r="B26433" s="72"/>
    </row>
    <row r="26434" spans="1:2">
      <c r="A26434" s="72" t="s">
        <v>5696</v>
      </c>
      <c r="B26434" s="72"/>
    </row>
    <row r="26435" spans="1:2">
      <c r="A26435" s="72" t="s">
        <v>5696</v>
      </c>
      <c r="B26435" s="72"/>
    </row>
    <row r="26436" spans="1:2">
      <c r="A26436" s="72" t="s">
        <v>31964</v>
      </c>
      <c r="B26436" s="72"/>
    </row>
    <row r="26437" spans="1:2">
      <c r="A26437" s="72" t="s">
        <v>27928</v>
      </c>
      <c r="B26437" s="72"/>
    </row>
    <row r="26438" spans="1:2">
      <c r="A26438" s="72" t="s">
        <v>29554</v>
      </c>
      <c r="B26438" s="72"/>
    </row>
    <row r="26439" spans="1:2">
      <c r="A26439" s="72" t="s">
        <v>3663</v>
      </c>
      <c r="B26439" s="72"/>
    </row>
    <row r="26440" spans="1:2">
      <c r="A26440" s="72" t="s">
        <v>3664</v>
      </c>
      <c r="B26440" s="72"/>
    </row>
    <row r="26441" spans="1:2">
      <c r="A26441" s="72" t="s">
        <v>13099</v>
      </c>
      <c r="B26441" s="72"/>
    </row>
    <row r="26442" spans="1:2">
      <c r="A26442" s="72" t="s">
        <v>9038</v>
      </c>
      <c r="B26442" s="72"/>
    </row>
    <row r="26443" spans="1:2">
      <c r="A26443" s="72" t="s">
        <v>4087</v>
      </c>
      <c r="B26443" s="72"/>
    </row>
    <row r="26444" spans="1:2">
      <c r="A26444" s="72" t="s">
        <v>5697</v>
      </c>
      <c r="B26444" s="72"/>
    </row>
    <row r="26445" spans="1:2">
      <c r="A26445" s="72" t="s">
        <v>17084</v>
      </c>
      <c r="B26445" s="72"/>
    </row>
    <row r="26446" spans="1:2">
      <c r="A26446" s="72" t="s">
        <v>29027</v>
      </c>
      <c r="B26446" s="72"/>
    </row>
    <row r="26447" spans="1:2">
      <c r="A26447" s="72" t="s">
        <v>17483</v>
      </c>
      <c r="B26447" s="72"/>
    </row>
    <row r="26448" spans="1:2">
      <c r="A26448" s="72" t="s">
        <v>5614</v>
      </c>
      <c r="B26448" s="72"/>
    </row>
    <row r="26449" spans="1:2">
      <c r="A26449" s="72" t="s">
        <v>5348</v>
      </c>
      <c r="B26449" s="72"/>
    </row>
    <row r="26450" spans="1:2">
      <c r="A26450" s="72" t="s">
        <v>5348</v>
      </c>
      <c r="B26450" s="72"/>
    </row>
    <row r="26451" spans="1:2">
      <c r="A26451" s="72" t="s">
        <v>3264</v>
      </c>
      <c r="B26451" s="72"/>
    </row>
    <row r="26452" spans="1:2">
      <c r="A26452" s="72" t="s">
        <v>11868</v>
      </c>
      <c r="B26452" s="72"/>
    </row>
    <row r="26453" spans="1:2">
      <c r="A26453" s="72" t="s">
        <v>1864</v>
      </c>
      <c r="B26453" s="72"/>
    </row>
    <row r="26454" spans="1:2">
      <c r="A26454" s="72" t="s">
        <v>25970</v>
      </c>
      <c r="B26454" s="72"/>
    </row>
    <row r="26455" spans="1:2">
      <c r="A26455" s="72" t="s">
        <v>21090</v>
      </c>
      <c r="B26455" s="72"/>
    </row>
    <row r="26456" spans="1:2">
      <c r="A26456" s="72" t="s">
        <v>23036</v>
      </c>
      <c r="B26456" s="72"/>
    </row>
    <row r="26457" spans="1:2">
      <c r="A26457" s="72" t="s">
        <v>27929</v>
      </c>
      <c r="B26457" s="72"/>
    </row>
    <row r="26458" spans="1:2">
      <c r="A26458" s="4" t="s">
        <v>1245</v>
      </c>
      <c r="B26458" s="72"/>
    </row>
    <row r="26459" spans="1:2">
      <c r="A26459" s="4" t="s">
        <v>33624</v>
      </c>
      <c r="B26459" s="72"/>
    </row>
    <row r="26460" spans="1:2">
      <c r="A26460" s="72" t="s">
        <v>2198</v>
      </c>
      <c r="B26460" s="72"/>
    </row>
    <row r="26461" spans="1:2">
      <c r="A26461" s="72" t="s">
        <v>21998</v>
      </c>
      <c r="B26461" s="72"/>
    </row>
    <row r="26462" spans="1:2">
      <c r="A26462" s="72" t="s">
        <v>32143</v>
      </c>
      <c r="B26462" s="72"/>
    </row>
    <row r="26463" spans="1:2">
      <c r="A26463" s="72" t="s">
        <v>9416</v>
      </c>
      <c r="B26463" s="72"/>
    </row>
    <row r="26464" spans="1:2">
      <c r="A26464" s="72" t="s">
        <v>31056</v>
      </c>
      <c r="B26464" s="72"/>
    </row>
    <row r="26465" spans="1:2">
      <c r="A26465" s="72" t="s">
        <v>22646</v>
      </c>
      <c r="B26465" s="72"/>
    </row>
    <row r="26466" spans="1:2">
      <c r="A26466" s="72" t="s">
        <v>4382</v>
      </c>
      <c r="B26466" s="72"/>
    </row>
    <row r="26467" spans="1:2">
      <c r="A26467" s="72" t="s">
        <v>23845</v>
      </c>
      <c r="B26467" s="72"/>
    </row>
    <row r="26468" spans="1:2">
      <c r="A26468" s="72" t="s">
        <v>17268</v>
      </c>
      <c r="B26468" s="72"/>
    </row>
    <row r="26469" spans="1:2">
      <c r="A26469" s="72" t="s">
        <v>2036</v>
      </c>
      <c r="B26469" s="72"/>
    </row>
    <row r="26470" spans="1:2">
      <c r="A26470" s="72" t="s">
        <v>2036</v>
      </c>
      <c r="B26470" s="72"/>
    </row>
    <row r="26471" spans="1:2">
      <c r="A26471" s="72" t="s">
        <v>9417</v>
      </c>
      <c r="B26471" s="72"/>
    </row>
    <row r="26472" spans="1:2">
      <c r="A26472" s="72" t="s">
        <v>9418</v>
      </c>
      <c r="B26472" s="72"/>
    </row>
    <row r="26473" spans="1:2">
      <c r="A26473" s="72" t="s">
        <v>14317</v>
      </c>
      <c r="B26473" s="72"/>
    </row>
    <row r="26474" spans="1:2">
      <c r="A26474" s="72" t="s">
        <v>14317</v>
      </c>
      <c r="B26474" s="72"/>
    </row>
    <row r="26475" spans="1:2">
      <c r="A26475" s="72" t="s">
        <v>27528</v>
      </c>
      <c r="B26475" s="72"/>
    </row>
    <row r="26476" spans="1:2">
      <c r="A26476" s="72" t="s">
        <v>5698</v>
      </c>
      <c r="B26476" s="72"/>
    </row>
    <row r="26477" spans="1:2">
      <c r="A26477" s="72" t="s">
        <v>5698</v>
      </c>
      <c r="B26477" s="72"/>
    </row>
    <row r="26478" spans="1:2">
      <c r="A26478" s="72" t="s">
        <v>11305</v>
      </c>
      <c r="B26478" s="72"/>
    </row>
    <row r="26479" spans="1:2">
      <c r="A26479" s="72" t="s">
        <v>11305</v>
      </c>
      <c r="B26479" s="72"/>
    </row>
    <row r="26480" spans="1:2">
      <c r="A26480" s="72" t="s">
        <v>21091</v>
      </c>
      <c r="B26480" s="72"/>
    </row>
    <row r="26481" spans="1:2">
      <c r="A26481" s="72" t="s">
        <v>29028</v>
      </c>
      <c r="B26481" s="72"/>
    </row>
    <row r="26482" spans="1:2">
      <c r="A26482" s="72" t="s">
        <v>4088</v>
      </c>
      <c r="B26482" s="72"/>
    </row>
    <row r="26483" spans="1:2">
      <c r="A26483" s="72" t="s">
        <v>9932</v>
      </c>
      <c r="B26483" s="72"/>
    </row>
    <row r="26484" spans="1:2">
      <c r="A26484" s="72" t="s">
        <v>4089</v>
      </c>
      <c r="B26484" s="72"/>
    </row>
    <row r="26485" spans="1:2">
      <c r="A26485" s="72" t="s">
        <v>19666</v>
      </c>
      <c r="B26485" s="72"/>
    </row>
    <row r="26486" spans="1:2">
      <c r="A26486" s="72" t="s">
        <v>21999</v>
      </c>
      <c r="B26486" s="72"/>
    </row>
    <row r="26487" spans="1:2">
      <c r="A26487" s="72" t="s">
        <v>22647</v>
      </c>
      <c r="B26487" s="72"/>
    </row>
    <row r="26488" spans="1:2">
      <c r="A26488" s="72" t="s">
        <v>22647</v>
      </c>
      <c r="B26488" s="72"/>
    </row>
    <row r="26489" spans="1:2">
      <c r="A26489" s="72" t="s">
        <v>22648</v>
      </c>
      <c r="B26489" s="72"/>
    </row>
    <row r="26490" spans="1:2">
      <c r="A26490" s="72" t="s">
        <v>7297</v>
      </c>
      <c r="B26490" s="72"/>
    </row>
    <row r="26491" spans="1:2">
      <c r="A26491" s="72" t="s">
        <v>7297</v>
      </c>
      <c r="B26491" s="72"/>
    </row>
    <row r="26492" spans="1:2">
      <c r="A26492" s="72" t="s">
        <v>7297</v>
      </c>
      <c r="B26492" s="72"/>
    </row>
    <row r="26493" spans="1:2">
      <c r="A26493" s="72" t="s">
        <v>29029</v>
      </c>
      <c r="B26493" s="72"/>
    </row>
    <row r="26494" spans="1:2">
      <c r="A26494" s="72" t="s">
        <v>10380</v>
      </c>
      <c r="B26494" s="72"/>
    </row>
    <row r="26495" spans="1:2">
      <c r="A26495" s="72" t="s">
        <v>16533</v>
      </c>
      <c r="B26495" s="72"/>
    </row>
    <row r="26496" spans="1:2">
      <c r="A26496" s="72" t="s">
        <v>30743</v>
      </c>
      <c r="B26496" s="72"/>
    </row>
    <row r="26497" spans="1:2">
      <c r="A26497" s="72" t="s">
        <v>5025</v>
      </c>
      <c r="B26497" s="72"/>
    </row>
    <row r="26498" spans="1:2">
      <c r="A26498" s="72" t="s">
        <v>5025</v>
      </c>
      <c r="B26498" s="72"/>
    </row>
    <row r="26499" spans="1:2">
      <c r="A26499" s="72" t="s">
        <v>5025</v>
      </c>
      <c r="B26499" s="72"/>
    </row>
    <row r="26500" spans="1:2">
      <c r="A26500" s="72" t="s">
        <v>22649</v>
      </c>
      <c r="B26500" s="72"/>
    </row>
    <row r="26501" spans="1:2">
      <c r="A26501" s="72" t="s">
        <v>7298</v>
      </c>
      <c r="B26501" s="72"/>
    </row>
    <row r="26502" spans="1:2">
      <c r="A26502" s="72" t="s">
        <v>20168</v>
      </c>
      <c r="B26502" s="72"/>
    </row>
    <row r="26503" spans="1:2">
      <c r="A26503" s="72" t="s">
        <v>32564</v>
      </c>
      <c r="B26503" s="72"/>
    </row>
    <row r="26504" spans="1:2">
      <c r="A26504" s="72" t="s">
        <v>32565</v>
      </c>
      <c r="B26504" s="72"/>
    </row>
    <row r="26505" spans="1:2">
      <c r="A26505" s="72" t="s">
        <v>13692</v>
      </c>
      <c r="B26505" s="72"/>
    </row>
    <row r="26506" spans="1:2">
      <c r="A26506" s="72" t="s">
        <v>3665</v>
      </c>
      <c r="B26506" s="72"/>
    </row>
    <row r="26507" spans="1:2">
      <c r="A26507" s="72" t="s">
        <v>16534</v>
      </c>
      <c r="B26507" s="72"/>
    </row>
    <row r="26508" spans="1:2">
      <c r="A26508" s="72" t="s">
        <v>7299</v>
      </c>
      <c r="B26508" s="72"/>
    </row>
    <row r="26509" spans="1:2">
      <c r="A26509" s="72" t="s">
        <v>18918</v>
      </c>
      <c r="B26509" s="72"/>
    </row>
    <row r="26510" spans="1:2">
      <c r="A26510" s="72" t="s">
        <v>20169</v>
      </c>
      <c r="B26510" s="72"/>
    </row>
    <row r="26511" spans="1:2">
      <c r="A26511" s="72" t="s">
        <v>20170</v>
      </c>
      <c r="B26511" s="72"/>
    </row>
    <row r="26512" spans="1:2">
      <c r="A26512" s="72" t="s">
        <v>1246</v>
      </c>
      <c r="B26512" s="72"/>
    </row>
    <row r="26513" spans="1:2">
      <c r="A26513" s="72" t="s">
        <v>1246</v>
      </c>
      <c r="B26513" s="72"/>
    </row>
    <row r="26514" spans="1:2">
      <c r="A26514" s="72" t="s">
        <v>30744</v>
      </c>
      <c r="B26514" s="72"/>
    </row>
    <row r="26515" spans="1:2">
      <c r="A26515" s="72" t="s">
        <v>22650</v>
      </c>
      <c r="B26515" s="72"/>
    </row>
    <row r="26516" spans="1:2">
      <c r="A26516" s="72" t="s">
        <v>18433</v>
      </c>
      <c r="B26516" s="72"/>
    </row>
    <row r="26517" spans="1:2">
      <c r="A26517" s="72" t="s">
        <v>2899</v>
      </c>
      <c r="B26517" s="72"/>
    </row>
    <row r="26518" spans="1:2">
      <c r="A26518" s="72" t="s">
        <v>18919</v>
      </c>
      <c r="B26518" s="72"/>
    </row>
    <row r="26519" spans="1:2">
      <c r="A26519" s="4" t="s">
        <v>1247</v>
      </c>
      <c r="B26519" s="72"/>
    </row>
    <row r="26520" spans="1:2">
      <c r="A26520" s="72" t="s">
        <v>29030</v>
      </c>
      <c r="B26520" s="72"/>
    </row>
    <row r="26521" spans="1:2">
      <c r="A26521" s="72" t="s">
        <v>21442</v>
      </c>
      <c r="B26521" s="72"/>
    </row>
    <row r="26522" spans="1:2">
      <c r="A26522" s="72" t="s">
        <v>30745</v>
      </c>
      <c r="B26522" s="72"/>
    </row>
    <row r="26523" spans="1:2">
      <c r="A26523" s="72" t="s">
        <v>30746</v>
      </c>
      <c r="B26523" s="72"/>
    </row>
    <row r="26524" spans="1:2">
      <c r="A26524" s="72" t="s">
        <v>3265</v>
      </c>
      <c r="B26524" s="72"/>
    </row>
    <row r="26525" spans="1:2">
      <c r="A26525" s="72" t="s">
        <v>5699</v>
      </c>
      <c r="B26525" s="72"/>
    </row>
    <row r="26526" spans="1:2">
      <c r="A26526" s="72" t="s">
        <v>5349</v>
      </c>
      <c r="B26526" s="72"/>
    </row>
    <row r="26527" spans="1:2">
      <c r="A26527" s="72" t="s">
        <v>13951</v>
      </c>
      <c r="B26527" s="72"/>
    </row>
    <row r="26528" spans="1:2">
      <c r="A26528" s="72" t="s">
        <v>32566</v>
      </c>
      <c r="B26528" s="72"/>
    </row>
    <row r="26529" spans="1:2">
      <c r="A26529" s="72" t="s">
        <v>19667</v>
      </c>
      <c r="B26529" s="72"/>
    </row>
    <row r="26530" spans="1:2">
      <c r="A26530" s="72" t="s">
        <v>14318</v>
      </c>
      <c r="B26530" s="72"/>
    </row>
    <row r="26531" spans="1:2">
      <c r="A26531" s="72" t="s">
        <v>6085</v>
      </c>
      <c r="B26531" s="72"/>
    </row>
    <row r="26532" spans="1:2">
      <c r="A26532" s="72" t="s">
        <v>14319</v>
      </c>
      <c r="B26532" s="72"/>
    </row>
    <row r="26533" spans="1:2">
      <c r="A26533" s="72" t="s">
        <v>24300</v>
      </c>
      <c r="B26533" s="72"/>
    </row>
    <row r="26534" spans="1:2">
      <c r="A26534" s="72" t="s">
        <v>22651</v>
      </c>
      <c r="B26534" s="72"/>
    </row>
    <row r="26535" spans="1:2">
      <c r="A26535" s="72" t="s">
        <v>1248</v>
      </c>
      <c r="B26535" s="72"/>
    </row>
    <row r="26536" spans="1:2">
      <c r="A26536" s="72" t="s">
        <v>19668</v>
      </c>
      <c r="B26536" s="72"/>
    </row>
    <row r="26537" spans="1:2">
      <c r="A26537" s="72" t="s">
        <v>22652</v>
      </c>
      <c r="B26537" s="72"/>
    </row>
    <row r="26538" spans="1:2">
      <c r="A26538" s="72" t="s">
        <v>14320</v>
      </c>
      <c r="B26538" s="72"/>
    </row>
    <row r="26539" spans="1:2">
      <c r="A26539" s="72" t="s">
        <v>27099</v>
      </c>
      <c r="B26539" s="72"/>
    </row>
    <row r="26540" spans="1:2">
      <c r="A26540" s="72" t="s">
        <v>27099</v>
      </c>
      <c r="B26540" s="72"/>
    </row>
    <row r="26541" spans="1:2">
      <c r="A26541" s="72" t="s">
        <v>27529</v>
      </c>
      <c r="B26541" s="72"/>
    </row>
    <row r="26542" spans="1:2">
      <c r="A26542" s="72" t="s">
        <v>7974</v>
      </c>
      <c r="B26542" s="72"/>
    </row>
    <row r="26543" spans="1:2">
      <c r="A26543" s="72" t="s">
        <v>32144</v>
      </c>
      <c r="B26543" s="72"/>
    </row>
    <row r="26544" spans="1:2">
      <c r="A26544" s="72" t="s">
        <v>22653</v>
      </c>
      <c r="B26544" s="72"/>
    </row>
    <row r="26545" spans="1:2">
      <c r="A26545" s="72" t="s">
        <v>9419</v>
      </c>
      <c r="B26545" s="72"/>
    </row>
    <row r="26546" spans="1:2">
      <c r="A26546" s="72" t="s">
        <v>23846</v>
      </c>
      <c r="B26546" s="72"/>
    </row>
    <row r="26547" spans="1:2">
      <c r="A26547" s="72" t="s">
        <v>29031</v>
      </c>
      <c r="B26547" s="72"/>
    </row>
    <row r="26548" spans="1:2">
      <c r="A26548" s="72" t="s">
        <v>29555</v>
      </c>
      <c r="B26548" s="72"/>
    </row>
    <row r="26549" spans="1:2">
      <c r="A26549" s="72" t="s">
        <v>19669</v>
      </c>
      <c r="B26549" s="72"/>
    </row>
    <row r="26550" spans="1:2">
      <c r="A26550" s="72" t="s">
        <v>21092</v>
      </c>
      <c r="B26550" s="72"/>
    </row>
    <row r="26551" spans="1:2">
      <c r="A26551" s="72" t="s">
        <v>32567</v>
      </c>
      <c r="B26551" s="72"/>
    </row>
    <row r="26552" spans="1:2">
      <c r="A26552" s="72" t="s">
        <v>12308</v>
      </c>
      <c r="B26552" s="72"/>
    </row>
    <row r="26553" spans="1:2">
      <c r="A26553" s="72" t="s">
        <v>1249</v>
      </c>
      <c r="B26553" s="72"/>
    </row>
    <row r="26554" spans="1:2">
      <c r="A26554" s="72" t="s">
        <v>15735</v>
      </c>
      <c r="B26554" s="72"/>
    </row>
    <row r="26555" spans="1:2">
      <c r="A26555" s="72" t="s">
        <v>15736</v>
      </c>
      <c r="B26555" s="72"/>
    </row>
    <row r="26556" spans="1:2">
      <c r="A26556" s="72" t="s">
        <v>16535</v>
      </c>
      <c r="B26556" s="72"/>
    </row>
    <row r="26557" spans="1:2">
      <c r="A26557" s="72" t="s">
        <v>1250</v>
      </c>
      <c r="B26557" s="72"/>
    </row>
    <row r="26558" spans="1:2">
      <c r="A26558" s="72" t="s">
        <v>32568</v>
      </c>
      <c r="B26558" s="72"/>
    </row>
    <row r="26559" spans="1:2">
      <c r="A26559" s="72" t="s">
        <v>32145</v>
      </c>
      <c r="B26559" s="72"/>
    </row>
    <row r="26560" spans="1:2">
      <c r="A26560" s="72" t="s">
        <v>13429</v>
      </c>
      <c r="B26560" s="72"/>
    </row>
    <row r="26561" spans="1:2">
      <c r="A26561" s="72" t="s">
        <v>1251</v>
      </c>
      <c r="B26561" s="72"/>
    </row>
    <row r="26562" spans="1:2">
      <c r="A26562" s="72" t="s">
        <v>16536</v>
      </c>
      <c r="B26562" s="72"/>
    </row>
    <row r="26563" spans="1:2">
      <c r="A26563" s="72" t="s">
        <v>1253</v>
      </c>
      <c r="B26563" s="72"/>
    </row>
    <row r="26564" spans="1:2">
      <c r="A26564" s="72" t="s">
        <v>13430</v>
      </c>
      <c r="B26564" s="72"/>
    </row>
    <row r="26565" spans="1:2">
      <c r="A26565" s="72" t="s">
        <v>21443</v>
      </c>
      <c r="B26565" s="72"/>
    </row>
    <row r="26566" spans="1:2">
      <c r="A26566" s="72" t="s">
        <v>16537</v>
      </c>
      <c r="B26566" s="72"/>
    </row>
    <row r="26567" spans="1:2">
      <c r="A26567" s="72" t="s">
        <v>15481</v>
      </c>
      <c r="B26567" s="72"/>
    </row>
    <row r="26568" spans="1:2">
      <c r="A26568" s="72" t="s">
        <v>27930</v>
      </c>
      <c r="B26568" s="72"/>
    </row>
    <row r="26569" spans="1:2">
      <c r="A26569" s="72" t="s">
        <v>2900</v>
      </c>
      <c r="B26569" s="72"/>
    </row>
    <row r="26570" spans="1:2">
      <c r="A26570" s="72" t="s">
        <v>29556</v>
      </c>
      <c r="B26570" s="72"/>
    </row>
    <row r="26571" spans="1:2">
      <c r="A26571" s="72" t="s">
        <v>30747</v>
      </c>
      <c r="B26571" s="72"/>
    </row>
    <row r="26572" spans="1:2">
      <c r="A26572" s="72" t="s">
        <v>5026</v>
      </c>
      <c r="B26572" s="72"/>
    </row>
    <row r="26573" spans="1:2">
      <c r="A26573" s="72" t="s">
        <v>30748</v>
      </c>
      <c r="B26573" s="72"/>
    </row>
    <row r="26574" spans="1:2">
      <c r="A26574" s="72" t="s">
        <v>2901</v>
      </c>
      <c r="B26574" s="72"/>
    </row>
    <row r="26575" spans="1:2">
      <c r="A26575" s="72" t="s">
        <v>22000</v>
      </c>
      <c r="B26575" s="72"/>
    </row>
    <row r="26576" spans="1:2">
      <c r="A26576" s="72" t="s">
        <v>7714</v>
      </c>
      <c r="B26576" s="72"/>
    </row>
    <row r="26577" spans="1:2">
      <c r="A26577" s="72" t="s">
        <v>12730</v>
      </c>
      <c r="B26577" s="72"/>
    </row>
    <row r="26578" spans="1:2">
      <c r="A26578" s="72" t="s">
        <v>5027</v>
      </c>
      <c r="B26578" s="72"/>
    </row>
    <row r="26579" spans="1:2">
      <c r="A26579" s="72" t="s">
        <v>8261</v>
      </c>
      <c r="B26579" s="72"/>
    </row>
    <row r="26580" spans="1:2">
      <c r="A26580" s="72" t="s">
        <v>16815</v>
      </c>
      <c r="B26580" s="72"/>
    </row>
    <row r="26581" spans="1:2">
      <c r="A26581" s="72" t="s">
        <v>30749</v>
      </c>
      <c r="B26581" s="72"/>
    </row>
    <row r="26582" spans="1:2">
      <c r="A26582" s="72" t="s">
        <v>26364</v>
      </c>
      <c r="B26582" s="72"/>
    </row>
    <row r="26583" spans="1:2">
      <c r="A26583" s="72" t="s">
        <v>10381</v>
      </c>
      <c r="B26583" s="72"/>
    </row>
    <row r="26584" spans="1:2">
      <c r="A26584" s="72" t="s">
        <v>33313</v>
      </c>
      <c r="B26584" s="72"/>
    </row>
    <row r="26585" spans="1:2">
      <c r="A26585" s="72" t="s">
        <v>26365</v>
      </c>
      <c r="B26585" s="72"/>
    </row>
    <row r="26586" spans="1:2">
      <c r="A26586" s="72" t="s">
        <v>5700</v>
      </c>
      <c r="B26586" s="72"/>
    </row>
    <row r="26587" spans="1:2">
      <c r="A26587" s="72" t="s">
        <v>22002</v>
      </c>
      <c r="B26587" s="72"/>
    </row>
    <row r="26588" spans="1:2">
      <c r="A26588" s="72" t="s">
        <v>16816</v>
      </c>
      <c r="B26588" s="72"/>
    </row>
    <row r="26589" spans="1:2">
      <c r="A26589" s="72" t="s">
        <v>5701</v>
      </c>
      <c r="B26589" s="72"/>
    </row>
    <row r="26590" spans="1:2">
      <c r="A26590" s="72" t="s">
        <v>5701</v>
      </c>
      <c r="B26590" s="72"/>
    </row>
    <row r="26591" spans="1:2">
      <c r="A26591" s="72" t="s">
        <v>9039</v>
      </c>
      <c r="B26591" s="72"/>
    </row>
    <row r="26592" spans="1:2">
      <c r="A26592" s="72" t="s">
        <v>7300</v>
      </c>
      <c r="B26592" s="72"/>
    </row>
    <row r="26593" spans="1:2">
      <c r="A26593" s="72" t="s">
        <v>7301</v>
      </c>
      <c r="B26593" s="72"/>
    </row>
    <row r="26594" spans="1:2">
      <c r="A26594" s="72" t="s">
        <v>14914</v>
      </c>
      <c r="B26594" s="72"/>
    </row>
    <row r="26595" spans="1:2">
      <c r="A26595" s="72" t="s">
        <v>17085</v>
      </c>
      <c r="B26595" s="72"/>
    </row>
    <row r="26596" spans="1:2">
      <c r="A26596" s="72" t="s">
        <v>17085</v>
      </c>
      <c r="B26596" s="72"/>
    </row>
    <row r="26597" spans="1:2">
      <c r="A26597" s="72" t="s">
        <v>491</v>
      </c>
      <c r="B26597" s="72"/>
    </row>
    <row r="26598" spans="1:2">
      <c r="A26598" s="72" t="s">
        <v>28206</v>
      </c>
      <c r="B26598" s="72"/>
    </row>
    <row r="26599" spans="1:2">
      <c r="A26599" s="72" t="s">
        <v>16235</v>
      </c>
      <c r="B26599" s="72"/>
    </row>
    <row r="26600" spans="1:2">
      <c r="A26600" s="72" t="s">
        <v>9933</v>
      </c>
      <c r="B26600" s="72"/>
    </row>
    <row r="26601" spans="1:2">
      <c r="A26601" s="72" t="s">
        <v>32569</v>
      </c>
      <c r="B26601" s="72"/>
    </row>
    <row r="26602" spans="1:2">
      <c r="A26602" s="72" t="s">
        <v>32907</v>
      </c>
      <c r="B26602" s="72"/>
    </row>
    <row r="26603" spans="1:2">
      <c r="A26603" s="72" t="s">
        <v>27100</v>
      </c>
      <c r="B26603" s="72"/>
    </row>
    <row r="26604" spans="1:2">
      <c r="A26604" s="72" t="s">
        <v>27931</v>
      </c>
      <c r="B26604" s="72"/>
    </row>
    <row r="26605" spans="1:2">
      <c r="A26605" s="72" t="s">
        <v>19165</v>
      </c>
      <c r="B26605" s="72"/>
    </row>
    <row r="26606" spans="1:2">
      <c r="A26606" s="72" t="s">
        <v>27932</v>
      </c>
      <c r="B26606" s="72"/>
    </row>
    <row r="26607" spans="1:2">
      <c r="A26607" s="72" t="s">
        <v>23847</v>
      </c>
      <c r="B26607" s="72"/>
    </row>
    <row r="26608" spans="1:2">
      <c r="A26608" s="72" t="s">
        <v>23848</v>
      </c>
      <c r="B26608" s="72"/>
    </row>
    <row r="26609" spans="1:2">
      <c r="A26609" s="72" t="s">
        <v>4383</v>
      </c>
      <c r="B26609" s="72"/>
    </row>
    <row r="26610" spans="1:2">
      <c r="A26610" s="72" t="s">
        <v>22655</v>
      </c>
      <c r="B26610" s="72"/>
    </row>
    <row r="26611" spans="1:2">
      <c r="A26611" s="72" t="s">
        <v>22655</v>
      </c>
      <c r="B26611" s="72"/>
    </row>
    <row r="26612" spans="1:2">
      <c r="A26612" s="72" t="s">
        <v>23849</v>
      </c>
      <c r="B26612" s="72"/>
    </row>
    <row r="26613" spans="1:2">
      <c r="A26613" s="72" t="s">
        <v>22003</v>
      </c>
      <c r="B26613" s="72"/>
    </row>
    <row r="26614" spans="1:2">
      <c r="A26614" s="72" t="s">
        <v>26367</v>
      </c>
      <c r="B26614" s="72"/>
    </row>
    <row r="26615" spans="1:2">
      <c r="A26615" s="72" t="s">
        <v>5028</v>
      </c>
      <c r="B26615" s="72"/>
    </row>
    <row r="26616" spans="1:2">
      <c r="A26616" s="72" t="s">
        <v>2902</v>
      </c>
      <c r="B26616" s="72"/>
    </row>
    <row r="26617" spans="1:2">
      <c r="A26617" s="72" t="s">
        <v>2902</v>
      </c>
      <c r="B26617" s="72"/>
    </row>
    <row r="26618" spans="1:2">
      <c r="A26618" s="72" t="s">
        <v>23850</v>
      </c>
      <c r="B26618" s="72"/>
    </row>
    <row r="26619" spans="1:2">
      <c r="A26619" s="72" t="s">
        <v>23850</v>
      </c>
      <c r="B26619" s="72"/>
    </row>
    <row r="26620" spans="1:2">
      <c r="A26620" s="72" t="s">
        <v>22004</v>
      </c>
      <c r="B26620" s="72"/>
    </row>
    <row r="26621" spans="1:2">
      <c r="A26621" s="72" t="s">
        <v>3666</v>
      </c>
      <c r="B26621" s="72"/>
    </row>
    <row r="26622" spans="1:2">
      <c r="A26622" s="72" t="s">
        <v>23851</v>
      </c>
      <c r="B26622" s="72"/>
    </row>
    <row r="26623" spans="1:2">
      <c r="A26623" s="72" t="s">
        <v>20171</v>
      </c>
      <c r="B26623" s="72"/>
    </row>
    <row r="26624" spans="1:2">
      <c r="A26624" s="72" t="s">
        <v>20171</v>
      </c>
      <c r="B26624" s="72"/>
    </row>
    <row r="26625" spans="1:2">
      <c r="A26625" s="72" t="s">
        <v>7715</v>
      </c>
      <c r="B26625" s="72"/>
    </row>
    <row r="26626" spans="1:2">
      <c r="A26626" s="72" t="s">
        <v>33386</v>
      </c>
      <c r="B26626" s="72"/>
    </row>
    <row r="26627" spans="1:2">
      <c r="A26627" s="72" t="s">
        <v>2439</v>
      </c>
      <c r="B26627" s="72"/>
    </row>
    <row r="26628" spans="1:2">
      <c r="A26628" s="72" t="s">
        <v>29557</v>
      </c>
      <c r="B26628" s="72"/>
    </row>
    <row r="26629" spans="1:2">
      <c r="A26629" s="72" t="s">
        <v>32570</v>
      </c>
      <c r="B26629" s="72"/>
    </row>
    <row r="26630" spans="1:2">
      <c r="A26630" s="72" t="s">
        <v>18920</v>
      </c>
      <c r="B26630" s="72"/>
    </row>
    <row r="26631" spans="1:2">
      <c r="A26631" s="72" t="s">
        <v>20172</v>
      </c>
      <c r="B26631" s="72"/>
    </row>
    <row r="26632" spans="1:2">
      <c r="A26632" s="72" t="s">
        <v>20173</v>
      </c>
      <c r="B26632" s="72"/>
    </row>
    <row r="26633" spans="1:2">
      <c r="A26633" s="72" t="s">
        <v>20174</v>
      </c>
      <c r="B26633" s="72"/>
    </row>
    <row r="26634" spans="1:2">
      <c r="A26634" s="72" t="s">
        <v>32571</v>
      </c>
      <c r="B26634" s="72"/>
    </row>
    <row r="26635" spans="1:2">
      <c r="A26635" s="72" t="s">
        <v>20175</v>
      </c>
      <c r="B26635" s="72"/>
    </row>
    <row r="26636" spans="1:2">
      <c r="A26636" s="72" t="s">
        <v>27101</v>
      </c>
      <c r="B26636" s="72"/>
    </row>
    <row r="26637" spans="1:2">
      <c r="A26637" s="72" t="s">
        <v>21093</v>
      </c>
      <c r="B26637" s="72"/>
    </row>
    <row r="26638" spans="1:2">
      <c r="A26638" s="72" t="s">
        <v>9040</v>
      </c>
      <c r="B26638" s="72"/>
    </row>
    <row r="26639" spans="1:2">
      <c r="A26639" s="72" t="s">
        <v>11042</v>
      </c>
      <c r="B26639" s="72"/>
    </row>
    <row r="26640" spans="1:2">
      <c r="A26640" s="72" t="s">
        <v>25971</v>
      </c>
      <c r="B26640" s="72"/>
    </row>
    <row r="26641" spans="1:2">
      <c r="A26641" s="72" t="s">
        <v>21094</v>
      </c>
      <c r="B26641" s="72"/>
    </row>
    <row r="26642" spans="1:2">
      <c r="A26642" s="72" t="s">
        <v>5029</v>
      </c>
      <c r="B26642" s="72"/>
    </row>
    <row r="26643" spans="1:2">
      <c r="A26643" s="72" t="s">
        <v>22656</v>
      </c>
      <c r="B26643" s="72"/>
    </row>
    <row r="26644" spans="1:2">
      <c r="A26644" s="72" t="s">
        <v>26366</v>
      </c>
      <c r="B26644" s="72"/>
    </row>
    <row r="26645" spans="1:2">
      <c r="A26645" s="72" t="s">
        <v>4090</v>
      </c>
      <c r="B26645" s="72"/>
    </row>
    <row r="26646" spans="1:2">
      <c r="A26646" s="72" t="s">
        <v>31514</v>
      </c>
      <c r="B26646" s="72"/>
    </row>
    <row r="26647" spans="1:2">
      <c r="A26647" s="72" t="s">
        <v>21095</v>
      </c>
      <c r="B26647" s="72"/>
    </row>
    <row r="26648" spans="1:2">
      <c r="A26648" s="72" t="s">
        <v>11043</v>
      </c>
      <c r="B26648" s="72"/>
    </row>
    <row r="26649" spans="1:2">
      <c r="A26649" s="72" t="s">
        <v>3667</v>
      </c>
      <c r="B26649" s="72"/>
    </row>
    <row r="26650" spans="1:2">
      <c r="A26650" s="72" t="s">
        <v>23852</v>
      </c>
      <c r="B26650" s="72"/>
    </row>
    <row r="26651" spans="1:2">
      <c r="A26651" s="72" t="s">
        <v>14321</v>
      </c>
      <c r="B26651" s="72"/>
    </row>
    <row r="26652" spans="1:2">
      <c r="A26652" s="72" t="s">
        <v>5350</v>
      </c>
      <c r="B26652" s="72"/>
    </row>
    <row r="26653" spans="1:2">
      <c r="A26653" s="72" t="s">
        <v>29032</v>
      </c>
      <c r="B26653" s="72"/>
    </row>
    <row r="26654" spans="1:2">
      <c r="A26654" s="72" t="s">
        <v>14915</v>
      </c>
      <c r="B26654" s="72"/>
    </row>
    <row r="26655" spans="1:2">
      <c r="A26655" s="72" t="s">
        <v>5030</v>
      </c>
      <c r="B26655" s="72"/>
    </row>
    <row r="26656" spans="1:2">
      <c r="A26656" s="72" t="s">
        <v>29558</v>
      </c>
      <c r="B26656" s="72"/>
    </row>
    <row r="26657" spans="1:2">
      <c r="A26657" s="72" t="s">
        <v>25972</v>
      </c>
      <c r="B26657" s="72"/>
    </row>
    <row r="26658" spans="1:2">
      <c r="A26658" s="72" t="s">
        <v>29033</v>
      </c>
      <c r="B26658" s="72"/>
    </row>
    <row r="26659" spans="1:2">
      <c r="A26659" s="72" t="s">
        <v>25973</v>
      </c>
      <c r="B26659" s="72"/>
    </row>
    <row r="26660" spans="1:2">
      <c r="A26660" s="72" t="s">
        <v>16817</v>
      </c>
      <c r="B26660" s="72"/>
    </row>
    <row r="26661" spans="1:2">
      <c r="A26661" s="72" t="s">
        <v>16818</v>
      </c>
      <c r="B26661" s="72"/>
    </row>
    <row r="26662" spans="1:2">
      <c r="A26662" s="72" t="s">
        <v>12309</v>
      </c>
      <c r="B26662" s="72"/>
    </row>
    <row r="26663" spans="1:2">
      <c r="A26663" s="72" t="s">
        <v>25290</v>
      </c>
      <c r="B26663" s="72"/>
    </row>
    <row r="26664" spans="1:2">
      <c r="A26664" s="72" t="s">
        <v>3266</v>
      </c>
      <c r="B26664" s="72"/>
    </row>
    <row r="26665" spans="1:2">
      <c r="A26665" s="72" t="s">
        <v>25291</v>
      </c>
      <c r="B26665" s="72"/>
    </row>
    <row r="26666" spans="1:2">
      <c r="A26666" s="72" t="s">
        <v>12310</v>
      </c>
      <c r="B26666" s="72"/>
    </row>
    <row r="26667" spans="1:2">
      <c r="A26667" s="72" t="s">
        <v>27933</v>
      </c>
      <c r="B26667" s="72"/>
    </row>
    <row r="26668" spans="1:2">
      <c r="A26668" s="72" t="s">
        <v>31515</v>
      </c>
      <c r="B26668" s="72"/>
    </row>
    <row r="26669" spans="1:2">
      <c r="A26669" s="72" t="s">
        <v>2440</v>
      </c>
      <c r="B26669" s="72"/>
    </row>
    <row r="26670" spans="1:2">
      <c r="A26670" s="72" t="s">
        <v>6086</v>
      </c>
      <c r="B26670" s="72"/>
    </row>
    <row r="26671" spans="1:2">
      <c r="A26671" s="72" t="s">
        <v>29559</v>
      </c>
      <c r="B26671" s="72"/>
    </row>
    <row r="26672" spans="1:2">
      <c r="A26672" s="72" t="s">
        <v>12731</v>
      </c>
      <c r="B26672" s="72"/>
    </row>
    <row r="26673" spans="1:2">
      <c r="A26673" s="72" t="s">
        <v>12731</v>
      </c>
      <c r="B26673" s="72"/>
    </row>
    <row r="26674" spans="1:2">
      <c r="A26674" s="72" t="s">
        <v>22861</v>
      </c>
      <c r="B26674" s="72"/>
    </row>
    <row r="26675" spans="1:2">
      <c r="A26675" s="72" t="s">
        <v>11869</v>
      </c>
      <c r="B26675" s="72"/>
    </row>
    <row r="26676" spans="1:2">
      <c r="A26676" s="72" t="s">
        <v>11307</v>
      </c>
      <c r="B26676" s="72"/>
    </row>
    <row r="26677" spans="1:2">
      <c r="A26677" s="72" t="s">
        <v>15237</v>
      </c>
      <c r="B26677" s="72"/>
    </row>
    <row r="26678" spans="1:2">
      <c r="A26678" s="72" t="s">
        <v>11870</v>
      </c>
      <c r="B26678" s="72"/>
    </row>
    <row r="26679" spans="1:2">
      <c r="A26679" s="72" t="s">
        <v>19166</v>
      </c>
      <c r="B26679" s="72"/>
    </row>
    <row r="26680" spans="1:2">
      <c r="A26680" s="72" t="s">
        <v>17886</v>
      </c>
      <c r="B26680" s="72"/>
    </row>
    <row r="26681" spans="1:2">
      <c r="A26681" s="72" t="s">
        <v>13952</v>
      </c>
      <c r="B26681" s="72"/>
    </row>
    <row r="26682" spans="1:2">
      <c r="A26682" s="72" t="s">
        <v>23853</v>
      </c>
      <c r="B26682" s="72"/>
    </row>
    <row r="26683" spans="1:2">
      <c r="A26683" s="72" t="s">
        <v>2904</v>
      </c>
      <c r="B26683" s="72"/>
    </row>
    <row r="26684" spans="1:2">
      <c r="A26684" s="72" t="s">
        <v>13693</v>
      </c>
      <c r="B26684" s="72"/>
    </row>
    <row r="26685" spans="1:2">
      <c r="A26685" s="72" t="s">
        <v>33242</v>
      </c>
      <c r="B26685" s="72"/>
    </row>
    <row r="26686" spans="1:2">
      <c r="A26686" s="72" t="s">
        <v>33243</v>
      </c>
      <c r="B26686" s="72"/>
    </row>
    <row r="26687" spans="1:2">
      <c r="A26687" s="72" t="s">
        <v>1254</v>
      </c>
      <c r="B26687" s="72"/>
    </row>
    <row r="26688" spans="1:2">
      <c r="A26688" s="72" t="s">
        <v>25292</v>
      </c>
      <c r="B26688" s="72"/>
    </row>
    <row r="26689" spans="1:2">
      <c r="A26689" s="72" t="s">
        <v>7302</v>
      </c>
      <c r="B26689" s="72"/>
    </row>
    <row r="26690" spans="1:2">
      <c r="A26690" s="72" t="s">
        <v>9934</v>
      </c>
      <c r="B26690" s="72"/>
    </row>
    <row r="26691" spans="1:2">
      <c r="A26691" s="72" t="s">
        <v>18434</v>
      </c>
      <c r="B26691" s="72"/>
    </row>
    <row r="26692" spans="1:2">
      <c r="A26692" s="72" t="s">
        <v>22657</v>
      </c>
      <c r="B26692" s="72"/>
    </row>
    <row r="26693" spans="1:2">
      <c r="A26693" s="72" t="s">
        <v>22658</v>
      </c>
      <c r="B26693" s="72"/>
    </row>
    <row r="26694" spans="1:2">
      <c r="A26694" s="4" t="s">
        <v>33665</v>
      </c>
      <c r="B26694" s="72"/>
    </row>
    <row r="26695" spans="1:2">
      <c r="A26695" s="72" t="s">
        <v>12311</v>
      </c>
      <c r="B26695" s="72"/>
    </row>
    <row r="26696" spans="1:2">
      <c r="A26696" s="72" t="s">
        <v>8380</v>
      </c>
      <c r="B26696" s="72"/>
    </row>
    <row r="26697" spans="1:2">
      <c r="A26697" s="72" t="s">
        <v>12732</v>
      </c>
      <c r="B26697" s="72"/>
    </row>
    <row r="26698" spans="1:2">
      <c r="A26698" s="72" t="s">
        <v>25293</v>
      </c>
      <c r="B26698" s="72"/>
    </row>
    <row r="26699" spans="1:2">
      <c r="A26699" s="72" t="s">
        <v>6692</v>
      </c>
      <c r="B26699" s="72"/>
    </row>
    <row r="26700" spans="1:2">
      <c r="A26700" s="72" t="s">
        <v>25974</v>
      </c>
      <c r="B26700" s="72"/>
    </row>
    <row r="26701" spans="1:2">
      <c r="A26701" s="72" t="s">
        <v>19670</v>
      </c>
      <c r="B26701" s="72"/>
    </row>
    <row r="26702" spans="1:2">
      <c r="A26702" s="72" t="s">
        <v>14916</v>
      </c>
      <c r="B26702" s="72"/>
    </row>
    <row r="26703" spans="1:2">
      <c r="A26703" s="72" t="s">
        <v>16236</v>
      </c>
      <c r="B26703" s="72"/>
    </row>
    <row r="26704" spans="1:2">
      <c r="A26704" s="72" t="s">
        <v>7303</v>
      </c>
      <c r="B26704" s="72"/>
    </row>
    <row r="26705" spans="1:2">
      <c r="A26705" s="72" t="s">
        <v>8381</v>
      </c>
      <c r="B26705" s="72"/>
    </row>
    <row r="26706" spans="1:2">
      <c r="A26706" s="72" t="s">
        <v>7975</v>
      </c>
      <c r="B26706" s="72"/>
    </row>
    <row r="26707" spans="1:2">
      <c r="A26707" s="72" t="s">
        <v>2441</v>
      </c>
      <c r="B26707" s="72"/>
    </row>
    <row r="26708" spans="1:2">
      <c r="A26708" s="72" t="s">
        <v>6428</v>
      </c>
      <c r="B26708" s="72"/>
    </row>
    <row r="26709" spans="1:2">
      <c r="A26709" s="72" t="s">
        <v>27530</v>
      </c>
      <c r="B26709" s="72"/>
    </row>
    <row r="26710" spans="1:2">
      <c r="A26710" s="72" t="s">
        <v>27530</v>
      </c>
      <c r="B26710" s="72"/>
    </row>
    <row r="26711" spans="1:2">
      <c r="A26711" s="72" t="s">
        <v>25528</v>
      </c>
      <c r="B26711" s="72"/>
    </row>
    <row r="26712" spans="1:2">
      <c r="A26712" s="72" t="s">
        <v>9420</v>
      </c>
      <c r="B26712" s="72"/>
    </row>
    <row r="26713" spans="1:2">
      <c r="A26713" s="72" t="s">
        <v>29034</v>
      </c>
      <c r="B26713" s="72"/>
    </row>
    <row r="26714" spans="1:2">
      <c r="A26714" s="72" t="s">
        <v>23037</v>
      </c>
      <c r="B26714" s="72"/>
    </row>
    <row r="26715" spans="1:2">
      <c r="A26715" s="72" t="s">
        <v>5351</v>
      </c>
      <c r="B26715" s="72"/>
    </row>
    <row r="26716" spans="1:2">
      <c r="A26716" s="72" t="s">
        <v>5351</v>
      </c>
      <c r="B26716" s="72"/>
    </row>
    <row r="26717" spans="1:2">
      <c r="A26717" s="72" t="s">
        <v>30750</v>
      </c>
      <c r="B26717" s="72"/>
    </row>
    <row r="26718" spans="1:2">
      <c r="A26718" s="72" t="s">
        <v>31516</v>
      </c>
      <c r="B26718" s="72"/>
    </row>
    <row r="26719" spans="1:2">
      <c r="A26719" s="72" t="s">
        <v>11871</v>
      </c>
      <c r="B26719" s="72"/>
    </row>
    <row r="26720" spans="1:2">
      <c r="A26720" s="72" t="s">
        <v>25294</v>
      </c>
      <c r="B26720" s="72"/>
    </row>
    <row r="26721" spans="1:2">
      <c r="A26721" s="72" t="s">
        <v>6693</v>
      </c>
      <c r="B26721" s="72"/>
    </row>
    <row r="26722" spans="1:2">
      <c r="A26722" s="72" t="s">
        <v>6693</v>
      </c>
      <c r="B26722" s="72"/>
    </row>
    <row r="26723" spans="1:2">
      <c r="A26723" s="72" t="s">
        <v>25529</v>
      </c>
      <c r="B26723" s="72"/>
    </row>
    <row r="26724" spans="1:2">
      <c r="A26724" s="72" t="s">
        <v>9421</v>
      </c>
      <c r="B26724" s="72"/>
    </row>
    <row r="26725" spans="1:2">
      <c r="A26725" s="72" t="s">
        <v>9421</v>
      </c>
      <c r="B26725" s="72"/>
    </row>
    <row r="26726" spans="1:2">
      <c r="A26726" s="72" t="s">
        <v>24301</v>
      </c>
      <c r="B26726" s="72"/>
    </row>
    <row r="26727" spans="1:2">
      <c r="A26727" s="72" t="s">
        <v>32146</v>
      </c>
      <c r="B26727" s="72"/>
    </row>
    <row r="26728" spans="1:2">
      <c r="A26728" s="72" t="s">
        <v>27531</v>
      </c>
      <c r="B26728" s="72"/>
    </row>
    <row r="26729" spans="1:2">
      <c r="A26729" s="72" t="s">
        <v>15737</v>
      </c>
      <c r="B26729" s="72"/>
    </row>
    <row r="26730" spans="1:2">
      <c r="A26730" s="72" t="s">
        <v>2905</v>
      </c>
      <c r="B26730" s="72"/>
    </row>
    <row r="26731" spans="1:2">
      <c r="A26731" s="72" t="s">
        <v>2905</v>
      </c>
      <c r="B26731" s="72"/>
    </row>
    <row r="26732" spans="1:2">
      <c r="A26732" s="72" t="s">
        <v>2905</v>
      </c>
      <c r="B26732" s="72"/>
    </row>
    <row r="26733" spans="1:2">
      <c r="A26733" s="72" t="s">
        <v>2905</v>
      </c>
      <c r="B26733" s="72"/>
    </row>
    <row r="26734" spans="1:2">
      <c r="A26734" s="72" t="s">
        <v>21096</v>
      </c>
      <c r="B26734" s="72"/>
    </row>
    <row r="26735" spans="1:2">
      <c r="A26735" s="72" t="s">
        <v>23854</v>
      </c>
      <c r="B26735" s="72"/>
    </row>
    <row r="26736" spans="1:2">
      <c r="A26736" s="72" t="s">
        <v>23855</v>
      </c>
      <c r="B26736" s="72"/>
    </row>
    <row r="26737" spans="1:2">
      <c r="A26737" s="72" t="s">
        <v>30751</v>
      </c>
      <c r="B26737" s="72"/>
    </row>
    <row r="26738" spans="1:2">
      <c r="A26738" s="72" t="s">
        <v>23856</v>
      </c>
      <c r="B26738" s="72"/>
    </row>
    <row r="26739" spans="1:2">
      <c r="A26739" s="72" t="s">
        <v>30752</v>
      </c>
      <c r="B26739" s="72"/>
    </row>
    <row r="26740" spans="1:2">
      <c r="A26740" s="72" t="s">
        <v>30753</v>
      </c>
      <c r="B26740" s="72"/>
    </row>
    <row r="26741" spans="1:2">
      <c r="A26741" s="72" t="s">
        <v>22005</v>
      </c>
      <c r="B26741" s="72"/>
    </row>
    <row r="26742" spans="1:2">
      <c r="A26742" s="72" t="s">
        <v>22006</v>
      </c>
      <c r="B26742" s="72"/>
    </row>
    <row r="26743" spans="1:2">
      <c r="A26743" s="72" t="s">
        <v>30754</v>
      </c>
      <c r="B26743" s="72"/>
    </row>
    <row r="26744" spans="1:2">
      <c r="A26744" s="72" t="s">
        <v>23857</v>
      </c>
      <c r="B26744" s="72"/>
    </row>
    <row r="26745" spans="1:2">
      <c r="A26745" s="72" t="s">
        <v>15738</v>
      </c>
      <c r="B26745" s="72"/>
    </row>
    <row r="26746" spans="1:2">
      <c r="A26746" s="72" t="s">
        <v>26598</v>
      </c>
      <c r="B26746" s="72"/>
    </row>
    <row r="26747" spans="1:2">
      <c r="A26747" s="72" t="s">
        <v>21444</v>
      </c>
      <c r="B26747" s="72"/>
    </row>
    <row r="26748" spans="1:2">
      <c r="A26748" s="72" t="s">
        <v>22007</v>
      </c>
      <c r="B26748" s="72"/>
    </row>
    <row r="26749" spans="1:2">
      <c r="A26749" s="72" t="s">
        <v>22008</v>
      </c>
      <c r="B26749" s="72"/>
    </row>
    <row r="26750" spans="1:2">
      <c r="A26750" s="72" t="s">
        <v>29035</v>
      </c>
      <c r="B26750" s="72"/>
    </row>
    <row r="26751" spans="1:2">
      <c r="A26751" s="72" t="s">
        <v>32908</v>
      </c>
      <c r="B26751" s="72"/>
    </row>
    <row r="26752" spans="1:2">
      <c r="A26752" s="72" t="s">
        <v>13431</v>
      </c>
      <c r="B26752" s="72"/>
    </row>
    <row r="26753" spans="1:2">
      <c r="A26753" s="72" t="s">
        <v>22009</v>
      </c>
      <c r="B26753" s="72"/>
    </row>
    <row r="26754" spans="1:2">
      <c r="A26754" s="72" t="s">
        <v>30755</v>
      </c>
      <c r="B26754" s="72"/>
    </row>
    <row r="26755" spans="1:2">
      <c r="A26755" s="72" t="s">
        <v>23858</v>
      </c>
      <c r="B26755" s="72"/>
    </row>
    <row r="26756" spans="1:2">
      <c r="A26756" s="72" t="s">
        <v>23859</v>
      </c>
      <c r="B26756" s="72"/>
    </row>
    <row r="26757" spans="1:2">
      <c r="A26757" s="72" t="s">
        <v>23860</v>
      </c>
      <c r="B26757" s="72"/>
    </row>
    <row r="26758" spans="1:2">
      <c r="A26758" s="72" t="s">
        <v>23861</v>
      </c>
      <c r="B26758" s="72"/>
    </row>
    <row r="26759" spans="1:2">
      <c r="A26759" s="72" t="s">
        <v>22659</v>
      </c>
      <c r="B26759" s="72"/>
    </row>
    <row r="26760" spans="1:2">
      <c r="A26760" s="72" t="s">
        <v>1255</v>
      </c>
      <c r="B26760" s="72"/>
    </row>
    <row r="26761" spans="1:2">
      <c r="A26761" s="72" t="s">
        <v>14329</v>
      </c>
      <c r="B26761" s="72"/>
    </row>
    <row r="26762" spans="1:2">
      <c r="A26762" s="72" t="s">
        <v>8396</v>
      </c>
      <c r="B26762" s="72"/>
    </row>
    <row r="26763" spans="1:2">
      <c r="A26763" s="72" t="s">
        <v>4398</v>
      </c>
      <c r="B26763" s="72"/>
    </row>
    <row r="26764" spans="1:2">
      <c r="A26764" s="72" t="s">
        <v>28808</v>
      </c>
      <c r="B26764" s="72"/>
    </row>
    <row r="26765" spans="1:2">
      <c r="A26765" s="72" t="s">
        <v>30110</v>
      </c>
      <c r="B26765" s="72"/>
    </row>
    <row r="26766" spans="1:2">
      <c r="A26766" s="72" t="s">
        <v>24881</v>
      </c>
      <c r="B26766" s="72"/>
    </row>
    <row r="26767" spans="1:2">
      <c r="A26767" s="72" t="s">
        <v>20477</v>
      </c>
      <c r="B26767" s="72"/>
    </row>
    <row r="26768" spans="1:2">
      <c r="A26768" s="72" t="s">
        <v>30756</v>
      </c>
      <c r="B26768" s="72"/>
    </row>
    <row r="26769" spans="1:2">
      <c r="A26769" s="72" t="s">
        <v>5702</v>
      </c>
      <c r="B26769" s="72"/>
    </row>
    <row r="26770" spans="1:2">
      <c r="A26770" s="72" t="s">
        <v>7716</v>
      </c>
      <c r="B26770" s="72"/>
    </row>
    <row r="26771" spans="1:2">
      <c r="A26771" s="72" t="s">
        <v>4384</v>
      </c>
      <c r="B26771" s="72"/>
    </row>
    <row r="26772" spans="1:2">
      <c r="A26772" s="72" t="s">
        <v>31057</v>
      </c>
      <c r="B26772" s="72"/>
    </row>
    <row r="26773" spans="1:2">
      <c r="A26773" s="72" t="s">
        <v>7717</v>
      </c>
      <c r="B26773" s="72"/>
    </row>
    <row r="26774" spans="1:2">
      <c r="A26774" s="72" t="s">
        <v>15482</v>
      </c>
      <c r="B26774" s="72"/>
    </row>
    <row r="26775" spans="1:2">
      <c r="A26775" s="72" t="s">
        <v>21445</v>
      </c>
      <c r="B26775" s="72"/>
    </row>
    <row r="26776" spans="1:2">
      <c r="A26776" s="72" t="s">
        <v>21445</v>
      </c>
      <c r="B26776" s="72"/>
    </row>
    <row r="26777" spans="1:2">
      <c r="A26777" s="72" t="s">
        <v>21445</v>
      </c>
      <c r="B26777" s="72"/>
    </row>
    <row r="26778" spans="1:2">
      <c r="A26778" s="72" t="s">
        <v>21445</v>
      </c>
      <c r="B26778" s="72"/>
    </row>
    <row r="26779" spans="1:2">
      <c r="A26779" s="72" t="s">
        <v>9935</v>
      </c>
      <c r="B26779" s="72"/>
    </row>
    <row r="26780" spans="1:2">
      <c r="A26780" s="72" t="s">
        <v>9422</v>
      </c>
      <c r="B26780" s="72"/>
    </row>
    <row r="26781" spans="1:2">
      <c r="A26781" s="72" t="s">
        <v>23038</v>
      </c>
      <c r="B26781" s="72"/>
    </row>
    <row r="26782" spans="1:2">
      <c r="A26782" s="72" t="s">
        <v>6087</v>
      </c>
      <c r="B26782" s="72"/>
    </row>
    <row r="26783" spans="1:2">
      <c r="A26783" s="72" t="s">
        <v>7986</v>
      </c>
      <c r="B26783" s="72"/>
    </row>
    <row r="26784" spans="1:2">
      <c r="A26784" s="72" t="s">
        <v>7987</v>
      </c>
      <c r="B26784" s="72"/>
    </row>
    <row r="26785" spans="1:2">
      <c r="A26785" s="72" t="s">
        <v>8382</v>
      </c>
      <c r="B26785" s="72"/>
    </row>
    <row r="26786" spans="1:2">
      <c r="A26786" s="72" t="s">
        <v>15238</v>
      </c>
      <c r="B26786" s="72"/>
    </row>
    <row r="26787" spans="1:2">
      <c r="A26787" s="72" t="s">
        <v>14322</v>
      </c>
      <c r="B26787" s="72"/>
    </row>
    <row r="26788" spans="1:2">
      <c r="A26788" s="72" t="s">
        <v>24303</v>
      </c>
      <c r="B26788" s="72"/>
    </row>
    <row r="26789" spans="1:2">
      <c r="A26789" s="72" t="s">
        <v>2442</v>
      </c>
      <c r="B26789" s="72"/>
    </row>
    <row r="26790" spans="1:2">
      <c r="A26790" s="72" t="s">
        <v>2906</v>
      </c>
      <c r="B26790" s="72"/>
    </row>
    <row r="26791" spans="1:2">
      <c r="A26791" s="72" t="s">
        <v>2906</v>
      </c>
      <c r="B26791" s="72"/>
    </row>
    <row r="26792" spans="1:2">
      <c r="A26792" s="72" t="s">
        <v>2906</v>
      </c>
      <c r="B26792" s="72"/>
    </row>
    <row r="26793" spans="1:2">
      <c r="A26793" s="72" t="s">
        <v>2906</v>
      </c>
      <c r="B26793" s="72"/>
    </row>
    <row r="26794" spans="1:2">
      <c r="A26794" s="72" t="s">
        <v>2906</v>
      </c>
      <c r="B26794" s="72"/>
    </row>
    <row r="26795" spans="1:2">
      <c r="A26795" s="72" t="s">
        <v>2906</v>
      </c>
      <c r="B26795" s="72"/>
    </row>
    <row r="26796" spans="1:2">
      <c r="A26796" s="72" t="s">
        <v>19167</v>
      </c>
      <c r="B26796" s="72"/>
    </row>
    <row r="26797" spans="1:2">
      <c r="A26797" s="72" t="s">
        <v>5031</v>
      </c>
      <c r="B26797" s="72"/>
    </row>
    <row r="26798" spans="1:2">
      <c r="A26798" s="72" t="s">
        <v>16538</v>
      </c>
      <c r="B26798" s="72"/>
    </row>
    <row r="26799" spans="1:2">
      <c r="A26799" s="72" t="s">
        <v>6429</v>
      </c>
      <c r="B26799" s="72"/>
    </row>
    <row r="26800" spans="1:2">
      <c r="A26800" s="72" t="s">
        <v>16237</v>
      </c>
      <c r="B26800" s="72"/>
    </row>
    <row r="26801" spans="1:2">
      <c r="A26801" s="72" t="s">
        <v>16539</v>
      </c>
      <c r="B26801" s="72"/>
    </row>
    <row r="26802" spans="1:2">
      <c r="A26802" s="72" t="s">
        <v>19168</v>
      </c>
      <c r="B26802" s="72"/>
    </row>
    <row r="26803" spans="1:2">
      <c r="A26803" s="72" t="s">
        <v>29038</v>
      </c>
      <c r="B26803" s="72"/>
    </row>
    <row r="26804" spans="1:2">
      <c r="A26804" s="72" t="s">
        <v>13694</v>
      </c>
      <c r="B26804" s="72"/>
    </row>
    <row r="26805" spans="1:2">
      <c r="A26805" s="72" t="s">
        <v>6088</v>
      </c>
      <c r="B26805" s="72"/>
    </row>
    <row r="26806" spans="1:2">
      <c r="A26806" s="72" t="s">
        <v>19671</v>
      </c>
      <c r="B26806" s="72"/>
    </row>
    <row r="26807" spans="1:2">
      <c r="A26807" s="72" t="s">
        <v>27532</v>
      </c>
      <c r="B26807" s="72"/>
    </row>
    <row r="26808" spans="1:2">
      <c r="A26808" s="72" t="s">
        <v>492</v>
      </c>
      <c r="B26808" s="72"/>
    </row>
    <row r="26809" spans="1:2">
      <c r="A26809" s="72" t="s">
        <v>492</v>
      </c>
      <c r="B26809" s="72"/>
    </row>
    <row r="26810" spans="1:2">
      <c r="A26810" s="72" t="s">
        <v>492</v>
      </c>
      <c r="B26810" s="72"/>
    </row>
    <row r="26811" spans="1:2">
      <c r="A26811" s="72" t="s">
        <v>2445</v>
      </c>
      <c r="B26811" s="72"/>
    </row>
    <row r="26812" spans="1:2">
      <c r="A26812" s="72" t="s">
        <v>2443</v>
      </c>
      <c r="B26812" s="72"/>
    </row>
    <row r="26813" spans="1:2">
      <c r="A26813" s="72" t="s">
        <v>28207</v>
      </c>
      <c r="B26813" s="72"/>
    </row>
    <row r="26814" spans="1:2">
      <c r="A26814" s="72" t="s">
        <v>14323</v>
      </c>
      <c r="B26814" s="72"/>
    </row>
    <row r="26815" spans="1:2">
      <c r="A26815" s="72" t="s">
        <v>28209</v>
      </c>
      <c r="B26815" s="72"/>
    </row>
    <row r="26816" spans="1:2">
      <c r="A26816" s="72" t="s">
        <v>28208</v>
      </c>
      <c r="B26816" s="72"/>
    </row>
    <row r="26817" spans="1:2">
      <c r="A26817" s="72" t="s">
        <v>14324</v>
      </c>
      <c r="B26817" s="72"/>
    </row>
    <row r="26818" spans="1:2">
      <c r="A26818" s="72" t="s">
        <v>2444</v>
      </c>
      <c r="B26818" s="72"/>
    </row>
    <row r="26819" spans="1:2">
      <c r="A26819" s="72" t="s">
        <v>15741</v>
      </c>
      <c r="B26819" s="72"/>
    </row>
    <row r="26820" spans="1:2">
      <c r="A26820" s="72" t="s">
        <v>28210</v>
      </c>
      <c r="B26820" s="72"/>
    </row>
    <row r="26821" spans="1:2">
      <c r="A26821" s="72" t="s">
        <v>17270</v>
      </c>
      <c r="B26821" s="72"/>
    </row>
    <row r="26822" spans="1:2">
      <c r="A26822" s="72" t="s">
        <v>14325</v>
      </c>
      <c r="B26822" s="72"/>
    </row>
    <row r="26823" spans="1:2">
      <c r="A26823" s="72" t="s">
        <v>11308</v>
      </c>
      <c r="B26823" s="72"/>
    </row>
    <row r="26824" spans="1:2">
      <c r="A26824" s="72" t="s">
        <v>1256</v>
      </c>
      <c r="B26824" s="72"/>
    </row>
    <row r="26825" spans="1:2">
      <c r="A26825" s="72" t="s">
        <v>20478</v>
      </c>
      <c r="B26825" s="72"/>
    </row>
    <row r="26826" spans="1:2">
      <c r="A26826" s="72" t="s">
        <v>7988</v>
      </c>
      <c r="B26826" s="72"/>
    </row>
    <row r="26827" spans="1:2">
      <c r="A26827" s="72" t="s">
        <v>24304</v>
      </c>
      <c r="B26827" s="72"/>
    </row>
    <row r="26828" spans="1:2">
      <c r="A26828" s="72" t="s">
        <v>24305</v>
      </c>
      <c r="B26828" s="72"/>
    </row>
    <row r="26829" spans="1:2">
      <c r="A26829" s="72" t="s">
        <v>3267</v>
      </c>
      <c r="B26829" s="72"/>
    </row>
    <row r="26830" spans="1:2">
      <c r="A26830" s="72" t="s">
        <v>31058</v>
      </c>
      <c r="B26830" s="72"/>
    </row>
    <row r="26831" spans="1:2">
      <c r="A26831" s="72" t="s">
        <v>7989</v>
      </c>
      <c r="B26831" s="72"/>
    </row>
    <row r="26832" spans="1:2">
      <c r="A26832" s="72" t="s">
        <v>7989</v>
      </c>
      <c r="B26832" s="72"/>
    </row>
    <row r="26833" spans="1:2">
      <c r="A26833" s="72" t="s">
        <v>7989</v>
      </c>
      <c r="B26833" s="72"/>
    </row>
    <row r="26834" spans="1:2">
      <c r="A26834" s="72" t="s">
        <v>8384</v>
      </c>
      <c r="B26834" s="72"/>
    </row>
    <row r="26835" spans="1:2">
      <c r="A26835" s="72" t="s">
        <v>8385</v>
      </c>
      <c r="B26835" s="72"/>
    </row>
    <row r="26836" spans="1:2">
      <c r="A26836" s="72" t="s">
        <v>21446</v>
      </c>
      <c r="B26836" s="72"/>
    </row>
    <row r="26837" spans="1:2">
      <c r="A26837" s="72" t="s">
        <v>5352</v>
      </c>
      <c r="B26837" s="72"/>
    </row>
    <row r="26838" spans="1:2">
      <c r="A26838" s="72" t="s">
        <v>7990</v>
      </c>
      <c r="B26838" s="72"/>
    </row>
    <row r="26839" spans="1:2">
      <c r="A26839" s="72" t="s">
        <v>32147</v>
      </c>
      <c r="B26839" s="72"/>
    </row>
    <row r="26840" spans="1:2">
      <c r="A26840" s="72" t="s">
        <v>22010</v>
      </c>
      <c r="B26840" s="72"/>
    </row>
    <row r="26841" spans="1:2">
      <c r="A26841" s="72" t="s">
        <v>15483</v>
      </c>
      <c r="B26841" s="72"/>
    </row>
    <row r="26842" spans="1:2">
      <c r="A26842" s="72" t="s">
        <v>32148</v>
      </c>
      <c r="B26842" s="72"/>
    </row>
    <row r="26843" spans="1:2">
      <c r="A26843" s="72" t="s">
        <v>6430</v>
      </c>
      <c r="B26843" s="72"/>
    </row>
    <row r="26844" spans="1:2">
      <c r="A26844" s="72" t="s">
        <v>18435</v>
      </c>
      <c r="B26844" s="72"/>
    </row>
    <row r="26845" spans="1:2">
      <c r="A26845" s="72" t="s">
        <v>20176</v>
      </c>
      <c r="B26845" s="72"/>
    </row>
    <row r="26846" spans="1:2">
      <c r="A26846" s="72" t="s">
        <v>30077</v>
      </c>
      <c r="B26846" s="72"/>
    </row>
    <row r="26847" spans="1:2">
      <c r="A26847" s="72" t="s">
        <v>3268</v>
      </c>
      <c r="B26847" s="72"/>
    </row>
    <row r="26848" spans="1:2">
      <c r="A26848" s="72" t="s">
        <v>3268</v>
      </c>
      <c r="B26848" s="72"/>
    </row>
    <row r="26849" spans="1:2">
      <c r="A26849" s="72" t="s">
        <v>3268</v>
      </c>
      <c r="B26849" s="72"/>
    </row>
    <row r="26850" spans="1:2">
      <c r="A26850" s="72" t="s">
        <v>31254</v>
      </c>
      <c r="B26850" s="72"/>
    </row>
    <row r="26851" spans="1:2">
      <c r="A26851" s="72" t="s">
        <v>4385</v>
      </c>
      <c r="B26851" s="72"/>
    </row>
    <row r="26852" spans="1:2">
      <c r="A26852" s="72" t="s">
        <v>31253</v>
      </c>
      <c r="B26852" s="72"/>
    </row>
    <row r="26853" spans="1:2">
      <c r="A26853" s="72" t="s">
        <v>31059</v>
      </c>
      <c r="B26853" s="72"/>
    </row>
    <row r="26854" spans="1:2">
      <c r="A26854" s="72" t="s">
        <v>31060</v>
      </c>
      <c r="B26854" s="72"/>
    </row>
    <row r="26855" spans="1:2">
      <c r="A26855" s="72" t="s">
        <v>5704</v>
      </c>
      <c r="B26855" s="72"/>
    </row>
    <row r="26856" spans="1:2">
      <c r="A26856" s="72" t="s">
        <v>5705</v>
      </c>
      <c r="B26856" s="72"/>
    </row>
    <row r="26857" spans="1:2">
      <c r="A26857" s="72" t="s">
        <v>5703</v>
      </c>
      <c r="B26857" s="72"/>
    </row>
    <row r="26858" spans="1:2">
      <c r="A26858" s="72" t="s">
        <v>5707</v>
      </c>
      <c r="B26858" s="72"/>
    </row>
    <row r="26859" spans="1:2">
      <c r="A26859" s="72" t="s">
        <v>24306</v>
      </c>
      <c r="B26859" s="72"/>
    </row>
    <row r="26860" spans="1:2">
      <c r="A26860" s="72" t="s">
        <v>24307</v>
      </c>
      <c r="B26860" s="72"/>
    </row>
    <row r="26861" spans="1:2">
      <c r="A26861" s="72" t="s">
        <v>26368</v>
      </c>
      <c r="B26861" s="72"/>
    </row>
    <row r="26862" spans="1:2">
      <c r="A26862" s="72" t="s">
        <v>27533</v>
      </c>
      <c r="B26862" s="72"/>
    </row>
    <row r="26863" spans="1:2">
      <c r="A26863" s="72" t="s">
        <v>6431</v>
      </c>
      <c r="B26863" s="72"/>
    </row>
    <row r="26864" spans="1:2">
      <c r="A26864" s="72" t="s">
        <v>6431</v>
      </c>
      <c r="B26864" s="72"/>
    </row>
    <row r="26865" spans="1:2">
      <c r="A26865" s="72" t="s">
        <v>32572</v>
      </c>
      <c r="B26865" s="72"/>
    </row>
    <row r="26866" spans="1:2">
      <c r="A26866" s="72" t="s">
        <v>14917</v>
      </c>
      <c r="B26866" s="72"/>
    </row>
    <row r="26867" spans="1:2">
      <c r="A26867" s="72" t="s">
        <v>27534</v>
      </c>
      <c r="B26867" s="72"/>
    </row>
    <row r="26868" spans="1:2">
      <c r="A26868" s="72" t="s">
        <v>21447</v>
      </c>
      <c r="B26868" s="72"/>
    </row>
    <row r="26869" spans="1:2">
      <c r="A26869" s="72" t="s">
        <v>9423</v>
      </c>
      <c r="B26869" s="72"/>
    </row>
    <row r="26870" spans="1:2">
      <c r="A26870" s="72" t="s">
        <v>9423</v>
      </c>
      <c r="B26870" s="72"/>
    </row>
    <row r="26871" spans="1:2">
      <c r="A26871" s="72" t="s">
        <v>2446</v>
      </c>
      <c r="B26871" s="72"/>
    </row>
    <row r="26872" spans="1:2">
      <c r="A26872" s="72" t="s">
        <v>2447</v>
      </c>
      <c r="B26872" s="72"/>
    </row>
    <row r="26873" spans="1:2">
      <c r="A26873" s="72" t="s">
        <v>2448</v>
      </c>
      <c r="B26873" s="72"/>
    </row>
    <row r="26874" spans="1:2">
      <c r="A26874" s="72" t="s">
        <v>26604</v>
      </c>
      <c r="B26874" s="72"/>
    </row>
    <row r="26875" spans="1:2">
      <c r="A26875" s="72" t="s">
        <v>7304</v>
      </c>
      <c r="B26875" s="72"/>
    </row>
    <row r="26876" spans="1:2">
      <c r="A26876" s="72" t="s">
        <v>4558</v>
      </c>
      <c r="B26876" s="72"/>
    </row>
    <row r="26877" spans="1:2">
      <c r="A26877" s="72" t="s">
        <v>11872</v>
      </c>
      <c r="B26877" s="72"/>
    </row>
    <row r="26878" spans="1:2">
      <c r="A26878" s="72" t="s">
        <v>11872</v>
      </c>
      <c r="B26878" s="72"/>
    </row>
    <row r="26879" spans="1:2">
      <c r="A26879" s="72" t="s">
        <v>11872</v>
      </c>
      <c r="B26879" s="72"/>
    </row>
    <row r="26880" spans="1:2">
      <c r="A26880" s="72" t="s">
        <v>11872</v>
      </c>
      <c r="B26880" s="72"/>
    </row>
    <row r="26881" spans="1:2">
      <c r="A26881" s="72" t="s">
        <v>11872</v>
      </c>
      <c r="B26881" s="72"/>
    </row>
    <row r="26882" spans="1:2">
      <c r="A26882" s="4" t="s">
        <v>11872</v>
      </c>
      <c r="B26882" s="72"/>
    </row>
    <row r="26883" spans="1:2">
      <c r="A26883" s="72" t="s">
        <v>17271</v>
      </c>
      <c r="B26883" s="72"/>
    </row>
    <row r="26884" spans="1:2">
      <c r="A26884" s="72" t="s">
        <v>8386</v>
      </c>
      <c r="B26884" s="72"/>
    </row>
    <row r="26885" spans="1:2">
      <c r="A26885" s="72" t="s">
        <v>15742</v>
      </c>
      <c r="B26885" s="72"/>
    </row>
    <row r="26886" spans="1:2">
      <c r="A26886" s="72" t="s">
        <v>493</v>
      </c>
      <c r="B26886" s="72"/>
    </row>
    <row r="26887" spans="1:2">
      <c r="A26887" s="72" t="s">
        <v>28490</v>
      </c>
      <c r="B26887" s="72"/>
    </row>
    <row r="26888" spans="1:2">
      <c r="A26888" s="72" t="s">
        <v>17887</v>
      </c>
      <c r="B26888" s="72"/>
    </row>
    <row r="26889" spans="1:2">
      <c r="A26889" s="72" t="s">
        <v>23039</v>
      </c>
      <c r="B26889" s="72"/>
    </row>
    <row r="26890" spans="1:2">
      <c r="A26890" s="72" t="s">
        <v>13100</v>
      </c>
      <c r="B26890" s="72"/>
    </row>
    <row r="26891" spans="1:2">
      <c r="A26891" s="72" t="s">
        <v>16012</v>
      </c>
      <c r="B26891" s="72"/>
    </row>
    <row r="26892" spans="1:2">
      <c r="A26892" s="72" t="s">
        <v>494</v>
      </c>
      <c r="B26892" s="72"/>
    </row>
    <row r="26893" spans="1:2">
      <c r="A26893" s="72" t="s">
        <v>2449</v>
      </c>
      <c r="B26893" s="72"/>
    </row>
    <row r="26894" spans="1:2">
      <c r="A26894" s="72" t="s">
        <v>12733</v>
      </c>
      <c r="B26894" s="72"/>
    </row>
    <row r="26895" spans="1:2">
      <c r="A26895" s="72" t="s">
        <v>8387</v>
      </c>
      <c r="B26895" s="72"/>
    </row>
    <row r="26896" spans="1:2">
      <c r="A26896" s="72" t="s">
        <v>17272</v>
      </c>
      <c r="B26896" s="72"/>
    </row>
    <row r="26897" spans="1:2">
      <c r="A26897" s="72" t="s">
        <v>2201</v>
      </c>
      <c r="B26897" s="72"/>
    </row>
    <row r="26898" spans="1:2">
      <c r="A26898" s="72" t="s">
        <v>17888</v>
      </c>
      <c r="B26898" s="72"/>
    </row>
    <row r="26899" spans="1:2">
      <c r="A26899" s="72" t="s">
        <v>9936</v>
      </c>
      <c r="B26899" s="72"/>
    </row>
    <row r="26900" spans="1:2">
      <c r="A26900" s="72" t="s">
        <v>6089</v>
      </c>
      <c r="B26900" s="72"/>
    </row>
    <row r="26901" spans="1:2">
      <c r="A26901" s="72" t="s">
        <v>11309</v>
      </c>
      <c r="B26901" s="72"/>
    </row>
    <row r="26902" spans="1:2">
      <c r="A26902" s="72" t="s">
        <v>2037</v>
      </c>
      <c r="B26902" s="72"/>
    </row>
    <row r="26903" spans="1:2">
      <c r="A26903" s="72" t="s">
        <v>23040</v>
      </c>
      <c r="B26903" s="72"/>
    </row>
    <row r="26904" spans="1:2">
      <c r="A26904" s="72" t="s">
        <v>4386</v>
      </c>
      <c r="B26904" s="72"/>
    </row>
    <row r="26905" spans="1:2">
      <c r="A26905" s="72" t="s">
        <v>4091</v>
      </c>
      <c r="B26905" s="72"/>
    </row>
    <row r="26906" spans="1:2">
      <c r="A26906" s="72" t="s">
        <v>11310</v>
      </c>
      <c r="B26906" s="72"/>
    </row>
    <row r="26907" spans="1:2">
      <c r="A26907" s="72" t="s">
        <v>2038</v>
      </c>
      <c r="B26907" s="72"/>
    </row>
    <row r="26908" spans="1:2">
      <c r="A26908" s="72" t="s">
        <v>13101</v>
      </c>
      <c r="B26908" s="72"/>
    </row>
    <row r="26909" spans="1:2">
      <c r="A26909" s="72" t="s">
        <v>7718</v>
      </c>
      <c r="B26909" s="72"/>
    </row>
    <row r="26910" spans="1:2">
      <c r="A26910" s="72" t="s">
        <v>7718</v>
      </c>
      <c r="B26910" s="72"/>
    </row>
    <row r="26911" spans="1:2">
      <c r="A26911" s="72" t="s">
        <v>15239</v>
      </c>
      <c r="B26911" s="72"/>
    </row>
    <row r="26912" spans="1:2">
      <c r="A26912" s="72" t="s">
        <v>11311</v>
      </c>
      <c r="B26912" s="72"/>
    </row>
    <row r="26913" spans="1:2">
      <c r="A26913" s="72" t="s">
        <v>4387</v>
      </c>
      <c r="B26913" s="72"/>
    </row>
    <row r="26914" spans="1:2">
      <c r="A26914" s="72" t="s">
        <v>5032</v>
      </c>
      <c r="B26914" s="72"/>
    </row>
    <row r="26915" spans="1:2">
      <c r="A26915" s="72" t="s">
        <v>495</v>
      </c>
      <c r="B26915" s="72"/>
    </row>
    <row r="26916" spans="1:2">
      <c r="A26916" s="72" t="s">
        <v>11312</v>
      </c>
      <c r="B26916" s="72"/>
    </row>
    <row r="26917" spans="1:2">
      <c r="A26917" s="72" t="s">
        <v>12734</v>
      </c>
      <c r="B26917" s="72"/>
    </row>
    <row r="26918" spans="1:2">
      <c r="A26918" s="72" t="s">
        <v>20177</v>
      </c>
      <c r="B26918" s="72"/>
    </row>
    <row r="26919" spans="1:2">
      <c r="A26919" s="72" t="s">
        <v>27535</v>
      </c>
      <c r="B26919" s="72"/>
    </row>
    <row r="26920" spans="1:2">
      <c r="A26920" s="72" t="s">
        <v>21448</v>
      </c>
      <c r="B26920" s="72"/>
    </row>
    <row r="26921" spans="1:2">
      <c r="A26921" s="72" t="s">
        <v>14326</v>
      </c>
      <c r="B26921" s="72"/>
    </row>
    <row r="26922" spans="1:2">
      <c r="A26922" s="72" t="s">
        <v>32909</v>
      </c>
      <c r="B26922" s="72"/>
    </row>
    <row r="26923" spans="1:2">
      <c r="A26923" s="72" t="s">
        <v>2450</v>
      </c>
      <c r="B26923" s="72"/>
    </row>
    <row r="26924" spans="1:2">
      <c r="A26924" s="72" t="s">
        <v>12735</v>
      </c>
      <c r="B26924" s="72"/>
    </row>
    <row r="26925" spans="1:2">
      <c r="A26925" s="72" t="s">
        <v>22660</v>
      </c>
      <c r="B26925" s="72"/>
    </row>
    <row r="26926" spans="1:2">
      <c r="A26926" s="72" t="s">
        <v>31715</v>
      </c>
      <c r="B26926" s="72"/>
    </row>
    <row r="26927" spans="1:2">
      <c r="A26927" s="72" t="s">
        <v>2451</v>
      </c>
      <c r="B26927" s="72"/>
    </row>
    <row r="26928" spans="1:2">
      <c r="A26928" s="72" t="s">
        <v>26605</v>
      </c>
      <c r="B26928" s="72"/>
    </row>
    <row r="26929" spans="1:2">
      <c r="A26929" s="72" t="s">
        <v>496</v>
      </c>
      <c r="B26929" s="72"/>
    </row>
    <row r="26930" spans="1:2">
      <c r="A26930" s="72" t="s">
        <v>24308</v>
      </c>
      <c r="B26930" s="72"/>
    </row>
    <row r="26931" spans="1:2">
      <c r="A26931" s="72" t="s">
        <v>27536</v>
      </c>
      <c r="B26931" s="72"/>
    </row>
    <row r="26932" spans="1:2">
      <c r="A26932" s="72" t="s">
        <v>14327</v>
      </c>
      <c r="B26932" s="72"/>
    </row>
    <row r="26933" spans="1:2">
      <c r="A26933" s="72" t="s">
        <v>15743</v>
      </c>
      <c r="B26933" s="72"/>
    </row>
    <row r="26934" spans="1:2">
      <c r="A26934" s="72" t="s">
        <v>1865</v>
      </c>
      <c r="B26934" s="72"/>
    </row>
    <row r="26935" spans="1:2">
      <c r="A26935" s="72" t="s">
        <v>3668</v>
      </c>
      <c r="B26935" s="72"/>
    </row>
    <row r="26936" spans="1:2">
      <c r="A26936" s="72" t="s">
        <v>22011</v>
      </c>
      <c r="B26936" s="72"/>
    </row>
    <row r="26937" spans="1:2">
      <c r="A26937" s="72" t="s">
        <v>29039</v>
      </c>
      <c r="B26937" s="72"/>
    </row>
    <row r="26938" spans="1:2">
      <c r="A26938" s="72" t="s">
        <v>5033</v>
      </c>
      <c r="B26938" s="72"/>
    </row>
    <row r="26939" spans="1:2">
      <c r="A26939" s="72" t="s">
        <v>30078</v>
      </c>
      <c r="B26939" s="72"/>
    </row>
    <row r="26940" spans="1:2">
      <c r="A26940" s="4" t="s">
        <v>497</v>
      </c>
      <c r="B26940" s="72"/>
    </row>
    <row r="26941" spans="1:2">
      <c r="A26941" s="72" t="s">
        <v>12736</v>
      </c>
      <c r="B26941" s="72"/>
    </row>
    <row r="26942" spans="1:2">
      <c r="A26942" s="72" t="s">
        <v>5708</v>
      </c>
      <c r="B26942" s="72"/>
    </row>
    <row r="26943" spans="1:2">
      <c r="A26943" s="72" t="s">
        <v>10382</v>
      </c>
      <c r="B26943" s="72"/>
    </row>
    <row r="26944" spans="1:2">
      <c r="A26944" s="72" t="s">
        <v>1623</v>
      </c>
      <c r="B26944" s="72"/>
    </row>
    <row r="26945" spans="1:2">
      <c r="A26945" s="72" t="s">
        <v>1623</v>
      </c>
      <c r="B26945" s="72"/>
    </row>
    <row r="26946" spans="1:2">
      <c r="A26946" s="72" t="s">
        <v>1623</v>
      </c>
      <c r="B26946" s="72"/>
    </row>
    <row r="26947" spans="1:2">
      <c r="A26947" s="72" t="s">
        <v>29560</v>
      </c>
      <c r="B26947" s="72"/>
    </row>
    <row r="26948" spans="1:2">
      <c r="A26948" s="72" t="s">
        <v>24309</v>
      </c>
      <c r="B26948" s="72"/>
    </row>
    <row r="26949" spans="1:2">
      <c r="A26949" s="72" t="s">
        <v>7305</v>
      </c>
      <c r="B26949" s="72"/>
    </row>
    <row r="26950" spans="1:2">
      <c r="A26950" s="72" t="s">
        <v>5354</v>
      </c>
      <c r="B26950" s="72"/>
    </row>
    <row r="26951" spans="1:2">
      <c r="A26951" s="72" t="s">
        <v>5354</v>
      </c>
      <c r="B26951" s="72"/>
    </row>
    <row r="26952" spans="1:2">
      <c r="A26952" s="72" t="s">
        <v>5354</v>
      </c>
      <c r="B26952" s="72"/>
    </row>
    <row r="26953" spans="1:2">
      <c r="A26953" s="72" t="s">
        <v>8388</v>
      </c>
      <c r="B26953" s="72"/>
    </row>
    <row r="26954" spans="1:2">
      <c r="A26954" s="72" t="s">
        <v>8389</v>
      </c>
      <c r="B26954" s="72"/>
    </row>
    <row r="26955" spans="1:2">
      <c r="A26955" s="72" t="s">
        <v>8390</v>
      </c>
      <c r="B26955" s="72"/>
    </row>
    <row r="26956" spans="1:2">
      <c r="A26956" s="72" t="s">
        <v>17086</v>
      </c>
      <c r="B26956" s="72"/>
    </row>
    <row r="26957" spans="1:2">
      <c r="A26957" s="72" t="s">
        <v>12737</v>
      </c>
      <c r="B26957" s="72"/>
    </row>
    <row r="26958" spans="1:2">
      <c r="A26958" s="72" t="s">
        <v>13953</v>
      </c>
      <c r="B26958" s="72"/>
    </row>
    <row r="26959" spans="1:2">
      <c r="A26959" s="72" t="s">
        <v>29040</v>
      </c>
      <c r="B26959" s="72"/>
    </row>
    <row r="26960" spans="1:2">
      <c r="A26960" s="72" t="s">
        <v>12738</v>
      </c>
      <c r="B26960" s="72"/>
    </row>
    <row r="26961" spans="1:2">
      <c r="A26961" s="72" t="s">
        <v>2202</v>
      </c>
      <c r="B26961" s="72"/>
    </row>
    <row r="26962" spans="1:2">
      <c r="A26962" s="72" t="s">
        <v>2202</v>
      </c>
      <c r="B26962" s="72"/>
    </row>
    <row r="26963" spans="1:2">
      <c r="A26963" s="72" t="s">
        <v>31061</v>
      </c>
      <c r="B26963" s="72"/>
    </row>
    <row r="26964" spans="1:2">
      <c r="A26964" s="72" t="s">
        <v>9937</v>
      </c>
      <c r="B26964" s="72"/>
    </row>
    <row r="26965" spans="1:2">
      <c r="A26965" s="72" t="s">
        <v>31421</v>
      </c>
      <c r="B26965" s="72"/>
    </row>
    <row r="26966" spans="1:2">
      <c r="A26966" s="72" t="s">
        <v>31255</v>
      </c>
      <c r="B26966" s="72"/>
    </row>
    <row r="26967" spans="1:2">
      <c r="A26967" s="72" t="s">
        <v>4559</v>
      </c>
      <c r="B26967" s="72"/>
    </row>
    <row r="26968" spans="1:2">
      <c r="A26968" s="72" t="s">
        <v>13695</v>
      </c>
      <c r="B26968" s="72"/>
    </row>
    <row r="26969" spans="1:2">
      <c r="A26969" s="72" t="s">
        <v>13696</v>
      </c>
      <c r="B26969" s="72"/>
    </row>
    <row r="26970" spans="1:2">
      <c r="A26970" s="72" t="s">
        <v>2039</v>
      </c>
      <c r="B26970" s="72"/>
    </row>
    <row r="26971" spans="1:2">
      <c r="A26971" s="72" t="s">
        <v>2039</v>
      </c>
      <c r="B26971" s="72"/>
    </row>
    <row r="26972" spans="1:2">
      <c r="A26972" s="72" t="s">
        <v>2452</v>
      </c>
      <c r="B26972" s="72"/>
    </row>
    <row r="26973" spans="1:2">
      <c r="A26973" s="72" t="s">
        <v>26606</v>
      </c>
      <c r="B26973" s="72"/>
    </row>
    <row r="26974" spans="1:2">
      <c r="A26974" s="72" t="s">
        <v>14330</v>
      </c>
      <c r="B26974" s="72"/>
    </row>
    <row r="26975" spans="1:2">
      <c r="A26975" s="72" t="s">
        <v>14330</v>
      </c>
      <c r="B26975" s="72"/>
    </row>
    <row r="26976" spans="1:2">
      <c r="A26976" s="72" t="s">
        <v>8391</v>
      </c>
      <c r="B26976" s="72"/>
    </row>
    <row r="26977" spans="1:2">
      <c r="A26977" s="72" t="s">
        <v>23041</v>
      </c>
      <c r="B26977" s="72"/>
    </row>
    <row r="26978" spans="1:2">
      <c r="A26978" s="72" t="s">
        <v>9938</v>
      </c>
      <c r="B26978" s="72"/>
    </row>
    <row r="26979" spans="1:2">
      <c r="A26979" s="72" t="s">
        <v>11873</v>
      </c>
      <c r="B26979" s="72"/>
    </row>
    <row r="26980" spans="1:2">
      <c r="A26980" s="72" t="s">
        <v>12312</v>
      </c>
      <c r="B26980" s="72"/>
    </row>
    <row r="26981" spans="1:2">
      <c r="A26981" s="72" t="s">
        <v>16013</v>
      </c>
      <c r="B26981" s="72"/>
    </row>
    <row r="26982" spans="1:2">
      <c r="A26982" s="72" t="s">
        <v>16014</v>
      </c>
      <c r="B26982" s="72"/>
    </row>
    <row r="26983" spans="1:2">
      <c r="A26983" s="72" t="s">
        <v>14331</v>
      </c>
      <c r="B26983" s="72"/>
    </row>
    <row r="26984" spans="1:2">
      <c r="A26984" s="72" t="s">
        <v>13433</v>
      </c>
      <c r="B26984" s="72"/>
    </row>
    <row r="26985" spans="1:2">
      <c r="A26985" s="72" t="s">
        <v>13433</v>
      </c>
      <c r="B26985" s="72"/>
    </row>
    <row r="26986" spans="1:2">
      <c r="A26986" s="72" t="s">
        <v>24882</v>
      </c>
      <c r="B26986" s="72"/>
    </row>
    <row r="26987" spans="1:2">
      <c r="A26987" s="72" t="s">
        <v>25530</v>
      </c>
      <c r="B26987" s="72"/>
    </row>
    <row r="26988" spans="1:2">
      <c r="A26988" s="72" t="s">
        <v>5034</v>
      </c>
      <c r="B26988" s="72"/>
    </row>
    <row r="26989" spans="1:2">
      <c r="A26989" s="72" t="s">
        <v>5034</v>
      </c>
      <c r="B26989" s="72"/>
    </row>
    <row r="26990" spans="1:2">
      <c r="A26990" s="72" t="s">
        <v>5034</v>
      </c>
      <c r="B26990" s="72"/>
    </row>
    <row r="26991" spans="1:2">
      <c r="A26991" s="72" t="s">
        <v>5034</v>
      </c>
      <c r="B26991" s="72"/>
    </row>
    <row r="26992" spans="1:2">
      <c r="A26992" s="72" t="s">
        <v>10383</v>
      </c>
      <c r="B26992" s="72"/>
    </row>
    <row r="26993" spans="1:2">
      <c r="A26993" s="72" t="s">
        <v>29860</v>
      </c>
      <c r="B26993" s="72"/>
    </row>
    <row r="26994" spans="1:2">
      <c r="A26994" s="72" t="s">
        <v>12313</v>
      </c>
      <c r="B26994" s="72"/>
    </row>
    <row r="26995" spans="1:2">
      <c r="A26995" s="72" t="s">
        <v>12313</v>
      </c>
      <c r="B26995" s="72"/>
    </row>
    <row r="26996" spans="1:2">
      <c r="A26996" s="72" t="s">
        <v>31256</v>
      </c>
      <c r="B26996" s="72"/>
    </row>
    <row r="26997" spans="1:2">
      <c r="A26997" s="72" t="s">
        <v>8392</v>
      </c>
      <c r="B26997" s="72"/>
    </row>
    <row r="26998" spans="1:2">
      <c r="A26998" s="72" t="s">
        <v>8392</v>
      </c>
      <c r="B26998" s="72"/>
    </row>
    <row r="26999" spans="1:2">
      <c r="A26999" s="72" t="s">
        <v>2203</v>
      </c>
      <c r="B26999" s="72"/>
    </row>
    <row r="27000" spans="1:2">
      <c r="A27000" s="72" t="s">
        <v>2040</v>
      </c>
      <c r="B27000" s="72"/>
    </row>
    <row r="27001" spans="1:2">
      <c r="A27001" s="72" t="s">
        <v>9424</v>
      </c>
      <c r="B27001" s="72"/>
    </row>
    <row r="27002" spans="1:2">
      <c r="A27002" s="72" t="s">
        <v>22012</v>
      </c>
      <c r="B27002" s="72"/>
    </row>
    <row r="27003" spans="1:2">
      <c r="A27003" s="72" t="s">
        <v>1257</v>
      </c>
      <c r="B27003" s="72"/>
    </row>
    <row r="27004" spans="1:2">
      <c r="A27004" s="72" t="s">
        <v>1257</v>
      </c>
      <c r="B27004" s="72"/>
    </row>
    <row r="27005" spans="1:2">
      <c r="A27005" s="72" t="s">
        <v>1257</v>
      </c>
      <c r="B27005" s="72"/>
    </row>
    <row r="27006" spans="1:2">
      <c r="A27006" s="72" t="s">
        <v>1257</v>
      </c>
      <c r="B27006" s="72"/>
    </row>
    <row r="27007" spans="1:2">
      <c r="A27007" s="72" t="s">
        <v>1257</v>
      </c>
      <c r="B27007" s="72"/>
    </row>
    <row r="27008" spans="1:2">
      <c r="A27008" s="72" t="s">
        <v>1257</v>
      </c>
      <c r="B27008" s="72"/>
    </row>
    <row r="27009" spans="1:2">
      <c r="A27009" s="72" t="s">
        <v>1257</v>
      </c>
      <c r="B27009" s="72"/>
    </row>
    <row r="27010" spans="1:2">
      <c r="A27010" s="72" t="s">
        <v>1257</v>
      </c>
      <c r="B27010" s="72"/>
    </row>
    <row r="27011" spans="1:2">
      <c r="A27011" s="72" t="s">
        <v>1257</v>
      </c>
      <c r="B27011" s="72"/>
    </row>
    <row r="27012" spans="1:2">
      <c r="A27012" s="72" t="s">
        <v>1257</v>
      </c>
      <c r="B27012" s="72"/>
    </row>
    <row r="27013" spans="1:2">
      <c r="A27013" s="72" t="s">
        <v>29041</v>
      </c>
      <c r="B27013" s="72"/>
    </row>
    <row r="27014" spans="1:2">
      <c r="A27014" s="72" t="s">
        <v>23042</v>
      </c>
      <c r="B27014" s="72"/>
    </row>
    <row r="27015" spans="1:2">
      <c r="A27015" s="72" t="s">
        <v>5035</v>
      </c>
      <c r="B27015" s="72"/>
    </row>
    <row r="27016" spans="1:2">
      <c r="A27016" s="72" t="s">
        <v>13434</v>
      </c>
      <c r="B27016" s="72"/>
    </row>
    <row r="27017" spans="1:2">
      <c r="A27017" s="72" t="s">
        <v>12739</v>
      </c>
      <c r="B27017" s="72"/>
    </row>
    <row r="27018" spans="1:2">
      <c r="A27018" s="72" t="s">
        <v>23043</v>
      </c>
      <c r="B27018" s="72"/>
    </row>
    <row r="27019" spans="1:2">
      <c r="A27019" s="72" t="s">
        <v>12740</v>
      </c>
      <c r="B27019" s="72"/>
    </row>
    <row r="27020" spans="1:2">
      <c r="A27020" s="72" t="s">
        <v>8393</v>
      </c>
      <c r="B27020" s="72"/>
    </row>
    <row r="27021" spans="1:2">
      <c r="A27021" s="72" t="s">
        <v>23044</v>
      </c>
      <c r="B27021" s="72"/>
    </row>
    <row r="27022" spans="1:2">
      <c r="A27022" s="72" t="s">
        <v>29042</v>
      </c>
      <c r="B27022" s="72"/>
    </row>
    <row r="27023" spans="1:2">
      <c r="A27023" s="72" t="s">
        <v>9939</v>
      </c>
      <c r="B27023" s="72"/>
    </row>
    <row r="27024" spans="1:2">
      <c r="A27024" s="72" t="s">
        <v>8394</v>
      </c>
      <c r="B27024" s="72"/>
    </row>
    <row r="27025" spans="1:2">
      <c r="A27025" s="72" t="s">
        <v>27934</v>
      </c>
      <c r="B27025" s="72"/>
    </row>
    <row r="27026" spans="1:2">
      <c r="A27026" s="72" t="s">
        <v>12741</v>
      </c>
      <c r="B27026" s="72"/>
    </row>
    <row r="27027" spans="1:2">
      <c r="A27027" s="72" t="s">
        <v>8395</v>
      </c>
      <c r="B27027" s="72"/>
    </row>
    <row r="27028" spans="1:2">
      <c r="A27028" s="72" t="s">
        <v>5036</v>
      </c>
      <c r="B27028" s="72"/>
    </row>
    <row r="27029" spans="1:2">
      <c r="A27029" s="72" t="s">
        <v>5036</v>
      </c>
      <c r="B27029" s="72"/>
    </row>
    <row r="27030" spans="1:2">
      <c r="A27030" s="72" t="s">
        <v>9940</v>
      </c>
      <c r="B27030" s="72"/>
    </row>
    <row r="27031" spans="1:2">
      <c r="A27031" s="72" t="s">
        <v>16239</v>
      </c>
      <c r="B27031" s="72"/>
    </row>
    <row r="27032" spans="1:2">
      <c r="A27032" s="72" t="s">
        <v>21449</v>
      </c>
      <c r="B27032" s="72"/>
    </row>
    <row r="27033" spans="1:2">
      <c r="A27033" s="72" t="s">
        <v>27935</v>
      </c>
      <c r="B27033" s="72"/>
    </row>
    <row r="27034" spans="1:2">
      <c r="A27034" s="72" t="s">
        <v>13435</v>
      </c>
      <c r="B27034" s="72"/>
    </row>
    <row r="27035" spans="1:2">
      <c r="A27035" s="72" t="s">
        <v>31717</v>
      </c>
      <c r="B27035" s="72"/>
    </row>
    <row r="27036" spans="1:2">
      <c r="A27036" s="72" t="s">
        <v>17889</v>
      </c>
      <c r="B27036" s="72"/>
    </row>
    <row r="27037" spans="1:2">
      <c r="A27037" s="72" t="s">
        <v>17890</v>
      </c>
      <c r="B27037" s="72"/>
    </row>
    <row r="27038" spans="1:2">
      <c r="A27038" s="72" t="s">
        <v>13436</v>
      </c>
      <c r="B27038" s="72"/>
    </row>
    <row r="27039" spans="1:2">
      <c r="A27039" s="72" t="s">
        <v>19169</v>
      </c>
      <c r="B27039" s="72"/>
    </row>
    <row r="27040" spans="1:2">
      <c r="A27040" s="72" t="s">
        <v>13437</v>
      </c>
      <c r="B27040" s="72"/>
    </row>
    <row r="27041" spans="1:2">
      <c r="A27041" s="72" t="s">
        <v>17891</v>
      </c>
      <c r="B27041" s="72"/>
    </row>
    <row r="27042" spans="1:2">
      <c r="A27042" s="72" t="s">
        <v>30079</v>
      </c>
      <c r="B27042" s="72"/>
    </row>
    <row r="27043" spans="1:2">
      <c r="A27043" s="72" t="s">
        <v>9941</v>
      </c>
      <c r="B27043" s="72"/>
    </row>
    <row r="27044" spans="1:2">
      <c r="A27044" s="72" t="s">
        <v>22661</v>
      </c>
      <c r="B27044" s="72"/>
    </row>
    <row r="27045" spans="1:2">
      <c r="A27045" s="72" t="s">
        <v>27537</v>
      </c>
      <c r="B27045" s="72"/>
    </row>
    <row r="27046" spans="1:2">
      <c r="A27046" s="72" t="s">
        <v>29043</v>
      </c>
      <c r="B27046" s="72"/>
    </row>
    <row r="27047" spans="1:2">
      <c r="A27047" s="72" t="s">
        <v>19170</v>
      </c>
      <c r="B27047" s="72"/>
    </row>
    <row r="27048" spans="1:2">
      <c r="A27048" s="72" t="s">
        <v>31718</v>
      </c>
      <c r="B27048" s="72"/>
    </row>
    <row r="27049" spans="1:2">
      <c r="A27049" s="72" t="s">
        <v>29045</v>
      </c>
      <c r="B27049" s="72"/>
    </row>
    <row r="27050" spans="1:2">
      <c r="A27050" s="72" t="s">
        <v>30080</v>
      </c>
      <c r="B27050" s="72"/>
    </row>
    <row r="27051" spans="1:2">
      <c r="A27051" s="72" t="s">
        <v>13954</v>
      </c>
      <c r="B27051" s="72"/>
    </row>
    <row r="27052" spans="1:2">
      <c r="A27052" s="72" t="s">
        <v>1624</v>
      </c>
      <c r="B27052" s="72"/>
    </row>
    <row r="27053" spans="1:2">
      <c r="A27053" s="72" t="s">
        <v>29044</v>
      </c>
      <c r="B27053" s="72"/>
    </row>
    <row r="27054" spans="1:2">
      <c r="A27054" s="72" t="s">
        <v>21450</v>
      </c>
      <c r="B27054" s="72"/>
    </row>
    <row r="27055" spans="1:2">
      <c r="A27055" s="72" t="s">
        <v>9942</v>
      </c>
      <c r="B27055" s="72"/>
    </row>
    <row r="27056" spans="1:2">
      <c r="A27056" s="72" t="s">
        <v>30757</v>
      </c>
      <c r="B27056" s="72"/>
    </row>
    <row r="27057" spans="1:2">
      <c r="A27057" s="72" t="s">
        <v>30758</v>
      </c>
      <c r="B27057" s="72"/>
    </row>
    <row r="27058" spans="1:2">
      <c r="A27058" s="72" t="s">
        <v>29046</v>
      </c>
      <c r="B27058" s="72"/>
    </row>
    <row r="27059" spans="1:2">
      <c r="A27059" s="72" t="s">
        <v>22662</v>
      </c>
      <c r="B27059" s="72"/>
    </row>
    <row r="27060" spans="1:2">
      <c r="A27060" s="72" t="s">
        <v>20178</v>
      </c>
      <c r="B27060" s="72"/>
    </row>
    <row r="27061" spans="1:2">
      <c r="A27061" s="72" t="s">
        <v>9943</v>
      </c>
      <c r="B27061" s="72"/>
    </row>
    <row r="27062" spans="1:2">
      <c r="A27062" s="72" t="s">
        <v>27538</v>
      </c>
      <c r="B27062" s="72"/>
    </row>
    <row r="27063" spans="1:2">
      <c r="A27063" s="72" t="s">
        <v>5037</v>
      </c>
      <c r="B27063" s="72"/>
    </row>
    <row r="27064" spans="1:2">
      <c r="A27064" s="72" t="s">
        <v>5037</v>
      </c>
      <c r="B27064" s="72"/>
    </row>
    <row r="27065" spans="1:2">
      <c r="A27065" s="72" t="s">
        <v>9944</v>
      </c>
      <c r="B27065" s="72"/>
    </row>
    <row r="27066" spans="1:2">
      <c r="A27066" s="72" t="s">
        <v>29047</v>
      </c>
      <c r="B27066" s="72"/>
    </row>
    <row r="27067" spans="1:2">
      <c r="A27067" s="72" t="s">
        <v>32911</v>
      </c>
      <c r="B27067" s="72"/>
    </row>
    <row r="27068" spans="1:2">
      <c r="A27068" s="72" t="s">
        <v>6090</v>
      </c>
      <c r="B27068" s="72"/>
    </row>
    <row r="27069" spans="1:2">
      <c r="A27069" s="72" t="s">
        <v>6090</v>
      </c>
      <c r="B27069" s="72"/>
    </row>
    <row r="27070" spans="1:2">
      <c r="A27070" s="72" t="s">
        <v>6090</v>
      </c>
      <c r="B27070" s="72"/>
    </row>
    <row r="27071" spans="1:2">
      <c r="A27071" s="72" t="s">
        <v>6090</v>
      </c>
      <c r="B27071" s="72"/>
    </row>
    <row r="27072" spans="1:2">
      <c r="A27072" s="72" t="s">
        <v>17484</v>
      </c>
      <c r="B27072" s="72"/>
    </row>
    <row r="27073" spans="1:2">
      <c r="A27073" s="72" t="s">
        <v>6694</v>
      </c>
      <c r="B27073" s="72"/>
    </row>
    <row r="27074" spans="1:2">
      <c r="A27074" s="72" t="s">
        <v>5709</v>
      </c>
      <c r="B27074" s="72"/>
    </row>
    <row r="27075" spans="1:2">
      <c r="A27075" s="72" t="s">
        <v>13102</v>
      </c>
      <c r="B27075" s="72"/>
    </row>
    <row r="27076" spans="1:2">
      <c r="A27076" s="72" t="s">
        <v>12314</v>
      </c>
      <c r="B27076" s="72"/>
    </row>
    <row r="27077" spans="1:2">
      <c r="A27077" s="72" t="s">
        <v>14332</v>
      </c>
      <c r="B27077" s="72"/>
    </row>
    <row r="27078" spans="1:2">
      <c r="A27078" s="72" t="s">
        <v>16015</v>
      </c>
      <c r="B27078" s="72"/>
    </row>
    <row r="27079" spans="1:2">
      <c r="A27079" s="72" t="s">
        <v>32150</v>
      </c>
      <c r="B27079" s="72"/>
    </row>
    <row r="27080" spans="1:2">
      <c r="A27080" s="72" t="s">
        <v>31719</v>
      </c>
      <c r="B27080" s="72"/>
    </row>
    <row r="27081" spans="1:2">
      <c r="A27081" s="72" t="s">
        <v>20479</v>
      </c>
      <c r="B27081" s="72"/>
    </row>
    <row r="27082" spans="1:2">
      <c r="A27082" s="72" t="s">
        <v>11874</v>
      </c>
      <c r="B27082" s="72"/>
    </row>
    <row r="27083" spans="1:2">
      <c r="A27083" s="72" t="s">
        <v>13955</v>
      </c>
      <c r="B27083" s="72"/>
    </row>
    <row r="27084" spans="1:2">
      <c r="A27084" s="72" t="s">
        <v>5710</v>
      </c>
      <c r="B27084" s="72"/>
    </row>
    <row r="27085" spans="1:2">
      <c r="A27085" s="72" t="s">
        <v>5710</v>
      </c>
      <c r="B27085" s="72"/>
    </row>
    <row r="27086" spans="1:2">
      <c r="A27086" s="72" t="s">
        <v>5710</v>
      </c>
      <c r="B27086" s="72"/>
    </row>
    <row r="27087" spans="1:2">
      <c r="A27087" s="72" t="s">
        <v>5710</v>
      </c>
      <c r="B27087" s="72"/>
    </row>
    <row r="27088" spans="1:2">
      <c r="A27088" s="72" t="s">
        <v>5710</v>
      </c>
      <c r="B27088" s="72"/>
    </row>
    <row r="27089" spans="1:2">
      <c r="A27089" s="72" t="s">
        <v>5710</v>
      </c>
      <c r="B27089" s="72"/>
    </row>
    <row r="27090" spans="1:2">
      <c r="A27090" s="72" t="s">
        <v>5710</v>
      </c>
      <c r="B27090" s="72"/>
    </row>
    <row r="27091" spans="1:2">
      <c r="A27091" s="72" t="s">
        <v>12742</v>
      </c>
      <c r="B27091" s="72"/>
    </row>
    <row r="27092" spans="1:2">
      <c r="A27092" s="72" t="s">
        <v>7991</v>
      </c>
      <c r="B27092" s="72"/>
    </row>
    <row r="27093" spans="1:2">
      <c r="A27093" s="72" t="s">
        <v>8397</v>
      </c>
      <c r="B27093" s="72"/>
    </row>
    <row r="27094" spans="1:2">
      <c r="A27094" s="72" t="s">
        <v>12316</v>
      </c>
      <c r="B27094" s="72"/>
    </row>
    <row r="27095" spans="1:2">
      <c r="A27095" s="72" t="s">
        <v>7992</v>
      </c>
      <c r="B27095" s="72"/>
    </row>
    <row r="27096" spans="1:2">
      <c r="A27096" s="72" t="s">
        <v>10384</v>
      </c>
      <c r="B27096" s="72"/>
    </row>
    <row r="27097" spans="1:2">
      <c r="A27097" s="72" t="s">
        <v>8398</v>
      </c>
      <c r="B27097" s="72"/>
    </row>
    <row r="27098" spans="1:2">
      <c r="A27098" s="72" t="s">
        <v>12743</v>
      </c>
      <c r="B27098" s="72"/>
    </row>
    <row r="27099" spans="1:2">
      <c r="A27099" s="72" t="s">
        <v>8399</v>
      </c>
      <c r="B27099" s="72"/>
    </row>
    <row r="27100" spans="1:2">
      <c r="A27100" s="72" t="s">
        <v>21097</v>
      </c>
      <c r="B27100" s="72"/>
    </row>
    <row r="27101" spans="1:2">
      <c r="A27101" s="72" t="s">
        <v>28211</v>
      </c>
      <c r="B27101" s="72"/>
    </row>
    <row r="27102" spans="1:2">
      <c r="A27102" s="72" t="s">
        <v>16540</v>
      </c>
      <c r="B27102" s="72"/>
    </row>
    <row r="27103" spans="1:2">
      <c r="A27103" s="72" t="s">
        <v>22013</v>
      </c>
      <c r="B27103" s="72"/>
    </row>
    <row r="27104" spans="1:2">
      <c r="A27104" s="72" t="s">
        <v>24310</v>
      </c>
      <c r="B27104" s="72"/>
    </row>
    <row r="27105" spans="1:2">
      <c r="A27105" s="72" t="s">
        <v>28212</v>
      </c>
      <c r="B27105" s="72"/>
    </row>
    <row r="27106" spans="1:2">
      <c r="A27106" s="72" t="s">
        <v>1258</v>
      </c>
      <c r="B27106" s="72"/>
    </row>
    <row r="27107" spans="1:2">
      <c r="A27107" s="72" t="s">
        <v>14918</v>
      </c>
      <c r="B27107" s="72"/>
    </row>
    <row r="27108" spans="1:2">
      <c r="A27108" s="72" t="s">
        <v>32151</v>
      </c>
      <c r="B27108" s="72"/>
    </row>
    <row r="27109" spans="1:2">
      <c r="A27109" s="72" t="s">
        <v>7993</v>
      </c>
      <c r="B27109" s="72"/>
    </row>
    <row r="27110" spans="1:2">
      <c r="A27110" s="72" t="s">
        <v>9425</v>
      </c>
      <c r="B27110" s="72"/>
    </row>
    <row r="27111" spans="1:2">
      <c r="A27111" s="72" t="s">
        <v>7719</v>
      </c>
      <c r="B27111" s="72"/>
    </row>
    <row r="27112" spans="1:2">
      <c r="A27112" s="72" t="s">
        <v>14333</v>
      </c>
      <c r="B27112" s="72"/>
    </row>
    <row r="27113" spans="1:2">
      <c r="A27113" s="72" t="s">
        <v>14333</v>
      </c>
      <c r="B27113" s="72"/>
    </row>
    <row r="27114" spans="1:2">
      <c r="A27114" s="72" t="s">
        <v>14333</v>
      </c>
      <c r="B27114" s="72"/>
    </row>
    <row r="27115" spans="1:2">
      <c r="A27115" s="72" t="s">
        <v>14333</v>
      </c>
      <c r="B27115" s="72"/>
    </row>
    <row r="27116" spans="1:2">
      <c r="A27116" s="72" t="s">
        <v>14333</v>
      </c>
      <c r="B27116" s="72"/>
    </row>
    <row r="27117" spans="1:2">
      <c r="A27117" s="72" t="s">
        <v>14333</v>
      </c>
      <c r="B27117" s="72"/>
    </row>
    <row r="27118" spans="1:2">
      <c r="A27118" s="72" t="s">
        <v>17087</v>
      </c>
      <c r="B27118" s="72"/>
    </row>
    <row r="27119" spans="1:2">
      <c r="A27119" s="72" t="s">
        <v>17485</v>
      </c>
      <c r="B27119" s="72"/>
    </row>
    <row r="27120" spans="1:2">
      <c r="A27120" s="72" t="s">
        <v>8400</v>
      </c>
      <c r="B27120" s="72"/>
    </row>
    <row r="27121" spans="1:2">
      <c r="A27121" s="72" t="s">
        <v>8401</v>
      </c>
      <c r="B27121" s="72"/>
    </row>
    <row r="27122" spans="1:2">
      <c r="A27122" s="72" t="s">
        <v>14334</v>
      </c>
      <c r="B27122" s="72"/>
    </row>
    <row r="27123" spans="1:2">
      <c r="A27123" s="72" t="s">
        <v>9426</v>
      </c>
      <c r="B27123" s="72"/>
    </row>
    <row r="27124" spans="1:2">
      <c r="A27124" s="72" t="s">
        <v>2454</v>
      </c>
      <c r="B27124" s="72"/>
    </row>
    <row r="27125" spans="1:2">
      <c r="A27125" s="72" t="s">
        <v>2453</v>
      </c>
      <c r="B27125" s="72"/>
    </row>
    <row r="27126" spans="1:2">
      <c r="A27126" s="72" t="s">
        <v>2455</v>
      </c>
      <c r="B27126" s="72"/>
    </row>
    <row r="27127" spans="1:2">
      <c r="A27127" s="72" t="s">
        <v>15744</v>
      </c>
      <c r="B27127" s="72"/>
    </row>
    <row r="27128" spans="1:2">
      <c r="A27128" s="72" t="s">
        <v>2456</v>
      </c>
      <c r="B27128" s="72"/>
    </row>
    <row r="27129" spans="1:2">
      <c r="A27129" s="72" t="s">
        <v>32573</v>
      </c>
      <c r="B27129" s="72"/>
    </row>
    <row r="27130" spans="1:2">
      <c r="A27130" s="72" t="s">
        <v>6432</v>
      </c>
      <c r="B27130" s="72"/>
    </row>
    <row r="27131" spans="1:2">
      <c r="A27131" s="72" t="s">
        <v>19171</v>
      </c>
      <c r="B27131" s="72"/>
    </row>
    <row r="27132" spans="1:2">
      <c r="A27132" s="72" t="s">
        <v>14335</v>
      </c>
      <c r="B27132" s="72"/>
    </row>
    <row r="27133" spans="1:2">
      <c r="A27133" s="72" t="s">
        <v>14336</v>
      </c>
      <c r="B27133" s="72"/>
    </row>
    <row r="27134" spans="1:2">
      <c r="A27134" s="72" t="s">
        <v>13956</v>
      </c>
      <c r="B27134" s="72"/>
    </row>
    <row r="27135" spans="1:2">
      <c r="A27135" s="72" t="s">
        <v>19672</v>
      </c>
      <c r="B27135" s="72"/>
    </row>
    <row r="27136" spans="1:2">
      <c r="A27136" s="72" t="s">
        <v>3269</v>
      </c>
      <c r="B27136" s="72"/>
    </row>
    <row r="27137" spans="1:2">
      <c r="A27137" s="72" t="s">
        <v>11313</v>
      </c>
      <c r="B27137" s="72"/>
    </row>
    <row r="27138" spans="1:2">
      <c r="A27138" s="72" t="s">
        <v>2457</v>
      </c>
      <c r="B27138" s="72"/>
    </row>
    <row r="27139" spans="1:2">
      <c r="A27139" s="72" t="s">
        <v>2457</v>
      </c>
      <c r="B27139" s="72"/>
    </row>
    <row r="27140" spans="1:2">
      <c r="A27140" s="72" t="s">
        <v>13103</v>
      </c>
      <c r="B27140" s="72"/>
    </row>
    <row r="27141" spans="1:2">
      <c r="A27141" s="72" t="s">
        <v>13104</v>
      </c>
      <c r="B27141" s="72"/>
    </row>
    <row r="27142" spans="1:2">
      <c r="A27142" s="72" t="s">
        <v>13105</v>
      </c>
      <c r="B27142" s="72"/>
    </row>
    <row r="27143" spans="1:2">
      <c r="A27143" s="72" t="s">
        <v>32152</v>
      </c>
      <c r="B27143" s="72"/>
    </row>
    <row r="27144" spans="1:2">
      <c r="A27144" s="72" t="s">
        <v>6695</v>
      </c>
      <c r="B27144" s="72"/>
    </row>
    <row r="27145" spans="1:2">
      <c r="A27145" s="72" t="s">
        <v>6696</v>
      </c>
      <c r="B27145" s="72"/>
    </row>
    <row r="27146" spans="1:2">
      <c r="A27146" s="72" t="s">
        <v>11875</v>
      </c>
      <c r="B27146" s="72"/>
    </row>
    <row r="27147" spans="1:2">
      <c r="A27147" s="72" t="s">
        <v>4388</v>
      </c>
      <c r="B27147" s="72"/>
    </row>
    <row r="27148" spans="1:2">
      <c r="A27148" s="72" t="s">
        <v>31257</v>
      </c>
      <c r="B27148" s="72"/>
    </row>
    <row r="27149" spans="1:2">
      <c r="A27149" s="72" t="s">
        <v>4389</v>
      </c>
      <c r="B27149" s="72"/>
    </row>
    <row r="27150" spans="1:2">
      <c r="A27150" s="72" t="s">
        <v>31062</v>
      </c>
      <c r="B27150" s="72"/>
    </row>
    <row r="27151" spans="1:2">
      <c r="A27151" s="72" t="s">
        <v>16016</v>
      </c>
      <c r="B27151" s="72"/>
    </row>
    <row r="27152" spans="1:2">
      <c r="A27152" s="72" t="s">
        <v>16016</v>
      </c>
      <c r="B27152" s="72"/>
    </row>
    <row r="27153" spans="1:2">
      <c r="A27153" s="72" t="s">
        <v>11314</v>
      </c>
      <c r="B27153" s="72"/>
    </row>
    <row r="27154" spans="1:2">
      <c r="A27154" s="4" t="s">
        <v>498</v>
      </c>
      <c r="B27154" s="72"/>
    </row>
    <row r="27155" spans="1:2">
      <c r="A27155" s="72" t="s">
        <v>22014</v>
      </c>
      <c r="B27155" s="72"/>
    </row>
    <row r="27156" spans="1:2">
      <c r="A27156" s="72" t="s">
        <v>21451</v>
      </c>
      <c r="B27156" s="72"/>
    </row>
    <row r="27157" spans="1:2">
      <c r="A27157" s="72" t="s">
        <v>21452</v>
      </c>
      <c r="B27157" s="72"/>
    </row>
    <row r="27158" spans="1:2">
      <c r="A27158" s="72" t="s">
        <v>31720</v>
      </c>
      <c r="B27158" s="72"/>
    </row>
    <row r="27159" spans="1:2">
      <c r="A27159" s="72" t="s">
        <v>3669</v>
      </c>
      <c r="B27159" s="72"/>
    </row>
    <row r="27160" spans="1:2">
      <c r="A27160" s="72" t="s">
        <v>1866</v>
      </c>
      <c r="B27160" s="72"/>
    </row>
    <row r="27161" spans="1:2">
      <c r="A27161" s="72" t="s">
        <v>1866</v>
      </c>
      <c r="B27161" s="72"/>
    </row>
    <row r="27162" spans="1:2">
      <c r="A27162" s="72" t="s">
        <v>1866</v>
      </c>
      <c r="B27162" s="72"/>
    </row>
    <row r="27163" spans="1:2">
      <c r="A27163" s="4" t="s">
        <v>1866</v>
      </c>
      <c r="B27163" s="72"/>
    </row>
    <row r="27164" spans="1:2">
      <c r="A27164" s="72" t="s">
        <v>31063</v>
      </c>
      <c r="B27164" s="72"/>
    </row>
    <row r="27165" spans="1:2">
      <c r="A27165" s="72" t="s">
        <v>9945</v>
      </c>
      <c r="B27165" s="72"/>
    </row>
    <row r="27166" spans="1:2">
      <c r="A27166" s="72" t="s">
        <v>13438</v>
      </c>
      <c r="B27166" s="72"/>
    </row>
    <row r="27167" spans="1:2">
      <c r="A27167" s="72" t="s">
        <v>5038</v>
      </c>
      <c r="B27167" s="72"/>
    </row>
    <row r="27168" spans="1:2">
      <c r="A27168" s="72" t="s">
        <v>13697</v>
      </c>
      <c r="B27168" s="72"/>
    </row>
    <row r="27169" spans="1:2">
      <c r="A27169" s="72" t="s">
        <v>9427</v>
      </c>
      <c r="B27169" s="72"/>
    </row>
    <row r="27170" spans="1:2">
      <c r="A27170" s="72" t="s">
        <v>32574</v>
      </c>
      <c r="B27170" s="72"/>
    </row>
    <row r="27171" spans="1:2">
      <c r="A27171" s="72" t="s">
        <v>13957</v>
      </c>
      <c r="B27171" s="72"/>
    </row>
    <row r="27172" spans="1:2">
      <c r="A27172" s="72" t="s">
        <v>16541</v>
      </c>
      <c r="B27172" s="72"/>
    </row>
    <row r="27173" spans="1:2">
      <c r="A27173" s="72" t="s">
        <v>3670</v>
      </c>
      <c r="B27173" s="72"/>
    </row>
    <row r="27174" spans="1:2">
      <c r="A27174" s="72" t="s">
        <v>16017</v>
      </c>
      <c r="B27174" s="72"/>
    </row>
    <row r="27175" spans="1:2">
      <c r="A27175" s="72" t="s">
        <v>27539</v>
      </c>
      <c r="B27175" s="72"/>
    </row>
    <row r="27176" spans="1:2">
      <c r="A27176" s="72" t="s">
        <v>27540</v>
      </c>
      <c r="B27176" s="72"/>
    </row>
    <row r="27177" spans="1:2">
      <c r="A27177" s="72" t="s">
        <v>500</v>
      </c>
      <c r="B27177" s="72"/>
    </row>
    <row r="27178" spans="1:2">
      <c r="A27178" s="72" t="s">
        <v>500</v>
      </c>
      <c r="B27178" s="72"/>
    </row>
    <row r="27179" spans="1:2">
      <c r="A27179" s="72" t="s">
        <v>500</v>
      </c>
      <c r="B27179" s="72"/>
    </row>
    <row r="27180" spans="1:2">
      <c r="A27180" s="72" t="s">
        <v>500</v>
      </c>
      <c r="B27180" s="72"/>
    </row>
    <row r="27181" spans="1:2">
      <c r="A27181" s="72" t="s">
        <v>28213</v>
      </c>
      <c r="B27181" s="72"/>
    </row>
    <row r="27182" spans="1:2">
      <c r="A27182" s="72" t="s">
        <v>19172</v>
      </c>
      <c r="B27182" s="72"/>
    </row>
    <row r="27183" spans="1:2">
      <c r="A27183" s="72" t="s">
        <v>19173</v>
      </c>
      <c r="B27183" s="72"/>
    </row>
    <row r="27184" spans="1:2">
      <c r="A27184" s="72" t="s">
        <v>11876</v>
      </c>
      <c r="B27184" s="72"/>
    </row>
    <row r="27185" spans="1:2">
      <c r="A27185" s="72" t="s">
        <v>27936</v>
      </c>
      <c r="B27185" s="72"/>
    </row>
    <row r="27186" spans="1:2">
      <c r="A27186" s="72" t="s">
        <v>7720</v>
      </c>
      <c r="B27186" s="72"/>
    </row>
    <row r="27187" spans="1:2">
      <c r="A27187" s="72" t="s">
        <v>2204</v>
      </c>
      <c r="B27187" s="72"/>
    </row>
    <row r="27188" spans="1:2">
      <c r="A27188" s="72" t="s">
        <v>2204</v>
      </c>
      <c r="B27188" s="72"/>
    </row>
    <row r="27189" spans="1:2">
      <c r="A27189" s="72" t="s">
        <v>14337</v>
      </c>
      <c r="B27189" s="72"/>
    </row>
    <row r="27190" spans="1:2">
      <c r="A27190" s="72" t="s">
        <v>25975</v>
      </c>
      <c r="B27190" s="72"/>
    </row>
    <row r="27191" spans="1:2">
      <c r="A27191" s="72" t="s">
        <v>12317</v>
      </c>
      <c r="B27191" s="72"/>
    </row>
    <row r="27192" spans="1:2">
      <c r="A27192" s="72" t="s">
        <v>30759</v>
      </c>
      <c r="B27192" s="72"/>
    </row>
    <row r="27193" spans="1:2">
      <c r="A27193" s="72" t="s">
        <v>18921</v>
      </c>
      <c r="B27193" s="72"/>
    </row>
    <row r="27194" spans="1:2">
      <c r="A27194" s="72" t="s">
        <v>24883</v>
      </c>
      <c r="B27194" s="72"/>
    </row>
    <row r="27195" spans="1:2">
      <c r="A27195" s="72" t="s">
        <v>15484</v>
      </c>
      <c r="B27195" s="72"/>
    </row>
    <row r="27196" spans="1:2">
      <c r="A27196" s="72" t="s">
        <v>27541</v>
      </c>
      <c r="B27196" s="72"/>
    </row>
    <row r="27197" spans="1:2">
      <c r="A27197" s="72" t="s">
        <v>19673</v>
      </c>
      <c r="B27197" s="72"/>
    </row>
    <row r="27198" spans="1:2">
      <c r="A27198" s="72" t="s">
        <v>10385</v>
      </c>
      <c r="B27198" s="72"/>
    </row>
    <row r="27199" spans="1:2">
      <c r="A27199" s="72" t="s">
        <v>23045</v>
      </c>
      <c r="B27199" s="72"/>
    </row>
    <row r="27200" spans="1:2">
      <c r="A27200" s="72" t="s">
        <v>18436</v>
      </c>
      <c r="B27200" s="72"/>
    </row>
    <row r="27201" spans="1:2">
      <c r="A27201" s="72" t="s">
        <v>5711</v>
      </c>
      <c r="B27201" s="72"/>
    </row>
    <row r="27202" spans="1:2">
      <c r="A27202" s="72" t="s">
        <v>6697</v>
      </c>
      <c r="B27202" s="72"/>
    </row>
    <row r="27203" spans="1:2">
      <c r="A27203" s="72" t="s">
        <v>32153</v>
      </c>
      <c r="B27203" s="72"/>
    </row>
    <row r="27204" spans="1:2">
      <c r="A27204" s="72" t="s">
        <v>32154</v>
      </c>
      <c r="B27204" s="72"/>
    </row>
    <row r="27205" spans="1:2">
      <c r="A27205" s="72" t="s">
        <v>14339</v>
      </c>
      <c r="B27205" s="72"/>
    </row>
    <row r="27206" spans="1:2">
      <c r="A27206" s="72" t="s">
        <v>17273</v>
      </c>
      <c r="B27206" s="72"/>
    </row>
    <row r="27207" spans="1:2">
      <c r="A27207" s="72" t="s">
        <v>5355</v>
      </c>
      <c r="B27207" s="72"/>
    </row>
    <row r="27208" spans="1:2">
      <c r="A27208" s="72" t="s">
        <v>27542</v>
      </c>
      <c r="B27208" s="72"/>
    </row>
    <row r="27209" spans="1:2">
      <c r="A27209" s="72" t="s">
        <v>1625</v>
      </c>
      <c r="B27209" s="72"/>
    </row>
    <row r="27210" spans="1:2">
      <c r="A27210" s="72" t="s">
        <v>27543</v>
      </c>
      <c r="B27210" s="72"/>
    </row>
    <row r="27211" spans="1:2">
      <c r="A27211" s="72" t="s">
        <v>17274</v>
      </c>
      <c r="B27211" s="72"/>
    </row>
    <row r="27212" spans="1:2">
      <c r="A27212" s="72" t="s">
        <v>26697</v>
      </c>
      <c r="B27212" s="72"/>
    </row>
    <row r="27213" spans="1:2">
      <c r="A27213" s="72" t="s">
        <v>1626</v>
      </c>
      <c r="B27213" s="72"/>
    </row>
    <row r="27214" spans="1:2">
      <c r="A27214" s="72" t="s">
        <v>11316</v>
      </c>
      <c r="B27214" s="72"/>
    </row>
    <row r="27215" spans="1:2">
      <c r="A27215" s="72" t="s">
        <v>5356</v>
      </c>
      <c r="B27215" s="72"/>
    </row>
    <row r="27216" spans="1:2">
      <c r="A27216" s="72" t="s">
        <v>26607</v>
      </c>
      <c r="B27216" s="72"/>
    </row>
    <row r="27217" spans="1:2">
      <c r="A27217" s="72" t="s">
        <v>15745</v>
      </c>
      <c r="B27217" s="72"/>
    </row>
    <row r="27218" spans="1:2">
      <c r="A27218" s="72" t="s">
        <v>9428</v>
      </c>
      <c r="B27218" s="72"/>
    </row>
    <row r="27219" spans="1:2">
      <c r="A27219" s="72" t="s">
        <v>27544</v>
      </c>
      <c r="B27219" s="72"/>
    </row>
    <row r="27220" spans="1:2">
      <c r="A27220" s="72" t="s">
        <v>11315</v>
      </c>
      <c r="B27220" s="72"/>
    </row>
    <row r="27221" spans="1:2">
      <c r="A27221" s="72" t="s">
        <v>6698</v>
      </c>
      <c r="B27221" s="72"/>
    </row>
    <row r="27222" spans="1:2">
      <c r="A27222" s="72" t="s">
        <v>27545</v>
      </c>
      <c r="B27222" s="72"/>
    </row>
    <row r="27223" spans="1:2">
      <c r="A27223" s="72" t="s">
        <v>2041</v>
      </c>
      <c r="B27223" s="72"/>
    </row>
    <row r="27224" spans="1:2">
      <c r="A27224" s="72" t="s">
        <v>6699</v>
      </c>
      <c r="B27224" s="72"/>
    </row>
    <row r="27225" spans="1:2">
      <c r="A27225" s="72" t="s">
        <v>24311</v>
      </c>
      <c r="B27225" s="72"/>
    </row>
    <row r="27226" spans="1:2">
      <c r="A27226" s="72" t="s">
        <v>24312</v>
      </c>
      <c r="B27226" s="72"/>
    </row>
    <row r="27227" spans="1:2">
      <c r="A27227" s="72" t="s">
        <v>15746</v>
      </c>
      <c r="B27227" s="72"/>
    </row>
    <row r="27228" spans="1:2">
      <c r="A27228" s="72" t="s">
        <v>15747</v>
      </c>
      <c r="B27228" s="72"/>
    </row>
    <row r="27229" spans="1:2">
      <c r="A27229" s="72" t="s">
        <v>16018</v>
      </c>
      <c r="B27229" s="72"/>
    </row>
    <row r="27230" spans="1:2">
      <c r="A27230" s="72" t="s">
        <v>6700</v>
      </c>
      <c r="B27230" s="72"/>
    </row>
    <row r="27231" spans="1:2">
      <c r="A27231" s="72" t="s">
        <v>24313</v>
      </c>
      <c r="B27231" s="72"/>
    </row>
    <row r="27232" spans="1:2">
      <c r="A27232" s="72" t="s">
        <v>15748</v>
      </c>
      <c r="B27232" s="72"/>
    </row>
    <row r="27233" spans="1:2">
      <c r="A27233" s="72" t="s">
        <v>6701</v>
      </c>
      <c r="B27233" s="72"/>
    </row>
    <row r="27234" spans="1:2">
      <c r="A27234" s="72" t="s">
        <v>26608</v>
      </c>
      <c r="B27234" s="72"/>
    </row>
    <row r="27235" spans="1:2">
      <c r="A27235" s="72" t="s">
        <v>6702</v>
      </c>
      <c r="B27235" s="72"/>
    </row>
    <row r="27236" spans="1:2">
      <c r="A27236" s="72" t="s">
        <v>24314</v>
      </c>
      <c r="B27236" s="72"/>
    </row>
    <row r="27237" spans="1:2">
      <c r="A27237" s="72" t="s">
        <v>24315</v>
      </c>
      <c r="B27237" s="72"/>
    </row>
    <row r="27238" spans="1:2">
      <c r="A27238" s="72" t="s">
        <v>6091</v>
      </c>
      <c r="B27238" s="72"/>
    </row>
    <row r="27239" spans="1:2">
      <c r="A27239" s="72" t="s">
        <v>1627</v>
      </c>
      <c r="B27239" s="72"/>
    </row>
    <row r="27240" spans="1:2">
      <c r="A27240" s="72" t="s">
        <v>21453</v>
      </c>
      <c r="B27240" s="72"/>
    </row>
    <row r="27241" spans="1:2">
      <c r="A27241" s="72" t="s">
        <v>28214</v>
      </c>
      <c r="B27241" s="72"/>
    </row>
    <row r="27242" spans="1:2">
      <c r="A27242" s="72" t="s">
        <v>6433</v>
      </c>
      <c r="B27242" s="72"/>
    </row>
    <row r="27243" spans="1:2">
      <c r="A27243" s="72" t="s">
        <v>32912</v>
      </c>
      <c r="B27243" s="72"/>
    </row>
    <row r="27244" spans="1:2">
      <c r="A27244" s="72" t="s">
        <v>13958</v>
      </c>
      <c r="B27244" s="72"/>
    </row>
    <row r="27245" spans="1:2">
      <c r="A27245" s="72" t="s">
        <v>7721</v>
      </c>
      <c r="B27245" s="72"/>
    </row>
    <row r="27246" spans="1:2">
      <c r="A27246" s="72" t="s">
        <v>11317</v>
      </c>
      <c r="B27246" s="72"/>
    </row>
    <row r="27247" spans="1:2">
      <c r="A27247" s="72" t="s">
        <v>11317</v>
      </c>
      <c r="B27247" s="72"/>
    </row>
    <row r="27248" spans="1:2">
      <c r="A27248" s="72" t="s">
        <v>11317</v>
      </c>
      <c r="B27248" s="72"/>
    </row>
    <row r="27249" spans="1:2">
      <c r="A27249" s="72" t="s">
        <v>11318</v>
      </c>
      <c r="B27249" s="72"/>
    </row>
    <row r="27250" spans="1:2">
      <c r="A27250" s="72" t="s">
        <v>11318</v>
      </c>
      <c r="B27250" s="72"/>
    </row>
    <row r="27251" spans="1:2">
      <c r="A27251" s="72" t="s">
        <v>16820</v>
      </c>
      <c r="B27251" s="72"/>
    </row>
    <row r="27252" spans="1:2">
      <c r="A27252" s="72" t="s">
        <v>16240</v>
      </c>
      <c r="B27252" s="72"/>
    </row>
    <row r="27253" spans="1:2">
      <c r="A27253" s="72" t="s">
        <v>13439</v>
      </c>
      <c r="B27253" s="72"/>
    </row>
    <row r="27254" spans="1:2">
      <c r="A27254" s="72" t="s">
        <v>5712</v>
      </c>
      <c r="B27254" s="72"/>
    </row>
    <row r="27255" spans="1:2">
      <c r="A27255" s="72" t="s">
        <v>5712</v>
      </c>
      <c r="B27255" s="72"/>
    </row>
    <row r="27256" spans="1:2">
      <c r="A27256" s="72" t="s">
        <v>5712</v>
      </c>
      <c r="B27256" s="72"/>
    </row>
    <row r="27257" spans="1:2">
      <c r="A27257" s="72" t="s">
        <v>5712</v>
      </c>
      <c r="B27257" s="72"/>
    </row>
    <row r="27258" spans="1:2">
      <c r="A27258" s="72" t="s">
        <v>5712</v>
      </c>
      <c r="B27258" s="72"/>
    </row>
    <row r="27259" spans="1:2">
      <c r="A27259" s="72" t="s">
        <v>5712</v>
      </c>
      <c r="B27259" s="72"/>
    </row>
    <row r="27260" spans="1:2">
      <c r="A27260" s="72" t="s">
        <v>18437</v>
      </c>
      <c r="B27260" s="72"/>
    </row>
    <row r="27261" spans="1:2">
      <c r="A27261" s="72" t="s">
        <v>17892</v>
      </c>
      <c r="B27261" s="72"/>
    </row>
    <row r="27262" spans="1:2">
      <c r="A27262" s="72" t="s">
        <v>13440</v>
      </c>
      <c r="B27262" s="72"/>
    </row>
    <row r="27263" spans="1:2">
      <c r="A27263" s="72" t="s">
        <v>33532</v>
      </c>
      <c r="B27263" s="72"/>
    </row>
    <row r="27264" spans="1:2">
      <c r="A27264" s="72" t="s">
        <v>23046</v>
      </c>
      <c r="B27264" s="72"/>
    </row>
    <row r="27265" spans="1:2">
      <c r="A27265" s="72" t="s">
        <v>32155</v>
      </c>
      <c r="B27265" s="72"/>
    </row>
    <row r="27266" spans="1:2">
      <c r="A27266" s="72" t="s">
        <v>7722</v>
      </c>
      <c r="B27266" s="72"/>
    </row>
    <row r="27267" spans="1:2">
      <c r="A27267" s="72" t="s">
        <v>20480</v>
      </c>
      <c r="B27267" s="72"/>
    </row>
    <row r="27268" spans="1:2">
      <c r="A27268" s="72" t="s">
        <v>13441</v>
      </c>
      <c r="B27268" s="72"/>
    </row>
    <row r="27269" spans="1:2">
      <c r="A27269" s="72" t="s">
        <v>6092</v>
      </c>
      <c r="B27269" s="72"/>
    </row>
    <row r="27270" spans="1:2">
      <c r="A27270" s="72" t="s">
        <v>32913</v>
      </c>
      <c r="B27270" s="72"/>
    </row>
    <row r="27271" spans="1:2">
      <c r="A27271" s="72" t="s">
        <v>21454</v>
      </c>
      <c r="B27271" s="72"/>
    </row>
    <row r="27272" spans="1:2">
      <c r="A27272" s="72" t="s">
        <v>16542</v>
      </c>
      <c r="B27272" s="72"/>
    </row>
    <row r="27273" spans="1:2">
      <c r="A27273" s="72" t="s">
        <v>27102</v>
      </c>
      <c r="B27273" s="72"/>
    </row>
    <row r="27274" spans="1:2">
      <c r="A27274" s="72" t="s">
        <v>7306</v>
      </c>
      <c r="B27274" s="72"/>
    </row>
    <row r="27275" spans="1:2">
      <c r="A27275" s="72" t="s">
        <v>18922</v>
      </c>
      <c r="B27275" s="72"/>
    </row>
    <row r="27276" spans="1:2">
      <c r="A27276" s="72" t="s">
        <v>18923</v>
      </c>
      <c r="B27276" s="72"/>
    </row>
    <row r="27277" spans="1:2">
      <c r="A27277" s="72" t="s">
        <v>13442</v>
      </c>
      <c r="B27277" s="72"/>
    </row>
    <row r="27278" spans="1:2">
      <c r="A27278" s="72" t="s">
        <v>14340</v>
      </c>
      <c r="B27278" s="72"/>
    </row>
    <row r="27279" spans="1:2">
      <c r="A27279" s="72" t="s">
        <v>27937</v>
      </c>
      <c r="B27279" s="72"/>
    </row>
    <row r="27280" spans="1:2">
      <c r="A27280" s="72" t="s">
        <v>19174</v>
      </c>
      <c r="B27280" s="72"/>
    </row>
    <row r="27281" spans="1:2">
      <c r="A27281" s="72" t="s">
        <v>27938</v>
      </c>
      <c r="B27281" s="72"/>
    </row>
    <row r="27282" spans="1:2">
      <c r="A27282" s="72" t="s">
        <v>4560</v>
      </c>
      <c r="B27282" s="72"/>
    </row>
    <row r="27283" spans="1:2">
      <c r="A27283" s="72" t="s">
        <v>1628</v>
      </c>
      <c r="B27283" s="72"/>
    </row>
    <row r="27284" spans="1:2">
      <c r="A27284" s="72" t="s">
        <v>1628</v>
      </c>
      <c r="B27284" s="72"/>
    </row>
    <row r="27285" spans="1:2">
      <c r="A27285" s="72" t="s">
        <v>1628</v>
      </c>
      <c r="B27285" s="72"/>
    </row>
    <row r="27286" spans="1:2">
      <c r="A27286" s="72" t="s">
        <v>1628</v>
      </c>
      <c r="B27286" s="72"/>
    </row>
    <row r="27287" spans="1:2">
      <c r="A27287" s="72" t="s">
        <v>12744</v>
      </c>
      <c r="B27287" s="72"/>
    </row>
    <row r="27288" spans="1:2">
      <c r="A27288" s="72" t="s">
        <v>12745</v>
      </c>
      <c r="B27288" s="72"/>
    </row>
    <row r="27289" spans="1:2">
      <c r="A27289" s="72" t="s">
        <v>17089</v>
      </c>
      <c r="B27289" s="72"/>
    </row>
    <row r="27290" spans="1:2">
      <c r="A27290" s="72" t="s">
        <v>8402</v>
      </c>
      <c r="B27290" s="72"/>
    </row>
    <row r="27291" spans="1:2">
      <c r="A27291" s="72" t="s">
        <v>8403</v>
      </c>
      <c r="B27291" s="72"/>
    </row>
    <row r="27292" spans="1:2">
      <c r="A27292" s="72" t="s">
        <v>7723</v>
      </c>
      <c r="B27292" s="72"/>
    </row>
    <row r="27293" spans="1:2">
      <c r="A27293" s="72" t="s">
        <v>20482</v>
      </c>
      <c r="B27293" s="72"/>
    </row>
    <row r="27294" spans="1:2">
      <c r="A27294" s="72" t="s">
        <v>7724</v>
      </c>
      <c r="B27294" s="72"/>
    </row>
    <row r="27295" spans="1:2">
      <c r="A27295" s="72" t="s">
        <v>7725</v>
      </c>
      <c r="B27295" s="72"/>
    </row>
    <row r="27296" spans="1:2">
      <c r="A27296" s="72" t="s">
        <v>8404</v>
      </c>
      <c r="B27296" s="72"/>
    </row>
    <row r="27297" spans="1:2">
      <c r="A27297" s="72" t="s">
        <v>8404</v>
      </c>
      <c r="B27297" s="72"/>
    </row>
    <row r="27298" spans="1:2">
      <c r="A27298" s="72" t="s">
        <v>28215</v>
      </c>
      <c r="B27298" s="72"/>
    </row>
    <row r="27299" spans="1:2">
      <c r="A27299" s="72" t="s">
        <v>24884</v>
      </c>
      <c r="B27299" s="72"/>
    </row>
    <row r="27300" spans="1:2">
      <c r="A27300" s="72" t="s">
        <v>7726</v>
      </c>
      <c r="B27300" s="72"/>
    </row>
    <row r="27301" spans="1:2">
      <c r="A27301" s="72" t="s">
        <v>27939</v>
      </c>
      <c r="B27301" s="72"/>
    </row>
    <row r="27302" spans="1:2">
      <c r="A27302" s="72" t="s">
        <v>19175</v>
      </c>
      <c r="B27302" s="72"/>
    </row>
    <row r="27303" spans="1:2">
      <c r="A27303" s="72" t="s">
        <v>23047</v>
      </c>
      <c r="B27303" s="72"/>
    </row>
    <row r="27304" spans="1:2">
      <c r="A27304" s="72" t="s">
        <v>6434</v>
      </c>
      <c r="B27304" s="72"/>
    </row>
    <row r="27305" spans="1:2">
      <c r="A27305" s="72" t="s">
        <v>16821</v>
      </c>
      <c r="B27305" s="72"/>
    </row>
    <row r="27306" spans="1:2">
      <c r="A27306" s="72" t="s">
        <v>28491</v>
      </c>
      <c r="B27306" s="72"/>
    </row>
    <row r="27307" spans="1:2">
      <c r="A27307" s="72" t="s">
        <v>5357</v>
      </c>
      <c r="B27307" s="72"/>
    </row>
    <row r="27308" spans="1:2">
      <c r="A27308" s="72" t="s">
        <v>8405</v>
      </c>
      <c r="B27308" s="72"/>
    </row>
    <row r="27309" spans="1:2">
      <c r="A27309" s="72" t="s">
        <v>6703</v>
      </c>
      <c r="B27309" s="72"/>
    </row>
    <row r="27310" spans="1:2">
      <c r="A27310" s="72" t="s">
        <v>8406</v>
      </c>
      <c r="B27310" s="72"/>
    </row>
    <row r="27311" spans="1:2">
      <c r="A27311" s="72" t="s">
        <v>6093</v>
      </c>
      <c r="B27311" s="72"/>
    </row>
    <row r="27312" spans="1:2">
      <c r="A27312" s="72" t="s">
        <v>11320</v>
      </c>
      <c r="B27312" s="72"/>
    </row>
    <row r="27313" spans="1:2">
      <c r="A27313" s="72" t="s">
        <v>2205</v>
      </c>
      <c r="B27313" s="72"/>
    </row>
    <row r="27314" spans="1:2">
      <c r="A27314" s="72" t="s">
        <v>11877</v>
      </c>
      <c r="B27314" s="72"/>
    </row>
    <row r="27315" spans="1:2">
      <c r="A27315" s="72" t="s">
        <v>7994</v>
      </c>
      <c r="B27315" s="72"/>
    </row>
    <row r="27316" spans="1:2">
      <c r="A27316" s="72" t="s">
        <v>2042</v>
      </c>
      <c r="B27316" s="72"/>
    </row>
    <row r="27317" spans="1:2">
      <c r="A27317" s="72" t="s">
        <v>5358</v>
      </c>
      <c r="B27317" s="72"/>
    </row>
    <row r="27318" spans="1:2">
      <c r="A27318" s="72" t="s">
        <v>5358</v>
      </c>
      <c r="B27318" s="72"/>
    </row>
    <row r="27319" spans="1:2">
      <c r="A27319" s="72" t="s">
        <v>16823</v>
      </c>
      <c r="B27319" s="72"/>
    </row>
    <row r="27320" spans="1:2">
      <c r="A27320" s="72" t="s">
        <v>4561</v>
      </c>
      <c r="B27320" s="72"/>
    </row>
    <row r="27321" spans="1:2">
      <c r="A27321" s="72" t="s">
        <v>8407</v>
      </c>
      <c r="B27321" s="72"/>
    </row>
    <row r="27322" spans="1:2">
      <c r="A27322" s="72" t="s">
        <v>15749</v>
      </c>
      <c r="B27322" s="72"/>
    </row>
    <row r="27323" spans="1:2">
      <c r="A27323" s="72" t="s">
        <v>501</v>
      </c>
      <c r="B27323" s="72"/>
    </row>
    <row r="27324" spans="1:2">
      <c r="A27324" s="72" t="s">
        <v>11321</v>
      </c>
      <c r="B27324" s="72"/>
    </row>
    <row r="27325" spans="1:2">
      <c r="A27325" s="72" t="s">
        <v>19176</v>
      </c>
      <c r="B27325" s="72"/>
    </row>
    <row r="27326" spans="1:2">
      <c r="A27326" s="72" t="s">
        <v>13698</v>
      </c>
      <c r="B27326" s="72"/>
    </row>
    <row r="27327" spans="1:2">
      <c r="A27327" s="72" t="s">
        <v>14341</v>
      </c>
      <c r="B27327" s="72"/>
    </row>
    <row r="27328" spans="1:2">
      <c r="A27328" s="72" t="s">
        <v>16824</v>
      </c>
      <c r="B27328" s="72"/>
    </row>
    <row r="27329" spans="1:2">
      <c r="A27329" s="72" t="s">
        <v>17275</v>
      </c>
      <c r="B27329" s="72"/>
    </row>
    <row r="27330" spans="1:2">
      <c r="A27330" s="72" t="s">
        <v>4390</v>
      </c>
      <c r="B27330" s="72"/>
    </row>
    <row r="27331" spans="1:2">
      <c r="A27331" s="72" t="s">
        <v>18438</v>
      </c>
      <c r="B27331" s="72"/>
    </row>
    <row r="27332" spans="1:2">
      <c r="A27332" s="72" t="s">
        <v>18438</v>
      </c>
      <c r="B27332" s="72"/>
    </row>
    <row r="27333" spans="1:2">
      <c r="A27333" s="72" t="s">
        <v>13106</v>
      </c>
      <c r="B27333" s="72"/>
    </row>
    <row r="27334" spans="1:2">
      <c r="A27334" s="72" t="s">
        <v>11878</v>
      </c>
      <c r="B27334" s="72"/>
    </row>
    <row r="27335" spans="1:2">
      <c r="A27335" s="72" t="s">
        <v>11878</v>
      </c>
      <c r="B27335" s="72"/>
    </row>
    <row r="27336" spans="1:2">
      <c r="A27336" s="72" t="s">
        <v>30760</v>
      </c>
      <c r="B27336" s="72"/>
    </row>
    <row r="27337" spans="1:2">
      <c r="A27337" s="72" t="s">
        <v>15750</v>
      </c>
      <c r="B27337" s="72"/>
    </row>
    <row r="27338" spans="1:2">
      <c r="A27338" s="72" t="s">
        <v>2458</v>
      </c>
      <c r="B27338" s="72"/>
    </row>
    <row r="27339" spans="1:2">
      <c r="A27339" s="72" t="s">
        <v>2458</v>
      </c>
      <c r="B27339" s="72"/>
    </row>
    <row r="27340" spans="1:2">
      <c r="A27340" s="72" t="s">
        <v>2458</v>
      </c>
      <c r="B27340" s="72"/>
    </row>
    <row r="27341" spans="1:2">
      <c r="A27341" s="72" t="s">
        <v>11322</v>
      </c>
      <c r="B27341" s="72"/>
    </row>
    <row r="27342" spans="1:2">
      <c r="A27342" s="72" t="s">
        <v>11323</v>
      </c>
      <c r="B27342" s="72"/>
    </row>
    <row r="27343" spans="1:2">
      <c r="A27343" s="72" t="s">
        <v>12746</v>
      </c>
      <c r="B27343" s="72"/>
    </row>
    <row r="27344" spans="1:2">
      <c r="A27344" s="72" t="s">
        <v>12747</v>
      </c>
      <c r="B27344" s="72"/>
    </row>
    <row r="27345" spans="1:2">
      <c r="A27345" s="72" t="s">
        <v>1629</v>
      </c>
      <c r="B27345" s="72"/>
    </row>
    <row r="27346" spans="1:2">
      <c r="A27346" s="72" t="s">
        <v>1629</v>
      </c>
      <c r="B27346" s="72"/>
    </row>
    <row r="27347" spans="1:2">
      <c r="A27347" s="72" t="s">
        <v>1629</v>
      </c>
      <c r="B27347" s="72"/>
    </row>
    <row r="27348" spans="1:2">
      <c r="A27348" s="72" t="s">
        <v>1629</v>
      </c>
      <c r="B27348" s="72"/>
    </row>
    <row r="27349" spans="1:2">
      <c r="A27349" s="72" t="s">
        <v>1629</v>
      </c>
      <c r="B27349" s="72"/>
    </row>
    <row r="27350" spans="1:2">
      <c r="A27350" s="72" t="s">
        <v>1629</v>
      </c>
      <c r="B27350" s="72"/>
    </row>
    <row r="27351" spans="1:2">
      <c r="A27351" s="72" t="s">
        <v>1629</v>
      </c>
      <c r="B27351" s="72"/>
    </row>
    <row r="27352" spans="1:2">
      <c r="A27352" s="72" t="s">
        <v>1629</v>
      </c>
      <c r="B27352" s="72"/>
    </row>
    <row r="27353" spans="1:2">
      <c r="A27353" s="72" t="s">
        <v>1629</v>
      </c>
      <c r="B27353" s="72"/>
    </row>
    <row r="27354" spans="1:2">
      <c r="A27354" s="72" t="s">
        <v>1259</v>
      </c>
      <c r="B27354" s="72"/>
    </row>
    <row r="27355" spans="1:2">
      <c r="A27355" s="72" t="s">
        <v>16019</v>
      </c>
      <c r="B27355" s="72"/>
    </row>
    <row r="27356" spans="1:2">
      <c r="A27356" s="72" t="s">
        <v>23049</v>
      </c>
      <c r="B27356" s="72"/>
    </row>
    <row r="27357" spans="1:2">
      <c r="A27357" s="72" t="s">
        <v>12749</v>
      </c>
      <c r="B27357" s="72"/>
    </row>
    <row r="27358" spans="1:2">
      <c r="A27358" s="72" t="s">
        <v>12748</v>
      </c>
      <c r="B27358" s="72"/>
    </row>
    <row r="27359" spans="1:2">
      <c r="A27359" s="72" t="s">
        <v>13443</v>
      </c>
      <c r="B27359" s="72"/>
    </row>
    <row r="27360" spans="1:2">
      <c r="A27360" s="72" t="s">
        <v>13444</v>
      </c>
      <c r="B27360" s="72"/>
    </row>
    <row r="27361" spans="1:2">
      <c r="A27361" s="72" t="s">
        <v>3671</v>
      </c>
      <c r="B27361" s="72"/>
    </row>
    <row r="27362" spans="1:2">
      <c r="A27362" s="72" t="s">
        <v>17486</v>
      </c>
      <c r="B27362" s="72"/>
    </row>
    <row r="27363" spans="1:2">
      <c r="A27363" s="72" t="s">
        <v>17894</v>
      </c>
      <c r="B27363" s="72"/>
    </row>
    <row r="27364" spans="1:2">
      <c r="A27364" s="72" t="s">
        <v>27941</v>
      </c>
      <c r="B27364" s="72"/>
    </row>
    <row r="27365" spans="1:2">
      <c r="A27365" s="72" t="s">
        <v>31721</v>
      </c>
      <c r="B27365" s="72"/>
    </row>
    <row r="27366" spans="1:2">
      <c r="A27366" s="72" t="s">
        <v>19177</v>
      </c>
      <c r="B27366" s="72"/>
    </row>
    <row r="27367" spans="1:2">
      <c r="A27367" s="72" t="s">
        <v>13699</v>
      </c>
      <c r="B27367" s="72"/>
    </row>
    <row r="27368" spans="1:2">
      <c r="A27368" s="72" t="s">
        <v>13700</v>
      </c>
      <c r="B27368" s="72"/>
    </row>
    <row r="27369" spans="1:2">
      <c r="A27369" s="72" t="s">
        <v>27546</v>
      </c>
      <c r="B27369" s="72"/>
    </row>
    <row r="27370" spans="1:2">
      <c r="A27370" s="72" t="s">
        <v>27547</v>
      </c>
      <c r="B27370" s="72"/>
    </row>
    <row r="27371" spans="1:2">
      <c r="A27371" s="72" t="s">
        <v>27942</v>
      </c>
      <c r="B27371" s="72"/>
    </row>
    <row r="27372" spans="1:2">
      <c r="A27372" s="72" t="s">
        <v>14342</v>
      </c>
      <c r="B27372" s="72"/>
    </row>
    <row r="27373" spans="1:2">
      <c r="A27373" s="72" t="s">
        <v>9429</v>
      </c>
      <c r="B27373" s="72"/>
    </row>
    <row r="27374" spans="1:2">
      <c r="A27374" s="72" t="s">
        <v>6435</v>
      </c>
      <c r="B27374" s="72"/>
    </row>
    <row r="27375" spans="1:2">
      <c r="A27375" s="72" t="s">
        <v>9946</v>
      </c>
      <c r="B27375" s="72"/>
    </row>
    <row r="27376" spans="1:2">
      <c r="A27376" s="72" t="s">
        <v>9947</v>
      </c>
      <c r="B27376" s="72"/>
    </row>
    <row r="27377" spans="1:2">
      <c r="A27377" s="72" t="s">
        <v>16020</v>
      </c>
      <c r="B27377" s="72"/>
    </row>
    <row r="27378" spans="1:2">
      <c r="A27378" s="72" t="s">
        <v>14343</v>
      </c>
      <c r="B27378" s="72"/>
    </row>
    <row r="27379" spans="1:2">
      <c r="A27379" s="72" t="s">
        <v>13960</v>
      </c>
      <c r="B27379" s="72"/>
    </row>
    <row r="27380" spans="1:2">
      <c r="A27380" s="72" t="s">
        <v>30081</v>
      </c>
      <c r="B27380" s="72"/>
    </row>
    <row r="27381" spans="1:2">
      <c r="A27381" s="72" t="s">
        <v>4391</v>
      </c>
      <c r="B27381" s="72"/>
    </row>
    <row r="27382" spans="1:2">
      <c r="A27382" s="72" t="s">
        <v>12750</v>
      </c>
      <c r="B27382" s="72"/>
    </row>
    <row r="27383" spans="1:2">
      <c r="A27383" s="72" t="s">
        <v>2459</v>
      </c>
      <c r="B27383" s="72"/>
    </row>
    <row r="27384" spans="1:2">
      <c r="A27384" s="72" t="s">
        <v>2460</v>
      </c>
      <c r="B27384" s="72"/>
    </row>
    <row r="27385" spans="1:2">
      <c r="A27385" s="72" t="s">
        <v>18924</v>
      </c>
      <c r="B27385" s="72"/>
    </row>
    <row r="27386" spans="1:2">
      <c r="A27386" s="72" t="s">
        <v>6094</v>
      </c>
      <c r="B27386" s="72"/>
    </row>
    <row r="27387" spans="1:2">
      <c r="A27387" s="72" t="s">
        <v>12751</v>
      </c>
      <c r="B27387" s="72"/>
    </row>
    <row r="27388" spans="1:2">
      <c r="A27388" s="72" t="s">
        <v>12752</v>
      </c>
      <c r="B27388" s="72"/>
    </row>
    <row r="27389" spans="1:2">
      <c r="A27389" s="72" t="s">
        <v>6095</v>
      </c>
      <c r="B27389" s="72"/>
    </row>
    <row r="27390" spans="1:2">
      <c r="A27390" s="72" t="s">
        <v>5713</v>
      </c>
      <c r="B27390" s="72"/>
    </row>
    <row r="27391" spans="1:2">
      <c r="A27391" s="72" t="s">
        <v>12753</v>
      </c>
      <c r="B27391" s="72"/>
    </row>
    <row r="27392" spans="1:2">
      <c r="A27392" s="72" t="s">
        <v>31065</v>
      </c>
      <c r="B27392" s="72"/>
    </row>
    <row r="27393" spans="1:2">
      <c r="A27393" s="72" t="s">
        <v>16021</v>
      </c>
      <c r="B27393" s="72"/>
    </row>
    <row r="27394" spans="1:2">
      <c r="A27394" s="72" t="s">
        <v>16021</v>
      </c>
      <c r="B27394" s="72"/>
    </row>
    <row r="27395" spans="1:2">
      <c r="A27395" s="72" t="s">
        <v>5359</v>
      </c>
      <c r="B27395" s="72"/>
    </row>
    <row r="27396" spans="1:2">
      <c r="A27396" s="72" t="s">
        <v>5360</v>
      </c>
      <c r="B27396" s="72"/>
    </row>
    <row r="27397" spans="1:2">
      <c r="A27397" s="72" t="s">
        <v>2461</v>
      </c>
      <c r="B27397" s="72"/>
    </row>
    <row r="27398" spans="1:2">
      <c r="A27398" s="72" t="s">
        <v>2462</v>
      </c>
      <c r="B27398" s="72"/>
    </row>
    <row r="27399" spans="1:2">
      <c r="A27399" s="72" t="s">
        <v>6704</v>
      </c>
      <c r="B27399" s="72"/>
    </row>
    <row r="27400" spans="1:2">
      <c r="A27400" s="72" t="s">
        <v>24317</v>
      </c>
      <c r="B27400" s="72"/>
    </row>
    <row r="27401" spans="1:2">
      <c r="A27401" s="72" t="s">
        <v>31258</v>
      </c>
      <c r="B27401" s="72"/>
    </row>
    <row r="27402" spans="1:2">
      <c r="A27402" s="72" t="s">
        <v>8408</v>
      </c>
      <c r="B27402" s="72"/>
    </row>
    <row r="27403" spans="1:2">
      <c r="A27403" s="72" t="s">
        <v>8408</v>
      </c>
      <c r="B27403" s="72"/>
    </row>
    <row r="27404" spans="1:2">
      <c r="A27404" s="72" t="s">
        <v>16825</v>
      </c>
      <c r="B27404" s="72"/>
    </row>
    <row r="27405" spans="1:2">
      <c r="A27405" s="72" t="s">
        <v>16826</v>
      </c>
      <c r="B27405" s="72"/>
    </row>
    <row r="27406" spans="1:2">
      <c r="A27406" s="72" t="s">
        <v>16827</v>
      </c>
      <c r="B27406" s="72"/>
    </row>
    <row r="27407" spans="1:2">
      <c r="A27407" s="72" t="s">
        <v>13701</v>
      </c>
      <c r="B27407" s="72"/>
    </row>
    <row r="27408" spans="1:2">
      <c r="A27408" s="72" t="s">
        <v>2463</v>
      </c>
      <c r="B27408" s="72"/>
    </row>
    <row r="27409" spans="1:2">
      <c r="A27409" s="72" t="s">
        <v>2463</v>
      </c>
      <c r="B27409" s="72"/>
    </row>
    <row r="27410" spans="1:2">
      <c r="A27410" s="72" t="s">
        <v>2463</v>
      </c>
      <c r="B27410" s="72"/>
    </row>
    <row r="27411" spans="1:2">
      <c r="A27411" s="72" t="s">
        <v>2463</v>
      </c>
      <c r="B27411" s="72"/>
    </row>
    <row r="27412" spans="1:2">
      <c r="A27412" s="72" t="s">
        <v>9948</v>
      </c>
      <c r="B27412" s="72"/>
    </row>
    <row r="27413" spans="1:2">
      <c r="A27413" s="72" t="s">
        <v>23051</v>
      </c>
      <c r="B27413" s="72"/>
    </row>
    <row r="27414" spans="1:2">
      <c r="A27414" s="72" t="s">
        <v>14344</v>
      </c>
      <c r="B27414" s="72"/>
    </row>
    <row r="27415" spans="1:2">
      <c r="A27415" s="72" t="s">
        <v>14345</v>
      </c>
      <c r="B27415" s="72"/>
    </row>
    <row r="27416" spans="1:2">
      <c r="A27416" s="72" t="s">
        <v>33533</v>
      </c>
      <c r="B27416" s="72"/>
    </row>
    <row r="27417" spans="1:2">
      <c r="A27417" s="72" t="s">
        <v>14346</v>
      </c>
      <c r="B27417" s="72"/>
    </row>
    <row r="27418" spans="1:2">
      <c r="A27418" s="72" t="s">
        <v>17895</v>
      </c>
      <c r="B27418" s="72"/>
    </row>
    <row r="27419" spans="1:2">
      <c r="A27419" s="72" t="s">
        <v>29049</v>
      </c>
      <c r="B27419" s="72"/>
    </row>
    <row r="27420" spans="1:2">
      <c r="A27420" s="72" t="s">
        <v>12320</v>
      </c>
      <c r="B27420" s="72"/>
    </row>
    <row r="27421" spans="1:2">
      <c r="A27421" s="72" t="s">
        <v>11879</v>
      </c>
      <c r="B27421" s="72"/>
    </row>
    <row r="27422" spans="1:2">
      <c r="A27422" s="72" t="s">
        <v>5714</v>
      </c>
      <c r="B27422" s="72"/>
    </row>
    <row r="27423" spans="1:2">
      <c r="A27423" s="72" t="s">
        <v>14919</v>
      </c>
      <c r="B27423" s="72"/>
    </row>
    <row r="27424" spans="1:2">
      <c r="A27424" s="72" t="s">
        <v>14919</v>
      </c>
      <c r="B27424" s="72"/>
    </row>
    <row r="27425" spans="1:2">
      <c r="A27425" s="72" t="s">
        <v>15485</v>
      </c>
      <c r="B27425" s="72"/>
    </row>
    <row r="27426" spans="1:2">
      <c r="A27426" s="72" t="s">
        <v>1260</v>
      </c>
      <c r="B27426" s="72"/>
    </row>
    <row r="27427" spans="1:2">
      <c r="A27427" s="72" t="s">
        <v>1260</v>
      </c>
      <c r="B27427" s="72"/>
    </row>
    <row r="27428" spans="1:2">
      <c r="A27428" s="72" t="s">
        <v>1260</v>
      </c>
      <c r="B27428" s="72"/>
    </row>
    <row r="27429" spans="1:2">
      <c r="A27429" s="72" t="s">
        <v>1260</v>
      </c>
      <c r="B27429" s="72"/>
    </row>
    <row r="27430" spans="1:2">
      <c r="A27430" s="72" t="s">
        <v>1260</v>
      </c>
      <c r="B27430" s="72"/>
    </row>
    <row r="27431" spans="1:2">
      <c r="A27431" s="72" t="s">
        <v>1260</v>
      </c>
      <c r="B27431" s="72"/>
    </row>
    <row r="27432" spans="1:2">
      <c r="A27432" s="72" t="s">
        <v>1260</v>
      </c>
      <c r="B27432" s="72"/>
    </row>
    <row r="27433" spans="1:2">
      <c r="A27433" s="72" t="s">
        <v>1260</v>
      </c>
      <c r="B27433" s="72"/>
    </row>
    <row r="27434" spans="1:2">
      <c r="A27434" s="72" t="s">
        <v>2907</v>
      </c>
      <c r="B27434" s="72"/>
    </row>
    <row r="27435" spans="1:2">
      <c r="A27435" s="72" t="s">
        <v>17487</v>
      </c>
      <c r="B27435" s="72"/>
    </row>
    <row r="27436" spans="1:2">
      <c r="A27436" s="72" t="s">
        <v>24319</v>
      </c>
      <c r="B27436" s="72"/>
    </row>
    <row r="27437" spans="1:2">
      <c r="A27437" s="72" t="s">
        <v>13107</v>
      </c>
      <c r="B27437" s="72"/>
    </row>
    <row r="27438" spans="1:2">
      <c r="A27438" s="72" t="s">
        <v>6096</v>
      </c>
      <c r="B27438" s="72"/>
    </row>
    <row r="27439" spans="1:2">
      <c r="A27439" s="72" t="s">
        <v>17488</v>
      </c>
      <c r="B27439" s="72"/>
    </row>
    <row r="27440" spans="1:2">
      <c r="A27440" s="72" t="s">
        <v>24318</v>
      </c>
      <c r="B27440" s="72"/>
    </row>
    <row r="27441" spans="1:2">
      <c r="A27441" s="72" t="s">
        <v>26609</v>
      </c>
      <c r="B27441" s="72"/>
    </row>
    <row r="27442" spans="1:2">
      <c r="A27442" s="72" t="s">
        <v>26610</v>
      </c>
      <c r="B27442" s="72"/>
    </row>
    <row r="27443" spans="1:2">
      <c r="A27443" s="72" t="s">
        <v>17896</v>
      </c>
      <c r="B27443" s="72"/>
    </row>
    <row r="27444" spans="1:2">
      <c r="A27444" s="72" t="s">
        <v>2043</v>
      </c>
      <c r="B27444" s="72"/>
    </row>
    <row r="27445" spans="1:2">
      <c r="A27445" s="72" t="s">
        <v>27548</v>
      </c>
      <c r="B27445" s="72"/>
    </row>
    <row r="27446" spans="1:2">
      <c r="A27446" s="72" t="s">
        <v>26611</v>
      </c>
      <c r="B27446" s="72"/>
    </row>
    <row r="27447" spans="1:2">
      <c r="A27447" s="72" t="s">
        <v>7727</v>
      </c>
      <c r="B27447" s="72"/>
    </row>
    <row r="27448" spans="1:2">
      <c r="A27448" s="72" t="s">
        <v>33314</v>
      </c>
      <c r="B27448" s="72"/>
    </row>
    <row r="27449" spans="1:2">
      <c r="A27449" s="72" t="s">
        <v>10386</v>
      </c>
      <c r="B27449" s="72"/>
    </row>
    <row r="27450" spans="1:2">
      <c r="A27450" s="72" t="s">
        <v>16241</v>
      </c>
      <c r="B27450" s="72"/>
    </row>
    <row r="27451" spans="1:2">
      <c r="A27451" s="72" t="s">
        <v>28216</v>
      </c>
      <c r="B27451" s="72"/>
    </row>
    <row r="27452" spans="1:2">
      <c r="A27452" s="72" t="s">
        <v>17090</v>
      </c>
      <c r="B27452" s="72"/>
    </row>
    <row r="27453" spans="1:2">
      <c r="A27453" s="72" t="s">
        <v>12754</v>
      </c>
      <c r="B27453" s="72"/>
    </row>
    <row r="27454" spans="1:2">
      <c r="A27454" s="72" t="s">
        <v>5039</v>
      </c>
      <c r="B27454" s="72"/>
    </row>
    <row r="27455" spans="1:2">
      <c r="A27455" s="72" t="s">
        <v>4392</v>
      </c>
      <c r="B27455" s="72"/>
    </row>
    <row r="27456" spans="1:2">
      <c r="A27456" s="72" t="s">
        <v>11324</v>
      </c>
      <c r="B27456" s="72"/>
    </row>
    <row r="27457" spans="1:2">
      <c r="A27457" s="72" t="s">
        <v>20483</v>
      </c>
      <c r="B27457" s="72"/>
    </row>
    <row r="27458" spans="1:2">
      <c r="A27458" s="72" t="s">
        <v>7728</v>
      </c>
      <c r="B27458" s="72"/>
    </row>
    <row r="27459" spans="1:2">
      <c r="A27459" s="72" t="s">
        <v>7729</v>
      </c>
      <c r="B27459" s="72"/>
    </row>
    <row r="27460" spans="1:2">
      <c r="A27460" s="72" t="s">
        <v>5361</v>
      </c>
      <c r="B27460" s="72"/>
    </row>
    <row r="27461" spans="1:2">
      <c r="A27461" s="72" t="s">
        <v>5040</v>
      </c>
      <c r="B27461" s="72"/>
    </row>
    <row r="27462" spans="1:2">
      <c r="A27462" s="72" t="s">
        <v>27943</v>
      </c>
      <c r="B27462" s="72"/>
    </row>
    <row r="27463" spans="1:2">
      <c r="A27463" s="72" t="s">
        <v>26369</v>
      </c>
      <c r="B27463" s="72"/>
    </row>
    <row r="27464" spans="1:2">
      <c r="A27464" s="72" t="s">
        <v>27944</v>
      </c>
      <c r="B27464" s="72"/>
    </row>
    <row r="27465" spans="1:2">
      <c r="A27465" s="72" t="s">
        <v>4095</v>
      </c>
      <c r="B27465" s="72"/>
    </row>
    <row r="27466" spans="1:2">
      <c r="A27466" s="72" t="s">
        <v>4096</v>
      </c>
      <c r="B27466" s="72"/>
    </row>
    <row r="27467" spans="1:2">
      <c r="A27467" s="72" t="s">
        <v>10696</v>
      </c>
      <c r="B27467" s="72"/>
    </row>
    <row r="27468" spans="1:2">
      <c r="A27468" s="72" t="s">
        <v>13445</v>
      </c>
      <c r="B27468" s="72"/>
    </row>
    <row r="27469" spans="1:2">
      <c r="A27469" s="72" t="s">
        <v>5715</v>
      </c>
      <c r="B27469" s="72"/>
    </row>
    <row r="27470" spans="1:2">
      <c r="A27470" s="72" t="s">
        <v>5715</v>
      </c>
      <c r="B27470" s="72"/>
    </row>
    <row r="27471" spans="1:2">
      <c r="A27471" s="72" t="s">
        <v>6097</v>
      </c>
      <c r="B27471" s="72"/>
    </row>
    <row r="27472" spans="1:2">
      <c r="A27472" s="72" t="s">
        <v>12321</v>
      </c>
      <c r="B27472" s="72"/>
    </row>
    <row r="27473" spans="1:2">
      <c r="A27473" s="72" t="s">
        <v>12321</v>
      </c>
      <c r="B27473" s="72"/>
    </row>
    <row r="27474" spans="1:2">
      <c r="A27474" s="72" t="s">
        <v>2045</v>
      </c>
      <c r="B27474" s="72"/>
    </row>
    <row r="27475" spans="1:2">
      <c r="A27475" s="72" t="s">
        <v>2045</v>
      </c>
      <c r="B27475" s="72"/>
    </row>
    <row r="27476" spans="1:2">
      <c r="A27476" s="72" t="s">
        <v>22663</v>
      </c>
      <c r="B27476" s="72"/>
    </row>
    <row r="27477" spans="1:2">
      <c r="A27477" s="72" t="s">
        <v>8409</v>
      </c>
      <c r="B27477" s="72"/>
    </row>
    <row r="27478" spans="1:2">
      <c r="A27478" s="72" t="s">
        <v>8410</v>
      </c>
      <c r="B27478" s="72"/>
    </row>
    <row r="27479" spans="1:2">
      <c r="A27479" s="72" t="s">
        <v>8411</v>
      </c>
      <c r="B27479" s="72"/>
    </row>
    <row r="27480" spans="1:2">
      <c r="A27480" s="72" t="s">
        <v>22664</v>
      </c>
      <c r="B27480" s="72"/>
    </row>
    <row r="27481" spans="1:2">
      <c r="A27481" s="72" t="s">
        <v>29050</v>
      </c>
      <c r="B27481" s="72"/>
    </row>
    <row r="27482" spans="1:2">
      <c r="A27482" s="72" t="s">
        <v>12322</v>
      </c>
      <c r="B27482" s="72"/>
    </row>
    <row r="27483" spans="1:2">
      <c r="A27483" s="72" t="s">
        <v>15240</v>
      </c>
      <c r="B27483" s="72"/>
    </row>
    <row r="27484" spans="1:2">
      <c r="A27484" s="72" t="s">
        <v>15241</v>
      </c>
      <c r="B27484" s="72"/>
    </row>
    <row r="27485" spans="1:2">
      <c r="A27485" s="72" t="s">
        <v>15242</v>
      </c>
      <c r="B27485" s="72"/>
    </row>
    <row r="27486" spans="1:2">
      <c r="A27486" s="72" t="s">
        <v>5716</v>
      </c>
      <c r="B27486" s="72"/>
    </row>
    <row r="27487" spans="1:2">
      <c r="A27487" s="72" t="s">
        <v>8413</v>
      </c>
      <c r="B27487" s="72"/>
    </row>
    <row r="27488" spans="1:2">
      <c r="A27488" s="72" t="s">
        <v>6705</v>
      </c>
      <c r="B27488" s="72"/>
    </row>
    <row r="27489" spans="1:2">
      <c r="A27489" s="72" t="s">
        <v>6705</v>
      </c>
      <c r="B27489" s="72"/>
    </row>
    <row r="27490" spans="1:2">
      <c r="A27490" s="72" t="s">
        <v>6705</v>
      </c>
      <c r="B27490" s="72"/>
    </row>
    <row r="27491" spans="1:2">
      <c r="A27491" s="72" t="s">
        <v>6705</v>
      </c>
      <c r="B27491" s="72"/>
    </row>
    <row r="27492" spans="1:2">
      <c r="A27492" s="72" t="s">
        <v>6705</v>
      </c>
      <c r="B27492" s="72"/>
    </row>
    <row r="27493" spans="1:2">
      <c r="A27493" s="72" t="s">
        <v>2464</v>
      </c>
      <c r="B27493" s="72"/>
    </row>
    <row r="27494" spans="1:2">
      <c r="A27494" s="72" t="s">
        <v>2464</v>
      </c>
      <c r="B27494" s="72"/>
    </row>
    <row r="27495" spans="1:2">
      <c r="A27495" s="72" t="s">
        <v>2464</v>
      </c>
      <c r="B27495" s="72"/>
    </row>
    <row r="27496" spans="1:2">
      <c r="A27496" s="72" t="s">
        <v>2464</v>
      </c>
      <c r="B27496" s="72"/>
    </row>
    <row r="27497" spans="1:2">
      <c r="A27497" s="72" t="s">
        <v>2464</v>
      </c>
      <c r="B27497" s="72"/>
    </row>
    <row r="27498" spans="1:2">
      <c r="A27498" s="72" t="s">
        <v>13702</v>
      </c>
      <c r="B27498" s="72"/>
    </row>
    <row r="27499" spans="1:2">
      <c r="A27499" s="72" t="s">
        <v>26613</v>
      </c>
      <c r="B27499" s="72"/>
    </row>
    <row r="27500" spans="1:2">
      <c r="A27500" s="72" t="s">
        <v>15753</v>
      </c>
      <c r="B27500" s="72"/>
    </row>
    <row r="27501" spans="1:2">
      <c r="A27501" s="72" t="s">
        <v>9951</v>
      </c>
      <c r="B27501" s="72"/>
    </row>
    <row r="27502" spans="1:2">
      <c r="A27502" s="72" t="s">
        <v>31722</v>
      </c>
      <c r="B27502" s="72"/>
    </row>
    <row r="27503" spans="1:2">
      <c r="A27503" s="72" t="s">
        <v>15754</v>
      </c>
      <c r="B27503" s="72"/>
    </row>
    <row r="27504" spans="1:2">
      <c r="A27504" s="72" t="s">
        <v>17898</v>
      </c>
      <c r="B27504" s="72"/>
    </row>
    <row r="27505" spans="1:2">
      <c r="A27505" s="72" t="s">
        <v>6098</v>
      </c>
      <c r="B27505" s="72"/>
    </row>
    <row r="27506" spans="1:2">
      <c r="A27506" s="72" t="s">
        <v>15486</v>
      </c>
      <c r="B27506" s="72"/>
    </row>
    <row r="27507" spans="1:2">
      <c r="A27507" s="72" t="s">
        <v>33534</v>
      </c>
      <c r="B27507" s="72"/>
    </row>
    <row r="27508" spans="1:2">
      <c r="A27508" s="72" t="s">
        <v>17489</v>
      </c>
      <c r="B27508" s="72"/>
    </row>
    <row r="27509" spans="1:2">
      <c r="A27509" s="72" t="s">
        <v>19178</v>
      </c>
      <c r="B27509" s="72"/>
    </row>
    <row r="27510" spans="1:2">
      <c r="A27510" s="72" t="s">
        <v>31723</v>
      </c>
      <c r="B27510" s="72"/>
    </row>
    <row r="27511" spans="1:2">
      <c r="A27511" s="72" t="s">
        <v>16543</v>
      </c>
      <c r="B27511" s="72"/>
    </row>
    <row r="27512" spans="1:2">
      <c r="A27512" s="72" t="s">
        <v>9953</v>
      </c>
      <c r="B27512" s="72"/>
    </row>
    <row r="27513" spans="1:2">
      <c r="A27513" s="72" t="s">
        <v>30083</v>
      </c>
      <c r="B27513" s="72"/>
    </row>
    <row r="27514" spans="1:2">
      <c r="A27514" s="72" t="s">
        <v>33244</v>
      </c>
      <c r="B27514" s="72"/>
    </row>
    <row r="27515" spans="1:2">
      <c r="A27515" s="72" t="s">
        <v>6706</v>
      </c>
      <c r="B27515" s="72"/>
    </row>
    <row r="27516" spans="1:2">
      <c r="A27516" s="72" t="s">
        <v>23052</v>
      </c>
      <c r="B27516" s="72"/>
    </row>
    <row r="27517" spans="1:2">
      <c r="A27517" s="72" t="s">
        <v>26614</v>
      </c>
      <c r="B27517" s="72"/>
    </row>
    <row r="27518" spans="1:2">
      <c r="A27518" s="72" t="s">
        <v>29861</v>
      </c>
      <c r="B27518" s="72"/>
    </row>
    <row r="27519" spans="1:2">
      <c r="A27519" s="72" t="s">
        <v>19179</v>
      </c>
      <c r="B27519" s="72"/>
    </row>
    <row r="27520" spans="1:2">
      <c r="A27520" s="72" t="s">
        <v>8414</v>
      </c>
      <c r="B27520" s="72"/>
    </row>
    <row r="27521" spans="1:2">
      <c r="A27521" s="72" t="s">
        <v>32915</v>
      </c>
      <c r="B27521" s="72"/>
    </row>
    <row r="27522" spans="1:2">
      <c r="A27522" s="72" t="s">
        <v>15755</v>
      </c>
      <c r="B27522" s="72"/>
    </row>
    <row r="27523" spans="1:2">
      <c r="A27523" s="72" t="s">
        <v>14920</v>
      </c>
      <c r="B27523" s="72"/>
    </row>
    <row r="27524" spans="1:2">
      <c r="A27524" s="72" t="s">
        <v>33245</v>
      </c>
      <c r="B27524" s="72"/>
    </row>
    <row r="27525" spans="1:2">
      <c r="A27525" s="72" t="s">
        <v>26615</v>
      </c>
      <c r="B27525" s="72"/>
    </row>
    <row r="27526" spans="1:2">
      <c r="A27526" s="72" t="s">
        <v>13961</v>
      </c>
      <c r="B27526" s="72"/>
    </row>
    <row r="27527" spans="1:2">
      <c r="A27527" s="4" t="s">
        <v>503</v>
      </c>
      <c r="B27527" s="72"/>
    </row>
    <row r="27528" spans="1:2">
      <c r="A27528" s="72" t="s">
        <v>31381</v>
      </c>
      <c r="B27528" s="72"/>
    </row>
    <row r="27529" spans="1:2">
      <c r="A27529" s="72" t="s">
        <v>29562</v>
      </c>
      <c r="B27529" s="72"/>
    </row>
    <row r="27530" spans="1:2">
      <c r="A27530" s="72" t="s">
        <v>2206</v>
      </c>
      <c r="B27530" s="72"/>
    </row>
    <row r="27531" spans="1:2">
      <c r="A27531" s="72" t="s">
        <v>16828</v>
      </c>
      <c r="B27531" s="72"/>
    </row>
    <row r="27532" spans="1:2">
      <c r="A27532" s="72" t="s">
        <v>4097</v>
      </c>
      <c r="B27532" s="72"/>
    </row>
    <row r="27533" spans="1:2">
      <c r="A27533" s="72" t="s">
        <v>4097</v>
      </c>
      <c r="B27533" s="72"/>
    </row>
    <row r="27534" spans="1:2">
      <c r="A27534" s="72" t="s">
        <v>4097</v>
      </c>
      <c r="B27534" s="72"/>
    </row>
    <row r="27535" spans="1:2">
      <c r="A27535" s="4" t="s">
        <v>4097</v>
      </c>
      <c r="B27535" s="72"/>
    </row>
    <row r="27536" spans="1:2">
      <c r="A27536" s="72" t="s">
        <v>16829</v>
      </c>
      <c r="B27536" s="72"/>
    </row>
    <row r="27537" spans="1:2">
      <c r="A27537" s="72" t="s">
        <v>24320</v>
      </c>
      <c r="B27537" s="72"/>
    </row>
    <row r="27538" spans="1:2">
      <c r="A27538" s="72" t="s">
        <v>22665</v>
      </c>
      <c r="B27538" s="72"/>
    </row>
    <row r="27539" spans="1:2">
      <c r="A27539" s="72" t="s">
        <v>29052</v>
      </c>
      <c r="B27539" s="72"/>
    </row>
    <row r="27540" spans="1:2">
      <c r="A27540" s="72" t="s">
        <v>19180</v>
      </c>
      <c r="B27540" s="72"/>
    </row>
    <row r="27541" spans="1:2">
      <c r="A27541" s="72" t="s">
        <v>9954</v>
      </c>
      <c r="B27541" s="72"/>
    </row>
    <row r="27542" spans="1:2">
      <c r="A27542" s="72" t="s">
        <v>10387</v>
      </c>
      <c r="B27542" s="72"/>
    </row>
    <row r="27543" spans="1:2">
      <c r="A27543" s="72" t="s">
        <v>15756</v>
      </c>
      <c r="B27543" s="72"/>
    </row>
    <row r="27544" spans="1:2">
      <c r="A27544" s="72" t="s">
        <v>19181</v>
      </c>
      <c r="B27544" s="72"/>
    </row>
    <row r="27545" spans="1:2">
      <c r="A27545" s="72" t="s">
        <v>13703</v>
      </c>
      <c r="B27545" s="72"/>
    </row>
    <row r="27546" spans="1:2">
      <c r="A27546" s="72" t="s">
        <v>16544</v>
      </c>
      <c r="B27546" s="72"/>
    </row>
    <row r="27547" spans="1:2">
      <c r="A27547" s="72" t="s">
        <v>5044</v>
      </c>
      <c r="B27547" s="72"/>
    </row>
    <row r="27548" spans="1:2">
      <c r="A27548" s="72" t="s">
        <v>5045</v>
      </c>
      <c r="B27548" s="72"/>
    </row>
    <row r="27549" spans="1:2">
      <c r="A27549" s="72" t="s">
        <v>6436</v>
      </c>
      <c r="B27549" s="72"/>
    </row>
    <row r="27550" spans="1:2">
      <c r="A27550" s="72" t="s">
        <v>12756</v>
      </c>
      <c r="B27550" s="72"/>
    </row>
    <row r="27551" spans="1:2">
      <c r="A27551" s="72" t="s">
        <v>27945</v>
      </c>
      <c r="B27551" s="72"/>
    </row>
    <row r="27552" spans="1:2">
      <c r="A27552" s="72" t="s">
        <v>9955</v>
      </c>
      <c r="B27552" s="72"/>
    </row>
    <row r="27553" spans="1:2">
      <c r="A27553" s="72" t="s">
        <v>32156</v>
      </c>
      <c r="B27553" s="72"/>
    </row>
    <row r="27554" spans="1:2">
      <c r="A27554" s="72" t="s">
        <v>10389</v>
      </c>
      <c r="B27554" s="72"/>
    </row>
    <row r="27555" spans="1:2">
      <c r="A27555" s="72" t="s">
        <v>27549</v>
      </c>
      <c r="B27555" s="72"/>
    </row>
    <row r="27556" spans="1:2">
      <c r="A27556" s="72" t="s">
        <v>6099</v>
      </c>
      <c r="B27556" s="72"/>
    </row>
    <row r="27557" spans="1:2">
      <c r="A27557" s="72" t="s">
        <v>27946</v>
      </c>
      <c r="B27557" s="72"/>
    </row>
    <row r="27558" spans="1:2">
      <c r="A27558" s="72" t="s">
        <v>19182</v>
      </c>
      <c r="B27558" s="72"/>
    </row>
    <row r="27559" spans="1:2">
      <c r="A27559" s="72" t="s">
        <v>31724</v>
      </c>
      <c r="B27559" s="72"/>
    </row>
    <row r="27560" spans="1:2">
      <c r="A27560" s="72" t="s">
        <v>505</v>
      </c>
      <c r="B27560" s="72"/>
    </row>
    <row r="27561" spans="1:2">
      <c r="A27561" s="72" t="s">
        <v>17279</v>
      </c>
      <c r="B27561" s="72"/>
    </row>
    <row r="27562" spans="1:2">
      <c r="A27562" s="72" t="s">
        <v>16545</v>
      </c>
      <c r="B27562" s="72"/>
    </row>
    <row r="27563" spans="1:2">
      <c r="A27563" s="72" t="s">
        <v>31725</v>
      </c>
      <c r="B27563" s="72"/>
    </row>
    <row r="27564" spans="1:2">
      <c r="A27564" s="72" t="s">
        <v>9956</v>
      </c>
      <c r="B27564" s="72"/>
    </row>
    <row r="27565" spans="1:2">
      <c r="A27565" s="72" t="s">
        <v>17899</v>
      </c>
      <c r="B27565" s="72"/>
    </row>
    <row r="27566" spans="1:2">
      <c r="A27566" s="4" t="s">
        <v>504</v>
      </c>
      <c r="B27566" s="72"/>
    </row>
    <row r="27567" spans="1:2">
      <c r="A27567" s="72" t="s">
        <v>16830</v>
      </c>
      <c r="B27567" s="72"/>
    </row>
    <row r="27568" spans="1:2">
      <c r="A27568" s="72" t="s">
        <v>10390</v>
      </c>
      <c r="B27568" s="72"/>
    </row>
    <row r="27569" spans="1:2">
      <c r="A27569" s="72" t="s">
        <v>29563</v>
      </c>
      <c r="B27569" s="72"/>
    </row>
    <row r="27570" spans="1:2">
      <c r="A27570" s="72" t="s">
        <v>32916</v>
      </c>
      <c r="B27570" s="72"/>
    </row>
    <row r="27571" spans="1:2">
      <c r="A27571" s="72" t="s">
        <v>29053</v>
      </c>
      <c r="B27571" s="72"/>
    </row>
    <row r="27572" spans="1:2">
      <c r="A27572" s="72" t="s">
        <v>17900</v>
      </c>
      <c r="B27572" s="72"/>
    </row>
    <row r="27573" spans="1:2">
      <c r="A27573" s="72" t="s">
        <v>15757</v>
      </c>
      <c r="B27573" s="72"/>
    </row>
    <row r="27574" spans="1:2">
      <c r="A27574" s="72" t="s">
        <v>23053</v>
      </c>
      <c r="B27574" s="72"/>
    </row>
    <row r="27575" spans="1:2">
      <c r="A27575" s="72" t="s">
        <v>15487</v>
      </c>
      <c r="B27575" s="72"/>
    </row>
    <row r="27576" spans="1:2">
      <c r="A27576" s="72" t="s">
        <v>23054</v>
      </c>
      <c r="B27576" s="72"/>
    </row>
    <row r="27577" spans="1:2">
      <c r="A27577" s="72" t="s">
        <v>29054</v>
      </c>
      <c r="B27577" s="72"/>
    </row>
    <row r="27578" spans="1:2">
      <c r="A27578" s="72" t="s">
        <v>23864</v>
      </c>
      <c r="B27578" s="72"/>
    </row>
    <row r="27579" spans="1:2">
      <c r="A27579" s="72" t="s">
        <v>7730</v>
      </c>
      <c r="B27579" s="72"/>
    </row>
    <row r="27580" spans="1:2">
      <c r="A27580" s="72" t="s">
        <v>10697</v>
      </c>
      <c r="B27580" s="72"/>
    </row>
    <row r="27581" spans="1:2">
      <c r="A27581" s="72" t="s">
        <v>27550</v>
      </c>
      <c r="B27581" s="72"/>
    </row>
    <row r="27582" spans="1:2">
      <c r="A27582" s="72" t="s">
        <v>5046</v>
      </c>
      <c r="B27582" s="72"/>
    </row>
    <row r="27583" spans="1:2">
      <c r="A27583" s="72" t="s">
        <v>2465</v>
      </c>
      <c r="B27583" s="72"/>
    </row>
    <row r="27584" spans="1:2">
      <c r="A27584" s="72" t="s">
        <v>1630</v>
      </c>
      <c r="B27584" s="72"/>
    </row>
    <row r="27585" spans="1:2">
      <c r="A27585" s="72" t="s">
        <v>11326</v>
      </c>
      <c r="B27585" s="72"/>
    </row>
    <row r="27586" spans="1:2">
      <c r="A27586" s="72" t="s">
        <v>7309</v>
      </c>
      <c r="B27586" s="72"/>
    </row>
    <row r="27587" spans="1:2">
      <c r="A27587" s="72" t="s">
        <v>7309</v>
      </c>
      <c r="B27587" s="72"/>
    </row>
    <row r="27588" spans="1:2">
      <c r="A27588" s="72" t="s">
        <v>7309</v>
      </c>
      <c r="B27588" s="72"/>
    </row>
    <row r="27589" spans="1:2">
      <c r="A27589" s="72" t="s">
        <v>7309</v>
      </c>
      <c r="B27589" s="72"/>
    </row>
    <row r="27590" spans="1:2">
      <c r="A27590" s="72" t="s">
        <v>7309</v>
      </c>
      <c r="B27590" s="72"/>
    </row>
    <row r="27591" spans="1:2">
      <c r="A27591" s="72" t="s">
        <v>26616</v>
      </c>
      <c r="B27591" s="72"/>
    </row>
    <row r="27592" spans="1:2">
      <c r="A27592" s="72" t="s">
        <v>16022</v>
      </c>
      <c r="B27592" s="72"/>
    </row>
    <row r="27593" spans="1:2">
      <c r="A27593" s="72" t="s">
        <v>506</v>
      </c>
      <c r="B27593" s="72"/>
    </row>
    <row r="27594" spans="1:2">
      <c r="A27594" s="72" t="s">
        <v>14347</v>
      </c>
      <c r="B27594" s="72"/>
    </row>
    <row r="27595" spans="1:2">
      <c r="A27595" s="72" t="s">
        <v>507</v>
      </c>
      <c r="B27595" s="72"/>
    </row>
    <row r="27596" spans="1:2">
      <c r="A27596" s="72" t="s">
        <v>14348</v>
      </c>
      <c r="B27596" s="72"/>
    </row>
    <row r="27597" spans="1:2">
      <c r="A27597" s="72" t="s">
        <v>9957</v>
      </c>
      <c r="B27597" s="72"/>
    </row>
    <row r="27598" spans="1:2">
      <c r="A27598" s="72" t="s">
        <v>27551</v>
      </c>
      <c r="B27598" s="72"/>
    </row>
    <row r="27599" spans="1:2">
      <c r="A27599" s="72" t="s">
        <v>27552</v>
      </c>
      <c r="B27599" s="72"/>
    </row>
    <row r="27600" spans="1:2">
      <c r="A27600" s="72" t="s">
        <v>1631</v>
      </c>
      <c r="B27600" s="72"/>
    </row>
    <row r="27601" spans="1:2">
      <c r="A27601" s="72" t="s">
        <v>16023</v>
      </c>
      <c r="B27601" s="72"/>
    </row>
    <row r="27602" spans="1:2">
      <c r="A27602" s="72" t="s">
        <v>1632</v>
      </c>
      <c r="B27602" s="72"/>
    </row>
    <row r="27603" spans="1:2">
      <c r="A27603" s="72" t="s">
        <v>2466</v>
      </c>
      <c r="B27603" s="72"/>
    </row>
    <row r="27604" spans="1:2">
      <c r="A27604" s="72" t="s">
        <v>23055</v>
      </c>
      <c r="B27604" s="72"/>
    </row>
    <row r="27605" spans="1:2">
      <c r="A27605" s="72" t="s">
        <v>26617</v>
      </c>
      <c r="B27605" s="72"/>
    </row>
    <row r="27606" spans="1:2">
      <c r="A27606" s="72" t="s">
        <v>27553</v>
      </c>
      <c r="B27606" s="72"/>
    </row>
    <row r="27607" spans="1:2">
      <c r="A27607" s="72" t="s">
        <v>26618</v>
      </c>
      <c r="B27607" s="72"/>
    </row>
    <row r="27608" spans="1:2">
      <c r="A27608" s="4" t="s">
        <v>508</v>
      </c>
      <c r="B27608" s="72"/>
    </row>
    <row r="27609" spans="1:2">
      <c r="A27609" s="72" t="s">
        <v>16024</v>
      </c>
      <c r="B27609" s="72"/>
    </row>
    <row r="27610" spans="1:2">
      <c r="A27610" s="72" t="s">
        <v>15758</v>
      </c>
      <c r="B27610" s="72"/>
    </row>
    <row r="27611" spans="1:2">
      <c r="A27611" s="72" t="s">
        <v>32575</v>
      </c>
      <c r="B27611" s="72"/>
    </row>
    <row r="27612" spans="1:2">
      <c r="A27612" s="72" t="s">
        <v>24321</v>
      </c>
      <c r="B27612" s="72"/>
    </row>
    <row r="27613" spans="1:2">
      <c r="A27613" s="72" t="s">
        <v>24322</v>
      </c>
      <c r="B27613" s="72"/>
    </row>
    <row r="27614" spans="1:2">
      <c r="A27614" s="72" t="s">
        <v>11327</v>
      </c>
      <c r="B27614" s="72"/>
    </row>
    <row r="27615" spans="1:2">
      <c r="A27615" s="72" t="s">
        <v>10698</v>
      </c>
      <c r="B27615" s="72"/>
    </row>
    <row r="27616" spans="1:2">
      <c r="A27616" s="72" t="s">
        <v>6100</v>
      </c>
      <c r="B27616" s="72"/>
    </row>
    <row r="27617" spans="1:2">
      <c r="A27617" s="72" t="s">
        <v>6101</v>
      </c>
      <c r="B27617" s="72"/>
    </row>
    <row r="27618" spans="1:2">
      <c r="A27618" s="72" t="s">
        <v>18925</v>
      </c>
      <c r="B27618" s="72"/>
    </row>
    <row r="27619" spans="1:2">
      <c r="A27619" s="72" t="s">
        <v>9430</v>
      </c>
      <c r="B27619" s="72"/>
    </row>
    <row r="27620" spans="1:2">
      <c r="A27620" s="72" t="s">
        <v>7995</v>
      </c>
      <c r="B27620" s="72"/>
    </row>
    <row r="27621" spans="1:2">
      <c r="A27621" s="72" t="s">
        <v>7996</v>
      </c>
      <c r="B27621" s="72"/>
    </row>
    <row r="27622" spans="1:2">
      <c r="A27622" s="72" t="s">
        <v>33103</v>
      </c>
      <c r="B27622" s="72"/>
    </row>
    <row r="27623" spans="1:2">
      <c r="A27623" s="72" t="s">
        <v>7997</v>
      </c>
      <c r="B27623" s="72"/>
    </row>
    <row r="27624" spans="1:2">
      <c r="A27624" s="72" t="s">
        <v>20484</v>
      </c>
      <c r="B27624" s="72"/>
    </row>
    <row r="27625" spans="1:2">
      <c r="A27625" s="72" t="s">
        <v>7998</v>
      </c>
      <c r="B27625" s="72"/>
    </row>
    <row r="27626" spans="1:2">
      <c r="A27626" s="72" t="s">
        <v>13446</v>
      </c>
      <c r="B27626" s="72"/>
    </row>
    <row r="27627" spans="1:2">
      <c r="A27627" s="72" t="s">
        <v>7731</v>
      </c>
      <c r="B27627" s="72"/>
    </row>
    <row r="27628" spans="1:2">
      <c r="A27628" s="72" t="s">
        <v>24323</v>
      </c>
      <c r="B27628" s="72"/>
    </row>
    <row r="27629" spans="1:2">
      <c r="A27629" s="72" t="s">
        <v>9431</v>
      </c>
      <c r="B27629" s="72"/>
    </row>
    <row r="27630" spans="1:2">
      <c r="A27630" s="72" t="s">
        <v>24886</v>
      </c>
      <c r="B27630" s="72"/>
    </row>
    <row r="27631" spans="1:2">
      <c r="A27631" s="72" t="s">
        <v>6437</v>
      </c>
      <c r="B27631" s="72"/>
    </row>
    <row r="27632" spans="1:2">
      <c r="A27632" s="72" t="s">
        <v>13109</v>
      </c>
      <c r="B27632" s="72"/>
    </row>
    <row r="27633" spans="1:2">
      <c r="A27633" s="72" t="s">
        <v>15488</v>
      </c>
      <c r="B27633" s="72"/>
    </row>
    <row r="27634" spans="1:2">
      <c r="A27634" s="72" t="s">
        <v>29036</v>
      </c>
      <c r="B27634" s="72"/>
    </row>
    <row r="27635" spans="1:2">
      <c r="A27635" s="72" t="s">
        <v>24302</v>
      </c>
      <c r="B27635" s="72"/>
    </row>
    <row r="27636" spans="1:2">
      <c r="A27636" s="72" t="s">
        <v>29037</v>
      </c>
      <c r="B27636" s="72"/>
    </row>
    <row r="27637" spans="1:2">
      <c r="A27637" s="72" t="s">
        <v>15739</v>
      </c>
      <c r="B27637" s="72"/>
    </row>
    <row r="27638" spans="1:2">
      <c r="A27638" s="72" t="s">
        <v>15740</v>
      </c>
      <c r="B27638" s="72"/>
    </row>
    <row r="27639" spans="1:2">
      <c r="A27639" s="72" t="s">
        <v>2200</v>
      </c>
      <c r="B27639" s="72"/>
    </row>
    <row r="27640" spans="1:2">
      <c r="A27640" s="72" t="s">
        <v>2200</v>
      </c>
      <c r="B27640" s="72"/>
    </row>
    <row r="27641" spans="1:2">
      <c r="A27641" s="72" t="s">
        <v>2200</v>
      </c>
      <c r="B27641" s="72"/>
    </row>
    <row r="27642" spans="1:2">
      <c r="A27642" s="72" t="s">
        <v>16819</v>
      </c>
      <c r="B27642" s="72"/>
    </row>
    <row r="27643" spans="1:2">
      <c r="A27643" s="72" t="s">
        <v>8383</v>
      </c>
      <c r="B27643" s="72"/>
    </row>
    <row r="27644" spans="1:2">
      <c r="A27644" s="72" t="s">
        <v>5353</v>
      </c>
      <c r="B27644" s="72"/>
    </row>
    <row r="27645" spans="1:2">
      <c r="A27645" s="72" t="s">
        <v>5353</v>
      </c>
      <c r="B27645" s="72"/>
    </row>
    <row r="27646" spans="1:2">
      <c r="A27646" s="72" t="s">
        <v>31380</v>
      </c>
      <c r="B27646" s="72"/>
    </row>
    <row r="27647" spans="1:2">
      <c r="A27647" s="72" t="s">
        <v>9042</v>
      </c>
      <c r="B27647" s="72"/>
    </row>
    <row r="27648" spans="1:2">
      <c r="A27648" s="72" t="s">
        <v>9042</v>
      </c>
      <c r="B27648" s="72"/>
    </row>
    <row r="27649" spans="1:2">
      <c r="A27649" s="72" t="s">
        <v>9042</v>
      </c>
      <c r="B27649" s="72"/>
    </row>
    <row r="27650" spans="1:2">
      <c r="A27650" s="72" t="s">
        <v>9042</v>
      </c>
      <c r="B27650" s="72"/>
    </row>
    <row r="27651" spans="1:2">
      <c r="A27651" s="4" t="s">
        <v>9042</v>
      </c>
      <c r="B27651" s="72"/>
    </row>
    <row r="27652" spans="1:2">
      <c r="A27652" s="72" t="s">
        <v>20530</v>
      </c>
      <c r="B27652" s="72"/>
    </row>
    <row r="27653" spans="1:2">
      <c r="A27653" s="72" t="s">
        <v>32149</v>
      </c>
      <c r="B27653" s="72"/>
    </row>
    <row r="27654" spans="1:2">
      <c r="A27654" s="72" t="s">
        <v>16238</v>
      </c>
      <c r="B27654" s="72"/>
    </row>
    <row r="27655" spans="1:2">
      <c r="A27655" s="72" t="s">
        <v>14328</v>
      </c>
      <c r="B27655" s="72"/>
    </row>
    <row r="27656" spans="1:2">
      <c r="A27656" s="72" t="s">
        <v>13432</v>
      </c>
      <c r="B27656" s="72"/>
    </row>
    <row r="27657" spans="1:2">
      <c r="A27657" s="72" t="s">
        <v>29561</v>
      </c>
      <c r="B27657" s="72"/>
    </row>
    <row r="27658" spans="1:2">
      <c r="A27658" s="72" t="s">
        <v>12315</v>
      </c>
      <c r="B27658" s="72"/>
    </row>
    <row r="27659" spans="1:2">
      <c r="A27659" s="72" t="s">
        <v>23862</v>
      </c>
      <c r="B27659" s="72"/>
    </row>
    <row r="27660" spans="1:2">
      <c r="A27660" s="72" t="s">
        <v>23862</v>
      </c>
      <c r="B27660" s="72"/>
    </row>
    <row r="27661" spans="1:2">
      <c r="A27661" s="72" t="s">
        <v>21098</v>
      </c>
      <c r="B27661" s="72"/>
    </row>
    <row r="27662" spans="1:2">
      <c r="A27662" s="72" t="s">
        <v>21098</v>
      </c>
      <c r="B27662" s="72"/>
    </row>
    <row r="27663" spans="1:2">
      <c r="A27663" s="72" t="s">
        <v>17088</v>
      </c>
      <c r="B27663" s="72"/>
    </row>
    <row r="27664" spans="1:2">
      <c r="A27664" s="72" t="s">
        <v>29048</v>
      </c>
      <c r="B27664" s="72"/>
    </row>
    <row r="27665" spans="1:2">
      <c r="A27665" s="72" t="s">
        <v>14338</v>
      </c>
      <c r="B27665" s="72"/>
    </row>
    <row r="27666" spans="1:2">
      <c r="A27666" s="72" t="s">
        <v>14338</v>
      </c>
      <c r="B27666" s="72"/>
    </row>
    <row r="27667" spans="1:2">
      <c r="A27667" s="72" t="s">
        <v>17901</v>
      </c>
      <c r="B27667" s="72"/>
    </row>
    <row r="27668" spans="1:2">
      <c r="A27668" s="72" t="s">
        <v>20481</v>
      </c>
      <c r="B27668" s="72"/>
    </row>
    <row r="27669" spans="1:2">
      <c r="A27669" s="72" t="s">
        <v>4092</v>
      </c>
      <c r="B27669" s="72"/>
    </row>
    <row r="27670" spans="1:2">
      <c r="A27670" s="72" t="s">
        <v>23863</v>
      </c>
      <c r="B27670" s="72"/>
    </row>
    <row r="27671" spans="1:2">
      <c r="A27671" s="72" t="s">
        <v>23863</v>
      </c>
      <c r="B27671" s="72"/>
    </row>
    <row r="27672" spans="1:2">
      <c r="A27672" s="72" t="s">
        <v>23863</v>
      </c>
      <c r="B27672" s="72"/>
    </row>
    <row r="27673" spans="1:2">
      <c r="A27673" s="72" t="s">
        <v>13959</v>
      </c>
      <c r="B27673" s="72"/>
    </row>
    <row r="27674" spans="1:2">
      <c r="A27674" s="72" t="s">
        <v>17893</v>
      </c>
      <c r="B27674" s="72"/>
    </row>
    <row r="27675" spans="1:2">
      <c r="A27675" s="72" t="s">
        <v>17893</v>
      </c>
      <c r="B27675" s="72"/>
    </row>
    <row r="27676" spans="1:2">
      <c r="A27676" s="72" t="s">
        <v>17893</v>
      </c>
      <c r="B27676" s="72"/>
    </row>
    <row r="27677" spans="1:2">
      <c r="A27677" s="72" t="s">
        <v>11319</v>
      </c>
      <c r="B27677" s="72"/>
    </row>
    <row r="27678" spans="1:2">
      <c r="A27678" s="72" t="s">
        <v>31064</v>
      </c>
      <c r="B27678" s="72"/>
    </row>
    <row r="27679" spans="1:2">
      <c r="A27679" s="72" t="s">
        <v>31517</v>
      </c>
      <c r="B27679" s="72"/>
    </row>
    <row r="27680" spans="1:2">
      <c r="A27680" s="72" t="s">
        <v>23048</v>
      </c>
      <c r="B27680" s="72"/>
    </row>
    <row r="27681" spans="1:2">
      <c r="A27681" s="72" t="s">
        <v>27940</v>
      </c>
      <c r="B27681" s="72"/>
    </row>
    <row r="27682" spans="1:2">
      <c r="A27682" s="72" t="s">
        <v>12318</v>
      </c>
      <c r="B27682" s="72"/>
    </row>
    <row r="27683" spans="1:2">
      <c r="A27683" s="72" t="s">
        <v>12319</v>
      </c>
      <c r="B27683" s="72"/>
    </row>
    <row r="27684" spans="1:2">
      <c r="A27684" s="72" t="s">
        <v>24316</v>
      </c>
      <c r="B27684" s="72"/>
    </row>
    <row r="27685" spans="1:2">
      <c r="A27685" s="72" t="s">
        <v>2044</v>
      </c>
      <c r="B27685" s="72"/>
    </row>
    <row r="27686" spans="1:2">
      <c r="A27686" s="72" t="s">
        <v>2044</v>
      </c>
      <c r="B27686" s="72"/>
    </row>
    <row r="27687" spans="1:2">
      <c r="A27687" s="72" t="s">
        <v>2044</v>
      </c>
      <c r="B27687" s="72"/>
    </row>
    <row r="27688" spans="1:2">
      <c r="A27688" s="72" t="s">
        <v>2044</v>
      </c>
      <c r="B27688" s="72"/>
    </row>
    <row r="27689" spans="1:2">
      <c r="A27689" s="72" t="s">
        <v>2044</v>
      </c>
      <c r="B27689" s="72"/>
    </row>
    <row r="27690" spans="1:2">
      <c r="A27690" s="72" t="s">
        <v>2044</v>
      </c>
      <c r="B27690" s="72"/>
    </row>
    <row r="27691" spans="1:2">
      <c r="A27691" s="72" t="s">
        <v>2044</v>
      </c>
      <c r="B27691" s="72"/>
    </row>
    <row r="27692" spans="1:2">
      <c r="A27692" s="72" t="s">
        <v>2044</v>
      </c>
      <c r="B27692" s="72"/>
    </row>
    <row r="27693" spans="1:2">
      <c r="A27693" s="72" t="s">
        <v>2044</v>
      </c>
      <c r="B27693" s="72"/>
    </row>
    <row r="27694" spans="1:2">
      <c r="A27694" s="72" t="s">
        <v>2044</v>
      </c>
      <c r="B27694" s="72"/>
    </row>
    <row r="27695" spans="1:2">
      <c r="A27695" s="72" t="s">
        <v>2044</v>
      </c>
      <c r="B27695" s="72"/>
    </row>
    <row r="27696" spans="1:2">
      <c r="A27696" s="72" t="s">
        <v>2044</v>
      </c>
      <c r="B27696" s="72"/>
    </row>
    <row r="27697" spans="1:2">
      <c r="A27697" s="72" t="s">
        <v>2044</v>
      </c>
      <c r="B27697" s="72"/>
    </row>
    <row r="27698" spans="1:2">
      <c r="A27698" s="72" t="s">
        <v>17091</v>
      </c>
      <c r="B27698" s="72"/>
    </row>
    <row r="27699" spans="1:2">
      <c r="A27699" s="72" t="s">
        <v>25531</v>
      </c>
      <c r="B27699" s="72"/>
    </row>
    <row r="27700" spans="1:2">
      <c r="A27700" s="72" t="s">
        <v>17277</v>
      </c>
      <c r="B27700" s="72"/>
    </row>
    <row r="27701" spans="1:2">
      <c r="A27701" s="72" t="s">
        <v>21455</v>
      </c>
      <c r="B27701" s="72"/>
    </row>
    <row r="27702" spans="1:2">
      <c r="A27702" s="72" t="s">
        <v>17092</v>
      </c>
      <c r="B27702" s="72"/>
    </row>
    <row r="27703" spans="1:2">
      <c r="A27703" s="72" t="s">
        <v>7307</v>
      </c>
      <c r="B27703" s="72"/>
    </row>
    <row r="27704" spans="1:2">
      <c r="A27704" s="72" t="s">
        <v>17093</v>
      </c>
      <c r="B27704" s="72"/>
    </row>
    <row r="27705" spans="1:2">
      <c r="A27705" s="72" t="s">
        <v>9949</v>
      </c>
      <c r="B27705" s="72"/>
    </row>
    <row r="27706" spans="1:2">
      <c r="A27706" s="72" t="s">
        <v>9950</v>
      </c>
      <c r="B27706" s="72"/>
    </row>
    <row r="27707" spans="1:2">
      <c r="A27707" s="72" t="s">
        <v>15751</v>
      </c>
      <c r="B27707" s="72"/>
    </row>
    <row r="27708" spans="1:2">
      <c r="A27708" s="72" t="s">
        <v>4093</v>
      </c>
      <c r="B27708" s="72"/>
    </row>
    <row r="27709" spans="1:2">
      <c r="A27709" s="72" t="s">
        <v>4094</v>
      </c>
      <c r="B27709" s="72"/>
    </row>
    <row r="27710" spans="1:2">
      <c r="A27710" s="72" t="s">
        <v>32914</v>
      </c>
      <c r="B27710" s="72"/>
    </row>
    <row r="27711" spans="1:2">
      <c r="A27711" s="72" t="s">
        <v>7308</v>
      </c>
      <c r="B27711" s="72"/>
    </row>
    <row r="27712" spans="1:2">
      <c r="A27712" s="72" t="s">
        <v>24885</v>
      </c>
      <c r="B27712" s="72"/>
    </row>
    <row r="27713" spans="1:2">
      <c r="A27713" s="72" t="s">
        <v>26612</v>
      </c>
      <c r="B27713" s="72"/>
    </row>
    <row r="27714" spans="1:2">
      <c r="A27714" s="72" t="s">
        <v>502</v>
      </c>
      <c r="B27714" s="72"/>
    </row>
    <row r="27715" spans="1:2">
      <c r="A27715" s="72" t="s">
        <v>502</v>
      </c>
      <c r="B27715" s="72"/>
    </row>
    <row r="27716" spans="1:2">
      <c r="A27716" s="72" t="s">
        <v>502</v>
      </c>
      <c r="B27716" s="72"/>
    </row>
    <row r="27717" spans="1:2">
      <c r="A27717" s="72" t="s">
        <v>502</v>
      </c>
      <c r="B27717" s="72"/>
    </row>
    <row r="27718" spans="1:2">
      <c r="A27718" s="72" t="s">
        <v>502</v>
      </c>
      <c r="B27718" s="72"/>
    </row>
    <row r="27719" spans="1:2">
      <c r="A27719" s="72" t="s">
        <v>502</v>
      </c>
      <c r="B27719" s="72"/>
    </row>
    <row r="27720" spans="1:2">
      <c r="A27720" s="72" t="s">
        <v>502</v>
      </c>
      <c r="B27720" s="72"/>
    </row>
    <row r="27721" spans="1:2">
      <c r="A27721" s="72" t="s">
        <v>1867</v>
      </c>
      <c r="B27721" s="72"/>
    </row>
    <row r="27722" spans="1:2">
      <c r="A27722" s="72" t="s">
        <v>26370</v>
      </c>
      <c r="B27722" s="72"/>
    </row>
    <row r="27723" spans="1:2">
      <c r="A27723" s="72" t="s">
        <v>11325</v>
      </c>
      <c r="B27723" s="72"/>
    </row>
    <row r="27724" spans="1:2">
      <c r="A27724" s="72" t="s">
        <v>8412</v>
      </c>
      <c r="B27724" s="72"/>
    </row>
    <row r="27725" spans="1:2">
      <c r="A27725" s="72" t="s">
        <v>13108</v>
      </c>
      <c r="B27725" s="72"/>
    </row>
    <row r="27726" spans="1:2">
      <c r="A27726" s="72" t="s">
        <v>12755</v>
      </c>
      <c r="B27726" s="72"/>
    </row>
    <row r="27727" spans="1:2">
      <c r="A27727" s="72" t="s">
        <v>1868</v>
      </c>
      <c r="B27727" s="72"/>
    </row>
    <row r="27728" spans="1:2">
      <c r="A27728" s="72" t="s">
        <v>15752</v>
      </c>
      <c r="B27728" s="72"/>
    </row>
    <row r="27729" spans="1:2">
      <c r="A27729" s="72" t="s">
        <v>26371</v>
      </c>
      <c r="B27729" s="72"/>
    </row>
    <row r="27730" spans="1:2">
      <c r="A27730" s="72" t="s">
        <v>5041</v>
      </c>
      <c r="B27730" s="72"/>
    </row>
    <row r="27731" spans="1:2">
      <c r="A27731" s="72" t="s">
        <v>17897</v>
      </c>
      <c r="B27731" s="72"/>
    </row>
    <row r="27732" spans="1:2">
      <c r="A27732" s="72" t="s">
        <v>29051</v>
      </c>
      <c r="B27732" s="72"/>
    </row>
    <row r="27733" spans="1:2">
      <c r="A27733" s="72" t="s">
        <v>5042</v>
      </c>
      <c r="B27733" s="72"/>
    </row>
    <row r="27734" spans="1:2">
      <c r="A27734" s="72" t="s">
        <v>17278</v>
      </c>
      <c r="B27734" s="72"/>
    </row>
    <row r="27735" spans="1:2">
      <c r="A27735" s="72" t="s">
        <v>3270</v>
      </c>
      <c r="B27735" s="72"/>
    </row>
    <row r="27736" spans="1:2">
      <c r="A27736" s="72" t="s">
        <v>27554</v>
      </c>
      <c r="B27736" s="72"/>
    </row>
    <row r="27737" spans="1:2">
      <c r="A27737" s="72" t="s">
        <v>12323</v>
      </c>
      <c r="B27737" s="72"/>
    </row>
    <row r="27738" spans="1:2">
      <c r="A27738" s="72" t="s">
        <v>30084</v>
      </c>
      <c r="B27738" s="72"/>
    </row>
    <row r="27739" spans="1:2">
      <c r="A27739" s="72" t="s">
        <v>24887</v>
      </c>
      <c r="B27739" s="72"/>
    </row>
    <row r="27740" spans="1:2">
      <c r="A27740" s="72" t="s">
        <v>17280</v>
      </c>
      <c r="B27740" s="72"/>
    </row>
    <row r="27741" spans="1:2">
      <c r="A27741" s="72" t="s">
        <v>16028</v>
      </c>
      <c r="B27741" s="72"/>
    </row>
    <row r="27742" spans="1:2">
      <c r="A27742" s="72" t="s">
        <v>2472</v>
      </c>
      <c r="B27742" s="72"/>
    </row>
    <row r="27743" spans="1:2">
      <c r="A27743" s="72" t="s">
        <v>2472</v>
      </c>
      <c r="B27743" s="72"/>
    </row>
    <row r="27744" spans="1:2">
      <c r="A27744" s="72" t="s">
        <v>2472</v>
      </c>
      <c r="B27744" s="72"/>
    </row>
    <row r="27745" spans="1:2">
      <c r="A27745" s="72" t="s">
        <v>2472</v>
      </c>
      <c r="B27745" s="72"/>
    </row>
    <row r="27746" spans="1:2">
      <c r="A27746" s="72" t="s">
        <v>2472</v>
      </c>
      <c r="B27746" s="72"/>
    </row>
    <row r="27747" spans="1:2">
      <c r="A27747" s="72" t="s">
        <v>8417</v>
      </c>
      <c r="B27747" s="72"/>
    </row>
    <row r="27748" spans="1:2">
      <c r="A27748" s="72" t="s">
        <v>4394</v>
      </c>
      <c r="B27748" s="72"/>
    </row>
    <row r="27749" spans="1:2">
      <c r="A27749" s="72" t="s">
        <v>8418</v>
      </c>
      <c r="B27749" s="72"/>
    </row>
    <row r="27750" spans="1:2">
      <c r="A27750" s="72" t="s">
        <v>4393</v>
      </c>
      <c r="B27750" s="72"/>
    </row>
    <row r="27751" spans="1:2">
      <c r="A27751" s="72" t="s">
        <v>15244</v>
      </c>
      <c r="B27751" s="72"/>
    </row>
    <row r="27752" spans="1:2">
      <c r="A27752" s="72" t="s">
        <v>9432</v>
      </c>
      <c r="B27752" s="72"/>
    </row>
    <row r="27753" spans="1:2">
      <c r="A27753" s="72" t="s">
        <v>513</v>
      </c>
      <c r="B27753" s="72"/>
    </row>
    <row r="27754" spans="1:2">
      <c r="A27754" s="72" t="s">
        <v>9433</v>
      </c>
      <c r="B27754" s="72"/>
    </row>
    <row r="27755" spans="1:2">
      <c r="A27755" s="72" t="s">
        <v>22667</v>
      </c>
      <c r="B27755" s="72"/>
    </row>
    <row r="27756" spans="1:2">
      <c r="A27756" s="72" t="s">
        <v>13704</v>
      </c>
      <c r="B27756" s="72"/>
    </row>
    <row r="27757" spans="1:2">
      <c r="A27757" s="72" t="s">
        <v>6711</v>
      </c>
      <c r="B27757" s="72"/>
    </row>
    <row r="27758" spans="1:2">
      <c r="A27758" s="72" t="s">
        <v>8000</v>
      </c>
      <c r="B27758" s="72"/>
    </row>
    <row r="27759" spans="1:2">
      <c r="A27759" s="72" t="s">
        <v>8001</v>
      </c>
      <c r="B27759" s="72"/>
    </row>
    <row r="27760" spans="1:2">
      <c r="A27760" s="72" t="s">
        <v>31727</v>
      </c>
      <c r="B27760" s="72"/>
    </row>
    <row r="27761" spans="1:2">
      <c r="A27761" s="72" t="s">
        <v>12762</v>
      </c>
      <c r="B27761" s="72"/>
    </row>
    <row r="27762" spans="1:2">
      <c r="A27762" s="72" t="s">
        <v>16030</v>
      </c>
      <c r="B27762" s="72"/>
    </row>
    <row r="27763" spans="1:2">
      <c r="A27763" s="72" t="s">
        <v>3273</v>
      </c>
      <c r="B27763" s="72"/>
    </row>
    <row r="27764" spans="1:2">
      <c r="A27764" s="72" t="s">
        <v>6712</v>
      </c>
      <c r="B27764" s="72"/>
    </row>
    <row r="27765" spans="1:2">
      <c r="A27765" s="72" t="s">
        <v>15245</v>
      </c>
      <c r="B27765" s="72"/>
    </row>
    <row r="27766" spans="1:2">
      <c r="A27766" s="72" t="s">
        <v>15245</v>
      </c>
      <c r="B27766" s="72"/>
    </row>
    <row r="27767" spans="1:2">
      <c r="A27767" s="72" t="s">
        <v>15245</v>
      </c>
      <c r="B27767" s="72"/>
    </row>
    <row r="27768" spans="1:2">
      <c r="A27768" s="72" t="s">
        <v>15245</v>
      </c>
      <c r="B27768" s="72"/>
    </row>
    <row r="27769" spans="1:2">
      <c r="A27769" s="72" t="s">
        <v>11884</v>
      </c>
      <c r="B27769" s="72"/>
    </row>
    <row r="27770" spans="1:2">
      <c r="A27770" s="72" t="s">
        <v>8422</v>
      </c>
      <c r="B27770" s="72"/>
    </row>
    <row r="27771" spans="1:2">
      <c r="A27771" s="72" t="s">
        <v>8423</v>
      </c>
      <c r="B27771" s="72"/>
    </row>
    <row r="27772" spans="1:2">
      <c r="A27772" s="72" t="s">
        <v>11885</v>
      </c>
      <c r="B27772" s="72"/>
    </row>
    <row r="27773" spans="1:2">
      <c r="A27773" s="72" t="s">
        <v>12763</v>
      </c>
      <c r="B27773" s="72"/>
    </row>
    <row r="27774" spans="1:2">
      <c r="A27774" s="72" t="s">
        <v>12764</v>
      </c>
      <c r="B27774" s="72"/>
    </row>
    <row r="27775" spans="1:2">
      <c r="A27775" s="72" t="s">
        <v>26623</v>
      </c>
      <c r="B27775" s="72"/>
    </row>
    <row r="27776" spans="1:2">
      <c r="A27776" s="72" t="s">
        <v>26624</v>
      </c>
      <c r="B27776" s="72"/>
    </row>
    <row r="27777" spans="1:2">
      <c r="A27777" s="72" t="s">
        <v>15762</v>
      </c>
      <c r="B27777" s="72"/>
    </row>
    <row r="27778" spans="1:2">
      <c r="A27778" s="72" t="s">
        <v>28218</v>
      </c>
      <c r="B27778" s="72"/>
    </row>
    <row r="27779" spans="1:2">
      <c r="A27779" s="72" t="s">
        <v>23061</v>
      </c>
      <c r="B27779" s="72"/>
    </row>
    <row r="27780" spans="1:2">
      <c r="A27780" s="72" t="s">
        <v>6104</v>
      </c>
      <c r="B27780" s="72"/>
    </row>
    <row r="27781" spans="1:2">
      <c r="A27781" s="72" t="s">
        <v>6104</v>
      </c>
      <c r="B27781" s="72"/>
    </row>
    <row r="27782" spans="1:2">
      <c r="A27782" s="72" t="s">
        <v>6104</v>
      </c>
      <c r="B27782" s="72"/>
    </row>
    <row r="27783" spans="1:2">
      <c r="A27783" s="72" t="s">
        <v>6104</v>
      </c>
      <c r="B27783" s="72"/>
    </row>
    <row r="27784" spans="1:2">
      <c r="A27784" s="72" t="s">
        <v>6104</v>
      </c>
      <c r="B27784" s="72"/>
    </row>
    <row r="27785" spans="1:2">
      <c r="A27785" s="72" t="s">
        <v>6104</v>
      </c>
      <c r="B27785" s="72"/>
    </row>
    <row r="27786" spans="1:2">
      <c r="A27786" s="72" t="s">
        <v>6104</v>
      </c>
      <c r="B27786" s="72"/>
    </row>
    <row r="27787" spans="1:2">
      <c r="A27787" s="72" t="s">
        <v>6440</v>
      </c>
      <c r="B27787" s="72"/>
    </row>
    <row r="27788" spans="1:2">
      <c r="A27788" s="72" t="s">
        <v>31730</v>
      </c>
      <c r="B27788" s="72"/>
    </row>
    <row r="27789" spans="1:2">
      <c r="A27789" s="72" t="s">
        <v>17098</v>
      </c>
      <c r="B27789" s="72"/>
    </row>
    <row r="27790" spans="1:2">
      <c r="A27790" s="72" t="s">
        <v>10388</v>
      </c>
      <c r="B27790" s="72"/>
    </row>
    <row r="27791" spans="1:2">
      <c r="A27791" s="72" t="s">
        <v>15491</v>
      </c>
      <c r="B27791" s="72"/>
    </row>
    <row r="27792" spans="1:2">
      <c r="A27792" s="72" t="s">
        <v>17490</v>
      </c>
      <c r="B27792" s="72"/>
    </row>
    <row r="27793" spans="1:2">
      <c r="A27793" s="72" t="s">
        <v>19186</v>
      </c>
      <c r="B27793" s="72"/>
    </row>
    <row r="27794" spans="1:2">
      <c r="A27794" s="72" t="s">
        <v>17491</v>
      </c>
      <c r="B27794" s="72"/>
    </row>
    <row r="27795" spans="1:2">
      <c r="A27795" s="72" t="s">
        <v>1263</v>
      </c>
      <c r="B27795" s="72"/>
    </row>
    <row r="27796" spans="1:2">
      <c r="A27796" s="72" t="s">
        <v>1263</v>
      </c>
      <c r="B27796" s="72"/>
    </row>
    <row r="27797" spans="1:2">
      <c r="A27797" s="72" t="s">
        <v>1263</v>
      </c>
      <c r="B27797" s="72"/>
    </row>
    <row r="27798" spans="1:2">
      <c r="A27798" s="72" t="s">
        <v>1263</v>
      </c>
      <c r="B27798" s="72"/>
    </row>
    <row r="27799" spans="1:2">
      <c r="A27799" s="72" t="s">
        <v>1263</v>
      </c>
      <c r="B27799" s="72"/>
    </row>
    <row r="27800" spans="1:2">
      <c r="A27800" s="72" t="s">
        <v>16548</v>
      </c>
      <c r="B27800" s="72"/>
    </row>
    <row r="27801" spans="1:2">
      <c r="A27801" s="72" t="s">
        <v>16548</v>
      </c>
      <c r="B27801" s="72"/>
    </row>
    <row r="27802" spans="1:2">
      <c r="A27802" s="72" t="s">
        <v>9963</v>
      </c>
      <c r="B27802" s="72"/>
    </row>
    <row r="27803" spans="1:2">
      <c r="A27803" s="72" t="s">
        <v>14349</v>
      </c>
      <c r="B27803" s="72"/>
    </row>
    <row r="27804" spans="1:2">
      <c r="A27804" s="72" t="s">
        <v>12775</v>
      </c>
      <c r="B27804" s="72"/>
    </row>
    <row r="27805" spans="1:2">
      <c r="A27805" s="72" t="s">
        <v>12775</v>
      </c>
      <c r="B27805" s="72"/>
    </row>
    <row r="27806" spans="1:2">
      <c r="A27806" s="72" t="s">
        <v>12775</v>
      </c>
      <c r="B27806" s="72"/>
    </row>
    <row r="27807" spans="1:2">
      <c r="A27807" s="72" t="s">
        <v>12775</v>
      </c>
      <c r="B27807" s="72"/>
    </row>
    <row r="27808" spans="1:2">
      <c r="A27808" s="72" t="s">
        <v>12775</v>
      </c>
      <c r="B27808" s="72"/>
    </row>
    <row r="27809" spans="1:2">
      <c r="A27809" s="72" t="s">
        <v>29064</v>
      </c>
      <c r="B27809" s="72"/>
    </row>
    <row r="27810" spans="1:2">
      <c r="A27810" s="72" t="s">
        <v>28224</v>
      </c>
      <c r="B27810" s="72"/>
    </row>
    <row r="27811" spans="1:2">
      <c r="A27811" s="72" t="s">
        <v>28225</v>
      </c>
      <c r="B27811" s="72"/>
    </row>
    <row r="27812" spans="1:2">
      <c r="A27812" s="72" t="s">
        <v>31735</v>
      </c>
      <c r="B27812" s="72"/>
    </row>
    <row r="27813" spans="1:2">
      <c r="A27813" s="72" t="s">
        <v>5059</v>
      </c>
      <c r="B27813" s="72"/>
    </row>
    <row r="27814" spans="1:2">
      <c r="A27814" s="72" t="s">
        <v>5060</v>
      </c>
      <c r="B27814" s="72"/>
    </row>
    <row r="27815" spans="1:2">
      <c r="A27815" s="72" t="s">
        <v>5061</v>
      </c>
      <c r="B27815" s="72"/>
    </row>
    <row r="27816" spans="1:2">
      <c r="A27816" s="72" t="s">
        <v>23079</v>
      </c>
      <c r="B27816" s="72"/>
    </row>
    <row r="27817" spans="1:2">
      <c r="A27817" s="72" t="s">
        <v>23080</v>
      </c>
      <c r="B27817" s="72"/>
    </row>
    <row r="27818" spans="1:2">
      <c r="A27818" s="72" t="s">
        <v>8439</v>
      </c>
      <c r="B27818" s="72"/>
    </row>
    <row r="27819" spans="1:2">
      <c r="A27819" s="72" t="s">
        <v>9436</v>
      </c>
      <c r="B27819" s="72"/>
    </row>
    <row r="27820" spans="1:2">
      <c r="A27820" s="72" t="s">
        <v>27954</v>
      </c>
      <c r="B27820" s="72"/>
    </row>
    <row r="27821" spans="1:2">
      <c r="A27821" s="4" t="s">
        <v>526</v>
      </c>
      <c r="B27821" s="72"/>
    </row>
    <row r="27822" spans="1:2">
      <c r="A27822" s="72" t="s">
        <v>31261</v>
      </c>
      <c r="B27822" s="72"/>
    </row>
    <row r="27823" spans="1:2">
      <c r="A27823" s="72" t="s">
        <v>4408</v>
      </c>
      <c r="B27823" s="72"/>
    </row>
    <row r="27824" spans="1:2">
      <c r="A27824" s="72" t="s">
        <v>25540</v>
      </c>
      <c r="B27824" s="72"/>
    </row>
    <row r="27825" spans="1:2">
      <c r="A27825" s="72" t="s">
        <v>6127</v>
      </c>
      <c r="B27825" s="72"/>
    </row>
    <row r="27826" spans="1:2">
      <c r="A27826" s="4" t="s">
        <v>33633</v>
      </c>
      <c r="B27826" s="72"/>
    </row>
    <row r="27827" spans="1:2">
      <c r="A27827" s="72" t="s">
        <v>9958</v>
      </c>
      <c r="B27827" s="72"/>
    </row>
    <row r="27828" spans="1:2">
      <c r="A27828" s="72" t="s">
        <v>10391</v>
      </c>
      <c r="B27828" s="72"/>
    </row>
    <row r="27829" spans="1:2">
      <c r="A27829" s="72" t="s">
        <v>11897</v>
      </c>
      <c r="B27829" s="72"/>
    </row>
    <row r="27830" spans="1:2">
      <c r="A27830" s="72" t="s">
        <v>17103</v>
      </c>
      <c r="B27830" s="72"/>
    </row>
    <row r="27831" spans="1:2">
      <c r="A27831" s="72" t="s">
        <v>12324</v>
      </c>
      <c r="B27831" s="72"/>
    </row>
    <row r="27832" spans="1:2">
      <c r="A27832" s="72" t="s">
        <v>11880</v>
      </c>
      <c r="B27832" s="72"/>
    </row>
    <row r="27833" spans="1:2">
      <c r="A27833" s="72" t="s">
        <v>11881</v>
      </c>
      <c r="B27833" s="72"/>
    </row>
    <row r="27834" spans="1:2">
      <c r="A27834" s="72" t="s">
        <v>12325</v>
      </c>
      <c r="B27834" s="72"/>
    </row>
    <row r="27835" spans="1:2">
      <c r="A27835" s="72" t="s">
        <v>13711</v>
      </c>
      <c r="B27835" s="72"/>
    </row>
    <row r="27836" spans="1:2">
      <c r="A27836" s="72" t="s">
        <v>19183</v>
      </c>
      <c r="B27836" s="72"/>
    </row>
    <row r="27837" spans="1:2">
      <c r="A27837" s="72" t="s">
        <v>23056</v>
      </c>
      <c r="B27837" s="72"/>
    </row>
    <row r="27838" spans="1:2">
      <c r="A27838" s="72" t="s">
        <v>509</v>
      </c>
      <c r="B27838" s="72"/>
    </row>
    <row r="27839" spans="1:2">
      <c r="A27839" s="72" t="s">
        <v>509</v>
      </c>
      <c r="B27839" s="72"/>
    </row>
    <row r="27840" spans="1:2">
      <c r="A27840" s="72" t="s">
        <v>509</v>
      </c>
      <c r="B27840" s="72"/>
    </row>
    <row r="27841" spans="1:2">
      <c r="A27841" s="72" t="s">
        <v>9959</v>
      </c>
      <c r="B27841" s="72"/>
    </row>
    <row r="27842" spans="1:2">
      <c r="A27842" s="72" t="s">
        <v>10699</v>
      </c>
      <c r="B27842" s="72"/>
    </row>
    <row r="27843" spans="1:2">
      <c r="A27843" s="72" t="s">
        <v>1633</v>
      </c>
      <c r="B27843" s="72"/>
    </row>
    <row r="27844" spans="1:2">
      <c r="A27844" s="72" t="s">
        <v>6438</v>
      </c>
      <c r="B27844" s="72"/>
    </row>
    <row r="27845" spans="1:2">
      <c r="A27845" s="72" t="s">
        <v>24324</v>
      </c>
      <c r="B27845" s="72"/>
    </row>
    <row r="27846" spans="1:2">
      <c r="A27846" s="72" t="s">
        <v>24325</v>
      </c>
      <c r="B27846" s="72"/>
    </row>
    <row r="27847" spans="1:2">
      <c r="A27847" s="72" t="s">
        <v>6707</v>
      </c>
      <c r="B27847" s="72"/>
    </row>
    <row r="27848" spans="1:2">
      <c r="A27848" s="72" t="s">
        <v>14376</v>
      </c>
      <c r="B27848" s="72"/>
    </row>
    <row r="27849" spans="1:2">
      <c r="A27849" s="4" t="s">
        <v>14376</v>
      </c>
      <c r="B27849" s="72"/>
    </row>
    <row r="27850" spans="1:2">
      <c r="A27850" s="72" t="s">
        <v>16257</v>
      </c>
      <c r="B27850" s="72"/>
    </row>
    <row r="27851" spans="1:2">
      <c r="A27851" s="72" t="s">
        <v>10852</v>
      </c>
      <c r="B27851" s="72"/>
    </row>
    <row r="27852" spans="1:2">
      <c r="A27852" s="72" t="s">
        <v>6452</v>
      </c>
      <c r="B27852" s="72"/>
    </row>
    <row r="27853" spans="1:2">
      <c r="A27853" s="72" t="s">
        <v>32923</v>
      </c>
      <c r="B27853" s="72"/>
    </row>
    <row r="27854" spans="1:2">
      <c r="A27854" s="72" t="s">
        <v>10392</v>
      </c>
      <c r="B27854" s="72"/>
    </row>
    <row r="27855" spans="1:2">
      <c r="A27855" s="72" t="s">
        <v>16051</v>
      </c>
      <c r="B27855" s="72"/>
    </row>
    <row r="27856" spans="1:2">
      <c r="A27856" s="72" t="s">
        <v>16051</v>
      </c>
      <c r="B27856" s="72"/>
    </row>
    <row r="27857" spans="1:2">
      <c r="A27857" s="72" t="s">
        <v>23088</v>
      </c>
      <c r="B27857" s="72"/>
    </row>
    <row r="27858" spans="1:2">
      <c r="A27858" s="72" t="s">
        <v>5080</v>
      </c>
      <c r="B27858" s="72"/>
    </row>
    <row r="27859" spans="1:2">
      <c r="A27859" s="72" t="s">
        <v>5081</v>
      </c>
      <c r="B27859" s="72"/>
    </row>
    <row r="27860" spans="1:2">
      <c r="A27860" s="72" t="s">
        <v>2502</v>
      </c>
      <c r="B27860" s="72"/>
    </row>
    <row r="27861" spans="1:2">
      <c r="A27861" s="72" t="s">
        <v>29081</v>
      </c>
      <c r="B27861" s="72"/>
    </row>
    <row r="27862" spans="1:2">
      <c r="A27862" s="72" t="s">
        <v>29080</v>
      </c>
      <c r="B27862" s="72"/>
    </row>
    <row r="27863" spans="1:2">
      <c r="A27863" s="72" t="s">
        <v>29078</v>
      </c>
      <c r="B27863" s="72"/>
    </row>
    <row r="27864" spans="1:2">
      <c r="A27864" s="72" t="s">
        <v>2056</v>
      </c>
      <c r="B27864" s="72"/>
    </row>
    <row r="27865" spans="1:2">
      <c r="A27865" s="72" t="s">
        <v>2056</v>
      </c>
      <c r="B27865" s="72"/>
    </row>
    <row r="27866" spans="1:2">
      <c r="A27866" s="72" t="s">
        <v>2056</v>
      </c>
      <c r="B27866" s="72"/>
    </row>
    <row r="27867" spans="1:2">
      <c r="A27867" s="72" t="s">
        <v>2056</v>
      </c>
      <c r="B27867" s="72"/>
    </row>
    <row r="27868" spans="1:2">
      <c r="A27868" s="72" t="s">
        <v>2056</v>
      </c>
      <c r="B27868" s="72"/>
    </row>
    <row r="27869" spans="1:2">
      <c r="A27869" s="72" t="s">
        <v>2056</v>
      </c>
      <c r="B27869" s="72"/>
    </row>
    <row r="27870" spans="1:2">
      <c r="A27870" s="72" t="s">
        <v>2056</v>
      </c>
      <c r="B27870" s="72"/>
    </row>
    <row r="27871" spans="1:2">
      <c r="A27871" s="72" t="s">
        <v>2056</v>
      </c>
      <c r="B27871" s="72"/>
    </row>
    <row r="27872" spans="1:2">
      <c r="A27872" s="72" t="s">
        <v>2056</v>
      </c>
      <c r="B27872" s="72"/>
    </row>
    <row r="27873" spans="1:2">
      <c r="A27873" s="4" t="s">
        <v>2056</v>
      </c>
      <c r="B27873" s="72"/>
    </row>
    <row r="27874" spans="1:2">
      <c r="A27874" s="4" t="s">
        <v>2056</v>
      </c>
      <c r="B27874" s="72"/>
    </row>
    <row r="27875" spans="1:2">
      <c r="A27875" s="72" t="s">
        <v>18458</v>
      </c>
      <c r="B27875" s="72"/>
    </row>
    <row r="27876" spans="1:2">
      <c r="A27876" s="72" t="s">
        <v>29082</v>
      </c>
      <c r="B27876" s="72"/>
    </row>
    <row r="27877" spans="1:2">
      <c r="A27877" s="72" t="s">
        <v>21109</v>
      </c>
      <c r="B27877" s="72"/>
    </row>
    <row r="27878" spans="1:2">
      <c r="A27878" s="72" t="s">
        <v>26372</v>
      </c>
      <c r="B27878" s="72"/>
    </row>
    <row r="27879" spans="1:2">
      <c r="A27879" s="72" t="s">
        <v>22019</v>
      </c>
      <c r="B27879" s="72"/>
    </row>
    <row r="27880" spans="1:2">
      <c r="A27880" s="72" t="s">
        <v>14379</v>
      </c>
      <c r="B27880" s="72"/>
    </row>
    <row r="27881" spans="1:2">
      <c r="A27881" s="72" t="s">
        <v>28235</v>
      </c>
      <c r="B27881" s="72"/>
    </row>
    <row r="27882" spans="1:2">
      <c r="A27882" s="72" t="s">
        <v>9994</v>
      </c>
      <c r="B27882" s="72"/>
    </row>
    <row r="27883" spans="1:2">
      <c r="A27883" s="72" t="s">
        <v>8458</v>
      </c>
      <c r="B27883" s="72"/>
    </row>
    <row r="27884" spans="1:2">
      <c r="A27884" s="72" t="s">
        <v>28236</v>
      </c>
      <c r="B27884" s="72"/>
    </row>
    <row r="27885" spans="1:2">
      <c r="A27885" s="72" t="s">
        <v>15257</v>
      </c>
      <c r="B27885" s="72"/>
    </row>
    <row r="27886" spans="1:2">
      <c r="A27886" s="72" t="s">
        <v>6130</v>
      </c>
      <c r="B27886" s="72"/>
    </row>
    <row r="27887" spans="1:2">
      <c r="A27887" s="72" t="s">
        <v>29083</v>
      </c>
      <c r="B27887" s="72"/>
    </row>
    <row r="27888" spans="1:2">
      <c r="A27888" s="72" t="s">
        <v>9986</v>
      </c>
      <c r="B27888" s="72"/>
    </row>
    <row r="27889" spans="1:2">
      <c r="A27889" s="72" t="s">
        <v>32176</v>
      </c>
      <c r="B27889" s="72"/>
    </row>
    <row r="27890" spans="1:2">
      <c r="A27890" s="72" t="s">
        <v>19201</v>
      </c>
      <c r="B27890" s="72"/>
    </row>
    <row r="27891" spans="1:2">
      <c r="A27891" s="72" t="s">
        <v>18271</v>
      </c>
      <c r="B27891" s="72"/>
    </row>
    <row r="27892" spans="1:2">
      <c r="A27892" s="72" t="s">
        <v>14380</v>
      </c>
      <c r="B27892" s="72"/>
    </row>
    <row r="27893" spans="1:2">
      <c r="A27893" s="72" t="s">
        <v>14380</v>
      </c>
      <c r="B27893" s="72"/>
    </row>
    <row r="27894" spans="1:2">
      <c r="A27894" s="72" t="s">
        <v>27107</v>
      </c>
      <c r="B27894" s="72"/>
    </row>
    <row r="27895" spans="1:2">
      <c r="A27895" s="72" t="s">
        <v>27108</v>
      </c>
      <c r="B27895" s="72"/>
    </row>
    <row r="27896" spans="1:2">
      <c r="A27896" s="72" t="s">
        <v>23872</v>
      </c>
      <c r="B27896" s="72"/>
    </row>
    <row r="27897" spans="1:2">
      <c r="A27897" s="72" t="s">
        <v>7320</v>
      </c>
      <c r="B27897" s="72"/>
    </row>
    <row r="27898" spans="1:2">
      <c r="A27898" s="72" t="s">
        <v>6728</v>
      </c>
      <c r="B27898" s="72"/>
    </row>
    <row r="27899" spans="1:2">
      <c r="A27899" s="72" t="s">
        <v>23089</v>
      </c>
      <c r="B27899" s="72"/>
    </row>
    <row r="27900" spans="1:2">
      <c r="A27900" s="72" t="s">
        <v>5082</v>
      </c>
      <c r="B27900" s="72"/>
    </row>
    <row r="27901" spans="1:2">
      <c r="A27901" s="72" t="s">
        <v>7321</v>
      </c>
      <c r="B27901" s="72"/>
    </row>
    <row r="27902" spans="1:2">
      <c r="A27902" s="72" t="s">
        <v>9987</v>
      </c>
      <c r="B27902" s="72"/>
    </row>
    <row r="27903" spans="1:2">
      <c r="A27903" s="72" t="s">
        <v>9987</v>
      </c>
      <c r="B27903" s="72"/>
    </row>
    <row r="27904" spans="1:2">
      <c r="A27904" s="72" t="s">
        <v>3685</v>
      </c>
      <c r="B27904" s="72"/>
    </row>
    <row r="27905" spans="1:2">
      <c r="A27905" s="72" t="s">
        <v>17108</v>
      </c>
      <c r="B27905" s="72"/>
    </row>
    <row r="27906" spans="1:2">
      <c r="A27906" s="72" t="s">
        <v>13971</v>
      </c>
      <c r="B27906" s="72"/>
    </row>
    <row r="27907" spans="1:2">
      <c r="A27907" s="72" t="s">
        <v>31383</v>
      </c>
      <c r="B27907" s="72"/>
    </row>
    <row r="27908" spans="1:2">
      <c r="A27908" s="72" t="s">
        <v>6139</v>
      </c>
      <c r="B27908" s="72"/>
    </row>
    <row r="27909" spans="1:2">
      <c r="A27909" s="72" t="s">
        <v>18464</v>
      </c>
      <c r="B27909" s="72"/>
    </row>
    <row r="27910" spans="1:2">
      <c r="A27910" s="72" t="s">
        <v>12338</v>
      </c>
      <c r="B27910" s="72"/>
    </row>
    <row r="27911" spans="1:2">
      <c r="A27911" s="72" t="s">
        <v>17943</v>
      </c>
      <c r="B27911" s="72"/>
    </row>
    <row r="27912" spans="1:2">
      <c r="A27912" s="72" t="s">
        <v>29871</v>
      </c>
      <c r="B27912" s="72"/>
    </row>
    <row r="27913" spans="1:2">
      <c r="A27913" s="72" t="s">
        <v>27555</v>
      </c>
      <c r="B27913" s="72"/>
    </row>
    <row r="27914" spans="1:2">
      <c r="A27914" s="72" t="s">
        <v>12757</v>
      </c>
      <c r="B27914" s="72"/>
    </row>
    <row r="27915" spans="1:2">
      <c r="A27915" s="72" t="s">
        <v>8478</v>
      </c>
      <c r="B27915" s="72"/>
    </row>
    <row r="27916" spans="1:2">
      <c r="A27916" s="72" t="s">
        <v>6457</v>
      </c>
      <c r="B27916" s="72"/>
    </row>
    <row r="27917" spans="1:2">
      <c r="A27917" s="72" t="s">
        <v>8479</v>
      </c>
      <c r="B27917" s="72"/>
    </row>
    <row r="27918" spans="1:2">
      <c r="A27918" s="72" t="s">
        <v>30112</v>
      </c>
      <c r="B27918" s="72"/>
    </row>
    <row r="27919" spans="1:2">
      <c r="A27919" s="72" t="s">
        <v>1634</v>
      </c>
      <c r="B27919" s="72"/>
    </row>
    <row r="27920" spans="1:2">
      <c r="A27920" s="72" t="s">
        <v>541</v>
      </c>
      <c r="B27920" s="72"/>
    </row>
    <row r="27921" spans="1:2">
      <c r="A27921" s="72" t="s">
        <v>23100</v>
      </c>
      <c r="B27921" s="72"/>
    </row>
    <row r="27922" spans="1:2">
      <c r="A27922" s="72" t="s">
        <v>9992</v>
      </c>
      <c r="B27922" s="72"/>
    </row>
    <row r="27923" spans="1:2">
      <c r="A27923" s="72" t="s">
        <v>9993</v>
      </c>
      <c r="B27923" s="72"/>
    </row>
    <row r="27924" spans="1:2">
      <c r="A27924" s="72" t="s">
        <v>8481</v>
      </c>
      <c r="B27924" s="72"/>
    </row>
    <row r="27925" spans="1:2">
      <c r="A27925" s="72" t="s">
        <v>27967</v>
      </c>
      <c r="B27925" s="72"/>
    </row>
    <row r="27926" spans="1:2">
      <c r="A27926" s="72" t="s">
        <v>30113</v>
      </c>
      <c r="B27926" s="72"/>
    </row>
    <row r="27927" spans="1:2">
      <c r="A27927" s="72" t="s">
        <v>13962</v>
      </c>
      <c r="B27927" s="72"/>
    </row>
    <row r="27928" spans="1:2">
      <c r="A27928" s="72" t="s">
        <v>32931</v>
      </c>
      <c r="B27928" s="72"/>
    </row>
    <row r="27929" spans="1:2">
      <c r="A27929" s="72" t="s">
        <v>26648</v>
      </c>
      <c r="B27929" s="72"/>
    </row>
    <row r="27930" spans="1:2">
      <c r="A27930" s="72" t="s">
        <v>16268</v>
      </c>
      <c r="B27930" s="72"/>
    </row>
    <row r="27931" spans="1:2">
      <c r="A27931" s="72" t="s">
        <v>31764</v>
      </c>
      <c r="B27931" s="72"/>
    </row>
    <row r="27932" spans="1:2">
      <c r="A27932" s="72" t="s">
        <v>19679</v>
      </c>
      <c r="B27932" s="72"/>
    </row>
    <row r="27933" spans="1:2">
      <c r="A27933" s="72" t="s">
        <v>1275</v>
      </c>
      <c r="B27933" s="72"/>
    </row>
    <row r="27934" spans="1:2">
      <c r="A27934" s="72" t="s">
        <v>21099</v>
      </c>
      <c r="B27934" s="72"/>
    </row>
    <row r="27935" spans="1:2">
      <c r="A27935" s="72" t="s">
        <v>4415</v>
      </c>
      <c r="B27935" s="72"/>
    </row>
    <row r="27936" spans="1:2">
      <c r="A27936" s="72" t="s">
        <v>4415</v>
      </c>
      <c r="B27936" s="72"/>
    </row>
    <row r="27937" spans="1:2">
      <c r="A27937" s="72" t="s">
        <v>4415</v>
      </c>
      <c r="B27937" s="72"/>
    </row>
    <row r="27938" spans="1:2">
      <c r="A27938" s="72" t="s">
        <v>4415</v>
      </c>
      <c r="B27938" s="72"/>
    </row>
    <row r="27939" spans="1:2">
      <c r="A27939" s="72" t="s">
        <v>4415</v>
      </c>
      <c r="B27939" s="72"/>
    </row>
    <row r="27940" spans="1:2">
      <c r="A27940" s="72" t="s">
        <v>4415</v>
      </c>
      <c r="B27940" s="72"/>
    </row>
    <row r="27941" spans="1:2">
      <c r="A27941" s="72" t="s">
        <v>4415</v>
      </c>
      <c r="B27941" s="72"/>
    </row>
    <row r="27942" spans="1:2">
      <c r="A27942" s="72" t="s">
        <v>31981</v>
      </c>
      <c r="B27942" s="72"/>
    </row>
    <row r="27943" spans="1:2">
      <c r="A27943" s="72" t="s">
        <v>31768</v>
      </c>
      <c r="B27943" s="72"/>
    </row>
    <row r="27944" spans="1:2">
      <c r="A27944" s="72" t="s">
        <v>6154</v>
      </c>
      <c r="B27944" s="72"/>
    </row>
    <row r="27945" spans="1:2">
      <c r="A27945" s="72" t="s">
        <v>13447</v>
      </c>
      <c r="B27945" s="72"/>
    </row>
    <row r="27946" spans="1:2">
      <c r="A27946" s="72" t="s">
        <v>13447</v>
      </c>
      <c r="B27946" s="72"/>
    </row>
    <row r="27947" spans="1:2">
      <c r="A27947" s="72" t="s">
        <v>27109</v>
      </c>
      <c r="B27947" s="72"/>
    </row>
    <row r="27948" spans="1:2">
      <c r="A27948" s="72" t="s">
        <v>27109</v>
      </c>
      <c r="B27948" s="72"/>
    </row>
    <row r="27949" spans="1:2">
      <c r="A27949" s="72" t="s">
        <v>16271</v>
      </c>
      <c r="B27949" s="72"/>
    </row>
    <row r="27950" spans="1:2">
      <c r="A27950" s="72" t="s">
        <v>1261</v>
      </c>
      <c r="B27950" s="72"/>
    </row>
    <row r="27951" spans="1:2">
      <c r="A27951" s="72" t="s">
        <v>33583</v>
      </c>
      <c r="B27951" s="72"/>
    </row>
    <row r="27952" spans="1:2">
      <c r="A27952" s="4" t="s">
        <v>33583</v>
      </c>
      <c r="B27952" s="72"/>
    </row>
    <row r="27953" spans="1:2">
      <c r="A27953" s="72" t="s">
        <v>21112</v>
      </c>
      <c r="B27953" s="72"/>
    </row>
    <row r="27954" spans="1:2">
      <c r="A27954" s="72" t="s">
        <v>6177</v>
      </c>
      <c r="B27954" s="72"/>
    </row>
    <row r="27955" spans="1:2">
      <c r="A27955" s="72" t="s">
        <v>7328</v>
      </c>
      <c r="B27955" s="72"/>
    </row>
    <row r="27956" spans="1:2">
      <c r="A27956" s="72" t="s">
        <v>27981</v>
      </c>
      <c r="B27956" s="72"/>
    </row>
    <row r="27957" spans="1:2">
      <c r="A27957" s="72" t="s">
        <v>3695</v>
      </c>
      <c r="B27957" s="72"/>
    </row>
    <row r="27958" spans="1:2">
      <c r="A27958" s="72" t="s">
        <v>33246</v>
      </c>
      <c r="B27958" s="72"/>
    </row>
    <row r="27959" spans="1:2">
      <c r="A27959" s="72" t="s">
        <v>23115</v>
      </c>
      <c r="B27959" s="72"/>
    </row>
    <row r="27960" spans="1:2">
      <c r="A27960" s="72" t="s">
        <v>30773</v>
      </c>
      <c r="B27960" s="72"/>
    </row>
    <row r="27961" spans="1:2">
      <c r="A27961" s="72" t="s">
        <v>10713</v>
      </c>
      <c r="B27961" s="72"/>
    </row>
    <row r="27962" spans="1:2">
      <c r="A27962" s="72" t="s">
        <v>5741</v>
      </c>
      <c r="B27962" s="72"/>
    </row>
    <row r="27963" spans="1:2">
      <c r="A27963" s="72" t="s">
        <v>13716</v>
      </c>
      <c r="B27963" s="72"/>
    </row>
    <row r="27964" spans="1:2">
      <c r="A27964" s="72" t="s">
        <v>16066</v>
      </c>
      <c r="B27964" s="72"/>
    </row>
    <row r="27965" spans="1:2">
      <c r="A27965" s="72" t="s">
        <v>4565</v>
      </c>
      <c r="B27965" s="72"/>
    </row>
    <row r="27966" spans="1:2">
      <c r="A27966" s="72" t="s">
        <v>6463</v>
      </c>
      <c r="B27966" s="72"/>
    </row>
    <row r="27967" spans="1:2">
      <c r="A27967" s="72" t="s">
        <v>30119</v>
      </c>
      <c r="B27967" s="72"/>
    </row>
    <row r="27968" spans="1:2">
      <c r="A27968" s="72" t="s">
        <v>5744</v>
      </c>
      <c r="B27968" s="72"/>
    </row>
    <row r="27969" spans="1:2">
      <c r="A27969" s="72" t="s">
        <v>6169</v>
      </c>
      <c r="B27969" s="72"/>
    </row>
    <row r="27970" spans="1:2">
      <c r="A27970" s="4" t="s">
        <v>33611</v>
      </c>
      <c r="B27970" s="72"/>
    </row>
    <row r="27971" spans="1:2">
      <c r="A27971" s="72" t="s">
        <v>24888</v>
      </c>
      <c r="B27971" s="72"/>
    </row>
    <row r="27972" spans="1:2">
      <c r="A27972" s="72" t="s">
        <v>8415</v>
      </c>
      <c r="B27972" s="72"/>
    </row>
    <row r="27973" spans="1:2">
      <c r="A27973" s="72" t="s">
        <v>8415</v>
      </c>
      <c r="B27973" s="72"/>
    </row>
    <row r="27974" spans="1:2">
      <c r="A27974" s="72" t="s">
        <v>25532</v>
      </c>
      <c r="B27974" s="72"/>
    </row>
    <row r="27975" spans="1:2">
      <c r="A27975" s="72" t="s">
        <v>4562</v>
      </c>
      <c r="B27975" s="72"/>
    </row>
    <row r="27976" spans="1:2">
      <c r="A27976" s="72" t="s">
        <v>3348</v>
      </c>
      <c r="B27976" s="72"/>
    </row>
    <row r="27977" spans="1:2">
      <c r="A27977" s="72" t="s">
        <v>3348</v>
      </c>
      <c r="B27977" s="72"/>
    </row>
    <row r="27978" spans="1:2">
      <c r="A27978" s="4" t="s">
        <v>3348</v>
      </c>
      <c r="B27978" s="72"/>
    </row>
    <row r="27979" spans="1:2">
      <c r="A27979" s="72" t="s">
        <v>19218</v>
      </c>
      <c r="B27979" s="72"/>
    </row>
    <row r="27980" spans="1:2">
      <c r="A27980" s="72" t="s">
        <v>17968</v>
      </c>
      <c r="B27980" s="72"/>
    </row>
    <row r="27981" spans="1:2">
      <c r="A27981" s="72" t="s">
        <v>12829</v>
      </c>
      <c r="B27981" s="72"/>
    </row>
    <row r="27982" spans="1:2">
      <c r="A27982" s="72" t="s">
        <v>1666</v>
      </c>
      <c r="B27982" s="72"/>
    </row>
    <row r="27983" spans="1:2">
      <c r="A27983" s="72" t="s">
        <v>6465</v>
      </c>
      <c r="B27983" s="72"/>
    </row>
    <row r="27984" spans="1:2">
      <c r="A27984" s="72" t="s">
        <v>15759</v>
      </c>
      <c r="B27984" s="72"/>
    </row>
    <row r="27985" spans="1:2">
      <c r="A27985" s="72" t="s">
        <v>2908</v>
      </c>
      <c r="B27985" s="72"/>
    </row>
    <row r="27986" spans="1:2">
      <c r="A27986" s="72" t="s">
        <v>23865</v>
      </c>
      <c r="B27986" s="72"/>
    </row>
    <row r="27987" spans="1:2">
      <c r="A27987" s="72" t="s">
        <v>18439</v>
      </c>
      <c r="B27987" s="72"/>
    </row>
    <row r="27988" spans="1:2">
      <c r="A27988" s="72" t="s">
        <v>6708</v>
      </c>
      <c r="B27988" s="72"/>
    </row>
    <row r="27989" spans="1:2">
      <c r="A27989" s="72" t="s">
        <v>5362</v>
      </c>
      <c r="B27989" s="72"/>
    </row>
    <row r="27990" spans="1:2">
      <c r="A27990" s="72" t="s">
        <v>13110</v>
      </c>
      <c r="B27990" s="72"/>
    </row>
    <row r="27991" spans="1:2">
      <c r="A27991" s="72" t="s">
        <v>24889</v>
      </c>
      <c r="B27991" s="72"/>
    </row>
    <row r="27992" spans="1:2">
      <c r="A27992" s="72" t="s">
        <v>2467</v>
      </c>
      <c r="B27992" s="72"/>
    </row>
    <row r="27993" spans="1:2">
      <c r="A27993" s="72" t="s">
        <v>31726</v>
      </c>
      <c r="B27993" s="72"/>
    </row>
    <row r="27994" spans="1:2">
      <c r="A27994" s="72" t="s">
        <v>5363</v>
      </c>
      <c r="B27994" s="72"/>
    </row>
    <row r="27995" spans="1:2">
      <c r="A27995" s="72" t="s">
        <v>13963</v>
      </c>
      <c r="B27995" s="72"/>
    </row>
    <row r="27996" spans="1:2">
      <c r="A27996" s="72" t="s">
        <v>5365</v>
      </c>
      <c r="B27996" s="72"/>
    </row>
    <row r="27997" spans="1:2">
      <c r="A27997" s="72" t="s">
        <v>14350</v>
      </c>
      <c r="B27997" s="72"/>
    </row>
    <row r="27998" spans="1:2">
      <c r="A27998" s="72" t="s">
        <v>28217</v>
      </c>
      <c r="B27998" s="72"/>
    </row>
    <row r="27999" spans="1:2">
      <c r="A27999" s="72" t="s">
        <v>2468</v>
      </c>
      <c r="B27999" s="72"/>
    </row>
    <row r="28000" spans="1:2">
      <c r="A28000" s="72" t="s">
        <v>17094</v>
      </c>
      <c r="B28000" s="72"/>
    </row>
    <row r="28001" spans="1:2">
      <c r="A28001" s="72" t="s">
        <v>7999</v>
      </c>
      <c r="B28001" s="72"/>
    </row>
    <row r="28002" spans="1:2">
      <c r="A28002" s="72" t="s">
        <v>13111</v>
      </c>
      <c r="B28002" s="72"/>
    </row>
    <row r="28003" spans="1:2">
      <c r="A28003" s="72" t="s">
        <v>12758</v>
      </c>
      <c r="B28003" s="72"/>
    </row>
    <row r="28004" spans="1:2">
      <c r="A28004" s="72" t="s">
        <v>11328</v>
      </c>
      <c r="B28004" s="72"/>
    </row>
    <row r="28005" spans="1:2">
      <c r="A28005" s="72" t="s">
        <v>2469</v>
      </c>
      <c r="B28005" s="72"/>
    </row>
    <row r="28006" spans="1:2">
      <c r="A28006" s="72" t="s">
        <v>5364</v>
      </c>
      <c r="B28006" s="72"/>
    </row>
    <row r="28007" spans="1:2">
      <c r="A28007" s="72" t="s">
        <v>16243</v>
      </c>
      <c r="B28007" s="72"/>
    </row>
    <row r="28008" spans="1:2">
      <c r="A28008" s="72" t="s">
        <v>16244</v>
      </c>
      <c r="B28008" s="72"/>
    </row>
    <row r="28009" spans="1:2">
      <c r="A28009" s="72" t="s">
        <v>8416</v>
      </c>
      <c r="B28009" s="72"/>
    </row>
    <row r="28010" spans="1:2">
      <c r="A28010" s="72" t="s">
        <v>14351</v>
      </c>
      <c r="B28010" s="72"/>
    </row>
    <row r="28011" spans="1:2">
      <c r="A28011" s="72" t="s">
        <v>24326</v>
      </c>
      <c r="B28011" s="72"/>
    </row>
    <row r="28012" spans="1:2">
      <c r="A28012" s="72" t="s">
        <v>2470</v>
      </c>
      <c r="B28012" s="72"/>
    </row>
    <row r="28013" spans="1:2">
      <c r="A28013" s="72" t="s">
        <v>15489</v>
      </c>
      <c r="B28013" s="72"/>
    </row>
    <row r="28014" spans="1:2">
      <c r="A28014" s="72" t="s">
        <v>26619</v>
      </c>
      <c r="B28014" s="72"/>
    </row>
    <row r="28015" spans="1:2">
      <c r="A28015" s="72" t="s">
        <v>11329</v>
      </c>
      <c r="B28015" s="72"/>
    </row>
    <row r="28016" spans="1:2">
      <c r="A28016" s="72" t="s">
        <v>2207</v>
      </c>
      <c r="B28016" s="72"/>
    </row>
    <row r="28017" spans="1:2">
      <c r="A28017" s="72" t="s">
        <v>31259</v>
      </c>
      <c r="B28017" s="72"/>
    </row>
    <row r="28018" spans="1:2">
      <c r="A28018" s="72" t="s">
        <v>2471</v>
      </c>
      <c r="B28018" s="72"/>
    </row>
    <row r="28019" spans="1:2">
      <c r="A28019" s="72" t="s">
        <v>1635</v>
      </c>
      <c r="B28019" s="72"/>
    </row>
    <row r="28020" spans="1:2">
      <c r="A28020" s="72" t="s">
        <v>17095</v>
      </c>
      <c r="B28020" s="72"/>
    </row>
    <row r="28021" spans="1:2">
      <c r="A28021" s="72" t="s">
        <v>15243</v>
      </c>
      <c r="B28021" s="72"/>
    </row>
    <row r="28022" spans="1:2">
      <c r="A28022" s="72" t="s">
        <v>510</v>
      </c>
      <c r="B28022" s="72"/>
    </row>
    <row r="28023" spans="1:2">
      <c r="A28023" s="72" t="s">
        <v>510</v>
      </c>
      <c r="B28023" s="72"/>
    </row>
    <row r="28024" spans="1:2">
      <c r="A28024" s="72" t="s">
        <v>4563</v>
      </c>
      <c r="B28024" s="72"/>
    </row>
    <row r="28025" spans="1:2">
      <c r="A28025" s="72" t="s">
        <v>7732</v>
      </c>
      <c r="B28025" s="72"/>
    </row>
    <row r="28026" spans="1:2">
      <c r="A28026" s="72" t="s">
        <v>29055</v>
      </c>
      <c r="B28026" s="72"/>
    </row>
    <row r="28027" spans="1:2">
      <c r="A28027" s="72" t="s">
        <v>17281</v>
      </c>
      <c r="B28027" s="72"/>
    </row>
    <row r="28028" spans="1:2">
      <c r="A28028" s="72" t="s">
        <v>9960</v>
      </c>
      <c r="B28028" s="72"/>
    </row>
    <row r="28029" spans="1:2">
      <c r="A28029" s="72" t="s">
        <v>16025</v>
      </c>
      <c r="B28029" s="72"/>
    </row>
    <row r="28030" spans="1:2">
      <c r="A28030" s="72" t="s">
        <v>27556</v>
      </c>
      <c r="B28030" s="72"/>
    </row>
    <row r="28031" spans="1:2">
      <c r="A28031" s="72" t="s">
        <v>13448</v>
      </c>
      <c r="B28031" s="72"/>
    </row>
    <row r="28032" spans="1:2">
      <c r="A28032" s="72" t="s">
        <v>13112</v>
      </c>
      <c r="B28032" s="72"/>
    </row>
    <row r="28033" spans="1:2">
      <c r="A28033" s="72" t="s">
        <v>30085</v>
      </c>
      <c r="B28033" s="72"/>
    </row>
    <row r="28034" spans="1:2">
      <c r="A28034" s="72" t="s">
        <v>6709</v>
      </c>
      <c r="B28034" s="72"/>
    </row>
    <row r="28035" spans="1:2">
      <c r="A28035" s="72" t="s">
        <v>9961</v>
      </c>
      <c r="B28035" s="72"/>
    </row>
    <row r="28036" spans="1:2">
      <c r="A28036" s="72" t="s">
        <v>16026</v>
      </c>
      <c r="B28036" s="72"/>
    </row>
    <row r="28037" spans="1:2">
      <c r="A28037" s="72" t="s">
        <v>5047</v>
      </c>
      <c r="B28037" s="72"/>
    </row>
    <row r="28038" spans="1:2">
      <c r="A28038" s="72" t="s">
        <v>26620</v>
      </c>
      <c r="B28038" s="72"/>
    </row>
    <row r="28039" spans="1:2">
      <c r="A28039" s="72" t="s">
        <v>2047</v>
      </c>
      <c r="B28039" s="72"/>
    </row>
    <row r="28040" spans="1:2">
      <c r="A28040" s="72" t="s">
        <v>15760</v>
      </c>
      <c r="B28040" s="72"/>
    </row>
    <row r="28041" spans="1:2">
      <c r="A28041" s="72" t="s">
        <v>1870</v>
      </c>
      <c r="B28041" s="72"/>
    </row>
    <row r="28042" spans="1:2">
      <c r="A28042" s="72" t="s">
        <v>32576</v>
      </c>
      <c r="B28042" s="72"/>
    </row>
    <row r="28043" spans="1:2">
      <c r="A28043" s="72" t="s">
        <v>22666</v>
      </c>
      <c r="B28043" s="72"/>
    </row>
    <row r="28044" spans="1:2">
      <c r="A28044" s="72" t="s">
        <v>9962</v>
      </c>
      <c r="B28044" s="72"/>
    </row>
    <row r="28045" spans="1:2">
      <c r="A28045" s="72" t="s">
        <v>3672</v>
      </c>
      <c r="B28045" s="72"/>
    </row>
    <row r="28046" spans="1:2">
      <c r="A28046" s="72" t="s">
        <v>16027</v>
      </c>
      <c r="B28046" s="72"/>
    </row>
    <row r="28047" spans="1:2">
      <c r="A28047" s="4" t="s">
        <v>511</v>
      </c>
      <c r="B28047" s="72"/>
    </row>
    <row r="28048" spans="1:2">
      <c r="A28048" s="72" t="s">
        <v>512</v>
      </c>
      <c r="B28048" s="72"/>
    </row>
    <row r="28049" spans="1:2">
      <c r="A28049" s="72" t="s">
        <v>18440</v>
      </c>
      <c r="B28049" s="72"/>
    </row>
    <row r="28050" spans="1:2">
      <c r="A28050" s="72" t="s">
        <v>24327</v>
      </c>
      <c r="B28050" s="72"/>
    </row>
    <row r="28051" spans="1:2">
      <c r="A28051" s="72" t="s">
        <v>17282</v>
      </c>
      <c r="B28051" s="72"/>
    </row>
    <row r="28052" spans="1:2">
      <c r="A28052" s="72" t="s">
        <v>7768</v>
      </c>
      <c r="B28052" s="72"/>
    </row>
    <row r="28053" spans="1:2">
      <c r="A28053" s="72" t="s">
        <v>8510</v>
      </c>
      <c r="B28053" s="72"/>
    </row>
    <row r="28054" spans="1:2">
      <c r="A28054" s="72" t="s">
        <v>1887</v>
      </c>
      <c r="B28054" s="72"/>
    </row>
    <row r="28055" spans="1:2">
      <c r="A28055" s="72" t="s">
        <v>1262</v>
      </c>
      <c r="B28055" s="72"/>
    </row>
    <row r="28056" spans="1:2">
      <c r="A28056" s="72" t="s">
        <v>1262</v>
      </c>
      <c r="B28056" s="72"/>
    </row>
    <row r="28057" spans="1:2">
      <c r="A28057" s="72" t="s">
        <v>1262</v>
      </c>
      <c r="B28057" s="72"/>
    </row>
    <row r="28058" spans="1:2">
      <c r="A28058" s="72" t="s">
        <v>18441</v>
      </c>
      <c r="B28058" s="72"/>
    </row>
    <row r="28059" spans="1:2">
      <c r="A28059" s="72" t="s">
        <v>18442</v>
      </c>
      <c r="B28059" s="72"/>
    </row>
    <row r="28060" spans="1:2">
      <c r="A28060" s="72" t="s">
        <v>7310</v>
      </c>
      <c r="B28060" s="72"/>
    </row>
    <row r="28061" spans="1:2">
      <c r="A28061" s="72" t="s">
        <v>27557</v>
      </c>
      <c r="B28061" s="72"/>
    </row>
    <row r="28062" spans="1:2">
      <c r="A28062" s="72" t="s">
        <v>27557</v>
      </c>
      <c r="B28062" s="72"/>
    </row>
    <row r="28063" spans="1:2">
      <c r="A28063" s="72" t="s">
        <v>2048</v>
      </c>
      <c r="B28063" s="72"/>
    </row>
    <row r="28064" spans="1:2">
      <c r="A28064" s="72" t="s">
        <v>28492</v>
      </c>
      <c r="B28064" s="72"/>
    </row>
    <row r="28065" spans="1:2">
      <c r="A28065" s="72" t="s">
        <v>29056</v>
      </c>
      <c r="B28065" s="72"/>
    </row>
    <row r="28066" spans="1:2">
      <c r="A28066" s="72" t="s">
        <v>5717</v>
      </c>
      <c r="B28066" s="72"/>
    </row>
    <row r="28067" spans="1:2">
      <c r="A28067" s="72" t="s">
        <v>17096</v>
      </c>
      <c r="B28067" s="72"/>
    </row>
    <row r="28068" spans="1:2">
      <c r="A28068" s="72" t="s">
        <v>4120</v>
      </c>
      <c r="B28068" s="72"/>
    </row>
    <row r="28069" spans="1:2">
      <c r="A28069" s="72" t="s">
        <v>10700</v>
      </c>
      <c r="B28069" s="72"/>
    </row>
    <row r="28070" spans="1:2">
      <c r="A28070" s="72" t="s">
        <v>2924</v>
      </c>
      <c r="B28070" s="72"/>
    </row>
    <row r="28071" spans="1:2">
      <c r="A28071" s="72" t="s">
        <v>30121</v>
      </c>
      <c r="B28071" s="72"/>
    </row>
    <row r="28072" spans="1:2">
      <c r="A28072" s="72" t="s">
        <v>32935</v>
      </c>
      <c r="B28072" s="72"/>
    </row>
    <row r="28073" spans="1:2">
      <c r="A28073" s="72" t="s">
        <v>23057</v>
      </c>
      <c r="B28073" s="72"/>
    </row>
    <row r="28074" spans="1:2">
      <c r="A28074" s="72" t="s">
        <v>23058</v>
      </c>
      <c r="B28074" s="72"/>
    </row>
    <row r="28075" spans="1:2">
      <c r="A28075" s="72" t="s">
        <v>12759</v>
      </c>
      <c r="B28075" s="72"/>
    </row>
    <row r="28076" spans="1:2">
      <c r="A28076" s="72" t="s">
        <v>6710</v>
      </c>
      <c r="B28076" s="72"/>
    </row>
    <row r="28077" spans="1:2">
      <c r="A28077" s="72" t="s">
        <v>32917</v>
      </c>
      <c r="B28077" s="72"/>
    </row>
    <row r="28078" spans="1:2">
      <c r="A28078" s="72" t="s">
        <v>29564</v>
      </c>
      <c r="B28078" s="72"/>
    </row>
    <row r="28079" spans="1:2">
      <c r="A28079" s="72" t="s">
        <v>1636</v>
      </c>
      <c r="B28079" s="72"/>
    </row>
    <row r="28080" spans="1:2">
      <c r="A28080" s="72" t="s">
        <v>24890</v>
      </c>
      <c r="B28080" s="72"/>
    </row>
    <row r="28081" spans="1:2">
      <c r="A28081" s="72" t="s">
        <v>2473</v>
      </c>
      <c r="B28081" s="72"/>
    </row>
    <row r="28082" spans="1:2">
      <c r="A28082" s="72" t="s">
        <v>25533</v>
      </c>
      <c r="B28082" s="72"/>
    </row>
    <row r="28083" spans="1:2">
      <c r="A28083" s="72" t="s">
        <v>25534</v>
      </c>
      <c r="B28083" s="72"/>
    </row>
    <row r="28084" spans="1:2">
      <c r="A28084" s="72" t="s">
        <v>1637</v>
      </c>
      <c r="B28084" s="72"/>
    </row>
    <row r="28085" spans="1:2">
      <c r="A28085" s="72" t="s">
        <v>1637</v>
      </c>
      <c r="B28085" s="72"/>
    </row>
    <row r="28086" spans="1:2">
      <c r="A28086" s="72" t="s">
        <v>1637</v>
      </c>
      <c r="B28086" s="72"/>
    </row>
    <row r="28087" spans="1:2">
      <c r="A28087" s="72" t="s">
        <v>1637</v>
      </c>
      <c r="B28087" s="72"/>
    </row>
    <row r="28088" spans="1:2">
      <c r="A28088" s="72" t="s">
        <v>1637</v>
      </c>
      <c r="B28088" s="72"/>
    </row>
    <row r="28089" spans="1:2">
      <c r="A28089" s="72" t="s">
        <v>1637</v>
      </c>
      <c r="B28089" s="72"/>
    </row>
    <row r="28090" spans="1:2">
      <c r="A28090" s="72" t="s">
        <v>8419</v>
      </c>
      <c r="B28090" s="72"/>
    </row>
    <row r="28091" spans="1:2">
      <c r="A28091" s="72" t="s">
        <v>12760</v>
      </c>
      <c r="B28091" s="72"/>
    </row>
    <row r="28092" spans="1:2">
      <c r="A28092" s="72" t="s">
        <v>13113</v>
      </c>
      <c r="B28092" s="72"/>
    </row>
    <row r="28093" spans="1:2">
      <c r="A28093" s="72" t="s">
        <v>13114</v>
      </c>
      <c r="B28093" s="72"/>
    </row>
    <row r="28094" spans="1:2">
      <c r="A28094" s="72" t="s">
        <v>4395</v>
      </c>
      <c r="B28094" s="72"/>
    </row>
    <row r="28095" spans="1:2">
      <c r="A28095" s="72" t="s">
        <v>11330</v>
      </c>
      <c r="B28095" s="72"/>
    </row>
    <row r="28096" spans="1:2">
      <c r="A28096" s="72" t="s">
        <v>8420</v>
      </c>
      <c r="B28096" s="72"/>
    </row>
    <row r="28097" spans="1:2">
      <c r="A28097" s="72" t="s">
        <v>3271</v>
      </c>
      <c r="B28097" s="72"/>
    </row>
    <row r="28098" spans="1:2">
      <c r="A28098" s="72" t="s">
        <v>4396</v>
      </c>
      <c r="B28098" s="72"/>
    </row>
    <row r="28099" spans="1:2">
      <c r="A28099" s="72" t="s">
        <v>3272</v>
      </c>
      <c r="B28099" s="72"/>
    </row>
    <row r="28100" spans="1:2">
      <c r="A28100" s="72" t="s">
        <v>8421</v>
      </c>
      <c r="B28100" s="72"/>
    </row>
    <row r="28101" spans="1:2">
      <c r="A28101" s="72" t="s">
        <v>11882</v>
      </c>
      <c r="B28101" s="72"/>
    </row>
    <row r="28102" spans="1:2">
      <c r="A28102" s="72" t="s">
        <v>2909</v>
      </c>
      <c r="B28102" s="72"/>
    </row>
    <row r="28103" spans="1:2">
      <c r="A28103" s="72" t="s">
        <v>27103</v>
      </c>
      <c r="B28103" s="72"/>
    </row>
    <row r="28104" spans="1:2">
      <c r="A28104" s="72" t="s">
        <v>12761</v>
      </c>
      <c r="B28104" s="72"/>
    </row>
    <row r="28105" spans="1:2">
      <c r="A28105" s="72" t="s">
        <v>28493</v>
      </c>
      <c r="B28105" s="72"/>
    </row>
    <row r="28106" spans="1:2">
      <c r="A28106" s="72" t="s">
        <v>16029</v>
      </c>
      <c r="B28106" s="72"/>
    </row>
    <row r="28107" spans="1:2">
      <c r="A28107" s="72" t="s">
        <v>11883</v>
      </c>
      <c r="B28107" s="72"/>
    </row>
    <row r="28108" spans="1:2">
      <c r="A28108" s="72" t="s">
        <v>24328</v>
      </c>
      <c r="B28108" s="72"/>
    </row>
    <row r="28109" spans="1:2">
      <c r="A28109" s="72" t="s">
        <v>9434</v>
      </c>
      <c r="B28109" s="72"/>
    </row>
    <row r="28110" spans="1:2">
      <c r="A28110" s="72" t="s">
        <v>4098</v>
      </c>
      <c r="B28110" s="72"/>
    </row>
    <row r="28111" spans="1:2">
      <c r="A28111" s="72" t="s">
        <v>7733</v>
      </c>
      <c r="B28111" s="72"/>
    </row>
    <row r="28112" spans="1:2">
      <c r="A28112" s="72" t="s">
        <v>7733</v>
      </c>
      <c r="B28112" s="72"/>
    </row>
    <row r="28113" spans="1:2">
      <c r="A28113" s="72" t="s">
        <v>16245</v>
      </c>
      <c r="B28113" s="72"/>
    </row>
    <row r="28114" spans="1:2">
      <c r="A28114" s="72" t="s">
        <v>8002</v>
      </c>
      <c r="B28114" s="72"/>
    </row>
    <row r="28115" spans="1:2">
      <c r="A28115" s="72" t="s">
        <v>2049</v>
      </c>
      <c r="B28115" s="72"/>
    </row>
    <row r="28116" spans="1:2">
      <c r="A28116" s="72" t="s">
        <v>2049</v>
      </c>
      <c r="B28116" s="72"/>
    </row>
    <row r="28117" spans="1:2">
      <c r="A28117" s="72" t="s">
        <v>2049</v>
      </c>
      <c r="B28117" s="72"/>
    </row>
    <row r="28118" spans="1:2">
      <c r="A28118" s="72" t="s">
        <v>2049</v>
      </c>
      <c r="B28118" s="72"/>
    </row>
    <row r="28119" spans="1:2">
      <c r="A28119" s="72" t="s">
        <v>16546</v>
      </c>
      <c r="B28119" s="72"/>
    </row>
    <row r="28120" spans="1:2">
      <c r="A28120" s="72" t="s">
        <v>15490</v>
      </c>
      <c r="B28120" s="72"/>
    </row>
    <row r="28121" spans="1:2">
      <c r="A28121" s="72" t="s">
        <v>16547</v>
      </c>
      <c r="B28121" s="72"/>
    </row>
    <row r="28122" spans="1:2">
      <c r="A28122" s="72" t="s">
        <v>3673</v>
      </c>
      <c r="B28122" s="72"/>
    </row>
    <row r="28123" spans="1:2">
      <c r="A28123" s="72" t="s">
        <v>11061</v>
      </c>
      <c r="B28123" s="72"/>
    </row>
    <row r="28124" spans="1:2">
      <c r="A28124" s="72" t="s">
        <v>11061</v>
      </c>
      <c r="B28124" s="72"/>
    </row>
    <row r="28125" spans="1:2">
      <c r="A28125" s="72" t="s">
        <v>13705</v>
      </c>
      <c r="B28125" s="72"/>
    </row>
    <row r="28126" spans="1:2">
      <c r="A28126" s="72" t="s">
        <v>13705</v>
      </c>
      <c r="B28126" s="72"/>
    </row>
    <row r="28127" spans="1:2">
      <c r="A28127" s="72" t="s">
        <v>11331</v>
      </c>
      <c r="B28127" s="72"/>
    </row>
    <row r="28128" spans="1:2">
      <c r="A28128" s="72" t="s">
        <v>6439</v>
      </c>
      <c r="B28128" s="72"/>
    </row>
    <row r="28129" spans="1:2">
      <c r="A28129" s="72" t="s">
        <v>24329</v>
      </c>
      <c r="B28129" s="72"/>
    </row>
    <row r="28130" spans="1:2">
      <c r="A28130" s="72" t="s">
        <v>23866</v>
      </c>
      <c r="B28130" s="72"/>
    </row>
    <row r="28131" spans="1:2">
      <c r="A28131" s="72" t="s">
        <v>5366</v>
      </c>
      <c r="B28131" s="72"/>
    </row>
    <row r="28132" spans="1:2">
      <c r="A28132" s="72" t="s">
        <v>5366</v>
      </c>
      <c r="B28132" s="72"/>
    </row>
    <row r="28133" spans="1:2">
      <c r="A28133" s="72" t="s">
        <v>17283</v>
      </c>
      <c r="B28133" s="72"/>
    </row>
    <row r="28134" spans="1:2">
      <c r="A28134" s="72" t="s">
        <v>13964</v>
      </c>
      <c r="B28134" s="72"/>
    </row>
    <row r="28135" spans="1:2">
      <c r="A28135" s="72" t="s">
        <v>17902</v>
      </c>
      <c r="B28135" s="72"/>
    </row>
    <row r="28136" spans="1:2">
      <c r="A28136" s="72" t="s">
        <v>23867</v>
      </c>
      <c r="B28136" s="72"/>
    </row>
    <row r="28137" spans="1:2">
      <c r="A28137" s="72" t="s">
        <v>26621</v>
      </c>
      <c r="B28137" s="72"/>
    </row>
    <row r="28138" spans="1:2">
      <c r="A28138" s="72" t="s">
        <v>27558</v>
      </c>
      <c r="B28138" s="72"/>
    </row>
    <row r="28139" spans="1:2">
      <c r="A28139" s="72" t="s">
        <v>29862</v>
      </c>
      <c r="B28139" s="72"/>
    </row>
    <row r="28140" spans="1:2">
      <c r="A28140" s="72" t="s">
        <v>26622</v>
      </c>
      <c r="B28140" s="72"/>
    </row>
    <row r="28141" spans="1:2">
      <c r="A28141" s="72" t="s">
        <v>15761</v>
      </c>
      <c r="B28141" s="72"/>
    </row>
    <row r="28142" spans="1:2">
      <c r="A28142" s="72" t="s">
        <v>19184</v>
      </c>
      <c r="B28142" s="72"/>
    </row>
    <row r="28143" spans="1:2">
      <c r="A28143" s="72" t="s">
        <v>6102</v>
      </c>
      <c r="B28143" s="72"/>
    </row>
    <row r="28144" spans="1:2">
      <c r="A28144" s="72" t="s">
        <v>5718</v>
      </c>
      <c r="B28144" s="72"/>
    </row>
    <row r="28145" spans="1:2">
      <c r="A28145" s="72" t="s">
        <v>2474</v>
      </c>
      <c r="B28145" s="72"/>
    </row>
    <row r="28146" spans="1:2">
      <c r="A28146" s="72" t="s">
        <v>5719</v>
      </c>
      <c r="B28146" s="72"/>
    </row>
    <row r="28147" spans="1:2">
      <c r="A28147" s="72" t="s">
        <v>23059</v>
      </c>
      <c r="B28147" s="72"/>
    </row>
    <row r="28148" spans="1:2">
      <c r="A28148" s="72" t="s">
        <v>19185</v>
      </c>
      <c r="B28148" s="72"/>
    </row>
    <row r="28149" spans="1:2">
      <c r="A28149" s="72" t="s">
        <v>11886</v>
      </c>
      <c r="B28149" s="72"/>
    </row>
    <row r="28150" spans="1:2">
      <c r="A28150" s="72" t="s">
        <v>28219</v>
      </c>
      <c r="B28150" s="72"/>
    </row>
    <row r="28151" spans="1:2">
      <c r="A28151" s="72" t="s">
        <v>21456</v>
      </c>
      <c r="B28151" s="72"/>
    </row>
    <row r="28152" spans="1:2">
      <c r="A28152" s="72" t="s">
        <v>33582</v>
      </c>
      <c r="B28152" s="72"/>
    </row>
    <row r="28153" spans="1:2">
      <c r="A28153" s="72" t="s">
        <v>28220</v>
      </c>
      <c r="B28153" s="72"/>
    </row>
    <row r="28154" spans="1:2">
      <c r="A28154" s="72" t="s">
        <v>21100</v>
      </c>
      <c r="B28154" s="72"/>
    </row>
    <row r="28155" spans="1:2">
      <c r="A28155" s="72" t="s">
        <v>28221</v>
      </c>
      <c r="B28155" s="72"/>
    </row>
    <row r="28156" spans="1:2">
      <c r="A28156" s="72" t="s">
        <v>10701</v>
      </c>
      <c r="B28156" s="72"/>
    </row>
    <row r="28157" spans="1:2">
      <c r="A28157" s="72" t="s">
        <v>6713</v>
      </c>
      <c r="B28157" s="72"/>
    </row>
    <row r="28158" spans="1:2">
      <c r="A28158" s="72" t="s">
        <v>17284</v>
      </c>
      <c r="B28158" s="72"/>
    </row>
    <row r="28159" spans="1:2">
      <c r="A28159" s="72" t="s">
        <v>4099</v>
      </c>
      <c r="B28159" s="72"/>
    </row>
    <row r="28160" spans="1:2">
      <c r="A28160" s="72" t="s">
        <v>8003</v>
      </c>
      <c r="B28160" s="72"/>
    </row>
    <row r="28161" spans="1:2">
      <c r="A28161" s="72" t="s">
        <v>17903</v>
      </c>
      <c r="B28161" s="72"/>
    </row>
    <row r="28162" spans="1:2">
      <c r="A28162" s="72" t="s">
        <v>5720</v>
      </c>
      <c r="B28162" s="72"/>
    </row>
    <row r="28163" spans="1:2">
      <c r="A28163" s="72" t="s">
        <v>5720</v>
      </c>
      <c r="B28163" s="72"/>
    </row>
    <row r="28164" spans="1:2">
      <c r="A28164" s="72" t="s">
        <v>8424</v>
      </c>
      <c r="B28164" s="72"/>
    </row>
    <row r="28165" spans="1:2">
      <c r="A28165" s="72" t="s">
        <v>8425</v>
      </c>
      <c r="B28165" s="72"/>
    </row>
    <row r="28166" spans="1:2">
      <c r="A28166" s="72" t="s">
        <v>8426</v>
      </c>
      <c r="B28166" s="72"/>
    </row>
    <row r="28167" spans="1:2">
      <c r="A28167" s="72" t="s">
        <v>17097</v>
      </c>
      <c r="B28167" s="72"/>
    </row>
    <row r="28168" spans="1:2">
      <c r="A28168" s="72" t="s">
        <v>8427</v>
      </c>
      <c r="B28168" s="72"/>
    </row>
    <row r="28169" spans="1:2">
      <c r="A28169" s="72" t="s">
        <v>6103</v>
      </c>
      <c r="B28169" s="72"/>
    </row>
    <row r="28170" spans="1:2">
      <c r="A28170" s="72" t="s">
        <v>31729</v>
      </c>
      <c r="B28170" s="72"/>
    </row>
    <row r="28171" spans="1:2">
      <c r="A28171" s="72" t="s">
        <v>23060</v>
      </c>
      <c r="B28171" s="72"/>
    </row>
    <row r="28172" spans="1:2">
      <c r="A28172" s="72" t="s">
        <v>30761</v>
      </c>
      <c r="B28172" s="72"/>
    </row>
    <row r="28173" spans="1:2">
      <c r="A28173" s="72" t="s">
        <v>5049</v>
      </c>
      <c r="B28173" s="72"/>
    </row>
    <row r="28174" spans="1:2">
      <c r="A28174" s="72" t="s">
        <v>17286</v>
      </c>
      <c r="B28174" s="72"/>
    </row>
    <row r="28175" spans="1:2">
      <c r="A28175" s="72" t="s">
        <v>15763</v>
      </c>
      <c r="B28175" s="72"/>
    </row>
    <row r="28176" spans="1:2">
      <c r="A28176" s="72" t="s">
        <v>24330</v>
      </c>
      <c r="B28176" s="72"/>
    </row>
    <row r="28177" spans="1:2">
      <c r="A28177" s="72" t="s">
        <v>27104</v>
      </c>
      <c r="B28177" s="72"/>
    </row>
    <row r="28178" spans="1:2">
      <c r="A28178" s="72" t="s">
        <v>13449</v>
      </c>
      <c r="B28178" s="72"/>
    </row>
    <row r="28179" spans="1:2">
      <c r="A28179" s="72" t="s">
        <v>5050</v>
      </c>
      <c r="B28179" s="72"/>
    </row>
    <row r="28180" spans="1:2">
      <c r="A28180" s="72" t="s">
        <v>11887</v>
      </c>
      <c r="B28180" s="72"/>
    </row>
    <row r="28181" spans="1:2">
      <c r="A28181" s="72" t="s">
        <v>31965</v>
      </c>
      <c r="B28181" s="72"/>
    </row>
    <row r="28182" spans="1:2">
      <c r="A28182" s="72" t="s">
        <v>4100</v>
      </c>
      <c r="B28182" s="72"/>
    </row>
    <row r="28183" spans="1:2">
      <c r="A28183" s="72" t="s">
        <v>13706</v>
      </c>
      <c r="B28183" s="72"/>
    </row>
    <row r="28184" spans="1:2">
      <c r="A28184" s="72" t="s">
        <v>31066</v>
      </c>
      <c r="B28184" s="72"/>
    </row>
    <row r="28185" spans="1:2">
      <c r="A28185" s="72" t="s">
        <v>15246</v>
      </c>
      <c r="B28185" s="72"/>
    </row>
    <row r="28186" spans="1:2">
      <c r="A28186" s="72" t="s">
        <v>30086</v>
      </c>
      <c r="B28186" s="72"/>
    </row>
    <row r="28187" spans="1:2">
      <c r="A28187" s="72" t="s">
        <v>7734</v>
      </c>
      <c r="B28187" s="72"/>
    </row>
    <row r="28188" spans="1:2">
      <c r="A28188" s="72" t="s">
        <v>13115</v>
      </c>
      <c r="B28188" s="72"/>
    </row>
    <row r="28189" spans="1:2">
      <c r="A28189" s="72" t="s">
        <v>30087</v>
      </c>
      <c r="B28189" s="72"/>
    </row>
    <row r="28190" spans="1:2">
      <c r="A28190" s="72" t="s">
        <v>32157</v>
      </c>
      <c r="B28190" s="72"/>
    </row>
    <row r="28191" spans="1:2">
      <c r="A28191" s="72" t="s">
        <v>30088</v>
      </c>
      <c r="B28191" s="72"/>
    </row>
    <row r="28192" spans="1:2">
      <c r="A28192" s="72" t="s">
        <v>24331</v>
      </c>
      <c r="B28192" s="72"/>
    </row>
    <row r="28193" spans="1:2">
      <c r="A28193" s="72" t="s">
        <v>24332</v>
      </c>
      <c r="B28193" s="72"/>
    </row>
    <row r="28194" spans="1:2">
      <c r="A28194" s="72" t="s">
        <v>12765</v>
      </c>
      <c r="B28194" s="72"/>
    </row>
    <row r="28195" spans="1:2">
      <c r="A28195" s="72" t="s">
        <v>12766</v>
      </c>
      <c r="B28195" s="72"/>
    </row>
    <row r="28196" spans="1:2">
      <c r="A28196" s="72" t="s">
        <v>12767</v>
      </c>
      <c r="B28196" s="72"/>
    </row>
    <row r="28197" spans="1:2">
      <c r="A28197" s="72" t="s">
        <v>12768</v>
      </c>
      <c r="B28197" s="72"/>
    </row>
    <row r="28198" spans="1:2">
      <c r="A28198" s="72" t="s">
        <v>24333</v>
      </c>
      <c r="B28198" s="72"/>
    </row>
    <row r="28199" spans="1:2">
      <c r="A28199" s="72" t="s">
        <v>24334</v>
      </c>
      <c r="B28199" s="72"/>
    </row>
    <row r="28200" spans="1:2">
      <c r="A28200" s="72" t="s">
        <v>1638</v>
      </c>
      <c r="B28200" s="72"/>
    </row>
    <row r="28201" spans="1:2">
      <c r="A28201" s="72" t="s">
        <v>1638</v>
      </c>
      <c r="B28201" s="72"/>
    </row>
    <row r="28202" spans="1:2">
      <c r="A28202" s="72" t="s">
        <v>31966</v>
      </c>
      <c r="B28202" s="72"/>
    </row>
    <row r="28203" spans="1:2">
      <c r="A28203" s="72" t="s">
        <v>2475</v>
      </c>
      <c r="B28203" s="72"/>
    </row>
    <row r="28204" spans="1:2">
      <c r="A28204" s="72" t="s">
        <v>31067</v>
      </c>
      <c r="B28204" s="72"/>
    </row>
    <row r="28205" spans="1:2">
      <c r="A28205" s="72" t="s">
        <v>2476</v>
      </c>
      <c r="B28205" s="72"/>
    </row>
    <row r="28206" spans="1:2">
      <c r="A28206" s="72" t="s">
        <v>15764</v>
      </c>
      <c r="B28206" s="72"/>
    </row>
    <row r="28207" spans="1:2">
      <c r="A28207" s="72" t="s">
        <v>15765</v>
      </c>
      <c r="B28207" s="72"/>
    </row>
    <row r="28208" spans="1:2">
      <c r="A28208" s="72" t="s">
        <v>32158</v>
      </c>
      <c r="B28208" s="72"/>
    </row>
    <row r="28209" spans="1:2">
      <c r="A28209" s="72" t="s">
        <v>16031</v>
      </c>
      <c r="B28209" s="72"/>
    </row>
    <row r="28210" spans="1:2">
      <c r="A28210" s="72" t="s">
        <v>1264</v>
      </c>
      <c r="B28210" s="72"/>
    </row>
    <row r="28211" spans="1:2">
      <c r="A28211" s="72" t="s">
        <v>27559</v>
      </c>
      <c r="B28211" s="72"/>
    </row>
    <row r="28212" spans="1:2">
      <c r="A28212" s="72" t="s">
        <v>27560</v>
      </c>
      <c r="B28212" s="72"/>
    </row>
    <row r="28213" spans="1:2">
      <c r="A28213" s="72" t="s">
        <v>8428</v>
      </c>
      <c r="B28213" s="72"/>
    </row>
    <row r="28214" spans="1:2">
      <c r="A28214" s="72" t="s">
        <v>11888</v>
      </c>
      <c r="B28214" s="72"/>
    </row>
    <row r="28215" spans="1:2">
      <c r="A28215" s="72" t="s">
        <v>11332</v>
      </c>
      <c r="B28215" s="72"/>
    </row>
    <row r="28216" spans="1:2">
      <c r="A28216" s="72" t="s">
        <v>13118</v>
      </c>
      <c r="B28216" s="72"/>
    </row>
    <row r="28217" spans="1:2">
      <c r="A28217" s="72" t="s">
        <v>11333</v>
      </c>
      <c r="B28217" s="72"/>
    </row>
    <row r="28218" spans="1:2">
      <c r="A28218" s="72" t="s">
        <v>13116</v>
      </c>
      <c r="B28218" s="72"/>
    </row>
    <row r="28219" spans="1:2">
      <c r="A28219" s="72" t="s">
        <v>13117</v>
      </c>
      <c r="B28219" s="72"/>
    </row>
    <row r="28220" spans="1:2">
      <c r="A28220" s="72" t="s">
        <v>1871</v>
      </c>
      <c r="B28220" s="72"/>
    </row>
    <row r="28221" spans="1:2">
      <c r="A28221" s="72" t="s">
        <v>6714</v>
      </c>
      <c r="B28221" s="72"/>
    </row>
    <row r="28222" spans="1:2">
      <c r="A28222" s="72" t="s">
        <v>6105</v>
      </c>
      <c r="B28222" s="72"/>
    </row>
    <row r="28223" spans="1:2">
      <c r="A28223" s="72" t="s">
        <v>25535</v>
      </c>
      <c r="B28223" s="72"/>
    </row>
    <row r="28224" spans="1:2">
      <c r="A28224" s="72" t="s">
        <v>5721</v>
      </c>
      <c r="B28224" s="72"/>
    </row>
    <row r="28225" spans="1:2">
      <c r="A28225" s="72" t="s">
        <v>12769</v>
      </c>
      <c r="B28225" s="72"/>
    </row>
    <row r="28226" spans="1:2">
      <c r="A28226" s="72" t="s">
        <v>26625</v>
      </c>
      <c r="B28226" s="72"/>
    </row>
    <row r="28227" spans="1:2">
      <c r="A28227" s="72" t="s">
        <v>26626</v>
      </c>
      <c r="B28227" s="72"/>
    </row>
    <row r="28228" spans="1:2">
      <c r="A28228" s="72" t="s">
        <v>26627</v>
      </c>
      <c r="B28228" s="72"/>
    </row>
    <row r="28229" spans="1:2">
      <c r="A28229" s="72" t="s">
        <v>514</v>
      </c>
      <c r="B28229" s="72"/>
    </row>
    <row r="28230" spans="1:2">
      <c r="A28230" s="72" t="s">
        <v>515</v>
      </c>
      <c r="B28230" s="72"/>
    </row>
    <row r="28231" spans="1:2">
      <c r="A28231" s="72" t="s">
        <v>28222</v>
      </c>
      <c r="B28231" s="72"/>
    </row>
    <row r="28232" spans="1:2">
      <c r="A28232" s="72" t="s">
        <v>13707</v>
      </c>
      <c r="B28232" s="72"/>
    </row>
    <row r="28233" spans="1:2">
      <c r="A28233" s="72" t="s">
        <v>13965</v>
      </c>
      <c r="B28233" s="72"/>
    </row>
    <row r="28234" spans="1:2">
      <c r="A28234" s="72" t="s">
        <v>14352</v>
      </c>
      <c r="B28234" s="72"/>
    </row>
    <row r="28235" spans="1:2">
      <c r="A28235" s="72" t="s">
        <v>14353</v>
      </c>
      <c r="B28235" s="72"/>
    </row>
    <row r="28236" spans="1:2">
      <c r="A28236" s="72" t="s">
        <v>5367</v>
      </c>
      <c r="B28236" s="72"/>
    </row>
    <row r="28237" spans="1:2">
      <c r="A28237" s="72" t="s">
        <v>5367</v>
      </c>
      <c r="B28237" s="72"/>
    </row>
    <row r="28238" spans="1:2">
      <c r="A28238" s="72" t="s">
        <v>5367</v>
      </c>
      <c r="B28238" s="72"/>
    </row>
    <row r="28239" spans="1:2">
      <c r="A28239" s="72" t="s">
        <v>5367</v>
      </c>
      <c r="B28239" s="72"/>
    </row>
    <row r="28240" spans="1:2">
      <c r="A28240" s="72" t="s">
        <v>5367</v>
      </c>
      <c r="B28240" s="72"/>
    </row>
    <row r="28241" spans="1:2">
      <c r="A28241" s="72" t="s">
        <v>5367</v>
      </c>
      <c r="B28241" s="72"/>
    </row>
    <row r="28242" spans="1:2">
      <c r="A28242" s="72" t="s">
        <v>5367</v>
      </c>
      <c r="B28242" s="72"/>
    </row>
    <row r="28243" spans="1:2">
      <c r="A28243" s="4" t="s">
        <v>5367</v>
      </c>
      <c r="B28243" s="72"/>
    </row>
    <row r="28244" spans="1:2">
      <c r="A28244" s="72" t="s">
        <v>6106</v>
      </c>
      <c r="B28244" s="72"/>
    </row>
    <row r="28245" spans="1:2">
      <c r="A28245" s="72" t="s">
        <v>9043</v>
      </c>
      <c r="B28245" s="72"/>
    </row>
    <row r="28246" spans="1:2">
      <c r="A28246" s="72" t="s">
        <v>8429</v>
      </c>
      <c r="B28246" s="72"/>
    </row>
    <row r="28247" spans="1:2">
      <c r="A28247" s="72" t="s">
        <v>19187</v>
      </c>
      <c r="B28247" s="72"/>
    </row>
    <row r="28248" spans="1:2">
      <c r="A28248" s="72" t="s">
        <v>23062</v>
      </c>
      <c r="B28248" s="72"/>
    </row>
    <row r="28249" spans="1:2">
      <c r="A28249" s="72" t="s">
        <v>16032</v>
      </c>
      <c r="B28249" s="72"/>
    </row>
    <row r="28250" spans="1:2">
      <c r="A28250" s="72" t="s">
        <v>15767</v>
      </c>
      <c r="B28250" s="72"/>
    </row>
    <row r="28251" spans="1:2">
      <c r="A28251" s="72" t="s">
        <v>13450</v>
      </c>
      <c r="B28251" s="72"/>
    </row>
    <row r="28252" spans="1:2">
      <c r="A28252" s="72" t="s">
        <v>14354</v>
      </c>
      <c r="B28252" s="72"/>
    </row>
    <row r="28253" spans="1:2">
      <c r="A28253" s="72" t="s">
        <v>6107</v>
      </c>
      <c r="B28253" s="72"/>
    </row>
    <row r="28254" spans="1:2">
      <c r="A28254" s="72" t="s">
        <v>13451</v>
      </c>
      <c r="B28254" s="72"/>
    </row>
    <row r="28255" spans="1:2">
      <c r="A28255" s="72" t="s">
        <v>27947</v>
      </c>
      <c r="B28255" s="72"/>
    </row>
    <row r="28256" spans="1:2">
      <c r="A28256" s="72" t="s">
        <v>17904</v>
      </c>
      <c r="B28256" s="72"/>
    </row>
    <row r="28257" spans="1:2">
      <c r="A28257" s="72" t="s">
        <v>17287</v>
      </c>
      <c r="B28257" s="72"/>
    </row>
    <row r="28258" spans="1:2">
      <c r="A28258" s="72" t="s">
        <v>17905</v>
      </c>
      <c r="B28258" s="72"/>
    </row>
    <row r="28259" spans="1:2">
      <c r="A28259" s="72" t="s">
        <v>17906</v>
      </c>
      <c r="B28259" s="72"/>
    </row>
    <row r="28260" spans="1:2">
      <c r="A28260" s="72" t="s">
        <v>6108</v>
      </c>
      <c r="B28260" s="72"/>
    </row>
    <row r="28261" spans="1:2">
      <c r="A28261" s="72" t="s">
        <v>4399</v>
      </c>
      <c r="B28261" s="72"/>
    </row>
    <row r="28262" spans="1:2">
      <c r="A28262" s="72" t="s">
        <v>24335</v>
      </c>
      <c r="B28262" s="72"/>
    </row>
    <row r="28263" spans="1:2">
      <c r="A28263" s="72" t="s">
        <v>31731</v>
      </c>
      <c r="B28263" s="72"/>
    </row>
    <row r="28264" spans="1:2">
      <c r="A28264" s="72" t="s">
        <v>8430</v>
      </c>
      <c r="B28264" s="72"/>
    </row>
    <row r="28265" spans="1:2">
      <c r="A28265" s="72" t="s">
        <v>30089</v>
      </c>
      <c r="B28265" s="72"/>
    </row>
    <row r="28266" spans="1:2">
      <c r="A28266" s="72" t="s">
        <v>31732</v>
      </c>
      <c r="B28266" s="72"/>
    </row>
    <row r="28267" spans="1:2">
      <c r="A28267" s="72" t="s">
        <v>6441</v>
      </c>
      <c r="B28267" s="72"/>
    </row>
    <row r="28268" spans="1:2">
      <c r="A28268" s="72" t="s">
        <v>13452</v>
      </c>
      <c r="B28268" s="72"/>
    </row>
    <row r="28269" spans="1:2">
      <c r="A28269" s="72" t="s">
        <v>26628</v>
      </c>
      <c r="B28269" s="72"/>
    </row>
    <row r="28270" spans="1:2">
      <c r="A28270" s="72" t="s">
        <v>30090</v>
      </c>
      <c r="B28270" s="72"/>
    </row>
    <row r="28271" spans="1:2">
      <c r="A28271" s="72" t="s">
        <v>17907</v>
      </c>
      <c r="B28271" s="72"/>
    </row>
    <row r="28272" spans="1:2">
      <c r="A28272" s="72" t="s">
        <v>6109</v>
      </c>
      <c r="B28272" s="72"/>
    </row>
    <row r="28273" spans="1:2">
      <c r="A28273" s="72" t="s">
        <v>6110</v>
      </c>
      <c r="B28273" s="72"/>
    </row>
    <row r="28274" spans="1:2">
      <c r="A28274" s="72" t="s">
        <v>23063</v>
      </c>
      <c r="B28274" s="72"/>
    </row>
    <row r="28275" spans="1:2">
      <c r="A28275" s="72" t="s">
        <v>14355</v>
      </c>
      <c r="B28275" s="72"/>
    </row>
    <row r="28276" spans="1:2">
      <c r="A28276" s="72" t="s">
        <v>28223</v>
      </c>
      <c r="B28276" s="72"/>
    </row>
    <row r="28277" spans="1:2">
      <c r="A28277" s="72" t="s">
        <v>6111</v>
      </c>
      <c r="B28277" s="72"/>
    </row>
    <row r="28278" spans="1:2">
      <c r="A28278" s="72" t="s">
        <v>13119</v>
      </c>
      <c r="B28278" s="72"/>
    </row>
    <row r="28279" spans="1:2">
      <c r="A28279" s="72" t="s">
        <v>6112</v>
      </c>
      <c r="B28279" s="72"/>
    </row>
    <row r="28280" spans="1:2">
      <c r="A28280" s="72" t="s">
        <v>6112</v>
      </c>
      <c r="B28280" s="72"/>
    </row>
    <row r="28281" spans="1:2">
      <c r="A28281" s="72" t="s">
        <v>9964</v>
      </c>
      <c r="B28281" s="72"/>
    </row>
    <row r="28282" spans="1:2">
      <c r="A28282" s="72" t="s">
        <v>27948</v>
      </c>
      <c r="B28282" s="72"/>
    </row>
    <row r="28283" spans="1:2">
      <c r="A28283" s="72" t="s">
        <v>9965</v>
      </c>
      <c r="B28283" s="72"/>
    </row>
    <row r="28284" spans="1:2">
      <c r="A28284" s="72" t="s">
        <v>5052</v>
      </c>
      <c r="B28284" s="72"/>
    </row>
    <row r="28285" spans="1:2">
      <c r="A28285" s="72" t="s">
        <v>15768</v>
      </c>
      <c r="B28285" s="72"/>
    </row>
    <row r="28286" spans="1:2">
      <c r="A28286" s="72" t="s">
        <v>15769</v>
      </c>
      <c r="B28286" s="72"/>
    </row>
    <row r="28287" spans="1:2">
      <c r="A28287" s="72" t="s">
        <v>16033</v>
      </c>
      <c r="B28287" s="72"/>
    </row>
    <row r="28288" spans="1:2">
      <c r="A28288" s="72" t="s">
        <v>8004</v>
      </c>
      <c r="B28288" s="72"/>
    </row>
    <row r="28289" spans="1:2">
      <c r="A28289" s="72" t="s">
        <v>19188</v>
      </c>
      <c r="B28289" s="72"/>
    </row>
    <row r="28290" spans="1:2">
      <c r="A28290" s="72" t="s">
        <v>27949</v>
      </c>
      <c r="B28290" s="72"/>
    </row>
    <row r="28291" spans="1:2">
      <c r="A28291" s="72" t="s">
        <v>31967</v>
      </c>
      <c r="B28291" s="72"/>
    </row>
    <row r="28292" spans="1:2">
      <c r="A28292" s="72" t="s">
        <v>2477</v>
      </c>
      <c r="B28292" s="72"/>
    </row>
    <row r="28293" spans="1:2">
      <c r="A28293" s="72" t="s">
        <v>32159</v>
      </c>
      <c r="B28293" s="72"/>
    </row>
    <row r="28294" spans="1:2">
      <c r="A28294" s="72" t="s">
        <v>17908</v>
      </c>
      <c r="B28294" s="72"/>
    </row>
    <row r="28295" spans="1:2">
      <c r="A28295" s="72" t="s">
        <v>9966</v>
      </c>
      <c r="B28295" s="72"/>
    </row>
    <row r="28296" spans="1:2">
      <c r="A28296" s="72" t="s">
        <v>8005</v>
      </c>
      <c r="B28296" s="72"/>
    </row>
    <row r="28297" spans="1:2">
      <c r="A28297" s="72" t="s">
        <v>24336</v>
      </c>
      <c r="B28297" s="72"/>
    </row>
    <row r="28298" spans="1:2">
      <c r="A28298" s="72" t="s">
        <v>13708</v>
      </c>
      <c r="B28298" s="72"/>
    </row>
    <row r="28299" spans="1:2">
      <c r="A28299" s="72" t="s">
        <v>32918</v>
      </c>
      <c r="B28299" s="72"/>
    </row>
    <row r="28300" spans="1:2">
      <c r="A28300" s="72" t="s">
        <v>15492</v>
      </c>
      <c r="B28300" s="72"/>
    </row>
    <row r="28301" spans="1:2">
      <c r="A28301" s="72" t="s">
        <v>19189</v>
      </c>
      <c r="B28301" s="72"/>
    </row>
    <row r="28302" spans="1:2">
      <c r="A28302" s="72" t="s">
        <v>10393</v>
      </c>
      <c r="B28302" s="72"/>
    </row>
    <row r="28303" spans="1:2">
      <c r="A28303" s="72" t="s">
        <v>29057</v>
      </c>
      <c r="B28303" s="72"/>
    </row>
    <row r="28304" spans="1:2">
      <c r="A28304" s="72" t="s">
        <v>22015</v>
      </c>
      <c r="B28304" s="72"/>
    </row>
    <row r="28305" spans="1:2">
      <c r="A28305" s="72" t="s">
        <v>6442</v>
      </c>
      <c r="B28305" s="72"/>
    </row>
    <row r="28306" spans="1:2">
      <c r="A28306" s="72" t="s">
        <v>17492</v>
      </c>
      <c r="B28306" s="72"/>
    </row>
    <row r="28307" spans="1:2">
      <c r="A28307" s="72" t="s">
        <v>17493</v>
      </c>
      <c r="B28307" s="72"/>
    </row>
    <row r="28308" spans="1:2">
      <c r="A28308" s="72" t="s">
        <v>6443</v>
      </c>
      <c r="B28308" s="72"/>
    </row>
    <row r="28309" spans="1:2">
      <c r="A28309" s="72" t="s">
        <v>516</v>
      </c>
      <c r="B28309" s="72"/>
    </row>
    <row r="28310" spans="1:2">
      <c r="A28310" s="72" t="s">
        <v>15247</v>
      </c>
      <c r="B28310" s="72"/>
    </row>
    <row r="28311" spans="1:2">
      <c r="A28311" s="72" t="s">
        <v>15248</v>
      </c>
      <c r="B28311" s="72"/>
    </row>
    <row r="28312" spans="1:2">
      <c r="A28312" s="72" t="s">
        <v>20485</v>
      </c>
      <c r="B28312" s="72"/>
    </row>
    <row r="28313" spans="1:2">
      <c r="A28313" s="72" t="s">
        <v>1639</v>
      </c>
      <c r="B28313" s="72"/>
    </row>
    <row r="28314" spans="1:2">
      <c r="A28314" s="72" t="s">
        <v>1640</v>
      </c>
      <c r="B28314" s="72"/>
    </row>
    <row r="28315" spans="1:2">
      <c r="A28315" s="72" t="s">
        <v>17099</v>
      </c>
      <c r="B28315" s="72"/>
    </row>
    <row r="28316" spans="1:2">
      <c r="A28316" s="72" t="s">
        <v>8431</v>
      </c>
      <c r="B28316" s="72"/>
    </row>
    <row r="28317" spans="1:2">
      <c r="A28317" s="72" t="s">
        <v>16246</v>
      </c>
      <c r="B28317" s="72"/>
    </row>
    <row r="28318" spans="1:2">
      <c r="A28318" s="72" t="s">
        <v>2478</v>
      </c>
      <c r="B28318" s="72"/>
    </row>
    <row r="28319" spans="1:2">
      <c r="A28319" s="72" t="s">
        <v>2478</v>
      </c>
      <c r="B28319" s="72"/>
    </row>
    <row r="28320" spans="1:2">
      <c r="A28320" s="72" t="s">
        <v>2478</v>
      </c>
      <c r="B28320" s="72"/>
    </row>
    <row r="28321" spans="1:2">
      <c r="A28321" s="72" t="s">
        <v>2478</v>
      </c>
      <c r="B28321" s="72"/>
    </row>
    <row r="28322" spans="1:2">
      <c r="A28322" s="72" t="s">
        <v>2478</v>
      </c>
      <c r="B28322" s="72"/>
    </row>
    <row r="28323" spans="1:2">
      <c r="A28323" s="72" t="s">
        <v>26629</v>
      </c>
      <c r="B28323" s="72"/>
    </row>
    <row r="28324" spans="1:2">
      <c r="A28324" s="72" t="s">
        <v>8006</v>
      </c>
      <c r="B28324" s="72"/>
    </row>
    <row r="28325" spans="1:2">
      <c r="A28325" s="72" t="s">
        <v>21457</v>
      </c>
      <c r="B28325" s="72"/>
    </row>
    <row r="28326" spans="1:2">
      <c r="A28326" s="72" t="s">
        <v>19190</v>
      </c>
      <c r="B28326" s="72"/>
    </row>
    <row r="28327" spans="1:2">
      <c r="A28327" s="72" t="s">
        <v>27950</v>
      </c>
      <c r="B28327" s="72"/>
    </row>
    <row r="28328" spans="1:2">
      <c r="A28328" s="72" t="s">
        <v>23064</v>
      </c>
      <c r="B28328" s="72"/>
    </row>
    <row r="28329" spans="1:2">
      <c r="A28329" s="72" t="s">
        <v>8432</v>
      </c>
      <c r="B28329" s="72"/>
    </row>
    <row r="28330" spans="1:2">
      <c r="A28330" s="72" t="s">
        <v>17288</v>
      </c>
      <c r="B28330" s="72"/>
    </row>
    <row r="28331" spans="1:2">
      <c r="A28331" s="72" t="s">
        <v>23065</v>
      </c>
      <c r="B28331" s="72"/>
    </row>
    <row r="28332" spans="1:2">
      <c r="A28332" s="72" t="s">
        <v>19191</v>
      </c>
      <c r="B28332" s="72"/>
    </row>
    <row r="28333" spans="1:2">
      <c r="A28333" s="72" t="s">
        <v>5053</v>
      </c>
      <c r="B28333" s="72"/>
    </row>
    <row r="28334" spans="1:2">
      <c r="A28334" s="72" t="s">
        <v>9967</v>
      </c>
      <c r="B28334" s="72"/>
    </row>
    <row r="28335" spans="1:2">
      <c r="A28335" s="72" t="s">
        <v>12770</v>
      </c>
      <c r="B28335" s="72"/>
    </row>
    <row r="28336" spans="1:2">
      <c r="A28336" s="72" t="s">
        <v>517</v>
      </c>
      <c r="B28336" s="72"/>
    </row>
    <row r="28337" spans="1:2">
      <c r="A28337" s="72" t="s">
        <v>23066</v>
      </c>
      <c r="B28337" s="72"/>
    </row>
    <row r="28338" spans="1:2">
      <c r="A28338" s="72" t="s">
        <v>29863</v>
      </c>
      <c r="B28338" s="72"/>
    </row>
    <row r="28339" spans="1:2">
      <c r="A28339" s="72" t="s">
        <v>12773</v>
      </c>
      <c r="B28339" s="72"/>
    </row>
    <row r="28340" spans="1:2">
      <c r="A28340" s="72" t="s">
        <v>5054</v>
      </c>
      <c r="B28340" s="72"/>
    </row>
    <row r="28341" spans="1:2">
      <c r="A28341" s="72" t="s">
        <v>17909</v>
      </c>
      <c r="B28341" s="72"/>
    </row>
    <row r="28342" spans="1:2">
      <c r="A28342" s="72" t="s">
        <v>30091</v>
      </c>
      <c r="B28342" s="72"/>
    </row>
    <row r="28343" spans="1:2">
      <c r="A28343" s="72" t="s">
        <v>6113</v>
      </c>
      <c r="B28343" s="72"/>
    </row>
    <row r="28344" spans="1:2">
      <c r="A28344" s="72" t="s">
        <v>6114</v>
      </c>
      <c r="B28344" s="72"/>
    </row>
    <row r="28345" spans="1:2">
      <c r="A28345" s="72" t="s">
        <v>23068</v>
      </c>
      <c r="B28345" s="72"/>
    </row>
    <row r="28346" spans="1:2">
      <c r="A28346" s="72" t="s">
        <v>7311</v>
      </c>
      <c r="B28346" s="72"/>
    </row>
    <row r="28347" spans="1:2">
      <c r="A28347" s="72" t="s">
        <v>5722</v>
      </c>
      <c r="B28347" s="72"/>
    </row>
    <row r="28348" spans="1:2">
      <c r="A28348" s="72" t="s">
        <v>9968</v>
      </c>
      <c r="B28348" s="72"/>
    </row>
    <row r="28349" spans="1:2">
      <c r="A28349" s="72" t="s">
        <v>31733</v>
      </c>
      <c r="B28349" s="72"/>
    </row>
    <row r="28350" spans="1:2">
      <c r="A28350" s="72" t="s">
        <v>1642</v>
      </c>
      <c r="B28350" s="72"/>
    </row>
    <row r="28351" spans="1:2">
      <c r="A28351" s="72" t="s">
        <v>9969</v>
      </c>
      <c r="B28351" s="72"/>
    </row>
    <row r="28352" spans="1:2">
      <c r="A28352" s="72" t="s">
        <v>6444</v>
      </c>
      <c r="B28352" s="72"/>
    </row>
    <row r="28353" spans="1:2">
      <c r="A28353" s="72" t="s">
        <v>6444</v>
      </c>
      <c r="B28353" s="72"/>
    </row>
    <row r="28354" spans="1:2">
      <c r="A28354" s="72" t="s">
        <v>32919</v>
      </c>
      <c r="B28354" s="72"/>
    </row>
    <row r="28355" spans="1:2">
      <c r="A28355" s="72" t="s">
        <v>29058</v>
      </c>
      <c r="B28355" s="72"/>
    </row>
    <row r="28356" spans="1:2">
      <c r="A28356" s="72" t="s">
        <v>1641</v>
      </c>
      <c r="B28356" s="72"/>
    </row>
    <row r="28357" spans="1:2">
      <c r="A28357" s="72" t="s">
        <v>23067</v>
      </c>
      <c r="B28357" s="72"/>
    </row>
    <row r="28358" spans="1:2">
      <c r="A28358" s="72" t="s">
        <v>8433</v>
      </c>
      <c r="B28358" s="72"/>
    </row>
    <row r="28359" spans="1:2">
      <c r="A28359" s="72" t="s">
        <v>8433</v>
      </c>
      <c r="B28359" s="72"/>
    </row>
    <row r="28360" spans="1:2">
      <c r="A28360" s="72" t="s">
        <v>8433</v>
      </c>
      <c r="B28360" s="72"/>
    </row>
    <row r="28361" spans="1:2">
      <c r="A28361" s="72" t="s">
        <v>8433</v>
      </c>
      <c r="B28361" s="72"/>
    </row>
    <row r="28362" spans="1:2">
      <c r="A28362" s="72" t="s">
        <v>12771</v>
      </c>
      <c r="B28362" s="72"/>
    </row>
    <row r="28363" spans="1:2">
      <c r="A28363" s="72" t="s">
        <v>17910</v>
      </c>
      <c r="B28363" s="72"/>
    </row>
    <row r="28364" spans="1:2">
      <c r="A28364" s="72" t="s">
        <v>29059</v>
      </c>
      <c r="B28364" s="72"/>
    </row>
    <row r="28365" spans="1:2">
      <c r="A28365" s="72" t="s">
        <v>17911</v>
      </c>
      <c r="B28365" s="72"/>
    </row>
    <row r="28366" spans="1:2">
      <c r="A28366" s="72" t="s">
        <v>17912</v>
      </c>
      <c r="B28366" s="72"/>
    </row>
    <row r="28367" spans="1:2">
      <c r="A28367" s="72" t="s">
        <v>6115</v>
      </c>
      <c r="B28367" s="72"/>
    </row>
    <row r="28368" spans="1:2">
      <c r="A28368" s="72" t="s">
        <v>16831</v>
      </c>
      <c r="B28368" s="72"/>
    </row>
    <row r="28369" spans="1:2">
      <c r="A28369" s="72" t="s">
        <v>27561</v>
      </c>
      <c r="B28369" s="72"/>
    </row>
    <row r="28370" spans="1:2">
      <c r="A28370" s="72" t="s">
        <v>23069</v>
      </c>
      <c r="B28370" s="72"/>
    </row>
    <row r="28371" spans="1:2">
      <c r="A28371" s="72" t="s">
        <v>5055</v>
      </c>
      <c r="B28371" s="72"/>
    </row>
    <row r="28372" spans="1:2">
      <c r="A28372" s="72" t="s">
        <v>13453</v>
      </c>
      <c r="B28372" s="72"/>
    </row>
    <row r="28373" spans="1:2">
      <c r="A28373" s="72" t="s">
        <v>27562</v>
      </c>
      <c r="B28373" s="72"/>
    </row>
    <row r="28374" spans="1:2">
      <c r="A28374" s="72" t="s">
        <v>12772</v>
      </c>
      <c r="B28374" s="72"/>
    </row>
    <row r="28375" spans="1:2">
      <c r="A28375" s="72" t="s">
        <v>6445</v>
      </c>
      <c r="B28375" s="72"/>
    </row>
    <row r="28376" spans="1:2">
      <c r="A28376" s="72" t="s">
        <v>8434</v>
      </c>
      <c r="B28376" s="72"/>
    </row>
    <row r="28377" spans="1:2">
      <c r="A28377" s="72" t="s">
        <v>6116</v>
      </c>
      <c r="B28377" s="72"/>
    </row>
    <row r="28378" spans="1:2">
      <c r="A28378" s="72" t="s">
        <v>17289</v>
      </c>
      <c r="B28378" s="72"/>
    </row>
    <row r="28379" spans="1:2">
      <c r="A28379" s="72" t="s">
        <v>27563</v>
      </c>
      <c r="B28379" s="72"/>
    </row>
    <row r="28380" spans="1:2">
      <c r="A28380" s="72" t="s">
        <v>13454</v>
      </c>
      <c r="B28380" s="72"/>
    </row>
    <row r="28381" spans="1:2">
      <c r="A28381" s="72" t="s">
        <v>29864</v>
      </c>
      <c r="B28381" s="72"/>
    </row>
    <row r="28382" spans="1:2">
      <c r="A28382" s="72" t="s">
        <v>14921</v>
      </c>
      <c r="B28382" s="72"/>
    </row>
    <row r="28383" spans="1:2">
      <c r="A28383" s="72" t="s">
        <v>8435</v>
      </c>
      <c r="B28383" s="72"/>
    </row>
    <row r="28384" spans="1:2">
      <c r="A28384" s="72" t="s">
        <v>5056</v>
      </c>
      <c r="B28384" s="72"/>
    </row>
    <row r="28385" spans="1:2">
      <c r="A28385" s="72" t="s">
        <v>9970</v>
      </c>
      <c r="B28385" s="72"/>
    </row>
    <row r="28386" spans="1:2">
      <c r="A28386" s="72" t="s">
        <v>15770</v>
      </c>
      <c r="B28386" s="72"/>
    </row>
    <row r="28387" spans="1:2">
      <c r="A28387" s="72" t="s">
        <v>5057</v>
      </c>
      <c r="B28387" s="72"/>
    </row>
    <row r="28388" spans="1:2">
      <c r="A28388" s="72" t="s">
        <v>22668</v>
      </c>
      <c r="B28388" s="72"/>
    </row>
    <row r="28389" spans="1:2">
      <c r="A28389" s="72" t="s">
        <v>16034</v>
      </c>
      <c r="B28389" s="72"/>
    </row>
    <row r="28390" spans="1:2">
      <c r="A28390" s="72" t="s">
        <v>15771</v>
      </c>
      <c r="B28390" s="72"/>
    </row>
    <row r="28391" spans="1:2">
      <c r="A28391" s="72" t="s">
        <v>15771</v>
      </c>
      <c r="B28391" s="72"/>
    </row>
    <row r="28392" spans="1:2">
      <c r="A28392" s="72" t="s">
        <v>18443</v>
      </c>
      <c r="B28392" s="72"/>
    </row>
    <row r="28393" spans="1:2">
      <c r="A28393" s="72" t="s">
        <v>6715</v>
      </c>
      <c r="B28393" s="72"/>
    </row>
    <row r="28394" spans="1:2">
      <c r="A28394" s="72" t="s">
        <v>29565</v>
      </c>
      <c r="B28394" s="72"/>
    </row>
    <row r="28395" spans="1:2">
      <c r="A28395" s="72" t="s">
        <v>33104</v>
      </c>
      <c r="B28395" s="72"/>
    </row>
    <row r="28396" spans="1:2">
      <c r="A28396" s="72" t="s">
        <v>19192</v>
      </c>
      <c r="B28396" s="72"/>
    </row>
    <row r="28397" spans="1:2">
      <c r="A28397" s="72" t="s">
        <v>10394</v>
      </c>
      <c r="B28397" s="72"/>
    </row>
    <row r="28398" spans="1:2">
      <c r="A28398" s="72" t="s">
        <v>10394</v>
      </c>
      <c r="B28398" s="72"/>
    </row>
    <row r="28399" spans="1:2">
      <c r="A28399" s="72" t="s">
        <v>19193</v>
      </c>
      <c r="B28399" s="72"/>
    </row>
    <row r="28400" spans="1:2">
      <c r="A28400" s="72" t="s">
        <v>24338</v>
      </c>
      <c r="B28400" s="72"/>
    </row>
    <row r="28401" spans="1:2">
      <c r="A28401" s="72" t="s">
        <v>7312</v>
      </c>
      <c r="B28401" s="72"/>
    </row>
    <row r="28402" spans="1:2">
      <c r="A28402" s="72" t="s">
        <v>33247</v>
      </c>
      <c r="B28402" s="72"/>
    </row>
    <row r="28403" spans="1:2">
      <c r="A28403" s="72" t="s">
        <v>32160</v>
      </c>
      <c r="B28403" s="72"/>
    </row>
    <row r="28404" spans="1:2">
      <c r="A28404" s="72" t="s">
        <v>27564</v>
      </c>
      <c r="B28404" s="72"/>
    </row>
    <row r="28405" spans="1:2">
      <c r="A28405" s="72" t="s">
        <v>33248</v>
      </c>
      <c r="B28405" s="72"/>
    </row>
    <row r="28406" spans="1:2">
      <c r="A28406" s="72" t="s">
        <v>518</v>
      </c>
      <c r="B28406" s="72"/>
    </row>
    <row r="28407" spans="1:2">
      <c r="A28407" s="72" t="s">
        <v>15772</v>
      </c>
      <c r="B28407" s="72"/>
    </row>
    <row r="28408" spans="1:2">
      <c r="A28408" s="72" t="s">
        <v>7313</v>
      </c>
      <c r="B28408" s="72"/>
    </row>
    <row r="28409" spans="1:2">
      <c r="A28409" s="72" t="s">
        <v>6716</v>
      </c>
      <c r="B28409" s="72"/>
    </row>
    <row r="28410" spans="1:2">
      <c r="A28410" s="72" t="s">
        <v>5058</v>
      </c>
      <c r="B28410" s="72"/>
    </row>
    <row r="28411" spans="1:2">
      <c r="A28411" s="72" t="s">
        <v>23070</v>
      </c>
      <c r="B28411" s="72"/>
    </row>
    <row r="28412" spans="1:2">
      <c r="A28412" s="72" t="s">
        <v>24339</v>
      </c>
      <c r="B28412" s="72"/>
    </row>
    <row r="28413" spans="1:2">
      <c r="A28413" s="72" t="s">
        <v>2910</v>
      </c>
      <c r="B28413" s="72"/>
    </row>
    <row r="28414" spans="1:2">
      <c r="A28414" s="72" t="s">
        <v>26630</v>
      </c>
      <c r="B28414" s="72"/>
    </row>
    <row r="28415" spans="1:2">
      <c r="A28415" s="72" t="s">
        <v>24337</v>
      </c>
      <c r="B28415" s="72"/>
    </row>
    <row r="28416" spans="1:2">
      <c r="A28416" s="72" t="s">
        <v>29060</v>
      </c>
      <c r="B28416" s="72"/>
    </row>
    <row r="28417" spans="1:2">
      <c r="A28417" s="72" t="s">
        <v>29566</v>
      </c>
      <c r="B28417" s="72"/>
    </row>
    <row r="28418" spans="1:2">
      <c r="A28418" s="72" t="s">
        <v>9971</v>
      </c>
      <c r="B28418" s="72"/>
    </row>
    <row r="28419" spans="1:2">
      <c r="A28419" s="72" t="s">
        <v>17913</v>
      </c>
      <c r="B28419" s="72"/>
    </row>
    <row r="28420" spans="1:2">
      <c r="A28420" s="72" t="s">
        <v>30762</v>
      </c>
      <c r="B28420" s="72"/>
    </row>
    <row r="28421" spans="1:2">
      <c r="A28421" s="72" t="s">
        <v>29061</v>
      </c>
      <c r="B28421" s="72"/>
    </row>
    <row r="28422" spans="1:2">
      <c r="A28422" s="72" t="s">
        <v>29567</v>
      </c>
      <c r="B28422" s="72"/>
    </row>
    <row r="28423" spans="1:2">
      <c r="A28423" s="72" t="s">
        <v>13455</v>
      </c>
      <c r="B28423" s="72"/>
    </row>
    <row r="28424" spans="1:2">
      <c r="A28424" s="72" t="s">
        <v>20179</v>
      </c>
      <c r="B28424" s="72"/>
    </row>
    <row r="28425" spans="1:2">
      <c r="A28425" s="72" t="s">
        <v>29568</v>
      </c>
      <c r="B28425" s="72"/>
    </row>
    <row r="28426" spans="1:2">
      <c r="A28426" s="72" t="s">
        <v>519</v>
      </c>
      <c r="B28426" s="72"/>
    </row>
    <row r="28427" spans="1:2">
      <c r="A28427" s="72" t="s">
        <v>28494</v>
      </c>
      <c r="B28427" s="72"/>
    </row>
    <row r="28428" spans="1:2">
      <c r="A28428" s="72" t="s">
        <v>27951</v>
      </c>
      <c r="B28428" s="72"/>
    </row>
    <row r="28429" spans="1:2">
      <c r="A28429" s="72" t="s">
        <v>17914</v>
      </c>
      <c r="B28429" s="72"/>
    </row>
    <row r="28430" spans="1:2">
      <c r="A28430" s="72" t="s">
        <v>13966</v>
      </c>
      <c r="B28430" s="72"/>
    </row>
    <row r="28431" spans="1:2">
      <c r="A28431" s="72" t="s">
        <v>9972</v>
      </c>
      <c r="B28431" s="72"/>
    </row>
    <row r="28432" spans="1:2">
      <c r="A28432" s="72" t="s">
        <v>12326</v>
      </c>
      <c r="B28432" s="72"/>
    </row>
    <row r="28433" spans="1:2">
      <c r="A28433" s="72" t="s">
        <v>22669</v>
      </c>
      <c r="B28433" s="72"/>
    </row>
    <row r="28434" spans="1:2">
      <c r="A28434" s="72" t="s">
        <v>11889</v>
      </c>
      <c r="B28434" s="72"/>
    </row>
    <row r="28435" spans="1:2">
      <c r="A28435" s="72" t="s">
        <v>11889</v>
      </c>
      <c r="B28435" s="72"/>
    </row>
    <row r="28436" spans="1:2">
      <c r="A28436" s="72" t="s">
        <v>11889</v>
      </c>
      <c r="B28436" s="72"/>
    </row>
    <row r="28437" spans="1:2">
      <c r="A28437" s="72" t="s">
        <v>11889</v>
      </c>
      <c r="B28437" s="72"/>
    </row>
    <row r="28438" spans="1:2">
      <c r="A28438" s="72" t="s">
        <v>16035</v>
      </c>
      <c r="B28438" s="72"/>
    </row>
    <row r="28439" spans="1:2">
      <c r="A28439" s="72" t="s">
        <v>5368</v>
      </c>
      <c r="B28439" s="72"/>
    </row>
    <row r="28440" spans="1:2">
      <c r="A28440" s="72" t="s">
        <v>11334</v>
      </c>
      <c r="B28440" s="72"/>
    </row>
    <row r="28441" spans="1:2">
      <c r="A28441" s="72" t="s">
        <v>11334</v>
      </c>
      <c r="B28441" s="72"/>
    </row>
    <row r="28442" spans="1:2">
      <c r="A28442" s="72" t="s">
        <v>11334</v>
      </c>
      <c r="B28442" s="72"/>
    </row>
    <row r="28443" spans="1:2">
      <c r="A28443" s="72" t="s">
        <v>11334</v>
      </c>
      <c r="B28443" s="72"/>
    </row>
    <row r="28444" spans="1:2">
      <c r="A28444" s="72" t="s">
        <v>11334</v>
      </c>
      <c r="B28444" s="72"/>
    </row>
    <row r="28445" spans="1:2">
      <c r="A28445" s="72" t="s">
        <v>24340</v>
      </c>
      <c r="B28445" s="72"/>
    </row>
    <row r="28446" spans="1:2">
      <c r="A28446" s="72" t="s">
        <v>23071</v>
      </c>
      <c r="B28446" s="72"/>
    </row>
    <row r="28447" spans="1:2">
      <c r="A28447" s="72" t="s">
        <v>27952</v>
      </c>
      <c r="B28447" s="72"/>
    </row>
    <row r="28448" spans="1:2">
      <c r="A28448" s="72" t="s">
        <v>23072</v>
      </c>
      <c r="B28448" s="72"/>
    </row>
    <row r="28449" spans="1:2">
      <c r="A28449" s="72" t="s">
        <v>27953</v>
      </c>
      <c r="B28449" s="72"/>
    </row>
    <row r="28450" spans="1:2">
      <c r="A28450" s="72" t="s">
        <v>27565</v>
      </c>
      <c r="B28450" s="72"/>
    </row>
    <row r="28451" spans="1:2">
      <c r="A28451" s="72" t="s">
        <v>15493</v>
      </c>
      <c r="B28451" s="72"/>
    </row>
    <row r="28452" spans="1:2">
      <c r="A28452" s="72" t="s">
        <v>28495</v>
      </c>
      <c r="B28452" s="72"/>
    </row>
    <row r="28453" spans="1:2">
      <c r="A28453" s="72" t="s">
        <v>31968</v>
      </c>
      <c r="B28453" s="72"/>
    </row>
    <row r="28454" spans="1:2">
      <c r="A28454" s="72" t="s">
        <v>24341</v>
      </c>
      <c r="B28454" s="72"/>
    </row>
    <row r="28455" spans="1:2">
      <c r="A28455" s="72" t="s">
        <v>27566</v>
      </c>
      <c r="B28455" s="72"/>
    </row>
    <row r="28456" spans="1:2">
      <c r="A28456" s="72" t="s">
        <v>13120</v>
      </c>
      <c r="B28456" s="72"/>
    </row>
    <row r="28457" spans="1:2">
      <c r="A28457" s="72" t="s">
        <v>9435</v>
      </c>
      <c r="B28457" s="72"/>
    </row>
    <row r="28458" spans="1:2">
      <c r="A28458" s="72" t="s">
        <v>11335</v>
      </c>
      <c r="B28458" s="72"/>
    </row>
    <row r="28459" spans="1:2">
      <c r="A28459" s="72" t="s">
        <v>24342</v>
      </c>
      <c r="B28459" s="72"/>
    </row>
    <row r="28460" spans="1:2">
      <c r="A28460" s="72" t="s">
        <v>8436</v>
      </c>
      <c r="B28460" s="72"/>
    </row>
    <row r="28461" spans="1:2">
      <c r="A28461" s="72" t="s">
        <v>8436</v>
      </c>
      <c r="B28461" s="72"/>
    </row>
    <row r="28462" spans="1:2">
      <c r="A28462" s="72" t="s">
        <v>8437</v>
      </c>
      <c r="B28462" s="72"/>
    </row>
    <row r="28463" spans="1:2">
      <c r="A28463" s="72" t="s">
        <v>18444</v>
      </c>
      <c r="B28463" s="72"/>
    </row>
    <row r="28464" spans="1:2">
      <c r="A28464" s="72" t="s">
        <v>7735</v>
      </c>
      <c r="B28464" s="72"/>
    </row>
    <row r="28465" spans="1:2">
      <c r="A28465" s="72" t="s">
        <v>20486</v>
      </c>
      <c r="B28465" s="72"/>
    </row>
    <row r="28466" spans="1:2">
      <c r="A28466" s="72" t="s">
        <v>16247</v>
      </c>
      <c r="B28466" s="72"/>
    </row>
    <row r="28467" spans="1:2">
      <c r="A28467" s="72" t="s">
        <v>11336</v>
      </c>
      <c r="B28467" s="72"/>
    </row>
    <row r="28468" spans="1:2">
      <c r="A28468" s="72" t="s">
        <v>11336</v>
      </c>
      <c r="B28468" s="72"/>
    </row>
    <row r="28469" spans="1:2">
      <c r="A28469" s="72" t="s">
        <v>11336</v>
      </c>
      <c r="B28469" s="72"/>
    </row>
    <row r="28470" spans="1:2">
      <c r="A28470" s="72" t="s">
        <v>11336</v>
      </c>
      <c r="B28470" s="72"/>
    </row>
    <row r="28471" spans="1:2">
      <c r="A28471" s="72" t="s">
        <v>11336</v>
      </c>
      <c r="B28471" s="72"/>
    </row>
    <row r="28472" spans="1:2">
      <c r="A28472" s="72" t="s">
        <v>11336</v>
      </c>
      <c r="B28472" s="72"/>
    </row>
    <row r="28473" spans="1:2">
      <c r="A28473" s="72" t="s">
        <v>31734</v>
      </c>
      <c r="B28473" s="72"/>
    </row>
    <row r="28474" spans="1:2">
      <c r="A28474" s="72" t="s">
        <v>29062</v>
      </c>
      <c r="B28474" s="72"/>
    </row>
    <row r="28475" spans="1:2">
      <c r="A28475" s="72" t="s">
        <v>29063</v>
      </c>
      <c r="B28475" s="72"/>
    </row>
    <row r="28476" spans="1:2">
      <c r="A28476" s="72" t="s">
        <v>23073</v>
      </c>
      <c r="B28476" s="72"/>
    </row>
    <row r="28477" spans="1:2">
      <c r="A28477" s="72" t="s">
        <v>7736</v>
      </c>
      <c r="B28477" s="72"/>
    </row>
    <row r="28478" spans="1:2">
      <c r="A28478" s="72" t="s">
        <v>32161</v>
      </c>
      <c r="B28478" s="72"/>
    </row>
    <row r="28479" spans="1:2">
      <c r="A28479" s="72" t="s">
        <v>7737</v>
      </c>
      <c r="B28479" s="72"/>
    </row>
    <row r="28480" spans="1:2">
      <c r="A28480" s="72" t="s">
        <v>7738</v>
      </c>
      <c r="B28480" s="72"/>
    </row>
    <row r="28481" spans="1:2">
      <c r="A28481" s="72" t="s">
        <v>2479</v>
      </c>
      <c r="B28481" s="72"/>
    </row>
    <row r="28482" spans="1:2">
      <c r="A28482" s="72" t="s">
        <v>28496</v>
      </c>
      <c r="B28482" s="72"/>
    </row>
    <row r="28483" spans="1:2">
      <c r="A28483" s="72" t="s">
        <v>3274</v>
      </c>
      <c r="B28483" s="72"/>
    </row>
    <row r="28484" spans="1:2">
      <c r="A28484" s="72" t="s">
        <v>12774</v>
      </c>
      <c r="B28484" s="72"/>
    </row>
    <row r="28485" spans="1:2">
      <c r="A28485" s="72" t="s">
        <v>24891</v>
      </c>
      <c r="B28485" s="72"/>
    </row>
    <row r="28486" spans="1:2">
      <c r="A28486" s="72" t="s">
        <v>24892</v>
      </c>
      <c r="B28486" s="72"/>
    </row>
    <row r="28487" spans="1:2">
      <c r="A28487" s="72" t="s">
        <v>7739</v>
      </c>
      <c r="B28487" s="72"/>
    </row>
    <row r="28488" spans="1:2">
      <c r="A28488" s="72" t="s">
        <v>10702</v>
      </c>
      <c r="B28488" s="72"/>
    </row>
    <row r="28489" spans="1:2">
      <c r="A28489" s="72" t="s">
        <v>1265</v>
      </c>
      <c r="B28489" s="72"/>
    </row>
    <row r="28490" spans="1:2">
      <c r="A28490" s="72" t="s">
        <v>1266</v>
      </c>
      <c r="B28490" s="72"/>
    </row>
    <row r="28491" spans="1:2">
      <c r="A28491" s="72" t="s">
        <v>24893</v>
      </c>
      <c r="B28491" s="72"/>
    </row>
    <row r="28492" spans="1:2">
      <c r="A28492" s="72" t="s">
        <v>16549</v>
      </c>
      <c r="B28492" s="72"/>
    </row>
    <row r="28493" spans="1:2">
      <c r="A28493" s="72" t="s">
        <v>13456</v>
      </c>
      <c r="B28493" s="72"/>
    </row>
    <row r="28494" spans="1:2">
      <c r="A28494" s="72" t="s">
        <v>13457</v>
      </c>
      <c r="B28494" s="72"/>
    </row>
    <row r="28495" spans="1:2">
      <c r="A28495" s="72" t="s">
        <v>20487</v>
      </c>
      <c r="B28495" s="72"/>
    </row>
    <row r="28496" spans="1:2">
      <c r="A28496" s="72" t="s">
        <v>15249</v>
      </c>
      <c r="B28496" s="72"/>
    </row>
    <row r="28497" spans="1:2">
      <c r="A28497" s="72" t="s">
        <v>20488</v>
      </c>
      <c r="B28497" s="72"/>
    </row>
    <row r="28498" spans="1:2">
      <c r="A28498" s="72" t="s">
        <v>20488</v>
      </c>
      <c r="B28498" s="72"/>
    </row>
    <row r="28499" spans="1:2">
      <c r="A28499" s="72" t="s">
        <v>9044</v>
      </c>
      <c r="B28499" s="72"/>
    </row>
    <row r="28500" spans="1:2">
      <c r="A28500" s="72" t="s">
        <v>15494</v>
      </c>
      <c r="B28500" s="72"/>
    </row>
    <row r="28501" spans="1:2">
      <c r="A28501" s="72" t="s">
        <v>5723</v>
      </c>
      <c r="B28501" s="72"/>
    </row>
    <row r="28502" spans="1:2">
      <c r="A28502" s="72" t="s">
        <v>8007</v>
      </c>
      <c r="B28502" s="72"/>
    </row>
    <row r="28503" spans="1:2">
      <c r="A28503" s="72" t="s">
        <v>30763</v>
      </c>
      <c r="B28503" s="72"/>
    </row>
    <row r="28504" spans="1:2">
      <c r="A28504" s="72" t="s">
        <v>30763</v>
      </c>
      <c r="B28504" s="72"/>
    </row>
    <row r="28505" spans="1:2">
      <c r="A28505" s="72" t="s">
        <v>21458</v>
      </c>
      <c r="B28505" s="72"/>
    </row>
    <row r="28506" spans="1:2">
      <c r="A28506" s="72" t="s">
        <v>20489</v>
      </c>
      <c r="B28506" s="72"/>
    </row>
    <row r="28507" spans="1:2">
      <c r="A28507" s="72" t="s">
        <v>13458</v>
      </c>
      <c r="B28507" s="72"/>
    </row>
    <row r="28508" spans="1:2">
      <c r="A28508" s="72" t="s">
        <v>13458</v>
      </c>
      <c r="B28508" s="72"/>
    </row>
    <row r="28509" spans="1:2">
      <c r="A28509" s="72" t="s">
        <v>6117</v>
      </c>
      <c r="B28509" s="72"/>
    </row>
    <row r="28510" spans="1:2">
      <c r="A28510" s="72" t="s">
        <v>9973</v>
      </c>
      <c r="B28510" s="72"/>
    </row>
    <row r="28511" spans="1:2">
      <c r="A28511" s="72" t="s">
        <v>12327</v>
      </c>
      <c r="B28511" s="72"/>
    </row>
    <row r="28512" spans="1:2">
      <c r="A28512" s="72" t="s">
        <v>5724</v>
      </c>
      <c r="B28512" s="72"/>
    </row>
    <row r="28513" spans="1:2">
      <c r="A28513" s="72" t="s">
        <v>7740</v>
      </c>
      <c r="B28513" s="72"/>
    </row>
    <row r="28514" spans="1:2">
      <c r="A28514" s="72" t="s">
        <v>13121</v>
      </c>
      <c r="B28514" s="72"/>
    </row>
    <row r="28515" spans="1:2">
      <c r="A28515" s="72" t="s">
        <v>14356</v>
      </c>
      <c r="B28515" s="72"/>
    </row>
    <row r="28516" spans="1:2">
      <c r="A28516" s="72" t="s">
        <v>13459</v>
      </c>
      <c r="B28516" s="72"/>
    </row>
    <row r="28517" spans="1:2">
      <c r="A28517" s="72" t="s">
        <v>13122</v>
      </c>
      <c r="B28517" s="72"/>
    </row>
    <row r="28518" spans="1:2">
      <c r="A28518" s="72" t="s">
        <v>20490</v>
      </c>
      <c r="B28518" s="72"/>
    </row>
    <row r="28519" spans="1:2">
      <c r="A28519" s="72" t="s">
        <v>16036</v>
      </c>
      <c r="B28519" s="72"/>
    </row>
    <row r="28520" spans="1:2">
      <c r="A28520" s="72" t="s">
        <v>15773</v>
      </c>
      <c r="B28520" s="72"/>
    </row>
    <row r="28521" spans="1:2">
      <c r="A28521" s="72" t="s">
        <v>15774</v>
      </c>
      <c r="B28521" s="72"/>
    </row>
    <row r="28522" spans="1:2">
      <c r="A28522" s="72" t="s">
        <v>15775</v>
      </c>
      <c r="B28522" s="72"/>
    </row>
    <row r="28523" spans="1:2">
      <c r="A28523" s="72" t="s">
        <v>7741</v>
      </c>
      <c r="B28523" s="72"/>
    </row>
    <row r="28524" spans="1:2">
      <c r="A28524" s="72" t="s">
        <v>7314</v>
      </c>
      <c r="B28524" s="72"/>
    </row>
    <row r="28525" spans="1:2">
      <c r="A28525" s="72" t="s">
        <v>29065</v>
      </c>
      <c r="B28525" s="72"/>
    </row>
    <row r="28526" spans="1:2">
      <c r="A28526" s="72" t="s">
        <v>16248</v>
      </c>
      <c r="B28526" s="72"/>
    </row>
    <row r="28527" spans="1:2">
      <c r="A28527" s="72" t="s">
        <v>24343</v>
      </c>
      <c r="B28527" s="72"/>
    </row>
    <row r="28528" spans="1:2">
      <c r="A28528" s="72" t="s">
        <v>10703</v>
      </c>
      <c r="B28528" s="72"/>
    </row>
    <row r="28529" spans="1:2">
      <c r="A28529" s="72" t="s">
        <v>7742</v>
      </c>
      <c r="B28529" s="72"/>
    </row>
    <row r="28530" spans="1:2">
      <c r="A28530" s="72" t="s">
        <v>1643</v>
      </c>
      <c r="B28530" s="72"/>
    </row>
    <row r="28531" spans="1:2">
      <c r="A28531" s="72" t="s">
        <v>1643</v>
      </c>
      <c r="B28531" s="72"/>
    </row>
    <row r="28532" spans="1:2">
      <c r="A28532" s="72" t="s">
        <v>1643</v>
      </c>
      <c r="B28532" s="72"/>
    </row>
    <row r="28533" spans="1:2">
      <c r="A28533" s="72" t="s">
        <v>1643</v>
      </c>
      <c r="B28533" s="72"/>
    </row>
    <row r="28534" spans="1:2">
      <c r="A28534" s="72" t="s">
        <v>1643</v>
      </c>
      <c r="B28534" s="72"/>
    </row>
    <row r="28535" spans="1:2">
      <c r="A28535" s="72" t="s">
        <v>1643</v>
      </c>
      <c r="B28535" s="72"/>
    </row>
    <row r="28536" spans="1:2">
      <c r="A28536" s="72" t="s">
        <v>1643</v>
      </c>
      <c r="B28536" s="72"/>
    </row>
    <row r="28537" spans="1:2">
      <c r="A28537" s="72" t="s">
        <v>1643</v>
      </c>
      <c r="B28537" s="72"/>
    </row>
    <row r="28538" spans="1:2">
      <c r="A28538" s="72" t="s">
        <v>1643</v>
      </c>
      <c r="B28538" s="72"/>
    </row>
    <row r="28539" spans="1:2">
      <c r="A28539" s="72" t="s">
        <v>18445</v>
      </c>
      <c r="B28539" s="72"/>
    </row>
    <row r="28540" spans="1:2">
      <c r="A28540" s="72" t="s">
        <v>32162</v>
      </c>
      <c r="B28540" s="72"/>
    </row>
    <row r="28541" spans="1:2">
      <c r="A28541" s="72" t="s">
        <v>23868</v>
      </c>
      <c r="B28541" s="72"/>
    </row>
    <row r="28542" spans="1:2">
      <c r="A28542" s="72" t="s">
        <v>15776</v>
      </c>
      <c r="B28542" s="72"/>
    </row>
    <row r="28543" spans="1:2">
      <c r="A28543" s="72" t="s">
        <v>13123</v>
      </c>
      <c r="B28543" s="72"/>
    </row>
    <row r="28544" spans="1:2">
      <c r="A28544" s="72" t="s">
        <v>14357</v>
      </c>
      <c r="B28544" s="72"/>
    </row>
    <row r="28545" spans="1:2">
      <c r="A28545" s="72" t="s">
        <v>11337</v>
      </c>
      <c r="B28545" s="72"/>
    </row>
    <row r="28546" spans="1:2">
      <c r="A28546" s="72" t="s">
        <v>23074</v>
      </c>
      <c r="B28546" s="72"/>
    </row>
    <row r="28547" spans="1:2">
      <c r="A28547" s="72" t="s">
        <v>16250</v>
      </c>
      <c r="B28547" s="72"/>
    </row>
    <row r="28548" spans="1:2">
      <c r="A28548" s="72" t="s">
        <v>16251</v>
      </c>
      <c r="B28548" s="72"/>
    </row>
    <row r="28549" spans="1:2">
      <c r="A28549" s="72" t="s">
        <v>6446</v>
      </c>
      <c r="B28549" s="72"/>
    </row>
    <row r="28550" spans="1:2">
      <c r="A28550" s="72" t="s">
        <v>6447</v>
      </c>
      <c r="B28550" s="72"/>
    </row>
    <row r="28551" spans="1:2">
      <c r="A28551" s="72" t="s">
        <v>14358</v>
      </c>
      <c r="B28551" s="72"/>
    </row>
    <row r="28552" spans="1:2">
      <c r="A28552" s="72" t="s">
        <v>12776</v>
      </c>
      <c r="B28552" s="72"/>
    </row>
    <row r="28553" spans="1:2">
      <c r="A28553" s="72" t="s">
        <v>17290</v>
      </c>
      <c r="B28553" s="72"/>
    </row>
    <row r="28554" spans="1:2">
      <c r="A28554" s="72" t="s">
        <v>31736</v>
      </c>
      <c r="B28554" s="72"/>
    </row>
    <row r="28555" spans="1:2">
      <c r="A28555" s="72" t="s">
        <v>17100</v>
      </c>
      <c r="B28555" s="72"/>
    </row>
    <row r="28556" spans="1:2">
      <c r="A28556" s="72" t="s">
        <v>31737</v>
      </c>
      <c r="B28556" s="72"/>
    </row>
    <row r="28557" spans="1:2">
      <c r="A28557" s="72" t="s">
        <v>13460</v>
      </c>
      <c r="B28557" s="72"/>
    </row>
    <row r="28558" spans="1:2">
      <c r="A28558" s="72" t="s">
        <v>31738</v>
      </c>
      <c r="B28558" s="72"/>
    </row>
    <row r="28559" spans="1:2">
      <c r="A28559" s="72" t="s">
        <v>8438</v>
      </c>
      <c r="B28559" s="72"/>
    </row>
    <row r="28560" spans="1:2">
      <c r="A28560" s="72" t="s">
        <v>6118</v>
      </c>
      <c r="B28560" s="72"/>
    </row>
    <row r="28561" spans="1:2">
      <c r="A28561" s="72" t="s">
        <v>31739</v>
      </c>
      <c r="B28561" s="72"/>
    </row>
    <row r="28562" spans="1:2">
      <c r="A28562" s="72" t="s">
        <v>11338</v>
      </c>
      <c r="B28562" s="72"/>
    </row>
    <row r="28563" spans="1:2">
      <c r="A28563" s="72" t="s">
        <v>6119</v>
      </c>
      <c r="B28563" s="72"/>
    </row>
    <row r="28564" spans="1:2">
      <c r="A28564" s="72" t="s">
        <v>6119</v>
      </c>
      <c r="B28564" s="72"/>
    </row>
    <row r="28565" spans="1:2">
      <c r="A28565" s="72" t="s">
        <v>17915</v>
      </c>
      <c r="B28565" s="72"/>
    </row>
    <row r="28566" spans="1:2">
      <c r="A28566" s="72" t="s">
        <v>19194</v>
      </c>
      <c r="B28566" s="72"/>
    </row>
    <row r="28567" spans="1:2">
      <c r="A28567" s="72" t="s">
        <v>14359</v>
      </c>
      <c r="B28567" s="72"/>
    </row>
    <row r="28568" spans="1:2">
      <c r="A28568" s="72" t="s">
        <v>6448</v>
      </c>
      <c r="B28568" s="72"/>
    </row>
    <row r="28569" spans="1:2">
      <c r="A28569" s="72" t="s">
        <v>21459</v>
      </c>
      <c r="B28569" s="72"/>
    </row>
    <row r="28570" spans="1:2">
      <c r="A28570" s="72" t="s">
        <v>20180</v>
      </c>
      <c r="B28570" s="72"/>
    </row>
    <row r="28571" spans="1:2">
      <c r="A28571" s="72" t="s">
        <v>6717</v>
      </c>
      <c r="B28571" s="72"/>
    </row>
    <row r="28572" spans="1:2">
      <c r="A28572" s="72" t="s">
        <v>21460</v>
      </c>
      <c r="B28572" s="72"/>
    </row>
    <row r="28573" spans="1:2">
      <c r="A28573" s="72" t="s">
        <v>24344</v>
      </c>
      <c r="B28573" s="72"/>
    </row>
    <row r="28574" spans="1:2">
      <c r="A28574" s="72" t="s">
        <v>31740</v>
      </c>
      <c r="B28574" s="72"/>
    </row>
    <row r="28575" spans="1:2">
      <c r="A28575" s="72" t="s">
        <v>23075</v>
      </c>
      <c r="B28575" s="72"/>
    </row>
    <row r="28576" spans="1:2">
      <c r="A28576" s="72" t="s">
        <v>15495</v>
      </c>
      <c r="B28576" s="72"/>
    </row>
    <row r="28577" spans="1:2">
      <c r="A28577" s="72" t="s">
        <v>30092</v>
      </c>
      <c r="B28577" s="72"/>
    </row>
    <row r="28578" spans="1:2">
      <c r="A28578" s="72" t="s">
        <v>8008</v>
      </c>
      <c r="B28578" s="72"/>
    </row>
    <row r="28579" spans="1:2">
      <c r="A28579" s="72" t="s">
        <v>32163</v>
      </c>
      <c r="B28579" s="72"/>
    </row>
    <row r="28580" spans="1:2">
      <c r="A28580" s="72" t="s">
        <v>8009</v>
      </c>
      <c r="B28580" s="72"/>
    </row>
    <row r="28581" spans="1:2">
      <c r="A28581" s="72" t="s">
        <v>23076</v>
      </c>
      <c r="B28581" s="72"/>
    </row>
    <row r="28582" spans="1:2">
      <c r="A28582" s="72" t="s">
        <v>18446</v>
      </c>
      <c r="B28582" s="72"/>
    </row>
    <row r="28583" spans="1:2">
      <c r="A28583" s="72" t="s">
        <v>18447</v>
      </c>
      <c r="B28583" s="72"/>
    </row>
    <row r="28584" spans="1:2">
      <c r="A28584" s="72" t="s">
        <v>16550</v>
      </c>
      <c r="B28584" s="72"/>
    </row>
    <row r="28585" spans="1:2">
      <c r="A28585" s="72" t="s">
        <v>6718</v>
      </c>
      <c r="B28585" s="72"/>
    </row>
    <row r="28586" spans="1:2">
      <c r="A28586" s="72" t="s">
        <v>24345</v>
      </c>
      <c r="B28586" s="72"/>
    </row>
    <row r="28587" spans="1:2">
      <c r="A28587" s="72" t="s">
        <v>32164</v>
      </c>
      <c r="B28587" s="72"/>
    </row>
    <row r="28588" spans="1:2">
      <c r="A28588" s="72" t="s">
        <v>31741</v>
      </c>
      <c r="B28588" s="72"/>
    </row>
    <row r="28589" spans="1:2">
      <c r="A28589" s="72" t="s">
        <v>22016</v>
      </c>
      <c r="B28589" s="72"/>
    </row>
    <row r="28590" spans="1:2">
      <c r="A28590" s="72" t="s">
        <v>6719</v>
      </c>
      <c r="B28590" s="72"/>
    </row>
    <row r="28591" spans="1:2">
      <c r="A28591" s="72" t="s">
        <v>17916</v>
      </c>
      <c r="B28591" s="72"/>
    </row>
    <row r="28592" spans="1:2">
      <c r="A28592" s="72" t="s">
        <v>6720</v>
      </c>
      <c r="B28592" s="72"/>
    </row>
    <row r="28593" spans="1:2">
      <c r="A28593" s="72" t="s">
        <v>16551</v>
      </c>
      <c r="B28593" s="72"/>
    </row>
    <row r="28594" spans="1:2">
      <c r="A28594" s="72" t="s">
        <v>15777</v>
      </c>
      <c r="B28594" s="72"/>
    </row>
    <row r="28595" spans="1:2">
      <c r="A28595" s="72" t="s">
        <v>3674</v>
      </c>
      <c r="B28595" s="72"/>
    </row>
    <row r="28596" spans="1:2">
      <c r="A28596" s="72" t="s">
        <v>13709</v>
      </c>
      <c r="B28596" s="72"/>
    </row>
    <row r="28597" spans="1:2">
      <c r="A28597" s="72" t="s">
        <v>23077</v>
      </c>
      <c r="B28597" s="72"/>
    </row>
    <row r="28598" spans="1:2">
      <c r="A28598" s="72" t="s">
        <v>22017</v>
      </c>
      <c r="B28598" s="72"/>
    </row>
    <row r="28599" spans="1:2">
      <c r="A28599" s="72" t="s">
        <v>16552</v>
      </c>
      <c r="B28599" s="72"/>
    </row>
    <row r="28600" spans="1:2">
      <c r="A28600" s="72" t="s">
        <v>23078</v>
      </c>
      <c r="B28600" s="72"/>
    </row>
    <row r="28601" spans="1:2">
      <c r="A28601" s="72" t="s">
        <v>10395</v>
      </c>
      <c r="B28601" s="72"/>
    </row>
    <row r="28602" spans="1:2">
      <c r="A28602" s="72" t="s">
        <v>6721</v>
      </c>
      <c r="B28602" s="72"/>
    </row>
    <row r="28603" spans="1:2">
      <c r="A28603" s="72" t="s">
        <v>29865</v>
      </c>
      <c r="B28603" s="72"/>
    </row>
    <row r="28604" spans="1:2">
      <c r="A28604" s="72" t="s">
        <v>29569</v>
      </c>
      <c r="B28604" s="72"/>
    </row>
    <row r="28605" spans="1:2">
      <c r="A28605" s="72" t="s">
        <v>4400</v>
      </c>
      <c r="B28605" s="72"/>
    </row>
    <row r="28606" spans="1:2">
      <c r="A28606" s="72" t="s">
        <v>4400</v>
      </c>
      <c r="B28606" s="72"/>
    </row>
    <row r="28607" spans="1:2">
      <c r="A28607" s="72" t="s">
        <v>4400</v>
      </c>
      <c r="B28607" s="72"/>
    </row>
    <row r="28608" spans="1:2">
      <c r="A28608" s="72" t="s">
        <v>4400</v>
      </c>
      <c r="B28608" s="72"/>
    </row>
    <row r="28609" spans="1:2">
      <c r="A28609" s="72" t="s">
        <v>4400</v>
      </c>
      <c r="B28609" s="72"/>
    </row>
    <row r="28610" spans="1:2">
      <c r="A28610" s="72" t="s">
        <v>4400</v>
      </c>
      <c r="B28610" s="72"/>
    </row>
    <row r="28611" spans="1:2">
      <c r="A28611" s="72" t="s">
        <v>4400</v>
      </c>
      <c r="B28611" s="72"/>
    </row>
    <row r="28612" spans="1:2">
      <c r="A28612" s="72" t="s">
        <v>4400</v>
      </c>
      <c r="B28612" s="72"/>
    </row>
    <row r="28613" spans="1:2">
      <c r="A28613" s="72" t="s">
        <v>11339</v>
      </c>
      <c r="B28613" s="72"/>
    </row>
    <row r="28614" spans="1:2">
      <c r="A28614" s="72" t="s">
        <v>11340</v>
      </c>
      <c r="B28614" s="72"/>
    </row>
    <row r="28615" spans="1:2">
      <c r="A28615" s="72" t="s">
        <v>11341</v>
      </c>
      <c r="B28615" s="72"/>
    </row>
    <row r="28616" spans="1:2">
      <c r="A28616" s="72" t="s">
        <v>31518</v>
      </c>
      <c r="B28616" s="72"/>
    </row>
    <row r="28617" spans="1:2">
      <c r="A28617" s="72" t="s">
        <v>14360</v>
      </c>
      <c r="B28617" s="72"/>
    </row>
    <row r="28618" spans="1:2">
      <c r="A28618" s="72" t="s">
        <v>14360</v>
      </c>
      <c r="B28618" s="72"/>
    </row>
    <row r="28619" spans="1:2">
      <c r="A28619" s="72" t="s">
        <v>21461</v>
      </c>
      <c r="B28619" s="72"/>
    </row>
    <row r="28620" spans="1:2">
      <c r="A28620" s="72" t="s">
        <v>16037</v>
      </c>
      <c r="B28620" s="72"/>
    </row>
    <row r="28621" spans="1:2">
      <c r="A28621" s="72" t="s">
        <v>21101</v>
      </c>
      <c r="B28621" s="72"/>
    </row>
    <row r="28622" spans="1:2">
      <c r="A28622" s="72" t="s">
        <v>27567</v>
      </c>
      <c r="B28622" s="72"/>
    </row>
    <row r="28623" spans="1:2">
      <c r="A28623" s="72" t="s">
        <v>5062</v>
      </c>
      <c r="B28623" s="72"/>
    </row>
    <row r="28624" spans="1:2">
      <c r="A28624" s="72" t="s">
        <v>14922</v>
      </c>
      <c r="B28624" s="72"/>
    </row>
    <row r="28625" spans="1:2">
      <c r="A28625" s="72" t="s">
        <v>7771</v>
      </c>
      <c r="B28625" s="72"/>
    </row>
    <row r="28626" spans="1:2">
      <c r="A28626" s="72" t="s">
        <v>4401</v>
      </c>
      <c r="B28626" s="72"/>
    </row>
    <row r="28627" spans="1:2">
      <c r="A28627" s="72" t="s">
        <v>11890</v>
      </c>
      <c r="B28627" s="72"/>
    </row>
    <row r="28628" spans="1:2">
      <c r="A28628" s="72" t="s">
        <v>24346</v>
      </c>
      <c r="B28628" s="72"/>
    </row>
    <row r="28629" spans="1:2">
      <c r="A28629" s="72" t="s">
        <v>27568</v>
      </c>
      <c r="B28629" s="72"/>
    </row>
    <row r="28630" spans="1:2">
      <c r="A28630" s="72" t="s">
        <v>26631</v>
      </c>
      <c r="B28630" s="72"/>
    </row>
    <row r="28631" spans="1:2">
      <c r="A28631" s="72" t="s">
        <v>5369</v>
      </c>
      <c r="B28631" s="72"/>
    </row>
    <row r="28632" spans="1:2">
      <c r="A28632" s="72" t="s">
        <v>29866</v>
      </c>
      <c r="B28632" s="72"/>
    </row>
    <row r="28633" spans="1:2">
      <c r="A28633" s="72" t="s">
        <v>29867</v>
      </c>
      <c r="B28633" s="72"/>
    </row>
    <row r="28634" spans="1:2">
      <c r="A28634" s="72" t="s">
        <v>16038</v>
      </c>
      <c r="B28634" s="72"/>
    </row>
    <row r="28635" spans="1:2">
      <c r="A28635" s="72" t="s">
        <v>18448</v>
      </c>
      <c r="B28635" s="72"/>
    </row>
    <row r="28636" spans="1:2">
      <c r="A28636" s="72" t="s">
        <v>22670</v>
      </c>
      <c r="B28636" s="72"/>
    </row>
    <row r="28637" spans="1:2">
      <c r="A28637" s="72" t="s">
        <v>23869</v>
      </c>
      <c r="B28637" s="72"/>
    </row>
    <row r="28638" spans="1:2">
      <c r="A28638" s="72" t="s">
        <v>14361</v>
      </c>
      <c r="B28638" s="72"/>
    </row>
    <row r="28639" spans="1:2">
      <c r="A28639" s="72" t="s">
        <v>4402</v>
      </c>
      <c r="B28639" s="72"/>
    </row>
    <row r="28640" spans="1:2">
      <c r="A28640" s="72" t="s">
        <v>1872</v>
      </c>
      <c r="B28640" s="72"/>
    </row>
    <row r="28641" spans="1:2">
      <c r="A28641" s="72" t="s">
        <v>29066</v>
      </c>
      <c r="B28641" s="72"/>
    </row>
    <row r="28642" spans="1:2">
      <c r="A28642" s="72" t="s">
        <v>24347</v>
      </c>
      <c r="B28642" s="72"/>
    </row>
    <row r="28643" spans="1:2">
      <c r="A28643" s="72" t="s">
        <v>2480</v>
      </c>
      <c r="B28643" s="72"/>
    </row>
    <row r="28644" spans="1:2">
      <c r="A28644" s="72" t="s">
        <v>13461</v>
      </c>
      <c r="B28644" s="72"/>
    </row>
    <row r="28645" spans="1:2">
      <c r="A28645" s="72" t="s">
        <v>17917</v>
      </c>
      <c r="B28645" s="72"/>
    </row>
    <row r="28646" spans="1:2">
      <c r="A28646" s="72" t="s">
        <v>26632</v>
      </c>
      <c r="B28646" s="72"/>
    </row>
    <row r="28647" spans="1:2">
      <c r="A28647" s="72" t="s">
        <v>5370</v>
      </c>
      <c r="B28647" s="72"/>
    </row>
    <row r="28648" spans="1:2">
      <c r="A28648" s="72" t="s">
        <v>15496</v>
      </c>
      <c r="B28648" s="72"/>
    </row>
    <row r="28649" spans="1:2">
      <c r="A28649" s="72" t="s">
        <v>30093</v>
      </c>
      <c r="B28649" s="72"/>
    </row>
    <row r="28650" spans="1:2">
      <c r="A28650" s="72" t="s">
        <v>2050</v>
      </c>
      <c r="B28650" s="72"/>
    </row>
    <row r="28651" spans="1:2">
      <c r="A28651" s="72" t="s">
        <v>29067</v>
      </c>
      <c r="B28651" s="72"/>
    </row>
    <row r="28652" spans="1:2">
      <c r="A28652" s="72" t="s">
        <v>7743</v>
      </c>
      <c r="B28652" s="72"/>
    </row>
    <row r="28653" spans="1:2">
      <c r="A28653" s="72" t="s">
        <v>20491</v>
      </c>
      <c r="B28653" s="72"/>
    </row>
    <row r="28654" spans="1:2">
      <c r="A28654" s="72" t="s">
        <v>6722</v>
      </c>
      <c r="B28654" s="72"/>
    </row>
    <row r="28655" spans="1:2">
      <c r="A28655" s="72" t="s">
        <v>17918</v>
      </c>
      <c r="B28655" s="72"/>
    </row>
    <row r="28656" spans="1:2">
      <c r="A28656" s="72" t="s">
        <v>24894</v>
      </c>
      <c r="B28656" s="72"/>
    </row>
    <row r="28657" spans="1:2">
      <c r="A28657" s="72" t="s">
        <v>22018</v>
      </c>
      <c r="B28657" s="72"/>
    </row>
    <row r="28658" spans="1:2">
      <c r="A28658" s="72" t="s">
        <v>11891</v>
      </c>
      <c r="B28658" s="72"/>
    </row>
    <row r="28659" spans="1:2">
      <c r="A28659" s="72" t="s">
        <v>21462</v>
      </c>
      <c r="B28659" s="72"/>
    </row>
    <row r="28660" spans="1:2">
      <c r="A28660" s="72" t="s">
        <v>2911</v>
      </c>
      <c r="B28660" s="72"/>
    </row>
    <row r="28661" spans="1:2">
      <c r="A28661" s="72" t="s">
        <v>2911</v>
      </c>
      <c r="B28661" s="72"/>
    </row>
    <row r="28662" spans="1:2">
      <c r="A28662" s="72" t="s">
        <v>15778</v>
      </c>
      <c r="B28662" s="72"/>
    </row>
    <row r="28663" spans="1:2">
      <c r="A28663" s="72" t="s">
        <v>20492</v>
      </c>
      <c r="B28663" s="72"/>
    </row>
    <row r="28664" spans="1:2">
      <c r="A28664" s="72" t="s">
        <v>2208</v>
      </c>
      <c r="B28664" s="72"/>
    </row>
    <row r="28665" spans="1:2">
      <c r="A28665" s="72" t="s">
        <v>2481</v>
      </c>
      <c r="B28665" s="72"/>
    </row>
    <row r="28666" spans="1:2">
      <c r="A28666" s="72" t="s">
        <v>3275</v>
      </c>
      <c r="B28666" s="72"/>
    </row>
    <row r="28667" spans="1:2">
      <c r="A28667" s="72" t="s">
        <v>4403</v>
      </c>
      <c r="B28667" s="72"/>
    </row>
    <row r="28668" spans="1:2">
      <c r="A28668" s="72" t="s">
        <v>6120</v>
      </c>
      <c r="B28668" s="72"/>
    </row>
    <row r="28669" spans="1:2">
      <c r="A28669" s="72" t="s">
        <v>6121</v>
      </c>
      <c r="B28669" s="72"/>
    </row>
    <row r="28670" spans="1:2">
      <c r="A28670" s="72" t="s">
        <v>26633</v>
      </c>
      <c r="B28670" s="72"/>
    </row>
    <row r="28671" spans="1:2">
      <c r="A28671" s="72" t="s">
        <v>28226</v>
      </c>
      <c r="B28671" s="72"/>
    </row>
    <row r="28672" spans="1:2">
      <c r="A28672" s="72" t="s">
        <v>28227</v>
      </c>
      <c r="B28672" s="72"/>
    </row>
    <row r="28673" spans="1:2">
      <c r="A28673" s="72" t="s">
        <v>27955</v>
      </c>
      <c r="B28673" s="72"/>
    </row>
    <row r="28674" spans="1:2">
      <c r="A28674" s="72" t="s">
        <v>8440</v>
      </c>
      <c r="B28674" s="72"/>
    </row>
    <row r="28675" spans="1:2">
      <c r="A28675" s="72" t="s">
        <v>16039</v>
      </c>
      <c r="B28675" s="72"/>
    </row>
    <row r="28676" spans="1:2">
      <c r="A28676" s="72" t="s">
        <v>28497</v>
      </c>
      <c r="B28676" s="72"/>
    </row>
    <row r="28677" spans="1:2">
      <c r="A28677" s="72" t="s">
        <v>14362</v>
      </c>
      <c r="B28677" s="72"/>
    </row>
    <row r="28678" spans="1:2">
      <c r="A28678" s="72" t="s">
        <v>4101</v>
      </c>
      <c r="B28678" s="72"/>
    </row>
    <row r="28679" spans="1:2">
      <c r="A28679" s="72" t="s">
        <v>21102</v>
      </c>
      <c r="B28679" s="72"/>
    </row>
    <row r="28680" spans="1:2">
      <c r="A28680" s="72" t="s">
        <v>33249</v>
      </c>
      <c r="B28680" s="72"/>
    </row>
    <row r="28681" spans="1:2">
      <c r="A28681" s="72" t="s">
        <v>28228</v>
      </c>
      <c r="B28681" s="72"/>
    </row>
    <row r="28682" spans="1:2">
      <c r="A28682" s="72" t="s">
        <v>31742</v>
      </c>
      <c r="B28682" s="72"/>
    </row>
    <row r="28683" spans="1:2">
      <c r="A28683" s="72" t="s">
        <v>12777</v>
      </c>
      <c r="B28683" s="72"/>
    </row>
    <row r="28684" spans="1:2">
      <c r="A28684" s="72" t="s">
        <v>7315</v>
      </c>
      <c r="B28684" s="72"/>
    </row>
    <row r="28685" spans="1:2">
      <c r="A28685" s="72" t="s">
        <v>16252</v>
      </c>
      <c r="B28685" s="72"/>
    </row>
    <row r="28686" spans="1:2">
      <c r="A28686" s="72" t="s">
        <v>3675</v>
      </c>
      <c r="B28686" s="72"/>
    </row>
    <row r="28687" spans="1:2">
      <c r="A28687" s="72" t="s">
        <v>14363</v>
      </c>
      <c r="B28687" s="72"/>
    </row>
    <row r="28688" spans="1:2">
      <c r="A28688" s="72" t="s">
        <v>16553</v>
      </c>
      <c r="B28688" s="72"/>
    </row>
    <row r="28689" spans="1:2">
      <c r="A28689" s="72" t="s">
        <v>13124</v>
      </c>
      <c r="B28689" s="72"/>
    </row>
    <row r="28690" spans="1:2">
      <c r="A28690" s="72" t="s">
        <v>11342</v>
      </c>
      <c r="B28690" s="72"/>
    </row>
    <row r="28691" spans="1:2">
      <c r="A28691" s="72" t="s">
        <v>28229</v>
      </c>
      <c r="B28691" s="72"/>
    </row>
    <row r="28692" spans="1:2">
      <c r="A28692" s="72" t="s">
        <v>8441</v>
      </c>
      <c r="B28692" s="72"/>
    </row>
    <row r="28693" spans="1:2">
      <c r="A28693" s="72" t="s">
        <v>13125</v>
      </c>
      <c r="B28693" s="72"/>
    </row>
    <row r="28694" spans="1:2">
      <c r="A28694" s="72" t="s">
        <v>28230</v>
      </c>
      <c r="B28694" s="72"/>
    </row>
    <row r="28695" spans="1:2">
      <c r="A28695" s="72" t="s">
        <v>11343</v>
      </c>
      <c r="B28695" s="72"/>
    </row>
    <row r="28696" spans="1:2">
      <c r="A28696" s="72" t="s">
        <v>13126</v>
      </c>
      <c r="B28696" s="72"/>
    </row>
    <row r="28697" spans="1:2">
      <c r="A28697" s="72" t="s">
        <v>17919</v>
      </c>
      <c r="B28697" s="72"/>
    </row>
    <row r="28698" spans="1:2">
      <c r="A28698" s="72" t="s">
        <v>17101</v>
      </c>
      <c r="B28698" s="72"/>
    </row>
    <row r="28699" spans="1:2">
      <c r="A28699" s="72" t="s">
        <v>29068</v>
      </c>
      <c r="B28699" s="72"/>
    </row>
    <row r="28700" spans="1:2">
      <c r="A28700" s="72" t="s">
        <v>13127</v>
      </c>
      <c r="B28700" s="72"/>
    </row>
    <row r="28701" spans="1:2">
      <c r="A28701" s="4" t="s">
        <v>520</v>
      </c>
      <c r="B28701" s="72"/>
    </row>
    <row r="28702" spans="1:2">
      <c r="A28702" s="72" t="s">
        <v>13128</v>
      </c>
      <c r="B28702" s="72"/>
    </row>
    <row r="28703" spans="1:2">
      <c r="A28703" s="72" t="s">
        <v>17494</v>
      </c>
      <c r="B28703" s="72"/>
    </row>
    <row r="28704" spans="1:2">
      <c r="A28704" s="72" t="s">
        <v>17920</v>
      </c>
      <c r="B28704" s="72"/>
    </row>
    <row r="28705" spans="1:2">
      <c r="A28705" s="72" t="s">
        <v>9974</v>
      </c>
      <c r="B28705" s="72"/>
    </row>
    <row r="28706" spans="1:2">
      <c r="A28706" s="72" t="s">
        <v>27956</v>
      </c>
      <c r="B28706" s="72"/>
    </row>
    <row r="28707" spans="1:2">
      <c r="A28707" s="72" t="s">
        <v>29069</v>
      </c>
      <c r="B28707" s="72"/>
    </row>
    <row r="28708" spans="1:2">
      <c r="A28708" s="72" t="s">
        <v>28231</v>
      </c>
      <c r="B28708" s="72"/>
    </row>
    <row r="28709" spans="1:2">
      <c r="A28709" s="72" t="s">
        <v>17921</v>
      </c>
      <c r="B28709" s="72"/>
    </row>
    <row r="28710" spans="1:2">
      <c r="A28710" s="72" t="s">
        <v>16554</v>
      </c>
      <c r="B28710" s="72"/>
    </row>
    <row r="28711" spans="1:2">
      <c r="A28711" s="72" t="s">
        <v>16832</v>
      </c>
      <c r="B28711" s="72"/>
    </row>
    <row r="28712" spans="1:2">
      <c r="A28712" s="72" t="s">
        <v>15250</v>
      </c>
      <c r="B28712" s="72"/>
    </row>
    <row r="28713" spans="1:2">
      <c r="A28713" s="72" t="s">
        <v>17495</v>
      </c>
      <c r="B28713" s="72"/>
    </row>
    <row r="28714" spans="1:2">
      <c r="A28714" s="72" t="s">
        <v>6122</v>
      </c>
      <c r="B28714" s="72"/>
    </row>
    <row r="28715" spans="1:2">
      <c r="A28715" s="72" t="s">
        <v>5063</v>
      </c>
      <c r="B28715" s="72"/>
    </row>
    <row r="28716" spans="1:2">
      <c r="A28716" s="72" t="s">
        <v>17923</v>
      </c>
      <c r="B28716" s="72"/>
    </row>
    <row r="28717" spans="1:2">
      <c r="A28717" s="72" t="s">
        <v>4404</v>
      </c>
      <c r="B28717" s="72"/>
    </row>
    <row r="28718" spans="1:2">
      <c r="A28718" s="72" t="s">
        <v>7316</v>
      </c>
      <c r="B28718" s="72"/>
    </row>
    <row r="28719" spans="1:2">
      <c r="A28719" s="72" t="s">
        <v>24895</v>
      </c>
      <c r="B28719" s="72"/>
    </row>
    <row r="28720" spans="1:2">
      <c r="A28720" s="72" t="s">
        <v>31068</v>
      </c>
      <c r="B28720" s="72"/>
    </row>
    <row r="28721" spans="1:2">
      <c r="A28721" s="72" t="s">
        <v>15251</v>
      </c>
      <c r="B28721" s="72"/>
    </row>
    <row r="28722" spans="1:2">
      <c r="A28722" s="72" t="s">
        <v>11344</v>
      </c>
      <c r="B28722" s="72"/>
    </row>
    <row r="28723" spans="1:2">
      <c r="A28723" s="72" t="s">
        <v>28232</v>
      </c>
      <c r="B28723" s="72"/>
    </row>
    <row r="28724" spans="1:2">
      <c r="A28724" s="72" t="s">
        <v>13129</v>
      </c>
      <c r="B28724" s="72"/>
    </row>
    <row r="28725" spans="1:2">
      <c r="A28725" s="72" t="s">
        <v>14364</v>
      </c>
      <c r="B28725" s="72"/>
    </row>
    <row r="28726" spans="1:2">
      <c r="A28726" s="72" t="s">
        <v>31743</v>
      </c>
      <c r="B28726" s="72"/>
    </row>
    <row r="28727" spans="1:2">
      <c r="A28727" s="72" t="s">
        <v>2482</v>
      </c>
      <c r="B28727" s="72"/>
    </row>
    <row r="28728" spans="1:2">
      <c r="A28728" s="72" t="s">
        <v>16040</v>
      </c>
      <c r="B28728" s="72"/>
    </row>
    <row r="28729" spans="1:2">
      <c r="A28729" s="72" t="s">
        <v>521</v>
      </c>
      <c r="B28729" s="72"/>
    </row>
    <row r="28730" spans="1:2">
      <c r="A28730" s="72" t="s">
        <v>4102</v>
      </c>
      <c r="B28730" s="72"/>
    </row>
    <row r="28731" spans="1:2">
      <c r="A28731" s="72" t="s">
        <v>10396</v>
      </c>
      <c r="B28731" s="72"/>
    </row>
    <row r="28732" spans="1:2">
      <c r="A28732" s="72" t="s">
        <v>31069</v>
      </c>
      <c r="B28732" s="72"/>
    </row>
    <row r="28733" spans="1:2">
      <c r="A28733" s="72" t="s">
        <v>31969</v>
      </c>
      <c r="B28733" s="72"/>
    </row>
    <row r="28734" spans="1:2">
      <c r="A28734" s="72" t="s">
        <v>17922</v>
      </c>
      <c r="B28734" s="72"/>
    </row>
    <row r="28735" spans="1:2">
      <c r="A28735" s="72" t="s">
        <v>17924</v>
      </c>
      <c r="B28735" s="72"/>
    </row>
    <row r="28736" spans="1:2">
      <c r="A28736" s="72" t="s">
        <v>27957</v>
      </c>
      <c r="B28736" s="72"/>
    </row>
    <row r="28737" spans="1:2">
      <c r="A28737" s="72" t="s">
        <v>11345</v>
      </c>
      <c r="B28737" s="72"/>
    </row>
    <row r="28738" spans="1:2">
      <c r="A28738" s="72" t="s">
        <v>5064</v>
      </c>
      <c r="B28738" s="72"/>
    </row>
    <row r="28739" spans="1:2">
      <c r="A28739" s="72" t="s">
        <v>28498</v>
      </c>
      <c r="B28739" s="72"/>
    </row>
    <row r="28740" spans="1:2">
      <c r="A28740" s="72" t="s">
        <v>17496</v>
      </c>
      <c r="B28740" s="72"/>
    </row>
    <row r="28741" spans="1:2">
      <c r="A28741" s="72" t="s">
        <v>24349</v>
      </c>
      <c r="B28741" s="72"/>
    </row>
    <row r="28742" spans="1:2">
      <c r="A28742" s="72" t="s">
        <v>14365</v>
      </c>
      <c r="B28742" s="72"/>
    </row>
    <row r="28743" spans="1:2">
      <c r="A28743" s="72" t="s">
        <v>8442</v>
      </c>
      <c r="B28743" s="72"/>
    </row>
    <row r="28744" spans="1:2">
      <c r="A28744" s="72" t="s">
        <v>26634</v>
      </c>
      <c r="B28744" s="72"/>
    </row>
    <row r="28745" spans="1:2">
      <c r="A28745" s="72" t="s">
        <v>28499</v>
      </c>
      <c r="B28745" s="72"/>
    </row>
    <row r="28746" spans="1:2">
      <c r="A28746" s="72" t="s">
        <v>30094</v>
      </c>
      <c r="B28746" s="72"/>
    </row>
    <row r="28747" spans="1:2">
      <c r="A28747" s="72" t="s">
        <v>17102</v>
      </c>
      <c r="B28747" s="72"/>
    </row>
    <row r="28748" spans="1:2">
      <c r="A28748" s="72" t="s">
        <v>522</v>
      </c>
      <c r="B28748" s="72"/>
    </row>
    <row r="28749" spans="1:2">
      <c r="A28749" s="72" t="s">
        <v>26635</v>
      </c>
      <c r="B28749" s="72"/>
    </row>
    <row r="28750" spans="1:2">
      <c r="A28750" s="72" t="s">
        <v>14923</v>
      </c>
      <c r="B28750" s="72"/>
    </row>
    <row r="28751" spans="1:2">
      <c r="A28751" s="72" t="s">
        <v>27570</v>
      </c>
      <c r="B28751" s="72"/>
    </row>
    <row r="28752" spans="1:2">
      <c r="A28752" s="72" t="s">
        <v>11346</v>
      </c>
      <c r="B28752" s="72"/>
    </row>
    <row r="28753" spans="1:2">
      <c r="A28753" s="72" t="s">
        <v>31070</v>
      </c>
      <c r="B28753" s="72"/>
    </row>
    <row r="28754" spans="1:2">
      <c r="A28754" s="72" t="s">
        <v>18449</v>
      </c>
      <c r="B28754" s="72"/>
    </row>
    <row r="28755" spans="1:2">
      <c r="A28755" s="72" t="s">
        <v>14366</v>
      </c>
      <c r="B28755" s="72"/>
    </row>
    <row r="28756" spans="1:2">
      <c r="A28756" s="72" t="s">
        <v>27569</v>
      </c>
      <c r="B28756" s="72"/>
    </row>
    <row r="28757" spans="1:2">
      <c r="A28757" s="72" t="s">
        <v>13130</v>
      </c>
      <c r="B28757" s="72"/>
    </row>
    <row r="28758" spans="1:2">
      <c r="A28758" s="72" t="s">
        <v>3277</v>
      </c>
      <c r="B28758" s="72"/>
    </row>
    <row r="28759" spans="1:2">
      <c r="A28759" s="72" t="s">
        <v>8443</v>
      </c>
      <c r="B28759" s="72"/>
    </row>
    <row r="28760" spans="1:2">
      <c r="A28760" s="72" t="s">
        <v>14367</v>
      </c>
      <c r="B28760" s="72"/>
    </row>
    <row r="28761" spans="1:2">
      <c r="A28761" s="72" t="s">
        <v>24348</v>
      </c>
      <c r="B28761" s="72"/>
    </row>
    <row r="28762" spans="1:2">
      <c r="A28762" s="72" t="s">
        <v>12778</v>
      </c>
      <c r="B28762" s="72"/>
    </row>
    <row r="28763" spans="1:2">
      <c r="A28763" s="72" t="s">
        <v>32577</v>
      </c>
      <c r="B28763" s="72"/>
    </row>
    <row r="28764" spans="1:2">
      <c r="A28764" s="72" t="s">
        <v>27958</v>
      </c>
      <c r="B28764" s="72"/>
    </row>
    <row r="28765" spans="1:2">
      <c r="A28765" s="72" t="s">
        <v>31260</v>
      </c>
      <c r="B28765" s="72"/>
    </row>
    <row r="28766" spans="1:2">
      <c r="A28766" s="72" t="s">
        <v>4405</v>
      </c>
      <c r="B28766" s="72"/>
    </row>
    <row r="28767" spans="1:2">
      <c r="A28767" s="72" t="s">
        <v>29070</v>
      </c>
      <c r="B28767" s="72"/>
    </row>
    <row r="28768" spans="1:2">
      <c r="A28768" s="72" t="s">
        <v>3276</v>
      </c>
      <c r="B28768" s="72"/>
    </row>
    <row r="28769" spans="1:2">
      <c r="A28769" s="72" t="s">
        <v>17925</v>
      </c>
      <c r="B28769" s="72"/>
    </row>
    <row r="28770" spans="1:2">
      <c r="A28770" s="72" t="s">
        <v>10704</v>
      </c>
      <c r="B28770" s="72"/>
    </row>
    <row r="28771" spans="1:2">
      <c r="A28771" s="72" t="s">
        <v>3278</v>
      </c>
      <c r="B28771" s="72"/>
    </row>
    <row r="28772" spans="1:2">
      <c r="A28772" s="72" t="s">
        <v>11347</v>
      </c>
      <c r="B28772" s="72"/>
    </row>
    <row r="28773" spans="1:2">
      <c r="A28773" s="72" t="s">
        <v>11348</v>
      </c>
      <c r="B28773" s="72"/>
    </row>
    <row r="28774" spans="1:2">
      <c r="A28774" s="72" t="s">
        <v>9975</v>
      </c>
      <c r="B28774" s="72"/>
    </row>
    <row r="28775" spans="1:2">
      <c r="A28775" s="72" t="s">
        <v>9437</v>
      </c>
      <c r="B28775" s="72"/>
    </row>
    <row r="28776" spans="1:2">
      <c r="A28776" s="72" t="s">
        <v>24350</v>
      </c>
      <c r="B28776" s="72"/>
    </row>
    <row r="28777" spans="1:2">
      <c r="A28777" s="72" t="s">
        <v>4406</v>
      </c>
      <c r="B28777" s="72"/>
    </row>
    <row r="28778" spans="1:2">
      <c r="A28778" s="72" t="s">
        <v>15497</v>
      </c>
      <c r="B28778" s="72"/>
    </row>
    <row r="28779" spans="1:2">
      <c r="A28779" s="72" t="s">
        <v>7744</v>
      </c>
      <c r="B28779" s="72"/>
    </row>
    <row r="28780" spans="1:2">
      <c r="A28780" s="72" t="s">
        <v>21103</v>
      </c>
      <c r="B28780" s="72"/>
    </row>
    <row r="28781" spans="1:2">
      <c r="A28781" s="72" t="s">
        <v>26636</v>
      </c>
      <c r="B28781" s="72"/>
    </row>
    <row r="28782" spans="1:2">
      <c r="A28782" s="72" t="s">
        <v>16041</v>
      </c>
      <c r="B28782" s="72"/>
    </row>
    <row r="28783" spans="1:2">
      <c r="A28783" s="72" t="s">
        <v>17291</v>
      </c>
      <c r="B28783" s="72"/>
    </row>
    <row r="28784" spans="1:2">
      <c r="A28784" s="72" t="s">
        <v>16886</v>
      </c>
      <c r="B28784" s="72"/>
    </row>
    <row r="28785" spans="1:2">
      <c r="A28785" s="72" t="s">
        <v>20493</v>
      </c>
      <c r="B28785" s="72"/>
    </row>
    <row r="28786" spans="1:2">
      <c r="A28786" s="72" t="s">
        <v>25536</v>
      </c>
      <c r="B28786" s="72"/>
    </row>
    <row r="28787" spans="1:2">
      <c r="A28787" s="72" t="s">
        <v>15779</v>
      </c>
      <c r="B28787" s="72"/>
    </row>
    <row r="28788" spans="1:2">
      <c r="A28788" s="72" t="s">
        <v>5065</v>
      </c>
      <c r="B28788" s="72"/>
    </row>
    <row r="28789" spans="1:2">
      <c r="A28789" s="72" t="s">
        <v>5065</v>
      </c>
      <c r="B28789" s="72"/>
    </row>
    <row r="28790" spans="1:2">
      <c r="A28790" s="72" t="s">
        <v>2483</v>
      </c>
      <c r="B28790" s="72"/>
    </row>
    <row r="28791" spans="1:2">
      <c r="A28791" s="72" t="s">
        <v>12328</v>
      </c>
      <c r="B28791" s="72"/>
    </row>
    <row r="28792" spans="1:2">
      <c r="A28792" s="72" t="s">
        <v>20181</v>
      </c>
      <c r="B28792" s="72"/>
    </row>
    <row r="28793" spans="1:2">
      <c r="A28793" s="72" t="s">
        <v>29570</v>
      </c>
      <c r="B28793" s="72"/>
    </row>
    <row r="28794" spans="1:2">
      <c r="A28794" s="72" t="s">
        <v>19674</v>
      </c>
      <c r="B28794" s="72"/>
    </row>
    <row r="28795" spans="1:2">
      <c r="A28795" s="72" t="s">
        <v>16833</v>
      </c>
      <c r="B28795" s="72"/>
    </row>
    <row r="28796" spans="1:2">
      <c r="A28796" s="72" t="s">
        <v>17926</v>
      </c>
      <c r="B28796" s="72"/>
    </row>
    <row r="28797" spans="1:2">
      <c r="A28797" s="72" t="s">
        <v>523</v>
      </c>
      <c r="B28797" s="72"/>
    </row>
    <row r="28798" spans="1:2">
      <c r="A28798" s="72" t="s">
        <v>523</v>
      </c>
      <c r="B28798" s="72"/>
    </row>
    <row r="28799" spans="1:2">
      <c r="A28799" s="72" t="s">
        <v>523</v>
      </c>
      <c r="B28799" s="72"/>
    </row>
    <row r="28800" spans="1:2">
      <c r="A28800" s="72" t="s">
        <v>11892</v>
      </c>
      <c r="B28800" s="72"/>
    </row>
    <row r="28801" spans="1:2">
      <c r="A28801" s="72" t="s">
        <v>32165</v>
      </c>
      <c r="B28801" s="72"/>
    </row>
    <row r="28802" spans="1:2">
      <c r="A28802" s="72" t="s">
        <v>16834</v>
      </c>
      <c r="B28802" s="72"/>
    </row>
    <row r="28803" spans="1:2">
      <c r="A28803" s="72" t="s">
        <v>1873</v>
      </c>
      <c r="B28803" s="72"/>
    </row>
    <row r="28804" spans="1:2">
      <c r="A28804" s="72" t="s">
        <v>1873</v>
      </c>
      <c r="B28804" s="72"/>
    </row>
    <row r="28805" spans="1:2">
      <c r="A28805" s="72" t="s">
        <v>24896</v>
      </c>
      <c r="B28805" s="72"/>
    </row>
    <row r="28806" spans="1:2">
      <c r="A28806" s="72" t="s">
        <v>10397</v>
      </c>
      <c r="B28806" s="72"/>
    </row>
    <row r="28807" spans="1:2">
      <c r="A28807" s="72" t="s">
        <v>25537</v>
      </c>
      <c r="B28807" s="72"/>
    </row>
    <row r="28808" spans="1:2">
      <c r="A28808" s="72" t="s">
        <v>24897</v>
      </c>
      <c r="B28808" s="72"/>
    </row>
    <row r="28809" spans="1:2">
      <c r="A28809" s="72" t="s">
        <v>12329</v>
      </c>
      <c r="B28809" s="72"/>
    </row>
    <row r="28810" spans="1:2">
      <c r="A28810" s="72" t="s">
        <v>21104</v>
      </c>
      <c r="B28810" s="72"/>
    </row>
    <row r="28811" spans="1:2">
      <c r="A28811" s="72" t="s">
        <v>2484</v>
      </c>
      <c r="B28811" s="72"/>
    </row>
    <row r="28812" spans="1:2">
      <c r="A28812" s="72" t="s">
        <v>13967</v>
      </c>
      <c r="B28812" s="72"/>
    </row>
    <row r="28813" spans="1:2">
      <c r="A28813" s="72" t="s">
        <v>24351</v>
      </c>
      <c r="B28813" s="72"/>
    </row>
    <row r="28814" spans="1:2">
      <c r="A28814" s="72" t="s">
        <v>15780</v>
      </c>
      <c r="B28814" s="72"/>
    </row>
    <row r="28815" spans="1:2">
      <c r="A28815" s="72" t="s">
        <v>2051</v>
      </c>
      <c r="B28815" s="72"/>
    </row>
    <row r="28816" spans="1:2">
      <c r="A28816" s="72" t="s">
        <v>25976</v>
      </c>
      <c r="B28816" s="72"/>
    </row>
    <row r="28817" spans="1:2">
      <c r="A28817" s="72" t="s">
        <v>15781</v>
      </c>
      <c r="B28817" s="72"/>
    </row>
    <row r="28818" spans="1:2">
      <c r="A28818" s="72" t="s">
        <v>13462</v>
      </c>
      <c r="B28818" s="72"/>
    </row>
    <row r="28819" spans="1:2">
      <c r="A28819" s="72" t="s">
        <v>19195</v>
      </c>
      <c r="B28819" s="72"/>
    </row>
    <row r="28820" spans="1:2">
      <c r="A28820" s="72" t="s">
        <v>19196</v>
      </c>
      <c r="B28820" s="72"/>
    </row>
    <row r="28821" spans="1:2">
      <c r="A28821" s="72" t="s">
        <v>18450</v>
      </c>
      <c r="B28821" s="72"/>
    </row>
    <row r="28822" spans="1:2">
      <c r="A28822" s="72" t="s">
        <v>524</v>
      </c>
      <c r="B28822" s="72"/>
    </row>
    <row r="28823" spans="1:2">
      <c r="A28823" s="72" t="s">
        <v>18451</v>
      </c>
      <c r="B28823" s="72"/>
    </row>
    <row r="28824" spans="1:2">
      <c r="A28824" s="72" t="s">
        <v>525</v>
      </c>
      <c r="B28824" s="72"/>
    </row>
    <row r="28825" spans="1:2">
      <c r="A28825" s="72" t="s">
        <v>13463</v>
      </c>
      <c r="B28825" s="72"/>
    </row>
    <row r="28826" spans="1:2">
      <c r="A28826" s="72" t="s">
        <v>10705</v>
      </c>
      <c r="B28826" s="72"/>
    </row>
    <row r="28827" spans="1:2">
      <c r="A28827" s="72" t="s">
        <v>6449</v>
      </c>
      <c r="B28827" s="72"/>
    </row>
    <row r="28828" spans="1:2">
      <c r="A28828" s="72" t="s">
        <v>28500</v>
      </c>
      <c r="B28828" s="72"/>
    </row>
    <row r="28829" spans="1:2">
      <c r="A28829" s="72" t="s">
        <v>28233</v>
      </c>
      <c r="B28829" s="72"/>
    </row>
    <row r="28830" spans="1:2">
      <c r="A28830" s="72" t="s">
        <v>2485</v>
      </c>
      <c r="B28830" s="72"/>
    </row>
    <row r="28831" spans="1:2">
      <c r="A28831" s="72" t="s">
        <v>2486</v>
      </c>
      <c r="B28831" s="72"/>
    </row>
    <row r="28832" spans="1:2">
      <c r="A28832" s="72" t="s">
        <v>16042</v>
      </c>
      <c r="B28832" s="72"/>
    </row>
    <row r="28833" spans="1:2">
      <c r="A28833" s="72" t="s">
        <v>16253</v>
      </c>
      <c r="B28833" s="72"/>
    </row>
    <row r="28834" spans="1:2">
      <c r="A28834" s="72" t="s">
        <v>15782</v>
      </c>
      <c r="B28834" s="72"/>
    </row>
    <row r="28835" spans="1:2">
      <c r="A28835" s="72" t="s">
        <v>20182</v>
      </c>
      <c r="B28835" s="72"/>
    </row>
    <row r="28836" spans="1:2">
      <c r="A28836" s="72" t="s">
        <v>28501</v>
      </c>
      <c r="B28836" s="72"/>
    </row>
    <row r="28837" spans="1:2">
      <c r="A28837" s="72" t="s">
        <v>11893</v>
      </c>
      <c r="B28837" s="72"/>
    </row>
    <row r="28838" spans="1:2">
      <c r="A28838" s="72" t="s">
        <v>8444</v>
      </c>
      <c r="B28838" s="72"/>
    </row>
    <row r="28839" spans="1:2">
      <c r="A28839" s="72" t="s">
        <v>8445</v>
      </c>
      <c r="B28839" s="72"/>
    </row>
    <row r="28840" spans="1:2">
      <c r="A28840" s="72" t="s">
        <v>15783</v>
      </c>
      <c r="B28840" s="72"/>
    </row>
    <row r="28841" spans="1:2">
      <c r="A28841" s="72" t="s">
        <v>15783</v>
      </c>
      <c r="B28841" s="72"/>
    </row>
    <row r="28842" spans="1:2">
      <c r="A28842" s="4" t="s">
        <v>15783</v>
      </c>
      <c r="B28842" s="72"/>
    </row>
    <row r="28843" spans="1:2">
      <c r="A28843" s="4" t="s">
        <v>15783</v>
      </c>
      <c r="B28843" s="72"/>
    </row>
    <row r="28844" spans="1:2">
      <c r="A28844" s="72" t="s">
        <v>14368</v>
      </c>
      <c r="B28844" s="72"/>
    </row>
    <row r="28845" spans="1:2">
      <c r="A28845" s="72" t="s">
        <v>2487</v>
      </c>
      <c r="B28845" s="72"/>
    </row>
    <row r="28846" spans="1:2">
      <c r="A28846" s="72" t="s">
        <v>23870</v>
      </c>
      <c r="B28846" s="72"/>
    </row>
    <row r="28847" spans="1:2">
      <c r="A28847" s="72" t="s">
        <v>7745</v>
      </c>
      <c r="B28847" s="72"/>
    </row>
    <row r="28848" spans="1:2">
      <c r="A28848" s="72" t="s">
        <v>13464</v>
      </c>
      <c r="B28848" s="72"/>
    </row>
    <row r="28849" spans="1:2">
      <c r="A28849" s="72" t="s">
        <v>5066</v>
      </c>
      <c r="B28849" s="72"/>
    </row>
    <row r="28850" spans="1:2">
      <c r="A28850" s="72" t="s">
        <v>29071</v>
      </c>
      <c r="B28850" s="72"/>
    </row>
    <row r="28851" spans="1:2">
      <c r="A28851" s="72" t="s">
        <v>23081</v>
      </c>
      <c r="B28851" s="72"/>
    </row>
    <row r="28852" spans="1:2">
      <c r="A28852" s="72" t="s">
        <v>30095</v>
      </c>
      <c r="B28852" s="72"/>
    </row>
    <row r="28853" spans="1:2">
      <c r="A28853" s="72" t="s">
        <v>30096</v>
      </c>
      <c r="B28853" s="72"/>
    </row>
    <row r="28854" spans="1:2">
      <c r="A28854" s="72" t="s">
        <v>32166</v>
      </c>
      <c r="B28854" s="72"/>
    </row>
    <row r="28855" spans="1:2">
      <c r="A28855" s="72" t="s">
        <v>9045</v>
      </c>
      <c r="B28855" s="72"/>
    </row>
    <row r="28856" spans="1:2">
      <c r="A28856" s="72" t="s">
        <v>7746</v>
      </c>
      <c r="B28856" s="72"/>
    </row>
    <row r="28857" spans="1:2">
      <c r="A28857" s="72" t="s">
        <v>4407</v>
      </c>
      <c r="B28857" s="72"/>
    </row>
    <row r="28858" spans="1:2">
      <c r="A28858" s="72" t="s">
        <v>4407</v>
      </c>
      <c r="B28858" s="72"/>
    </row>
    <row r="28859" spans="1:2">
      <c r="A28859" s="72" t="s">
        <v>4407</v>
      </c>
      <c r="B28859" s="72"/>
    </row>
    <row r="28860" spans="1:2">
      <c r="A28860" s="72" t="s">
        <v>31744</v>
      </c>
      <c r="B28860" s="72"/>
    </row>
    <row r="28861" spans="1:2">
      <c r="A28861" s="72" t="s">
        <v>11894</v>
      </c>
      <c r="B28861" s="72"/>
    </row>
    <row r="28862" spans="1:2">
      <c r="A28862" s="72" t="s">
        <v>4103</v>
      </c>
      <c r="B28862" s="72"/>
    </row>
    <row r="28863" spans="1:2">
      <c r="A28863" s="72" t="s">
        <v>7317</v>
      </c>
      <c r="B28863" s="72"/>
    </row>
    <row r="28864" spans="1:2">
      <c r="A28864" s="72" t="s">
        <v>7317</v>
      </c>
      <c r="B28864" s="72"/>
    </row>
    <row r="28865" spans="1:2">
      <c r="A28865" s="72" t="s">
        <v>7317</v>
      </c>
      <c r="B28865" s="72"/>
    </row>
    <row r="28866" spans="1:2">
      <c r="A28866" s="72" t="s">
        <v>7317</v>
      </c>
      <c r="B28866" s="72"/>
    </row>
    <row r="28867" spans="1:2">
      <c r="A28867" s="72" t="s">
        <v>7317</v>
      </c>
      <c r="B28867" s="72"/>
    </row>
    <row r="28868" spans="1:2">
      <c r="A28868" s="72" t="s">
        <v>7317</v>
      </c>
      <c r="B28868" s="72"/>
    </row>
    <row r="28869" spans="1:2">
      <c r="A28869" s="72" t="s">
        <v>7317</v>
      </c>
      <c r="B28869" s="72"/>
    </row>
    <row r="28870" spans="1:2">
      <c r="A28870" s="72" t="s">
        <v>6723</v>
      </c>
      <c r="B28870" s="72"/>
    </row>
    <row r="28871" spans="1:2">
      <c r="A28871" s="72" t="s">
        <v>12779</v>
      </c>
      <c r="B28871" s="72"/>
    </row>
    <row r="28872" spans="1:2">
      <c r="A28872" s="72" t="s">
        <v>2488</v>
      </c>
      <c r="B28872" s="72"/>
    </row>
    <row r="28873" spans="1:2">
      <c r="A28873" s="72" t="s">
        <v>16043</v>
      </c>
      <c r="B28873" s="72"/>
    </row>
    <row r="28874" spans="1:2">
      <c r="A28874" s="72" t="s">
        <v>16044</v>
      </c>
      <c r="B28874" s="72"/>
    </row>
    <row r="28875" spans="1:2">
      <c r="A28875" s="72" t="s">
        <v>15252</v>
      </c>
      <c r="B28875" s="72"/>
    </row>
    <row r="28876" spans="1:2">
      <c r="A28876" s="72" t="s">
        <v>1874</v>
      </c>
      <c r="B28876" s="72"/>
    </row>
    <row r="28877" spans="1:2">
      <c r="A28877" s="72" t="s">
        <v>4104</v>
      </c>
      <c r="B28877" s="72"/>
    </row>
    <row r="28878" spans="1:2">
      <c r="A28878" s="72" t="s">
        <v>11349</v>
      </c>
      <c r="B28878" s="72"/>
    </row>
    <row r="28879" spans="1:2">
      <c r="A28879" s="72" t="s">
        <v>15498</v>
      </c>
      <c r="B28879" s="72"/>
    </row>
    <row r="28880" spans="1:2">
      <c r="A28880" s="72" t="s">
        <v>27571</v>
      </c>
      <c r="B28880" s="72"/>
    </row>
    <row r="28881" spans="1:2">
      <c r="A28881" s="72" t="s">
        <v>16254</v>
      </c>
      <c r="B28881" s="72"/>
    </row>
    <row r="28882" spans="1:2">
      <c r="A28882" s="72" t="s">
        <v>24352</v>
      </c>
      <c r="B28882" s="72"/>
    </row>
    <row r="28883" spans="1:2">
      <c r="A28883" s="72" t="s">
        <v>8446</v>
      </c>
      <c r="B28883" s="72"/>
    </row>
    <row r="28884" spans="1:2">
      <c r="A28884" s="72" t="s">
        <v>3279</v>
      </c>
      <c r="B28884" s="72"/>
    </row>
    <row r="28885" spans="1:2">
      <c r="A28885" s="72" t="s">
        <v>27572</v>
      </c>
      <c r="B28885" s="72"/>
    </row>
    <row r="28886" spans="1:2">
      <c r="A28886" s="72" t="s">
        <v>9976</v>
      </c>
      <c r="B28886" s="72"/>
    </row>
    <row r="28887" spans="1:2">
      <c r="A28887" s="72" t="s">
        <v>8447</v>
      </c>
      <c r="B28887" s="72"/>
    </row>
    <row r="28888" spans="1:2">
      <c r="A28888" s="72" t="s">
        <v>11350</v>
      </c>
      <c r="B28888" s="72"/>
    </row>
    <row r="28889" spans="1:2">
      <c r="A28889" s="72" t="s">
        <v>6123</v>
      </c>
      <c r="B28889" s="72"/>
    </row>
    <row r="28890" spans="1:2">
      <c r="A28890" s="72" t="s">
        <v>14369</v>
      </c>
      <c r="B28890" s="72"/>
    </row>
    <row r="28891" spans="1:2">
      <c r="A28891" s="72" t="s">
        <v>11351</v>
      </c>
      <c r="B28891" s="72"/>
    </row>
    <row r="28892" spans="1:2">
      <c r="A28892" s="72" t="s">
        <v>14370</v>
      </c>
      <c r="B28892" s="72"/>
    </row>
    <row r="28893" spans="1:2">
      <c r="A28893" s="72" t="s">
        <v>16045</v>
      </c>
      <c r="B28893" s="72"/>
    </row>
    <row r="28894" spans="1:2">
      <c r="A28894" s="72" t="s">
        <v>31745</v>
      </c>
      <c r="B28894" s="72"/>
    </row>
    <row r="28895" spans="1:2">
      <c r="A28895" s="72" t="s">
        <v>17292</v>
      </c>
      <c r="B28895" s="72"/>
    </row>
    <row r="28896" spans="1:2">
      <c r="A28896" s="72" t="s">
        <v>5371</v>
      </c>
      <c r="B28896" s="72"/>
    </row>
    <row r="28897" spans="1:2">
      <c r="A28897" s="72" t="s">
        <v>16255</v>
      </c>
      <c r="B28897" s="72"/>
    </row>
    <row r="28898" spans="1:2">
      <c r="A28898" s="72" t="s">
        <v>8448</v>
      </c>
      <c r="B28898" s="72"/>
    </row>
    <row r="28899" spans="1:2">
      <c r="A28899" s="72" t="s">
        <v>15784</v>
      </c>
      <c r="B28899" s="72"/>
    </row>
    <row r="28900" spans="1:2">
      <c r="A28900" s="72" t="s">
        <v>2489</v>
      </c>
      <c r="B28900" s="72"/>
    </row>
    <row r="28901" spans="1:2">
      <c r="A28901" s="72" t="s">
        <v>16046</v>
      </c>
      <c r="B28901" s="72"/>
    </row>
    <row r="28902" spans="1:2">
      <c r="A28902" s="72" t="s">
        <v>31071</v>
      </c>
      <c r="B28902" s="72"/>
    </row>
    <row r="28903" spans="1:2">
      <c r="A28903" s="72" t="s">
        <v>32920</v>
      </c>
      <c r="B28903" s="72"/>
    </row>
    <row r="28904" spans="1:2">
      <c r="A28904" s="72" t="s">
        <v>2490</v>
      </c>
      <c r="B28904" s="72"/>
    </row>
    <row r="28905" spans="1:2">
      <c r="A28905" s="72" t="s">
        <v>19197</v>
      </c>
      <c r="B28905" s="72"/>
    </row>
    <row r="28906" spans="1:2">
      <c r="A28906" s="72" t="s">
        <v>17293</v>
      </c>
      <c r="B28906" s="72"/>
    </row>
    <row r="28907" spans="1:2">
      <c r="A28907" s="72" t="s">
        <v>1875</v>
      </c>
      <c r="B28907" s="72"/>
    </row>
    <row r="28908" spans="1:2">
      <c r="A28908" s="72" t="s">
        <v>2052</v>
      </c>
      <c r="B28908" s="72"/>
    </row>
    <row r="28909" spans="1:2">
      <c r="A28909" s="72" t="s">
        <v>15253</v>
      </c>
      <c r="B28909" s="72"/>
    </row>
    <row r="28910" spans="1:2">
      <c r="A28910" s="72" t="s">
        <v>2053</v>
      </c>
      <c r="B28910" s="72"/>
    </row>
    <row r="28911" spans="1:2">
      <c r="A28911" s="72" t="s">
        <v>28502</v>
      </c>
      <c r="B28911" s="72"/>
    </row>
    <row r="28912" spans="1:2">
      <c r="A28912" s="72" t="s">
        <v>9438</v>
      </c>
      <c r="B28912" s="72"/>
    </row>
    <row r="28913" spans="1:2">
      <c r="A28913" s="72" t="s">
        <v>2491</v>
      </c>
      <c r="B28913" s="72"/>
    </row>
    <row r="28914" spans="1:2">
      <c r="A28914" s="72" t="s">
        <v>9439</v>
      </c>
      <c r="B28914" s="72"/>
    </row>
    <row r="28915" spans="1:2">
      <c r="A28915" s="72" t="s">
        <v>31072</v>
      </c>
      <c r="B28915" s="72"/>
    </row>
    <row r="28916" spans="1:2">
      <c r="A28916" s="72" t="s">
        <v>2492</v>
      </c>
      <c r="B28916" s="72"/>
    </row>
    <row r="28917" spans="1:2">
      <c r="A28917" s="72" t="s">
        <v>24353</v>
      </c>
      <c r="B28917" s="72"/>
    </row>
    <row r="28918" spans="1:2">
      <c r="A28918" s="72" t="s">
        <v>8010</v>
      </c>
      <c r="B28918" s="72"/>
    </row>
    <row r="28919" spans="1:2">
      <c r="A28919" s="72" t="s">
        <v>31970</v>
      </c>
      <c r="B28919" s="72"/>
    </row>
    <row r="28920" spans="1:2">
      <c r="A28920" s="72" t="s">
        <v>15785</v>
      </c>
      <c r="B28920" s="72"/>
    </row>
    <row r="28921" spans="1:2">
      <c r="A28921" s="72" t="s">
        <v>8011</v>
      </c>
      <c r="B28921" s="72"/>
    </row>
    <row r="28922" spans="1:2">
      <c r="A28922" s="72" t="s">
        <v>5067</v>
      </c>
      <c r="B28922" s="72"/>
    </row>
    <row r="28923" spans="1:2">
      <c r="A28923" s="72" t="s">
        <v>6724</v>
      </c>
      <c r="B28923" s="72"/>
    </row>
    <row r="28924" spans="1:2">
      <c r="A28924" s="72" t="s">
        <v>32167</v>
      </c>
      <c r="B28924" s="72"/>
    </row>
    <row r="28925" spans="1:2">
      <c r="A28925" s="72" t="s">
        <v>2493</v>
      </c>
      <c r="B28925" s="72"/>
    </row>
    <row r="28926" spans="1:2">
      <c r="A28926" s="72" t="s">
        <v>19675</v>
      </c>
      <c r="B28926" s="72"/>
    </row>
    <row r="28927" spans="1:2">
      <c r="A28927" s="72" t="s">
        <v>21105</v>
      </c>
      <c r="B28927" s="72"/>
    </row>
    <row r="28928" spans="1:2">
      <c r="A28928" s="72" t="s">
        <v>9046</v>
      </c>
      <c r="B28928" s="72"/>
    </row>
    <row r="28929" spans="1:2">
      <c r="A28929" s="72" t="s">
        <v>11352</v>
      </c>
      <c r="B28929" s="72"/>
    </row>
    <row r="28930" spans="1:2">
      <c r="A28930" s="72" t="s">
        <v>9047</v>
      </c>
      <c r="B28930" s="72"/>
    </row>
    <row r="28931" spans="1:2">
      <c r="A28931" s="72" t="s">
        <v>3676</v>
      </c>
      <c r="B28931" s="72"/>
    </row>
    <row r="28932" spans="1:2">
      <c r="A28932" s="72" t="s">
        <v>6725</v>
      </c>
      <c r="B28932" s="72"/>
    </row>
    <row r="28933" spans="1:2">
      <c r="A28933" s="72" t="s">
        <v>6726</v>
      </c>
      <c r="B28933" s="72"/>
    </row>
    <row r="28934" spans="1:2">
      <c r="A28934" s="72" t="s">
        <v>16047</v>
      </c>
      <c r="B28934" s="72"/>
    </row>
    <row r="28935" spans="1:2">
      <c r="A28935" s="72" t="s">
        <v>15786</v>
      </c>
      <c r="B28935" s="72"/>
    </row>
    <row r="28936" spans="1:2">
      <c r="A28936" s="72" t="s">
        <v>28234</v>
      </c>
      <c r="B28936" s="72"/>
    </row>
    <row r="28937" spans="1:2">
      <c r="A28937" s="72" t="s">
        <v>6727</v>
      </c>
      <c r="B28937" s="72"/>
    </row>
    <row r="28938" spans="1:2">
      <c r="A28938" s="72" t="s">
        <v>24354</v>
      </c>
      <c r="B28938" s="72"/>
    </row>
    <row r="28939" spans="1:2">
      <c r="A28939" s="72" t="s">
        <v>20183</v>
      </c>
      <c r="B28939" s="72"/>
    </row>
    <row r="28940" spans="1:2">
      <c r="A28940" s="72" t="s">
        <v>26637</v>
      </c>
      <c r="B28940" s="72"/>
    </row>
    <row r="28941" spans="1:2">
      <c r="A28941" s="72" t="s">
        <v>5068</v>
      </c>
      <c r="B28941" s="72"/>
    </row>
    <row r="28942" spans="1:2">
      <c r="A28942" s="72" t="s">
        <v>15499</v>
      </c>
      <c r="B28942" s="72"/>
    </row>
    <row r="28943" spans="1:2">
      <c r="A28943" s="72" t="s">
        <v>27573</v>
      </c>
      <c r="B28943" s="72"/>
    </row>
    <row r="28944" spans="1:2">
      <c r="A28944" s="72" t="s">
        <v>11895</v>
      </c>
      <c r="B28944" s="72"/>
    </row>
    <row r="28945" spans="1:2">
      <c r="A28945" s="72" t="s">
        <v>527</v>
      </c>
      <c r="B28945" s="72"/>
    </row>
    <row r="28946" spans="1:2">
      <c r="A28946" s="72" t="s">
        <v>23082</v>
      </c>
      <c r="B28946" s="72"/>
    </row>
    <row r="28947" spans="1:2">
      <c r="A28947" s="4" t="s">
        <v>528</v>
      </c>
      <c r="B28947" s="72"/>
    </row>
    <row r="28948" spans="1:2">
      <c r="A28948" s="72" t="s">
        <v>2494</v>
      </c>
      <c r="B28948" s="72"/>
    </row>
    <row r="28949" spans="1:2">
      <c r="A28949" s="72" t="s">
        <v>32168</v>
      </c>
      <c r="B28949" s="72"/>
    </row>
    <row r="28950" spans="1:2">
      <c r="A28950" s="72" t="s">
        <v>8012</v>
      </c>
      <c r="B28950" s="72"/>
    </row>
    <row r="28951" spans="1:2">
      <c r="A28951" s="72" t="s">
        <v>32169</v>
      </c>
      <c r="B28951" s="72"/>
    </row>
    <row r="28952" spans="1:2">
      <c r="A28952" s="72" t="s">
        <v>21106</v>
      </c>
      <c r="B28952" s="72"/>
    </row>
    <row r="28953" spans="1:2">
      <c r="A28953" s="72" t="s">
        <v>1876</v>
      </c>
      <c r="B28953" s="72"/>
    </row>
    <row r="28954" spans="1:2">
      <c r="A28954" s="72" t="s">
        <v>529</v>
      </c>
      <c r="B28954" s="72"/>
    </row>
    <row r="28955" spans="1:2">
      <c r="A28955" s="72" t="s">
        <v>529</v>
      </c>
      <c r="B28955" s="72"/>
    </row>
    <row r="28956" spans="1:2">
      <c r="A28956" s="72" t="s">
        <v>529</v>
      </c>
      <c r="B28956" s="72"/>
    </row>
    <row r="28957" spans="1:2">
      <c r="A28957" s="72" t="s">
        <v>529</v>
      </c>
      <c r="B28957" s="72"/>
    </row>
    <row r="28958" spans="1:2">
      <c r="A28958" s="72" t="s">
        <v>529</v>
      </c>
      <c r="B28958" s="72"/>
    </row>
    <row r="28959" spans="1:2">
      <c r="A28959" s="72" t="s">
        <v>529</v>
      </c>
      <c r="B28959" s="72"/>
    </row>
    <row r="28960" spans="1:2">
      <c r="A28960" s="72" t="s">
        <v>529</v>
      </c>
      <c r="B28960" s="72"/>
    </row>
    <row r="28961" spans="1:2">
      <c r="A28961" s="72" t="s">
        <v>14371</v>
      </c>
      <c r="B28961" s="72"/>
    </row>
    <row r="28962" spans="1:2">
      <c r="A28962" s="72" t="s">
        <v>2495</v>
      </c>
      <c r="B28962" s="72"/>
    </row>
    <row r="28963" spans="1:2">
      <c r="A28963" s="72" t="s">
        <v>26638</v>
      </c>
      <c r="B28963" s="72"/>
    </row>
    <row r="28964" spans="1:2">
      <c r="A28964" s="72" t="s">
        <v>14372</v>
      </c>
      <c r="B28964" s="72"/>
    </row>
    <row r="28965" spans="1:2">
      <c r="A28965" s="72" t="s">
        <v>15787</v>
      </c>
      <c r="B28965" s="72"/>
    </row>
    <row r="28966" spans="1:2">
      <c r="A28966" s="72" t="s">
        <v>29571</v>
      </c>
      <c r="B28966" s="72"/>
    </row>
    <row r="28967" spans="1:2">
      <c r="A28967" s="72" t="s">
        <v>22671</v>
      </c>
      <c r="B28967" s="72"/>
    </row>
    <row r="28968" spans="1:2">
      <c r="A28968" s="72" t="s">
        <v>15788</v>
      </c>
      <c r="B28968" s="72"/>
    </row>
    <row r="28969" spans="1:2">
      <c r="A28969" s="72" t="s">
        <v>4105</v>
      </c>
      <c r="B28969" s="72"/>
    </row>
    <row r="28970" spans="1:2">
      <c r="A28970" s="72" t="s">
        <v>11353</v>
      </c>
      <c r="B28970" s="72"/>
    </row>
    <row r="28971" spans="1:2">
      <c r="A28971" s="72" t="s">
        <v>24898</v>
      </c>
      <c r="B28971" s="72"/>
    </row>
    <row r="28972" spans="1:2">
      <c r="A28972" s="72" t="s">
        <v>12330</v>
      </c>
      <c r="B28972" s="72"/>
    </row>
    <row r="28973" spans="1:2">
      <c r="A28973" s="72" t="s">
        <v>12330</v>
      </c>
      <c r="B28973" s="72"/>
    </row>
    <row r="28974" spans="1:2">
      <c r="A28974" s="72" t="s">
        <v>15789</v>
      </c>
      <c r="B28974" s="72"/>
    </row>
    <row r="28975" spans="1:2">
      <c r="A28975" s="72" t="s">
        <v>32170</v>
      </c>
      <c r="B28975" s="72"/>
    </row>
    <row r="28976" spans="1:2">
      <c r="A28976" s="72" t="s">
        <v>6124</v>
      </c>
      <c r="B28976" s="72"/>
    </row>
    <row r="28977" spans="1:2">
      <c r="A28977" s="72" t="s">
        <v>16048</v>
      </c>
      <c r="B28977" s="72"/>
    </row>
    <row r="28978" spans="1:2">
      <c r="A28978" s="72" t="s">
        <v>16049</v>
      </c>
      <c r="B28978" s="72"/>
    </row>
    <row r="28979" spans="1:2">
      <c r="A28979" s="72" t="s">
        <v>15816</v>
      </c>
      <c r="B28979" s="72"/>
    </row>
    <row r="28980" spans="1:2">
      <c r="A28980" s="72" t="s">
        <v>18452</v>
      </c>
      <c r="B28980" s="72"/>
    </row>
    <row r="28981" spans="1:2">
      <c r="A28981" s="72" t="s">
        <v>17497</v>
      </c>
      <c r="B28981" s="72"/>
    </row>
    <row r="28982" spans="1:2">
      <c r="A28982" s="72" t="s">
        <v>4409</v>
      </c>
      <c r="B28982" s="72"/>
    </row>
    <row r="28983" spans="1:2">
      <c r="A28983" s="72" t="s">
        <v>7747</v>
      </c>
      <c r="B28983" s="72"/>
    </row>
    <row r="28984" spans="1:2">
      <c r="A28984" s="72" t="s">
        <v>2912</v>
      </c>
      <c r="B28984" s="72"/>
    </row>
    <row r="28985" spans="1:2">
      <c r="A28985" s="72" t="s">
        <v>13710</v>
      </c>
      <c r="B28985" s="72"/>
    </row>
    <row r="28986" spans="1:2">
      <c r="A28986" s="72" t="s">
        <v>26639</v>
      </c>
      <c r="B28986" s="72"/>
    </row>
    <row r="28987" spans="1:2">
      <c r="A28987" s="72" t="s">
        <v>2496</v>
      </c>
      <c r="B28987" s="72"/>
    </row>
    <row r="28988" spans="1:2">
      <c r="A28988" s="72" t="s">
        <v>14924</v>
      </c>
      <c r="B28988" s="72"/>
    </row>
    <row r="28989" spans="1:2">
      <c r="A28989" s="72" t="s">
        <v>5069</v>
      </c>
      <c r="B28989" s="72"/>
    </row>
    <row r="28990" spans="1:2">
      <c r="A28990" s="72" t="s">
        <v>5069</v>
      </c>
      <c r="B28990" s="72"/>
    </row>
    <row r="28991" spans="1:2">
      <c r="A28991" s="72" t="s">
        <v>2913</v>
      </c>
      <c r="B28991" s="72"/>
    </row>
    <row r="28992" spans="1:2">
      <c r="A28992" s="72" t="s">
        <v>17499</v>
      </c>
      <c r="B28992" s="72"/>
    </row>
    <row r="28993" spans="1:2">
      <c r="A28993" s="72" t="s">
        <v>23083</v>
      </c>
      <c r="B28993" s="72"/>
    </row>
    <row r="28994" spans="1:2">
      <c r="A28994" s="72" t="s">
        <v>23084</v>
      </c>
      <c r="B28994" s="72"/>
    </row>
    <row r="28995" spans="1:2">
      <c r="A28995" s="72" t="s">
        <v>25295</v>
      </c>
      <c r="B28995" s="72"/>
    </row>
    <row r="28996" spans="1:2">
      <c r="A28996" s="72" t="s">
        <v>31971</v>
      </c>
      <c r="B28996" s="72"/>
    </row>
    <row r="28997" spans="1:2">
      <c r="A28997" s="72" t="s">
        <v>3280</v>
      </c>
      <c r="B28997" s="72"/>
    </row>
    <row r="28998" spans="1:2">
      <c r="A28998" s="72" t="s">
        <v>3280</v>
      </c>
      <c r="B28998" s="72"/>
    </row>
    <row r="28999" spans="1:2">
      <c r="A28999" s="72" t="s">
        <v>11896</v>
      </c>
      <c r="B28999" s="72"/>
    </row>
    <row r="29000" spans="1:2">
      <c r="A29000" s="72" t="s">
        <v>25296</v>
      </c>
      <c r="B29000" s="72"/>
    </row>
    <row r="29001" spans="1:2">
      <c r="A29001" s="72" t="s">
        <v>14373</v>
      </c>
      <c r="B29001" s="72"/>
    </row>
    <row r="29002" spans="1:2">
      <c r="A29002" s="72" t="s">
        <v>7748</v>
      </c>
      <c r="B29002" s="72"/>
    </row>
    <row r="29003" spans="1:2">
      <c r="A29003" s="72" t="s">
        <v>24355</v>
      </c>
      <c r="B29003" s="72"/>
    </row>
    <row r="29004" spans="1:2">
      <c r="A29004" s="72" t="s">
        <v>2914</v>
      </c>
      <c r="B29004" s="72"/>
    </row>
    <row r="29005" spans="1:2">
      <c r="A29005" s="72" t="s">
        <v>2914</v>
      </c>
      <c r="B29005" s="72"/>
    </row>
    <row r="29006" spans="1:2">
      <c r="A29006" s="72" t="s">
        <v>2914</v>
      </c>
      <c r="B29006" s="72"/>
    </row>
    <row r="29007" spans="1:2">
      <c r="A29007" s="72" t="s">
        <v>2914</v>
      </c>
      <c r="B29007" s="72"/>
    </row>
    <row r="29008" spans="1:2">
      <c r="A29008" s="72" t="s">
        <v>2914</v>
      </c>
      <c r="B29008" s="72"/>
    </row>
    <row r="29009" spans="1:2">
      <c r="A29009" s="72" t="s">
        <v>2914</v>
      </c>
      <c r="B29009" s="72"/>
    </row>
    <row r="29010" spans="1:2">
      <c r="A29010" s="72" t="s">
        <v>2914</v>
      </c>
      <c r="B29010" s="72"/>
    </row>
    <row r="29011" spans="1:2">
      <c r="A29011" s="72" t="s">
        <v>23871</v>
      </c>
      <c r="B29011" s="72"/>
    </row>
    <row r="29012" spans="1:2">
      <c r="A29012" s="72" t="s">
        <v>24899</v>
      </c>
      <c r="B29012" s="72"/>
    </row>
    <row r="29013" spans="1:2">
      <c r="A29013" s="72" t="s">
        <v>16050</v>
      </c>
      <c r="B29013" s="72"/>
    </row>
    <row r="29014" spans="1:2">
      <c r="A29014" s="72" t="s">
        <v>26640</v>
      </c>
      <c r="B29014" s="72"/>
    </row>
    <row r="29015" spans="1:2">
      <c r="A29015" s="72" t="s">
        <v>11354</v>
      </c>
      <c r="B29015" s="72"/>
    </row>
    <row r="29016" spans="1:2">
      <c r="A29016" s="72" t="s">
        <v>27574</v>
      </c>
      <c r="B29016" s="72"/>
    </row>
    <row r="29017" spans="1:2">
      <c r="A29017" s="72" t="s">
        <v>12781</v>
      </c>
      <c r="B29017" s="72"/>
    </row>
    <row r="29018" spans="1:2">
      <c r="A29018" s="72" t="s">
        <v>5725</v>
      </c>
      <c r="B29018" s="72"/>
    </row>
    <row r="29019" spans="1:2">
      <c r="A29019" s="72" t="s">
        <v>29072</v>
      </c>
      <c r="B29019" s="72"/>
    </row>
    <row r="29020" spans="1:2">
      <c r="A29020" s="72" t="s">
        <v>11355</v>
      </c>
      <c r="B29020" s="72"/>
    </row>
    <row r="29021" spans="1:2">
      <c r="A29021" s="72" t="s">
        <v>25538</v>
      </c>
      <c r="B29021" s="72"/>
    </row>
    <row r="29022" spans="1:2">
      <c r="A29022" s="72" t="s">
        <v>5726</v>
      </c>
      <c r="B29022" s="72"/>
    </row>
    <row r="29023" spans="1:2">
      <c r="A29023" s="72" t="s">
        <v>26641</v>
      </c>
      <c r="B29023" s="72"/>
    </row>
    <row r="29024" spans="1:2">
      <c r="A29024" s="72" t="s">
        <v>5727</v>
      </c>
      <c r="B29024" s="72"/>
    </row>
    <row r="29025" spans="1:2">
      <c r="A29025" s="72" t="s">
        <v>5070</v>
      </c>
      <c r="B29025" s="72"/>
    </row>
    <row r="29026" spans="1:2">
      <c r="A29026" s="72" t="s">
        <v>17927</v>
      </c>
      <c r="B29026" s="72"/>
    </row>
    <row r="29027" spans="1:2">
      <c r="A29027" s="72" t="s">
        <v>15254</v>
      </c>
      <c r="B29027" s="72"/>
    </row>
    <row r="29028" spans="1:2">
      <c r="A29028" s="72" t="s">
        <v>31972</v>
      </c>
      <c r="B29028" s="72"/>
    </row>
    <row r="29029" spans="1:2">
      <c r="A29029" s="72" t="s">
        <v>6125</v>
      </c>
      <c r="B29029" s="72"/>
    </row>
    <row r="29030" spans="1:2">
      <c r="A29030" s="72" t="s">
        <v>4106</v>
      </c>
      <c r="B29030" s="72"/>
    </row>
    <row r="29031" spans="1:2">
      <c r="A29031" s="72" t="s">
        <v>6126</v>
      </c>
      <c r="B29031" s="72"/>
    </row>
    <row r="29032" spans="1:2">
      <c r="A29032" s="72" t="s">
        <v>25539</v>
      </c>
      <c r="B29032" s="72"/>
    </row>
    <row r="29033" spans="1:2">
      <c r="A29033" s="72" t="s">
        <v>31746</v>
      </c>
      <c r="B29033" s="72"/>
    </row>
    <row r="29034" spans="1:2">
      <c r="A29034" s="72" t="s">
        <v>4410</v>
      </c>
      <c r="B29034" s="72"/>
    </row>
    <row r="29035" spans="1:2">
      <c r="A29035" s="72" t="s">
        <v>13968</v>
      </c>
      <c r="B29035" s="72"/>
    </row>
    <row r="29036" spans="1:2">
      <c r="A29036" s="72" t="s">
        <v>26698</v>
      </c>
      <c r="B29036" s="72"/>
    </row>
    <row r="29037" spans="1:2">
      <c r="A29037" s="72" t="s">
        <v>17294</v>
      </c>
      <c r="B29037" s="72"/>
    </row>
    <row r="29038" spans="1:2">
      <c r="A29038" s="72" t="s">
        <v>25297</v>
      </c>
      <c r="B29038" s="72"/>
    </row>
    <row r="29039" spans="1:2">
      <c r="A29039" s="72" t="s">
        <v>11356</v>
      </c>
      <c r="B29039" s="72"/>
    </row>
    <row r="29040" spans="1:2">
      <c r="A29040" s="72" t="s">
        <v>9977</v>
      </c>
      <c r="B29040" s="72"/>
    </row>
    <row r="29041" spans="1:2">
      <c r="A29041" s="72" t="s">
        <v>9977</v>
      </c>
      <c r="B29041" s="72"/>
    </row>
    <row r="29042" spans="1:2">
      <c r="A29042" s="72" t="s">
        <v>5728</v>
      </c>
      <c r="B29042" s="72"/>
    </row>
    <row r="29043" spans="1:2">
      <c r="A29043" s="72" t="s">
        <v>5728</v>
      </c>
      <c r="B29043" s="72"/>
    </row>
    <row r="29044" spans="1:2">
      <c r="A29044" s="72" t="s">
        <v>8449</v>
      </c>
      <c r="B29044" s="72"/>
    </row>
    <row r="29045" spans="1:2">
      <c r="A29045" s="72" t="s">
        <v>19198</v>
      </c>
      <c r="B29045" s="72"/>
    </row>
    <row r="29046" spans="1:2">
      <c r="A29046" s="72" t="s">
        <v>8450</v>
      </c>
      <c r="B29046" s="72"/>
    </row>
    <row r="29047" spans="1:2">
      <c r="A29047" s="72" t="s">
        <v>17928</v>
      </c>
      <c r="B29047" s="72"/>
    </row>
    <row r="29048" spans="1:2">
      <c r="A29048" s="72" t="s">
        <v>17296</v>
      </c>
      <c r="B29048" s="72"/>
    </row>
    <row r="29049" spans="1:2">
      <c r="A29049" s="72" t="s">
        <v>26642</v>
      </c>
      <c r="B29049" s="72"/>
    </row>
    <row r="29050" spans="1:2">
      <c r="A29050" s="72" t="s">
        <v>4411</v>
      </c>
      <c r="B29050" s="72"/>
    </row>
    <row r="29051" spans="1:2">
      <c r="A29051" s="72" t="s">
        <v>9440</v>
      </c>
      <c r="B29051" s="72"/>
    </row>
    <row r="29052" spans="1:2">
      <c r="A29052" s="72" t="s">
        <v>12782</v>
      </c>
      <c r="B29052" s="72"/>
    </row>
    <row r="29053" spans="1:2">
      <c r="A29053" s="72" t="s">
        <v>2054</v>
      </c>
      <c r="B29053" s="72"/>
    </row>
    <row r="29054" spans="1:2">
      <c r="A29054" s="4" t="s">
        <v>33625</v>
      </c>
      <c r="B29054" s="72"/>
    </row>
    <row r="29055" spans="1:2">
      <c r="A29055" s="72" t="s">
        <v>5071</v>
      </c>
      <c r="B29055" s="72"/>
    </row>
    <row r="29056" spans="1:2">
      <c r="A29056" s="72" t="s">
        <v>2497</v>
      </c>
      <c r="B29056" s="72"/>
    </row>
    <row r="29057" spans="1:2">
      <c r="A29057" s="72" t="s">
        <v>12783</v>
      </c>
      <c r="B29057" s="72"/>
    </row>
    <row r="29058" spans="1:2">
      <c r="A29058" s="72" t="s">
        <v>14374</v>
      </c>
      <c r="B29058" s="72"/>
    </row>
    <row r="29059" spans="1:2">
      <c r="A29059" s="72" t="s">
        <v>9978</v>
      </c>
      <c r="B29059" s="72"/>
    </row>
    <row r="29060" spans="1:2">
      <c r="A29060" s="72" t="s">
        <v>2209</v>
      </c>
      <c r="B29060" s="72"/>
    </row>
    <row r="29061" spans="1:2">
      <c r="A29061" s="72" t="s">
        <v>1877</v>
      </c>
      <c r="B29061" s="72"/>
    </row>
    <row r="29062" spans="1:2">
      <c r="A29062" s="72" t="s">
        <v>14375</v>
      </c>
      <c r="B29062" s="72"/>
    </row>
    <row r="29063" spans="1:2">
      <c r="A29063" s="72" t="s">
        <v>27575</v>
      </c>
      <c r="B29063" s="72"/>
    </row>
    <row r="29064" spans="1:2">
      <c r="A29064" s="72" t="s">
        <v>29073</v>
      </c>
      <c r="B29064" s="72"/>
    </row>
    <row r="29065" spans="1:2">
      <c r="A29065" s="72" t="s">
        <v>13969</v>
      </c>
      <c r="B29065" s="72"/>
    </row>
    <row r="29066" spans="1:2">
      <c r="A29066" s="72" t="s">
        <v>14925</v>
      </c>
      <c r="B29066" s="72"/>
    </row>
    <row r="29067" spans="1:2">
      <c r="A29067" s="72" t="s">
        <v>9441</v>
      </c>
      <c r="B29067" s="72"/>
    </row>
    <row r="29068" spans="1:2">
      <c r="A29068" s="72" t="s">
        <v>21463</v>
      </c>
      <c r="B29068" s="72"/>
    </row>
    <row r="29069" spans="1:2">
      <c r="A29069" s="72" t="s">
        <v>15790</v>
      </c>
      <c r="B29069" s="72"/>
    </row>
    <row r="29070" spans="1:2">
      <c r="A29070" s="72" t="s">
        <v>10398</v>
      </c>
      <c r="B29070" s="72"/>
    </row>
    <row r="29071" spans="1:2">
      <c r="A29071" s="72" t="s">
        <v>8451</v>
      </c>
      <c r="B29071" s="72"/>
    </row>
    <row r="29072" spans="1:2">
      <c r="A29072" s="72" t="s">
        <v>11357</v>
      </c>
      <c r="B29072" s="72"/>
    </row>
    <row r="29073" spans="1:2">
      <c r="A29073" s="72" t="s">
        <v>11358</v>
      </c>
      <c r="B29073" s="72"/>
    </row>
    <row r="29074" spans="1:2">
      <c r="A29074" s="72" t="s">
        <v>2498</v>
      </c>
      <c r="B29074" s="72"/>
    </row>
    <row r="29075" spans="1:2">
      <c r="A29075" s="72" t="s">
        <v>32171</v>
      </c>
      <c r="B29075" s="72"/>
    </row>
    <row r="29076" spans="1:2">
      <c r="A29076" s="72" t="s">
        <v>16835</v>
      </c>
      <c r="B29076" s="72"/>
    </row>
    <row r="29077" spans="1:2">
      <c r="A29077" s="72" t="s">
        <v>16836</v>
      </c>
      <c r="B29077" s="72"/>
    </row>
    <row r="29078" spans="1:2">
      <c r="A29078" s="72" t="s">
        <v>12780</v>
      </c>
      <c r="B29078" s="72"/>
    </row>
    <row r="29079" spans="1:2">
      <c r="A29079" s="72" t="s">
        <v>15500</v>
      </c>
      <c r="B29079" s="72"/>
    </row>
    <row r="29080" spans="1:2">
      <c r="A29080" s="72" t="s">
        <v>15791</v>
      </c>
      <c r="B29080" s="72"/>
    </row>
    <row r="29081" spans="1:2">
      <c r="A29081" s="72" t="s">
        <v>2499</v>
      </c>
      <c r="B29081" s="72"/>
    </row>
    <row r="29082" spans="1:2">
      <c r="A29082" s="72" t="s">
        <v>32172</v>
      </c>
      <c r="B29082" s="72"/>
    </row>
    <row r="29083" spans="1:2">
      <c r="A29083" s="72" t="s">
        <v>5072</v>
      </c>
      <c r="B29083" s="72"/>
    </row>
    <row r="29084" spans="1:2">
      <c r="A29084" s="72" t="s">
        <v>20184</v>
      </c>
      <c r="B29084" s="72"/>
    </row>
    <row r="29085" spans="1:2">
      <c r="A29085" s="72" t="s">
        <v>20494</v>
      </c>
      <c r="B29085" s="72"/>
    </row>
    <row r="29086" spans="1:2">
      <c r="A29086" s="72" t="s">
        <v>530</v>
      </c>
      <c r="B29086" s="72"/>
    </row>
    <row r="29087" spans="1:2">
      <c r="A29087" s="72" t="s">
        <v>31747</v>
      </c>
      <c r="B29087" s="72"/>
    </row>
    <row r="29088" spans="1:2">
      <c r="A29088" s="72" t="s">
        <v>30097</v>
      </c>
      <c r="B29088" s="72"/>
    </row>
    <row r="29089" spans="1:2">
      <c r="A29089" s="72" t="s">
        <v>2210</v>
      </c>
      <c r="B29089" s="72"/>
    </row>
    <row r="29090" spans="1:2">
      <c r="A29090" s="72" t="s">
        <v>2210</v>
      </c>
      <c r="B29090" s="72"/>
    </row>
    <row r="29091" spans="1:2">
      <c r="A29091" s="72" t="s">
        <v>2210</v>
      </c>
      <c r="B29091" s="72"/>
    </row>
    <row r="29092" spans="1:2">
      <c r="A29092" s="72" t="s">
        <v>2210</v>
      </c>
      <c r="B29092" s="72"/>
    </row>
    <row r="29093" spans="1:2">
      <c r="A29093" s="72" t="s">
        <v>2210</v>
      </c>
      <c r="B29093" s="72"/>
    </row>
    <row r="29094" spans="1:2">
      <c r="A29094" s="72" t="s">
        <v>2210</v>
      </c>
      <c r="B29094" s="72"/>
    </row>
    <row r="29095" spans="1:2">
      <c r="A29095" s="72" t="s">
        <v>2210</v>
      </c>
      <c r="B29095" s="72"/>
    </row>
    <row r="29096" spans="1:2">
      <c r="A29096" s="72" t="s">
        <v>2210</v>
      </c>
      <c r="B29096" s="72"/>
    </row>
    <row r="29097" spans="1:2">
      <c r="A29097" s="72" t="s">
        <v>22672</v>
      </c>
      <c r="B29097" s="72"/>
    </row>
    <row r="29098" spans="1:2">
      <c r="A29098" s="72" t="s">
        <v>22672</v>
      </c>
      <c r="B29098" s="72"/>
    </row>
    <row r="29099" spans="1:2">
      <c r="A29099" s="72" t="s">
        <v>8013</v>
      </c>
      <c r="B29099" s="72"/>
    </row>
    <row r="29100" spans="1:2">
      <c r="A29100" s="72" t="s">
        <v>12784</v>
      </c>
      <c r="B29100" s="72"/>
    </row>
    <row r="29101" spans="1:2">
      <c r="A29101" s="72" t="s">
        <v>21464</v>
      </c>
      <c r="B29101" s="72"/>
    </row>
    <row r="29102" spans="1:2">
      <c r="A29102" s="72" t="s">
        <v>30098</v>
      </c>
      <c r="B29102" s="72"/>
    </row>
    <row r="29103" spans="1:2">
      <c r="A29103" s="72" t="s">
        <v>31973</v>
      </c>
      <c r="B29103" s="72"/>
    </row>
    <row r="29104" spans="1:2">
      <c r="A29104" s="72" t="s">
        <v>30099</v>
      </c>
      <c r="B29104" s="72"/>
    </row>
    <row r="29105" spans="1:2">
      <c r="A29105" s="72" t="s">
        <v>17297</v>
      </c>
      <c r="B29105" s="72"/>
    </row>
    <row r="29106" spans="1:2">
      <c r="A29106" s="72" t="s">
        <v>9979</v>
      </c>
      <c r="B29106" s="72"/>
    </row>
    <row r="29107" spans="1:2">
      <c r="A29107" s="72" t="s">
        <v>10399</v>
      </c>
      <c r="B29107" s="72"/>
    </row>
    <row r="29108" spans="1:2">
      <c r="A29108" s="72" t="s">
        <v>17500</v>
      </c>
      <c r="B29108" s="72"/>
    </row>
    <row r="29109" spans="1:2">
      <c r="A29109" s="72" t="s">
        <v>13465</v>
      </c>
      <c r="B29109" s="72"/>
    </row>
    <row r="29110" spans="1:2">
      <c r="A29110" s="72" t="s">
        <v>21465</v>
      </c>
      <c r="B29110" s="72"/>
    </row>
    <row r="29111" spans="1:2">
      <c r="A29111" s="72" t="s">
        <v>27576</v>
      </c>
      <c r="B29111" s="72"/>
    </row>
    <row r="29112" spans="1:2">
      <c r="A29112" s="72" t="s">
        <v>5073</v>
      </c>
      <c r="B29112" s="72"/>
    </row>
    <row r="29113" spans="1:2">
      <c r="A29113" s="72" t="s">
        <v>29074</v>
      </c>
      <c r="B29113" s="72"/>
    </row>
    <row r="29114" spans="1:2">
      <c r="A29114" s="72" t="s">
        <v>9980</v>
      </c>
      <c r="B29114" s="72"/>
    </row>
    <row r="29115" spans="1:2">
      <c r="A29115" s="72" t="s">
        <v>17298</v>
      </c>
      <c r="B29115" s="72"/>
    </row>
    <row r="29116" spans="1:2">
      <c r="A29116" s="72" t="s">
        <v>31519</v>
      </c>
      <c r="B29116" s="72"/>
    </row>
    <row r="29117" spans="1:2">
      <c r="A29117" s="72" t="s">
        <v>22673</v>
      </c>
      <c r="B29117" s="72"/>
    </row>
    <row r="29118" spans="1:2">
      <c r="A29118" s="72" t="s">
        <v>29868</v>
      </c>
      <c r="B29118" s="72"/>
    </row>
    <row r="29119" spans="1:2">
      <c r="A29119" s="72" t="s">
        <v>32173</v>
      </c>
      <c r="B29119" s="72"/>
    </row>
    <row r="29120" spans="1:2">
      <c r="A29120" s="72" t="s">
        <v>8014</v>
      </c>
      <c r="B29120" s="72"/>
    </row>
    <row r="29121" spans="1:2">
      <c r="A29121" s="72" t="s">
        <v>6450</v>
      </c>
      <c r="B29121" s="72"/>
    </row>
    <row r="29122" spans="1:2">
      <c r="A29122" s="72" t="s">
        <v>30764</v>
      </c>
      <c r="B29122" s="72"/>
    </row>
    <row r="29123" spans="1:2">
      <c r="A29123" s="72" t="s">
        <v>30765</v>
      </c>
      <c r="B29123" s="72"/>
    </row>
    <row r="29124" spans="1:2">
      <c r="A29124" s="72" t="s">
        <v>2055</v>
      </c>
      <c r="B29124" s="72"/>
    </row>
    <row r="29125" spans="1:2">
      <c r="A29125" s="72" t="s">
        <v>27577</v>
      </c>
      <c r="B29125" s="72"/>
    </row>
    <row r="29126" spans="1:2">
      <c r="A29126" s="72" t="s">
        <v>16256</v>
      </c>
      <c r="B29126" s="72"/>
    </row>
    <row r="29127" spans="1:2">
      <c r="A29127" s="72" t="s">
        <v>32174</v>
      </c>
      <c r="B29127" s="72"/>
    </row>
    <row r="29128" spans="1:2">
      <c r="A29128" s="72" t="s">
        <v>3677</v>
      </c>
      <c r="B29128" s="72"/>
    </row>
    <row r="29129" spans="1:2">
      <c r="A29129" s="72" t="s">
        <v>27578</v>
      </c>
      <c r="B29129" s="72"/>
    </row>
    <row r="29130" spans="1:2">
      <c r="A29130" s="72" t="s">
        <v>3678</v>
      </c>
      <c r="B29130" s="72"/>
    </row>
    <row r="29131" spans="1:2">
      <c r="A29131" s="72" t="s">
        <v>17501</v>
      </c>
      <c r="B29131" s="72"/>
    </row>
    <row r="29132" spans="1:2">
      <c r="A29132" s="72" t="s">
        <v>27579</v>
      </c>
      <c r="B29132" s="72"/>
    </row>
    <row r="29133" spans="1:2">
      <c r="A29133" s="72" t="s">
        <v>3679</v>
      </c>
      <c r="B29133" s="72"/>
    </row>
    <row r="29134" spans="1:2">
      <c r="A29134" s="72" t="s">
        <v>30766</v>
      </c>
      <c r="B29134" s="72"/>
    </row>
    <row r="29135" spans="1:2">
      <c r="A29135" s="72" t="s">
        <v>27580</v>
      </c>
      <c r="B29135" s="72"/>
    </row>
    <row r="29136" spans="1:2">
      <c r="A29136" s="72" t="s">
        <v>15792</v>
      </c>
      <c r="B29136" s="72"/>
    </row>
    <row r="29137" spans="1:2">
      <c r="A29137" s="72" t="s">
        <v>23085</v>
      </c>
      <c r="B29137" s="72"/>
    </row>
    <row r="29138" spans="1:2">
      <c r="A29138" s="72" t="s">
        <v>1644</v>
      </c>
      <c r="B29138" s="72"/>
    </row>
    <row r="29139" spans="1:2">
      <c r="A29139" s="72" t="s">
        <v>7318</v>
      </c>
      <c r="B29139" s="72"/>
    </row>
    <row r="29140" spans="1:2">
      <c r="A29140" s="72" t="s">
        <v>32921</v>
      </c>
      <c r="B29140" s="72"/>
    </row>
    <row r="29141" spans="1:2">
      <c r="A29141" s="72" t="s">
        <v>31974</v>
      </c>
      <c r="B29141" s="72"/>
    </row>
    <row r="29142" spans="1:2">
      <c r="A29142" s="72" t="s">
        <v>1645</v>
      </c>
      <c r="B29142" s="72"/>
    </row>
    <row r="29143" spans="1:2">
      <c r="A29143" s="72" t="s">
        <v>1645</v>
      </c>
      <c r="B29143" s="72"/>
    </row>
    <row r="29144" spans="1:2">
      <c r="A29144" s="72" t="s">
        <v>1645</v>
      </c>
      <c r="B29144" s="72"/>
    </row>
    <row r="29145" spans="1:2">
      <c r="A29145" s="72" t="s">
        <v>1645</v>
      </c>
      <c r="B29145" s="72"/>
    </row>
    <row r="29146" spans="1:2">
      <c r="A29146" s="72" t="s">
        <v>12331</v>
      </c>
      <c r="B29146" s="72"/>
    </row>
    <row r="29147" spans="1:2">
      <c r="A29147" s="72" t="s">
        <v>12331</v>
      </c>
      <c r="B29147" s="72"/>
    </row>
    <row r="29148" spans="1:2">
      <c r="A29148" s="72" t="s">
        <v>12331</v>
      </c>
      <c r="B29148" s="72"/>
    </row>
    <row r="29149" spans="1:2">
      <c r="A29149" s="72" t="s">
        <v>12331</v>
      </c>
      <c r="B29149" s="72"/>
    </row>
    <row r="29150" spans="1:2">
      <c r="A29150" s="72" t="s">
        <v>12331</v>
      </c>
      <c r="B29150" s="72"/>
    </row>
    <row r="29151" spans="1:2">
      <c r="A29151" s="72" t="s">
        <v>32175</v>
      </c>
      <c r="B29151" s="72"/>
    </row>
    <row r="29152" spans="1:2">
      <c r="A29152" s="72" t="s">
        <v>27959</v>
      </c>
      <c r="B29152" s="72"/>
    </row>
    <row r="29153" spans="1:2">
      <c r="A29153" s="72" t="s">
        <v>23086</v>
      </c>
      <c r="B29153" s="72"/>
    </row>
    <row r="29154" spans="1:2">
      <c r="A29154" s="72" t="s">
        <v>15501</v>
      </c>
      <c r="B29154" s="72"/>
    </row>
    <row r="29155" spans="1:2">
      <c r="A29155" s="72" t="s">
        <v>8452</v>
      </c>
      <c r="B29155" s="72"/>
    </row>
    <row r="29156" spans="1:2">
      <c r="A29156" s="72" t="s">
        <v>4412</v>
      </c>
      <c r="B29156" s="72"/>
    </row>
    <row r="29157" spans="1:2">
      <c r="A29157" s="72" t="s">
        <v>8453</v>
      </c>
      <c r="B29157" s="72"/>
    </row>
    <row r="29158" spans="1:2">
      <c r="A29158" s="72" t="s">
        <v>8454</v>
      </c>
      <c r="B29158" s="72"/>
    </row>
    <row r="29159" spans="1:2">
      <c r="A29159" s="72" t="s">
        <v>1646</v>
      </c>
      <c r="B29159" s="72"/>
    </row>
    <row r="29160" spans="1:2">
      <c r="A29160" s="72" t="s">
        <v>20495</v>
      </c>
      <c r="B29160" s="72"/>
    </row>
    <row r="29161" spans="1:2">
      <c r="A29161" s="4" t="s">
        <v>33644</v>
      </c>
      <c r="B29161" s="72"/>
    </row>
    <row r="29162" spans="1:2">
      <c r="A29162" s="72" t="s">
        <v>22674</v>
      </c>
      <c r="B29162" s="72"/>
    </row>
    <row r="29163" spans="1:2">
      <c r="A29163" s="72" t="s">
        <v>33535</v>
      </c>
      <c r="B29163" s="72"/>
    </row>
    <row r="29164" spans="1:2">
      <c r="A29164" s="72" t="s">
        <v>25298</v>
      </c>
      <c r="B29164" s="72"/>
    </row>
    <row r="29165" spans="1:2">
      <c r="A29165" s="72" t="s">
        <v>31073</v>
      </c>
      <c r="B29165" s="72"/>
    </row>
    <row r="29166" spans="1:2">
      <c r="A29166" s="72" t="s">
        <v>31074</v>
      </c>
      <c r="B29166" s="72"/>
    </row>
    <row r="29167" spans="1:2">
      <c r="A29167" s="72" t="s">
        <v>30100</v>
      </c>
      <c r="B29167" s="72"/>
    </row>
    <row r="29168" spans="1:2">
      <c r="A29168" s="72" t="s">
        <v>1878</v>
      </c>
      <c r="B29168" s="72"/>
    </row>
    <row r="29169" spans="1:2">
      <c r="A29169" s="72" t="s">
        <v>3281</v>
      </c>
      <c r="B29169" s="72"/>
    </row>
    <row r="29170" spans="1:2">
      <c r="A29170" s="72" t="s">
        <v>12332</v>
      </c>
      <c r="B29170" s="72"/>
    </row>
    <row r="29171" spans="1:2">
      <c r="A29171" s="72" t="s">
        <v>17929</v>
      </c>
      <c r="B29171" s="72"/>
    </row>
    <row r="29172" spans="1:2">
      <c r="A29172" s="72" t="s">
        <v>17930</v>
      </c>
      <c r="B29172" s="72"/>
    </row>
    <row r="29173" spans="1:2">
      <c r="A29173" s="72" t="s">
        <v>27960</v>
      </c>
      <c r="B29173" s="72"/>
    </row>
    <row r="29174" spans="1:2">
      <c r="A29174" s="72" t="s">
        <v>15255</v>
      </c>
      <c r="B29174" s="72"/>
    </row>
    <row r="29175" spans="1:2">
      <c r="A29175" s="72" t="s">
        <v>7749</v>
      </c>
      <c r="B29175" s="72"/>
    </row>
    <row r="29176" spans="1:2">
      <c r="A29176" s="72" t="s">
        <v>14926</v>
      </c>
      <c r="B29176" s="72"/>
    </row>
    <row r="29177" spans="1:2">
      <c r="A29177" s="72" t="s">
        <v>12333</v>
      </c>
      <c r="B29177" s="72"/>
    </row>
    <row r="29178" spans="1:2">
      <c r="A29178" s="72" t="s">
        <v>12785</v>
      </c>
      <c r="B29178" s="72"/>
    </row>
    <row r="29179" spans="1:2">
      <c r="A29179" s="72" t="s">
        <v>12786</v>
      </c>
      <c r="B29179" s="72"/>
    </row>
    <row r="29180" spans="1:2">
      <c r="A29180" s="72" t="s">
        <v>15256</v>
      </c>
      <c r="B29180" s="72"/>
    </row>
    <row r="29181" spans="1:2">
      <c r="A29181" s="72" t="s">
        <v>5074</v>
      </c>
      <c r="B29181" s="72"/>
    </row>
    <row r="29182" spans="1:2">
      <c r="A29182" s="72" t="s">
        <v>17931</v>
      </c>
      <c r="B29182" s="72"/>
    </row>
    <row r="29183" spans="1:2">
      <c r="A29183" s="72" t="s">
        <v>21107</v>
      </c>
      <c r="B29183" s="72"/>
    </row>
    <row r="29184" spans="1:2">
      <c r="A29184" s="72" t="s">
        <v>21107</v>
      </c>
      <c r="B29184" s="72"/>
    </row>
    <row r="29185" spans="1:2">
      <c r="A29185" s="72" t="s">
        <v>21107</v>
      </c>
      <c r="B29185" s="72"/>
    </row>
    <row r="29186" spans="1:2">
      <c r="A29186" s="4" t="s">
        <v>21107</v>
      </c>
      <c r="B29186" s="72"/>
    </row>
    <row r="29187" spans="1:2">
      <c r="A29187" s="72" t="s">
        <v>12787</v>
      </c>
      <c r="B29187" s="72"/>
    </row>
    <row r="29188" spans="1:2">
      <c r="A29188" s="72" t="s">
        <v>8455</v>
      </c>
      <c r="B29188" s="72"/>
    </row>
    <row r="29189" spans="1:2">
      <c r="A29189" s="72" t="s">
        <v>4107</v>
      </c>
      <c r="B29189" s="72"/>
    </row>
    <row r="29190" spans="1:2">
      <c r="A29190" s="72" t="s">
        <v>21108</v>
      </c>
      <c r="B29190" s="72"/>
    </row>
    <row r="29191" spans="1:2">
      <c r="A29191" s="72" t="s">
        <v>1647</v>
      </c>
      <c r="B29191" s="72"/>
    </row>
    <row r="29192" spans="1:2">
      <c r="A29192" s="72" t="s">
        <v>1647</v>
      </c>
      <c r="B29192" s="72"/>
    </row>
    <row r="29193" spans="1:2">
      <c r="A29193" s="72" t="s">
        <v>1647</v>
      </c>
      <c r="B29193" s="72"/>
    </row>
    <row r="29194" spans="1:2">
      <c r="A29194" s="72" t="s">
        <v>1647</v>
      </c>
      <c r="B29194" s="72"/>
    </row>
    <row r="29195" spans="1:2">
      <c r="A29195" s="72" t="s">
        <v>1647</v>
      </c>
      <c r="B29195" s="72"/>
    </row>
    <row r="29196" spans="1:2">
      <c r="A29196" s="72" t="s">
        <v>1647</v>
      </c>
      <c r="B29196" s="72"/>
    </row>
    <row r="29197" spans="1:2">
      <c r="A29197" s="72" t="s">
        <v>1647</v>
      </c>
      <c r="B29197" s="72"/>
    </row>
    <row r="29198" spans="1:2">
      <c r="A29198" s="72" t="s">
        <v>1647</v>
      </c>
      <c r="B29198" s="72"/>
    </row>
    <row r="29199" spans="1:2">
      <c r="A29199" s="72" t="s">
        <v>1647</v>
      </c>
      <c r="B29199" s="72"/>
    </row>
    <row r="29200" spans="1:2">
      <c r="A29200" s="72" t="s">
        <v>1647</v>
      </c>
      <c r="B29200" s="72"/>
    </row>
    <row r="29201" spans="1:2">
      <c r="A29201" s="72" t="s">
        <v>11898</v>
      </c>
      <c r="B29201" s="72"/>
    </row>
    <row r="29202" spans="1:2">
      <c r="A29202" s="72" t="s">
        <v>3680</v>
      </c>
      <c r="B29202" s="72"/>
    </row>
    <row r="29203" spans="1:2">
      <c r="A29203" s="72" t="s">
        <v>5075</v>
      </c>
      <c r="B29203" s="72"/>
    </row>
    <row r="29204" spans="1:2">
      <c r="A29204" s="72" t="s">
        <v>16555</v>
      </c>
      <c r="B29204" s="72"/>
    </row>
    <row r="29205" spans="1:2">
      <c r="A29205" s="72" t="s">
        <v>29572</v>
      </c>
      <c r="B29205" s="72"/>
    </row>
    <row r="29206" spans="1:2">
      <c r="A29206" s="72" t="s">
        <v>6451</v>
      </c>
      <c r="B29206" s="72"/>
    </row>
    <row r="29207" spans="1:2">
      <c r="A29207" s="72" t="s">
        <v>16556</v>
      </c>
      <c r="B29207" s="72"/>
    </row>
    <row r="29208" spans="1:2">
      <c r="A29208" s="72" t="s">
        <v>27582</v>
      </c>
      <c r="B29208" s="72"/>
    </row>
    <row r="29209" spans="1:2">
      <c r="A29209" s="72" t="s">
        <v>32922</v>
      </c>
      <c r="B29209" s="72"/>
    </row>
    <row r="29210" spans="1:2">
      <c r="A29210" s="72" t="s">
        <v>19199</v>
      </c>
      <c r="B29210" s="72"/>
    </row>
    <row r="29211" spans="1:2">
      <c r="A29211" s="72" t="s">
        <v>19200</v>
      </c>
      <c r="B29211" s="72"/>
    </row>
    <row r="29212" spans="1:2">
      <c r="A29212" s="72" t="s">
        <v>2915</v>
      </c>
      <c r="B29212" s="72"/>
    </row>
    <row r="29213" spans="1:2">
      <c r="A29213" s="72" t="s">
        <v>11899</v>
      </c>
      <c r="B29213" s="72"/>
    </row>
    <row r="29214" spans="1:2">
      <c r="A29214" s="72" t="s">
        <v>27581</v>
      </c>
      <c r="B29214" s="72"/>
    </row>
    <row r="29215" spans="1:2">
      <c r="A29215" s="72" t="s">
        <v>5076</v>
      </c>
      <c r="B29215" s="72"/>
    </row>
    <row r="29216" spans="1:2">
      <c r="A29216" s="72" t="s">
        <v>30101</v>
      </c>
      <c r="B29216" s="72"/>
    </row>
    <row r="29217" spans="1:2">
      <c r="A29217" s="72" t="s">
        <v>27105</v>
      </c>
      <c r="B29217" s="72"/>
    </row>
    <row r="29218" spans="1:2">
      <c r="A29218" s="72" t="s">
        <v>18927</v>
      </c>
      <c r="B29218" s="72"/>
    </row>
    <row r="29219" spans="1:2">
      <c r="A29219" s="72" t="s">
        <v>27106</v>
      </c>
      <c r="B29219" s="72"/>
    </row>
    <row r="29220" spans="1:2">
      <c r="A29220" s="72" t="s">
        <v>2916</v>
      </c>
      <c r="B29220" s="72"/>
    </row>
    <row r="29221" spans="1:2">
      <c r="A29221" s="72" t="s">
        <v>10400</v>
      </c>
      <c r="B29221" s="72"/>
    </row>
    <row r="29222" spans="1:2">
      <c r="A29222" s="72" t="s">
        <v>10401</v>
      </c>
      <c r="B29222" s="72"/>
    </row>
    <row r="29223" spans="1:2">
      <c r="A29223" s="72" t="s">
        <v>10402</v>
      </c>
      <c r="B29223" s="72"/>
    </row>
    <row r="29224" spans="1:2">
      <c r="A29224" s="72" t="s">
        <v>15502</v>
      </c>
      <c r="B29224" s="72"/>
    </row>
    <row r="29225" spans="1:2">
      <c r="A29225" s="72" t="s">
        <v>9981</v>
      </c>
      <c r="B29225" s="72"/>
    </row>
    <row r="29226" spans="1:2">
      <c r="A29226" s="72" t="s">
        <v>10403</v>
      </c>
      <c r="B29226" s="72"/>
    </row>
    <row r="29227" spans="1:2">
      <c r="A29227" s="72" t="s">
        <v>18453</v>
      </c>
      <c r="B29227" s="72"/>
    </row>
    <row r="29228" spans="1:2">
      <c r="A29228" s="72" t="s">
        <v>18454</v>
      </c>
      <c r="B29228" s="72"/>
    </row>
    <row r="29229" spans="1:2">
      <c r="A29229" s="72" t="s">
        <v>16258</v>
      </c>
      <c r="B29229" s="72"/>
    </row>
    <row r="29230" spans="1:2">
      <c r="A29230" s="72" t="s">
        <v>16259</v>
      </c>
      <c r="B29230" s="72"/>
    </row>
    <row r="29231" spans="1:2">
      <c r="A29231" s="72" t="s">
        <v>13466</v>
      </c>
      <c r="B29231" s="72"/>
    </row>
    <row r="29232" spans="1:2">
      <c r="A29232" s="72" t="s">
        <v>10404</v>
      </c>
      <c r="B29232" s="72"/>
    </row>
    <row r="29233" spans="1:2">
      <c r="A29233" s="72" t="s">
        <v>14927</v>
      </c>
      <c r="B29233" s="72"/>
    </row>
    <row r="29234" spans="1:2">
      <c r="A29234" s="72" t="s">
        <v>3681</v>
      </c>
      <c r="B29234" s="72"/>
    </row>
    <row r="29235" spans="1:2">
      <c r="A29235" s="72" t="s">
        <v>3682</v>
      </c>
      <c r="B29235" s="72"/>
    </row>
    <row r="29236" spans="1:2">
      <c r="A29236" s="72" t="s">
        <v>16557</v>
      </c>
      <c r="B29236" s="72"/>
    </row>
    <row r="29237" spans="1:2">
      <c r="A29237" s="72" t="s">
        <v>16260</v>
      </c>
      <c r="B29237" s="72"/>
    </row>
    <row r="29238" spans="1:2">
      <c r="A29238" s="72" t="s">
        <v>11900</v>
      </c>
      <c r="B29238" s="72"/>
    </row>
    <row r="29239" spans="1:2">
      <c r="A29239" s="72" t="s">
        <v>12788</v>
      </c>
      <c r="B29239" s="72"/>
    </row>
    <row r="29240" spans="1:2">
      <c r="A29240" s="72" t="s">
        <v>17503</v>
      </c>
      <c r="B29240" s="72"/>
    </row>
    <row r="29241" spans="1:2">
      <c r="A29241" s="72" t="s">
        <v>9982</v>
      </c>
      <c r="B29241" s="72"/>
    </row>
    <row r="29242" spans="1:2">
      <c r="A29242" s="72" t="s">
        <v>29075</v>
      </c>
      <c r="B29242" s="72"/>
    </row>
    <row r="29243" spans="1:2">
      <c r="A29243" s="72" t="s">
        <v>29076</v>
      </c>
      <c r="B29243" s="72"/>
    </row>
    <row r="29244" spans="1:2">
      <c r="A29244" s="72" t="s">
        <v>31975</v>
      </c>
      <c r="B29244" s="72"/>
    </row>
    <row r="29245" spans="1:2">
      <c r="A29245" s="72" t="s">
        <v>7750</v>
      </c>
      <c r="B29245" s="72"/>
    </row>
    <row r="29246" spans="1:2">
      <c r="A29246" s="72" t="s">
        <v>12789</v>
      </c>
      <c r="B29246" s="72"/>
    </row>
    <row r="29247" spans="1:2">
      <c r="A29247" s="72" t="s">
        <v>12790</v>
      </c>
      <c r="B29247" s="72"/>
    </row>
    <row r="29248" spans="1:2">
      <c r="A29248" s="72" t="s">
        <v>24356</v>
      </c>
      <c r="B29248" s="72"/>
    </row>
    <row r="29249" spans="1:2">
      <c r="A29249" s="72" t="s">
        <v>6128</v>
      </c>
      <c r="B29249" s="72"/>
    </row>
    <row r="29250" spans="1:2">
      <c r="A29250" s="72" t="s">
        <v>1879</v>
      </c>
      <c r="B29250" s="72"/>
    </row>
    <row r="29251" spans="1:2">
      <c r="A29251" s="72" t="s">
        <v>8470</v>
      </c>
      <c r="B29251" s="72"/>
    </row>
    <row r="29252" spans="1:2">
      <c r="A29252" s="72" t="s">
        <v>8015</v>
      </c>
      <c r="B29252" s="72"/>
    </row>
    <row r="29253" spans="1:2">
      <c r="A29253" s="72" t="s">
        <v>8015</v>
      </c>
      <c r="B29253" s="72"/>
    </row>
    <row r="29254" spans="1:2">
      <c r="A29254" s="72" t="s">
        <v>27961</v>
      </c>
      <c r="B29254" s="72"/>
    </row>
    <row r="29255" spans="1:2">
      <c r="A29255" s="72" t="s">
        <v>30102</v>
      </c>
      <c r="B29255" s="72"/>
    </row>
    <row r="29256" spans="1:2">
      <c r="A29256" s="72" t="s">
        <v>30103</v>
      </c>
      <c r="B29256" s="72"/>
    </row>
    <row r="29257" spans="1:2">
      <c r="A29257" s="72" t="s">
        <v>31748</v>
      </c>
      <c r="B29257" s="72"/>
    </row>
    <row r="29258" spans="1:2">
      <c r="A29258" s="72" t="s">
        <v>10405</v>
      </c>
      <c r="B29258" s="72"/>
    </row>
    <row r="29259" spans="1:2">
      <c r="A29259" s="72" t="s">
        <v>13467</v>
      </c>
      <c r="B29259" s="72"/>
    </row>
    <row r="29260" spans="1:2">
      <c r="A29260" s="72" t="s">
        <v>20496</v>
      </c>
      <c r="B29260" s="72"/>
    </row>
    <row r="29261" spans="1:2">
      <c r="A29261" s="72" t="s">
        <v>16261</v>
      </c>
      <c r="B29261" s="72"/>
    </row>
    <row r="29262" spans="1:2">
      <c r="A29262" s="72" t="s">
        <v>17932</v>
      </c>
      <c r="B29262" s="72"/>
    </row>
    <row r="29263" spans="1:2">
      <c r="A29263" s="72" t="s">
        <v>13468</v>
      </c>
      <c r="B29263" s="72"/>
    </row>
    <row r="29264" spans="1:2">
      <c r="A29264" s="72" t="s">
        <v>20497</v>
      </c>
      <c r="B29264" s="72"/>
    </row>
    <row r="29265" spans="1:2">
      <c r="A29265" s="72" t="s">
        <v>31749</v>
      </c>
      <c r="B29265" s="72"/>
    </row>
    <row r="29266" spans="1:2">
      <c r="A29266" s="72" t="s">
        <v>21466</v>
      </c>
      <c r="B29266" s="72"/>
    </row>
    <row r="29267" spans="1:2">
      <c r="A29267" s="72" t="s">
        <v>13469</v>
      </c>
      <c r="B29267" s="72"/>
    </row>
    <row r="29268" spans="1:2">
      <c r="A29268" s="72" t="s">
        <v>26643</v>
      </c>
      <c r="B29268" s="72"/>
    </row>
    <row r="29269" spans="1:2">
      <c r="A29269" s="72" t="s">
        <v>11359</v>
      </c>
      <c r="B29269" s="72"/>
    </row>
    <row r="29270" spans="1:2">
      <c r="A29270" s="72" t="s">
        <v>11901</v>
      </c>
      <c r="B29270" s="72"/>
    </row>
    <row r="29271" spans="1:2">
      <c r="A29271" s="72" t="s">
        <v>5372</v>
      </c>
      <c r="B29271" s="72"/>
    </row>
    <row r="29272" spans="1:2">
      <c r="A29272" s="72" t="s">
        <v>29573</v>
      </c>
      <c r="B29272" s="72"/>
    </row>
    <row r="29273" spans="1:2">
      <c r="A29273" s="72" t="s">
        <v>33387</v>
      </c>
      <c r="B29273" s="72"/>
    </row>
    <row r="29274" spans="1:2">
      <c r="A29274" s="72" t="s">
        <v>6129</v>
      </c>
      <c r="B29274" s="72"/>
    </row>
    <row r="29275" spans="1:2">
      <c r="A29275" s="72" t="s">
        <v>31420</v>
      </c>
      <c r="B29275" s="72"/>
    </row>
    <row r="29276" spans="1:2">
      <c r="A29276" s="72" t="s">
        <v>5078</v>
      </c>
      <c r="B29276" s="72"/>
    </row>
    <row r="29277" spans="1:2">
      <c r="A29277" s="72" t="s">
        <v>5077</v>
      </c>
      <c r="B29277" s="72"/>
    </row>
    <row r="29278" spans="1:2">
      <c r="A29278" s="72" t="s">
        <v>8016</v>
      </c>
      <c r="B29278" s="72"/>
    </row>
    <row r="29279" spans="1:2">
      <c r="A29279" s="72" t="s">
        <v>8017</v>
      </c>
      <c r="B29279" s="72"/>
    </row>
    <row r="29280" spans="1:2">
      <c r="A29280" s="72" t="s">
        <v>13470</v>
      </c>
      <c r="B29280" s="72"/>
    </row>
    <row r="29281" spans="1:2">
      <c r="A29281" s="72" t="s">
        <v>15503</v>
      </c>
      <c r="B29281" s="72"/>
    </row>
    <row r="29282" spans="1:2">
      <c r="A29282" s="72" t="s">
        <v>2917</v>
      </c>
      <c r="B29282" s="72"/>
    </row>
    <row r="29283" spans="1:2">
      <c r="A29283" s="72" t="s">
        <v>2917</v>
      </c>
      <c r="B29283" s="72"/>
    </row>
    <row r="29284" spans="1:2">
      <c r="A29284" s="72" t="s">
        <v>531</v>
      </c>
      <c r="B29284" s="72"/>
    </row>
    <row r="29285" spans="1:2">
      <c r="A29285" s="72" t="s">
        <v>531</v>
      </c>
      <c r="B29285" s="72"/>
    </row>
    <row r="29286" spans="1:2">
      <c r="A29286" s="72" t="s">
        <v>531</v>
      </c>
      <c r="B29286" s="72"/>
    </row>
    <row r="29287" spans="1:2">
      <c r="A29287" s="72" t="s">
        <v>531</v>
      </c>
      <c r="B29287" s="72"/>
    </row>
    <row r="29288" spans="1:2">
      <c r="A29288" s="72" t="s">
        <v>531</v>
      </c>
      <c r="B29288" s="72"/>
    </row>
    <row r="29289" spans="1:2">
      <c r="A29289" s="72" t="s">
        <v>531</v>
      </c>
      <c r="B29289" s="72"/>
    </row>
    <row r="29290" spans="1:2">
      <c r="A29290" s="72" t="s">
        <v>531</v>
      </c>
      <c r="B29290" s="72"/>
    </row>
    <row r="29291" spans="1:2">
      <c r="A29291" s="72" t="s">
        <v>531</v>
      </c>
      <c r="B29291" s="72"/>
    </row>
    <row r="29292" spans="1:2">
      <c r="A29292" s="72" t="s">
        <v>531</v>
      </c>
      <c r="B29292" s="72"/>
    </row>
    <row r="29293" spans="1:2">
      <c r="A29293" s="72" t="s">
        <v>14377</v>
      </c>
      <c r="B29293" s="72"/>
    </row>
    <row r="29294" spans="1:2">
      <c r="A29294" s="72" t="s">
        <v>31075</v>
      </c>
      <c r="B29294" s="72"/>
    </row>
    <row r="29295" spans="1:2">
      <c r="A29295" s="72" t="s">
        <v>2500</v>
      </c>
      <c r="B29295" s="72"/>
    </row>
    <row r="29296" spans="1:2">
      <c r="A29296" s="72" t="s">
        <v>11360</v>
      </c>
      <c r="B29296" s="72"/>
    </row>
    <row r="29297" spans="1:2">
      <c r="A29297" s="72" t="s">
        <v>15793</v>
      </c>
      <c r="B29297" s="72"/>
    </row>
    <row r="29298" spans="1:2">
      <c r="A29298" s="72" t="s">
        <v>8456</v>
      </c>
      <c r="B29298" s="72"/>
    </row>
    <row r="29299" spans="1:2">
      <c r="A29299" s="72" t="s">
        <v>15794</v>
      </c>
      <c r="B29299" s="72"/>
    </row>
    <row r="29300" spans="1:2">
      <c r="A29300" s="72" t="s">
        <v>1649</v>
      </c>
      <c r="B29300" s="72"/>
    </row>
    <row r="29301" spans="1:2">
      <c r="A29301" s="72" t="s">
        <v>1648</v>
      </c>
      <c r="B29301" s="72"/>
    </row>
    <row r="29302" spans="1:2">
      <c r="A29302" s="72" t="s">
        <v>27583</v>
      </c>
      <c r="B29302" s="72"/>
    </row>
    <row r="29303" spans="1:2">
      <c r="A29303" s="72" t="s">
        <v>26644</v>
      </c>
      <c r="B29303" s="72"/>
    </row>
    <row r="29304" spans="1:2">
      <c r="A29304" s="72" t="s">
        <v>2501</v>
      </c>
      <c r="B29304" s="72"/>
    </row>
    <row r="29305" spans="1:2">
      <c r="A29305" s="72" t="s">
        <v>9442</v>
      </c>
      <c r="B29305" s="72"/>
    </row>
    <row r="29306" spans="1:2">
      <c r="A29306" s="72" t="s">
        <v>9443</v>
      </c>
      <c r="B29306" s="72"/>
    </row>
    <row r="29307" spans="1:2">
      <c r="A29307" s="72" t="s">
        <v>14378</v>
      </c>
      <c r="B29307" s="72"/>
    </row>
    <row r="29308" spans="1:2">
      <c r="A29308" s="72" t="s">
        <v>15795</v>
      </c>
      <c r="B29308" s="72"/>
    </row>
    <row r="29309" spans="1:2">
      <c r="A29309" s="72" t="s">
        <v>31520</v>
      </c>
      <c r="B29309" s="72"/>
    </row>
    <row r="29310" spans="1:2">
      <c r="A29310" s="72" t="s">
        <v>11902</v>
      </c>
      <c r="B29310" s="72"/>
    </row>
    <row r="29311" spans="1:2">
      <c r="A29311" s="72" t="s">
        <v>4108</v>
      </c>
      <c r="B29311" s="72"/>
    </row>
    <row r="29312" spans="1:2">
      <c r="A29312" s="72" t="s">
        <v>11903</v>
      </c>
      <c r="B29312" s="72"/>
    </row>
    <row r="29313" spans="1:2">
      <c r="A29313" s="72" t="s">
        <v>4564</v>
      </c>
      <c r="B29313" s="72"/>
    </row>
    <row r="29314" spans="1:2">
      <c r="A29314" s="72" t="s">
        <v>30104</v>
      </c>
      <c r="B29314" s="72"/>
    </row>
    <row r="29315" spans="1:2">
      <c r="A29315" s="72" t="s">
        <v>13471</v>
      </c>
      <c r="B29315" s="72"/>
    </row>
    <row r="29316" spans="1:2">
      <c r="A29316" s="72" t="s">
        <v>8457</v>
      </c>
      <c r="B29316" s="72"/>
    </row>
    <row r="29317" spans="1:2">
      <c r="A29317" s="72" t="s">
        <v>5079</v>
      </c>
      <c r="B29317" s="72"/>
    </row>
    <row r="29318" spans="1:2">
      <c r="A29318" s="72" t="s">
        <v>5079</v>
      </c>
      <c r="B29318" s="72"/>
    </row>
    <row r="29319" spans="1:2">
      <c r="A29319" s="72" t="s">
        <v>13472</v>
      </c>
      <c r="B29319" s="72"/>
    </row>
    <row r="29320" spans="1:2">
      <c r="A29320" s="72" t="s">
        <v>7319</v>
      </c>
      <c r="B29320" s="72"/>
    </row>
    <row r="29321" spans="1:2">
      <c r="A29321" s="72" t="s">
        <v>1267</v>
      </c>
      <c r="B29321" s="72"/>
    </row>
    <row r="29322" spans="1:2">
      <c r="A29322" s="72" t="s">
        <v>1267</v>
      </c>
      <c r="B29322" s="72"/>
    </row>
    <row r="29323" spans="1:2">
      <c r="A29323" s="72" t="s">
        <v>1267</v>
      </c>
      <c r="B29323" s="72"/>
    </row>
    <row r="29324" spans="1:2">
      <c r="A29324" s="72" t="s">
        <v>1267</v>
      </c>
      <c r="B29324" s="72"/>
    </row>
    <row r="29325" spans="1:2">
      <c r="A29325" s="72" t="s">
        <v>1267</v>
      </c>
      <c r="B29325" s="72"/>
    </row>
    <row r="29326" spans="1:2">
      <c r="A29326" s="72" t="s">
        <v>23087</v>
      </c>
      <c r="B29326" s="72"/>
    </row>
    <row r="29327" spans="1:2">
      <c r="A29327" s="72" t="s">
        <v>27584</v>
      </c>
      <c r="B29327" s="72"/>
    </row>
    <row r="29328" spans="1:2">
      <c r="A29328" s="72" t="s">
        <v>18456</v>
      </c>
      <c r="B29328" s="72"/>
    </row>
    <row r="29329" spans="1:2">
      <c r="A29329" s="72" t="s">
        <v>29077</v>
      </c>
      <c r="B29329" s="72"/>
    </row>
    <row r="29330" spans="1:2">
      <c r="A29330" s="72" t="s">
        <v>9983</v>
      </c>
      <c r="B29330" s="72"/>
    </row>
    <row r="29331" spans="1:2">
      <c r="A29331" s="72" t="s">
        <v>9984</v>
      </c>
      <c r="B29331" s="72"/>
    </row>
    <row r="29332" spans="1:2">
      <c r="A29332" s="72" t="s">
        <v>3683</v>
      </c>
      <c r="B29332" s="72"/>
    </row>
    <row r="29333" spans="1:2">
      <c r="A29333" s="72" t="s">
        <v>18455</v>
      </c>
      <c r="B29333" s="72"/>
    </row>
    <row r="29334" spans="1:2">
      <c r="A29334" s="72" t="s">
        <v>18457</v>
      </c>
      <c r="B29334" s="72"/>
    </row>
    <row r="29335" spans="1:2">
      <c r="A29335" s="72" t="s">
        <v>8018</v>
      </c>
      <c r="B29335" s="72"/>
    </row>
    <row r="29336" spans="1:2">
      <c r="A29336" s="72" t="s">
        <v>12791</v>
      </c>
      <c r="B29336" s="72"/>
    </row>
    <row r="29337" spans="1:2">
      <c r="A29337" s="72" t="s">
        <v>25541</v>
      </c>
      <c r="B29337" s="72"/>
    </row>
    <row r="29338" spans="1:2">
      <c r="A29338" s="72" t="s">
        <v>16262</v>
      </c>
      <c r="B29338" s="72"/>
    </row>
    <row r="29339" spans="1:2">
      <c r="A29339" s="72" t="s">
        <v>23090</v>
      </c>
      <c r="B29339" s="72"/>
    </row>
    <row r="29340" spans="1:2">
      <c r="A29340" s="72" t="s">
        <v>27962</v>
      </c>
      <c r="B29340" s="72"/>
    </row>
    <row r="29341" spans="1:2">
      <c r="A29341" s="72" t="s">
        <v>27963</v>
      </c>
      <c r="B29341" s="72"/>
    </row>
    <row r="29342" spans="1:2">
      <c r="A29342" s="72" t="s">
        <v>16263</v>
      </c>
      <c r="B29342" s="72"/>
    </row>
    <row r="29343" spans="1:2">
      <c r="A29343" s="72" t="s">
        <v>16263</v>
      </c>
      <c r="B29343" s="72"/>
    </row>
    <row r="29344" spans="1:2">
      <c r="A29344" s="72" t="s">
        <v>27964</v>
      </c>
      <c r="B29344" s="72"/>
    </row>
    <row r="29345" spans="1:2">
      <c r="A29345" s="72" t="s">
        <v>16264</v>
      </c>
      <c r="B29345" s="72"/>
    </row>
    <row r="29346" spans="1:2">
      <c r="A29346" s="72" t="s">
        <v>31750</v>
      </c>
      <c r="B29346" s="72"/>
    </row>
    <row r="29347" spans="1:2">
      <c r="A29347" s="72" t="s">
        <v>19202</v>
      </c>
      <c r="B29347" s="72"/>
    </row>
    <row r="29348" spans="1:2">
      <c r="A29348" s="72" t="s">
        <v>19203</v>
      </c>
      <c r="B29348" s="72"/>
    </row>
    <row r="29349" spans="1:2">
      <c r="A29349" s="72" t="s">
        <v>29574</v>
      </c>
      <c r="B29349" s="72"/>
    </row>
    <row r="29350" spans="1:2">
      <c r="A29350" s="72" t="s">
        <v>2503</v>
      </c>
      <c r="B29350" s="72"/>
    </row>
    <row r="29351" spans="1:2">
      <c r="A29351" s="72" t="s">
        <v>2503</v>
      </c>
      <c r="B29351" s="72"/>
    </row>
    <row r="29352" spans="1:2">
      <c r="A29352" s="72" t="s">
        <v>2503</v>
      </c>
      <c r="B29352" s="72"/>
    </row>
    <row r="29353" spans="1:2">
      <c r="A29353" s="72" t="s">
        <v>2503</v>
      </c>
      <c r="B29353" s="72"/>
    </row>
    <row r="29354" spans="1:2">
      <c r="A29354" s="72" t="s">
        <v>2503</v>
      </c>
      <c r="B29354" s="72"/>
    </row>
    <row r="29355" spans="1:2">
      <c r="A29355" s="72" t="s">
        <v>2503</v>
      </c>
      <c r="B29355" s="72"/>
    </row>
    <row r="29356" spans="1:2">
      <c r="A29356" s="72" t="s">
        <v>8459</v>
      </c>
      <c r="B29356" s="72"/>
    </row>
    <row r="29357" spans="1:2">
      <c r="A29357" s="72" t="s">
        <v>8460</v>
      </c>
      <c r="B29357" s="72"/>
    </row>
    <row r="29358" spans="1:2">
      <c r="A29358" s="72" t="s">
        <v>6729</v>
      </c>
      <c r="B29358" s="72"/>
    </row>
    <row r="29359" spans="1:2">
      <c r="A29359" s="72" t="s">
        <v>6131</v>
      </c>
      <c r="B29359" s="72"/>
    </row>
    <row r="29360" spans="1:2">
      <c r="A29360" s="72" t="s">
        <v>8461</v>
      </c>
      <c r="B29360" s="72"/>
    </row>
    <row r="29361" spans="1:2">
      <c r="A29361" s="72" t="s">
        <v>8462</v>
      </c>
      <c r="B29361" s="72"/>
    </row>
    <row r="29362" spans="1:2">
      <c r="A29362" s="72" t="s">
        <v>6132</v>
      </c>
      <c r="B29362" s="72"/>
    </row>
    <row r="29363" spans="1:2">
      <c r="A29363" s="72" t="s">
        <v>6730</v>
      </c>
      <c r="B29363" s="72"/>
    </row>
    <row r="29364" spans="1:2">
      <c r="A29364" s="72" t="s">
        <v>8019</v>
      </c>
      <c r="B29364" s="72"/>
    </row>
    <row r="29365" spans="1:2">
      <c r="A29365" s="72" t="s">
        <v>8020</v>
      </c>
      <c r="B29365" s="72"/>
    </row>
    <row r="29366" spans="1:2">
      <c r="A29366" s="72" t="s">
        <v>32177</v>
      </c>
      <c r="B29366" s="72"/>
    </row>
    <row r="29367" spans="1:2">
      <c r="A29367" s="72" t="s">
        <v>6133</v>
      </c>
      <c r="B29367" s="72"/>
    </row>
    <row r="29368" spans="1:2">
      <c r="A29368" s="72" t="s">
        <v>8463</v>
      </c>
      <c r="B29368" s="72"/>
    </row>
    <row r="29369" spans="1:2">
      <c r="A29369" s="72" t="s">
        <v>12334</v>
      </c>
      <c r="B29369" s="72"/>
    </row>
    <row r="29370" spans="1:2">
      <c r="A29370" s="72" t="s">
        <v>12334</v>
      </c>
      <c r="B29370" s="72"/>
    </row>
    <row r="29371" spans="1:2">
      <c r="A29371" s="72" t="s">
        <v>12334</v>
      </c>
      <c r="B29371" s="72"/>
    </row>
    <row r="29372" spans="1:2">
      <c r="A29372" s="72" t="s">
        <v>12334</v>
      </c>
      <c r="B29372" s="72"/>
    </row>
    <row r="29373" spans="1:2">
      <c r="A29373" s="72" t="s">
        <v>29085</v>
      </c>
      <c r="B29373" s="72"/>
    </row>
    <row r="29374" spans="1:2">
      <c r="A29374" s="72" t="s">
        <v>29084</v>
      </c>
      <c r="B29374" s="72"/>
    </row>
    <row r="29375" spans="1:2">
      <c r="A29375" s="72" t="s">
        <v>22675</v>
      </c>
      <c r="B29375" s="72"/>
    </row>
    <row r="29376" spans="1:2">
      <c r="A29376" s="72" t="s">
        <v>29086</v>
      </c>
      <c r="B29376" s="72"/>
    </row>
    <row r="29377" spans="1:2">
      <c r="A29377" s="72" t="s">
        <v>18459</v>
      </c>
      <c r="B29377" s="72"/>
    </row>
    <row r="29378" spans="1:2">
      <c r="A29378" s="72" t="s">
        <v>5083</v>
      </c>
      <c r="B29378" s="72"/>
    </row>
    <row r="29379" spans="1:2">
      <c r="A29379" s="72" t="s">
        <v>27585</v>
      </c>
      <c r="B29379" s="72"/>
    </row>
    <row r="29380" spans="1:2">
      <c r="A29380" s="72" t="s">
        <v>28503</v>
      </c>
      <c r="B29380" s="72"/>
    </row>
    <row r="29381" spans="1:2">
      <c r="A29381" s="72" t="s">
        <v>23874</v>
      </c>
      <c r="B29381" s="72"/>
    </row>
    <row r="29382" spans="1:2">
      <c r="A29382" s="72" t="s">
        <v>5373</v>
      </c>
      <c r="B29382" s="72"/>
    </row>
    <row r="29383" spans="1:2">
      <c r="A29383" s="72" t="s">
        <v>8021</v>
      </c>
      <c r="B29383" s="72"/>
    </row>
    <row r="29384" spans="1:2">
      <c r="A29384" s="72" t="s">
        <v>23875</v>
      </c>
      <c r="B29384" s="72"/>
    </row>
    <row r="29385" spans="1:2">
      <c r="A29385" s="72" t="s">
        <v>17104</v>
      </c>
      <c r="B29385" s="72"/>
    </row>
    <row r="29386" spans="1:2">
      <c r="A29386" s="72" t="s">
        <v>16558</v>
      </c>
      <c r="B29386" s="72"/>
    </row>
    <row r="29387" spans="1:2">
      <c r="A29387" s="72" t="s">
        <v>18035</v>
      </c>
      <c r="B29387" s="72"/>
    </row>
    <row r="29388" spans="1:2">
      <c r="A29388" s="72" t="s">
        <v>9444</v>
      </c>
      <c r="B29388" s="72"/>
    </row>
    <row r="29389" spans="1:2">
      <c r="A29389" s="72" t="s">
        <v>24900</v>
      </c>
      <c r="B29389" s="72"/>
    </row>
    <row r="29390" spans="1:2">
      <c r="A29390" s="72" t="s">
        <v>28237</v>
      </c>
      <c r="B29390" s="72"/>
    </row>
    <row r="29391" spans="1:2">
      <c r="A29391" s="72" t="s">
        <v>2504</v>
      </c>
      <c r="B29391" s="72"/>
    </row>
    <row r="29392" spans="1:2">
      <c r="A29392" s="72" t="s">
        <v>12335</v>
      </c>
      <c r="B29392" s="72"/>
    </row>
    <row r="29393" spans="1:2">
      <c r="A29393" s="72" t="s">
        <v>24901</v>
      </c>
      <c r="B29393" s="72"/>
    </row>
    <row r="29394" spans="1:2">
      <c r="A29394" s="72" t="s">
        <v>6134</v>
      </c>
      <c r="B29394" s="72"/>
    </row>
    <row r="29395" spans="1:2">
      <c r="A29395" s="72" t="s">
        <v>17933</v>
      </c>
      <c r="B29395" s="72"/>
    </row>
    <row r="29396" spans="1:2">
      <c r="A29396" s="72" t="s">
        <v>17934</v>
      </c>
      <c r="B29396" s="72"/>
    </row>
    <row r="29397" spans="1:2">
      <c r="A29397" s="72" t="s">
        <v>6453</v>
      </c>
      <c r="B29397" s="72"/>
    </row>
    <row r="29398" spans="1:2">
      <c r="A29398" s="72" t="s">
        <v>27586</v>
      </c>
      <c r="B29398" s="72"/>
    </row>
    <row r="29399" spans="1:2">
      <c r="A29399" s="72" t="s">
        <v>532</v>
      </c>
      <c r="B29399" s="72"/>
    </row>
    <row r="29400" spans="1:2">
      <c r="A29400" s="72" t="s">
        <v>17105</v>
      </c>
      <c r="B29400" s="72"/>
    </row>
    <row r="29401" spans="1:2">
      <c r="A29401" s="72" t="s">
        <v>30105</v>
      </c>
      <c r="B29401" s="72"/>
    </row>
    <row r="29402" spans="1:2">
      <c r="A29402" s="72" t="s">
        <v>5084</v>
      </c>
      <c r="B29402" s="72"/>
    </row>
    <row r="29403" spans="1:2">
      <c r="A29403" s="72" t="s">
        <v>5085</v>
      </c>
      <c r="B29403" s="72"/>
    </row>
    <row r="29404" spans="1:2">
      <c r="A29404" s="72" t="s">
        <v>17935</v>
      </c>
      <c r="B29404" s="72"/>
    </row>
    <row r="29405" spans="1:2">
      <c r="A29405" s="72" t="s">
        <v>29087</v>
      </c>
      <c r="B29405" s="72"/>
    </row>
    <row r="29406" spans="1:2">
      <c r="A29406" s="72" t="s">
        <v>3684</v>
      </c>
      <c r="B29406" s="72"/>
    </row>
    <row r="29407" spans="1:2">
      <c r="A29407" s="72" t="s">
        <v>17299</v>
      </c>
      <c r="B29407" s="72"/>
    </row>
    <row r="29408" spans="1:2">
      <c r="A29408" s="72" t="s">
        <v>29869</v>
      </c>
      <c r="B29408" s="72"/>
    </row>
    <row r="29409" spans="1:2">
      <c r="A29409" s="72" t="s">
        <v>1880</v>
      </c>
      <c r="B29409" s="72"/>
    </row>
    <row r="29410" spans="1:2">
      <c r="A29410" s="72" t="s">
        <v>3282</v>
      </c>
      <c r="B29410" s="72"/>
    </row>
    <row r="29411" spans="1:2">
      <c r="A29411" s="72" t="s">
        <v>31521</v>
      </c>
      <c r="B29411" s="72"/>
    </row>
    <row r="29412" spans="1:2">
      <c r="A29412" s="72" t="s">
        <v>17936</v>
      </c>
      <c r="B29412" s="72"/>
    </row>
    <row r="29413" spans="1:2">
      <c r="A29413" s="72" t="s">
        <v>14381</v>
      </c>
      <c r="B29413" s="72"/>
    </row>
    <row r="29414" spans="1:2">
      <c r="A29414" s="72" t="s">
        <v>27587</v>
      </c>
      <c r="B29414" s="72"/>
    </row>
    <row r="29415" spans="1:2">
      <c r="A29415" s="72" t="s">
        <v>19204</v>
      </c>
      <c r="B29415" s="72"/>
    </row>
    <row r="29416" spans="1:2">
      <c r="A29416" s="72" t="s">
        <v>6135</v>
      </c>
      <c r="B29416" s="72"/>
    </row>
    <row r="29417" spans="1:2">
      <c r="A29417" s="72" t="s">
        <v>4566</v>
      </c>
      <c r="B29417" s="72"/>
    </row>
    <row r="29418" spans="1:2">
      <c r="A29418" s="72" t="s">
        <v>23092</v>
      </c>
      <c r="B29418" s="72"/>
    </row>
    <row r="29419" spans="1:2">
      <c r="A29419" s="72" t="s">
        <v>25542</v>
      </c>
      <c r="B29419" s="72"/>
    </row>
    <row r="29420" spans="1:2">
      <c r="A29420" s="72" t="s">
        <v>5086</v>
      </c>
      <c r="B29420" s="72"/>
    </row>
    <row r="29421" spans="1:2">
      <c r="A29421" s="72" t="s">
        <v>31752</v>
      </c>
      <c r="B29421" s="72"/>
    </row>
    <row r="29422" spans="1:2">
      <c r="A29422" s="72" t="s">
        <v>8464</v>
      </c>
      <c r="B29422" s="72"/>
    </row>
    <row r="29423" spans="1:2">
      <c r="A29423" s="72" t="s">
        <v>16052</v>
      </c>
      <c r="B29423" s="72"/>
    </row>
    <row r="29424" spans="1:2">
      <c r="A29424" s="72" t="s">
        <v>12336</v>
      </c>
      <c r="B29424" s="72"/>
    </row>
    <row r="29425" spans="1:2">
      <c r="A29425" s="72" t="s">
        <v>8465</v>
      </c>
      <c r="B29425" s="72"/>
    </row>
    <row r="29426" spans="1:2">
      <c r="A29426" s="72" t="s">
        <v>15258</v>
      </c>
      <c r="B29426" s="72"/>
    </row>
    <row r="29427" spans="1:2">
      <c r="A29427" s="72" t="s">
        <v>6136</v>
      </c>
      <c r="B29427" s="72"/>
    </row>
    <row r="29428" spans="1:2">
      <c r="A29428" s="72" t="s">
        <v>32178</v>
      </c>
      <c r="B29428" s="72"/>
    </row>
    <row r="29429" spans="1:2">
      <c r="A29429" s="72" t="s">
        <v>31522</v>
      </c>
      <c r="B29429" s="72"/>
    </row>
    <row r="29430" spans="1:2">
      <c r="A29430" s="72" t="s">
        <v>14121</v>
      </c>
      <c r="B29430" s="72"/>
    </row>
    <row r="29431" spans="1:2">
      <c r="A29431" s="72" t="s">
        <v>5087</v>
      </c>
      <c r="B29431" s="72"/>
    </row>
    <row r="29432" spans="1:2">
      <c r="A29432" s="72" t="s">
        <v>7322</v>
      </c>
      <c r="B29432" s="72"/>
    </row>
    <row r="29433" spans="1:2">
      <c r="A29433" s="72" t="s">
        <v>17300</v>
      </c>
      <c r="B29433" s="72"/>
    </row>
    <row r="29434" spans="1:2">
      <c r="A29434" s="72" t="s">
        <v>17504</v>
      </c>
      <c r="B29434" s="72"/>
    </row>
    <row r="29435" spans="1:2">
      <c r="A29435" s="72" t="s">
        <v>28239</v>
      </c>
      <c r="B29435" s="72"/>
    </row>
    <row r="29436" spans="1:2">
      <c r="A29436" s="72" t="s">
        <v>13131</v>
      </c>
      <c r="B29436" s="72"/>
    </row>
    <row r="29437" spans="1:2">
      <c r="A29437" s="72" t="s">
        <v>12793</v>
      </c>
      <c r="B29437" s="72"/>
    </row>
    <row r="29438" spans="1:2">
      <c r="A29438" s="72" t="s">
        <v>4413</v>
      </c>
      <c r="B29438" s="72"/>
    </row>
    <row r="29439" spans="1:2">
      <c r="A29439" s="72" t="s">
        <v>12794</v>
      </c>
      <c r="B29439" s="72"/>
    </row>
    <row r="29440" spans="1:2">
      <c r="A29440" s="72" t="s">
        <v>27588</v>
      </c>
      <c r="B29440" s="72"/>
    </row>
    <row r="29441" spans="1:2">
      <c r="A29441" s="72" t="s">
        <v>13132</v>
      </c>
      <c r="B29441" s="72"/>
    </row>
    <row r="29442" spans="1:2">
      <c r="A29442" s="72" t="s">
        <v>30106</v>
      </c>
      <c r="B29442" s="72"/>
    </row>
    <row r="29443" spans="1:2">
      <c r="A29443" s="72" t="s">
        <v>5088</v>
      </c>
      <c r="B29443" s="72"/>
    </row>
    <row r="29444" spans="1:2">
      <c r="A29444" s="72" t="s">
        <v>5089</v>
      </c>
      <c r="B29444" s="72"/>
    </row>
    <row r="29445" spans="1:2">
      <c r="A29445" s="72" t="s">
        <v>10406</v>
      </c>
      <c r="B29445" s="72"/>
    </row>
    <row r="29446" spans="1:2">
      <c r="A29446" s="72" t="s">
        <v>2211</v>
      </c>
      <c r="B29446" s="72"/>
    </row>
    <row r="29447" spans="1:2">
      <c r="A29447" s="72" t="s">
        <v>31382</v>
      </c>
      <c r="B29447" s="72"/>
    </row>
    <row r="29448" spans="1:2">
      <c r="A29448" s="72" t="s">
        <v>2057</v>
      </c>
      <c r="B29448" s="72"/>
    </row>
    <row r="29449" spans="1:2">
      <c r="A29449" s="72" t="s">
        <v>6137</v>
      </c>
      <c r="B29449" s="72"/>
    </row>
    <row r="29450" spans="1:2">
      <c r="A29450" s="72" t="s">
        <v>8466</v>
      </c>
      <c r="B29450" s="72"/>
    </row>
    <row r="29451" spans="1:2">
      <c r="A29451" s="72" t="s">
        <v>30107</v>
      </c>
      <c r="B29451" s="72"/>
    </row>
    <row r="29452" spans="1:2">
      <c r="A29452" s="72" t="s">
        <v>27589</v>
      </c>
      <c r="B29452" s="72"/>
    </row>
    <row r="29453" spans="1:2">
      <c r="A29453" s="72" t="s">
        <v>30108</v>
      </c>
      <c r="B29453" s="72"/>
    </row>
    <row r="29454" spans="1:2">
      <c r="A29454" s="72" t="s">
        <v>15504</v>
      </c>
      <c r="B29454" s="72"/>
    </row>
    <row r="29455" spans="1:2">
      <c r="A29455" s="72" t="s">
        <v>6454</v>
      </c>
      <c r="B29455" s="72"/>
    </row>
    <row r="29456" spans="1:2">
      <c r="A29456" s="72" t="s">
        <v>6454</v>
      </c>
      <c r="B29456" s="72"/>
    </row>
    <row r="29457" spans="1:2">
      <c r="A29457" s="72" t="s">
        <v>6454</v>
      </c>
      <c r="B29457" s="72"/>
    </row>
    <row r="29458" spans="1:2">
      <c r="A29458" s="72" t="s">
        <v>6454</v>
      </c>
      <c r="B29458" s="72"/>
    </row>
    <row r="29459" spans="1:2">
      <c r="A29459" s="72" t="s">
        <v>6454</v>
      </c>
      <c r="B29459" s="72"/>
    </row>
    <row r="29460" spans="1:2">
      <c r="A29460" s="72" t="s">
        <v>6454</v>
      </c>
      <c r="B29460" s="72"/>
    </row>
    <row r="29461" spans="1:2">
      <c r="A29461" s="72" t="s">
        <v>8467</v>
      </c>
      <c r="B29461" s="72"/>
    </row>
    <row r="29462" spans="1:2">
      <c r="A29462" s="72" t="s">
        <v>15259</v>
      </c>
      <c r="B29462" s="72"/>
    </row>
    <row r="29463" spans="1:2">
      <c r="A29463" s="72" t="s">
        <v>5090</v>
      </c>
      <c r="B29463" s="72"/>
    </row>
    <row r="29464" spans="1:2">
      <c r="A29464" s="72" t="s">
        <v>12795</v>
      </c>
      <c r="B29464" s="72"/>
    </row>
    <row r="29465" spans="1:2">
      <c r="A29465" s="72" t="s">
        <v>31753</v>
      </c>
      <c r="B29465" s="72"/>
    </row>
    <row r="29466" spans="1:2">
      <c r="A29466" s="72" t="s">
        <v>1650</v>
      </c>
      <c r="B29466" s="72"/>
    </row>
    <row r="29467" spans="1:2">
      <c r="A29467" s="72" t="s">
        <v>23093</v>
      </c>
      <c r="B29467" s="72"/>
    </row>
    <row r="29468" spans="1:2">
      <c r="A29468" s="72" t="s">
        <v>27965</v>
      </c>
      <c r="B29468" s="72"/>
    </row>
    <row r="29469" spans="1:2">
      <c r="A29469" s="72" t="s">
        <v>31754</v>
      </c>
      <c r="B29469" s="72"/>
    </row>
    <row r="29470" spans="1:2">
      <c r="A29470" s="72" t="s">
        <v>24357</v>
      </c>
      <c r="B29470" s="72"/>
    </row>
    <row r="29471" spans="1:2">
      <c r="A29471" s="72" t="s">
        <v>23094</v>
      </c>
      <c r="B29471" s="72"/>
    </row>
    <row r="29472" spans="1:2">
      <c r="A29472" s="72" t="s">
        <v>24358</v>
      </c>
      <c r="B29472" s="72"/>
    </row>
    <row r="29473" spans="1:2">
      <c r="A29473" s="72" t="s">
        <v>7751</v>
      </c>
      <c r="B29473" s="72"/>
    </row>
    <row r="29474" spans="1:2">
      <c r="A29474" s="72" t="s">
        <v>4109</v>
      </c>
      <c r="B29474" s="72"/>
    </row>
    <row r="29475" spans="1:2">
      <c r="A29475" s="72" t="s">
        <v>31755</v>
      </c>
      <c r="B29475" s="72"/>
    </row>
    <row r="29476" spans="1:2">
      <c r="A29476" s="72" t="s">
        <v>15796</v>
      </c>
      <c r="B29476" s="72"/>
    </row>
    <row r="29477" spans="1:2">
      <c r="A29477" s="72" t="s">
        <v>2505</v>
      </c>
      <c r="B29477" s="72"/>
    </row>
    <row r="29478" spans="1:2">
      <c r="A29478" s="72" t="s">
        <v>11361</v>
      </c>
      <c r="B29478" s="72"/>
    </row>
    <row r="29479" spans="1:2">
      <c r="A29479" s="72" t="s">
        <v>17938</v>
      </c>
      <c r="B29479" s="72"/>
    </row>
    <row r="29480" spans="1:2">
      <c r="A29480" s="72" t="s">
        <v>14382</v>
      </c>
      <c r="B29480" s="72"/>
    </row>
    <row r="29481" spans="1:2">
      <c r="A29481" s="72" t="s">
        <v>17106</v>
      </c>
      <c r="B29481" s="72"/>
    </row>
    <row r="29482" spans="1:2">
      <c r="A29482" s="72" t="s">
        <v>4110</v>
      </c>
      <c r="B29482" s="72"/>
    </row>
    <row r="29483" spans="1:2">
      <c r="A29483" s="72" t="s">
        <v>23876</v>
      </c>
      <c r="B29483" s="72"/>
    </row>
    <row r="29484" spans="1:2">
      <c r="A29484" s="72" t="s">
        <v>14383</v>
      </c>
      <c r="B29484" s="72"/>
    </row>
    <row r="29485" spans="1:2">
      <c r="A29485" s="72" t="s">
        <v>21467</v>
      </c>
      <c r="B29485" s="72"/>
    </row>
    <row r="29486" spans="1:2">
      <c r="A29486" s="72" t="s">
        <v>24359</v>
      </c>
      <c r="B29486" s="72"/>
    </row>
    <row r="29487" spans="1:2">
      <c r="A29487" s="72" t="s">
        <v>15260</v>
      </c>
      <c r="B29487" s="72"/>
    </row>
    <row r="29488" spans="1:2">
      <c r="A29488" s="72" t="s">
        <v>32924</v>
      </c>
      <c r="B29488" s="72"/>
    </row>
    <row r="29489" spans="1:2">
      <c r="A29489" s="72" t="s">
        <v>3283</v>
      </c>
      <c r="B29489" s="72"/>
    </row>
    <row r="29490" spans="1:2">
      <c r="A29490" s="72" t="s">
        <v>29088</v>
      </c>
      <c r="B29490" s="72"/>
    </row>
    <row r="29491" spans="1:2">
      <c r="A29491" s="72" t="s">
        <v>12796</v>
      </c>
      <c r="B29491" s="72"/>
    </row>
    <row r="29492" spans="1:2">
      <c r="A29492" s="72" t="s">
        <v>12796</v>
      </c>
      <c r="B29492" s="72"/>
    </row>
    <row r="29493" spans="1:2">
      <c r="A29493" s="72" t="s">
        <v>29575</v>
      </c>
      <c r="B29493" s="72"/>
    </row>
    <row r="29494" spans="1:2">
      <c r="A29494" s="72" t="s">
        <v>5729</v>
      </c>
      <c r="B29494" s="72"/>
    </row>
    <row r="29495" spans="1:2">
      <c r="A29495" s="72" t="s">
        <v>17505</v>
      </c>
      <c r="B29495" s="72"/>
    </row>
    <row r="29496" spans="1:2">
      <c r="A29496" s="72" t="s">
        <v>17505</v>
      </c>
      <c r="B29496" s="72"/>
    </row>
    <row r="29497" spans="1:2">
      <c r="A29497" s="72" t="s">
        <v>533</v>
      </c>
      <c r="B29497" s="72"/>
    </row>
    <row r="29498" spans="1:2">
      <c r="A29498" s="72" t="s">
        <v>27590</v>
      </c>
      <c r="B29498" s="72"/>
    </row>
    <row r="29499" spans="1:2">
      <c r="A29499" s="72" t="s">
        <v>19205</v>
      </c>
      <c r="B29499" s="72"/>
    </row>
    <row r="29500" spans="1:2">
      <c r="A29500" s="72" t="s">
        <v>29089</v>
      </c>
      <c r="B29500" s="72"/>
    </row>
    <row r="29501" spans="1:2">
      <c r="A29501" s="72" t="s">
        <v>534</v>
      </c>
      <c r="B29501" s="72"/>
    </row>
    <row r="29502" spans="1:2">
      <c r="A29502" s="72" t="s">
        <v>534</v>
      </c>
      <c r="B29502" s="72"/>
    </row>
    <row r="29503" spans="1:2">
      <c r="A29503" s="72" t="s">
        <v>534</v>
      </c>
      <c r="B29503" s="72"/>
    </row>
    <row r="29504" spans="1:2">
      <c r="A29504" s="72" t="s">
        <v>12797</v>
      </c>
      <c r="B29504" s="72"/>
    </row>
    <row r="29505" spans="1:2">
      <c r="A29505" s="72" t="s">
        <v>12797</v>
      </c>
      <c r="B29505" s="72"/>
    </row>
    <row r="29506" spans="1:2">
      <c r="A29506" s="72" t="s">
        <v>14384</v>
      </c>
      <c r="B29506" s="72"/>
    </row>
    <row r="29507" spans="1:2">
      <c r="A29507" s="72" t="s">
        <v>27591</v>
      </c>
      <c r="B29507" s="72"/>
    </row>
    <row r="29508" spans="1:2">
      <c r="A29508" s="72" t="s">
        <v>32925</v>
      </c>
      <c r="B29508" s="72"/>
    </row>
    <row r="29509" spans="1:2">
      <c r="A29509" s="72" t="s">
        <v>32925</v>
      </c>
      <c r="B29509" s="72"/>
    </row>
    <row r="29510" spans="1:2">
      <c r="A29510" s="72" t="s">
        <v>9988</v>
      </c>
      <c r="B29510" s="72"/>
    </row>
    <row r="29511" spans="1:2">
      <c r="A29511" s="72" t="s">
        <v>2212</v>
      </c>
      <c r="B29511" s="72"/>
    </row>
    <row r="29512" spans="1:2">
      <c r="A29512" s="72" t="s">
        <v>23095</v>
      </c>
      <c r="B29512" s="72"/>
    </row>
    <row r="29513" spans="1:2">
      <c r="A29513" s="72" t="s">
        <v>29090</v>
      </c>
      <c r="B29513" s="72"/>
    </row>
    <row r="29514" spans="1:2">
      <c r="A29514" s="72" t="s">
        <v>29576</v>
      </c>
      <c r="B29514" s="72"/>
    </row>
    <row r="29515" spans="1:2">
      <c r="A29515" s="72" t="s">
        <v>27592</v>
      </c>
      <c r="B29515" s="72"/>
    </row>
    <row r="29516" spans="1:2">
      <c r="A29516" s="72" t="s">
        <v>27593</v>
      </c>
      <c r="B29516" s="72"/>
    </row>
    <row r="29517" spans="1:2">
      <c r="A29517" s="72" t="s">
        <v>26645</v>
      </c>
      <c r="B29517" s="72"/>
    </row>
    <row r="29518" spans="1:2">
      <c r="A29518" s="72" t="s">
        <v>9445</v>
      </c>
      <c r="B29518" s="72"/>
    </row>
    <row r="29519" spans="1:2">
      <c r="A29519" s="72" t="s">
        <v>12337</v>
      </c>
      <c r="B29519" s="72"/>
    </row>
    <row r="29520" spans="1:2">
      <c r="A29520" s="72" t="s">
        <v>1651</v>
      </c>
      <c r="B29520" s="72"/>
    </row>
    <row r="29521" spans="1:2">
      <c r="A29521" s="72" t="s">
        <v>16837</v>
      </c>
      <c r="B29521" s="72"/>
    </row>
    <row r="29522" spans="1:2">
      <c r="A29522" s="72" t="s">
        <v>9989</v>
      </c>
      <c r="B29522" s="72"/>
    </row>
    <row r="29523" spans="1:2">
      <c r="A29523" s="72" t="s">
        <v>12792</v>
      </c>
      <c r="B29523" s="72"/>
    </row>
    <row r="29524" spans="1:2">
      <c r="A29524" s="72" t="s">
        <v>29870</v>
      </c>
      <c r="B29524" s="72"/>
    </row>
    <row r="29525" spans="1:2">
      <c r="A29525" s="72" t="s">
        <v>31076</v>
      </c>
      <c r="B29525" s="72"/>
    </row>
    <row r="29526" spans="1:2">
      <c r="A29526" s="72" t="s">
        <v>23096</v>
      </c>
      <c r="B29526" s="72"/>
    </row>
    <row r="29527" spans="1:2">
      <c r="A29527" s="72" t="s">
        <v>4111</v>
      </c>
      <c r="B29527" s="72"/>
    </row>
    <row r="29528" spans="1:2">
      <c r="A29528" s="72" t="s">
        <v>6731</v>
      </c>
      <c r="B29528" s="72"/>
    </row>
    <row r="29529" spans="1:2">
      <c r="A29529" s="72" t="s">
        <v>27594</v>
      </c>
      <c r="B29529" s="72"/>
    </row>
    <row r="29530" spans="1:2">
      <c r="A29530" s="72" t="s">
        <v>15797</v>
      </c>
      <c r="B29530" s="72"/>
    </row>
    <row r="29531" spans="1:2">
      <c r="A29531" s="72" t="s">
        <v>31977</v>
      </c>
      <c r="B29531" s="72"/>
    </row>
    <row r="29532" spans="1:2">
      <c r="A29532" s="72" t="s">
        <v>31756</v>
      </c>
      <c r="B29532" s="72"/>
    </row>
    <row r="29533" spans="1:2">
      <c r="A29533" s="72" t="s">
        <v>15798</v>
      </c>
      <c r="B29533" s="72"/>
    </row>
    <row r="29534" spans="1:2">
      <c r="A29534" s="72" t="s">
        <v>8468</v>
      </c>
      <c r="B29534" s="72"/>
    </row>
    <row r="29535" spans="1:2">
      <c r="A29535" s="72" t="s">
        <v>13970</v>
      </c>
      <c r="B29535" s="72"/>
    </row>
    <row r="29536" spans="1:2">
      <c r="A29536" s="72" t="s">
        <v>17939</v>
      </c>
      <c r="B29536" s="72"/>
    </row>
    <row r="29537" spans="1:2">
      <c r="A29537" s="4" t="s">
        <v>535</v>
      </c>
      <c r="B29537" s="72"/>
    </row>
    <row r="29538" spans="1:2">
      <c r="A29538" s="72" t="s">
        <v>9446</v>
      </c>
      <c r="B29538" s="72"/>
    </row>
    <row r="29539" spans="1:2">
      <c r="A29539" s="72" t="s">
        <v>29092</v>
      </c>
      <c r="B29539" s="72"/>
    </row>
    <row r="29540" spans="1:2">
      <c r="A29540" s="72" t="s">
        <v>17940</v>
      </c>
      <c r="B29540" s="72"/>
    </row>
    <row r="29541" spans="1:2">
      <c r="A29541" s="72" t="s">
        <v>32179</v>
      </c>
      <c r="B29541" s="72"/>
    </row>
    <row r="29542" spans="1:2">
      <c r="A29542" s="72" t="s">
        <v>22676</v>
      </c>
      <c r="B29542" s="72"/>
    </row>
    <row r="29543" spans="1:2">
      <c r="A29543" s="72" t="s">
        <v>8469</v>
      </c>
      <c r="B29543" s="72"/>
    </row>
    <row r="29544" spans="1:2">
      <c r="A29544" s="72" t="s">
        <v>16838</v>
      </c>
      <c r="B29544" s="72"/>
    </row>
    <row r="29545" spans="1:2">
      <c r="A29545" s="72" t="s">
        <v>1881</v>
      </c>
      <c r="B29545" s="72"/>
    </row>
    <row r="29546" spans="1:2">
      <c r="A29546" s="72" t="s">
        <v>18928</v>
      </c>
      <c r="B29546" s="72"/>
    </row>
    <row r="29547" spans="1:2">
      <c r="A29547" s="72" t="s">
        <v>30109</v>
      </c>
      <c r="B29547" s="72"/>
    </row>
    <row r="29548" spans="1:2">
      <c r="A29548" s="72" t="s">
        <v>1882</v>
      </c>
      <c r="B29548" s="72"/>
    </row>
    <row r="29549" spans="1:2">
      <c r="A29549" s="72" t="s">
        <v>15799</v>
      </c>
      <c r="B29549" s="72"/>
    </row>
    <row r="29550" spans="1:2">
      <c r="A29550" s="72" t="s">
        <v>4112</v>
      </c>
      <c r="B29550" s="72"/>
    </row>
    <row r="29551" spans="1:2">
      <c r="A29551" s="72" t="s">
        <v>32180</v>
      </c>
      <c r="B29551" s="72"/>
    </row>
    <row r="29552" spans="1:2">
      <c r="A29552" s="72" t="s">
        <v>14385</v>
      </c>
      <c r="B29552" s="72"/>
    </row>
    <row r="29553" spans="1:2">
      <c r="A29553" s="72" t="s">
        <v>23873</v>
      </c>
      <c r="B29553" s="72"/>
    </row>
    <row r="29554" spans="1:2">
      <c r="A29554" s="72" t="s">
        <v>18460</v>
      </c>
      <c r="B29554" s="72"/>
    </row>
    <row r="29555" spans="1:2">
      <c r="A29555" s="72" t="s">
        <v>29093</v>
      </c>
      <c r="B29555" s="72"/>
    </row>
    <row r="29556" spans="1:2">
      <c r="A29556" s="72" t="s">
        <v>22677</v>
      </c>
      <c r="B29556" s="72"/>
    </row>
    <row r="29557" spans="1:2">
      <c r="A29557" s="72" t="s">
        <v>4113</v>
      </c>
      <c r="B29557" s="72"/>
    </row>
    <row r="29558" spans="1:2">
      <c r="A29558" s="72" t="s">
        <v>29094</v>
      </c>
      <c r="B29558" s="72"/>
    </row>
    <row r="29559" spans="1:2">
      <c r="A29559" s="72" t="s">
        <v>17107</v>
      </c>
      <c r="B29559" s="72"/>
    </row>
    <row r="29560" spans="1:2">
      <c r="A29560" s="72" t="s">
        <v>1268</v>
      </c>
      <c r="B29560" s="72"/>
    </row>
    <row r="29561" spans="1:2">
      <c r="A29561" s="72" t="s">
        <v>8022</v>
      </c>
      <c r="B29561" s="72"/>
    </row>
    <row r="29562" spans="1:2">
      <c r="A29562" s="72" t="s">
        <v>9990</v>
      </c>
      <c r="B29562" s="72"/>
    </row>
    <row r="29563" spans="1:2">
      <c r="A29563" s="72" t="s">
        <v>6732</v>
      </c>
      <c r="B29563" s="72"/>
    </row>
    <row r="29564" spans="1:2">
      <c r="A29564" s="72" t="s">
        <v>27595</v>
      </c>
      <c r="B29564" s="72"/>
    </row>
    <row r="29565" spans="1:2">
      <c r="A29565" s="72" t="s">
        <v>5374</v>
      </c>
      <c r="B29565" s="72"/>
    </row>
    <row r="29566" spans="1:2">
      <c r="A29566" s="72" t="s">
        <v>32926</v>
      </c>
      <c r="B29566" s="72"/>
    </row>
    <row r="29567" spans="1:2">
      <c r="A29567" s="72" t="s">
        <v>23877</v>
      </c>
      <c r="B29567" s="72"/>
    </row>
    <row r="29568" spans="1:2">
      <c r="A29568" s="72" t="s">
        <v>22020</v>
      </c>
      <c r="B29568" s="72"/>
    </row>
    <row r="29569" spans="1:2">
      <c r="A29569" s="72" t="s">
        <v>28240</v>
      </c>
      <c r="B29569" s="72"/>
    </row>
    <row r="29570" spans="1:2">
      <c r="A29570" s="72" t="s">
        <v>2506</v>
      </c>
      <c r="B29570" s="72"/>
    </row>
    <row r="29571" spans="1:2">
      <c r="A29571" s="72" t="s">
        <v>18461</v>
      </c>
      <c r="B29571" s="72"/>
    </row>
    <row r="29572" spans="1:2">
      <c r="A29572" s="72" t="s">
        <v>21468</v>
      </c>
      <c r="B29572" s="72"/>
    </row>
    <row r="29573" spans="1:2">
      <c r="A29573" s="72" t="s">
        <v>16559</v>
      </c>
      <c r="B29573" s="72"/>
    </row>
    <row r="29574" spans="1:2">
      <c r="A29574" s="72" t="s">
        <v>20498</v>
      </c>
      <c r="B29574" s="72"/>
    </row>
    <row r="29575" spans="1:2">
      <c r="A29575" s="72" t="s">
        <v>32181</v>
      </c>
      <c r="B29575" s="72"/>
    </row>
    <row r="29576" spans="1:2">
      <c r="A29576" s="72" t="s">
        <v>5375</v>
      </c>
      <c r="B29576" s="72"/>
    </row>
    <row r="29577" spans="1:2">
      <c r="A29577" s="72" t="s">
        <v>2213</v>
      </c>
      <c r="B29577" s="72"/>
    </row>
    <row r="29578" spans="1:2">
      <c r="A29578" s="72" t="s">
        <v>11904</v>
      </c>
      <c r="B29578" s="72"/>
    </row>
    <row r="29579" spans="1:2">
      <c r="A29579" s="72" t="s">
        <v>5730</v>
      </c>
      <c r="B29579" s="72"/>
    </row>
    <row r="29580" spans="1:2">
      <c r="A29580" s="72" t="s">
        <v>5376</v>
      </c>
      <c r="B29580" s="72"/>
    </row>
    <row r="29581" spans="1:2">
      <c r="A29581" s="72" t="s">
        <v>18462</v>
      </c>
      <c r="B29581" s="72"/>
    </row>
    <row r="29582" spans="1:2">
      <c r="A29582" s="72" t="s">
        <v>32182</v>
      </c>
      <c r="B29582" s="72"/>
    </row>
    <row r="29583" spans="1:2">
      <c r="A29583" s="72" t="s">
        <v>13133</v>
      </c>
      <c r="B29583" s="72"/>
    </row>
    <row r="29584" spans="1:2">
      <c r="A29584" s="72" t="s">
        <v>31757</v>
      </c>
      <c r="B29584" s="72"/>
    </row>
    <row r="29585" spans="1:2">
      <c r="A29585" s="72" t="s">
        <v>16839</v>
      </c>
      <c r="B29585" s="72"/>
    </row>
    <row r="29586" spans="1:2">
      <c r="A29586" s="72" t="s">
        <v>7752</v>
      </c>
      <c r="B29586" s="72"/>
    </row>
    <row r="29587" spans="1:2">
      <c r="A29587" s="72" t="s">
        <v>7753</v>
      </c>
      <c r="B29587" s="72"/>
    </row>
    <row r="29588" spans="1:2">
      <c r="A29588" s="72" t="s">
        <v>13473</v>
      </c>
      <c r="B29588" s="72"/>
    </row>
    <row r="29589" spans="1:2">
      <c r="A29589" s="72" t="s">
        <v>30767</v>
      </c>
      <c r="B29589" s="72"/>
    </row>
    <row r="29590" spans="1:2">
      <c r="A29590" s="72" t="s">
        <v>6455</v>
      </c>
      <c r="B29590" s="72"/>
    </row>
    <row r="29591" spans="1:2">
      <c r="A29591" s="72" t="s">
        <v>6455</v>
      </c>
      <c r="B29591" s="72"/>
    </row>
    <row r="29592" spans="1:2">
      <c r="A29592" s="72" t="s">
        <v>6455</v>
      </c>
      <c r="B29592" s="72"/>
    </row>
    <row r="29593" spans="1:2">
      <c r="A29593" s="72" t="s">
        <v>6455</v>
      </c>
      <c r="B29593" s="72"/>
    </row>
    <row r="29594" spans="1:2">
      <c r="A29594" s="72" t="s">
        <v>6455</v>
      </c>
      <c r="B29594" s="72"/>
    </row>
    <row r="29595" spans="1:2">
      <c r="A29595" s="72" t="s">
        <v>17941</v>
      </c>
      <c r="B29595" s="72"/>
    </row>
    <row r="29596" spans="1:2">
      <c r="A29596" s="72" t="s">
        <v>33388</v>
      </c>
      <c r="B29596" s="72"/>
    </row>
    <row r="29597" spans="1:2">
      <c r="A29597" s="72" t="s">
        <v>18929</v>
      </c>
      <c r="B29597" s="72"/>
    </row>
    <row r="29598" spans="1:2">
      <c r="A29598" s="72" t="s">
        <v>18929</v>
      </c>
      <c r="B29598" s="72"/>
    </row>
    <row r="29599" spans="1:2">
      <c r="A29599" s="72" t="s">
        <v>18929</v>
      </c>
      <c r="B29599" s="72"/>
    </row>
    <row r="29600" spans="1:2">
      <c r="A29600" s="72" t="s">
        <v>18929</v>
      </c>
      <c r="B29600" s="72"/>
    </row>
    <row r="29601" spans="1:2">
      <c r="A29601" s="72" t="s">
        <v>18929</v>
      </c>
      <c r="B29601" s="72"/>
    </row>
    <row r="29602" spans="1:2">
      <c r="A29602" s="72" t="s">
        <v>19676</v>
      </c>
      <c r="B29602" s="72"/>
    </row>
    <row r="29603" spans="1:2">
      <c r="A29603" s="72" t="s">
        <v>32927</v>
      </c>
      <c r="B29603" s="72"/>
    </row>
    <row r="29604" spans="1:2">
      <c r="A29604" s="72" t="s">
        <v>9048</v>
      </c>
      <c r="B29604" s="72"/>
    </row>
    <row r="29605" spans="1:2">
      <c r="A29605" s="72" t="s">
        <v>14928</v>
      </c>
      <c r="B29605" s="72"/>
    </row>
    <row r="29606" spans="1:2">
      <c r="A29606" s="72" t="s">
        <v>2507</v>
      </c>
      <c r="B29606" s="72"/>
    </row>
    <row r="29607" spans="1:2">
      <c r="A29607" s="72" t="s">
        <v>536</v>
      </c>
      <c r="B29607" s="72"/>
    </row>
    <row r="29608" spans="1:2">
      <c r="A29608" s="72" t="s">
        <v>11362</v>
      </c>
      <c r="B29608" s="72"/>
    </row>
    <row r="29609" spans="1:2">
      <c r="A29609" s="72" t="s">
        <v>537</v>
      </c>
      <c r="B29609" s="72"/>
    </row>
    <row r="29610" spans="1:2">
      <c r="A29610" s="72" t="s">
        <v>17109</v>
      </c>
      <c r="B29610" s="72"/>
    </row>
    <row r="29611" spans="1:2">
      <c r="A29611" s="72" t="s">
        <v>16053</v>
      </c>
      <c r="B29611" s="72"/>
    </row>
    <row r="29612" spans="1:2">
      <c r="A29612" s="4" t="s">
        <v>538</v>
      </c>
      <c r="B29612" s="72"/>
    </row>
    <row r="29613" spans="1:2">
      <c r="A29613" s="72" t="s">
        <v>28241</v>
      </c>
      <c r="B29613" s="72"/>
    </row>
    <row r="29614" spans="1:2">
      <c r="A29614" s="72" t="s">
        <v>27596</v>
      </c>
      <c r="B29614" s="72"/>
    </row>
    <row r="29615" spans="1:2">
      <c r="A29615" s="72" t="s">
        <v>27597</v>
      </c>
      <c r="B29615" s="72"/>
    </row>
    <row r="29616" spans="1:2">
      <c r="A29616" s="72" t="s">
        <v>5731</v>
      </c>
      <c r="B29616" s="72"/>
    </row>
    <row r="29617" spans="1:2">
      <c r="A29617" s="72" t="s">
        <v>31758</v>
      </c>
      <c r="B29617" s="72"/>
    </row>
    <row r="29618" spans="1:2">
      <c r="A29618" s="72" t="s">
        <v>29095</v>
      </c>
      <c r="B29618" s="72"/>
    </row>
    <row r="29619" spans="1:2">
      <c r="A29619" s="72" t="s">
        <v>2508</v>
      </c>
      <c r="B29619" s="72"/>
    </row>
    <row r="29620" spans="1:2">
      <c r="A29620" s="72" t="s">
        <v>2509</v>
      </c>
      <c r="B29620" s="72"/>
    </row>
    <row r="29621" spans="1:2">
      <c r="A29621" s="72" t="s">
        <v>17942</v>
      </c>
      <c r="B29621" s="72"/>
    </row>
    <row r="29622" spans="1:2">
      <c r="A29622" s="72" t="s">
        <v>15800</v>
      </c>
      <c r="B29622" s="72"/>
    </row>
    <row r="29623" spans="1:2">
      <c r="A29623" s="72" t="s">
        <v>16840</v>
      </c>
      <c r="B29623" s="72"/>
    </row>
    <row r="29624" spans="1:2">
      <c r="A29624" s="72" t="s">
        <v>27598</v>
      </c>
      <c r="B29624" s="72"/>
    </row>
    <row r="29625" spans="1:2">
      <c r="A29625" s="72" t="s">
        <v>14386</v>
      </c>
      <c r="B29625" s="72"/>
    </row>
    <row r="29626" spans="1:2">
      <c r="A29626" s="72" t="s">
        <v>2058</v>
      </c>
      <c r="B29626" s="72"/>
    </row>
    <row r="29627" spans="1:2">
      <c r="A29627" s="72" t="s">
        <v>31978</v>
      </c>
      <c r="B29627" s="72"/>
    </row>
    <row r="29628" spans="1:2">
      <c r="A29628" s="72" t="s">
        <v>8024</v>
      </c>
      <c r="B29628" s="72"/>
    </row>
    <row r="29629" spans="1:2">
      <c r="A29629" s="72" t="s">
        <v>31759</v>
      </c>
      <c r="B29629" s="72"/>
    </row>
    <row r="29630" spans="1:2">
      <c r="A29630" s="72" t="s">
        <v>32183</v>
      </c>
      <c r="B29630" s="72"/>
    </row>
    <row r="29631" spans="1:2">
      <c r="A29631" s="72" t="s">
        <v>23097</v>
      </c>
      <c r="B29631" s="72"/>
    </row>
    <row r="29632" spans="1:2">
      <c r="A29632" s="72" t="s">
        <v>27599</v>
      </c>
      <c r="B29632" s="72"/>
    </row>
    <row r="29633" spans="1:2">
      <c r="A29633" s="72" t="s">
        <v>27600</v>
      </c>
      <c r="B29633" s="72"/>
    </row>
    <row r="29634" spans="1:2">
      <c r="A29634" s="72" t="s">
        <v>32928</v>
      </c>
      <c r="B29634" s="72"/>
    </row>
    <row r="29635" spans="1:2">
      <c r="A29635" s="72" t="s">
        <v>14387</v>
      </c>
      <c r="B29635" s="72"/>
    </row>
    <row r="29636" spans="1:2">
      <c r="A29636" s="72" t="s">
        <v>33250</v>
      </c>
      <c r="B29636" s="72"/>
    </row>
    <row r="29637" spans="1:2">
      <c r="A29637" s="72" t="s">
        <v>13134</v>
      </c>
      <c r="B29637" s="72"/>
    </row>
    <row r="29638" spans="1:2">
      <c r="A29638" s="72" t="s">
        <v>8023</v>
      </c>
      <c r="B29638" s="72"/>
    </row>
    <row r="29639" spans="1:2">
      <c r="A29639" s="72" t="s">
        <v>24360</v>
      </c>
      <c r="B29639" s="72"/>
    </row>
    <row r="29640" spans="1:2">
      <c r="A29640" s="72" t="s">
        <v>10408</v>
      </c>
      <c r="B29640" s="72"/>
    </row>
    <row r="29641" spans="1:2">
      <c r="A29641" s="72" t="s">
        <v>20185</v>
      </c>
      <c r="B29641" s="72"/>
    </row>
    <row r="29642" spans="1:2">
      <c r="A29642" s="72" t="s">
        <v>15261</v>
      </c>
      <c r="B29642" s="72"/>
    </row>
    <row r="29643" spans="1:2">
      <c r="A29643" s="72" t="s">
        <v>16560</v>
      </c>
      <c r="B29643" s="72"/>
    </row>
    <row r="29644" spans="1:2">
      <c r="A29644" s="72" t="s">
        <v>26646</v>
      </c>
      <c r="B29644" s="72"/>
    </row>
    <row r="29645" spans="1:2">
      <c r="A29645" s="72" t="s">
        <v>9447</v>
      </c>
      <c r="B29645" s="72"/>
    </row>
    <row r="29646" spans="1:2">
      <c r="A29646" s="72" t="s">
        <v>16561</v>
      </c>
      <c r="B29646" s="72"/>
    </row>
    <row r="29647" spans="1:2">
      <c r="A29647" s="72" t="s">
        <v>32578</v>
      </c>
      <c r="B29647" s="72"/>
    </row>
    <row r="29648" spans="1:2">
      <c r="A29648" s="72" t="s">
        <v>32579</v>
      </c>
      <c r="B29648" s="72"/>
    </row>
    <row r="29649" spans="1:2">
      <c r="A29649" s="72" t="s">
        <v>7323</v>
      </c>
      <c r="B29649" s="72"/>
    </row>
    <row r="29650" spans="1:2">
      <c r="A29650" s="72" t="s">
        <v>32929</v>
      </c>
      <c r="B29650" s="72"/>
    </row>
    <row r="29651" spans="1:2">
      <c r="A29651" s="72" t="s">
        <v>17110</v>
      </c>
      <c r="B29651" s="72"/>
    </row>
    <row r="29652" spans="1:2">
      <c r="A29652" s="72" t="s">
        <v>10407</v>
      </c>
      <c r="B29652" s="72"/>
    </row>
    <row r="29653" spans="1:2">
      <c r="A29653" s="72" t="s">
        <v>19677</v>
      </c>
      <c r="B29653" s="72"/>
    </row>
    <row r="29654" spans="1:2">
      <c r="A29654" s="72" t="s">
        <v>30768</v>
      </c>
      <c r="B29654" s="72"/>
    </row>
    <row r="29655" spans="1:2">
      <c r="A29655" s="72" t="s">
        <v>11363</v>
      </c>
      <c r="B29655" s="72"/>
    </row>
    <row r="29656" spans="1:2">
      <c r="A29656" s="72" t="s">
        <v>11363</v>
      </c>
      <c r="B29656" s="72"/>
    </row>
    <row r="29657" spans="1:2">
      <c r="A29657" s="72" t="s">
        <v>11363</v>
      </c>
      <c r="B29657" s="72"/>
    </row>
    <row r="29658" spans="1:2">
      <c r="A29658" s="72" t="s">
        <v>31384</v>
      </c>
      <c r="B29658" s="72"/>
    </row>
    <row r="29659" spans="1:2">
      <c r="A29659" s="72" t="s">
        <v>30111</v>
      </c>
      <c r="B29659" s="72"/>
    </row>
    <row r="29660" spans="1:2">
      <c r="A29660" s="72" t="s">
        <v>9448</v>
      </c>
      <c r="B29660" s="72"/>
    </row>
    <row r="29661" spans="1:2">
      <c r="A29661" s="72" t="s">
        <v>7754</v>
      </c>
      <c r="B29661" s="72"/>
    </row>
    <row r="29662" spans="1:2">
      <c r="A29662" s="72" t="s">
        <v>32184</v>
      </c>
      <c r="B29662" s="72"/>
    </row>
    <row r="29663" spans="1:2">
      <c r="A29663" s="72" t="s">
        <v>8471</v>
      </c>
      <c r="B29663" s="72"/>
    </row>
    <row r="29664" spans="1:2">
      <c r="A29664" s="72" t="s">
        <v>8472</v>
      </c>
      <c r="B29664" s="72"/>
    </row>
    <row r="29665" spans="1:2">
      <c r="A29665" s="72" t="s">
        <v>5732</v>
      </c>
      <c r="B29665" s="72"/>
    </row>
    <row r="29666" spans="1:2">
      <c r="A29666" s="72" t="s">
        <v>5732</v>
      </c>
      <c r="B29666" s="72"/>
    </row>
    <row r="29667" spans="1:2">
      <c r="A29667" s="72" t="s">
        <v>5732</v>
      </c>
      <c r="B29667" s="72"/>
    </row>
    <row r="29668" spans="1:2">
      <c r="A29668" s="72" t="s">
        <v>5732</v>
      </c>
      <c r="B29668" s="72"/>
    </row>
    <row r="29669" spans="1:2">
      <c r="A29669" s="72" t="s">
        <v>5732</v>
      </c>
      <c r="B29669" s="72"/>
    </row>
    <row r="29670" spans="1:2">
      <c r="A29670" s="72" t="s">
        <v>5732</v>
      </c>
      <c r="B29670" s="72"/>
    </row>
    <row r="29671" spans="1:2">
      <c r="A29671" s="72" t="s">
        <v>5732</v>
      </c>
      <c r="B29671" s="72"/>
    </row>
    <row r="29672" spans="1:2">
      <c r="A29672" s="72" t="s">
        <v>5732</v>
      </c>
      <c r="B29672" s="72"/>
    </row>
    <row r="29673" spans="1:2">
      <c r="A29673" s="72" t="s">
        <v>5732</v>
      </c>
      <c r="B29673" s="72"/>
    </row>
    <row r="29674" spans="1:2">
      <c r="A29674" s="72" t="s">
        <v>6138</v>
      </c>
      <c r="B29674" s="72"/>
    </row>
    <row r="29675" spans="1:2">
      <c r="A29675" s="72" t="s">
        <v>12798</v>
      </c>
      <c r="B29675" s="72"/>
    </row>
    <row r="29676" spans="1:2">
      <c r="A29676" s="72" t="s">
        <v>8473</v>
      </c>
      <c r="B29676" s="72"/>
    </row>
    <row r="29677" spans="1:2">
      <c r="A29677" s="72" t="s">
        <v>16841</v>
      </c>
      <c r="B29677" s="72"/>
    </row>
    <row r="29678" spans="1:2">
      <c r="A29678" s="72" t="s">
        <v>8474</v>
      </c>
      <c r="B29678" s="72"/>
    </row>
    <row r="29679" spans="1:2">
      <c r="A29679" s="72" t="s">
        <v>12799</v>
      </c>
      <c r="B29679" s="72"/>
    </row>
    <row r="29680" spans="1:2">
      <c r="A29680" s="72" t="s">
        <v>15801</v>
      </c>
      <c r="B29680" s="72"/>
    </row>
    <row r="29681" spans="1:2">
      <c r="A29681" s="72" t="s">
        <v>12800</v>
      </c>
      <c r="B29681" s="72"/>
    </row>
    <row r="29682" spans="1:2">
      <c r="A29682" s="72" t="s">
        <v>8025</v>
      </c>
      <c r="B29682" s="72"/>
    </row>
    <row r="29683" spans="1:2">
      <c r="A29683" s="72" t="s">
        <v>16842</v>
      </c>
      <c r="B29683" s="72"/>
    </row>
    <row r="29684" spans="1:2">
      <c r="A29684" s="72" t="s">
        <v>13474</v>
      </c>
      <c r="B29684" s="72"/>
    </row>
    <row r="29685" spans="1:2">
      <c r="A29685" s="72" t="s">
        <v>10706</v>
      </c>
      <c r="B29685" s="72"/>
    </row>
    <row r="29686" spans="1:2">
      <c r="A29686" s="72" t="s">
        <v>13475</v>
      </c>
      <c r="B29686" s="72"/>
    </row>
    <row r="29687" spans="1:2">
      <c r="A29687" s="72" t="s">
        <v>17507</v>
      </c>
      <c r="B29687" s="72"/>
    </row>
    <row r="29688" spans="1:2">
      <c r="A29688" s="72" t="s">
        <v>2510</v>
      </c>
      <c r="B29688" s="72"/>
    </row>
    <row r="29689" spans="1:2">
      <c r="A29689" s="72" t="s">
        <v>7755</v>
      </c>
      <c r="B29689" s="72"/>
    </row>
    <row r="29690" spans="1:2">
      <c r="A29690" s="72" t="s">
        <v>13476</v>
      </c>
      <c r="B29690" s="72"/>
    </row>
    <row r="29691" spans="1:2">
      <c r="A29691" s="72" t="s">
        <v>5734</v>
      </c>
      <c r="B29691" s="72"/>
    </row>
    <row r="29692" spans="1:2">
      <c r="A29692" s="72" t="s">
        <v>18463</v>
      </c>
      <c r="B29692" s="72"/>
    </row>
    <row r="29693" spans="1:2">
      <c r="A29693" s="72" t="s">
        <v>32580</v>
      </c>
      <c r="B29693" s="72"/>
    </row>
    <row r="29694" spans="1:2">
      <c r="A29694" s="72" t="s">
        <v>2918</v>
      </c>
      <c r="B29694" s="72"/>
    </row>
    <row r="29695" spans="1:2">
      <c r="A29695" s="72" t="s">
        <v>1652</v>
      </c>
      <c r="B29695" s="72"/>
    </row>
    <row r="29696" spans="1:2">
      <c r="A29696" s="72" t="s">
        <v>6733</v>
      </c>
      <c r="B29696" s="72"/>
    </row>
    <row r="29697" spans="1:2">
      <c r="A29697" s="72" t="s">
        <v>8026</v>
      </c>
      <c r="B29697" s="72"/>
    </row>
    <row r="29698" spans="1:2">
      <c r="A29698" s="72" t="s">
        <v>6734</v>
      </c>
      <c r="B29698" s="72"/>
    </row>
    <row r="29699" spans="1:2">
      <c r="A29699" s="72" t="s">
        <v>29577</v>
      </c>
      <c r="B29699" s="72"/>
    </row>
    <row r="29700" spans="1:2">
      <c r="A29700" s="72" t="s">
        <v>9991</v>
      </c>
      <c r="B29700" s="72"/>
    </row>
    <row r="29701" spans="1:2">
      <c r="A29701" s="72" t="s">
        <v>29578</v>
      </c>
      <c r="B29701" s="72"/>
    </row>
    <row r="29702" spans="1:2">
      <c r="A29702" s="72" t="s">
        <v>3686</v>
      </c>
      <c r="B29702" s="72"/>
    </row>
    <row r="29703" spans="1:2">
      <c r="A29703" s="72" t="s">
        <v>3686</v>
      </c>
      <c r="B29703" s="72"/>
    </row>
    <row r="29704" spans="1:2">
      <c r="A29704" s="72" t="s">
        <v>3686</v>
      </c>
      <c r="B29704" s="72"/>
    </row>
    <row r="29705" spans="1:2">
      <c r="A29705" s="72" t="s">
        <v>3686</v>
      </c>
      <c r="B29705" s="72"/>
    </row>
    <row r="29706" spans="1:2">
      <c r="A29706" s="72" t="s">
        <v>6735</v>
      </c>
      <c r="B29706" s="72"/>
    </row>
    <row r="29707" spans="1:2">
      <c r="A29707" s="72" t="s">
        <v>12339</v>
      </c>
      <c r="B29707" s="72"/>
    </row>
    <row r="29708" spans="1:2">
      <c r="A29708" s="72" t="s">
        <v>13477</v>
      </c>
      <c r="B29708" s="72"/>
    </row>
    <row r="29709" spans="1:2">
      <c r="A29709" s="72" t="s">
        <v>13478</v>
      </c>
      <c r="B29709" s="72"/>
    </row>
    <row r="29710" spans="1:2">
      <c r="A29710" s="72" t="s">
        <v>27601</v>
      </c>
      <c r="B29710" s="72"/>
    </row>
    <row r="29711" spans="1:2">
      <c r="A29711" s="72" t="s">
        <v>1269</v>
      </c>
      <c r="B29711" s="72"/>
    </row>
    <row r="29712" spans="1:2">
      <c r="A29712" s="72" t="s">
        <v>1269</v>
      </c>
      <c r="B29712" s="72"/>
    </row>
    <row r="29713" spans="1:2">
      <c r="A29713" s="72" t="s">
        <v>1269</v>
      </c>
      <c r="B29713" s="72"/>
    </row>
    <row r="29714" spans="1:2">
      <c r="A29714" s="72" t="s">
        <v>1269</v>
      </c>
      <c r="B29714" s="72"/>
    </row>
    <row r="29715" spans="1:2">
      <c r="A29715" s="72" t="s">
        <v>1269</v>
      </c>
      <c r="B29715" s="72"/>
    </row>
    <row r="29716" spans="1:2">
      <c r="A29716" s="72" t="s">
        <v>1269</v>
      </c>
      <c r="B29716" s="72"/>
    </row>
    <row r="29717" spans="1:2">
      <c r="A29717" s="72" t="s">
        <v>1269</v>
      </c>
      <c r="B29717" s="72"/>
    </row>
    <row r="29718" spans="1:2">
      <c r="A29718" s="72" t="s">
        <v>1269</v>
      </c>
      <c r="B29718" s="72"/>
    </row>
    <row r="29719" spans="1:2">
      <c r="A29719" s="72" t="s">
        <v>1269</v>
      </c>
      <c r="B29719" s="72"/>
    </row>
    <row r="29720" spans="1:2">
      <c r="A29720" s="72" t="s">
        <v>16265</v>
      </c>
      <c r="B29720" s="72"/>
    </row>
    <row r="29721" spans="1:2">
      <c r="A29721" s="72" t="s">
        <v>2511</v>
      </c>
      <c r="B29721" s="72"/>
    </row>
    <row r="29722" spans="1:2">
      <c r="A29722" s="72" t="s">
        <v>16843</v>
      </c>
      <c r="B29722" s="72"/>
    </row>
    <row r="29723" spans="1:2">
      <c r="A29723" s="72" t="s">
        <v>2512</v>
      </c>
      <c r="B29723" s="72"/>
    </row>
    <row r="29724" spans="1:2">
      <c r="A29724" s="72" t="s">
        <v>12801</v>
      </c>
      <c r="B29724" s="72"/>
    </row>
    <row r="29725" spans="1:2">
      <c r="A29725" s="72" t="s">
        <v>2513</v>
      </c>
      <c r="B29725" s="72"/>
    </row>
    <row r="29726" spans="1:2">
      <c r="A29726" s="72" t="s">
        <v>2059</v>
      </c>
      <c r="B29726" s="72"/>
    </row>
    <row r="29727" spans="1:2">
      <c r="A29727" s="72" t="s">
        <v>27966</v>
      </c>
      <c r="B29727" s="72"/>
    </row>
    <row r="29728" spans="1:2">
      <c r="A29728" s="72" t="s">
        <v>17301</v>
      </c>
      <c r="B29728" s="72"/>
    </row>
    <row r="29729" spans="1:2">
      <c r="A29729" s="72" t="s">
        <v>8475</v>
      </c>
      <c r="B29729" s="72"/>
    </row>
    <row r="29730" spans="1:2">
      <c r="A29730" s="72" t="s">
        <v>19206</v>
      </c>
      <c r="B29730" s="72"/>
    </row>
    <row r="29731" spans="1:2">
      <c r="A29731" s="72" t="s">
        <v>12802</v>
      </c>
      <c r="B29731" s="72"/>
    </row>
    <row r="29732" spans="1:2">
      <c r="A29732" s="72" t="s">
        <v>4114</v>
      </c>
      <c r="B29732" s="72"/>
    </row>
    <row r="29733" spans="1:2">
      <c r="A29733" s="72" t="s">
        <v>17944</v>
      </c>
      <c r="B29733" s="72"/>
    </row>
    <row r="29734" spans="1:2">
      <c r="A29734" s="72" t="s">
        <v>12804</v>
      </c>
      <c r="B29734" s="72"/>
    </row>
    <row r="29735" spans="1:2">
      <c r="A29735" s="72" t="s">
        <v>19207</v>
      </c>
      <c r="B29735" s="72"/>
    </row>
    <row r="29736" spans="1:2">
      <c r="A29736" s="72" t="s">
        <v>25543</v>
      </c>
      <c r="B29736" s="72"/>
    </row>
    <row r="29737" spans="1:2">
      <c r="A29737" s="72" t="s">
        <v>28242</v>
      </c>
      <c r="B29737" s="72"/>
    </row>
    <row r="29738" spans="1:2">
      <c r="A29738" s="72" t="s">
        <v>8476</v>
      </c>
      <c r="B29738" s="72"/>
    </row>
    <row r="29739" spans="1:2">
      <c r="A29739" s="72" t="s">
        <v>17945</v>
      </c>
      <c r="B29739" s="72"/>
    </row>
    <row r="29740" spans="1:2">
      <c r="A29740" s="72" t="s">
        <v>7756</v>
      </c>
      <c r="B29740" s="72"/>
    </row>
    <row r="29741" spans="1:2">
      <c r="A29741" s="72" t="s">
        <v>12803</v>
      </c>
      <c r="B29741" s="72"/>
    </row>
    <row r="29742" spans="1:2">
      <c r="A29742" s="72" t="s">
        <v>14388</v>
      </c>
      <c r="B29742" s="72"/>
    </row>
    <row r="29743" spans="1:2">
      <c r="A29743" s="72" t="s">
        <v>11364</v>
      </c>
      <c r="B29743" s="72"/>
    </row>
    <row r="29744" spans="1:2">
      <c r="A29744" s="72" t="s">
        <v>31078</v>
      </c>
      <c r="B29744" s="72"/>
    </row>
    <row r="29745" spans="1:2">
      <c r="A29745" s="72" t="s">
        <v>8027</v>
      </c>
      <c r="B29745" s="72"/>
    </row>
    <row r="29746" spans="1:2">
      <c r="A29746" s="72" t="s">
        <v>8477</v>
      </c>
      <c r="B29746" s="72"/>
    </row>
    <row r="29747" spans="1:2">
      <c r="A29747" s="72" t="s">
        <v>6456</v>
      </c>
      <c r="B29747" s="72"/>
    </row>
    <row r="29748" spans="1:2">
      <c r="A29748" s="72" t="s">
        <v>29096</v>
      </c>
      <c r="B29748" s="72"/>
    </row>
    <row r="29749" spans="1:2">
      <c r="A29749" s="72" t="s">
        <v>14389</v>
      </c>
      <c r="B29749" s="72"/>
    </row>
    <row r="29750" spans="1:2">
      <c r="A29750" s="72" t="s">
        <v>13712</v>
      </c>
      <c r="B29750" s="72"/>
    </row>
    <row r="29751" spans="1:2">
      <c r="A29751" s="72" t="s">
        <v>7757</v>
      </c>
      <c r="B29751" s="72"/>
    </row>
    <row r="29752" spans="1:2">
      <c r="A29752" s="72" t="s">
        <v>31760</v>
      </c>
      <c r="B29752" s="72"/>
    </row>
    <row r="29753" spans="1:2">
      <c r="A29753" s="72" t="s">
        <v>15262</v>
      </c>
      <c r="B29753" s="72"/>
    </row>
    <row r="29754" spans="1:2">
      <c r="A29754" s="72" t="s">
        <v>17508</v>
      </c>
      <c r="B29754" s="72"/>
    </row>
    <row r="29755" spans="1:2">
      <c r="A29755" s="72" t="s">
        <v>31077</v>
      </c>
      <c r="B29755" s="72"/>
    </row>
    <row r="29756" spans="1:2">
      <c r="A29756" s="72" t="s">
        <v>31761</v>
      </c>
      <c r="B29756" s="72"/>
    </row>
    <row r="29757" spans="1:2">
      <c r="A29757" s="72" t="s">
        <v>14390</v>
      </c>
      <c r="B29757" s="72"/>
    </row>
    <row r="29758" spans="1:2">
      <c r="A29758" s="72" t="s">
        <v>1883</v>
      </c>
      <c r="B29758" s="72"/>
    </row>
    <row r="29759" spans="1:2">
      <c r="A29759" s="72" t="s">
        <v>16844</v>
      </c>
      <c r="B29759" s="72"/>
    </row>
    <row r="29760" spans="1:2">
      <c r="A29760" s="72" t="s">
        <v>23878</v>
      </c>
      <c r="B29760" s="72"/>
    </row>
    <row r="29761" spans="1:2">
      <c r="A29761" s="72" t="s">
        <v>13972</v>
      </c>
      <c r="B29761" s="72"/>
    </row>
    <row r="29762" spans="1:2">
      <c r="A29762" s="72" t="s">
        <v>32581</v>
      </c>
      <c r="B29762" s="72"/>
    </row>
    <row r="29763" spans="1:2">
      <c r="A29763" s="72" t="s">
        <v>33251</v>
      </c>
      <c r="B29763" s="72"/>
    </row>
    <row r="29764" spans="1:2">
      <c r="A29764" s="72" t="s">
        <v>15802</v>
      </c>
      <c r="B29764" s="72"/>
    </row>
    <row r="29765" spans="1:2">
      <c r="A29765" s="72" t="s">
        <v>9449</v>
      </c>
      <c r="B29765" s="72"/>
    </row>
    <row r="29766" spans="1:2">
      <c r="A29766" s="72" t="s">
        <v>23879</v>
      </c>
      <c r="B29766" s="72"/>
    </row>
    <row r="29767" spans="1:2">
      <c r="A29767" s="72" t="s">
        <v>23098</v>
      </c>
      <c r="B29767" s="72"/>
    </row>
    <row r="29768" spans="1:2">
      <c r="A29768" s="72" t="s">
        <v>20186</v>
      </c>
      <c r="B29768" s="72"/>
    </row>
    <row r="29769" spans="1:2">
      <c r="A29769" s="72" t="s">
        <v>4567</v>
      </c>
      <c r="B29769" s="72"/>
    </row>
    <row r="29770" spans="1:2">
      <c r="A29770" s="72" t="s">
        <v>16266</v>
      </c>
      <c r="B29770" s="72"/>
    </row>
    <row r="29771" spans="1:2">
      <c r="A29771" s="72" t="s">
        <v>22021</v>
      </c>
      <c r="B29771" s="72"/>
    </row>
    <row r="29772" spans="1:2">
      <c r="A29772" s="72" t="s">
        <v>12340</v>
      </c>
      <c r="B29772" s="72"/>
    </row>
    <row r="29773" spans="1:2">
      <c r="A29773" s="72" t="s">
        <v>2514</v>
      </c>
      <c r="B29773" s="72"/>
    </row>
    <row r="29774" spans="1:2">
      <c r="A29774" s="72" t="s">
        <v>32930</v>
      </c>
      <c r="B29774" s="72"/>
    </row>
    <row r="29775" spans="1:2">
      <c r="A29775" s="72" t="s">
        <v>8028</v>
      </c>
      <c r="B29775" s="72"/>
    </row>
    <row r="29776" spans="1:2">
      <c r="A29776" s="72" t="s">
        <v>2919</v>
      </c>
      <c r="B29776" s="72"/>
    </row>
    <row r="29777" spans="1:2">
      <c r="A29777" s="72" t="s">
        <v>12805</v>
      </c>
      <c r="B29777" s="72"/>
    </row>
    <row r="29778" spans="1:2">
      <c r="A29778" s="72" t="s">
        <v>14391</v>
      </c>
      <c r="B29778" s="72"/>
    </row>
    <row r="29779" spans="1:2">
      <c r="A29779" s="72" t="s">
        <v>24361</v>
      </c>
      <c r="B29779" s="72"/>
    </row>
    <row r="29780" spans="1:2">
      <c r="A29780" s="72" t="s">
        <v>25977</v>
      </c>
      <c r="B29780" s="72"/>
    </row>
    <row r="29781" spans="1:2">
      <c r="A29781" s="72" t="s">
        <v>32582</v>
      </c>
      <c r="B29781" s="72"/>
    </row>
    <row r="29782" spans="1:2">
      <c r="A29782" s="72" t="s">
        <v>3687</v>
      </c>
      <c r="B29782" s="72"/>
    </row>
    <row r="29783" spans="1:2">
      <c r="A29783" s="72" t="s">
        <v>31262</v>
      </c>
      <c r="B29783" s="72"/>
    </row>
    <row r="29784" spans="1:2">
      <c r="A29784" s="72" t="s">
        <v>11365</v>
      </c>
      <c r="B29784" s="72"/>
    </row>
    <row r="29785" spans="1:2">
      <c r="A29785" s="72" t="s">
        <v>11365</v>
      </c>
      <c r="B29785" s="72"/>
    </row>
    <row r="29786" spans="1:2">
      <c r="A29786" s="72" t="s">
        <v>11365</v>
      </c>
      <c r="B29786" s="72"/>
    </row>
    <row r="29787" spans="1:2">
      <c r="A29787" s="72" t="s">
        <v>4115</v>
      </c>
      <c r="B29787" s="72"/>
    </row>
    <row r="29788" spans="1:2">
      <c r="A29788" s="72" t="s">
        <v>13135</v>
      </c>
      <c r="B29788" s="72"/>
    </row>
    <row r="29789" spans="1:2">
      <c r="A29789" s="72" t="s">
        <v>13136</v>
      </c>
      <c r="B29789" s="72"/>
    </row>
    <row r="29790" spans="1:2">
      <c r="A29790" s="72" t="s">
        <v>11366</v>
      </c>
      <c r="B29790" s="72"/>
    </row>
    <row r="29791" spans="1:2">
      <c r="A29791" s="72" t="s">
        <v>31263</v>
      </c>
      <c r="B29791" s="72"/>
    </row>
    <row r="29792" spans="1:2">
      <c r="A29792" s="72" t="s">
        <v>9450</v>
      </c>
      <c r="B29792" s="72"/>
    </row>
    <row r="29793" spans="1:2">
      <c r="A29793" s="72" t="s">
        <v>9451</v>
      </c>
      <c r="B29793" s="72"/>
    </row>
    <row r="29794" spans="1:2">
      <c r="A29794" s="72" t="s">
        <v>14392</v>
      </c>
      <c r="B29794" s="72"/>
    </row>
    <row r="29795" spans="1:2">
      <c r="A29795" s="72" t="s">
        <v>6140</v>
      </c>
      <c r="B29795" s="72"/>
    </row>
    <row r="29796" spans="1:2">
      <c r="A29796" s="72" t="s">
        <v>24362</v>
      </c>
      <c r="B29796" s="72"/>
    </row>
    <row r="29797" spans="1:2">
      <c r="A29797" s="72" t="s">
        <v>8480</v>
      </c>
      <c r="B29797" s="72"/>
    </row>
    <row r="29798" spans="1:2">
      <c r="A29798" s="72" t="s">
        <v>10707</v>
      </c>
      <c r="B29798" s="72"/>
    </row>
    <row r="29799" spans="1:2">
      <c r="A29799" s="72" t="s">
        <v>7758</v>
      </c>
      <c r="B29799" s="72"/>
    </row>
    <row r="29800" spans="1:2">
      <c r="A29800" s="72" t="s">
        <v>23880</v>
      </c>
      <c r="B29800" s="72"/>
    </row>
    <row r="29801" spans="1:2">
      <c r="A29801" s="4" t="s">
        <v>1270</v>
      </c>
      <c r="B29801" s="72"/>
    </row>
    <row r="29802" spans="1:2">
      <c r="A29802" s="72" t="s">
        <v>29097</v>
      </c>
      <c r="B29802" s="72"/>
    </row>
    <row r="29803" spans="1:2">
      <c r="A29803" s="72" t="s">
        <v>13973</v>
      </c>
      <c r="B29803" s="72"/>
    </row>
    <row r="29804" spans="1:2">
      <c r="A29804" s="72" t="s">
        <v>17111</v>
      </c>
      <c r="B29804" s="72"/>
    </row>
    <row r="29805" spans="1:2">
      <c r="A29805" s="72" t="s">
        <v>31264</v>
      </c>
      <c r="B29805" s="72"/>
    </row>
    <row r="29806" spans="1:2">
      <c r="A29806" s="72" t="s">
        <v>29098</v>
      </c>
      <c r="B29806" s="72"/>
    </row>
    <row r="29807" spans="1:2">
      <c r="A29807" s="72" t="s">
        <v>29099</v>
      </c>
      <c r="B29807" s="72"/>
    </row>
    <row r="29808" spans="1:2">
      <c r="A29808" s="72" t="s">
        <v>14393</v>
      </c>
      <c r="B29808" s="72"/>
    </row>
    <row r="29809" spans="1:2">
      <c r="A29809" s="72" t="s">
        <v>17946</v>
      </c>
      <c r="B29809" s="72"/>
    </row>
    <row r="29810" spans="1:2">
      <c r="A29810" s="72" t="s">
        <v>19678</v>
      </c>
      <c r="B29810" s="72"/>
    </row>
    <row r="29811" spans="1:2">
      <c r="A29811" s="72" t="s">
        <v>16267</v>
      </c>
      <c r="B29811" s="72"/>
    </row>
    <row r="29812" spans="1:2">
      <c r="A29812" s="72" t="s">
        <v>1653</v>
      </c>
      <c r="B29812" s="72"/>
    </row>
    <row r="29813" spans="1:2">
      <c r="A29813" s="72" t="s">
        <v>17947</v>
      </c>
      <c r="B29813" s="72"/>
    </row>
    <row r="29814" spans="1:2">
      <c r="A29814" s="72" t="s">
        <v>17947</v>
      </c>
      <c r="B29814" s="72"/>
    </row>
    <row r="29815" spans="1:2">
      <c r="A29815" s="72" t="s">
        <v>13974</v>
      </c>
      <c r="B29815" s="72"/>
    </row>
    <row r="29816" spans="1:2">
      <c r="A29816" s="72" t="s">
        <v>23099</v>
      </c>
      <c r="B29816" s="72"/>
    </row>
    <row r="29817" spans="1:2">
      <c r="A29817" s="72" t="s">
        <v>7759</v>
      </c>
      <c r="B29817" s="72"/>
    </row>
    <row r="29818" spans="1:2">
      <c r="A29818" s="72" t="s">
        <v>20499</v>
      </c>
      <c r="B29818" s="72"/>
    </row>
    <row r="29819" spans="1:2">
      <c r="A29819" s="72" t="s">
        <v>3688</v>
      </c>
      <c r="B29819" s="72"/>
    </row>
    <row r="29820" spans="1:2">
      <c r="A29820" s="72" t="s">
        <v>3688</v>
      </c>
      <c r="B29820" s="72"/>
    </row>
    <row r="29821" spans="1:2">
      <c r="A29821" s="72" t="s">
        <v>7324</v>
      </c>
      <c r="B29821" s="72"/>
    </row>
    <row r="29822" spans="1:2">
      <c r="A29822" s="72" t="s">
        <v>26647</v>
      </c>
      <c r="B29822" s="72"/>
    </row>
    <row r="29823" spans="1:2">
      <c r="A29823" s="72" t="s">
        <v>15803</v>
      </c>
      <c r="B29823" s="72"/>
    </row>
    <row r="29824" spans="1:2">
      <c r="A29824" s="72" t="s">
        <v>14394</v>
      </c>
      <c r="B29824" s="72"/>
    </row>
    <row r="29825" spans="1:2">
      <c r="A29825" s="72" t="s">
        <v>539</v>
      </c>
      <c r="B29825" s="72"/>
    </row>
    <row r="29826" spans="1:2">
      <c r="A29826" s="72" t="s">
        <v>540</v>
      </c>
      <c r="B29826" s="72"/>
    </row>
    <row r="29827" spans="1:2">
      <c r="A29827" s="72" t="s">
        <v>15804</v>
      </c>
      <c r="B29827" s="72"/>
    </row>
    <row r="29828" spans="1:2">
      <c r="A29828" s="72" t="s">
        <v>27602</v>
      </c>
      <c r="B29828" s="72"/>
    </row>
    <row r="29829" spans="1:2">
      <c r="A29829" s="72" t="s">
        <v>20500</v>
      </c>
      <c r="B29829" s="72"/>
    </row>
    <row r="29830" spans="1:2">
      <c r="A29830" s="72" t="s">
        <v>29872</v>
      </c>
      <c r="B29830" s="72"/>
    </row>
    <row r="29831" spans="1:2">
      <c r="A29831" s="72" t="s">
        <v>28243</v>
      </c>
      <c r="B29831" s="72"/>
    </row>
    <row r="29832" spans="1:2">
      <c r="A29832" s="72" t="s">
        <v>5091</v>
      </c>
      <c r="B29832" s="72"/>
    </row>
    <row r="29833" spans="1:2">
      <c r="A29833" s="72" t="s">
        <v>5091</v>
      </c>
      <c r="B29833" s="72"/>
    </row>
    <row r="29834" spans="1:2">
      <c r="A29834" s="72" t="s">
        <v>23881</v>
      </c>
      <c r="B29834" s="72"/>
    </row>
    <row r="29835" spans="1:2">
      <c r="A29835" s="72" t="s">
        <v>22678</v>
      </c>
      <c r="B29835" s="72"/>
    </row>
    <row r="29836" spans="1:2">
      <c r="A29836" s="72" t="s">
        <v>14395</v>
      </c>
      <c r="B29836" s="72"/>
    </row>
    <row r="29837" spans="1:2">
      <c r="A29837" s="72" t="s">
        <v>13479</v>
      </c>
      <c r="B29837" s="72"/>
    </row>
    <row r="29838" spans="1:2">
      <c r="A29838" s="72" t="s">
        <v>8029</v>
      </c>
      <c r="B29838" s="72"/>
    </row>
    <row r="29839" spans="1:2">
      <c r="A29839" s="72" t="s">
        <v>8030</v>
      </c>
      <c r="B29839" s="72"/>
    </row>
    <row r="29840" spans="1:2">
      <c r="A29840" s="72" t="s">
        <v>12341</v>
      </c>
      <c r="B29840" s="72"/>
    </row>
    <row r="29841" spans="1:2">
      <c r="A29841" s="72" t="s">
        <v>11905</v>
      </c>
      <c r="B29841" s="72"/>
    </row>
    <row r="29842" spans="1:2">
      <c r="A29842" s="72" t="s">
        <v>12342</v>
      </c>
      <c r="B29842" s="72"/>
    </row>
    <row r="29843" spans="1:2">
      <c r="A29843" s="72" t="s">
        <v>12343</v>
      </c>
      <c r="B29843" s="72"/>
    </row>
    <row r="29844" spans="1:2">
      <c r="A29844" s="72" t="s">
        <v>15505</v>
      </c>
      <c r="B29844" s="72"/>
    </row>
    <row r="29845" spans="1:2">
      <c r="A29845" s="72" t="s">
        <v>15505</v>
      </c>
      <c r="B29845" s="72"/>
    </row>
    <row r="29846" spans="1:2">
      <c r="A29846" s="72" t="s">
        <v>15505</v>
      </c>
      <c r="B29846" s="72"/>
    </row>
    <row r="29847" spans="1:2">
      <c r="A29847" s="72" t="s">
        <v>6141</v>
      </c>
      <c r="B29847" s="72"/>
    </row>
    <row r="29848" spans="1:2">
      <c r="A29848" s="72" t="s">
        <v>23101</v>
      </c>
      <c r="B29848" s="72"/>
    </row>
    <row r="29849" spans="1:2">
      <c r="A29849" s="72" t="s">
        <v>27968</v>
      </c>
      <c r="B29849" s="72"/>
    </row>
    <row r="29850" spans="1:2">
      <c r="A29850" s="72" t="s">
        <v>9995</v>
      </c>
      <c r="B29850" s="72"/>
    </row>
    <row r="29851" spans="1:2">
      <c r="A29851" s="72" t="s">
        <v>13481</v>
      </c>
      <c r="B29851" s="72"/>
    </row>
    <row r="29852" spans="1:2">
      <c r="A29852" s="72" t="s">
        <v>9997</v>
      </c>
      <c r="B29852" s="72"/>
    </row>
    <row r="29853" spans="1:2">
      <c r="A29853" s="72" t="s">
        <v>23102</v>
      </c>
      <c r="B29853" s="72"/>
    </row>
    <row r="29854" spans="1:2">
      <c r="A29854" s="72" t="s">
        <v>19208</v>
      </c>
      <c r="B29854" s="72"/>
    </row>
    <row r="29855" spans="1:2">
      <c r="A29855" s="72" t="s">
        <v>19209</v>
      </c>
      <c r="B29855" s="72"/>
    </row>
    <row r="29856" spans="1:2">
      <c r="A29856" s="72" t="s">
        <v>9996</v>
      </c>
      <c r="B29856" s="72"/>
    </row>
    <row r="29857" spans="1:2">
      <c r="A29857" s="72" t="s">
        <v>18465</v>
      </c>
      <c r="B29857" s="72"/>
    </row>
    <row r="29858" spans="1:2">
      <c r="A29858" s="72" t="s">
        <v>29100</v>
      </c>
      <c r="B29858" s="72"/>
    </row>
    <row r="29859" spans="1:2">
      <c r="A29859" s="72" t="s">
        <v>5092</v>
      </c>
      <c r="B29859" s="72"/>
    </row>
    <row r="29860" spans="1:2">
      <c r="A29860" s="72" t="s">
        <v>9998</v>
      </c>
      <c r="B29860" s="72"/>
    </row>
    <row r="29861" spans="1:2">
      <c r="A29861" s="72" t="s">
        <v>27969</v>
      </c>
      <c r="B29861" s="72"/>
    </row>
    <row r="29862" spans="1:2">
      <c r="A29862" s="72" t="s">
        <v>29579</v>
      </c>
      <c r="B29862" s="72"/>
    </row>
    <row r="29863" spans="1:2">
      <c r="A29863" s="72" t="s">
        <v>27970</v>
      </c>
      <c r="B29863" s="72"/>
    </row>
    <row r="29864" spans="1:2">
      <c r="A29864" s="72" t="s">
        <v>13480</v>
      </c>
      <c r="B29864" s="72"/>
    </row>
    <row r="29865" spans="1:2">
      <c r="A29865" s="72" t="s">
        <v>6142</v>
      </c>
      <c r="B29865" s="72"/>
    </row>
    <row r="29866" spans="1:2">
      <c r="A29866" s="72" t="s">
        <v>33536</v>
      </c>
      <c r="B29866" s="72"/>
    </row>
    <row r="29867" spans="1:2">
      <c r="A29867" s="72" t="s">
        <v>23103</v>
      </c>
      <c r="B29867" s="72"/>
    </row>
    <row r="29868" spans="1:2">
      <c r="A29868" s="72" t="s">
        <v>29101</v>
      </c>
      <c r="B29868" s="72"/>
    </row>
    <row r="29869" spans="1:2">
      <c r="A29869" s="72" t="s">
        <v>5093</v>
      </c>
      <c r="B29869" s="72"/>
    </row>
    <row r="29870" spans="1:2">
      <c r="A29870" s="72" t="s">
        <v>32583</v>
      </c>
      <c r="B29870" s="72"/>
    </row>
    <row r="29871" spans="1:2">
      <c r="A29871" s="72" t="s">
        <v>13975</v>
      </c>
      <c r="B29871" s="72"/>
    </row>
    <row r="29872" spans="1:2">
      <c r="A29872" s="72" t="s">
        <v>10409</v>
      </c>
      <c r="B29872" s="72"/>
    </row>
    <row r="29873" spans="1:2">
      <c r="A29873" s="72" t="s">
        <v>29102</v>
      </c>
      <c r="B29873" s="72"/>
    </row>
    <row r="29874" spans="1:2">
      <c r="A29874" s="72" t="s">
        <v>32185</v>
      </c>
      <c r="B29874" s="72"/>
    </row>
    <row r="29875" spans="1:2">
      <c r="A29875" s="72" t="s">
        <v>23104</v>
      </c>
      <c r="B29875" s="72"/>
    </row>
    <row r="29876" spans="1:2">
      <c r="A29876" s="72" t="s">
        <v>21469</v>
      </c>
      <c r="B29876" s="72"/>
    </row>
    <row r="29877" spans="1:2">
      <c r="A29877" s="72" t="s">
        <v>29580</v>
      </c>
      <c r="B29877" s="72"/>
    </row>
    <row r="29878" spans="1:2">
      <c r="A29878" s="72" t="s">
        <v>3689</v>
      </c>
      <c r="B29878" s="72"/>
    </row>
    <row r="29879" spans="1:2">
      <c r="A29879" s="72" t="s">
        <v>24363</v>
      </c>
      <c r="B29879" s="72"/>
    </row>
    <row r="29880" spans="1:2">
      <c r="A29880" s="72" t="s">
        <v>24363</v>
      </c>
      <c r="B29880" s="72"/>
    </row>
    <row r="29881" spans="1:2">
      <c r="A29881" s="72" t="s">
        <v>6458</v>
      </c>
      <c r="B29881" s="72"/>
    </row>
    <row r="29882" spans="1:2">
      <c r="A29882" s="72" t="s">
        <v>17948</v>
      </c>
      <c r="B29882" s="72"/>
    </row>
    <row r="29883" spans="1:2">
      <c r="A29883" s="72" t="s">
        <v>28244</v>
      </c>
      <c r="B29883" s="72"/>
    </row>
    <row r="29884" spans="1:2">
      <c r="A29884" s="72" t="s">
        <v>10708</v>
      </c>
      <c r="B29884" s="72"/>
    </row>
    <row r="29885" spans="1:2">
      <c r="A29885" s="72" t="s">
        <v>29103</v>
      </c>
      <c r="B29885" s="72"/>
    </row>
    <row r="29886" spans="1:2">
      <c r="A29886" s="72" t="s">
        <v>5094</v>
      </c>
      <c r="B29886" s="72"/>
    </row>
    <row r="29887" spans="1:2">
      <c r="A29887" s="72" t="s">
        <v>17949</v>
      </c>
      <c r="B29887" s="72"/>
    </row>
    <row r="29888" spans="1:2">
      <c r="A29888" s="72" t="s">
        <v>1654</v>
      </c>
      <c r="B29888" s="72"/>
    </row>
    <row r="29889" spans="1:2">
      <c r="A29889" s="72" t="s">
        <v>1654</v>
      </c>
      <c r="B29889" s="72"/>
    </row>
    <row r="29890" spans="1:2">
      <c r="A29890" s="72" t="s">
        <v>1654</v>
      </c>
      <c r="B29890" s="72"/>
    </row>
    <row r="29891" spans="1:2">
      <c r="A29891" s="72" t="s">
        <v>1654</v>
      </c>
      <c r="B29891" s="72"/>
    </row>
    <row r="29892" spans="1:2">
      <c r="A29892" s="72" t="s">
        <v>6143</v>
      </c>
      <c r="B29892" s="72"/>
    </row>
    <row r="29893" spans="1:2">
      <c r="A29893" s="72" t="s">
        <v>6144</v>
      </c>
      <c r="B29893" s="72"/>
    </row>
    <row r="29894" spans="1:2">
      <c r="A29894" s="72" t="s">
        <v>5735</v>
      </c>
      <c r="B29894" s="72"/>
    </row>
    <row r="29895" spans="1:2">
      <c r="A29895" s="72" t="s">
        <v>6145</v>
      </c>
      <c r="B29895" s="72"/>
    </row>
    <row r="29896" spans="1:2">
      <c r="A29896" s="72" t="s">
        <v>16054</v>
      </c>
      <c r="B29896" s="72"/>
    </row>
    <row r="29897" spans="1:2">
      <c r="A29897" s="72" t="s">
        <v>16055</v>
      </c>
      <c r="B29897" s="72"/>
    </row>
    <row r="29898" spans="1:2">
      <c r="A29898" s="72" t="s">
        <v>16056</v>
      </c>
      <c r="B29898" s="72"/>
    </row>
    <row r="29899" spans="1:2">
      <c r="A29899" s="72" t="s">
        <v>8482</v>
      </c>
      <c r="B29899" s="72"/>
    </row>
    <row r="29900" spans="1:2">
      <c r="A29900" s="72" t="s">
        <v>8482</v>
      </c>
      <c r="B29900" s="72"/>
    </row>
    <row r="29901" spans="1:2">
      <c r="A29901" s="72" t="s">
        <v>14396</v>
      </c>
      <c r="B29901" s="72"/>
    </row>
    <row r="29902" spans="1:2">
      <c r="A29902" s="72" t="s">
        <v>19680</v>
      </c>
      <c r="B29902" s="72"/>
    </row>
    <row r="29903" spans="1:2">
      <c r="A29903" s="72" t="s">
        <v>15263</v>
      </c>
      <c r="B29903" s="72"/>
    </row>
    <row r="29904" spans="1:2">
      <c r="A29904" s="72" t="s">
        <v>16845</v>
      </c>
      <c r="B29904" s="72"/>
    </row>
    <row r="29905" spans="1:2">
      <c r="A29905" s="72" t="s">
        <v>16845</v>
      </c>
      <c r="B29905" s="72"/>
    </row>
    <row r="29906" spans="1:2">
      <c r="A29906" s="72" t="s">
        <v>6736</v>
      </c>
      <c r="B29906" s="72"/>
    </row>
    <row r="29907" spans="1:2">
      <c r="A29907" s="72" t="s">
        <v>6737</v>
      </c>
      <c r="B29907" s="72"/>
    </row>
    <row r="29908" spans="1:2">
      <c r="A29908" s="72" t="s">
        <v>9452</v>
      </c>
      <c r="B29908" s="72"/>
    </row>
    <row r="29909" spans="1:2">
      <c r="A29909" s="72" t="s">
        <v>8483</v>
      </c>
      <c r="B29909" s="72"/>
    </row>
    <row r="29910" spans="1:2">
      <c r="A29910" s="72" t="s">
        <v>8484</v>
      </c>
      <c r="B29910" s="72"/>
    </row>
    <row r="29911" spans="1:2">
      <c r="A29911" s="72" t="s">
        <v>4116</v>
      </c>
      <c r="B29911" s="72"/>
    </row>
    <row r="29912" spans="1:2">
      <c r="A29912" s="72" t="s">
        <v>12806</v>
      </c>
      <c r="B29912" s="72"/>
    </row>
    <row r="29913" spans="1:2">
      <c r="A29913" s="72" t="s">
        <v>6146</v>
      </c>
      <c r="B29913" s="72"/>
    </row>
    <row r="29914" spans="1:2">
      <c r="A29914" s="72" t="s">
        <v>24364</v>
      </c>
      <c r="B29914" s="72"/>
    </row>
    <row r="29915" spans="1:2">
      <c r="A29915" s="72" t="s">
        <v>24364</v>
      </c>
      <c r="B29915" s="72"/>
    </row>
    <row r="29916" spans="1:2">
      <c r="A29916" s="72" t="s">
        <v>24364</v>
      </c>
      <c r="B29916" s="72"/>
    </row>
    <row r="29917" spans="1:2">
      <c r="A29917" s="72" t="s">
        <v>6738</v>
      </c>
      <c r="B29917" s="72"/>
    </row>
    <row r="29918" spans="1:2">
      <c r="A29918" s="72" t="s">
        <v>8031</v>
      </c>
      <c r="B29918" s="72"/>
    </row>
    <row r="29919" spans="1:2">
      <c r="A29919" s="72" t="s">
        <v>8485</v>
      </c>
      <c r="B29919" s="72"/>
    </row>
    <row r="29920" spans="1:2">
      <c r="A29920" s="72" t="s">
        <v>17112</v>
      </c>
      <c r="B29920" s="72"/>
    </row>
    <row r="29921" spans="1:2">
      <c r="A29921" s="72" t="s">
        <v>8486</v>
      </c>
      <c r="B29921" s="72"/>
    </row>
    <row r="29922" spans="1:2">
      <c r="A29922" s="72" t="s">
        <v>17113</v>
      </c>
      <c r="B29922" s="72"/>
    </row>
    <row r="29923" spans="1:2">
      <c r="A29923" s="72" t="s">
        <v>6739</v>
      </c>
      <c r="B29923" s="72"/>
    </row>
    <row r="29924" spans="1:2">
      <c r="A29924" s="72" t="s">
        <v>8487</v>
      </c>
      <c r="B29924" s="72"/>
    </row>
    <row r="29925" spans="1:2">
      <c r="A29925" s="72" t="s">
        <v>6740</v>
      </c>
      <c r="B29925" s="72"/>
    </row>
    <row r="29926" spans="1:2">
      <c r="A29926" s="72" t="s">
        <v>6740</v>
      </c>
      <c r="B29926" s="72"/>
    </row>
    <row r="29927" spans="1:2">
      <c r="A29927" s="72" t="s">
        <v>8033</v>
      </c>
      <c r="B29927" s="72"/>
    </row>
    <row r="29928" spans="1:2">
      <c r="A29928" s="72" t="s">
        <v>6741</v>
      </c>
      <c r="B29928" s="72"/>
    </row>
    <row r="29929" spans="1:2">
      <c r="A29929" s="72" t="s">
        <v>6742</v>
      </c>
      <c r="B29929" s="72"/>
    </row>
    <row r="29930" spans="1:2">
      <c r="A29930" s="72" t="s">
        <v>8032</v>
      </c>
      <c r="B29930" s="72"/>
    </row>
    <row r="29931" spans="1:2">
      <c r="A29931" s="72" t="s">
        <v>13137</v>
      </c>
      <c r="B29931" s="72"/>
    </row>
    <row r="29932" spans="1:2">
      <c r="A29932" s="72" t="s">
        <v>21470</v>
      </c>
      <c r="B29932" s="72"/>
    </row>
    <row r="29933" spans="1:2">
      <c r="A29933" s="72" t="s">
        <v>21471</v>
      </c>
      <c r="B29933" s="72"/>
    </row>
    <row r="29934" spans="1:2">
      <c r="A29934" s="72" t="s">
        <v>3690</v>
      </c>
      <c r="B29934" s="72"/>
    </row>
    <row r="29935" spans="1:2">
      <c r="A29935" s="72" t="s">
        <v>3691</v>
      </c>
      <c r="B29935" s="72"/>
    </row>
    <row r="29936" spans="1:2">
      <c r="A29936" s="72" t="s">
        <v>4414</v>
      </c>
      <c r="B29936" s="72"/>
    </row>
    <row r="29937" spans="1:2">
      <c r="A29937" s="72" t="s">
        <v>17114</v>
      </c>
      <c r="B29937" s="72"/>
    </row>
    <row r="29938" spans="1:2">
      <c r="A29938" s="72" t="s">
        <v>25299</v>
      </c>
      <c r="B29938" s="72"/>
    </row>
    <row r="29939" spans="1:2">
      <c r="A29939" s="72" t="s">
        <v>27971</v>
      </c>
      <c r="B29939" s="72"/>
    </row>
    <row r="29940" spans="1:2">
      <c r="A29940" s="72" t="s">
        <v>13976</v>
      </c>
      <c r="B29940" s="72"/>
    </row>
    <row r="29941" spans="1:2">
      <c r="A29941" s="72" t="s">
        <v>29581</v>
      </c>
      <c r="B29941" s="72"/>
    </row>
    <row r="29942" spans="1:2">
      <c r="A29942" s="72" t="s">
        <v>13977</v>
      </c>
      <c r="B29942" s="72"/>
    </row>
    <row r="29943" spans="1:2">
      <c r="A29943" s="72" t="s">
        <v>17950</v>
      </c>
      <c r="B29943" s="72"/>
    </row>
    <row r="29944" spans="1:2">
      <c r="A29944" s="72" t="s">
        <v>23105</v>
      </c>
      <c r="B29944" s="72"/>
    </row>
    <row r="29945" spans="1:2">
      <c r="A29945" s="72" t="s">
        <v>6743</v>
      </c>
      <c r="B29945" s="72"/>
    </row>
    <row r="29946" spans="1:2">
      <c r="A29946" s="72" t="s">
        <v>6743</v>
      </c>
      <c r="B29946" s="72"/>
    </row>
    <row r="29947" spans="1:2">
      <c r="A29947" s="72" t="s">
        <v>6743</v>
      </c>
      <c r="B29947" s="72"/>
    </row>
    <row r="29948" spans="1:2">
      <c r="A29948" s="72" t="s">
        <v>6743</v>
      </c>
      <c r="B29948" s="72"/>
    </row>
    <row r="29949" spans="1:2">
      <c r="A29949" s="72" t="s">
        <v>6743</v>
      </c>
      <c r="B29949" s="72"/>
    </row>
    <row r="29950" spans="1:2">
      <c r="A29950" s="72" t="s">
        <v>6743</v>
      </c>
      <c r="B29950" s="72"/>
    </row>
    <row r="29951" spans="1:2">
      <c r="A29951" s="72" t="s">
        <v>6743</v>
      </c>
      <c r="B29951" s="72"/>
    </row>
    <row r="29952" spans="1:2">
      <c r="A29952" s="72" t="s">
        <v>6743</v>
      </c>
      <c r="B29952" s="72"/>
    </row>
    <row r="29953" spans="1:2">
      <c r="A29953" s="4" t="s">
        <v>6743</v>
      </c>
      <c r="B29953" s="72"/>
    </row>
    <row r="29954" spans="1:2">
      <c r="A29954" s="4" t="s">
        <v>1271</v>
      </c>
      <c r="B29954" s="72"/>
    </row>
    <row r="29955" spans="1:2">
      <c r="A29955" s="72" t="s">
        <v>31079</v>
      </c>
      <c r="B29955" s="72"/>
    </row>
    <row r="29956" spans="1:2">
      <c r="A29956" s="72" t="s">
        <v>12344</v>
      </c>
      <c r="B29956" s="72"/>
    </row>
    <row r="29957" spans="1:2">
      <c r="A29957" s="72" t="s">
        <v>25544</v>
      </c>
      <c r="B29957" s="72"/>
    </row>
    <row r="29958" spans="1:2">
      <c r="A29958" s="72" t="s">
        <v>9999</v>
      </c>
      <c r="B29958" s="72"/>
    </row>
    <row r="29959" spans="1:2">
      <c r="A29959" s="72" t="s">
        <v>3284</v>
      </c>
      <c r="B29959" s="72"/>
    </row>
    <row r="29960" spans="1:2">
      <c r="A29960" s="72" t="s">
        <v>5378</v>
      </c>
      <c r="B29960" s="72"/>
    </row>
    <row r="29961" spans="1:2">
      <c r="A29961" s="72" t="s">
        <v>8488</v>
      </c>
      <c r="B29961" s="72"/>
    </row>
    <row r="29962" spans="1:2">
      <c r="A29962" s="72" t="s">
        <v>5377</v>
      </c>
      <c r="B29962" s="72"/>
    </row>
    <row r="29963" spans="1:2">
      <c r="A29963" s="72" t="s">
        <v>31265</v>
      </c>
      <c r="B29963" s="72"/>
    </row>
    <row r="29964" spans="1:2">
      <c r="A29964" s="72" t="s">
        <v>16057</v>
      </c>
      <c r="B29964" s="72"/>
    </row>
    <row r="29965" spans="1:2">
      <c r="A29965" s="72" t="s">
        <v>542</v>
      </c>
      <c r="B29965" s="72"/>
    </row>
    <row r="29966" spans="1:2">
      <c r="A29966" s="72" t="s">
        <v>14397</v>
      </c>
      <c r="B29966" s="72"/>
    </row>
    <row r="29967" spans="1:2">
      <c r="A29967" s="72" t="s">
        <v>2214</v>
      </c>
      <c r="B29967" s="72"/>
    </row>
    <row r="29968" spans="1:2">
      <c r="A29968" s="72" t="s">
        <v>16846</v>
      </c>
      <c r="B29968" s="72"/>
    </row>
    <row r="29969" spans="1:2">
      <c r="A29969" s="72" t="s">
        <v>15805</v>
      </c>
      <c r="B29969" s="72"/>
    </row>
    <row r="29970" spans="1:2">
      <c r="A29970" s="72" t="s">
        <v>14398</v>
      </c>
      <c r="B29970" s="72"/>
    </row>
    <row r="29971" spans="1:2">
      <c r="A29971" s="72" t="s">
        <v>11907</v>
      </c>
      <c r="B29971" s="72"/>
    </row>
    <row r="29972" spans="1:2">
      <c r="A29972" s="72" t="s">
        <v>17509</v>
      </c>
      <c r="B29972" s="72"/>
    </row>
    <row r="29973" spans="1:2">
      <c r="A29973" s="72" t="s">
        <v>5095</v>
      </c>
      <c r="B29973" s="72"/>
    </row>
    <row r="29974" spans="1:2">
      <c r="A29974" s="72" t="s">
        <v>15806</v>
      </c>
      <c r="B29974" s="72"/>
    </row>
    <row r="29975" spans="1:2">
      <c r="A29975" s="72" t="s">
        <v>15264</v>
      </c>
      <c r="B29975" s="72"/>
    </row>
    <row r="29976" spans="1:2">
      <c r="A29976" s="72" t="s">
        <v>28504</v>
      </c>
      <c r="B29976" s="72"/>
    </row>
    <row r="29977" spans="1:2">
      <c r="A29977" s="72" t="s">
        <v>15807</v>
      </c>
      <c r="B29977" s="72"/>
    </row>
    <row r="29978" spans="1:2">
      <c r="A29978" s="72" t="s">
        <v>31385</v>
      </c>
      <c r="B29978" s="72"/>
    </row>
    <row r="29979" spans="1:2">
      <c r="A29979" s="72" t="s">
        <v>30114</v>
      </c>
      <c r="B29979" s="72"/>
    </row>
    <row r="29980" spans="1:2">
      <c r="A29980" s="72" t="s">
        <v>15808</v>
      </c>
      <c r="B29980" s="72"/>
    </row>
    <row r="29981" spans="1:2">
      <c r="A29981" s="72" t="s">
        <v>31762</v>
      </c>
      <c r="B29981" s="72"/>
    </row>
    <row r="29982" spans="1:2">
      <c r="A29982" s="72" t="s">
        <v>4117</v>
      </c>
      <c r="B29982" s="72"/>
    </row>
    <row r="29983" spans="1:2">
      <c r="A29983" s="72" t="s">
        <v>11367</v>
      </c>
      <c r="B29983" s="72"/>
    </row>
    <row r="29984" spans="1:2">
      <c r="A29984" s="72" t="s">
        <v>13138</v>
      </c>
      <c r="B29984" s="72"/>
    </row>
    <row r="29985" spans="1:2">
      <c r="A29985" s="72" t="s">
        <v>16697</v>
      </c>
      <c r="B29985" s="72"/>
    </row>
    <row r="29986" spans="1:2">
      <c r="A29986" s="72" t="s">
        <v>16058</v>
      </c>
      <c r="B29986" s="72"/>
    </row>
    <row r="29987" spans="1:2">
      <c r="A29987" s="72" t="s">
        <v>11368</v>
      </c>
      <c r="B29987" s="72"/>
    </row>
    <row r="29988" spans="1:2">
      <c r="A29988" s="72" t="s">
        <v>8489</v>
      </c>
      <c r="B29988" s="72"/>
    </row>
    <row r="29989" spans="1:2">
      <c r="A29989" s="72" t="s">
        <v>17302</v>
      </c>
      <c r="B29989" s="72"/>
    </row>
    <row r="29990" spans="1:2">
      <c r="A29990" s="72" t="s">
        <v>27972</v>
      </c>
      <c r="B29990" s="72"/>
    </row>
    <row r="29991" spans="1:2">
      <c r="A29991" s="72" t="s">
        <v>2515</v>
      </c>
      <c r="B29991" s="72"/>
    </row>
    <row r="29992" spans="1:2">
      <c r="A29992" s="72" t="s">
        <v>15265</v>
      </c>
      <c r="B29992" s="72"/>
    </row>
    <row r="29993" spans="1:2">
      <c r="A29993" s="72" t="s">
        <v>4568</v>
      </c>
      <c r="B29993" s="72"/>
    </row>
    <row r="29994" spans="1:2">
      <c r="A29994" s="72" t="s">
        <v>11428</v>
      </c>
      <c r="B29994" s="72"/>
    </row>
    <row r="29995" spans="1:2">
      <c r="A29995" s="72" t="s">
        <v>14399</v>
      </c>
      <c r="B29995" s="72"/>
    </row>
    <row r="29996" spans="1:2">
      <c r="A29996" s="72" t="s">
        <v>9453</v>
      </c>
      <c r="B29996" s="72"/>
    </row>
    <row r="29997" spans="1:2">
      <c r="A29997" s="72" t="s">
        <v>8490</v>
      </c>
      <c r="B29997" s="72"/>
    </row>
    <row r="29998" spans="1:2">
      <c r="A29998" s="72" t="s">
        <v>31763</v>
      </c>
      <c r="B29998" s="72"/>
    </row>
    <row r="29999" spans="1:2">
      <c r="A29999" s="72" t="s">
        <v>28245</v>
      </c>
      <c r="B29999" s="72"/>
    </row>
    <row r="30000" spans="1:2">
      <c r="A30000" s="72" t="s">
        <v>11906</v>
      </c>
      <c r="B30000" s="72"/>
    </row>
    <row r="30001" spans="1:2">
      <c r="A30001" s="72" t="s">
        <v>1884</v>
      </c>
      <c r="B30001" s="72"/>
    </row>
    <row r="30002" spans="1:2">
      <c r="A30002" s="72" t="s">
        <v>9454</v>
      </c>
      <c r="B30002" s="72"/>
    </row>
    <row r="30003" spans="1:2">
      <c r="A30003" s="72" t="s">
        <v>27973</v>
      </c>
      <c r="B30003" s="72"/>
    </row>
    <row r="30004" spans="1:2">
      <c r="A30004" s="72" t="s">
        <v>11908</v>
      </c>
      <c r="B30004" s="72"/>
    </row>
    <row r="30005" spans="1:2">
      <c r="A30005" s="72" t="s">
        <v>25300</v>
      </c>
      <c r="B30005" s="72"/>
    </row>
    <row r="30006" spans="1:2">
      <c r="A30006" s="72" t="s">
        <v>11909</v>
      </c>
      <c r="B30006" s="72"/>
    </row>
    <row r="30007" spans="1:2">
      <c r="A30007" s="72" t="s">
        <v>24902</v>
      </c>
      <c r="B30007" s="72"/>
    </row>
    <row r="30008" spans="1:2">
      <c r="A30008" s="72" t="s">
        <v>24903</v>
      </c>
      <c r="B30008" s="72"/>
    </row>
    <row r="30009" spans="1:2">
      <c r="A30009" s="72" t="s">
        <v>10410</v>
      </c>
      <c r="B30009" s="72"/>
    </row>
    <row r="30010" spans="1:2">
      <c r="A30010" s="72" t="s">
        <v>10410</v>
      </c>
      <c r="B30010" s="72"/>
    </row>
    <row r="30011" spans="1:2">
      <c r="A30011" s="72" t="s">
        <v>13482</v>
      </c>
      <c r="B30011" s="72"/>
    </row>
    <row r="30012" spans="1:2">
      <c r="A30012" s="72" t="s">
        <v>16562</v>
      </c>
      <c r="B30012" s="72"/>
    </row>
    <row r="30013" spans="1:2">
      <c r="A30013" s="72" t="s">
        <v>2516</v>
      </c>
      <c r="B30013" s="72"/>
    </row>
    <row r="30014" spans="1:2">
      <c r="A30014" s="72" t="s">
        <v>15266</v>
      </c>
      <c r="B30014" s="72"/>
    </row>
    <row r="30015" spans="1:2">
      <c r="A30015" s="72" t="s">
        <v>8491</v>
      </c>
      <c r="B30015" s="72"/>
    </row>
    <row r="30016" spans="1:2">
      <c r="A30016" s="72" t="s">
        <v>8491</v>
      </c>
      <c r="B30016" s="72"/>
    </row>
    <row r="30017" spans="1:2">
      <c r="A30017" s="72" t="s">
        <v>13483</v>
      </c>
      <c r="B30017" s="72"/>
    </row>
    <row r="30018" spans="1:2">
      <c r="A30018" s="72" t="s">
        <v>13483</v>
      </c>
      <c r="B30018" s="72"/>
    </row>
    <row r="30019" spans="1:2">
      <c r="A30019" s="72" t="s">
        <v>13483</v>
      </c>
      <c r="B30019" s="72"/>
    </row>
    <row r="30020" spans="1:2">
      <c r="A30020" s="72" t="s">
        <v>16269</v>
      </c>
      <c r="B30020" s="72"/>
    </row>
    <row r="30021" spans="1:2">
      <c r="A30021" s="72" t="s">
        <v>16563</v>
      </c>
      <c r="B30021" s="72"/>
    </row>
    <row r="30022" spans="1:2">
      <c r="A30022" s="72" t="s">
        <v>21472</v>
      </c>
      <c r="B30022" s="72"/>
    </row>
    <row r="30023" spans="1:2">
      <c r="A30023" s="72" t="s">
        <v>13484</v>
      </c>
      <c r="B30023" s="72"/>
    </row>
    <row r="30024" spans="1:2">
      <c r="A30024" s="72" t="s">
        <v>20501</v>
      </c>
      <c r="B30024" s="72"/>
    </row>
    <row r="30025" spans="1:2">
      <c r="A30025" s="72" t="s">
        <v>17115</v>
      </c>
      <c r="B30025" s="72"/>
    </row>
    <row r="30026" spans="1:2">
      <c r="A30026" s="72" t="s">
        <v>7760</v>
      </c>
      <c r="B30026" s="72"/>
    </row>
    <row r="30027" spans="1:2">
      <c r="A30027" s="72" t="s">
        <v>12807</v>
      </c>
      <c r="B30027" s="72"/>
    </row>
    <row r="30028" spans="1:2">
      <c r="A30028" s="72" t="s">
        <v>12808</v>
      </c>
      <c r="B30028" s="72"/>
    </row>
    <row r="30029" spans="1:2">
      <c r="A30029" s="72" t="s">
        <v>3692</v>
      </c>
      <c r="B30029" s="72"/>
    </row>
    <row r="30030" spans="1:2">
      <c r="A30030" s="72" t="s">
        <v>31765</v>
      </c>
      <c r="B30030" s="72"/>
    </row>
    <row r="30031" spans="1:2">
      <c r="A30031" s="72" t="s">
        <v>16270</v>
      </c>
      <c r="B30031" s="72"/>
    </row>
    <row r="30032" spans="1:2">
      <c r="A30032" s="72" t="s">
        <v>5096</v>
      </c>
      <c r="B30032" s="72"/>
    </row>
    <row r="30033" spans="1:2">
      <c r="A30033" s="72" t="s">
        <v>17510</v>
      </c>
      <c r="B30033" s="72"/>
    </row>
    <row r="30034" spans="1:2">
      <c r="A30034" s="72" t="s">
        <v>10000</v>
      </c>
      <c r="B30034" s="72"/>
    </row>
    <row r="30035" spans="1:2">
      <c r="A30035" s="72" t="s">
        <v>23106</v>
      </c>
      <c r="B30035" s="72"/>
    </row>
    <row r="30036" spans="1:2">
      <c r="A30036" s="72" t="s">
        <v>10001</v>
      </c>
      <c r="B30036" s="72"/>
    </row>
    <row r="30037" spans="1:2">
      <c r="A30037" s="72" t="s">
        <v>7325</v>
      </c>
      <c r="B30037" s="72"/>
    </row>
    <row r="30038" spans="1:2">
      <c r="A30038" s="72" t="s">
        <v>7325</v>
      </c>
      <c r="B30038" s="72"/>
    </row>
    <row r="30039" spans="1:2">
      <c r="A30039" s="4" t="s">
        <v>33645</v>
      </c>
      <c r="B30039" s="72"/>
    </row>
    <row r="30040" spans="1:2">
      <c r="A30040" s="72" t="s">
        <v>12809</v>
      </c>
      <c r="B30040" s="72"/>
    </row>
    <row r="30041" spans="1:2">
      <c r="A30041" s="72" t="s">
        <v>12810</v>
      </c>
      <c r="B30041" s="72"/>
    </row>
    <row r="30042" spans="1:2">
      <c r="A30042" s="72" t="s">
        <v>10411</v>
      </c>
      <c r="B30042" s="72"/>
    </row>
    <row r="30043" spans="1:2">
      <c r="A30043" s="72" t="s">
        <v>1885</v>
      </c>
      <c r="B30043" s="72"/>
    </row>
    <row r="30044" spans="1:2">
      <c r="A30044" s="72" t="s">
        <v>1885</v>
      </c>
      <c r="B30044" s="72"/>
    </row>
    <row r="30045" spans="1:2">
      <c r="A30045" s="72" t="s">
        <v>1885</v>
      </c>
      <c r="B30045" s="72"/>
    </row>
    <row r="30046" spans="1:2">
      <c r="A30046" s="72" t="s">
        <v>1885</v>
      </c>
      <c r="B30046" s="72"/>
    </row>
    <row r="30047" spans="1:2">
      <c r="A30047" s="72" t="s">
        <v>1885</v>
      </c>
      <c r="B30047" s="72"/>
    </row>
    <row r="30048" spans="1:2">
      <c r="A30048" s="72" t="s">
        <v>1885</v>
      </c>
      <c r="B30048" s="72"/>
    </row>
    <row r="30049" spans="1:2">
      <c r="A30049" s="4" t="s">
        <v>1885</v>
      </c>
      <c r="B30049" s="72"/>
    </row>
    <row r="30050" spans="1:2">
      <c r="A30050" s="4" t="s">
        <v>1885</v>
      </c>
      <c r="B30050" s="72"/>
    </row>
    <row r="30051" spans="1:2">
      <c r="A30051" s="72" t="s">
        <v>2920</v>
      </c>
      <c r="B30051" s="72"/>
    </row>
    <row r="30052" spans="1:2">
      <c r="A30052" s="72" t="s">
        <v>1272</v>
      </c>
      <c r="B30052" s="72"/>
    </row>
    <row r="30053" spans="1:2">
      <c r="A30053" s="72" t="s">
        <v>2061</v>
      </c>
      <c r="B30053" s="72"/>
    </row>
    <row r="30054" spans="1:2">
      <c r="A30054" s="72" t="s">
        <v>5097</v>
      </c>
      <c r="B30054" s="72"/>
    </row>
    <row r="30055" spans="1:2">
      <c r="A30055" s="72" t="s">
        <v>8036</v>
      </c>
      <c r="B30055" s="72"/>
    </row>
    <row r="30056" spans="1:2">
      <c r="A30056" s="72" t="s">
        <v>29104</v>
      </c>
      <c r="B30056" s="72"/>
    </row>
    <row r="30057" spans="1:2">
      <c r="A30057" s="72" t="s">
        <v>25978</v>
      </c>
      <c r="B30057" s="72"/>
    </row>
    <row r="30058" spans="1:2">
      <c r="A30058" s="72" t="s">
        <v>22022</v>
      </c>
      <c r="B30058" s="72"/>
    </row>
    <row r="30059" spans="1:2">
      <c r="A30059" s="72" t="s">
        <v>5098</v>
      </c>
      <c r="B30059" s="72"/>
    </row>
    <row r="30060" spans="1:2">
      <c r="A30060" s="72" t="s">
        <v>8034</v>
      </c>
      <c r="B30060" s="72"/>
    </row>
    <row r="30061" spans="1:2">
      <c r="A30061" s="72" t="s">
        <v>24365</v>
      </c>
      <c r="B30061" s="72"/>
    </row>
    <row r="30062" spans="1:2">
      <c r="A30062" s="72" t="s">
        <v>28246</v>
      </c>
      <c r="B30062" s="72"/>
    </row>
    <row r="30063" spans="1:2">
      <c r="A30063" s="72" t="s">
        <v>28247</v>
      </c>
      <c r="B30063" s="72"/>
    </row>
    <row r="30064" spans="1:2">
      <c r="A30064" s="72" t="s">
        <v>6147</v>
      </c>
      <c r="B30064" s="72"/>
    </row>
    <row r="30065" spans="1:2">
      <c r="A30065" s="72" t="s">
        <v>2060</v>
      </c>
      <c r="B30065" s="72"/>
    </row>
    <row r="30066" spans="1:2">
      <c r="A30066" s="72" t="s">
        <v>17952</v>
      </c>
      <c r="B30066" s="72"/>
    </row>
    <row r="30067" spans="1:2">
      <c r="A30067" s="72" t="s">
        <v>12345</v>
      </c>
      <c r="B30067" s="72"/>
    </row>
    <row r="30068" spans="1:2">
      <c r="A30068" s="72" t="s">
        <v>12811</v>
      </c>
      <c r="B30068" s="72"/>
    </row>
    <row r="30069" spans="1:2">
      <c r="A30069" s="72" t="s">
        <v>10002</v>
      </c>
      <c r="B30069" s="72"/>
    </row>
    <row r="30070" spans="1:2">
      <c r="A30070" s="72" t="s">
        <v>10003</v>
      </c>
      <c r="B30070" s="72"/>
    </row>
    <row r="30071" spans="1:2">
      <c r="A30071" s="72" t="s">
        <v>12812</v>
      </c>
      <c r="B30071" s="72"/>
    </row>
    <row r="30072" spans="1:2">
      <c r="A30072" s="72" t="s">
        <v>28248</v>
      </c>
      <c r="B30072" s="72"/>
    </row>
    <row r="30073" spans="1:2">
      <c r="A30073" s="72" t="s">
        <v>15809</v>
      </c>
      <c r="B30073" s="72"/>
    </row>
    <row r="30074" spans="1:2">
      <c r="A30074" s="72" t="s">
        <v>14401</v>
      </c>
      <c r="B30074" s="72"/>
    </row>
    <row r="30075" spans="1:2">
      <c r="A30075" s="72" t="s">
        <v>17116</v>
      </c>
      <c r="B30075" s="72"/>
    </row>
    <row r="30076" spans="1:2">
      <c r="A30076" s="72" t="s">
        <v>10004</v>
      </c>
      <c r="B30076" s="72"/>
    </row>
    <row r="30077" spans="1:2">
      <c r="A30077" s="72" t="s">
        <v>26699</v>
      </c>
      <c r="B30077" s="72"/>
    </row>
    <row r="30078" spans="1:2">
      <c r="A30078" s="72" t="s">
        <v>14402</v>
      </c>
      <c r="B30078" s="72"/>
    </row>
    <row r="30079" spans="1:2">
      <c r="A30079" s="72" t="s">
        <v>14403</v>
      </c>
      <c r="B30079" s="72"/>
    </row>
    <row r="30080" spans="1:2">
      <c r="A30080" s="72" t="s">
        <v>27974</v>
      </c>
      <c r="B30080" s="72"/>
    </row>
    <row r="30081" spans="1:2">
      <c r="A30081" s="72" t="s">
        <v>8492</v>
      </c>
      <c r="B30081" s="72"/>
    </row>
    <row r="30082" spans="1:2">
      <c r="A30082" s="72" t="s">
        <v>17117</v>
      </c>
      <c r="B30082" s="72"/>
    </row>
    <row r="30083" spans="1:2">
      <c r="A30083" s="72" t="s">
        <v>8493</v>
      </c>
      <c r="B30083" s="72"/>
    </row>
    <row r="30084" spans="1:2">
      <c r="A30084" s="72" t="s">
        <v>2517</v>
      </c>
      <c r="B30084" s="72"/>
    </row>
    <row r="30085" spans="1:2">
      <c r="A30085" s="72" t="s">
        <v>10005</v>
      </c>
      <c r="B30085" s="72"/>
    </row>
    <row r="30086" spans="1:2">
      <c r="A30086" s="72" t="s">
        <v>17953</v>
      </c>
      <c r="B30086" s="72"/>
    </row>
    <row r="30087" spans="1:2">
      <c r="A30087" s="72" t="s">
        <v>28249</v>
      </c>
      <c r="B30087" s="72"/>
    </row>
    <row r="30088" spans="1:2">
      <c r="A30088" s="72" t="s">
        <v>8494</v>
      </c>
      <c r="B30088" s="72"/>
    </row>
    <row r="30089" spans="1:2">
      <c r="A30089" s="72" t="s">
        <v>8035</v>
      </c>
      <c r="B30089" s="72"/>
    </row>
    <row r="30090" spans="1:2">
      <c r="A30090" s="72" t="s">
        <v>28250</v>
      </c>
      <c r="B30090" s="72"/>
    </row>
    <row r="30091" spans="1:2">
      <c r="A30091" s="72" t="s">
        <v>13713</v>
      </c>
      <c r="B30091" s="72"/>
    </row>
    <row r="30092" spans="1:2">
      <c r="A30092" s="72" t="s">
        <v>6148</v>
      </c>
      <c r="B30092" s="72"/>
    </row>
    <row r="30093" spans="1:2">
      <c r="A30093" s="72" t="s">
        <v>13139</v>
      </c>
      <c r="B30093" s="72"/>
    </row>
    <row r="30094" spans="1:2">
      <c r="A30094" s="72" t="s">
        <v>11910</v>
      </c>
      <c r="B30094" s="72"/>
    </row>
    <row r="30095" spans="1:2">
      <c r="A30095" s="72" t="s">
        <v>13714</v>
      </c>
      <c r="B30095" s="72"/>
    </row>
    <row r="30096" spans="1:2">
      <c r="A30096" s="72" t="s">
        <v>6149</v>
      </c>
      <c r="B30096" s="72"/>
    </row>
    <row r="30097" spans="1:2">
      <c r="A30097" s="72" t="s">
        <v>25545</v>
      </c>
      <c r="B30097" s="72"/>
    </row>
    <row r="30098" spans="1:2">
      <c r="A30098" s="72" t="s">
        <v>31979</v>
      </c>
      <c r="B30098" s="72"/>
    </row>
    <row r="30099" spans="1:2">
      <c r="A30099" s="72" t="s">
        <v>29105</v>
      </c>
      <c r="B30099" s="72"/>
    </row>
    <row r="30100" spans="1:2">
      <c r="A30100" s="72" t="s">
        <v>14404</v>
      </c>
      <c r="B30100" s="72"/>
    </row>
    <row r="30101" spans="1:2">
      <c r="A30101" s="72" t="s">
        <v>14405</v>
      </c>
      <c r="B30101" s="72"/>
    </row>
    <row r="30102" spans="1:2">
      <c r="A30102" s="72" t="s">
        <v>4531</v>
      </c>
      <c r="B30102" s="72"/>
    </row>
    <row r="30103" spans="1:2">
      <c r="A30103" s="72" t="s">
        <v>12813</v>
      </c>
      <c r="B30103" s="72"/>
    </row>
    <row r="30104" spans="1:2">
      <c r="A30104" s="72" t="s">
        <v>17303</v>
      </c>
      <c r="B30104" s="72"/>
    </row>
    <row r="30105" spans="1:2">
      <c r="A30105" s="72" t="s">
        <v>14406</v>
      </c>
      <c r="B30105" s="72"/>
    </row>
    <row r="30106" spans="1:2">
      <c r="A30106" s="72" t="s">
        <v>14406</v>
      </c>
      <c r="B30106" s="72"/>
    </row>
    <row r="30107" spans="1:2">
      <c r="A30107" s="72" t="s">
        <v>14406</v>
      </c>
      <c r="B30107" s="72"/>
    </row>
    <row r="30108" spans="1:2">
      <c r="A30108" s="72" t="s">
        <v>13485</v>
      </c>
      <c r="B30108" s="72"/>
    </row>
    <row r="30109" spans="1:2">
      <c r="A30109" s="72" t="s">
        <v>3285</v>
      </c>
      <c r="B30109" s="72"/>
    </row>
    <row r="30110" spans="1:2">
      <c r="A30110" s="72" t="s">
        <v>10006</v>
      </c>
      <c r="B30110" s="72"/>
    </row>
    <row r="30111" spans="1:2">
      <c r="A30111" s="72" t="s">
        <v>27975</v>
      </c>
      <c r="B30111" s="72"/>
    </row>
    <row r="30112" spans="1:2">
      <c r="A30112" s="72" t="s">
        <v>4118</v>
      </c>
      <c r="B30112" s="72"/>
    </row>
    <row r="30113" spans="1:2">
      <c r="A30113" s="72" t="s">
        <v>13978</v>
      </c>
      <c r="B30113" s="72"/>
    </row>
    <row r="30114" spans="1:2">
      <c r="A30114" s="72" t="s">
        <v>30115</v>
      </c>
      <c r="B30114" s="72"/>
    </row>
    <row r="30115" spans="1:2">
      <c r="A30115" s="72" t="s">
        <v>17954</v>
      </c>
      <c r="B30115" s="72"/>
    </row>
    <row r="30116" spans="1:2">
      <c r="A30116" s="72" t="s">
        <v>10007</v>
      </c>
      <c r="B30116" s="72"/>
    </row>
    <row r="30117" spans="1:2">
      <c r="A30117" s="72" t="s">
        <v>5099</v>
      </c>
      <c r="B30117" s="72"/>
    </row>
    <row r="30118" spans="1:2">
      <c r="A30118" s="72" t="s">
        <v>5099</v>
      </c>
      <c r="B30118" s="72"/>
    </row>
    <row r="30119" spans="1:2">
      <c r="A30119" s="72" t="s">
        <v>29106</v>
      </c>
      <c r="B30119" s="72"/>
    </row>
    <row r="30120" spans="1:2">
      <c r="A30120" s="72" t="s">
        <v>19210</v>
      </c>
      <c r="B30120" s="72"/>
    </row>
    <row r="30121" spans="1:2">
      <c r="A30121" s="72" t="s">
        <v>23107</v>
      </c>
      <c r="B30121" s="72"/>
    </row>
    <row r="30122" spans="1:2">
      <c r="A30122" s="72" t="s">
        <v>19211</v>
      </c>
      <c r="B30122" s="72"/>
    </row>
    <row r="30123" spans="1:2">
      <c r="A30123" s="72" t="s">
        <v>27976</v>
      </c>
      <c r="B30123" s="72"/>
    </row>
    <row r="30124" spans="1:2">
      <c r="A30124" s="72" t="s">
        <v>28251</v>
      </c>
      <c r="B30124" s="72"/>
    </row>
    <row r="30125" spans="1:2">
      <c r="A30125" s="72" t="s">
        <v>17304</v>
      </c>
      <c r="B30125" s="72"/>
    </row>
    <row r="30126" spans="1:2">
      <c r="A30126" s="72" t="s">
        <v>31080</v>
      </c>
      <c r="B30126" s="72"/>
    </row>
    <row r="30127" spans="1:2">
      <c r="A30127" s="72" t="s">
        <v>29107</v>
      </c>
      <c r="B30127" s="72"/>
    </row>
    <row r="30128" spans="1:2">
      <c r="A30128" s="72" t="s">
        <v>27603</v>
      </c>
      <c r="B30128" s="72"/>
    </row>
    <row r="30129" spans="1:2">
      <c r="A30129" s="72" t="s">
        <v>31523</v>
      </c>
      <c r="B30129" s="72"/>
    </row>
    <row r="30130" spans="1:2">
      <c r="A30130" s="72" t="s">
        <v>31980</v>
      </c>
      <c r="B30130" s="72"/>
    </row>
    <row r="30131" spans="1:2">
      <c r="A30131" s="72" t="s">
        <v>8495</v>
      </c>
      <c r="B30131" s="72"/>
    </row>
    <row r="30132" spans="1:2">
      <c r="A30132" s="72" t="s">
        <v>24904</v>
      </c>
      <c r="B30132" s="72"/>
    </row>
    <row r="30133" spans="1:2">
      <c r="A30133" s="72" t="s">
        <v>6150</v>
      </c>
      <c r="B30133" s="72"/>
    </row>
    <row r="30134" spans="1:2">
      <c r="A30134" s="72" t="s">
        <v>10008</v>
      </c>
      <c r="B30134" s="72"/>
    </row>
    <row r="30135" spans="1:2">
      <c r="A30135" s="72" t="s">
        <v>5100</v>
      </c>
      <c r="B30135" s="72"/>
    </row>
    <row r="30136" spans="1:2">
      <c r="A30136" s="72" t="s">
        <v>16059</v>
      </c>
      <c r="B30136" s="72"/>
    </row>
    <row r="30137" spans="1:2">
      <c r="A30137" s="72" t="s">
        <v>31766</v>
      </c>
      <c r="B30137" s="72"/>
    </row>
    <row r="30138" spans="1:2">
      <c r="A30138" s="72" t="s">
        <v>5101</v>
      </c>
      <c r="B30138" s="72"/>
    </row>
    <row r="30139" spans="1:2">
      <c r="A30139" s="72" t="s">
        <v>5102</v>
      </c>
      <c r="B30139" s="72"/>
    </row>
    <row r="30140" spans="1:2">
      <c r="A30140" s="72" t="s">
        <v>27977</v>
      </c>
      <c r="B30140" s="72"/>
    </row>
    <row r="30141" spans="1:2">
      <c r="A30141" s="72" t="s">
        <v>5103</v>
      </c>
      <c r="B30141" s="72"/>
    </row>
    <row r="30142" spans="1:2">
      <c r="A30142" s="72" t="s">
        <v>5103</v>
      </c>
      <c r="B30142" s="72"/>
    </row>
    <row r="30143" spans="1:2">
      <c r="A30143" s="72" t="s">
        <v>5103</v>
      </c>
      <c r="B30143" s="72"/>
    </row>
    <row r="30144" spans="1:2">
      <c r="A30144" s="72" t="s">
        <v>6151</v>
      </c>
      <c r="B30144" s="72"/>
    </row>
    <row r="30145" spans="1:2">
      <c r="A30145" s="72" t="s">
        <v>33252</v>
      </c>
      <c r="B30145" s="72"/>
    </row>
    <row r="30146" spans="1:2">
      <c r="A30146" s="72" t="s">
        <v>23108</v>
      </c>
      <c r="B30146" s="72"/>
    </row>
    <row r="30147" spans="1:2">
      <c r="A30147" s="72" t="s">
        <v>10009</v>
      </c>
      <c r="B30147" s="72"/>
    </row>
    <row r="30148" spans="1:2">
      <c r="A30148" s="72" t="s">
        <v>10010</v>
      </c>
      <c r="B30148" s="72"/>
    </row>
    <row r="30149" spans="1:2">
      <c r="A30149" s="72" t="s">
        <v>17955</v>
      </c>
      <c r="B30149" s="72"/>
    </row>
    <row r="30150" spans="1:2">
      <c r="A30150" s="72" t="s">
        <v>28505</v>
      </c>
      <c r="B30150" s="72"/>
    </row>
    <row r="30151" spans="1:2">
      <c r="A30151" s="72" t="s">
        <v>29108</v>
      </c>
      <c r="B30151" s="72"/>
    </row>
    <row r="30152" spans="1:2">
      <c r="A30152" s="72" t="s">
        <v>29109</v>
      </c>
      <c r="B30152" s="72"/>
    </row>
    <row r="30153" spans="1:2">
      <c r="A30153" s="72" t="s">
        <v>7326</v>
      </c>
      <c r="B30153" s="72"/>
    </row>
    <row r="30154" spans="1:2">
      <c r="A30154" s="72" t="s">
        <v>22679</v>
      </c>
      <c r="B30154" s="72"/>
    </row>
    <row r="30155" spans="1:2">
      <c r="A30155" s="72" t="s">
        <v>16060</v>
      </c>
      <c r="B30155" s="72"/>
    </row>
    <row r="30156" spans="1:2">
      <c r="A30156" s="72" t="s">
        <v>24366</v>
      </c>
      <c r="B30156" s="72"/>
    </row>
    <row r="30157" spans="1:2">
      <c r="A30157" s="72" t="s">
        <v>23109</v>
      </c>
      <c r="B30157" s="72"/>
    </row>
    <row r="30158" spans="1:2">
      <c r="A30158" s="72" t="s">
        <v>19212</v>
      </c>
      <c r="B30158" s="72"/>
    </row>
    <row r="30159" spans="1:2">
      <c r="A30159" s="72" t="s">
        <v>16887</v>
      </c>
      <c r="B30159" s="72"/>
    </row>
    <row r="30160" spans="1:2">
      <c r="A30160" s="72" t="s">
        <v>10011</v>
      </c>
      <c r="B30160" s="72"/>
    </row>
    <row r="30161" spans="1:2">
      <c r="A30161" s="72" t="s">
        <v>17956</v>
      </c>
      <c r="B30161" s="72"/>
    </row>
    <row r="30162" spans="1:2">
      <c r="A30162" s="72" t="s">
        <v>15810</v>
      </c>
      <c r="B30162" s="72"/>
    </row>
    <row r="30163" spans="1:2">
      <c r="A30163" s="72" t="s">
        <v>26649</v>
      </c>
      <c r="B30163" s="72"/>
    </row>
    <row r="30164" spans="1:2">
      <c r="A30164" s="72" t="s">
        <v>23110</v>
      </c>
      <c r="B30164" s="72"/>
    </row>
    <row r="30165" spans="1:2">
      <c r="A30165" s="72" t="s">
        <v>2518</v>
      </c>
      <c r="B30165" s="72"/>
    </row>
    <row r="30166" spans="1:2">
      <c r="A30166" s="72" t="s">
        <v>1655</v>
      </c>
      <c r="B30166" s="72"/>
    </row>
    <row r="30167" spans="1:2">
      <c r="A30167" s="72" t="s">
        <v>29110</v>
      </c>
      <c r="B30167" s="72"/>
    </row>
    <row r="30168" spans="1:2">
      <c r="A30168" s="72" t="s">
        <v>8037</v>
      </c>
      <c r="B30168" s="72"/>
    </row>
    <row r="30169" spans="1:2">
      <c r="A30169" s="72" t="s">
        <v>24367</v>
      </c>
      <c r="B30169" s="72"/>
    </row>
    <row r="30170" spans="1:2">
      <c r="A30170" s="72" t="s">
        <v>21473</v>
      </c>
      <c r="B30170" s="72"/>
    </row>
    <row r="30171" spans="1:2">
      <c r="A30171" s="72" t="s">
        <v>22680</v>
      </c>
      <c r="B30171" s="72"/>
    </row>
    <row r="30172" spans="1:2">
      <c r="A30172" s="72" t="s">
        <v>6459</v>
      </c>
      <c r="B30172" s="72"/>
    </row>
    <row r="30173" spans="1:2">
      <c r="A30173" s="72" t="s">
        <v>29111</v>
      </c>
      <c r="B30173" s="72"/>
    </row>
    <row r="30174" spans="1:2">
      <c r="A30174" s="72" t="s">
        <v>6460</v>
      </c>
      <c r="B30174" s="72"/>
    </row>
    <row r="30175" spans="1:2">
      <c r="A30175" s="72" t="s">
        <v>1273</v>
      </c>
      <c r="B30175" s="72"/>
    </row>
    <row r="30176" spans="1:2">
      <c r="A30176" s="72" t="s">
        <v>29582</v>
      </c>
      <c r="B30176" s="72"/>
    </row>
    <row r="30177" spans="1:2">
      <c r="A30177" s="72" t="s">
        <v>17305</v>
      </c>
      <c r="B30177" s="72"/>
    </row>
    <row r="30178" spans="1:2">
      <c r="A30178" s="72" t="s">
        <v>17305</v>
      </c>
      <c r="B30178" s="72"/>
    </row>
    <row r="30179" spans="1:2">
      <c r="A30179" s="72" t="s">
        <v>17305</v>
      </c>
      <c r="B30179" s="72"/>
    </row>
    <row r="30180" spans="1:2">
      <c r="A30180" s="72" t="s">
        <v>17305</v>
      </c>
      <c r="B30180" s="72"/>
    </row>
    <row r="30181" spans="1:2">
      <c r="A30181" s="72" t="s">
        <v>29112</v>
      </c>
      <c r="B30181" s="72"/>
    </row>
    <row r="30182" spans="1:2">
      <c r="A30182" s="72" t="s">
        <v>1274</v>
      </c>
      <c r="B30182" s="72"/>
    </row>
    <row r="30183" spans="1:2">
      <c r="A30183" s="72" t="s">
        <v>1274</v>
      </c>
      <c r="B30183" s="72"/>
    </row>
    <row r="30184" spans="1:2">
      <c r="A30184" s="72" t="s">
        <v>1274</v>
      </c>
      <c r="B30184" s="72"/>
    </row>
    <row r="30185" spans="1:2">
      <c r="A30185" s="72" t="s">
        <v>20502</v>
      </c>
      <c r="B30185" s="72"/>
    </row>
    <row r="30186" spans="1:2">
      <c r="A30186" s="72" t="s">
        <v>24368</v>
      </c>
      <c r="B30186" s="72"/>
    </row>
    <row r="30187" spans="1:2">
      <c r="A30187" s="72" t="s">
        <v>2519</v>
      </c>
      <c r="B30187" s="72"/>
    </row>
    <row r="30188" spans="1:2">
      <c r="A30188" s="72" t="s">
        <v>5104</v>
      </c>
      <c r="B30188" s="72"/>
    </row>
    <row r="30189" spans="1:2">
      <c r="A30189" s="72" t="s">
        <v>2520</v>
      </c>
      <c r="B30189" s="72"/>
    </row>
    <row r="30190" spans="1:2">
      <c r="A30190" s="72" t="s">
        <v>17118</v>
      </c>
      <c r="B30190" s="72"/>
    </row>
    <row r="30191" spans="1:2">
      <c r="A30191" s="72" t="s">
        <v>19213</v>
      </c>
      <c r="B30191" s="72"/>
    </row>
    <row r="30192" spans="1:2">
      <c r="A30192" s="72" t="s">
        <v>19214</v>
      </c>
      <c r="B30192" s="72"/>
    </row>
    <row r="30193" spans="1:2">
      <c r="A30193" s="72" t="s">
        <v>2921</v>
      </c>
      <c r="B30193" s="72"/>
    </row>
    <row r="30194" spans="1:2">
      <c r="A30194" s="72" t="s">
        <v>16847</v>
      </c>
      <c r="B30194" s="72"/>
    </row>
    <row r="30195" spans="1:2">
      <c r="A30195" s="72" t="s">
        <v>2521</v>
      </c>
      <c r="B30195" s="72"/>
    </row>
    <row r="30196" spans="1:2">
      <c r="A30196" s="72" t="s">
        <v>20187</v>
      </c>
      <c r="B30196" s="72"/>
    </row>
    <row r="30197" spans="1:2">
      <c r="A30197" s="72" t="s">
        <v>1656</v>
      </c>
      <c r="B30197" s="72"/>
    </row>
    <row r="30198" spans="1:2">
      <c r="A30198" s="72" t="s">
        <v>11911</v>
      </c>
      <c r="B30198" s="72"/>
    </row>
    <row r="30199" spans="1:2">
      <c r="A30199" s="72" t="s">
        <v>17957</v>
      </c>
      <c r="B30199" s="72"/>
    </row>
    <row r="30200" spans="1:2">
      <c r="A30200" s="72" t="s">
        <v>13715</v>
      </c>
      <c r="B30200" s="72"/>
    </row>
    <row r="30201" spans="1:2">
      <c r="A30201" s="72" t="s">
        <v>27604</v>
      </c>
      <c r="B30201" s="72"/>
    </row>
    <row r="30202" spans="1:2">
      <c r="A30202" s="72" t="s">
        <v>9049</v>
      </c>
      <c r="B30202" s="72"/>
    </row>
    <row r="30203" spans="1:2">
      <c r="A30203" s="72" t="s">
        <v>17958</v>
      </c>
      <c r="B30203" s="72"/>
    </row>
    <row r="30204" spans="1:2">
      <c r="A30204" s="72" t="s">
        <v>19215</v>
      </c>
      <c r="B30204" s="72"/>
    </row>
    <row r="30205" spans="1:2">
      <c r="A30205" s="72" t="s">
        <v>10709</v>
      </c>
      <c r="B30205" s="72"/>
    </row>
    <row r="30206" spans="1:2">
      <c r="A30206" s="72" t="s">
        <v>15811</v>
      </c>
      <c r="B30206" s="72"/>
    </row>
    <row r="30207" spans="1:2">
      <c r="A30207" s="72" t="s">
        <v>23882</v>
      </c>
      <c r="B30207" s="72"/>
    </row>
    <row r="30208" spans="1:2">
      <c r="A30208" s="72" t="s">
        <v>4119</v>
      </c>
      <c r="B30208" s="72"/>
    </row>
    <row r="30209" spans="1:2">
      <c r="A30209" s="72" t="s">
        <v>30116</v>
      </c>
      <c r="B30209" s="72"/>
    </row>
    <row r="30210" spans="1:2">
      <c r="A30210" s="72" t="s">
        <v>8496</v>
      </c>
      <c r="B30210" s="72"/>
    </row>
    <row r="30211" spans="1:2">
      <c r="A30211" s="72" t="s">
        <v>5379</v>
      </c>
      <c r="B30211" s="72"/>
    </row>
    <row r="30212" spans="1:2">
      <c r="A30212" s="72" t="s">
        <v>1886</v>
      </c>
      <c r="B30212" s="72"/>
    </row>
    <row r="30213" spans="1:2">
      <c r="A30213" s="72" t="s">
        <v>1886</v>
      </c>
      <c r="B30213" s="72"/>
    </row>
    <row r="30214" spans="1:2">
      <c r="A30214" s="72" t="s">
        <v>13141</v>
      </c>
      <c r="B30214" s="72"/>
    </row>
    <row r="30215" spans="1:2">
      <c r="A30215" s="72" t="s">
        <v>13140</v>
      </c>
      <c r="B30215" s="72"/>
    </row>
    <row r="30216" spans="1:2">
      <c r="A30216" s="72" t="s">
        <v>11369</v>
      </c>
      <c r="B30216" s="72"/>
    </row>
    <row r="30217" spans="1:2">
      <c r="A30217" s="72" t="s">
        <v>1657</v>
      </c>
      <c r="B30217" s="72"/>
    </row>
    <row r="30218" spans="1:2">
      <c r="A30218" s="72" t="s">
        <v>6152</v>
      </c>
      <c r="B30218" s="72"/>
    </row>
    <row r="30219" spans="1:2">
      <c r="A30219" s="72" t="s">
        <v>31266</v>
      </c>
      <c r="B30219" s="72"/>
    </row>
    <row r="30220" spans="1:2">
      <c r="A30220" s="72" t="s">
        <v>7761</v>
      </c>
      <c r="B30220" s="72"/>
    </row>
    <row r="30221" spans="1:2">
      <c r="A30221" s="72" t="s">
        <v>3693</v>
      </c>
      <c r="B30221" s="72"/>
    </row>
    <row r="30222" spans="1:2">
      <c r="A30222" s="72" t="s">
        <v>1658</v>
      </c>
      <c r="B30222" s="72"/>
    </row>
    <row r="30223" spans="1:2">
      <c r="A30223" s="72" t="s">
        <v>1659</v>
      </c>
      <c r="B30223" s="72"/>
    </row>
    <row r="30224" spans="1:2">
      <c r="A30224" s="72" t="s">
        <v>32584</v>
      </c>
      <c r="B30224" s="72"/>
    </row>
    <row r="30225" spans="1:2">
      <c r="A30225" s="72" t="s">
        <v>16061</v>
      </c>
      <c r="B30225" s="72"/>
    </row>
    <row r="30226" spans="1:2">
      <c r="A30226" s="72" t="s">
        <v>16062</v>
      </c>
      <c r="B30226" s="72"/>
    </row>
    <row r="30227" spans="1:2">
      <c r="A30227" s="72" t="s">
        <v>10412</v>
      </c>
      <c r="B30227" s="72"/>
    </row>
    <row r="30228" spans="1:2">
      <c r="A30228" s="72" t="s">
        <v>5736</v>
      </c>
      <c r="B30228" s="72"/>
    </row>
    <row r="30229" spans="1:2">
      <c r="A30229" s="72" t="s">
        <v>2522</v>
      </c>
      <c r="B30229" s="72"/>
    </row>
    <row r="30230" spans="1:2">
      <c r="A30230" s="72" t="s">
        <v>2522</v>
      </c>
      <c r="B30230" s="72"/>
    </row>
    <row r="30231" spans="1:2">
      <c r="A30231" s="72" t="s">
        <v>2522</v>
      </c>
      <c r="B30231" s="72"/>
    </row>
    <row r="30232" spans="1:2">
      <c r="A30232" s="72" t="s">
        <v>24369</v>
      </c>
      <c r="B30232" s="72"/>
    </row>
    <row r="30233" spans="1:2">
      <c r="A30233" s="72" t="s">
        <v>1660</v>
      </c>
      <c r="B30233" s="72"/>
    </row>
    <row r="30234" spans="1:2">
      <c r="A30234" s="72" t="s">
        <v>6744</v>
      </c>
      <c r="B30234" s="72"/>
    </row>
    <row r="30235" spans="1:2">
      <c r="A30235" s="72" t="s">
        <v>24370</v>
      </c>
      <c r="B30235" s="72"/>
    </row>
    <row r="30236" spans="1:2">
      <c r="A30236" s="72" t="s">
        <v>15812</v>
      </c>
      <c r="B30236" s="72"/>
    </row>
    <row r="30237" spans="1:2">
      <c r="A30237" s="72" t="s">
        <v>1661</v>
      </c>
      <c r="B30237" s="72"/>
    </row>
    <row r="30238" spans="1:2">
      <c r="A30238" s="72" t="s">
        <v>8038</v>
      </c>
      <c r="B30238" s="72"/>
    </row>
    <row r="30239" spans="1:2">
      <c r="A30239" s="72" t="s">
        <v>6461</v>
      </c>
      <c r="B30239" s="72"/>
    </row>
    <row r="30240" spans="1:2">
      <c r="A30240" s="72" t="s">
        <v>8039</v>
      </c>
      <c r="B30240" s="72"/>
    </row>
    <row r="30241" spans="1:2">
      <c r="A30241" s="72" t="s">
        <v>15813</v>
      </c>
      <c r="B30241" s="72"/>
    </row>
    <row r="30242" spans="1:2">
      <c r="A30242" s="72" t="s">
        <v>15814</v>
      </c>
      <c r="B30242" s="72"/>
    </row>
    <row r="30243" spans="1:2">
      <c r="A30243" s="72" t="s">
        <v>15815</v>
      </c>
      <c r="B30243" s="72"/>
    </row>
    <row r="30244" spans="1:2">
      <c r="A30244" s="72" t="s">
        <v>8497</v>
      </c>
      <c r="B30244" s="72"/>
    </row>
    <row r="30245" spans="1:2">
      <c r="A30245" s="72" t="s">
        <v>32186</v>
      </c>
      <c r="B30245" s="72"/>
    </row>
    <row r="30246" spans="1:2">
      <c r="A30246" s="72" t="s">
        <v>8040</v>
      </c>
      <c r="B30246" s="72"/>
    </row>
    <row r="30247" spans="1:2">
      <c r="A30247" s="72" t="s">
        <v>32187</v>
      </c>
      <c r="B30247" s="72"/>
    </row>
    <row r="30248" spans="1:2">
      <c r="A30248" s="72" t="s">
        <v>32188</v>
      </c>
      <c r="B30248" s="72"/>
    </row>
    <row r="30249" spans="1:2">
      <c r="A30249" s="72" t="s">
        <v>14407</v>
      </c>
      <c r="B30249" s="72"/>
    </row>
    <row r="30250" spans="1:2">
      <c r="A30250" s="72" t="s">
        <v>2523</v>
      </c>
      <c r="B30250" s="72"/>
    </row>
    <row r="30251" spans="1:2">
      <c r="A30251" s="72" t="s">
        <v>2523</v>
      </c>
      <c r="B30251" s="72"/>
    </row>
    <row r="30252" spans="1:2">
      <c r="A30252" s="72" t="s">
        <v>2523</v>
      </c>
      <c r="B30252" s="72"/>
    </row>
    <row r="30253" spans="1:2">
      <c r="A30253" s="72" t="s">
        <v>16063</v>
      </c>
      <c r="B30253" s="72"/>
    </row>
    <row r="30254" spans="1:2">
      <c r="A30254" s="72" t="s">
        <v>11370</v>
      </c>
      <c r="B30254" s="72"/>
    </row>
    <row r="30255" spans="1:2">
      <c r="A30255" s="72" t="s">
        <v>8498</v>
      </c>
      <c r="B30255" s="72"/>
    </row>
    <row r="30256" spans="1:2">
      <c r="A30256" s="72" t="s">
        <v>11371</v>
      </c>
      <c r="B30256" s="72"/>
    </row>
    <row r="30257" spans="1:2">
      <c r="A30257" s="72" t="s">
        <v>17306</v>
      </c>
      <c r="B30257" s="72"/>
    </row>
    <row r="30258" spans="1:2">
      <c r="A30258" s="72" t="s">
        <v>16064</v>
      </c>
      <c r="B30258" s="72"/>
    </row>
    <row r="30259" spans="1:2">
      <c r="A30259" s="72" t="s">
        <v>17307</v>
      </c>
      <c r="B30259" s="72"/>
    </row>
    <row r="30260" spans="1:2">
      <c r="A30260" s="72" t="s">
        <v>21110</v>
      </c>
      <c r="B30260" s="72"/>
    </row>
    <row r="30261" spans="1:2">
      <c r="A30261" s="72" t="s">
        <v>27605</v>
      </c>
      <c r="B30261" s="72"/>
    </row>
    <row r="30262" spans="1:2">
      <c r="A30262" s="72" t="s">
        <v>27605</v>
      </c>
      <c r="B30262" s="72"/>
    </row>
    <row r="30263" spans="1:2">
      <c r="A30263" s="72" t="s">
        <v>1662</v>
      </c>
      <c r="B30263" s="72"/>
    </row>
    <row r="30264" spans="1:2">
      <c r="A30264" s="72" t="s">
        <v>1662</v>
      </c>
      <c r="B30264" s="72"/>
    </row>
    <row r="30265" spans="1:2">
      <c r="A30265" s="72" t="s">
        <v>1662</v>
      </c>
      <c r="B30265" s="72"/>
    </row>
    <row r="30266" spans="1:2">
      <c r="A30266" s="72" t="s">
        <v>1662</v>
      </c>
      <c r="B30266" s="72"/>
    </row>
    <row r="30267" spans="1:2">
      <c r="A30267" s="72" t="s">
        <v>7327</v>
      </c>
      <c r="B30267" s="72"/>
    </row>
    <row r="30268" spans="1:2">
      <c r="A30268" s="72" t="s">
        <v>16848</v>
      </c>
      <c r="B30268" s="72"/>
    </row>
    <row r="30269" spans="1:2">
      <c r="A30269" s="72" t="s">
        <v>16848</v>
      </c>
      <c r="B30269" s="72"/>
    </row>
    <row r="30270" spans="1:2">
      <c r="A30270" s="72" t="s">
        <v>5380</v>
      </c>
      <c r="B30270" s="72"/>
    </row>
    <row r="30271" spans="1:2">
      <c r="A30271" s="72" t="s">
        <v>5737</v>
      </c>
      <c r="B30271" s="72"/>
    </row>
    <row r="30272" spans="1:2">
      <c r="A30272" s="72" t="s">
        <v>31767</v>
      </c>
      <c r="B30272" s="72"/>
    </row>
    <row r="30273" spans="1:2">
      <c r="A30273" s="72" t="s">
        <v>16564</v>
      </c>
      <c r="B30273" s="72"/>
    </row>
    <row r="30274" spans="1:2">
      <c r="A30274" s="72" t="s">
        <v>12346</v>
      </c>
      <c r="B30274" s="72"/>
    </row>
    <row r="30275" spans="1:2">
      <c r="A30275" s="72" t="s">
        <v>22023</v>
      </c>
      <c r="B30275" s="72"/>
    </row>
    <row r="30276" spans="1:2">
      <c r="A30276" s="72" t="s">
        <v>6153</v>
      </c>
      <c r="B30276" s="72"/>
    </row>
    <row r="30277" spans="1:2">
      <c r="A30277" s="72" t="s">
        <v>7762</v>
      </c>
      <c r="B30277" s="72"/>
    </row>
    <row r="30278" spans="1:2">
      <c r="A30278" s="72" t="s">
        <v>7763</v>
      </c>
      <c r="B30278" s="72"/>
    </row>
    <row r="30279" spans="1:2">
      <c r="A30279" s="72" t="s">
        <v>1276</v>
      </c>
      <c r="B30279" s="72"/>
    </row>
    <row r="30280" spans="1:2">
      <c r="A30280" s="72" t="s">
        <v>12814</v>
      </c>
      <c r="B30280" s="72"/>
    </row>
    <row r="30281" spans="1:2">
      <c r="A30281" s="72" t="s">
        <v>23111</v>
      </c>
      <c r="B30281" s="72"/>
    </row>
    <row r="30282" spans="1:2">
      <c r="A30282" s="72" t="s">
        <v>12815</v>
      </c>
      <c r="B30282" s="72"/>
    </row>
    <row r="30283" spans="1:2">
      <c r="A30283" s="72" t="s">
        <v>5739</v>
      </c>
      <c r="B30283" s="72"/>
    </row>
    <row r="30284" spans="1:2">
      <c r="A30284" s="72" t="s">
        <v>10012</v>
      </c>
      <c r="B30284" s="72"/>
    </row>
    <row r="30285" spans="1:2">
      <c r="A30285" s="72" t="s">
        <v>22681</v>
      </c>
      <c r="B30285" s="72"/>
    </row>
    <row r="30286" spans="1:2">
      <c r="A30286" s="72" t="s">
        <v>17119</v>
      </c>
      <c r="B30286" s="72"/>
    </row>
    <row r="30287" spans="1:2">
      <c r="A30287" s="72" t="s">
        <v>30769</v>
      </c>
      <c r="B30287" s="72"/>
    </row>
    <row r="30288" spans="1:2">
      <c r="A30288" s="72" t="s">
        <v>14408</v>
      </c>
      <c r="B30288" s="72"/>
    </row>
    <row r="30289" spans="1:2">
      <c r="A30289" s="72" t="s">
        <v>8041</v>
      </c>
      <c r="B30289" s="72"/>
    </row>
    <row r="30290" spans="1:2">
      <c r="A30290" s="72" t="s">
        <v>30770</v>
      </c>
      <c r="B30290" s="72"/>
    </row>
    <row r="30291" spans="1:2">
      <c r="A30291" s="72" t="s">
        <v>11372</v>
      </c>
      <c r="B30291" s="72"/>
    </row>
    <row r="30292" spans="1:2">
      <c r="A30292" s="72" t="s">
        <v>3286</v>
      </c>
      <c r="B30292" s="72"/>
    </row>
    <row r="30293" spans="1:2">
      <c r="A30293" s="72" t="s">
        <v>2922</v>
      </c>
      <c r="B30293" s="72"/>
    </row>
    <row r="30294" spans="1:2">
      <c r="A30294" s="72" t="s">
        <v>19216</v>
      </c>
      <c r="B30294" s="72"/>
    </row>
    <row r="30295" spans="1:2">
      <c r="A30295" s="72" t="s">
        <v>23112</v>
      </c>
      <c r="B30295" s="72"/>
    </row>
    <row r="30296" spans="1:2">
      <c r="A30296" s="72" t="s">
        <v>18466</v>
      </c>
      <c r="B30296" s="72"/>
    </row>
    <row r="30297" spans="1:2">
      <c r="A30297" s="72" t="s">
        <v>18467</v>
      </c>
      <c r="B30297" s="72"/>
    </row>
    <row r="30298" spans="1:2">
      <c r="A30298" s="72" t="s">
        <v>5738</v>
      </c>
      <c r="B30298" s="72"/>
    </row>
    <row r="30299" spans="1:2">
      <c r="A30299" s="72" t="s">
        <v>18468</v>
      </c>
      <c r="B30299" s="72"/>
    </row>
    <row r="30300" spans="1:2">
      <c r="A30300" s="72" t="s">
        <v>13979</v>
      </c>
      <c r="B30300" s="72"/>
    </row>
    <row r="30301" spans="1:2">
      <c r="A30301" s="72" t="s">
        <v>14409</v>
      </c>
      <c r="B30301" s="72"/>
    </row>
    <row r="30302" spans="1:2">
      <c r="A30302" s="72" t="s">
        <v>17959</v>
      </c>
      <c r="B30302" s="72"/>
    </row>
    <row r="30303" spans="1:2">
      <c r="A30303" s="72" t="s">
        <v>21474</v>
      </c>
      <c r="B30303" s="72"/>
    </row>
    <row r="30304" spans="1:2">
      <c r="A30304" s="72" t="s">
        <v>24371</v>
      </c>
      <c r="B30304" s="72"/>
    </row>
    <row r="30305" spans="1:2">
      <c r="A30305" s="72" t="s">
        <v>24372</v>
      </c>
      <c r="B30305" s="72"/>
    </row>
    <row r="30306" spans="1:2">
      <c r="A30306" s="72" t="s">
        <v>3287</v>
      </c>
      <c r="B30306" s="72"/>
    </row>
    <row r="30307" spans="1:2">
      <c r="A30307" s="72" t="s">
        <v>21111</v>
      </c>
      <c r="B30307" s="72"/>
    </row>
    <row r="30308" spans="1:2">
      <c r="A30308" s="72" t="s">
        <v>8499</v>
      </c>
      <c r="B30308" s="72"/>
    </row>
    <row r="30309" spans="1:2">
      <c r="A30309" s="72" t="s">
        <v>27606</v>
      </c>
      <c r="B30309" s="72"/>
    </row>
    <row r="30310" spans="1:2">
      <c r="A30310" s="72" t="s">
        <v>9455</v>
      </c>
      <c r="B30310" s="72"/>
    </row>
    <row r="30311" spans="1:2">
      <c r="A30311" s="72" t="s">
        <v>543</v>
      </c>
      <c r="B30311" s="72"/>
    </row>
    <row r="30312" spans="1:2">
      <c r="A30312" s="72" t="s">
        <v>8500</v>
      </c>
      <c r="B30312" s="72"/>
    </row>
    <row r="30313" spans="1:2">
      <c r="A30313" s="72" t="s">
        <v>8500</v>
      </c>
      <c r="B30313" s="72"/>
    </row>
    <row r="30314" spans="1:2">
      <c r="A30314" s="72" t="s">
        <v>15817</v>
      </c>
      <c r="B30314" s="72"/>
    </row>
    <row r="30315" spans="1:2">
      <c r="A30315" s="72" t="s">
        <v>13980</v>
      </c>
      <c r="B30315" s="72"/>
    </row>
    <row r="30316" spans="1:2">
      <c r="A30316" s="72" t="s">
        <v>2524</v>
      </c>
      <c r="B30316" s="72"/>
    </row>
    <row r="30317" spans="1:2">
      <c r="A30317" s="72" t="s">
        <v>19681</v>
      </c>
      <c r="B30317" s="72"/>
    </row>
    <row r="30318" spans="1:2">
      <c r="A30318" s="72" t="s">
        <v>19681</v>
      </c>
      <c r="B30318" s="72"/>
    </row>
    <row r="30319" spans="1:2">
      <c r="A30319" s="72" t="s">
        <v>27110</v>
      </c>
      <c r="B30319" s="72"/>
    </row>
    <row r="30320" spans="1:2">
      <c r="A30320" s="72" t="s">
        <v>27110</v>
      </c>
      <c r="B30320" s="72"/>
    </row>
    <row r="30321" spans="1:2">
      <c r="A30321" s="72" t="s">
        <v>544</v>
      </c>
      <c r="B30321" s="72"/>
    </row>
    <row r="30322" spans="1:2">
      <c r="A30322" s="72" t="s">
        <v>544</v>
      </c>
      <c r="B30322" s="72"/>
    </row>
    <row r="30323" spans="1:2">
      <c r="A30323" s="72" t="s">
        <v>544</v>
      </c>
      <c r="B30323" s="72"/>
    </row>
    <row r="30324" spans="1:2">
      <c r="A30324" s="72" t="s">
        <v>544</v>
      </c>
      <c r="B30324" s="72"/>
    </row>
    <row r="30325" spans="1:2">
      <c r="A30325" s="72" t="s">
        <v>544</v>
      </c>
      <c r="B30325" s="72"/>
    </row>
    <row r="30326" spans="1:2">
      <c r="A30326" s="72" t="s">
        <v>544</v>
      </c>
      <c r="B30326" s="72"/>
    </row>
    <row r="30327" spans="1:2">
      <c r="A30327" s="72" t="s">
        <v>544</v>
      </c>
      <c r="B30327" s="72"/>
    </row>
    <row r="30328" spans="1:2">
      <c r="A30328" s="72" t="s">
        <v>544</v>
      </c>
      <c r="B30328" s="72"/>
    </row>
    <row r="30329" spans="1:2">
      <c r="A30329" s="72" t="s">
        <v>23883</v>
      </c>
      <c r="B30329" s="72"/>
    </row>
    <row r="30330" spans="1:2">
      <c r="A30330" s="72" t="s">
        <v>19682</v>
      </c>
      <c r="B30330" s="72"/>
    </row>
    <row r="30331" spans="1:2">
      <c r="A30331" s="72" t="s">
        <v>1277</v>
      </c>
      <c r="B30331" s="72"/>
    </row>
    <row r="30332" spans="1:2">
      <c r="A30332" s="72" t="s">
        <v>29113</v>
      </c>
      <c r="B30332" s="72"/>
    </row>
    <row r="30333" spans="1:2">
      <c r="A30333" s="72" t="s">
        <v>22024</v>
      </c>
      <c r="B30333" s="72"/>
    </row>
    <row r="30334" spans="1:2">
      <c r="A30334" s="72" t="s">
        <v>24373</v>
      </c>
      <c r="B30334" s="72"/>
    </row>
    <row r="30335" spans="1:2">
      <c r="A30335" s="72" t="s">
        <v>24374</v>
      </c>
      <c r="B30335" s="72"/>
    </row>
    <row r="30336" spans="1:2">
      <c r="A30336" s="72" t="s">
        <v>5381</v>
      </c>
      <c r="B30336" s="72"/>
    </row>
    <row r="30337" spans="1:2">
      <c r="A30337" s="72" t="s">
        <v>28252</v>
      </c>
      <c r="B30337" s="72"/>
    </row>
    <row r="30338" spans="1:2">
      <c r="A30338" s="72" t="s">
        <v>4569</v>
      </c>
      <c r="B30338" s="72"/>
    </row>
    <row r="30339" spans="1:2">
      <c r="A30339" s="72" t="s">
        <v>27978</v>
      </c>
      <c r="B30339" s="72"/>
    </row>
    <row r="30340" spans="1:2">
      <c r="A30340" s="72" t="s">
        <v>27979</v>
      </c>
      <c r="B30340" s="72"/>
    </row>
    <row r="30341" spans="1:2">
      <c r="A30341" s="72" t="s">
        <v>22025</v>
      </c>
      <c r="B30341" s="72"/>
    </row>
    <row r="30342" spans="1:2">
      <c r="A30342" s="72" t="s">
        <v>13486</v>
      </c>
      <c r="B30342" s="72"/>
    </row>
    <row r="30343" spans="1:2">
      <c r="A30343" s="72" t="s">
        <v>27980</v>
      </c>
      <c r="B30343" s="72"/>
    </row>
    <row r="30344" spans="1:2">
      <c r="A30344" s="72" t="s">
        <v>18469</v>
      </c>
      <c r="B30344" s="72"/>
    </row>
    <row r="30345" spans="1:2">
      <c r="A30345" s="72" t="s">
        <v>22682</v>
      </c>
      <c r="B30345" s="72"/>
    </row>
    <row r="30346" spans="1:2">
      <c r="A30346" s="72" t="s">
        <v>1663</v>
      </c>
      <c r="B30346" s="72"/>
    </row>
    <row r="30347" spans="1:2">
      <c r="A30347" s="72" t="s">
        <v>20188</v>
      </c>
      <c r="B30347" s="72"/>
    </row>
    <row r="30348" spans="1:2">
      <c r="A30348" s="72" t="s">
        <v>29583</v>
      </c>
      <c r="B30348" s="72"/>
    </row>
    <row r="30349" spans="1:2">
      <c r="A30349" s="72" t="s">
        <v>17511</v>
      </c>
      <c r="B30349" s="72"/>
    </row>
    <row r="30350" spans="1:2">
      <c r="A30350" s="72" t="s">
        <v>2923</v>
      </c>
      <c r="B30350" s="72"/>
    </row>
    <row r="30351" spans="1:2">
      <c r="A30351" s="72" t="s">
        <v>29873</v>
      </c>
      <c r="B30351" s="72"/>
    </row>
    <row r="30352" spans="1:2">
      <c r="A30352" s="72" t="s">
        <v>29874</v>
      </c>
      <c r="B30352" s="72"/>
    </row>
    <row r="30353" spans="1:2">
      <c r="A30353" s="72" t="s">
        <v>3694</v>
      </c>
      <c r="B30353" s="72"/>
    </row>
    <row r="30354" spans="1:2">
      <c r="A30354" s="72" t="s">
        <v>18470</v>
      </c>
      <c r="B30354" s="72"/>
    </row>
    <row r="30355" spans="1:2">
      <c r="A30355" s="72" t="s">
        <v>10413</v>
      </c>
      <c r="B30355" s="72"/>
    </row>
    <row r="30356" spans="1:2">
      <c r="A30356" s="72" t="s">
        <v>18471</v>
      </c>
      <c r="B30356" s="72"/>
    </row>
    <row r="30357" spans="1:2">
      <c r="A30357" s="72" t="s">
        <v>31982</v>
      </c>
      <c r="B30357" s="72"/>
    </row>
    <row r="30358" spans="1:2">
      <c r="A30358" s="72" t="s">
        <v>24375</v>
      </c>
      <c r="B30358" s="72"/>
    </row>
    <row r="30359" spans="1:2">
      <c r="A30359" s="72" t="s">
        <v>10710</v>
      </c>
      <c r="B30359" s="72"/>
    </row>
    <row r="30360" spans="1:2">
      <c r="A30360" s="72" t="s">
        <v>9456</v>
      </c>
      <c r="B30360" s="72"/>
    </row>
    <row r="30361" spans="1:2">
      <c r="A30361" s="72" t="s">
        <v>31769</v>
      </c>
      <c r="B30361" s="72"/>
    </row>
    <row r="30362" spans="1:2">
      <c r="A30362" s="72" t="s">
        <v>21475</v>
      </c>
      <c r="B30362" s="72"/>
    </row>
    <row r="30363" spans="1:2">
      <c r="A30363" s="72" t="s">
        <v>7764</v>
      </c>
      <c r="B30363" s="72"/>
    </row>
    <row r="30364" spans="1:2">
      <c r="A30364" s="72" t="s">
        <v>15506</v>
      </c>
      <c r="B30364" s="72"/>
    </row>
    <row r="30365" spans="1:2">
      <c r="A30365" s="72" t="s">
        <v>30771</v>
      </c>
      <c r="B30365" s="72"/>
    </row>
    <row r="30366" spans="1:2">
      <c r="A30366" s="72" t="s">
        <v>29114</v>
      </c>
      <c r="B30366" s="72"/>
    </row>
    <row r="30367" spans="1:2">
      <c r="A30367" s="72" t="s">
        <v>29115</v>
      </c>
      <c r="B30367" s="72"/>
    </row>
    <row r="30368" spans="1:2">
      <c r="A30368" s="72" t="s">
        <v>15818</v>
      </c>
      <c r="B30368" s="72"/>
    </row>
    <row r="30369" spans="1:2">
      <c r="A30369" s="72" t="s">
        <v>10711</v>
      </c>
      <c r="B30369" s="72"/>
    </row>
    <row r="30370" spans="1:2">
      <c r="A30370" s="72" t="s">
        <v>6745</v>
      </c>
      <c r="B30370" s="72"/>
    </row>
    <row r="30371" spans="1:2">
      <c r="A30371" s="72" t="s">
        <v>6745</v>
      </c>
      <c r="B30371" s="72"/>
    </row>
    <row r="30372" spans="1:2">
      <c r="A30372" s="72" t="s">
        <v>13981</v>
      </c>
      <c r="B30372" s="72"/>
    </row>
    <row r="30373" spans="1:2">
      <c r="A30373" s="72" t="s">
        <v>23113</v>
      </c>
      <c r="B30373" s="72"/>
    </row>
    <row r="30374" spans="1:2">
      <c r="A30374" s="72" t="s">
        <v>6155</v>
      </c>
      <c r="B30374" s="72"/>
    </row>
    <row r="30375" spans="1:2">
      <c r="A30375" s="72" t="s">
        <v>5740</v>
      </c>
      <c r="B30375" s="72"/>
    </row>
    <row r="30376" spans="1:2">
      <c r="A30376" s="72" t="s">
        <v>5740</v>
      </c>
      <c r="B30376" s="72"/>
    </row>
    <row r="30377" spans="1:2">
      <c r="A30377" s="72" t="s">
        <v>5740</v>
      </c>
      <c r="B30377" s="72"/>
    </row>
    <row r="30378" spans="1:2">
      <c r="A30378" s="72" t="s">
        <v>5740</v>
      </c>
      <c r="B30378" s="72"/>
    </row>
    <row r="30379" spans="1:2">
      <c r="A30379" s="72" t="s">
        <v>26650</v>
      </c>
      <c r="B30379" s="72"/>
    </row>
    <row r="30380" spans="1:2">
      <c r="A30380" s="72" t="s">
        <v>2525</v>
      </c>
      <c r="B30380" s="72"/>
    </row>
    <row r="30381" spans="1:2">
      <c r="A30381" s="72" t="s">
        <v>6157</v>
      </c>
      <c r="B30381" s="72"/>
    </row>
    <row r="30382" spans="1:2">
      <c r="A30382" s="72" t="s">
        <v>29116</v>
      </c>
      <c r="B30382" s="72"/>
    </row>
    <row r="30383" spans="1:2">
      <c r="A30383" s="72" t="s">
        <v>14410</v>
      </c>
      <c r="B30383" s="72"/>
    </row>
    <row r="30384" spans="1:2">
      <c r="A30384" s="72" t="s">
        <v>2526</v>
      </c>
      <c r="B30384" s="72"/>
    </row>
    <row r="30385" spans="1:2">
      <c r="A30385" s="72" t="s">
        <v>8501</v>
      </c>
      <c r="B30385" s="72"/>
    </row>
    <row r="30386" spans="1:2">
      <c r="A30386" s="72" t="s">
        <v>26651</v>
      </c>
      <c r="B30386" s="72"/>
    </row>
    <row r="30387" spans="1:2">
      <c r="A30387" s="72" t="s">
        <v>14411</v>
      </c>
      <c r="B30387" s="72"/>
    </row>
    <row r="30388" spans="1:2">
      <c r="A30388" s="72" t="s">
        <v>15819</v>
      </c>
      <c r="B30388" s="72"/>
    </row>
    <row r="30389" spans="1:2">
      <c r="A30389" s="72" t="s">
        <v>26652</v>
      </c>
      <c r="B30389" s="72"/>
    </row>
    <row r="30390" spans="1:2">
      <c r="A30390" s="72" t="s">
        <v>26653</v>
      </c>
      <c r="B30390" s="72"/>
    </row>
    <row r="30391" spans="1:2">
      <c r="A30391" s="72" t="s">
        <v>15820</v>
      </c>
      <c r="B30391" s="72"/>
    </row>
    <row r="30392" spans="1:2">
      <c r="A30392" s="72" t="s">
        <v>31524</v>
      </c>
      <c r="B30392" s="72"/>
    </row>
    <row r="30393" spans="1:2">
      <c r="A30393" s="72" t="s">
        <v>8502</v>
      </c>
      <c r="B30393" s="72"/>
    </row>
    <row r="30394" spans="1:2">
      <c r="A30394" s="72" t="s">
        <v>16065</v>
      </c>
      <c r="B30394" s="72"/>
    </row>
    <row r="30395" spans="1:2">
      <c r="A30395" s="72" t="s">
        <v>15821</v>
      </c>
      <c r="B30395" s="72"/>
    </row>
    <row r="30396" spans="1:2">
      <c r="A30396" s="72" t="s">
        <v>12816</v>
      </c>
      <c r="B30396" s="72"/>
    </row>
    <row r="30397" spans="1:2">
      <c r="A30397" s="72" t="s">
        <v>17120</v>
      </c>
      <c r="B30397" s="72"/>
    </row>
    <row r="30398" spans="1:2">
      <c r="A30398" s="72" t="s">
        <v>15822</v>
      </c>
      <c r="B30398" s="72"/>
    </row>
    <row r="30399" spans="1:2">
      <c r="A30399" s="72" t="s">
        <v>15823</v>
      </c>
      <c r="B30399" s="72"/>
    </row>
    <row r="30400" spans="1:2">
      <c r="A30400" s="72" t="s">
        <v>27607</v>
      </c>
      <c r="B30400" s="72"/>
    </row>
    <row r="30401" spans="1:2">
      <c r="A30401" s="72" t="s">
        <v>27608</v>
      </c>
      <c r="B30401" s="72"/>
    </row>
    <row r="30402" spans="1:2">
      <c r="A30402" s="72" t="s">
        <v>15507</v>
      </c>
      <c r="B30402" s="72"/>
    </row>
    <row r="30403" spans="1:2">
      <c r="A30403" s="72" t="s">
        <v>6156</v>
      </c>
      <c r="B30403" s="72"/>
    </row>
    <row r="30404" spans="1:2">
      <c r="A30404" s="72" t="s">
        <v>9457</v>
      </c>
      <c r="B30404" s="72"/>
    </row>
    <row r="30405" spans="1:2">
      <c r="A30405" s="72" t="s">
        <v>11373</v>
      </c>
      <c r="B30405" s="72"/>
    </row>
    <row r="30406" spans="1:2">
      <c r="A30406" s="72" t="s">
        <v>31525</v>
      </c>
      <c r="B30406" s="72"/>
    </row>
    <row r="30407" spans="1:2">
      <c r="A30407" s="72" t="s">
        <v>14412</v>
      </c>
      <c r="B30407" s="72"/>
    </row>
    <row r="30408" spans="1:2">
      <c r="A30408" s="72" t="s">
        <v>30117</v>
      </c>
      <c r="B30408" s="72"/>
    </row>
    <row r="30409" spans="1:2">
      <c r="A30409" s="72" t="s">
        <v>30118</v>
      </c>
      <c r="B30409" s="72"/>
    </row>
    <row r="30410" spans="1:2">
      <c r="A30410" s="72" t="s">
        <v>11912</v>
      </c>
      <c r="B30410" s="72"/>
    </row>
    <row r="30411" spans="1:2">
      <c r="A30411" s="72" t="s">
        <v>4416</v>
      </c>
      <c r="B30411" s="72"/>
    </row>
    <row r="30412" spans="1:2">
      <c r="A30412" s="72" t="s">
        <v>17308</v>
      </c>
      <c r="B30412" s="72"/>
    </row>
    <row r="30413" spans="1:2">
      <c r="A30413" s="72" t="s">
        <v>4417</v>
      </c>
      <c r="B30413" s="72"/>
    </row>
    <row r="30414" spans="1:2">
      <c r="A30414" s="72" t="s">
        <v>11913</v>
      </c>
      <c r="B30414" s="72"/>
    </row>
    <row r="30415" spans="1:2">
      <c r="A30415" s="72" t="s">
        <v>33253</v>
      </c>
      <c r="B30415" s="72"/>
    </row>
    <row r="30416" spans="1:2">
      <c r="A30416" s="72" t="s">
        <v>29584</v>
      </c>
      <c r="B30416" s="72"/>
    </row>
    <row r="30417" spans="1:2">
      <c r="A30417" s="72" t="s">
        <v>29117</v>
      </c>
      <c r="B30417" s="72"/>
    </row>
    <row r="30418" spans="1:2">
      <c r="A30418" s="72" t="s">
        <v>29118</v>
      </c>
      <c r="B30418" s="72"/>
    </row>
    <row r="30419" spans="1:2">
      <c r="A30419" s="72" t="s">
        <v>6746</v>
      </c>
      <c r="B30419" s="72"/>
    </row>
    <row r="30420" spans="1:2">
      <c r="A30420" s="72" t="s">
        <v>31081</v>
      </c>
      <c r="B30420" s="72"/>
    </row>
    <row r="30421" spans="1:2">
      <c r="A30421" s="72" t="s">
        <v>17121</v>
      </c>
      <c r="B30421" s="72"/>
    </row>
    <row r="30422" spans="1:2">
      <c r="A30422" s="72" t="s">
        <v>31082</v>
      </c>
      <c r="B30422" s="72"/>
    </row>
    <row r="30423" spans="1:2">
      <c r="A30423" s="72" t="s">
        <v>5105</v>
      </c>
      <c r="B30423" s="72"/>
    </row>
    <row r="30424" spans="1:2">
      <c r="A30424" s="72" t="s">
        <v>10013</v>
      </c>
      <c r="B30424" s="72"/>
    </row>
    <row r="30425" spans="1:2">
      <c r="A30425" s="72" t="s">
        <v>22683</v>
      </c>
      <c r="B30425" s="72"/>
    </row>
    <row r="30426" spans="1:2">
      <c r="A30426" s="72" t="s">
        <v>7765</v>
      </c>
      <c r="B30426" s="72"/>
    </row>
    <row r="30427" spans="1:2">
      <c r="A30427" s="72" t="s">
        <v>24376</v>
      </c>
      <c r="B30427" s="72"/>
    </row>
    <row r="30428" spans="1:2">
      <c r="A30428" s="72" t="s">
        <v>4418</v>
      </c>
      <c r="B30428" s="72"/>
    </row>
    <row r="30429" spans="1:2">
      <c r="A30429" s="72" t="s">
        <v>5382</v>
      </c>
      <c r="B30429" s="72"/>
    </row>
    <row r="30430" spans="1:2">
      <c r="A30430" s="72" t="s">
        <v>5383</v>
      </c>
      <c r="B30430" s="72"/>
    </row>
    <row r="30431" spans="1:2">
      <c r="A30431" s="72" t="s">
        <v>17122</v>
      </c>
      <c r="B30431" s="72"/>
    </row>
    <row r="30432" spans="1:2">
      <c r="A30432" s="72" t="s">
        <v>17122</v>
      </c>
      <c r="B30432" s="72"/>
    </row>
    <row r="30433" spans="1:2">
      <c r="A30433" s="72" t="s">
        <v>6462</v>
      </c>
      <c r="B30433" s="72"/>
    </row>
    <row r="30434" spans="1:2">
      <c r="A30434" s="72" t="s">
        <v>5384</v>
      </c>
      <c r="B30434" s="72"/>
    </row>
    <row r="30435" spans="1:2">
      <c r="A30435" s="72" t="s">
        <v>5384</v>
      </c>
      <c r="B30435" s="72"/>
    </row>
    <row r="30436" spans="1:2">
      <c r="A30436" s="72" t="s">
        <v>5384</v>
      </c>
      <c r="B30436" s="72"/>
    </row>
    <row r="30437" spans="1:2">
      <c r="A30437" s="72" t="s">
        <v>5384</v>
      </c>
      <c r="B30437" s="72"/>
    </row>
    <row r="30438" spans="1:2">
      <c r="A30438" s="72" t="s">
        <v>5384</v>
      </c>
      <c r="B30438" s="72"/>
    </row>
    <row r="30439" spans="1:2">
      <c r="A30439" s="72" t="s">
        <v>5384</v>
      </c>
      <c r="B30439" s="72"/>
    </row>
    <row r="30440" spans="1:2">
      <c r="A30440" s="72" t="s">
        <v>5384</v>
      </c>
      <c r="B30440" s="72"/>
    </row>
    <row r="30441" spans="1:2">
      <c r="A30441" s="72" t="s">
        <v>4419</v>
      </c>
      <c r="B30441" s="72"/>
    </row>
    <row r="30442" spans="1:2">
      <c r="A30442" s="72" t="s">
        <v>13142</v>
      </c>
      <c r="B30442" s="72"/>
    </row>
    <row r="30443" spans="1:2">
      <c r="A30443" s="72" t="s">
        <v>6158</v>
      </c>
      <c r="B30443" s="72"/>
    </row>
    <row r="30444" spans="1:2">
      <c r="A30444" s="72" t="s">
        <v>19217</v>
      </c>
      <c r="B30444" s="72"/>
    </row>
    <row r="30445" spans="1:2">
      <c r="A30445" s="72" t="s">
        <v>31526</v>
      </c>
      <c r="B30445" s="72"/>
    </row>
    <row r="30446" spans="1:2">
      <c r="A30446" s="72" t="s">
        <v>31527</v>
      </c>
      <c r="B30446" s="72"/>
    </row>
    <row r="30447" spans="1:2">
      <c r="A30447" s="72" t="s">
        <v>17512</v>
      </c>
      <c r="B30447" s="72"/>
    </row>
    <row r="30448" spans="1:2">
      <c r="A30448" s="72" t="s">
        <v>8503</v>
      </c>
      <c r="B30448" s="72"/>
    </row>
    <row r="30449" spans="1:2">
      <c r="A30449" s="72" t="s">
        <v>30772</v>
      </c>
      <c r="B30449" s="72"/>
    </row>
    <row r="30450" spans="1:2">
      <c r="A30450" s="72" t="s">
        <v>21476</v>
      </c>
      <c r="B30450" s="72"/>
    </row>
    <row r="30451" spans="1:2">
      <c r="A30451" s="72" t="s">
        <v>22026</v>
      </c>
      <c r="B30451" s="72"/>
    </row>
    <row r="30452" spans="1:2">
      <c r="A30452" s="72" t="s">
        <v>5385</v>
      </c>
      <c r="B30452" s="72"/>
    </row>
    <row r="30453" spans="1:2">
      <c r="A30453" s="72" t="s">
        <v>6159</v>
      </c>
      <c r="B30453" s="72"/>
    </row>
    <row r="30454" spans="1:2">
      <c r="A30454" s="72" t="s">
        <v>6159</v>
      </c>
      <c r="B30454" s="72"/>
    </row>
    <row r="30455" spans="1:2">
      <c r="A30455" s="72" t="s">
        <v>24377</v>
      </c>
      <c r="B30455" s="72"/>
    </row>
    <row r="30456" spans="1:2">
      <c r="A30456" s="72" t="s">
        <v>2062</v>
      </c>
      <c r="B30456" s="72"/>
    </row>
    <row r="30457" spans="1:2">
      <c r="A30457" s="72" t="s">
        <v>2062</v>
      </c>
      <c r="B30457" s="72"/>
    </row>
    <row r="30458" spans="1:2">
      <c r="A30458" s="72" t="s">
        <v>2062</v>
      </c>
      <c r="B30458" s="72"/>
    </row>
    <row r="30459" spans="1:2">
      <c r="A30459" s="72" t="s">
        <v>2062</v>
      </c>
      <c r="B30459" s="72"/>
    </row>
    <row r="30460" spans="1:2">
      <c r="A30460" s="72" t="s">
        <v>2062</v>
      </c>
      <c r="B30460" s="72"/>
    </row>
    <row r="30461" spans="1:2">
      <c r="A30461" s="72" t="s">
        <v>2062</v>
      </c>
      <c r="B30461" s="72"/>
    </row>
    <row r="30462" spans="1:2">
      <c r="A30462" s="72" t="s">
        <v>2062</v>
      </c>
      <c r="B30462" s="72"/>
    </row>
    <row r="30463" spans="1:2">
      <c r="A30463" s="72" t="s">
        <v>2062</v>
      </c>
      <c r="B30463" s="72"/>
    </row>
    <row r="30464" spans="1:2">
      <c r="A30464" s="72" t="s">
        <v>2062</v>
      </c>
      <c r="B30464" s="72"/>
    </row>
    <row r="30465" spans="1:2">
      <c r="A30465" s="72" t="s">
        <v>2062</v>
      </c>
      <c r="B30465" s="72"/>
    </row>
    <row r="30466" spans="1:2">
      <c r="A30466" s="72" t="s">
        <v>2062</v>
      </c>
      <c r="B30466" s="72"/>
    </row>
    <row r="30467" spans="1:2">
      <c r="A30467" s="72" t="s">
        <v>11374</v>
      </c>
      <c r="B30467" s="72"/>
    </row>
    <row r="30468" spans="1:2">
      <c r="A30468" s="72" t="s">
        <v>6160</v>
      </c>
      <c r="B30468" s="72"/>
    </row>
    <row r="30469" spans="1:2">
      <c r="A30469" s="72" t="s">
        <v>23114</v>
      </c>
      <c r="B30469" s="72"/>
    </row>
    <row r="30470" spans="1:2">
      <c r="A30470" s="72" t="s">
        <v>2527</v>
      </c>
      <c r="B30470" s="72"/>
    </row>
    <row r="30471" spans="1:2">
      <c r="A30471" s="72" t="s">
        <v>17513</v>
      </c>
      <c r="B30471" s="72"/>
    </row>
    <row r="30472" spans="1:2">
      <c r="A30472" s="72" t="s">
        <v>17309</v>
      </c>
      <c r="B30472" s="72"/>
    </row>
    <row r="30473" spans="1:2">
      <c r="A30473" s="72" t="s">
        <v>29119</v>
      </c>
      <c r="B30473" s="72"/>
    </row>
    <row r="30474" spans="1:2">
      <c r="A30474" s="72" t="s">
        <v>17123</v>
      </c>
      <c r="B30474" s="72"/>
    </row>
    <row r="30475" spans="1:2">
      <c r="A30475" s="72" t="s">
        <v>2528</v>
      </c>
      <c r="B30475" s="72"/>
    </row>
    <row r="30476" spans="1:2">
      <c r="A30476" s="72" t="s">
        <v>17310</v>
      </c>
      <c r="B30476" s="72"/>
    </row>
    <row r="30477" spans="1:2">
      <c r="A30477" s="72" t="s">
        <v>17961</v>
      </c>
      <c r="B30477" s="72"/>
    </row>
    <row r="30478" spans="1:2">
      <c r="A30478" s="72" t="s">
        <v>12817</v>
      </c>
      <c r="B30478" s="72"/>
    </row>
    <row r="30479" spans="1:2">
      <c r="A30479" s="72" t="s">
        <v>13487</v>
      </c>
      <c r="B30479" s="72"/>
    </row>
    <row r="30480" spans="1:2">
      <c r="A30480" s="72" t="s">
        <v>9458</v>
      </c>
      <c r="B30480" s="72"/>
    </row>
    <row r="30481" spans="1:2">
      <c r="A30481" s="72" t="s">
        <v>32933</v>
      </c>
      <c r="B30481" s="72"/>
    </row>
    <row r="30482" spans="1:2">
      <c r="A30482" s="72" t="s">
        <v>15824</v>
      </c>
      <c r="B30482" s="72"/>
    </row>
    <row r="30483" spans="1:2">
      <c r="A30483" s="72" t="s">
        <v>9459</v>
      </c>
      <c r="B30483" s="72"/>
    </row>
    <row r="30484" spans="1:2">
      <c r="A30484" s="72" t="s">
        <v>8504</v>
      </c>
      <c r="B30484" s="72"/>
    </row>
    <row r="30485" spans="1:2">
      <c r="A30485" s="72" t="s">
        <v>17962</v>
      </c>
      <c r="B30485" s="72"/>
    </row>
    <row r="30486" spans="1:2">
      <c r="A30486" s="72" t="s">
        <v>24378</v>
      </c>
      <c r="B30486" s="72"/>
    </row>
    <row r="30487" spans="1:2">
      <c r="A30487" s="72" t="s">
        <v>17963</v>
      </c>
      <c r="B30487" s="72"/>
    </row>
    <row r="30488" spans="1:2">
      <c r="A30488" s="72" t="s">
        <v>29585</v>
      </c>
      <c r="B30488" s="72"/>
    </row>
    <row r="30489" spans="1:2">
      <c r="A30489" s="72" t="s">
        <v>17964</v>
      </c>
      <c r="B30489" s="72"/>
    </row>
    <row r="30490" spans="1:2">
      <c r="A30490" s="72" t="s">
        <v>10414</v>
      </c>
      <c r="B30490" s="72"/>
    </row>
    <row r="30491" spans="1:2">
      <c r="A30491" s="72" t="s">
        <v>29586</v>
      </c>
      <c r="B30491" s="72"/>
    </row>
    <row r="30492" spans="1:2">
      <c r="A30492" s="72" t="s">
        <v>2215</v>
      </c>
      <c r="B30492" s="72"/>
    </row>
    <row r="30493" spans="1:2">
      <c r="A30493" s="72" t="s">
        <v>1664</v>
      </c>
      <c r="B30493" s="72"/>
    </row>
    <row r="30494" spans="1:2">
      <c r="A30494" s="72" t="s">
        <v>12347</v>
      </c>
      <c r="B30494" s="72"/>
    </row>
    <row r="30495" spans="1:2">
      <c r="A30495" s="72" t="s">
        <v>12818</v>
      </c>
      <c r="B30495" s="72"/>
    </row>
    <row r="30496" spans="1:2">
      <c r="A30496" s="72" t="s">
        <v>12818</v>
      </c>
      <c r="B30496" s="72"/>
    </row>
    <row r="30497" spans="1:2">
      <c r="A30497" s="72" t="s">
        <v>12818</v>
      </c>
      <c r="B30497" s="72"/>
    </row>
    <row r="30498" spans="1:2">
      <c r="A30498" s="72" t="s">
        <v>12818</v>
      </c>
      <c r="B30498" s="72"/>
    </row>
    <row r="30499" spans="1:2">
      <c r="A30499" s="72" t="s">
        <v>6161</v>
      </c>
      <c r="B30499" s="72"/>
    </row>
    <row r="30500" spans="1:2">
      <c r="A30500" s="72" t="s">
        <v>31984</v>
      </c>
      <c r="B30500" s="72"/>
    </row>
    <row r="30501" spans="1:2">
      <c r="A30501" s="72" t="s">
        <v>4570</v>
      </c>
      <c r="B30501" s="72"/>
    </row>
    <row r="30502" spans="1:2">
      <c r="A30502" s="72" t="s">
        <v>8042</v>
      </c>
      <c r="B30502" s="72"/>
    </row>
    <row r="30503" spans="1:2">
      <c r="A30503" s="72" t="s">
        <v>8042</v>
      </c>
      <c r="B30503" s="72"/>
    </row>
    <row r="30504" spans="1:2">
      <c r="A30504" s="72" t="s">
        <v>11375</v>
      </c>
      <c r="B30504" s="72"/>
    </row>
    <row r="30505" spans="1:2">
      <c r="A30505" s="72" t="s">
        <v>10014</v>
      </c>
      <c r="B30505" s="72"/>
    </row>
    <row r="30506" spans="1:2">
      <c r="A30506" s="72" t="s">
        <v>17965</v>
      </c>
      <c r="B30506" s="72"/>
    </row>
    <row r="30507" spans="1:2">
      <c r="A30507" s="72" t="s">
        <v>16272</v>
      </c>
      <c r="B30507" s="72"/>
    </row>
    <row r="30508" spans="1:2">
      <c r="A30508" s="72" t="s">
        <v>31985</v>
      </c>
      <c r="B30508" s="72"/>
    </row>
    <row r="30509" spans="1:2">
      <c r="A30509" s="72" t="s">
        <v>10712</v>
      </c>
      <c r="B30509" s="72"/>
    </row>
    <row r="30510" spans="1:2">
      <c r="A30510" s="72" t="s">
        <v>13488</v>
      </c>
      <c r="B30510" s="72"/>
    </row>
    <row r="30511" spans="1:2">
      <c r="A30511" s="72" t="s">
        <v>21477</v>
      </c>
      <c r="B30511" s="72"/>
    </row>
    <row r="30512" spans="1:2">
      <c r="A30512" s="72" t="s">
        <v>7329</v>
      </c>
      <c r="B30512" s="72"/>
    </row>
    <row r="30513" spans="1:2">
      <c r="A30513" s="72" t="s">
        <v>7330</v>
      </c>
      <c r="B30513" s="72"/>
    </row>
    <row r="30514" spans="1:2">
      <c r="A30514" s="72" t="s">
        <v>7331</v>
      </c>
      <c r="B30514" s="72"/>
    </row>
    <row r="30515" spans="1:2">
      <c r="A30515" s="72" t="s">
        <v>12819</v>
      </c>
      <c r="B30515" s="72"/>
    </row>
    <row r="30516" spans="1:2">
      <c r="A30516" s="72" t="s">
        <v>17966</v>
      </c>
      <c r="B30516" s="72"/>
    </row>
    <row r="30517" spans="1:2">
      <c r="A30517" s="72" t="s">
        <v>17967</v>
      </c>
      <c r="B30517" s="72"/>
    </row>
    <row r="30518" spans="1:2">
      <c r="A30518" s="72" t="s">
        <v>13982</v>
      </c>
      <c r="B30518" s="72"/>
    </row>
    <row r="30519" spans="1:2">
      <c r="A30519" s="72" t="s">
        <v>13489</v>
      </c>
      <c r="B30519" s="72"/>
    </row>
    <row r="30520" spans="1:2">
      <c r="A30520" s="72" t="s">
        <v>32932</v>
      </c>
      <c r="B30520" s="72"/>
    </row>
    <row r="30521" spans="1:2">
      <c r="A30521" s="72" t="s">
        <v>13143</v>
      </c>
      <c r="B30521" s="72"/>
    </row>
    <row r="30522" spans="1:2">
      <c r="A30522" s="72" t="s">
        <v>2529</v>
      </c>
      <c r="B30522" s="72"/>
    </row>
    <row r="30523" spans="1:2">
      <c r="A30523" s="72" t="s">
        <v>2529</v>
      </c>
      <c r="B30523" s="72"/>
    </row>
    <row r="30524" spans="1:2">
      <c r="A30524" s="72" t="s">
        <v>2529</v>
      </c>
      <c r="B30524" s="72"/>
    </row>
    <row r="30525" spans="1:2">
      <c r="A30525" s="72" t="s">
        <v>27609</v>
      </c>
      <c r="B30525" s="72"/>
    </row>
    <row r="30526" spans="1:2">
      <c r="A30526" s="72" t="s">
        <v>27610</v>
      </c>
      <c r="B30526" s="72"/>
    </row>
    <row r="30527" spans="1:2">
      <c r="A30527" s="72" t="s">
        <v>31083</v>
      </c>
      <c r="B30527" s="72"/>
    </row>
    <row r="30528" spans="1:2">
      <c r="A30528" s="72" t="s">
        <v>4420</v>
      </c>
      <c r="B30528" s="72"/>
    </row>
    <row r="30529" spans="1:2">
      <c r="A30529" s="72" t="s">
        <v>32934</v>
      </c>
      <c r="B30529" s="72"/>
    </row>
    <row r="30530" spans="1:2">
      <c r="A30530" s="72" t="s">
        <v>7766</v>
      </c>
      <c r="B30530" s="72"/>
    </row>
    <row r="30531" spans="1:2">
      <c r="A30531" s="72" t="s">
        <v>7766</v>
      </c>
      <c r="B30531" s="72"/>
    </row>
    <row r="30532" spans="1:2">
      <c r="A30532" s="72" t="s">
        <v>20503</v>
      </c>
      <c r="B30532" s="72"/>
    </row>
    <row r="30533" spans="1:2">
      <c r="A30533" s="72" t="s">
        <v>6747</v>
      </c>
      <c r="B30533" s="72"/>
    </row>
    <row r="30534" spans="1:2">
      <c r="A30534" s="72" t="s">
        <v>12820</v>
      </c>
      <c r="B30534" s="72"/>
    </row>
    <row r="30535" spans="1:2">
      <c r="A30535" s="72" t="s">
        <v>12821</v>
      </c>
      <c r="B30535" s="72"/>
    </row>
    <row r="30536" spans="1:2">
      <c r="A30536" s="72" t="s">
        <v>12822</v>
      </c>
      <c r="B30536" s="72"/>
    </row>
    <row r="30537" spans="1:2">
      <c r="A30537" s="72" t="s">
        <v>6162</v>
      </c>
      <c r="B30537" s="72"/>
    </row>
    <row r="30538" spans="1:2">
      <c r="A30538" s="72" t="s">
        <v>8505</v>
      </c>
      <c r="B30538" s="72"/>
    </row>
    <row r="30539" spans="1:2">
      <c r="A30539" s="72" t="s">
        <v>12823</v>
      </c>
      <c r="B30539" s="72"/>
    </row>
    <row r="30540" spans="1:2">
      <c r="A30540" s="72" t="s">
        <v>12824</v>
      </c>
      <c r="B30540" s="72"/>
    </row>
    <row r="30541" spans="1:2">
      <c r="A30541" s="72" t="s">
        <v>15267</v>
      </c>
      <c r="B30541" s="72"/>
    </row>
    <row r="30542" spans="1:2">
      <c r="A30542" s="72" t="s">
        <v>5106</v>
      </c>
      <c r="B30542" s="72"/>
    </row>
    <row r="30543" spans="1:2">
      <c r="A30543" s="72" t="s">
        <v>25301</v>
      </c>
      <c r="B30543" s="72"/>
    </row>
    <row r="30544" spans="1:2">
      <c r="A30544" s="72" t="s">
        <v>6163</v>
      </c>
      <c r="B30544" s="72"/>
    </row>
    <row r="30545" spans="1:2">
      <c r="A30545" s="72" t="s">
        <v>4421</v>
      </c>
      <c r="B30545" s="72"/>
    </row>
    <row r="30546" spans="1:2">
      <c r="A30546" s="72" t="s">
        <v>5742</v>
      </c>
      <c r="B30546" s="72"/>
    </row>
    <row r="30547" spans="1:2">
      <c r="A30547" s="72" t="s">
        <v>8506</v>
      </c>
      <c r="B30547" s="72"/>
    </row>
    <row r="30548" spans="1:2">
      <c r="A30548" s="72" t="s">
        <v>6164</v>
      </c>
      <c r="B30548" s="72"/>
    </row>
    <row r="30549" spans="1:2">
      <c r="A30549" s="72" t="s">
        <v>18926</v>
      </c>
      <c r="B30549" s="72"/>
    </row>
    <row r="30550" spans="1:2">
      <c r="A30550" s="72" t="s">
        <v>11376</v>
      </c>
      <c r="B30550" s="72"/>
    </row>
    <row r="30551" spans="1:2">
      <c r="A30551" s="72" t="s">
        <v>16565</v>
      </c>
      <c r="B30551" s="72"/>
    </row>
    <row r="30552" spans="1:2">
      <c r="A30552" s="72" t="s">
        <v>16565</v>
      </c>
      <c r="B30552" s="72"/>
    </row>
    <row r="30553" spans="1:2">
      <c r="A30553" s="72" t="s">
        <v>16565</v>
      </c>
      <c r="B30553" s="72"/>
    </row>
    <row r="30554" spans="1:2">
      <c r="A30554" s="72" t="s">
        <v>16565</v>
      </c>
      <c r="B30554" s="72"/>
    </row>
    <row r="30555" spans="1:2">
      <c r="A30555" s="72" t="s">
        <v>6165</v>
      </c>
      <c r="B30555" s="72"/>
    </row>
    <row r="30556" spans="1:2">
      <c r="A30556" s="72" t="s">
        <v>8043</v>
      </c>
      <c r="B30556" s="72"/>
    </row>
    <row r="30557" spans="1:2">
      <c r="A30557" s="72" t="s">
        <v>8044</v>
      </c>
      <c r="B30557" s="72"/>
    </row>
    <row r="30558" spans="1:2">
      <c r="A30558" s="72" t="s">
        <v>8045</v>
      </c>
      <c r="B30558" s="72"/>
    </row>
    <row r="30559" spans="1:2">
      <c r="A30559" s="72" t="s">
        <v>8046</v>
      </c>
      <c r="B30559" s="72"/>
    </row>
    <row r="30560" spans="1:2">
      <c r="A30560" s="72" t="s">
        <v>10015</v>
      </c>
      <c r="B30560" s="72"/>
    </row>
    <row r="30561" spans="1:2">
      <c r="A30561" s="72" t="s">
        <v>10015</v>
      </c>
      <c r="B30561" s="72"/>
    </row>
    <row r="30562" spans="1:2">
      <c r="A30562" s="72" t="s">
        <v>14413</v>
      </c>
      <c r="B30562" s="72"/>
    </row>
    <row r="30563" spans="1:2">
      <c r="A30563" s="72" t="s">
        <v>5743</v>
      </c>
      <c r="B30563" s="72"/>
    </row>
    <row r="30564" spans="1:2">
      <c r="A30564" s="72" t="s">
        <v>1278</v>
      </c>
      <c r="B30564" s="72"/>
    </row>
    <row r="30565" spans="1:2">
      <c r="A30565" s="72" t="s">
        <v>1278</v>
      </c>
      <c r="B30565" s="72"/>
    </row>
    <row r="30566" spans="1:2">
      <c r="A30566" s="72" t="s">
        <v>1278</v>
      </c>
      <c r="B30566" s="72"/>
    </row>
    <row r="30567" spans="1:2">
      <c r="A30567" s="72" t="s">
        <v>1278</v>
      </c>
      <c r="B30567" s="72"/>
    </row>
    <row r="30568" spans="1:2">
      <c r="A30568" s="72" t="s">
        <v>6166</v>
      </c>
      <c r="B30568" s="72"/>
    </row>
    <row r="30569" spans="1:2">
      <c r="A30569" s="72" t="s">
        <v>6167</v>
      </c>
      <c r="B30569" s="72"/>
    </row>
    <row r="30570" spans="1:2">
      <c r="A30570" s="72" t="s">
        <v>28506</v>
      </c>
      <c r="B30570" s="72"/>
    </row>
    <row r="30571" spans="1:2">
      <c r="A30571" s="72" t="s">
        <v>15825</v>
      </c>
      <c r="B30571" s="72"/>
    </row>
    <row r="30572" spans="1:2">
      <c r="A30572" s="72" t="s">
        <v>15825</v>
      </c>
      <c r="B30572" s="72"/>
    </row>
    <row r="30573" spans="1:2">
      <c r="A30573" s="72" t="s">
        <v>6748</v>
      </c>
      <c r="B30573" s="72"/>
    </row>
    <row r="30574" spans="1:2">
      <c r="A30574" s="72" t="s">
        <v>26654</v>
      </c>
      <c r="B30574" s="72"/>
    </row>
    <row r="30575" spans="1:2">
      <c r="A30575" s="72" t="s">
        <v>28253</v>
      </c>
      <c r="B30575" s="72"/>
    </row>
    <row r="30576" spans="1:2">
      <c r="A30576" s="72" t="s">
        <v>6168</v>
      </c>
      <c r="B30576" s="72"/>
    </row>
    <row r="30577" spans="1:2">
      <c r="A30577" s="72" t="s">
        <v>14414</v>
      </c>
      <c r="B30577" s="72"/>
    </row>
    <row r="30578" spans="1:2">
      <c r="A30578" s="72" t="s">
        <v>14415</v>
      </c>
      <c r="B30578" s="72"/>
    </row>
    <row r="30579" spans="1:2">
      <c r="A30579" s="72" t="s">
        <v>545</v>
      </c>
      <c r="B30579" s="72"/>
    </row>
    <row r="30580" spans="1:2">
      <c r="A30580" s="72" t="s">
        <v>9460</v>
      </c>
      <c r="B30580" s="72"/>
    </row>
    <row r="30581" spans="1:2">
      <c r="A30581" s="72" t="s">
        <v>1665</v>
      </c>
      <c r="B30581" s="72"/>
    </row>
    <row r="30582" spans="1:2">
      <c r="A30582" s="72" t="s">
        <v>1665</v>
      </c>
      <c r="B30582" s="72"/>
    </row>
    <row r="30583" spans="1:2">
      <c r="A30583" s="72" t="s">
        <v>1665</v>
      </c>
      <c r="B30583" s="72"/>
    </row>
    <row r="30584" spans="1:2">
      <c r="A30584" s="72" t="s">
        <v>32189</v>
      </c>
      <c r="B30584" s="72"/>
    </row>
    <row r="30585" spans="1:2">
      <c r="A30585" s="72" t="s">
        <v>6749</v>
      </c>
      <c r="B30585" s="72"/>
    </row>
    <row r="30586" spans="1:2">
      <c r="A30586" s="72" t="s">
        <v>32190</v>
      </c>
      <c r="B30586" s="72"/>
    </row>
    <row r="30587" spans="1:2">
      <c r="A30587" s="72" t="s">
        <v>12348</v>
      </c>
      <c r="B30587" s="72"/>
    </row>
    <row r="30588" spans="1:2">
      <c r="A30588" s="72" t="s">
        <v>22027</v>
      </c>
      <c r="B30588" s="72"/>
    </row>
    <row r="30589" spans="1:2">
      <c r="A30589" s="72" t="s">
        <v>18472</v>
      </c>
      <c r="B30589" s="72"/>
    </row>
    <row r="30590" spans="1:2">
      <c r="A30590" s="72" t="s">
        <v>29587</v>
      </c>
      <c r="B30590" s="72"/>
    </row>
    <row r="30591" spans="1:2">
      <c r="A30591" s="72" t="s">
        <v>16849</v>
      </c>
      <c r="B30591" s="72"/>
    </row>
    <row r="30592" spans="1:2">
      <c r="A30592" s="72" t="s">
        <v>32585</v>
      </c>
      <c r="B30592" s="72"/>
    </row>
    <row r="30593" spans="1:2">
      <c r="A30593" s="72" t="s">
        <v>13490</v>
      </c>
      <c r="B30593" s="72"/>
    </row>
    <row r="30594" spans="1:2">
      <c r="A30594" s="4" t="s">
        <v>546</v>
      </c>
      <c r="B30594" s="72"/>
    </row>
    <row r="30595" spans="1:2">
      <c r="A30595" s="72" t="s">
        <v>546</v>
      </c>
      <c r="B30595" s="72"/>
    </row>
    <row r="30596" spans="1:2">
      <c r="A30596" s="72" t="s">
        <v>546</v>
      </c>
      <c r="B30596" s="72"/>
    </row>
    <row r="30597" spans="1:2">
      <c r="A30597" s="72" t="s">
        <v>546</v>
      </c>
      <c r="B30597" s="72"/>
    </row>
    <row r="30598" spans="1:2">
      <c r="A30598" s="72" t="s">
        <v>546</v>
      </c>
      <c r="B30598" s="72"/>
    </row>
    <row r="30599" spans="1:2">
      <c r="A30599" s="72" t="s">
        <v>546</v>
      </c>
      <c r="B30599" s="72"/>
    </row>
    <row r="30600" spans="1:2">
      <c r="A30600" s="72" t="s">
        <v>546</v>
      </c>
      <c r="B30600" s="72"/>
    </row>
    <row r="30601" spans="1:2">
      <c r="A30601" s="72" t="s">
        <v>546</v>
      </c>
      <c r="B30601" s="72"/>
    </row>
    <row r="30602" spans="1:2">
      <c r="A30602" s="72" t="s">
        <v>6170</v>
      </c>
      <c r="B30602" s="72"/>
    </row>
    <row r="30603" spans="1:2">
      <c r="A30603" s="72" t="s">
        <v>5745</v>
      </c>
      <c r="B30603" s="72"/>
    </row>
    <row r="30604" spans="1:2">
      <c r="A30604" s="72" t="s">
        <v>12825</v>
      </c>
      <c r="B30604" s="72"/>
    </row>
    <row r="30605" spans="1:2">
      <c r="A30605" s="72" t="s">
        <v>33254</v>
      </c>
      <c r="B30605" s="72"/>
    </row>
    <row r="30606" spans="1:2">
      <c r="A30606" s="72" t="s">
        <v>10016</v>
      </c>
      <c r="B30606" s="72"/>
    </row>
    <row r="30607" spans="1:2">
      <c r="A30607" s="72" t="s">
        <v>12826</v>
      </c>
      <c r="B30607" s="72"/>
    </row>
    <row r="30608" spans="1:2">
      <c r="A30608" s="72" t="s">
        <v>8507</v>
      </c>
      <c r="B30608" s="72"/>
    </row>
    <row r="30609" spans="1:2">
      <c r="A30609" s="72" t="s">
        <v>15508</v>
      </c>
      <c r="B30609" s="72"/>
    </row>
    <row r="30610" spans="1:2">
      <c r="A30610" s="72" t="s">
        <v>12827</v>
      </c>
      <c r="B30610" s="72"/>
    </row>
    <row r="30611" spans="1:2">
      <c r="A30611" s="72" t="s">
        <v>8508</v>
      </c>
      <c r="B30611" s="72"/>
    </row>
    <row r="30612" spans="1:2">
      <c r="A30612" s="72" t="s">
        <v>6171</v>
      </c>
      <c r="B30612" s="72"/>
    </row>
    <row r="30613" spans="1:2">
      <c r="A30613" s="72" t="s">
        <v>5746</v>
      </c>
      <c r="B30613" s="72"/>
    </row>
    <row r="30614" spans="1:2">
      <c r="A30614" s="72" t="s">
        <v>13492</v>
      </c>
      <c r="B30614" s="72"/>
    </row>
    <row r="30615" spans="1:2">
      <c r="A30615" s="72" t="s">
        <v>13492</v>
      </c>
      <c r="B30615" s="72"/>
    </row>
    <row r="30616" spans="1:2">
      <c r="A30616" s="72" t="s">
        <v>14416</v>
      </c>
      <c r="B30616" s="72"/>
    </row>
    <row r="30617" spans="1:2">
      <c r="A30617" s="72" t="s">
        <v>8509</v>
      </c>
      <c r="B30617" s="72"/>
    </row>
    <row r="30618" spans="1:2">
      <c r="A30618" s="72" t="s">
        <v>31770</v>
      </c>
      <c r="B30618" s="72"/>
    </row>
    <row r="30619" spans="1:2">
      <c r="A30619" s="72" t="s">
        <v>12828</v>
      </c>
      <c r="B30619" s="72"/>
    </row>
    <row r="30620" spans="1:2">
      <c r="A30620" s="72" t="s">
        <v>13491</v>
      </c>
      <c r="B30620" s="72"/>
    </row>
    <row r="30621" spans="1:2">
      <c r="A30621" s="72" t="s">
        <v>31084</v>
      </c>
      <c r="B30621" s="72"/>
    </row>
    <row r="30622" spans="1:2">
      <c r="A30622" s="72" t="s">
        <v>32191</v>
      </c>
      <c r="B30622" s="72"/>
    </row>
    <row r="30623" spans="1:2">
      <c r="A30623" s="72" t="s">
        <v>8047</v>
      </c>
      <c r="B30623" s="72"/>
    </row>
    <row r="30624" spans="1:2">
      <c r="A30624" s="72" t="s">
        <v>8048</v>
      </c>
      <c r="B30624" s="72"/>
    </row>
    <row r="30625" spans="1:2">
      <c r="A30625" s="72" t="s">
        <v>6750</v>
      </c>
      <c r="B30625" s="72"/>
    </row>
    <row r="30626" spans="1:2">
      <c r="A30626" s="72" t="s">
        <v>8049</v>
      </c>
      <c r="B30626" s="72"/>
    </row>
    <row r="30627" spans="1:2">
      <c r="A30627" s="72" t="s">
        <v>32192</v>
      </c>
      <c r="B30627" s="72"/>
    </row>
    <row r="30628" spans="1:2">
      <c r="A30628" s="72" t="s">
        <v>11914</v>
      </c>
      <c r="B30628" s="72"/>
    </row>
    <row r="30629" spans="1:2">
      <c r="A30629" s="72" t="s">
        <v>23116</v>
      </c>
      <c r="B30629" s="72"/>
    </row>
    <row r="30630" spans="1:2">
      <c r="A30630" s="72" t="s">
        <v>19683</v>
      </c>
      <c r="B30630" s="72"/>
    </row>
    <row r="30631" spans="1:2">
      <c r="A30631" s="72" t="s">
        <v>5107</v>
      </c>
      <c r="B30631" s="72"/>
    </row>
    <row r="30632" spans="1:2">
      <c r="A30632" s="72" t="s">
        <v>5107</v>
      </c>
      <c r="B30632" s="72"/>
    </row>
    <row r="30633" spans="1:2">
      <c r="A30633" s="72" t="s">
        <v>5107</v>
      </c>
      <c r="B30633" s="72"/>
    </row>
    <row r="30634" spans="1:2">
      <c r="A30634" s="72" t="s">
        <v>2530</v>
      </c>
      <c r="B30634" s="72"/>
    </row>
    <row r="30635" spans="1:2">
      <c r="A30635" s="72" t="s">
        <v>2530</v>
      </c>
      <c r="B30635" s="72"/>
    </row>
    <row r="30636" spans="1:2">
      <c r="A30636" s="72" t="s">
        <v>2530</v>
      </c>
      <c r="B30636" s="72"/>
    </row>
    <row r="30637" spans="1:2">
      <c r="A30637" s="72" t="s">
        <v>22028</v>
      </c>
      <c r="B30637" s="72"/>
    </row>
    <row r="30638" spans="1:2">
      <c r="A30638" s="72" t="s">
        <v>10017</v>
      </c>
      <c r="B30638" s="72"/>
    </row>
    <row r="30639" spans="1:2">
      <c r="A30639" s="72" t="s">
        <v>24379</v>
      </c>
      <c r="B30639" s="72"/>
    </row>
    <row r="30640" spans="1:2">
      <c r="A30640" s="72" t="s">
        <v>17124</v>
      </c>
      <c r="B30640" s="72"/>
    </row>
    <row r="30641" spans="1:2">
      <c r="A30641" s="72" t="s">
        <v>6464</v>
      </c>
      <c r="B30641" s="72"/>
    </row>
    <row r="30642" spans="1:2">
      <c r="A30642" s="72" t="s">
        <v>6464</v>
      </c>
      <c r="B30642" s="72"/>
    </row>
    <row r="30643" spans="1:2">
      <c r="A30643" s="72" t="s">
        <v>6464</v>
      </c>
      <c r="B30643" s="72"/>
    </row>
    <row r="30644" spans="1:2">
      <c r="A30644" s="72" t="s">
        <v>6464</v>
      </c>
      <c r="B30644" s="72"/>
    </row>
    <row r="30645" spans="1:2">
      <c r="A30645" s="72" t="s">
        <v>6464</v>
      </c>
      <c r="B30645" s="72"/>
    </row>
    <row r="30646" spans="1:2">
      <c r="A30646" s="72" t="s">
        <v>6464</v>
      </c>
      <c r="B30646" s="72"/>
    </row>
    <row r="30647" spans="1:2">
      <c r="A30647" s="72" t="s">
        <v>6464</v>
      </c>
      <c r="B30647" s="72"/>
    </row>
    <row r="30648" spans="1:2">
      <c r="A30648" s="72" t="s">
        <v>27611</v>
      </c>
      <c r="B30648" s="72"/>
    </row>
    <row r="30649" spans="1:2">
      <c r="A30649" s="72" t="s">
        <v>15826</v>
      </c>
      <c r="B30649" s="72"/>
    </row>
    <row r="30650" spans="1:2">
      <c r="A30650" s="72" t="s">
        <v>2532</v>
      </c>
      <c r="B30650" s="72"/>
    </row>
    <row r="30651" spans="1:2">
      <c r="A30651" s="72" t="s">
        <v>27612</v>
      </c>
      <c r="B30651" s="72"/>
    </row>
    <row r="30652" spans="1:2">
      <c r="A30652" s="72" t="s">
        <v>27613</v>
      </c>
      <c r="B30652" s="72"/>
    </row>
    <row r="30653" spans="1:2">
      <c r="A30653" s="72" t="s">
        <v>23117</v>
      </c>
      <c r="B30653" s="72"/>
    </row>
    <row r="30654" spans="1:2">
      <c r="A30654" s="72" t="s">
        <v>4422</v>
      </c>
      <c r="B30654" s="72"/>
    </row>
    <row r="30655" spans="1:2">
      <c r="A30655" s="72" t="s">
        <v>26700</v>
      </c>
      <c r="B30655" s="72"/>
    </row>
    <row r="30656" spans="1:2">
      <c r="A30656" s="72" t="s">
        <v>2531</v>
      </c>
      <c r="B30656" s="72"/>
    </row>
    <row r="30657" spans="1:3">
      <c r="A30657" s="72" t="s">
        <v>26655</v>
      </c>
      <c r="B30657" s="72"/>
      <c r="C30657" s="4"/>
    </row>
    <row r="30658" spans="1:3">
      <c r="A30658" s="72" t="s">
        <v>32193</v>
      </c>
      <c r="B30658" s="72"/>
      <c r="C30658" s="4"/>
    </row>
    <row r="30659" spans="1:3">
      <c r="A30659" s="72" t="s">
        <v>7332</v>
      </c>
      <c r="B30659" s="72"/>
    </row>
    <row r="30660" spans="1:3">
      <c r="A30660" s="72" t="s">
        <v>10714</v>
      </c>
      <c r="B30660" s="72"/>
    </row>
    <row r="30661" spans="1:3">
      <c r="A30661" s="72" t="s">
        <v>7767</v>
      </c>
      <c r="B30661" s="72"/>
    </row>
    <row r="30662" spans="1:3">
      <c r="A30662" s="72" t="s">
        <v>11377</v>
      </c>
      <c r="B30662" s="72"/>
    </row>
    <row r="30663" spans="1:3">
      <c r="A30663" s="72" t="s">
        <v>14417</v>
      </c>
      <c r="B30663" s="72"/>
    </row>
    <row r="30664" spans="1:3">
      <c r="A30664" s="72" t="s">
        <v>28254</v>
      </c>
      <c r="B30664" s="72"/>
    </row>
    <row r="30665" spans="1:3">
      <c r="A30665" s="72" t="s">
        <v>3696</v>
      </c>
      <c r="B30665" s="72"/>
    </row>
    <row r="30666" spans="1:3">
      <c r="A30666" s="72" t="s">
        <v>3696</v>
      </c>
      <c r="B30666" s="72"/>
    </row>
    <row r="30667" spans="1:3">
      <c r="A30667" s="72" t="s">
        <v>3696</v>
      </c>
      <c r="B30667" s="72"/>
    </row>
    <row r="30668" spans="1:3">
      <c r="A30668" s="72" t="s">
        <v>29588</v>
      </c>
      <c r="B30668" s="72"/>
    </row>
    <row r="30669" spans="1:3">
      <c r="A30669" s="72" t="s">
        <v>1279</v>
      </c>
      <c r="B30669" s="72"/>
    </row>
    <row r="30670" spans="1:3">
      <c r="A30670" s="72" t="s">
        <v>13144</v>
      </c>
      <c r="B30670" s="72"/>
    </row>
    <row r="30671" spans="1:3">
      <c r="A30671" s="72" t="s">
        <v>14929</v>
      </c>
      <c r="B30671" s="72"/>
    </row>
    <row r="30672" spans="1:3">
      <c r="A30672" s="72" t="s">
        <v>18930</v>
      </c>
      <c r="B30672" s="72"/>
    </row>
    <row r="30673" spans="1:2">
      <c r="A30673" s="72" t="s">
        <v>18473</v>
      </c>
      <c r="B30673" s="72"/>
    </row>
    <row r="30674" spans="1:2">
      <c r="A30674" s="72" t="s">
        <v>10715</v>
      </c>
      <c r="B30674" s="72"/>
    </row>
    <row r="30675" spans="1:2">
      <c r="A30675" s="72" t="s">
        <v>1280</v>
      </c>
      <c r="B30675" s="72"/>
    </row>
    <row r="30676" spans="1:2">
      <c r="A30676" s="72" t="s">
        <v>1280</v>
      </c>
      <c r="B30676" s="72"/>
    </row>
    <row r="30677" spans="1:2">
      <c r="A30677" s="72" t="s">
        <v>6172</v>
      </c>
      <c r="B30677" s="72"/>
    </row>
    <row r="30678" spans="1:2">
      <c r="A30678" s="72" t="s">
        <v>19219</v>
      </c>
      <c r="B30678" s="72"/>
    </row>
    <row r="30679" spans="1:2">
      <c r="A30679" s="72" t="s">
        <v>18474</v>
      </c>
      <c r="B30679" s="72"/>
    </row>
    <row r="30680" spans="1:2">
      <c r="A30680" s="72" t="s">
        <v>9461</v>
      </c>
      <c r="B30680" s="72"/>
    </row>
    <row r="30681" spans="1:2">
      <c r="A30681" s="72" t="s">
        <v>15827</v>
      </c>
      <c r="B30681" s="72"/>
    </row>
    <row r="30682" spans="1:2">
      <c r="A30682" s="72" t="s">
        <v>2533</v>
      </c>
      <c r="B30682" s="72"/>
    </row>
    <row r="30683" spans="1:2">
      <c r="A30683" s="72" t="s">
        <v>10716</v>
      </c>
      <c r="B30683" s="72"/>
    </row>
    <row r="30684" spans="1:2">
      <c r="A30684" s="72" t="s">
        <v>13493</v>
      </c>
      <c r="B30684" s="72"/>
    </row>
    <row r="30685" spans="1:2">
      <c r="A30685" s="72" t="s">
        <v>13494</v>
      </c>
      <c r="B30685" s="72"/>
    </row>
    <row r="30686" spans="1:2">
      <c r="A30686" s="72" t="s">
        <v>20504</v>
      </c>
      <c r="B30686" s="72"/>
    </row>
    <row r="30687" spans="1:2">
      <c r="A30687" s="72" t="s">
        <v>10018</v>
      </c>
      <c r="B30687" s="72"/>
    </row>
    <row r="30688" spans="1:2">
      <c r="A30688" s="72" t="s">
        <v>10018</v>
      </c>
      <c r="B30688" s="72"/>
    </row>
    <row r="30689" spans="1:2">
      <c r="A30689" s="72" t="s">
        <v>15828</v>
      </c>
      <c r="B30689" s="72"/>
    </row>
    <row r="30690" spans="1:2">
      <c r="A30690" s="72" t="s">
        <v>23884</v>
      </c>
      <c r="B30690" s="72"/>
    </row>
    <row r="30691" spans="1:2">
      <c r="A30691" s="72" t="s">
        <v>7769</v>
      </c>
      <c r="B30691" s="72"/>
    </row>
    <row r="30692" spans="1:2">
      <c r="A30692" s="72" t="s">
        <v>31528</v>
      </c>
      <c r="B30692" s="72"/>
    </row>
    <row r="30693" spans="1:2">
      <c r="A30693" s="4" t="s">
        <v>547</v>
      </c>
      <c r="B30693" s="72"/>
    </row>
    <row r="30694" spans="1:2">
      <c r="A30694" s="72" t="s">
        <v>548</v>
      </c>
      <c r="B30694" s="72"/>
    </row>
    <row r="30695" spans="1:2">
      <c r="A30695" s="72" t="s">
        <v>12830</v>
      </c>
      <c r="B30695" s="72"/>
    </row>
    <row r="30696" spans="1:2">
      <c r="A30696" s="72" t="s">
        <v>6173</v>
      </c>
      <c r="B30696" s="72"/>
    </row>
    <row r="30697" spans="1:2">
      <c r="A30697" s="72" t="s">
        <v>31386</v>
      </c>
      <c r="B30697" s="72"/>
    </row>
    <row r="30698" spans="1:2">
      <c r="A30698" s="72" t="s">
        <v>20505</v>
      </c>
      <c r="B30698" s="72"/>
    </row>
    <row r="30699" spans="1:2">
      <c r="A30699" s="72" t="s">
        <v>27982</v>
      </c>
      <c r="B30699" s="72"/>
    </row>
    <row r="30700" spans="1:2">
      <c r="A30700" s="72" t="s">
        <v>26373</v>
      </c>
      <c r="B30700" s="72"/>
    </row>
    <row r="30701" spans="1:2">
      <c r="A30701" s="72" t="s">
        <v>13495</v>
      </c>
      <c r="B30701" s="72"/>
    </row>
    <row r="30702" spans="1:2">
      <c r="A30702" s="72" t="s">
        <v>10717</v>
      </c>
      <c r="B30702" s="72"/>
    </row>
    <row r="30703" spans="1:2">
      <c r="A30703" s="72" t="s">
        <v>10717</v>
      </c>
      <c r="B30703" s="72"/>
    </row>
    <row r="30704" spans="1:2">
      <c r="A30704" s="72" t="s">
        <v>18931</v>
      </c>
      <c r="B30704" s="72"/>
    </row>
    <row r="30705" spans="1:3">
      <c r="A30705" s="72" t="s">
        <v>17125</v>
      </c>
      <c r="B30705" s="72"/>
    </row>
    <row r="30706" spans="1:3">
      <c r="A30706" s="72" t="s">
        <v>17125</v>
      </c>
      <c r="B30706" s="72"/>
    </row>
    <row r="30707" spans="1:3">
      <c r="A30707" s="72" t="s">
        <v>5386</v>
      </c>
      <c r="B30707" s="72"/>
    </row>
    <row r="30708" spans="1:3">
      <c r="A30708" s="72" t="s">
        <v>3697</v>
      </c>
      <c r="B30708" s="72"/>
    </row>
    <row r="30709" spans="1:3">
      <c r="A30709" s="72" t="s">
        <v>3697</v>
      </c>
      <c r="B30709" s="72"/>
    </row>
    <row r="30710" spans="1:3">
      <c r="A30710" s="72" t="s">
        <v>27614</v>
      </c>
      <c r="B30710" s="72"/>
    </row>
    <row r="30711" spans="1:3">
      <c r="A30711" s="72" t="s">
        <v>18475</v>
      </c>
      <c r="B30711" s="72"/>
    </row>
    <row r="30712" spans="1:3">
      <c r="A30712" s="72" t="s">
        <v>9462</v>
      </c>
      <c r="B30712" s="72"/>
      <c r="C30712" s="72"/>
    </row>
    <row r="30713" spans="1:3">
      <c r="A30713" s="72" t="s">
        <v>22684</v>
      </c>
      <c r="B30713" s="72"/>
    </row>
    <row r="30714" spans="1:3">
      <c r="A30714" s="72" t="s">
        <v>29120</v>
      </c>
      <c r="B30714" s="72"/>
      <c r="C30714" s="72"/>
    </row>
    <row r="30715" spans="1:3">
      <c r="A30715" s="72" t="s">
        <v>29121</v>
      </c>
      <c r="B30715" s="72"/>
    </row>
    <row r="30716" spans="1:3">
      <c r="A30716" s="72" t="s">
        <v>29122</v>
      </c>
      <c r="B30716" s="72"/>
    </row>
    <row r="30717" spans="1:3">
      <c r="A30717" s="72" t="s">
        <v>5108</v>
      </c>
      <c r="B30717" s="72"/>
    </row>
    <row r="30718" spans="1:3">
      <c r="A30718" s="72" t="s">
        <v>22029</v>
      </c>
      <c r="B30718" s="72"/>
    </row>
    <row r="30719" spans="1:3">
      <c r="A30719" s="72" t="s">
        <v>30775</v>
      </c>
      <c r="B30719" s="72"/>
    </row>
    <row r="30720" spans="1:3">
      <c r="A30720" s="72" t="s">
        <v>17969</v>
      </c>
      <c r="B30720" s="72"/>
    </row>
    <row r="30721" spans="1:2">
      <c r="A30721" s="72" t="s">
        <v>22685</v>
      </c>
      <c r="B30721" s="72"/>
    </row>
    <row r="30722" spans="1:2">
      <c r="A30722" s="72" t="s">
        <v>5109</v>
      </c>
      <c r="B30722" s="72"/>
    </row>
    <row r="30723" spans="1:2">
      <c r="A30723" s="72" t="s">
        <v>6174</v>
      </c>
      <c r="B30723" s="72"/>
    </row>
    <row r="30724" spans="1:2">
      <c r="A30724" s="72" t="s">
        <v>27111</v>
      </c>
      <c r="B30724" s="72"/>
    </row>
    <row r="30725" spans="1:2">
      <c r="A30725" s="72" t="s">
        <v>13717</v>
      </c>
      <c r="B30725" s="72"/>
    </row>
    <row r="30726" spans="1:2">
      <c r="A30726" s="72" t="s">
        <v>31771</v>
      </c>
      <c r="B30726" s="72"/>
    </row>
    <row r="30727" spans="1:2">
      <c r="A30727" s="72" t="s">
        <v>31771</v>
      </c>
      <c r="B30727" s="72"/>
    </row>
    <row r="30728" spans="1:2">
      <c r="A30728" s="72" t="s">
        <v>22686</v>
      </c>
      <c r="B30728" s="72"/>
    </row>
    <row r="30729" spans="1:2">
      <c r="A30729" s="72" t="s">
        <v>29123</v>
      </c>
      <c r="B30729" s="72"/>
    </row>
    <row r="30730" spans="1:2">
      <c r="A30730" s="72" t="s">
        <v>30774</v>
      </c>
      <c r="B30730" s="72"/>
    </row>
    <row r="30731" spans="1:2">
      <c r="A30731" s="72" t="s">
        <v>27615</v>
      </c>
      <c r="B30731" s="72"/>
    </row>
    <row r="30732" spans="1:2">
      <c r="A30732" s="72" t="s">
        <v>5747</v>
      </c>
      <c r="B30732" s="72"/>
    </row>
    <row r="30733" spans="1:2">
      <c r="A30733" s="72" t="s">
        <v>5747</v>
      </c>
      <c r="B30733" s="72"/>
    </row>
    <row r="30734" spans="1:2">
      <c r="A30734" s="72" t="s">
        <v>5747</v>
      </c>
      <c r="B30734" s="72"/>
    </row>
    <row r="30735" spans="1:2">
      <c r="A30735" s="72" t="s">
        <v>5747</v>
      </c>
      <c r="B30735" s="72"/>
    </row>
    <row r="30736" spans="1:2">
      <c r="A30736" s="72" t="s">
        <v>2216</v>
      </c>
      <c r="B30736" s="72"/>
    </row>
    <row r="30737" spans="1:2">
      <c r="A30737" s="72" t="s">
        <v>18932</v>
      </c>
      <c r="B30737" s="72"/>
    </row>
    <row r="30738" spans="1:2">
      <c r="A30738" s="72" t="s">
        <v>30120</v>
      </c>
      <c r="B30738" s="72"/>
    </row>
    <row r="30739" spans="1:2">
      <c r="A30739" s="72" t="s">
        <v>8050</v>
      </c>
      <c r="B30739" s="72"/>
    </row>
    <row r="30740" spans="1:2">
      <c r="A30740" s="72" t="s">
        <v>23885</v>
      </c>
      <c r="B30740" s="72"/>
    </row>
    <row r="30741" spans="1:2">
      <c r="A30741" s="72" t="s">
        <v>16067</v>
      </c>
      <c r="B30741" s="72"/>
    </row>
    <row r="30742" spans="1:2">
      <c r="A30742" s="72" t="s">
        <v>21478</v>
      </c>
      <c r="B30742" s="72"/>
    </row>
    <row r="30743" spans="1:2">
      <c r="A30743" s="72" t="s">
        <v>2063</v>
      </c>
      <c r="B30743" s="72"/>
    </row>
    <row r="30744" spans="1:2">
      <c r="A30744" s="72" t="s">
        <v>14418</v>
      </c>
      <c r="B30744" s="72"/>
    </row>
    <row r="30745" spans="1:2">
      <c r="A30745" s="72" t="s">
        <v>14418</v>
      </c>
      <c r="B30745" s="72"/>
    </row>
    <row r="30746" spans="1:2">
      <c r="A30746" s="72" t="s">
        <v>14418</v>
      </c>
      <c r="B30746" s="72"/>
    </row>
    <row r="30747" spans="1:2">
      <c r="A30747" s="72" t="s">
        <v>16068</v>
      </c>
      <c r="B30747" s="72"/>
    </row>
    <row r="30748" spans="1:2">
      <c r="A30748" s="72" t="s">
        <v>6751</v>
      </c>
      <c r="B30748" s="72"/>
    </row>
    <row r="30749" spans="1:2">
      <c r="A30749" s="72" t="s">
        <v>15509</v>
      </c>
      <c r="B30749" s="72"/>
    </row>
    <row r="30750" spans="1:2">
      <c r="A30750" s="72" t="s">
        <v>16273</v>
      </c>
      <c r="B30750" s="72"/>
    </row>
    <row r="30751" spans="1:2">
      <c r="A30751" s="72" t="s">
        <v>27983</v>
      </c>
      <c r="B30751" s="72"/>
    </row>
    <row r="30752" spans="1:2">
      <c r="A30752" s="72" t="s">
        <v>1667</v>
      </c>
      <c r="B30752" s="72"/>
    </row>
    <row r="30753" spans="1:2">
      <c r="A30753" s="72" t="s">
        <v>1667</v>
      </c>
      <c r="B30753" s="72"/>
    </row>
    <row r="30754" spans="1:2">
      <c r="A30754" s="72" t="s">
        <v>1667</v>
      </c>
      <c r="B30754" s="72"/>
    </row>
    <row r="30755" spans="1:2">
      <c r="A30755" s="72" t="s">
        <v>1667</v>
      </c>
      <c r="B30755" s="72"/>
    </row>
    <row r="30756" spans="1:2">
      <c r="A30756" s="72" t="s">
        <v>10415</v>
      </c>
      <c r="B30756" s="72"/>
    </row>
    <row r="30757" spans="1:2">
      <c r="A30757" s="72" t="s">
        <v>14419</v>
      </c>
      <c r="B30757" s="72"/>
    </row>
    <row r="30758" spans="1:2">
      <c r="A30758" s="72" t="s">
        <v>10019</v>
      </c>
      <c r="B30758" s="72"/>
    </row>
    <row r="30759" spans="1:2">
      <c r="A30759" s="72" t="s">
        <v>11380</v>
      </c>
      <c r="B30759" s="72"/>
    </row>
    <row r="30760" spans="1:2">
      <c r="A30760" s="72" t="s">
        <v>14420</v>
      </c>
      <c r="B30760" s="72"/>
    </row>
    <row r="30761" spans="1:2">
      <c r="A30761" s="72" t="s">
        <v>10020</v>
      </c>
      <c r="B30761" s="72"/>
    </row>
    <row r="30762" spans="1:2">
      <c r="A30762" s="72" t="s">
        <v>11378</v>
      </c>
      <c r="B30762" s="72"/>
    </row>
    <row r="30763" spans="1:2">
      <c r="A30763" s="72" t="s">
        <v>8051</v>
      </c>
      <c r="B30763" s="72"/>
    </row>
    <row r="30764" spans="1:2">
      <c r="A30764" s="72" t="s">
        <v>4571</v>
      </c>
      <c r="B30764" s="72"/>
    </row>
    <row r="30765" spans="1:2">
      <c r="A30765" s="72" t="s">
        <v>4423</v>
      </c>
      <c r="B30765" s="72"/>
    </row>
    <row r="30766" spans="1:2">
      <c r="A30766" s="72" t="s">
        <v>29124</v>
      </c>
      <c r="B30766" s="72"/>
    </row>
    <row r="30767" spans="1:2">
      <c r="A30767" s="72" t="s">
        <v>11379</v>
      </c>
      <c r="B30767" s="72"/>
    </row>
    <row r="30768" spans="1:2">
      <c r="A30768" s="72" t="s">
        <v>24380</v>
      </c>
      <c r="B30768" s="72"/>
    </row>
    <row r="30769" spans="1:2">
      <c r="A30769" s="72" t="s">
        <v>16069</v>
      </c>
      <c r="B30769" s="72"/>
    </row>
    <row r="30770" spans="1:2">
      <c r="A30770" s="72" t="s">
        <v>24381</v>
      </c>
      <c r="B30770" s="72"/>
    </row>
    <row r="30771" spans="1:2">
      <c r="A30771" s="72" t="s">
        <v>3288</v>
      </c>
      <c r="B30771" s="72"/>
    </row>
    <row r="30772" spans="1:2">
      <c r="A30772" s="72" t="s">
        <v>16070</v>
      </c>
      <c r="B30772" s="72"/>
    </row>
    <row r="30773" spans="1:2">
      <c r="A30773" s="72" t="s">
        <v>10021</v>
      </c>
      <c r="B30773" s="72"/>
    </row>
    <row r="30774" spans="1:2">
      <c r="A30774" s="72" t="s">
        <v>7333</v>
      </c>
      <c r="B30774" s="72"/>
    </row>
    <row r="30775" spans="1:2">
      <c r="A30775" s="72" t="s">
        <v>15829</v>
      </c>
      <c r="B30775" s="72"/>
    </row>
    <row r="30776" spans="1:2">
      <c r="A30776" s="72" t="s">
        <v>6752</v>
      </c>
      <c r="B30776" s="72"/>
    </row>
    <row r="30777" spans="1:2">
      <c r="A30777" s="72" t="s">
        <v>32194</v>
      </c>
      <c r="B30777" s="72"/>
    </row>
    <row r="30778" spans="1:2">
      <c r="A30778" s="72" t="s">
        <v>16071</v>
      </c>
      <c r="B30778" s="72"/>
    </row>
    <row r="30779" spans="1:2">
      <c r="A30779" s="72" t="s">
        <v>10022</v>
      </c>
      <c r="B30779" s="72"/>
    </row>
    <row r="30780" spans="1:2">
      <c r="A30780" s="72" t="s">
        <v>5110</v>
      </c>
      <c r="B30780" s="72"/>
    </row>
    <row r="30781" spans="1:2">
      <c r="A30781" s="72" t="s">
        <v>17970</v>
      </c>
      <c r="B30781" s="72"/>
    </row>
    <row r="30782" spans="1:2">
      <c r="A30782" s="72" t="s">
        <v>29125</v>
      </c>
      <c r="B30782" s="72"/>
    </row>
    <row r="30783" spans="1:2">
      <c r="A30783" s="72" t="s">
        <v>5111</v>
      </c>
      <c r="B30783" s="72"/>
    </row>
    <row r="30784" spans="1:2">
      <c r="A30784" s="72" t="s">
        <v>11915</v>
      </c>
      <c r="B30784" s="72"/>
    </row>
    <row r="30785" spans="1:2">
      <c r="A30785" s="72" t="s">
        <v>11915</v>
      </c>
      <c r="B30785" s="72"/>
    </row>
    <row r="30786" spans="1:2">
      <c r="A30786" s="72" t="s">
        <v>11915</v>
      </c>
      <c r="B30786" s="72"/>
    </row>
    <row r="30787" spans="1:2">
      <c r="A30787" s="72" t="s">
        <v>11915</v>
      </c>
      <c r="B30787" s="72"/>
    </row>
    <row r="30788" spans="1:2">
      <c r="A30788" s="72" t="s">
        <v>27618</v>
      </c>
      <c r="B30788" s="72"/>
    </row>
    <row r="30789" spans="1:2">
      <c r="A30789" s="72" t="s">
        <v>29126</v>
      </c>
      <c r="B30789" s="72"/>
    </row>
    <row r="30790" spans="1:2">
      <c r="A30790" s="72" t="s">
        <v>31267</v>
      </c>
      <c r="B30790" s="72"/>
    </row>
    <row r="30791" spans="1:2">
      <c r="A30791" s="72" t="s">
        <v>13145</v>
      </c>
      <c r="B30791" s="72"/>
    </row>
    <row r="30792" spans="1:2">
      <c r="A30792" s="72" t="s">
        <v>2534</v>
      </c>
      <c r="B30792" s="72"/>
    </row>
    <row r="30793" spans="1:2">
      <c r="A30793" s="72" t="s">
        <v>15830</v>
      </c>
      <c r="B30793" s="72"/>
    </row>
    <row r="30794" spans="1:2">
      <c r="A30794" s="72" t="s">
        <v>8511</v>
      </c>
      <c r="B30794" s="72"/>
    </row>
    <row r="30795" spans="1:2">
      <c r="A30795" s="72" t="s">
        <v>8512</v>
      </c>
      <c r="B30795" s="72"/>
    </row>
    <row r="30796" spans="1:2">
      <c r="A30796" s="72" t="s">
        <v>2535</v>
      </c>
      <c r="B30796" s="72"/>
    </row>
    <row r="30797" spans="1:2">
      <c r="A30797" s="72" t="s">
        <v>17126</v>
      </c>
      <c r="B30797" s="72"/>
    </row>
    <row r="30798" spans="1:2">
      <c r="A30798" s="72" t="s">
        <v>14421</v>
      </c>
      <c r="B30798" s="72"/>
    </row>
    <row r="30799" spans="1:2">
      <c r="A30799" s="72" t="s">
        <v>12831</v>
      </c>
      <c r="B30799" s="72"/>
    </row>
    <row r="30800" spans="1:2">
      <c r="A30800" s="72" t="s">
        <v>12831</v>
      </c>
      <c r="B30800" s="72"/>
    </row>
    <row r="30801" spans="1:2">
      <c r="A30801" s="72" t="s">
        <v>12832</v>
      </c>
      <c r="B30801" s="72"/>
    </row>
    <row r="30802" spans="1:2">
      <c r="A30802" s="72" t="s">
        <v>26656</v>
      </c>
      <c r="B30802" s="72"/>
    </row>
    <row r="30803" spans="1:2">
      <c r="A30803" s="72" t="s">
        <v>5387</v>
      </c>
      <c r="B30803" s="72"/>
    </row>
    <row r="30804" spans="1:2">
      <c r="A30804" s="72" t="s">
        <v>10023</v>
      </c>
      <c r="B30804" s="72"/>
    </row>
    <row r="30805" spans="1:2">
      <c r="A30805" s="72" t="s">
        <v>16274</v>
      </c>
      <c r="B30805" s="72"/>
    </row>
    <row r="30806" spans="1:2">
      <c r="A30806" s="72" t="s">
        <v>27616</v>
      </c>
      <c r="B30806" s="72"/>
    </row>
    <row r="30807" spans="1:2">
      <c r="A30807" s="72" t="s">
        <v>27616</v>
      </c>
      <c r="B30807" s="72"/>
    </row>
    <row r="30808" spans="1:2">
      <c r="A30808" s="72" t="s">
        <v>15268</v>
      </c>
      <c r="B30808" s="72"/>
    </row>
    <row r="30809" spans="1:2">
      <c r="A30809" s="72" t="s">
        <v>13146</v>
      </c>
      <c r="B30809" s="72"/>
    </row>
    <row r="30810" spans="1:2">
      <c r="A30810" s="72" t="s">
        <v>10024</v>
      </c>
      <c r="B30810" s="72"/>
    </row>
    <row r="30811" spans="1:2">
      <c r="A30811" s="72" t="s">
        <v>27984</v>
      </c>
      <c r="B30811" s="72"/>
    </row>
    <row r="30812" spans="1:2">
      <c r="A30812" s="72" t="s">
        <v>16850</v>
      </c>
      <c r="B30812" s="72"/>
    </row>
    <row r="30813" spans="1:2">
      <c r="A30813" s="72" t="s">
        <v>27617</v>
      </c>
      <c r="B30813" s="72"/>
    </row>
    <row r="30814" spans="1:2">
      <c r="A30814" s="72" t="s">
        <v>8513</v>
      </c>
      <c r="B30814" s="72"/>
    </row>
    <row r="30815" spans="1:2">
      <c r="A30815" s="72" t="s">
        <v>30122</v>
      </c>
      <c r="B30815" s="72"/>
    </row>
    <row r="30816" spans="1:2">
      <c r="A30816" s="72" t="s">
        <v>9508</v>
      </c>
      <c r="B30816" s="72"/>
    </row>
    <row r="30817" spans="1:2">
      <c r="A30817" s="72" t="s">
        <v>8514</v>
      </c>
      <c r="B30817" s="72"/>
    </row>
    <row r="30818" spans="1:2">
      <c r="A30818" s="72" t="s">
        <v>1888</v>
      </c>
      <c r="B30818" s="72"/>
    </row>
    <row r="30819" spans="1:2">
      <c r="A30819" s="72" t="s">
        <v>31268</v>
      </c>
      <c r="B30819" s="72"/>
    </row>
    <row r="30820" spans="1:2">
      <c r="A30820" s="72" t="s">
        <v>16851</v>
      </c>
      <c r="B30820" s="72"/>
    </row>
    <row r="30821" spans="1:2">
      <c r="A30821" s="72" t="s">
        <v>31772</v>
      </c>
      <c r="B30821" s="72"/>
    </row>
    <row r="30822" spans="1:2">
      <c r="A30822" s="72" t="s">
        <v>31773</v>
      </c>
      <c r="B30822" s="72"/>
    </row>
    <row r="30823" spans="1:2">
      <c r="A30823" s="72" t="s">
        <v>1889</v>
      </c>
      <c r="B30823" s="72"/>
    </row>
    <row r="30824" spans="1:2">
      <c r="A30824" s="72" t="s">
        <v>31774</v>
      </c>
      <c r="B30824" s="72"/>
    </row>
    <row r="30825" spans="1:2">
      <c r="A30825" s="72" t="s">
        <v>8515</v>
      </c>
      <c r="B30825" s="72"/>
    </row>
    <row r="30826" spans="1:2">
      <c r="A30826" s="72" t="s">
        <v>20506</v>
      </c>
      <c r="B30826" s="72"/>
    </row>
    <row r="30827" spans="1:2">
      <c r="A30827" s="72" t="s">
        <v>9050</v>
      </c>
      <c r="B30827" s="72"/>
    </row>
    <row r="30828" spans="1:2">
      <c r="A30828" s="72" t="s">
        <v>28255</v>
      </c>
      <c r="B30828" s="72"/>
    </row>
    <row r="30829" spans="1:2">
      <c r="A30829" s="72" t="s">
        <v>17127</v>
      </c>
      <c r="B30829" s="72"/>
    </row>
    <row r="30830" spans="1:2">
      <c r="A30830" s="72" t="s">
        <v>6466</v>
      </c>
      <c r="B30830" s="72"/>
    </row>
    <row r="30831" spans="1:2">
      <c r="A30831" s="72" t="s">
        <v>32195</v>
      </c>
      <c r="B30831" s="72"/>
    </row>
    <row r="30832" spans="1:2">
      <c r="A30832" s="72" t="s">
        <v>6175</v>
      </c>
      <c r="B30832" s="72"/>
    </row>
    <row r="30833" spans="1:2">
      <c r="A30833" s="72" t="s">
        <v>6175</v>
      </c>
      <c r="B30833" s="72"/>
    </row>
    <row r="30834" spans="1:2">
      <c r="A30834" s="72" t="s">
        <v>12833</v>
      </c>
      <c r="B30834" s="72"/>
    </row>
    <row r="30835" spans="1:2">
      <c r="A30835" s="72" t="s">
        <v>12834</v>
      </c>
      <c r="B30835" s="72"/>
    </row>
    <row r="30836" spans="1:2">
      <c r="A30836" s="72" t="s">
        <v>12835</v>
      </c>
      <c r="B30836" s="72"/>
    </row>
    <row r="30837" spans="1:2">
      <c r="A30837" s="72" t="s">
        <v>1668</v>
      </c>
      <c r="B30837" s="72"/>
    </row>
    <row r="30838" spans="1:2">
      <c r="A30838" s="72" t="s">
        <v>10718</v>
      </c>
      <c r="B30838" s="72"/>
    </row>
    <row r="30839" spans="1:2">
      <c r="A30839" s="72" t="s">
        <v>18476</v>
      </c>
      <c r="B30839" s="72"/>
    </row>
    <row r="30840" spans="1:2">
      <c r="A30840" s="72" t="s">
        <v>18476</v>
      </c>
      <c r="B30840" s="72"/>
    </row>
    <row r="30841" spans="1:2">
      <c r="A30841" s="72" t="s">
        <v>7770</v>
      </c>
      <c r="B30841" s="72"/>
    </row>
    <row r="30842" spans="1:2">
      <c r="A30842" s="4" t="s">
        <v>549</v>
      </c>
      <c r="B30842" s="72"/>
    </row>
    <row r="30843" spans="1:2">
      <c r="A30843" s="72" t="s">
        <v>22030</v>
      </c>
      <c r="B30843" s="72"/>
    </row>
    <row r="30844" spans="1:2">
      <c r="A30844" s="72" t="s">
        <v>33537</v>
      </c>
      <c r="B30844" s="72"/>
    </row>
    <row r="30845" spans="1:2">
      <c r="A30845" s="72" t="s">
        <v>6176</v>
      </c>
      <c r="B30845" s="72"/>
    </row>
    <row r="30846" spans="1:2">
      <c r="A30846" s="72" t="s">
        <v>15269</v>
      </c>
      <c r="B30846" s="72"/>
    </row>
    <row r="30847" spans="1:2">
      <c r="A30847" s="72" t="s">
        <v>27619</v>
      </c>
      <c r="B30847" s="72"/>
    </row>
    <row r="30848" spans="1:2">
      <c r="A30848" s="72" t="s">
        <v>6753</v>
      </c>
      <c r="B30848" s="72"/>
    </row>
    <row r="30849" spans="1:2">
      <c r="A30849" s="72" t="s">
        <v>3289</v>
      </c>
      <c r="B30849" s="72"/>
    </row>
    <row r="30850" spans="1:2">
      <c r="A30850" s="72" t="s">
        <v>33255</v>
      </c>
      <c r="B30850" s="72"/>
    </row>
    <row r="30851" spans="1:2">
      <c r="A30851" s="72" t="s">
        <v>1669</v>
      </c>
      <c r="B30851" s="72"/>
    </row>
    <row r="30852" spans="1:2">
      <c r="A30852" s="72" t="s">
        <v>8052</v>
      </c>
      <c r="B30852" s="72"/>
    </row>
    <row r="30853" spans="1:2">
      <c r="A30853" s="72" t="s">
        <v>32196</v>
      </c>
      <c r="B30853" s="72"/>
    </row>
    <row r="30854" spans="1:2">
      <c r="A30854" s="72" t="s">
        <v>6754</v>
      </c>
      <c r="B30854" s="72"/>
    </row>
    <row r="30855" spans="1:2">
      <c r="A30855" s="72" t="s">
        <v>8053</v>
      </c>
      <c r="B30855" s="72"/>
    </row>
    <row r="30856" spans="1:2">
      <c r="A30856" s="72" t="s">
        <v>32197</v>
      </c>
      <c r="B30856" s="72"/>
    </row>
    <row r="30857" spans="1:2">
      <c r="A30857" s="72" t="s">
        <v>5748</v>
      </c>
      <c r="B30857" s="72"/>
    </row>
    <row r="30858" spans="1:2">
      <c r="A30858" s="72" t="s">
        <v>27620</v>
      </c>
      <c r="B30858" s="72"/>
    </row>
    <row r="30859" spans="1:2">
      <c r="A30859" s="72" t="s">
        <v>10719</v>
      </c>
      <c r="B30859" s="72"/>
    </row>
    <row r="30860" spans="1:2">
      <c r="A30860" s="72" t="s">
        <v>24382</v>
      </c>
      <c r="B30860" s="72"/>
    </row>
    <row r="30861" spans="1:2">
      <c r="A30861" s="72" t="s">
        <v>12836</v>
      </c>
      <c r="B30861" s="72"/>
    </row>
    <row r="30862" spans="1:2">
      <c r="A30862" s="72" t="s">
        <v>12837</v>
      </c>
      <c r="B30862" s="72"/>
    </row>
    <row r="30863" spans="1:2">
      <c r="A30863" s="72" t="s">
        <v>31387</v>
      </c>
      <c r="B30863" s="72"/>
    </row>
    <row r="30864" spans="1:2">
      <c r="A30864" s="72" t="s">
        <v>10416</v>
      </c>
      <c r="B30864" s="72"/>
    </row>
    <row r="30865" spans="1:2">
      <c r="A30865" s="72" t="s">
        <v>31986</v>
      </c>
      <c r="B30865" s="72"/>
    </row>
    <row r="30866" spans="1:2">
      <c r="A30866" s="72" t="s">
        <v>23118</v>
      </c>
      <c r="B30866" s="72"/>
    </row>
    <row r="30867" spans="1:2">
      <c r="A30867" s="72" t="s">
        <v>4121</v>
      </c>
      <c r="B30867" s="72"/>
    </row>
    <row r="30868" spans="1:2">
      <c r="A30868" s="72" t="s">
        <v>30776</v>
      </c>
      <c r="B30868" s="72"/>
    </row>
    <row r="30869" spans="1:2">
      <c r="A30869" s="72" t="s">
        <v>27621</v>
      </c>
      <c r="B30869" s="72"/>
    </row>
    <row r="30870" spans="1:2">
      <c r="A30870" s="72" t="s">
        <v>30123</v>
      </c>
      <c r="B30870" s="72"/>
    </row>
    <row r="30871" spans="1:2">
      <c r="A30871" s="72" t="s">
        <v>31987</v>
      </c>
      <c r="B30871" s="72"/>
    </row>
    <row r="30872" spans="1:2">
      <c r="A30872" s="72" t="s">
        <v>31085</v>
      </c>
      <c r="B30872" s="72"/>
    </row>
    <row r="30873" spans="1:2">
      <c r="A30873" s="72" t="s">
        <v>14930</v>
      </c>
      <c r="B30873" s="72"/>
    </row>
    <row r="30874" spans="1:2">
      <c r="A30874" s="72" t="s">
        <v>19684</v>
      </c>
      <c r="B30874" s="72"/>
    </row>
    <row r="30875" spans="1:2">
      <c r="A30875" s="72" t="s">
        <v>21479</v>
      </c>
      <c r="B30875" s="72"/>
    </row>
    <row r="30876" spans="1:2">
      <c r="A30876" s="72" t="s">
        <v>11916</v>
      </c>
      <c r="B30876" s="72"/>
    </row>
    <row r="30877" spans="1:2">
      <c r="A30877" s="72" t="s">
        <v>8516</v>
      </c>
      <c r="B30877" s="72"/>
    </row>
    <row r="30878" spans="1:2">
      <c r="A30878" s="72" t="s">
        <v>14422</v>
      </c>
      <c r="B30878" s="72"/>
    </row>
    <row r="30879" spans="1:2">
      <c r="A30879" s="72" t="s">
        <v>14423</v>
      </c>
      <c r="B30879" s="72"/>
    </row>
    <row r="30880" spans="1:2">
      <c r="A30880" s="72" t="s">
        <v>14931</v>
      </c>
      <c r="B30880" s="72"/>
    </row>
    <row r="30881" spans="1:2">
      <c r="A30881" s="72" t="s">
        <v>13147</v>
      </c>
      <c r="B30881" s="72"/>
    </row>
    <row r="30882" spans="1:2">
      <c r="A30882" s="72" t="s">
        <v>12838</v>
      </c>
      <c r="B30882" s="72"/>
    </row>
    <row r="30883" spans="1:2">
      <c r="A30883" s="72" t="s">
        <v>2536</v>
      </c>
      <c r="B30883" s="72"/>
    </row>
    <row r="30884" spans="1:2">
      <c r="A30884" s="72" t="s">
        <v>550</v>
      </c>
      <c r="B30884" s="72"/>
    </row>
    <row r="30885" spans="1:2">
      <c r="A30885" s="72" t="s">
        <v>11381</v>
      </c>
      <c r="B30885" s="72"/>
    </row>
    <row r="30886" spans="1:2">
      <c r="A30886" s="4" t="s">
        <v>33646</v>
      </c>
      <c r="B30886" s="72"/>
    </row>
    <row r="30887" spans="1:2">
      <c r="A30887" s="72" t="s">
        <v>15510</v>
      </c>
      <c r="B30887" s="72"/>
    </row>
    <row r="30888" spans="1:2">
      <c r="A30888" s="72" t="s">
        <v>25302</v>
      </c>
      <c r="B30888" s="72"/>
    </row>
    <row r="30889" spans="1:2">
      <c r="A30889" s="72" t="s">
        <v>11917</v>
      </c>
      <c r="B30889" s="72"/>
    </row>
    <row r="30890" spans="1:2">
      <c r="A30890" s="72" t="s">
        <v>6178</v>
      </c>
      <c r="B30890" s="72"/>
    </row>
    <row r="30891" spans="1:2">
      <c r="A30891" s="72" t="s">
        <v>25546</v>
      </c>
      <c r="B30891" s="72"/>
    </row>
    <row r="30892" spans="1:2">
      <c r="A30892" s="72" t="s">
        <v>22687</v>
      </c>
      <c r="B30892" s="72"/>
    </row>
    <row r="30893" spans="1:2">
      <c r="A30893" s="72" t="s">
        <v>2065</v>
      </c>
      <c r="B30893" s="72"/>
    </row>
    <row r="30894" spans="1:2">
      <c r="A30894" s="72" t="s">
        <v>2066</v>
      </c>
      <c r="B30894" s="72"/>
    </row>
    <row r="30895" spans="1:2">
      <c r="A30895" s="72" t="s">
        <v>11918</v>
      </c>
      <c r="B30895" s="72"/>
    </row>
    <row r="30896" spans="1:2">
      <c r="A30896" s="72" t="s">
        <v>31388</v>
      </c>
      <c r="B30896" s="72"/>
    </row>
    <row r="30897" spans="1:2">
      <c r="A30897" s="72" t="s">
        <v>5388</v>
      </c>
      <c r="B30897" s="72"/>
    </row>
    <row r="30898" spans="1:2">
      <c r="A30898" s="72" t="s">
        <v>28507</v>
      </c>
      <c r="B30898" s="72"/>
    </row>
    <row r="30899" spans="1:2">
      <c r="A30899" s="72" t="s">
        <v>22031</v>
      </c>
      <c r="B30899" s="72"/>
    </row>
    <row r="30900" spans="1:2">
      <c r="A30900" s="72" t="s">
        <v>9463</v>
      </c>
      <c r="B30900" s="72"/>
    </row>
    <row r="30901" spans="1:2">
      <c r="A30901" s="72" t="s">
        <v>9463</v>
      </c>
      <c r="B30901" s="72"/>
    </row>
    <row r="30902" spans="1:2">
      <c r="A30902" s="72" t="s">
        <v>30777</v>
      </c>
      <c r="B30902" s="72"/>
    </row>
    <row r="30903" spans="1:2">
      <c r="A30903" s="72" t="s">
        <v>10837</v>
      </c>
      <c r="B30903" s="72"/>
    </row>
    <row r="30904" spans="1:2">
      <c r="A30904" s="72" t="s">
        <v>11044</v>
      </c>
      <c r="B30904" s="72"/>
    </row>
    <row r="30905" spans="1:2">
      <c r="A30905" s="72" t="s">
        <v>31086</v>
      </c>
      <c r="B30905" s="72"/>
    </row>
    <row r="30906" spans="1:2">
      <c r="A30906" s="72" t="s">
        <v>24905</v>
      </c>
      <c r="B30906" s="72"/>
    </row>
    <row r="30907" spans="1:2">
      <c r="A30907" s="72" t="s">
        <v>11919</v>
      </c>
      <c r="B30907" s="72"/>
    </row>
    <row r="30908" spans="1:2">
      <c r="A30908" s="72" t="s">
        <v>1890</v>
      </c>
      <c r="B30908" s="72"/>
    </row>
    <row r="30909" spans="1:2">
      <c r="A30909" s="72" t="s">
        <v>6179</v>
      </c>
      <c r="B30909" s="72"/>
    </row>
    <row r="30910" spans="1:2">
      <c r="A30910" s="72" t="s">
        <v>8517</v>
      </c>
      <c r="B30910" s="72"/>
    </row>
    <row r="30911" spans="1:2">
      <c r="A30911" s="72" t="s">
        <v>6180</v>
      </c>
      <c r="B30911" s="72"/>
    </row>
    <row r="30912" spans="1:2">
      <c r="A30912" s="72" t="s">
        <v>14932</v>
      </c>
      <c r="B30912" s="72"/>
    </row>
    <row r="30913" spans="1:2">
      <c r="A30913" s="72" t="s">
        <v>32936</v>
      </c>
      <c r="B30913" s="72"/>
    </row>
    <row r="30914" spans="1:2">
      <c r="A30914" s="72" t="s">
        <v>6467</v>
      </c>
      <c r="B30914" s="72"/>
    </row>
    <row r="30915" spans="1:2">
      <c r="A30915" s="72" t="s">
        <v>1670</v>
      </c>
      <c r="B30915" s="72"/>
    </row>
    <row r="30916" spans="1:2">
      <c r="A30916" s="72" t="s">
        <v>25303</v>
      </c>
      <c r="B30916" s="72"/>
    </row>
    <row r="30917" spans="1:2">
      <c r="A30917" s="72" t="s">
        <v>11382</v>
      </c>
      <c r="B30917" s="72"/>
    </row>
    <row r="30918" spans="1:2">
      <c r="A30918" s="72" t="s">
        <v>11383</v>
      </c>
      <c r="B30918" s="72"/>
    </row>
    <row r="30919" spans="1:2">
      <c r="A30919" s="72" t="s">
        <v>5389</v>
      </c>
      <c r="B30919" s="72"/>
    </row>
    <row r="30920" spans="1:2">
      <c r="A30920" s="72" t="s">
        <v>5389</v>
      </c>
      <c r="B30920" s="72"/>
    </row>
    <row r="30921" spans="1:2">
      <c r="A30921" s="72" t="s">
        <v>28256</v>
      </c>
      <c r="B30921" s="72"/>
    </row>
    <row r="30922" spans="1:2">
      <c r="A30922" s="72" t="s">
        <v>14933</v>
      </c>
      <c r="B30922" s="72"/>
    </row>
    <row r="30923" spans="1:2">
      <c r="A30923" s="72" t="s">
        <v>7334</v>
      </c>
      <c r="B30923" s="72"/>
    </row>
    <row r="30924" spans="1:2">
      <c r="A30924" s="72" t="s">
        <v>2217</v>
      </c>
      <c r="B30924" s="72"/>
    </row>
    <row r="30925" spans="1:2">
      <c r="A30925" s="72" t="s">
        <v>28508</v>
      </c>
      <c r="B30925" s="72"/>
    </row>
    <row r="30926" spans="1:2">
      <c r="A30926" s="72" t="s">
        <v>23886</v>
      </c>
      <c r="B30926" s="72"/>
    </row>
    <row r="30927" spans="1:2">
      <c r="A30927" s="72" t="s">
        <v>12839</v>
      </c>
      <c r="B30927" s="72"/>
    </row>
    <row r="30928" spans="1:2">
      <c r="A30928" s="72" t="s">
        <v>24383</v>
      </c>
      <c r="B30928" s="72"/>
    </row>
    <row r="30929" spans="1:2">
      <c r="A30929" s="72" t="s">
        <v>4122</v>
      </c>
      <c r="B30929" s="72"/>
    </row>
    <row r="30930" spans="1:2">
      <c r="A30930" s="72" t="s">
        <v>4123</v>
      </c>
      <c r="B30930" s="72"/>
    </row>
    <row r="30931" spans="1:2">
      <c r="A30931" s="72" t="s">
        <v>5112</v>
      </c>
      <c r="B30931" s="72"/>
    </row>
    <row r="30932" spans="1:2">
      <c r="A30932" s="72" t="s">
        <v>5113</v>
      </c>
      <c r="B30932" s="72"/>
    </row>
    <row r="30933" spans="1:2">
      <c r="A30933" s="72" t="s">
        <v>28509</v>
      </c>
      <c r="B30933" s="72"/>
    </row>
    <row r="30934" spans="1:2">
      <c r="A30934" s="72" t="s">
        <v>31775</v>
      </c>
      <c r="B30934" s="72"/>
    </row>
    <row r="30935" spans="1:2">
      <c r="A30935" s="72" t="s">
        <v>12840</v>
      </c>
      <c r="B30935" s="72"/>
    </row>
    <row r="30936" spans="1:2">
      <c r="A30936" s="72" t="s">
        <v>12840</v>
      </c>
      <c r="B30936" s="72"/>
    </row>
    <row r="30937" spans="1:2">
      <c r="A30937" s="72" t="s">
        <v>12840</v>
      </c>
      <c r="B30937" s="72"/>
    </row>
    <row r="30938" spans="1:2">
      <c r="A30938" s="72" t="s">
        <v>12840</v>
      </c>
      <c r="B30938" s="72"/>
    </row>
    <row r="30939" spans="1:2">
      <c r="A30939" s="72" t="s">
        <v>12840</v>
      </c>
      <c r="B30939" s="72"/>
    </row>
    <row r="30940" spans="1:2">
      <c r="A30940" s="72" t="s">
        <v>25304</v>
      </c>
      <c r="B30940" s="72"/>
    </row>
    <row r="30941" spans="1:2">
      <c r="A30941" s="72" t="s">
        <v>26599</v>
      </c>
      <c r="B30941" s="72"/>
    </row>
    <row r="30942" spans="1:2">
      <c r="A30942" s="72" t="s">
        <v>4424</v>
      </c>
      <c r="B30942" s="72"/>
    </row>
    <row r="30943" spans="1:2">
      <c r="A30943" s="72" t="s">
        <v>4425</v>
      </c>
      <c r="B30943" s="72"/>
    </row>
    <row r="30944" spans="1:2">
      <c r="A30944" s="72" t="s">
        <v>5749</v>
      </c>
      <c r="B30944" s="72"/>
    </row>
    <row r="30945" spans="1:2">
      <c r="A30945" s="72" t="s">
        <v>12349</v>
      </c>
      <c r="B30945" s="72"/>
    </row>
    <row r="30946" spans="1:2">
      <c r="A30946" s="72" t="s">
        <v>4124</v>
      </c>
      <c r="B30946" s="72"/>
    </row>
    <row r="30947" spans="1:2">
      <c r="A30947" s="72" t="s">
        <v>5750</v>
      </c>
      <c r="B30947" s="72"/>
    </row>
    <row r="30948" spans="1:2">
      <c r="A30948" s="72" t="s">
        <v>8518</v>
      </c>
      <c r="B30948" s="72"/>
    </row>
    <row r="30949" spans="1:2">
      <c r="A30949" s="72" t="s">
        <v>5751</v>
      </c>
      <c r="B30949" s="72"/>
    </row>
    <row r="30950" spans="1:2">
      <c r="A30950" s="72" t="s">
        <v>11920</v>
      </c>
      <c r="B30950" s="72"/>
    </row>
    <row r="30951" spans="1:2">
      <c r="A30951" s="72" t="s">
        <v>4426</v>
      </c>
      <c r="B30951" s="72"/>
    </row>
    <row r="30952" spans="1:2">
      <c r="A30952" s="72" t="s">
        <v>5752</v>
      </c>
      <c r="B30952" s="72"/>
    </row>
    <row r="30953" spans="1:2">
      <c r="A30953" s="72" t="s">
        <v>24906</v>
      </c>
      <c r="B30953" s="72"/>
    </row>
    <row r="30954" spans="1:2">
      <c r="A30954" s="72" t="s">
        <v>24907</v>
      </c>
      <c r="B30954" s="72"/>
    </row>
    <row r="30955" spans="1:2">
      <c r="A30955" s="72" t="s">
        <v>9464</v>
      </c>
      <c r="B30955" s="72"/>
    </row>
    <row r="30956" spans="1:2">
      <c r="A30956" s="72" t="s">
        <v>11921</v>
      </c>
      <c r="B30956" s="72"/>
    </row>
    <row r="30957" spans="1:2">
      <c r="A30957" s="72" t="s">
        <v>4125</v>
      </c>
      <c r="B30957" s="72"/>
    </row>
    <row r="30958" spans="1:2">
      <c r="A30958" s="72" t="s">
        <v>6181</v>
      </c>
      <c r="B30958" s="72"/>
    </row>
    <row r="30959" spans="1:2">
      <c r="A30959" s="72" t="s">
        <v>20189</v>
      </c>
      <c r="B30959" s="72"/>
    </row>
    <row r="30960" spans="1:2">
      <c r="A30960" s="72" t="s">
        <v>7335</v>
      </c>
      <c r="B30960" s="72"/>
    </row>
    <row r="30961" spans="1:2">
      <c r="A30961" s="72" t="s">
        <v>25979</v>
      </c>
      <c r="B30961" s="72"/>
    </row>
    <row r="30962" spans="1:2">
      <c r="A30962" s="72" t="s">
        <v>4427</v>
      </c>
      <c r="B30962" s="72"/>
    </row>
    <row r="30963" spans="1:2">
      <c r="A30963" s="72" t="s">
        <v>22032</v>
      </c>
      <c r="B30963" s="72"/>
    </row>
    <row r="30964" spans="1:2">
      <c r="A30964" s="72" t="s">
        <v>3698</v>
      </c>
      <c r="B30964" s="72"/>
    </row>
    <row r="30965" spans="1:2">
      <c r="A30965" s="72" t="s">
        <v>3698</v>
      </c>
      <c r="B30965" s="72"/>
    </row>
    <row r="30966" spans="1:2">
      <c r="A30966" s="72" t="s">
        <v>4572</v>
      </c>
      <c r="B30966" s="72"/>
    </row>
    <row r="30967" spans="1:2">
      <c r="A30967" s="72" t="s">
        <v>6755</v>
      </c>
      <c r="B30967" s="72"/>
    </row>
    <row r="30968" spans="1:2">
      <c r="A30968" s="72" t="s">
        <v>21113</v>
      </c>
      <c r="B30968" s="72"/>
    </row>
    <row r="30969" spans="1:2">
      <c r="A30969" s="72" t="s">
        <v>27623</v>
      </c>
      <c r="B30969" s="72"/>
    </row>
    <row r="30970" spans="1:2">
      <c r="A30970" s="72" t="s">
        <v>30778</v>
      </c>
      <c r="B30970" s="72"/>
    </row>
    <row r="30971" spans="1:2">
      <c r="A30971" s="72" t="s">
        <v>23887</v>
      </c>
      <c r="B30971" s="72"/>
    </row>
    <row r="30972" spans="1:2">
      <c r="A30972" s="72" t="s">
        <v>3290</v>
      </c>
      <c r="B30972" s="72"/>
    </row>
    <row r="30973" spans="1:2">
      <c r="A30973" s="72" t="s">
        <v>25547</v>
      </c>
      <c r="B30973" s="72"/>
    </row>
    <row r="30974" spans="1:2">
      <c r="A30974" s="72" t="s">
        <v>4126</v>
      </c>
      <c r="B30974" s="72"/>
    </row>
    <row r="30975" spans="1:2">
      <c r="A30975" s="72" t="s">
        <v>15832</v>
      </c>
      <c r="B30975" s="72"/>
    </row>
    <row r="30976" spans="1:2">
      <c r="A30976" s="72" t="s">
        <v>31087</v>
      </c>
      <c r="B30976" s="72"/>
    </row>
    <row r="30977" spans="1:2">
      <c r="A30977" s="72" t="s">
        <v>4428</v>
      </c>
      <c r="B30977" s="72"/>
    </row>
    <row r="30978" spans="1:2">
      <c r="A30978" s="72" t="s">
        <v>4127</v>
      </c>
      <c r="B30978" s="72"/>
    </row>
    <row r="30979" spans="1:2">
      <c r="A30979" s="72" t="s">
        <v>16852</v>
      </c>
      <c r="B30979" s="72"/>
    </row>
    <row r="30980" spans="1:2">
      <c r="A30980" s="72" t="s">
        <v>15833</v>
      </c>
      <c r="B30980" s="72"/>
    </row>
    <row r="30981" spans="1:2">
      <c r="A30981" s="72" t="s">
        <v>4128</v>
      </c>
      <c r="B30981" s="72"/>
    </row>
    <row r="30982" spans="1:2">
      <c r="A30982" s="72" t="s">
        <v>16072</v>
      </c>
      <c r="B30982" s="72"/>
    </row>
    <row r="30983" spans="1:2">
      <c r="A30983" s="72" t="s">
        <v>15270</v>
      </c>
      <c r="B30983" s="72"/>
    </row>
    <row r="30984" spans="1:2">
      <c r="A30984" s="72" t="s">
        <v>11924</v>
      </c>
      <c r="B30984" s="72"/>
    </row>
    <row r="30985" spans="1:2">
      <c r="A30985" s="72" t="s">
        <v>12350</v>
      </c>
      <c r="B30985" s="72"/>
    </row>
    <row r="30986" spans="1:2">
      <c r="A30986" s="72" t="s">
        <v>12351</v>
      </c>
      <c r="B30986" s="72"/>
    </row>
    <row r="30987" spans="1:2">
      <c r="A30987" s="72" t="s">
        <v>17128</v>
      </c>
      <c r="B30987" s="72"/>
    </row>
    <row r="30988" spans="1:2">
      <c r="A30988" s="72" t="s">
        <v>15511</v>
      </c>
      <c r="B30988" s="72"/>
    </row>
    <row r="30989" spans="1:2">
      <c r="A30989" s="72" t="s">
        <v>32937</v>
      </c>
      <c r="B30989" s="72"/>
    </row>
    <row r="30990" spans="1:2">
      <c r="A30990" s="72" t="s">
        <v>22033</v>
      </c>
      <c r="B30990" s="72"/>
    </row>
    <row r="30991" spans="1:2">
      <c r="A30991" s="72" t="s">
        <v>23888</v>
      </c>
      <c r="B30991" s="72"/>
    </row>
    <row r="30992" spans="1:2">
      <c r="A30992" s="72" t="s">
        <v>7336</v>
      </c>
      <c r="B30992" s="72"/>
    </row>
    <row r="30993" spans="1:2">
      <c r="A30993" s="72" t="s">
        <v>24908</v>
      </c>
      <c r="B30993" s="72"/>
    </row>
    <row r="30994" spans="1:2">
      <c r="A30994" s="72" t="s">
        <v>31988</v>
      </c>
      <c r="B30994" s="72"/>
    </row>
    <row r="30995" spans="1:2">
      <c r="A30995" s="72" t="s">
        <v>29589</v>
      </c>
      <c r="B30995" s="72"/>
    </row>
    <row r="30996" spans="1:2">
      <c r="A30996" s="72" t="s">
        <v>28510</v>
      </c>
      <c r="B30996" s="72"/>
    </row>
    <row r="30997" spans="1:2">
      <c r="A30997" s="72" t="s">
        <v>551</v>
      </c>
      <c r="B30997" s="72"/>
    </row>
    <row r="30998" spans="1:2">
      <c r="A30998" s="72" t="s">
        <v>20191</v>
      </c>
      <c r="B30998" s="72"/>
    </row>
    <row r="30999" spans="1:2">
      <c r="A30999" s="72" t="s">
        <v>29590</v>
      </c>
      <c r="B30999" s="72"/>
    </row>
    <row r="31000" spans="1:2">
      <c r="A31000" s="72" t="s">
        <v>12842</v>
      </c>
      <c r="B31000" s="72"/>
    </row>
    <row r="31001" spans="1:2">
      <c r="A31001" s="72" t="s">
        <v>29591</v>
      </c>
      <c r="B31001" s="72"/>
    </row>
    <row r="31002" spans="1:2">
      <c r="A31002" s="72" t="s">
        <v>11925</v>
      </c>
      <c r="B31002" s="72"/>
    </row>
    <row r="31003" spans="1:2">
      <c r="A31003" s="72" t="s">
        <v>1281</v>
      </c>
      <c r="B31003" s="72"/>
    </row>
    <row r="31004" spans="1:2">
      <c r="A31004" s="72" t="s">
        <v>14934</v>
      </c>
      <c r="B31004" s="72"/>
    </row>
    <row r="31005" spans="1:2">
      <c r="A31005" s="72" t="s">
        <v>20190</v>
      </c>
      <c r="B31005" s="72"/>
    </row>
    <row r="31006" spans="1:2">
      <c r="A31006" s="72" t="s">
        <v>27624</v>
      </c>
      <c r="B31006" s="72"/>
    </row>
    <row r="31007" spans="1:2">
      <c r="A31007" s="72" t="s">
        <v>10838</v>
      </c>
      <c r="B31007" s="72"/>
    </row>
    <row r="31008" spans="1:2">
      <c r="A31008" s="72" t="s">
        <v>2538</v>
      </c>
      <c r="B31008" s="72"/>
    </row>
    <row r="31009" spans="1:2">
      <c r="A31009" s="72" t="s">
        <v>9051</v>
      </c>
      <c r="B31009" s="72"/>
    </row>
    <row r="31010" spans="1:2">
      <c r="A31010" s="72" t="s">
        <v>24909</v>
      </c>
      <c r="B31010" s="72"/>
    </row>
    <row r="31011" spans="1:2">
      <c r="A31011" s="72" t="s">
        <v>25305</v>
      </c>
      <c r="B31011" s="72"/>
    </row>
    <row r="31012" spans="1:2">
      <c r="A31012" s="72" t="s">
        <v>11926</v>
      </c>
      <c r="B31012" s="72"/>
    </row>
    <row r="31013" spans="1:2">
      <c r="A31013" s="72" t="s">
        <v>31390</v>
      </c>
      <c r="B31013" s="72"/>
    </row>
    <row r="31014" spans="1:2">
      <c r="A31014" s="72" t="s">
        <v>27625</v>
      </c>
      <c r="B31014" s="72"/>
    </row>
    <row r="31015" spans="1:2">
      <c r="A31015" s="72" t="s">
        <v>6468</v>
      </c>
      <c r="B31015" s="72"/>
    </row>
    <row r="31016" spans="1:2">
      <c r="A31016" s="72" t="s">
        <v>6469</v>
      </c>
      <c r="B31016" s="72"/>
    </row>
    <row r="31017" spans="1:2">
      <c r="A31017" s="72" t="s">
        <v>9052</v>
      </c>
      <c r="B31017" s="72"/>
    </row>
    <row r="31018" spans="1:2">
      <c r="A31018" s="72" t="s">
        <v>10417</v>
      </c>
      <c r="B31018" s="72"/>
    </row>
    <row r="31019" spans="1:2">
      <c r="A31019" s="72" t="s">
        <v>32586</v>
      </c>
      <c r="B31019" s="72"/>
    </row>
    <row r="31020" spans="1:2">
      <c r="A31020" s="72" t="s">
        <v>6470</v>
      </c>
      <c r="B31020" s="72"/>
    </row>
    <row r="31021" spans="1:2">
      <c r="A31021" s="72" t="s">
        <v>10025</v>
      </c>
      <c r="B31021" s="72"/>
    </row>
    <row r="31022" spans="1:2">
      <c r="A31022" s="72" t="s">
        <v>10025</v>
      </c>
      <c r="B31022" s="72"/>
    </row>
    <row r="31023" spans="1:2">
      <c r="A31023" s="72" t="s">
        <v>10025</v>
      </c>
      <c r="B31023" s="72"/>
    </row>
    <row r="31024" spans="1:2">
      <c r="A31024" s="72" t="s">
        <v>19685</v>
      </c>
      <c r="B31024" s="72"/>
    </row>
    <row r="31025" spans="1:2">
      <c r="A31025" s="72" t="s">
        <v>19685</v>
      </c>
      <c r="B31025" s="72"/>
    </row>
    <row r="31026" spans="1:2">
      <c r="A31026" s="72" t="s">
        <v>1282</v>
      </c>
      <c r="B31026" s="72"/>
    </row>
    <row r="31027" spans="1:2">
      <c r="A31027" s="72" t="s">
        <v>29592</v>
      </c>
      <c r="B31027" s="72"/>
    </row>
    <row r="31028" spans="1:2">
      <c r="A31028" s="72" t="s">
        <v>25980</v>
      </c>
      <c r="B31028" s="72"/>
    </row>
    <row r="31029" spans="1:2">
      <c r="A31029" s="72" t="s">
        <v>11060</v>
      </c>
      <c r="B31029" s="72"/>
    </row>
    <row r="31030" spans="1:2">
      <c r="A31030" s="72" t="s">
        <v>10418</v>
      </c>
      <c r="B31030" s="72"/>
    </row>
    <row r="31031" spans="1:2">
      <c r="A31031" s="72" t="s">
        <v>32587</v>
      </c>
      <c r="B31031" s="72"/>
    </row>
    <row r="31032" spans="1:2">
      <c r="A31032" s="72" t="s">
        <v>16566</v>
      </c>
      <c r="B31032" s="72"/>
    </row>
    <row r="31033" spans="1:2">
      <c r="A31033" s="72" t="s">
        <v>29127</v>
      </c>
      <c r="B31033" s="72"/>
    </row>
    <row r="31034" spans="1:2">
      <c r="A31034" s="72" t="s">
        <v>552</v>
      </c>
      <c r="B31034" s="72"/>
    </row>
    <row r="31035" spans="1:2">
      <c r="A31035" s="72" t="s">
        <v>23889</v>
      </c>
      <c r="B31035" s="72"/>
    </row>
    <row r="31036" spans="1:2">
      <c r="A31036" s="72" t="s">
        <v>11062</v>
      </c>
      <c r="B31036" s="72"/>
    </row>
    <row r="31037" spans="1:2">
      <c r="A31037" s="72" t="s">
        <v>10851</v>
      </c>
      <c r="B31037" s="72"/>
    </row>
    <row r="31038" spans="1:2">
      <c r="A31038" s="72" t="s">
        <v>11106</v>
      </c>
      <c r="B31038" s="72"/>
    </row>
    <row r="31039" spans="1:2">
      <c r="A31039" s="72" t="s">
        <v>11063</v>
      </c>
      <c r="B31039" s="72"/>
    </row>
    <row r="31040" spans="1:2">
      <c r="A31040" s="72" t="s">
        <v>23890</v>
      </c>
      <c r="B31040" s="72"/>
    </row>
    <row r="31041" spans="1:2">
      <c r="A31041" s="72" t="s">
        <v>11064</v>
      </c>
      <c r="B31041" s="72"/>
    </row>
    <row r="31042" spans="1:2">
      <c r="A31042" s="72" t="s">
        <v>11065</v>
      </c>
      <c r="B31042" s="72"/>
    </row>
    <row r="31043" spans="1:2">
      <c r="A31043" s="72" t="s">
        <v>15271</v>
      </c>
      <c r="B31043" s="72"/>
    </row>
    <row r="31044" spans="1:2">
      <c r="A31044" s="72" t="s">
        <v>2539</v>
      </c>
      <c r="B31044" s="72"/>
    </row>
    <row r="31045" spans="1:2">
      <c r="A31045" s="72" t="s">
        <v>11385</v>
      </c>
      <c r="B31045" s="72"/>
    </row>
    <row r="31046" spans="1:2">
      <c r="A31046" s="72" t="s">
        <v>11066</v>
      </c>
      <c r="B31046" s="72"/>
    </row>
    <row r="31047" spans="1:2">
      <c r="A31047" s="72" t="s">
        <v>11067</v>
      </c>
      <c r="B31047" s="72"/>
    </row>
    <row r="31048" spans="1:2">
      <c r="A31048" s="72" t="s">
        <v>7976</v>
      </c>
      <c r="B31048" s="72"/>
    </row>
    <row r="31049" spans="1:2">
      <c r="A31049" s="72" t="s">
        <v>5114</v>
      </c>
      <c r="B31049" s="72"/>
    </row>
    <row r="31050" spans="1:2">
      <c r="A31050" s="72" t="s">
        <v>31529</v>
      </c>
      <c r="B31050" s="72"/>
    </row>
    <row r="31051" spans="1:2">
      <c r="A31051" s="72" t="s">
        <v>11072</v>
      </c>
      <c r="B31051" s="72"/>
    </row>
    <row r="31052" spans="1:2">
      <c r="A31052" s="72" t="s">
        <v>33538</v>
      </c>
      <c r="B31052" s="72"/>
    </row>
    <row r="31053" spans="1:2">
      <c r="A31053" s="72" t="s">
        <v>25306</v>
      </c>
      <c r="B31053" s="72"/>
    </row>
    <row r="31054" spans="1:2">
      <c r="A31054" s="72" t="s">
        <v>21114</v>
      </c>
      <c r="B31054" s="72"/>
    </row>
    <row r="31055" spans="1:2">
      <c r="A31055" s="72" t="s">
        <v>21115</v>
      </c>
      <c r="B31055" s="72"/>
    </row>
    <row r="31056" spans="1:2">
      <c r="A31056" s="72" t="s">
        <v>25548</v>
      </c>
      <c r="B31056" s="72"/>
    </row>
    <row r="31057" spans="1:2">
      <c r="A31057" s="72" t="s">
        <v>5390</v>
      </c>
      <c r="B31057" s="72"/>
    </row>
    <row r="31058" spans="1:2">
      <c r="A31058" s="72" t="s">
        <v>5391</v>
      </c>
      <c r="B31058" s="72"/>
    </row>
    <row r="31059" spans="1:2">
      <c r="A31059" s="72" t="s">
        <v>30124</v>
      </c>
      <c r="B31059" s="72"/>
    </row>
    <row r="31060" spans="1:2">
      <c r="A31060" s="72" t="s">
        <v>12352</v>
      </c>
      <c r="B31060" s="72"/>
    </row>
    <row r="31061" spans="1:2">
      <c r="A31061" s="72" t="s">
        <v>16073</v>
      </c>
      <c r="B31061" s="72"/>
    </row>
    <row r="31062" spans="1:2">
      <c r="A31062" s="72" t="s">
        <v>1671</v>
      </c>
      <c r="B31062" s="72"/>
    </row>
    <row r="31063" spans="1:2">
      <c r="A31063" s="72" t="s">
        <v>32588</v>
      </c>
      <c r="B31063" s="72"/>
    </row>
    <row r="31064" spans="1:2">
      <c r="A31064" s="72" t="s">
        <v>11068</v>
      </c>
      <c r="B31064" s="72"/>
    </row>
    <row r="31065" spans="1:2">
      <c r="A31065" s="72" t="s">
        <v>11069</v>
      </c>
      <c r="B31065" s="72"/>
    </row>
    <row r="31066" spans="1:2">
      <c r="A31066" s="72" t="s">
        <v>11070</v>
      </c>
      <c r="B31066" s="72"/>
    </row>
    <row r="31067" spans="1:2">
      <c r="A31067" s="72" t="s">
        <v>10853</v>
      </c>
      <c r="B31067" s="72"/>
    </row>
    <row r="31068" spans="1:2">
      <c r="A31068" s="72" t="s">
        <v>11071</v>
      </c>
      <c r="B31068" s="72"/>
    </row>
    <row r="31069" spans="1:2">
      <c r="A31069" s="72" t="s">
        <v>10854</v>
      </c>
      <c r="B31069" s="72"/>
    </row>
    <row r="31070" spans="1:2">
      <c r="A31070" s="72" t="s">
        <v>11057</v>
      </c>
      <c r="B31070" s="72"/>
    </row>
    <row r="31071" spans="1:2">
      <c r="A31071" s="72" t="s">
        <v>11058</v>
      </c>
      <c r="B31071" s="72"/>
    </row>
    <row r="31072" spans="1:2">
      <c r="A31072" s="72" t="s">
        <v>10850</v>
      </c>
      <c r="B31072" s="72"/>
    </row>
    <row r="31073" spans="1:2">
      <c r="A31073" s="72" t="s">
        <v>14935</v>
      </c>
      <c r="B31073" s="72"/>
    </row>
    <row r="31074" spans="1:2">
      <c r="A31074" s="72" t="s">
        <v>11059</v>
      </c>
      <c r="B31074" s="72"/>
    </row>
    <row r="31075" spans="1:2">
      <c r="A31075" s="72" t="s">
        <v>11075</v>
      </c>
      <c r="B31075" s="72"/>
    </row>
    <row r="31076" spans="1:2">
      <c r="A31076" s="72" t="s">
        <v>11076</v>
      </c>
      <c r="B31076" s="72"/>
    </row>
    <row r="31077" spans="1:2">
      <c r="A31077" s="72" t="s">
        <v>16567</v>
      </c>
      <c r="B31077" s="72"/>
    </row>
    <row r="31078" spans="1:2">
      <c r="A31078" s="72" t="s">
        <v>10720</v>
      </c>
      <c r="B31078" s="72"/>
    </row>
    <row r="31079" spans="1:2">
      <c r="A31079" s="72" t="s">
        <v>7337</v>
      </c>
      <c r="B31079" s="72"/>
    </row>
    <row r="31080" spans="1:2">
      <c r="A31080" s="72" t="s">
        <v>7337</v>
      </c>
      <c r="B31080" s="72"/>
    </row>
    <row r="31081" spans="1:2">
      <c r="A31081" s="72" t="s">
        <v>33389</v>
      </c>
      <c r="B31081" s="72"/>
    </row>
    <row r="31082" spans="1:2">
      <c r="A31082" s="72" t="s">
        <v>22034</v>
      </c>
      <c r="B31082" s="72"/>
    </row>
    <row r="31083" spans="1:2">
      <c r="A31083" s="72" t="s">
        <v>10419</v>
      </c>
      <c r="B31083" s="72"/>
    </row>
    <row r="31084" spans="1:2">
      <c r="A31084" s="72" t="s">
        <v>10419</v>
      </c>
      <c r="B31084" s="72"/>
    </row>
    <row r="31085" spans="1:2">
      <c r="A31085" s="72" t="s">
        <v>32938</v>
      </c>
      <c r="B31085" s="72"/>
    </row>
    <row r="31086" spans="1:2">
      <c r="A31086" s="72" t="s">
        <v>10420</v>
      </c>
      <c r="B31086" s="72"/>
    </row>
    <row r="31087" spans="1:2">
      <c r="A31087" s="72" t="s">
        <v>10420</v>
      </c>
      <c r="B31087" s="72"/>
    </row>
    <row r="31088" spans="1:2">
      <c r="A31088" s="72" t="s">
        <v>9053</v>
      </c>
      <c r="B31088" s="72"/>
    </row>
    <row r="31089" spans="1:2">
      <c r="A31089" s="72" t="s">
        <v>11073</v>
      </c>
      <c r="B31089" s="72"/>
    </row>
    <row r="31090" spans="1:2">
      <c r="A31090" s="72" t="s">
        <v>11074</v>
      </c>
      <c r="B31090" s="72"/>
    </row>
    <row r="31091" spans="1:2">
      <c r="A31091" s="72" t="s">
        <v>7338</v>
      </c>
      <c r="B31091" s="72"/>
    </row>
    <row r="31092" spans="1:2">
      <c r="A31092" s="72" t="s">
        <v>6471</v>
      </c>
      <c r="B31092" s="72"/>
    </row>
    <row r="31093" spans="1:2">
      <c r="A31093" s="72" t="s">
        <v>4431</v>
      </c>
      <c r="B31093" s="72"/>
    </row>
    <row r="31094" spans="1:2">
      <c r="A31094" s="72" t="s">
        <v>27626</v>
      </c>
      <c r="B31094" s="72"/>
    </row>
    <row r="31095" spans="1:2">
      <c r="A31095" s="72" t="s">
        <v>31989</v>
      </c>
      <c r="B31095" s="72"/>
    </row>
    <row r="31096" spans="1:2">
      <c r="A31096" s="72" t="s">
        <v>19686</v>
      </c>
      <c r="B31096" s="72"/>
    </row>
    <row r="31097" spans="1:2">
      <c r="A31097" s="72" t="s">
        <v>5115</v>
      </c>
      <c r="B31097" s="72"/>
    </row>
    <row r="31098" spans="1:2">
      <c r="A31098" s="72" t="s">
        <v>9054</v>
      </c>
      <c r="B31098" s="72"/>
    </row>
    <row r="31099" spans="1:2">
      <c r="A31099" s="72" t="s">
        <v>5116</v>
      </c>
      <c r="B31099" s="72"/>
    </row>
    <row r="31100" spans="1:2">
      <c r="A31100" s="72" t="s">
        <v>2218</v>
      </c>
      <c r="B31100" s="72"/>
    </row>
    <row r="31101" spans="1:2">
      <c r="A31101" s="72" t="s">
        <v>27985</v>
      </c>
      <c r="B31101" s="72"/>
    </row>
    <row r="31102" spans="1:2">
      <c r="A31102" s="72" t="s">
        <v>9465</v>
      </c>
      <c r="B31102" s="72"/>
    </row>
    <row r="31103" spans="1:2">
      <c r="A31103" s="72" t="s">
        <v>23119</v>
      </c>
      <c r="B31103" s="72"/>
    </row>
    <row r="31104" spans="1:2">
      <c r="A31104" s="72" t="s">
        <v>18477</v>
      </c>
      <c r="B31104" s="72"/>
    </row>
    <row r="31105" spans="1:2">
      <c r="A31105" s="72" t="s">
        <v>23891</v>
      </c>
      <c r="B31105" s="72"/>
    </row>
    <row r="31106" spans="1:2">
      <c r="A31106" s="72" t="s">
        <v>2926</v>
      </c>
      <c r="B31106" s="72"/>
    </row>
    <row r="31107" spans="1:2">
      <c r="A31107" s="72" t="s">
        <v>2925</v>
      </c>
      <c r="B31107" s="72"/>
    </row>
    <row r="31108" spans="1:2">
      <c r="A31108" s="72" t="s">
        <v>14936</v>
      </c>
      <c r="B31108" s="72"/>
    </row>
    <row r="31109" spans="1:2">
      <c r="A31109" s="72" t="s">
        <v>14936</v>
      </c>
      <c r="B31109" s="72"/>
    </row>
    <row r="31110" spans="1:2">
      <c r="A31110" s="4" t="s">
        <v>1283</v>
      </c>
      <c r="B31110" s="72"/>
    </row>
    <row r="31111" spans="1:2">
      <c r="A31111" s="72" t="s">
        <v>27112</v>
      </c>
      <c r="B31111" s="72"/>
    </row>
    <row r="31112" spans="1:2">
      <c r="A31112" s="72" t="s">
        <v>12353</v>
      </c>
      <c r="B31112" s="72"/>
    </row>
    <row r="31113" spans="1:2">
      <c r="A31113" s="72" t="s">
        <v>16568</v>
      </c>
      <c r="B31113" s="72"/>
    </row>
    <row r="31114" spans="1:2">
      <c r="A31114" s="72" t="s">
        <v>9055</v>
      </c>
      <c r="B31114" s="72"/>
    </row>
    <row r="31115" spans="1:2">
      <c r="A31115" s="72" t="s">
        <v>15272</v>
      </c>
      <c r="B31115" s="72"/>
    </row>
    <row r="31116" spans="1:2">
      <c r="A31116" s="72" t="s">
        <v>27986</v>
      </c>
      <c r="B31116" s="72"/>
    </row>
    <row r="31117" spans="1:2">
      <c r="A31117" s="72" t="s">
        <v>23121</v>
      </c>
      <c r="B31117" s="72"/>
    </row>
    <row r="31118" spans="1:2">
      <c r="A31118" s="72" t="s">
        <v>33539</v>
      </c>
      <c r="B31118" s="72"/>
    </row>
    <row r="31119" spans="1:2">
      <c r="A31119" s="72" t="s">
        <v>14427</v>
      </c>
      <c r="B31119" s="72"/>
    </row>
    <row r="31120" spans="1:2">
      <c r="A31120" s="72" t="s">
        <v>18933</v>
      </c>
      <c r="B31120" s="72"/>
    </row>
    <row r="31121" spans="1:2">
      <c r="A31121" s="72" t="s">
        <v>18933</v>
      </c>
      <c r="B31121" s="72"/>
    </row>
    <row r="31122" spans="1:2">
      <c r="A31122" s="72" t="s">
        <v>12354</v>
      </c>
      <c r="B31122" s="72"/>
    </row>
    <row r="31123" spans="1:2">
      <c r="A31123" s="72" t="s">
        <v>22688</v>
      </c>
      <c r="B31123" s="72"/>
    </row>
    <row r="31124" spans="1:2">
      <c r="A31124" s="72" t="s">
        <v>18478</v>
      </c>
      <c r="B31124" s="72"/>
    </row>
    <row r="31125" spans="1:2">
      <c r="A31125" s="72" t="s">
        <v>11386</v>
      </c>
      <c r="B31125" s="72"/>
    </row>
    <row r="31126" spans="1:2">
      <c r="A31126" s="72" t="s">
        <v>7977</v>
      </c>
      <c r="B31126" s="72"/>
    </row>
    <row r="31127" spans="1:2">
      <c r="A31127" s="72" t="s">
        <v>14428</v>
      </c>
      <c r="B31127" s="72"/>
    </row>
    <row r="31128" spans="1:2">
      <c r="A31128" s="72" t="s">
        <v>24384</v>
      </c>
      <c r="B31128" s="72"/>
    </row>
    <row r="31129" spans="1:2">
      <c r="A31129" s="72" t="s">
        <v>21480</v>
      </c>
      <c r="B31129" s="72"/>
    </row>
    <row r="31130" spans="1:2">
      <c r="A31130" s="72" t="s">
        <v>24910</v>
      </c>
      <c r="B31130" s="72"/>
    </row>
    <row r="31131" spans="1:2">
      <c r="A31131" s="72" t="s">
        <v>27987</v>
      </c>
      <c r="B31131" s="72"/>
    </row>
    <row r="31132" spans="1:2">
      <c r="A31132" s="72" t="s">
        <v>15512</v>
      </c>
      <c r="B31132" s="72"/>
    </row>
    <row r="31133" spans="1:2">
      <c r="A31133" s="72" t="s">
        <v>25307</v>
      </c>
      <c r="B31133" s="72"/>
    </row>
    <row r="31134" spans="1:2">
      <c r="A31134" s="72" t="s">
        <v>10840</v>
      </c>
      <c r="B31134" s="72"/>
    </row>
    <row r="31135" spans="1:2">
      <c r="A31135" s="72" t="s">
        <v>10839</v>
      </c>
      <c r="B31135" s="72"/>
    </row>
    <row r="31136" spans="1:2">
      <c r="A31136" s="72" t="s">
        <v>25308</v>
      </c>
      <c r="B31136" s="72"/>
    </row>
    <row r="31137" spans="1:2">
      <c r="A31137" s="72" t="s">
        <v>8519</v>
      </c>
      <c r="B31137" s="72"/>
    </row>
    <row r="31138" spans="1:2">
      <c r="A31138" s="72" t="s">
        <v>8520</v>
      </c>
      <c r="B31138" s="72"/>
    </row>
    <row r="31139" spans="1:2">
      <c r="A31139" s="72" t="s">
        <v>8521</v>
      </c>
      <c r="B31139" s="72"/>
    </row>
    <row r="31140" spans="1:2">
      <c r="A31140" s="72" t="s">
        <v>25309</v>
      </c>
      <c r="B31140" s="72"/>
    </row>
    <row r="31141" spans="1:2">
      <c r="A31141" s="72" t="s">
        <v>22689</v>
      </c>
      <c r="B31141" s="72"/>
    </row>
    <row r="31142" spans="1:2">
      <c r="A31142" s="72" t="s">
        <v>18479</v>
      </c>
      <c r="B31142" s="72"/>
    </row>
    <row r="31143" spans="1:2">
      <c r="A31143" s="72" t="s">
        <v>25310</v>
      </c>
      <c r="B31143" s="72"/>
    </row>
    <row r="31144" spans="1:2">
      <c r="A31144" s="72" t="s">
        <v>24911</v>
      </c>
      <c r="B31144" s="72"/>
    </row>
    <row r="31145" spans="1:2">
      <c r="A31145" s="72" t="s">
        <v>12355</v>
      </c>
      <c r="B31145" s="72"/>
    </row>
    <row r="31146" spans="1:2">
      <c r="A31146" s="72" t="s">
        <v>9056</v>
      </c>
      <c r="B31146" s="72"/>
    </row>
    <row r="31147" spans="1:2">
      <c r="A31147" s="72" t="s">
        <v>12356</v>
      </c>
      <c r="B31147" s="72"/>
    </row>
    <row r="31148" spans="1:2">
      <c r="A31148" s="72" t="s">
        <v>21116</v>
      </c>
      <c r="B31148" s="72"/>
    </row>
    <row r="31149" spans="1:2">
      <c r="A31149" s="72" t="s">
        <v>21117</v>
      </c>
      <c r="B31149" s="72"/>
    </row>
    <row r="31150" spans="1:2">
      <c r="A31150" s="72" t="s">
        <v>6756</v>
      </c>
      <c r="B31150" s="72"/>
    </row>
    <row r="31151" spans="1:2">
      <c r="A31151" s="72" t="s">
        <v>24912</v>
      </c>
      <c r="B31151" s="72"/>
    </row>
    <row r="31152" spans="1:2">
      <c r="A31152" s="72" t="s">
        <v>25311</v>
      </c>
      <c r="B31152" s="72"/>
    </row>
    <row r="31153" spans="1:2">
      <c r="A31153" s="72" t="s">
        <v>12357</v>
      </c>
      <c r="B31153" s="72"/>
    </row>
    <row r="31154" spans="1:2">
      <c r="A31154" s="72" t="s">
        <v>2540</v>
      </c>
      <c r="B31154" s="72"/>
    </row>
    <row r="31155" spans="1:2">
      <c r="A31155" s="72" t="s">
        <v>8522</v>
      </c>
      <c r="B31155" s="72"/>
    </row>
    <row r="31156" spans="1:2">
      <c r="A31156" s="72" t="s">
        <v>8522</v>
      </c>
      <c r="B31156" s="72"/>
    </row>
    <row r="31157" spans="1:2">
      <c r="A31157" s="72" t="s">
        <v>15273</v>
      </c>
      <c r="B31157" s="72"/>
    </row>
    <row r="31158" spans="1:2">
      <c r="A31158" s="72" t="s">
        <v>21118</v>
      </c>
      <c r="B31158" s="72"/>
    </row>
    <row r="31159" spans="1:2">
      <c r="A31159" s="72" t="s">
        <v>11927</v>
      </c>
      <c r="B31159" s="72"/>
    </row>
    <row r="31160" spans="1:2">
      <c r="A31160" s="72" t="s">
        <v>21119</v>
      </c>
      <c r="B31160" s="72"/>
    </row>
    <row r="31161" spans="1:2">
      <c r="A31161" s="72" t="s">
        <v>21120</v>
      </c>
      <c r="B31161" s="72"/>
    </row>
    <row r="31162" spans="1:2">
      <c r="A31162" s="72" t="s">
        <v>11928</v>
      </c>
      <c r="B31162" s="72"/>
    </row>
    <row r="31163" spans="1:2">
      <c r="A31163" s="72" t="s">
        <v>25981</v>
      </c>
      <c r="B31163" s="72"/>
    </row>
    <row r="31164" spans="1:2">
      <c r="A31164" s="72" t="s">
        <v>25982</v>
      </c>
      <c r="B31164" s="72"/>
    </row>
    <row r="31165" spans="1:2">
      <c r="A31165" s="72" t="s">
        <v>18934</v>
      </c>
      <c r="B31165" s="72"/>
    </row>
    <row r="31166" spans="1:2">
      <c r="A31166" s="72" t="s">
        <v>25312</v>
      </c>
      <c r="B31166" s="72"/>
    </row>
    <row r="31167" spans="1:2">
      <c r="A31167" s="72" t="s">
        <v>31530</v>
      </c>
      <c r="B31167" s="72"/>
    </row>
    <row r="31168" spans="1:2">
      <c r="A31168" s="72" t="s">
        <v>17515</v>
      </c>
      <c r="B31168" s="72"/>
    </row>
    <row r="31169" spans="1:2">
      <c r="A31169" s="72" t="s">
        <v>14937</v>
      </c>
      <c r="B31169" s="72"/>
    </row>
    <row r="31170" spans="1:2">
      <c r="A31170" s="72" t="s">
        <v>10841</v>
      </c>
      <c r="B31170" s="72"/>
    </row>
    <row r="31171" spans="1:2">
      <c r="A31171" s="72" t="s">
        <v>15274</v>
      </c>
      <c r="B31171" s="72"/>
    </row>
    <row r="31172" spans="1:2">
      <c r="A31172" s="72" t="s">
        <v>25313</v>
      </c>
      <c r="B31172" s="72"/>
    </row>
    <row r="31173" spans="1:2">
      <c r="A31173" s="72" t="s">
        <v>6757</v>
      </c>
      <c r="B31173" s="72"/>
    </row>
    <row r="31174" spans="1:2">
      <c r="A31174" s="72" t="s">
        <v>18480</v>
      </c>
      <c r="B31174" s="72"/>
    </row>
    <row r="31175" spans="1:2">
      <c r="A31175" s="72" t="s">
        <v>18480</v>
      </c>
      <c r="B31175" s="72"/>
    </row>
    <row r="31176" spans="1:2">
      <c r="A31176" s="72" t="s">
        <v>18480</v>
      </c>
      <c r="B31176" s="72"/>
    </row>
    <row r="31177" spans="1:2">
      <c r="A31177" s="72" t="s">
        <v>22035</v>
      </c>
      <c r="B31177" s="72"/>
    </row>
    <row r="31178" spans="1:2">
      <c r="A31178" s="72" t="s">
        <v>23893</v>
      </c>
      <c r="B31178" s="72"/>
    </row>
    <row r="31179" spans="1:2">
      <c r="A31179" s="72" t="s">
        <v>22036</v>
      </c>
      <c r="B31179" s="72"/>
    </row>
    <row r="31180" spans="1:2">
      <c r="A31180" s="72" t="s">
        <v>10842</v>
      </c>
      <c r="B31180" s="72"/>
    </row>
    <row r="31181" spans="1:2">
      <c r="A31181" s="72" t="s">
        <v>32589</v>
      </c>
      <c r="B31181" s="72"/>
    </row>
    <row r="31182" spans="1:2">
      <c r="A31182" s="72" t="s">
        <v>17972</v>
      </c>
      <c r="B31182" s="72"/>
    </row>
    <row r="31183" spans="1:2">
      <c r="A31183" s="72" t="s">
        <v>23894</v>
      </c>
      <c r="B31183" s="72"/>
    </row>
    <row r="31184" spans="1:2">
      <c r="A31184" s="72" t="s">
        <v>29875</v>
      </c>
      <c r="B31184" s="72"/>
    </row>
    <row r="31185" spans="1:2">
      <c r="A31185" s="72" t="s">
        <v>13718</v>
      </c>
      <c r="B31185" s="72"/>
    </row>
    <row r="31186" spans="1:2">
      <c r="A31186" s="72" t="s">
        <v>20507</v>
      </c>
      <c r="B31186" s="72"/>
    </row>
    <row r="31187" spans="1:2">
      <c r="A31187" s="72" t="s">
        <v>15513</v>
      </c>
      <c r="B31187" s="72"/>
    </row>
    <row r="31188" spans="1:2">
      <c r="A31188" s="72" t="s">
        <v>27627</v>
      </c>
      <c r="B31188" s="72"/>
    </row>
    <row r="31189" spans="1:2">
      <c r="A31189" s="72" t="s">
        <v>15514</v>
      </c>
      <c r="B31189" s="72"/>
    </row>
    <row r="31190" spans="1:2">
      <c r="A31190" s="72" t="s">
        <v>22037</v>
      </c>
      <c r="B31190" s="72"/>
    </row>
    <row r="31191" spans="1:2">
      <c r="A31191" s="72" t="s">
        <v>14429</v>
      </c>
      <c r="B31191" s="72"/>
    </row>
    <row r="31192" spans="1:2">
      <c r="A31192" s="72" t="s">
        <v>27628</v>
      </c>
      <c r="B31192" s="72"/>
    </row>
    <row r="31193" spans="1:2">
      <c r="A31193" s="72" t="s">
        <v>29128</v>
      </c>
      <c r="B31193" s="72"/>
    </row>
    <row r="31194" spans="1:2">
      <c r="A31194" s="72" t="s">
        <v>29129</v>
      </c>
      <c r="B31194" s="72"/>
    </row>
    <row r="31195" spans="1:2">
      <c r="A31195" s="72" t="s">
        <v>29130</v>
      </c>
      <c r="B31195" s="72"/>
    </row>
    <row r="31196" spans="1:2">
      <c r="A31196" s="72" t="s">
        <v>10026</v>
      </c>
      <c r="B31196" s="72"/>
    </row>
    <row r="31197" spans="1:2">
      <c r="A31197" s="72" t="s">
        <v>20192</v>
      </c>
      <c r="B31197" s="72"/>
    </row>
    <row r="31198" spans="1:2">
      <c r="A31198" s="72" t="s">
        <v>13719</v>
      </c>
      <c r="B31198" s="72"/>
    </row>
    <row r="31199" spans="1:2">
      <c r="A31199" s="72" t="s">
        <v>25314</v>
      </c>
      <c r="B31199" s="72"/>
    </row>
    <row r="31200" spans="1:2">
      <c r="A31200" s="72" t="s">
        <v>5117</v>
      </c>
      <c r="B31200" s="72"/>
    </row>
    <row r="31201" spans="1:2">
      <c r="A31201" s="72" t="s">
        <v>26701</v>
      </c>
      <c r="B31201" s="72"/>
    </row>
    <row r="31202" spans="1:2">
      <c r="A31202" s="72" t="s">
        <v>26702</v>
      </c>
      <c r="B31202" s="72"/>
    </row>
    <row r="31203" spans="1:2">
      <c r="A31203" s="72" t="s">
        <v>2541</v>
      </c>
      <c r="B31203" s="72"/>
    </row>
    <row r="31204" spans="1:2">
      <c r="A31204" s="72" t="s">
        <v>14430</v>
      </c>
      <c r="B31204" s="72"/>
    </row>
    <row r="31205" spans="1:2">
      <c r="A31205" s="72" t="s">
        <v>13149</v>
      </c>
      <c r="B31205" s="72"/>
    </row>
    <row r="31206" spans="1:2">
      <c r="A31206" s="72" t="s">
        <v>11929</v>
      </c>
      <c r="B31206" s="72"/>
    </row>
    <row r="31207" spans="1:2">
      <c r="A31207" s="72" t="s">
        <v>15275</v>
      </c>
      <c r="B31207" s="72"/>
    </row>
    <row r="31208" spans="1:2">
      <c r="A31208" s="72" t="s">
        <v>24913</v>
      </c>
      <c r="B31208" s="72"/>
    </row>
    <row r="31209" spans="1:2">
      <c r="A31209" s="72" t="s">
        <v>15276</v>
      </c>
      <c r="B31209" s="72"/>
    </row>
    <row r="31210" spans="1:2">
      <c r="A31210" s="72" t="s">
        <v>15277</v>
      </c>
      <c r="B31210" s="72"/>
    </row>
    <row r="31211" spans="1:2">
      <c r="A31211" s="72" t="s">
        <v>12843</v>
      </c>
      <c r="B31211" s="72"/>
    </row>
    <row r="31212" spans="1:2">
      <c r="A31212" s="72" t="s">
        <v>24914</v>
      </c>
      <c r="B31212" s="72"/>
    </row>
    <row r="31213" spans="1:2">
      <c r="A31213" s="72" t="s">
        <v>29131</v>
      </c>
      <c r="B31213" s="72"/>
    </row>
    <row r="31214" spans="1:2">
      <c r="A31214" s="72" t="s">
        <v>23895</v>
      </c>
      <c r="B31214" s="72"/>
    </row>
    <row r="31215" spans="1:2">
      <c r="A31215" s="72" t="s">
        <v>23896</v>
      </c>
      <c r="B31215" s="72"/>
    </row>
    <row r="31216" spans="1:2">
      <c r="A31216" s="72" t="s">
        <v>4432</v>
      </c>
      <c r="B31216" s="72"/>
    </row>
    <row r="31217" spans="1:2">
      <c r="A31217" s="72" t="s">
        <v>23897</v>
      </c>
      <c r="B31217" s="72"/>
    </row>
    <row r="31218" spans="1:2">
      <c r="A31218" s="72" t="s">
        <v>18481</v>
      </c>
      <c r="B31218" s="72"/>
    </row>
    <row r="31219" spans="1:2">
      <c r="A31219" s="72" t="s">
        <v>18935</v>
      </c>
      <c r="B31219" s="72"/>
    </row>
    <row r="31220" spans="1:2">
      <c r="A31220" s="72" t="s">
        <v>20193</v>
      </c>
      <c r="B31220" s="72"/>
    </row>
    <row r="31221" spans="1:2">
      <c r="A31221" s="72" t="s">
        <v>14938</v>
      </c>
      <c r="B31221" s="72"/>
    </row>
    <row r="31222" spans="1:2">
      <c r="A31222" s="72" t="s">
        <v>15278</v>
      </c>
      <c r="B31222" s="72"/>
    </row>
    <row r="31223" spans="1:2">
      <c r="A31223" s="72" t="s">
        <v>15279</v>
      </c>
      <c r="B31223" s="72"/>
    </row>
    <row r="31224" spans="1:2">
      <c r="A31224" s="72" t="s">
        <v>12844</v>
      </c>
      <c r="B31224" s="72"/>
    </row>
    <row r="31225" spans="1:2">
      <c r="A31225" s="72" t="s">
        <v>16074</v>
      </c>
      <c r="B31225" s="72"/>
    </row>
    <row r="31226" spans="1:2">
      <c r="A31226" s="72" t="s">
        <v>24915</v>
      </c>
      <c r="B31226" s="72"/>
    </row>
    <row r="31227" spans="1:2">
      <c r="A31227" s="72" t="s">
        <v>6472</v>
      </c>
      <c r="B31227" s="72"/>
    </row>
    <row r="31228" spans="1:2">
      <c r="A31228" s="72" t="s">
        <v>4433</v>
      </c>
      <c r="B31228" s="72"/>
    </row>
    <row r="31229" spans="1:2">
      <c r="A31229" s="72" t="s">
        <v>6182</v>
      </c>
      <c r="B31229" s="72"/>
    </row>
    <row r="31230" spans="1:2">
      <c r="A31230" s="4" t="s">
        <v>33629</v>
      </c>
      <c r="B31230" s="72"/>
    </row>
    <row r="31231" spans="1:2">
      <c r="A31231" s="72" t="s">
        <v>2927</v>
      </c>
      <c r="B31231" s="72"/>
    </row>
    <row r="31232" spans="1:2">
      <c r="A31232" s="72" t="s">
        <v>2928</v>
      </c>
      <c r="B31232" s="72"/>
    </row>
    <row r="31233" spans="1:2">
      <c r="A31233" s="72" t="s">
        <v>9466</v>
      </c>
      <c r="B31233" s="72"/>
    </row>
    <row r="31234" spans="1:2">
      <c r="A31234" s="72" t="s">
        <v>1672</v>
      </c>
      <c r="B31234" s="72"/>
    </row>
    <row r="31235" spans="1:2">
      <c r="A31235" s="72" t="s">
        <v>1284</v>
      </c>
      <c r="B31235" s="72"/>
    </row>
    <row r="31236" spans="1:2">
      <c r="A31236" s="72" t="s">
        <v>23898</v>
      </c>
      <c r="B31236" s="72"/>
    </row>
    <row r="31237" spans="1:2">
      <c r="A31237" s="72" t="s">
        <v>30779</v>
      </c>
      <c r="B31237" s="72"/>
    </row>
    <row r="31238" spans="1:2">
      <c r="A31238" s="72" t="s">
        <v>3699</v>
      </c>
      <c r="B31238" s="72"/>
    </row>
    <row r="31239" spans="1:2">
      <c r="A31239" s="72" t="s">
        <v>32591</v>
      </c>
      <c r="B31239" s="72"/>
    </row>
    <row r="31240" spans="1:2">
      <c r="A31240" s="72" t="s">
        <v>9057</v>
      </c>
      <c r="B31240" s="72"/>
    </row>
    <row r="31241" spans="1:2">
      <c r="A31241" s="72" t="s">
        <v>9057</v>
      </c>
      <c r="B31241" s="72"/>
    </row>
    <row r="31242" spans="1:2">
      <c r="A31242" s="72" t="s">
        <v>31990</v>
      </c>
      <c r="B31242" s="72"/>
    </row>
    <row r="31243" spans="1:2">
      <c r="A31243" s="72" t="s">
        <v>17516</v>
      </c>
      <c r="B31243" s="72"/>
    </row>
    <row r="31244" spans="1:2">
      <c r="A31244" s="72" t="s">
        <v>19220</v>
      </c>
      <c r="B31244" s="72"/>
    </row>
    <row r="31245" spans="1:2">
      <c r="A31245" s="72" t="s">
        <v>5753</v>
      </c>
      <c r="B31245" s="72"/>
    </row>
    <row r="31246" spans="1:2">
      <c r="A31246" s="72" t="s">
        <v>16853</v>
      </c>
      <c r="B31246" s="72"/>
    </row>
    <row r="31247" spans="1:2">
      <c r="A31247" s="72" t="s">
        <v>7339</v>
      </c>
      <c r="B31247" s="72"/>
    </row>
    <row r="31248" spans="1:2">
      <c r="A31248" s="72" t="s">
        <v>18936</v>
      </c>
      <c r="B31248" s="72"/>
    </row>
    <row r="31249" spans="1:2">
      <c r="A31249" s="72" t="s">
        <v>20194</v>
      </c>
      <c r="B31249" s="72"/>
    </row>
    <row r="31250" spans="1:2">
      <c r="A31250" s="72" t="s">
        <v>13720</v>
      </c>
      <c r="B31250" s="72"/>
    </row>
    <row r="31251" spans="1:2">
      <c r="A31251" s="72" t="s">
        <v>19687</v>
      </c>
      <c r="B31251" s="72"/>
    </row>
    <row r="31252" spans="1:2">
      <c r="A31252" s="72" t="s">
        <v>10422</v>
      </c>
      <c r="B31252" s="72"/>
    </row>
    <row r="31253" spans="1:2">
      <c r="A31253" s="72" t="s">
        <v>10422</v>
      </c>
      <c r="B31253" s="72"/>
    </row>
    <row r="31254" spans="1:2">
      <c r="A31254" s="72" t="s">
        <v>27113</v>
      </c>
      <c r="B31254" s="72"/>
    </row>
    <row r="31255" spans="1:2">
      <c r="A31255" s="72" t="s">
        <v>21121</v>
      </c>
      <c r="B31255" s="72"/>
    </row>
    <row r="31256" spans="1:2">
      <c r="A31256" s="72" t="s">
        <v>7340</v>
      </c>
      <c r="B31256" s="72"/>
    </row>
    <row r="31257" spans="1:2">
      <c r="A31257" s="72" t="s">
        <v>7341</v>
      </c>
      <c r="B31257" s="72"/>
    </row>
    <row r="31258" spans="1:2">
      <c r="A31258" s="72" t="s">
        <v>31531</v>
      </c>
      <c r="B31258" s="72"/>
    </row>
    <row r="31259" spans="1:2">
      <c r="A31259" s="72" t="s">
        <v>22038</v>
      </c>
      <c r="B31259" s="72"/>
    </row>
    <row r="31260" spans="1:2">
      <c r="A31260" s="72" t="s">
        <v>553</v>
      </c>
      <c r="B31260" s="72"/>
    </row>
    <row r="31261" spans="1:2">
      <c r="A31261" s="72" t="s">
        <v>24916</v>
      </c>
      <c r="B31261" s="72"/>
    </row>
    <row r="31262" spans="1:2">
      <c r="A31262" s="72" t="s">
        <v>2929</v>
      </c>
      <c r="B31262" s="72"/>
    </row>
    <row r="31263" spans="1:2">
      <c r="A31263" s="72" t="s">
        <v>2930</v>
      </c>
      <c r="B31263" s="72"/>
    </row>
    <row r="31264" spans="1:2">
      <c r="A31264" s="72" t="s">
        <v>23899</v>
      </c>
      <c r="B31264" s="72"/>
    </row>
    <row r="31265" spans="1:2">
      <c r="A31265" s="72" t="s">
        <v>20195</v>
      </c>
      <c r="B31265" s="72"/>
    </row>
    <row r="31266" spans="1:2">
      <c r="A31266" s="72" t="s">
        <v>27114</v>
      </c>
      <c r="B31266" s="72"/>
    </row>
    <row r="31267" spans="1:2">
      <c r="A31267" s="72" t="s">
        <v>19688</v>
      </c>
      <c r="B31267" s="72"/>
    </row>
    <row r="31268" spans="1:2">
      <c r="A31268" s="72" t="s">
        <v>7342</v>
      </c>
      <c r="B31268" s="72"/>
    </row>
    <row r="31269" spans="1:2">
      <c r="A31269" s="72" t="s">
        <v>20196</v>
      </c>
      <c r="B31269" s="72"/>
    </row>
    <row r="31270" spans="1:2">
      <c r="A31270" s="72" t="s">
        <v>33256</v>
      </c>
      <c r="B31270" s="72"/>
    </row>
    <row r="31271" spans="1:2">
      <c r="A31271" s="72" t="s">
        <v>29876</v>
      </c>
      <c r="B31271" s="72"/>
    </row>
    <row r="31272" spans="1:2">
      <c r="A31272" s="72" t="s">
        <v>18937</v>
      </c>
      <c r="B31272" s="72"/>
    </row>
    <row r="31273" spans="1:2">
      <c r="A31273" s="72" t="s">
        <v>18937</v>
      </c>
      <c r="B31273" s="72"/>
    </row>
    <row r="31274" spans="1:2">
      <c r="A31274" s="72" t="s">
        <v>32592</v>
      </c>
      <c r="B31274" s="72"/>
    </row>
    <row r="31275" spans="1:2">
      <c r="A31275" s="72" t="s">
        <v>19689</v>
      </c>
      <c r="B31275" s="72"/>
    </row>
    <row r="31276" spans="1:2">
      <c r="A31276" s="72" t="s">
        <v>19690</v>
      </c>
      <c r="B31276" s="72"/>
    </row>
    <row r="31277" spans="1:2">
      <c r="A31277" s="72" t="s">
        <v>32593</v>
      </c>
      <c r="B31277" s="72"/>
    </row>
    <row r="31278" spans="1:2">
      <c r="A31278" s="72" t="s">
        <v>6473</v>
      </c>
      <c r="B31278" s="72"/>
    </row>
    <row r="31279" spans="1:2">
      <c r="A31279" s="72" t="s">
        <v>1673</v>
      </c>
      <c r="B31279" s="72"/>
    </row>
    <row r="31280" spans="1:2">
      <c r="A31280" s="72" t="s">
        <v>24385</v>
      </c>
      <c r="B31280" s="72"/>
    </row>
    <row r="31281" spans="1:2">
      <c r="A31281" s="72" t="s">
        <v>22039</v>
      </c>
      <c r="B31281" s="72"/>
    </row>
    <row r="31282" spans="1:2">
      <c r="A31282" s="72" t="s">
        <v>1891</v>
      </c>
      <c r="B31282" s="72"/>
    </row>
    <row r="31283" spans="1:2">
      <c r="A31283" s="72" t="s">
        <v>1891</v>
      </c>
      <c r="B31283" s="72"/>
    </row>
    <row r="31284" spans="1:2">
      <c r="A31284" s="72" t="s">
        <v>31532</v>
      </c>
      <c r="B31284" s="72"/>
    </row>
    <row r="31285" spans="1:2">
      <c r="A31285" s="72" t="s">
        <v>17129</v>
      </c>
      <c r="B31285" s="72"/>
    </row>
    <row r="31286" spans="1:2">
      <c r="A31286" s="72" t="s">
        <v>10423</v>
      </c>
      <c r="B31286" s="72"/>
    </row>
    <row r="31287" spans="1:2">
      <c r="A31287" s="72" t="s">
        <v>17130</v>
      </c>
      <c r="B31287" s="72"/>
    </row>
    <row r="31288" spans="1:2">
      <c r="A31288" s="72" t="s">
        <v>29132</v>
      </c>
      <c r="B31288" s="72"/>
    </row>
    <row r="31289" spans="1:2">
      <c r="A31289" s="72" t="s">
        <v>12845</v>
      </c>
      <c r="B31289" s="72"/>
    </row>
    <row r="31290" spans="1:2">
      <c r="A31290" s="72" t="s">
        <v>17517</v>
      </c>
      <c r="B31290" s="72"/>
    </row>
    <row r="31291" spans="1:2">
      <c r="A31291" s="72" t="s">
        <v>13983</v>
      </c>
      <c r="B31291" s="72"/>
    </row>
    <row r="31292" spans="1:2">
      <c r="A31292" s="72" t="s">
        <v>27629</v>
      </c>
      <c r="B31292" s="72"/>
    </row>
    <row r="31293" spans="1:2">
      <c r="A31293" s="72" t="s">
        <v>29133</v>
      </c>
      <c r="B31293" s="72"/>
    </row>
    <row r="31294" spans="1:2">
      <c r="A31294" s="72" t="s">
        <v>30125</v>
      </c>
      <c r="B31294" s="72"/>
    </row>
    <row r="31295" spans="1:2">
      <c r="A31295" s="72" t="s">
        <v>3291</v>
      </c>
      <c r="B31295" s="72"/>
    </row>
    <row r="31296" spans="1:2">
      <c r="A31296" s="72" t="s">
        <v>24386</v>
      </c>
      <c r="B31296" s="72"/>
    </row>
    <row r="31297" spans="1:2">
      <c r="A31297" s="72" t="s">
        <v>24387</v>
      </c>
      <c r="B31297" s="72"/>
    </row>
    <row r="31298" spans="1:2">
      <c r="A31298" s="72" t="s">
        <v>26374</v>
      </c>
      <c r="B31298" s="72"/>
    </row>
    <row r="31299" spans="1:2">
      <c r="A31299" s="72" t="s">
        <v>13150</v>
      </c>
      <c r="B31299" s="72"/>
    </row>
    <row r="31300" spans="1:2">
      <c r="A31300" s="72" t="s">
        <v>10424</v>
      </c>
      <c r="B31300" s="72"/>
    </row>
    <row r="31301" spans="1:2">
      <c r="A31301" s="72" t="s">
        <v>10424</v>
      </c>
      <c r="B31301" s="72"/>
    </row>
    <row r="31302" spans="1:2">
      <c r="A31302" s="72" t="s">
        <v>10028</v>
      </c>
      <c r="B31302" s="72"/>
    </row>
    <row r="31303" spans="1:2">
      <c r="A31303" s="72" t="s">
        <v>17973</v>
      </c>
      <c r="B31303" s="72"/>
    </row>
    <row r="31304" spans="1:2">
      <c r="A31304" s="72" t="s">
        <v>31088</v>
      </c>
      <c r="B31304" s="72"/>
    </row>
    <row r="31305" spans="1:2">
      <c r="A31305" s="72" t="s">
        <v>11930</v>
      </c>
      <c r="B31305" s="72"/>
    </row>
    <row r="31306" spans="1:2">
      <c r="A31306" s="72" t="s">
        <v>1892</v>
      </c>
      <c r="B31306" s="72"/>
    </row>
    <row r="31307" spans="1:2">
      <c r="A31307" s="72" t="s">
        <v>4573</v>
      </c>
      <c r="B31307" s="72"/>
    </row>
    <row r="31308" spans="1:2">
      <c r="A31308" s="72" t="s">
        <v>29134</v>
      </c>
      <c r="B31308" s="72"/>
    </row>
    <row r="31309" spans="1:2">
      <c r="A31309" s="72" t="s">
        <v>7343</v>
      </c>
      <c r="B31309" s="72"/>
    </row>
    <row r="31310" spans="1:2">
      <c r="A31310" s="72" t="s">
        <v>7343</v>
      </c>
      <c r="B31310" s="72"/>
    </row>
    <row r="31311" spans="1:2">
      <c r="A31311" s="72" t="s">
        <v>8523</v>
      </c>
      <c r="B31311" s="72"/>
    </row>
    <row r="31312" spans="1:2">
      <c r="A31312" s="72" t="s">
        <v>13151</v>
      </c>
      <c r="B31312" s="72"/>
    </row>
    <row r="31313" spans="1:2">
      <c r="A31313" s="72" t="s">
        <v>7344</v>
      </c>
      <c r="B31313" s="72"/>
    </row>
    <row r="31314" spans="1:2">
      <c r="A31314" s="72" t="s">
        <v>3292</v>
      </c>
      <c r="B31314" s="72"/>
    </row>
    <row r="31315" spans="1:2">
      <c r="A31315" s="72" t="s">
        <v>12846</v>
      </c>
      <c r="B31315" s="72"/>
    </row>
    <row r="31316" spans="1:2">
      <c r="A31316" s="72" t="s">
        <v>13152</v>
      </c>
      <c r="B31316" s="72"/>
    </row>
    <row r="31317" spans="1:2">
      <c r="A31317" s="72" t="s">
        <v>25549</v>
      </c>
      <c r="B31317" s="72"/>
    </row>
    <row r="31318" spans="1:2">
      <c r="A31318" s="72" t="s">
        <v>16275</v>
      </c>
      <c r="B31318" s="72"/>
    </row>
    <row r="31319" spans="1:2">
      <c r="A31319" s="72" t="s">
        <v>5754</v>
      </c>
      <c r="B31319" s="72"/>
    </row>
    <row r="31320" spans="1:2">
      <c r="A31320" s="72" t="s">
        <v>17131</v>
      </c>
      <c r="B31320" s="72"/>
    </row>
    <row r="31321" spans="1:2">
      <c r="A31321" s="72" t="s">
        <v>24388</v>
      </c>
      <c r="B31321" s="72"/>
    </row>
    <row r="31322" spans="1:2">
      <c r="A31322" s="72" t="s">
        <v>24389</v>
      </c>
      <c r="B31322" s="72"/>
    </row>
    <row r="31323" spans="1:2">
      <c r="A31323" s="72" t="s">
        <v>9058</v>
      </c>
      <c r="B31323" s="72"/>
    </row>
    <row r="31324" spans="1:2">
      <c r="A31324" s="72" t="s">
        <v>24917</v>
      </c>
      <c r="B31324" s="72"/>
    </row>
    <row r="31325" spans="1:2">
      <c r="A31325" s="72" t="s">
        <v>1674</v>
      </c>
      <c r="B31325" s="72"/>
    </row>
    <row r="31326" spans="1:2">
      <c r="A31326" s="72" t="s">
        <v>15834</v>
      </c>
      <c r="B31326" s="72"/>
    </row>
    <row r="31327" spans="1:2">
      <c r="A31327" s="72" t="s">
        <v>5392</v>
      </c>
      <c r="B31327" s="72"/>
    </row>
    <row r="31328" spans="1:2">
      <c r="A31328" s="72" t="s">
        <v>11387</v>
      </c>
      <c r="B31328" s="72"/>
    </row>
    <row r="31329" spans="1:2">
      <c r="A31329" s="72" t="s">
        <v>24918</v>
      </c>
      <c r="B31329" s="72"/>
    </row>
    <row r="31330" spans="1:2">
      <c r="A31330" s="72" t="s">
        <v>554</v>
      </c>
      <c r="B31330" s="72"/>
    </row>
    <row r="31331" spans="1:2">
      <c r="A31331" s="72" t="s">
        <v>24390</v>
      </c>
      <c r="B31331" s="72"/>
    </row>
    <row r="31332" spans="1:2">
      <c r="A31332" s="72" t="s">
        <v>11388</v>
      </c>
      <c r="B31332" s="72"/>
    </row>
    <row r="31333" spans="1:2">
      <c r="A31333" s="72" t="s">
        <v>11388</v>
      </c>
      <c r="B31333" s="72"/>
    </row>
    <row r="31334" spans="1:2">
      <c r="A31334" s="72" t="s">
        <v>11388</v>
      </c>
      <c r="B31334" s="72"/>
    </row>
    <row r="31335" spans="1:2">
      <c r="A31335" s="72" t="s">
        <v>11388</v>
      </c>
      <c r="B31335" s="72"/>
    </row>
    <row r="31336" spans="1:2">
      <c r="A31336" s="72" t="s">
        <v>11388</v>
      </c>
      <c r="B31336" s="72"/>
    </row>
    <row r="31337" spans="1:2">
      <c r="A31337" s="72" t="s">
        <v>24919</v>
      </c>
      <c r="B31337" s="72"/>
    </row>
    <row r="31338" spans="1:2">
      <c r="A31338" s="72" t="s">
        <v>11931</v>
      </c>
      <c r="B31338" s="72"/>
    </row>
    <row r="31339" spans="1:2">
      <c r="A31339" s="72" t="s">
        <v>12848</v>
      </c>
      <c r="B31339" s="72"/>
    </row>
    <row r="31340" spans="1:2">
      <c r="A31340" s="72" t="s">
        <v>4434</v>
      </c>
      <c r="B31340" s="72"/>
    </row>
    <row r="31341" spans="1:2">
      <c r="A31341" s="72" t="s">
        <v>17135</v>
      </c>
      <c r="B31341" s="72"/>
    </row>
    <row r="31342" spans="1:2">
      <c r="A31342" s="72" t="s">
        <v>17136</v>
      </c>
      <c r="B31342" s="72"/>
    </row>
    <row r="31343" spans="1:2">
      <c r="A31343" s="72" t="s">
        <v>12359</v>
      </c>
      <c r="B31343" s="72"/>
    </row>
    <row r="31344" spans="1:2">
      <c r="A31344" s="72" t="s">
        <v>12359</v>
      </c>
      <c r="B31344" s="72"/>
    </row>
    <row r="31345" spans="1:2">
      <c r="A31345" s="72" t="s">
        <v>13153</v>
      </c>
      <c r="B31345" s="72"/>
    </row>
    <row r="31346" spans="1:2">
      <c r="A31346" s="72" t="s">
        <v>24391</v>
      </c>
      <c r="B31346" s="72"/>
    </row>
    <row r="31347" spans="1:2">
      <c r="A31347" s="72" t="s">
        <v>32199</v>
      </c>
      <c r="B31347" s="72"/>
    </row>
    <row r="31348" spans="1:2">
      <c r="A31348" s="72" t="s">
        <v>5755</v>
      </c>
      <c r="B31348" s="72"/>
    </row>
    <row r="31349" spans="1:2">
      <c r="A31349" s="72" t="s">
        <v>27115</v>
      </c>
      <c r="B31349" s="72"/>
    </row>
    <row r="31350" spans="1:2">
      <c r="A31350" s="72" t="s">
        <v>27116</v>
      </c>
      <c r="B31350" s="72"/>
    </row>
    <row r="31351" spans="1:2">
      <c r="A31351" s="72" t="s">
        <v>20197</v>
      </c>
      <c r="B31351" s="72"/>
    </row>
    <row r="31352" spans="1:2">
      <c r="A31352" s="72" t="s">
        <v>32939</v>
      </c>
      <c r="B31352" s="72"/>
    </row>
    <row r="31353" spans="1:2">
      <c r="A31353" s="72" t="s">
        <v>32940</v>
      </c>
      <c r="B31353" s="72"/>
    </row>
    <row r="31354" spans="1:2">
      <c r="A31354" s="72" t="s">
        <v>21481</v>
      </c>
      <c r="B31354" s="72"/>
    </row>
    <row r="31355" spans="1:2">
      <c r="A31355" s="72" t="s">
        <v>2931</v>
      </c>
      <c r="B31355" s="72"/>
    </row>
    <row r="31356" spans="1:2">
      <c r="A31356" s="72" t="s">
        <v>2931</v>
      </c>
      <c r="B31356" s="72"/>
    </row>
    <row r="31357" spans="1:2">
      <c r="A31357" s="72" t="s">
        <v>30780</v>
      </c>
      <c r="B31357" s="72"/>
    </row>
    <row r="31358" spans="1:2">
      <c r="A31358" s="72" t="s">
        <v>12360</v>
      </c>
      <c r="B31358" s="72"/>
    </row>
    <row r="31359" spans="1:2">
      <c r="A31359" s="72" t="s">
        <v>20198</v>
      </c>
      <c r="B31359" s="72"/>
    </row>
    <row r="31360" spans="1:2">
      <c r="A31360" s="72" t="s">
        <v>16854</v>
      </c>
      <c r="B31360" s="72"/>
    </row>
    <row r="31361" spans="1:2">
      <c r="A31361" s="72" t="s">
        <v>11932</v>
      </c>
      <c r="B31361" s="72"/>
    </row>
    <row r="31362" spans="1:2">
      <c r="A31362" s="72" t="s">
        <v>24392</v>
      </c>
      <c r="B31362" s="72"/>
    </row>
    <row r="31363" spans="1:2">
      <c r="A31363" s="72" t="s">
        <v>2219</v>
      </c>
      <c r="B31363" s="72"/>
    </row>
    <row r="31364" spans="1:2">
      <c r="A31364" s="72" t="s">
        <v>13721</v>
      </c>
      <c r="B31364" s="72"/>
    </row>
    <row r="31365" spans="1:2">
      <c r="A31365" s="72" t="s">
        <v>9467</v>
      </c>
      <c r="B31365" s="72"/>
    </row>
    <row r="31366" spans="1:2">
      <c r="A31366" s="72" t="s">
        <v>9467</v>
      </c>
      <c r="B31366" s="72"/>
    </row>
    <row r="31367" spans="1:2">
      <c r="A31367" s="72" t="s">
        <v>9467</v>
      </c>
      <c r="B31367" s="72"/>
    </row>
    <row r="31368" spans="1:2">
      <c r="A31368" s="72" t="s">
        <v>30126</v>
      </c>
      <c r="B31368" s="72"/>
    </row>
    <row r="31369" spans="1:2">
      <c r="A31369" s="72" t="s">
        <v>20508</v>
      </c>
      <c r="B31369" s="72"/>
    </row>
    <row r="31370" spans="1:2">
      <c r="A31370" s="72" t="s">
        <v>11933</v>
      </c>
      <c r="B31370" s="72"/>
    </row>
    <row r="31371" spans="1:2">
      <c r="A31371" s="72" t="s">
        <v>2542</v>
      </c>
      <c r="B31371" s="72"/>
    </row>
    <row r="31372" spans="1:2">
      <c r="A31372" s="72" t="s">
        <v>14431</v>
      </c>
      <c r="B31372" s="72"/>
    </row>
    <row r="31373" spans="1:2">
      <c r="A31373" s="72" t="s">
        <v>9468</v>
      </c>
      <c r="B31373" s="72"/>
    </row>
    <row r="31374" spans="1:2">
      <c r="A31374" s="72" t="s">
        <v>16276</v>
      </c>
      <c r="B31374" s="72"/>
    </row>
    <row r="31375" spans="1:2">
      <c r="A31375" s="72" t="s">
        <v>31270</v>
      </c>
      <c r="B31375" s="72"/>
    </row>
    <row r="31376" spans="1:2">
      <c r="A31376" s="72" t="s">
        <v>7979</v>
      </c>
      <c r="B31376" s="72"/>
    </row>
    <row r="31377" spans="1:2">
      <c r="A31377" s="72" t="s">
        <v>7979</v>
      </c>
      <c r="B31377" s="72"/>
    </row>
    <row r="31378" spans="1:2">
      <c r="A31378" s="72" t="s">
        <v>17518</v>
      </c>
      <c r="B31378" s="72"/>
    </row>
    <row r="31379" spans="1:2">
      <c r="A31379" s="72" t="s">
        <v>3293</v>
      </c>
      <c r="B31379" s="72"/>
    </row>
    <row r="31380" spans="1:2">
      <c r="A31380" s="72" t="s">
        <v>11934</v>
      </c>
      <c r="B31380" s="72"/>
    </row>
    <row r="31381" spans="1:2">
      <c r="A31381" s="72" t="s">
        <v>25983</v>
      </c>
      <c r="B31381" s="72"/>
    </row>
    <row r="31382" spans="1:2">
      <c r="A31382" s="72" t="s">
        <v>30781</v>
      </c>
      <c r="B31382" s="72"/>
    </row>
    <row r="31383" spans="1:2">
      <c r="A31383" s="72" t="s">
        <v>27630</v>
      </c>
      <c r="B31383" s="72"/>
    </row>
    <row r="31384" spans="1:2">
      <c r="A31384" s="72" t="s">
        <v>3701</v>
      </c>
      <c r="B31384" s="72"/>
    </row>
    <row r="31385" spans="1:2">
      <c r="A31385" s="72" t="s">
        <v>14939</v>
      </c>
      <c r="B31385" s="72"/>
    </row>
    <row r="31386" spans="1:2">
      <c r="A31386" s="72" t="s">
        <v>4435</v>
      </c>
      <c r="B31386" s="72"/>
    </row>
    <row r="31387" spans="1:2">
      <c r="A31387" s="72" t="s">
        <v>4435</v>
      </c>
      <c r="B31387" s="72"/>
    </row>
    <row r="31388" spans="1:2">
      <c r="A31388" s="72" t="s">
        <v>17137</v>
      </c>
      <c r="B31388" s="72"/>
    </row>
    <row r="31389" spans="1:2">
      <c r="A31389" s="72" t="s">
        <v>12849</v>
      </c>
      <c r="B31389" s="72"/>
    </row>
    <row r="31390" spans="1:2">
      <c r="A31390" s="72" t="s">
        <v>8524</v>
      </c>
      <c r="B31390" s="72"/>
    </row>
    <row r="31391" spans="1:2">
      <c r="A31391" s="72" t="s">
        <v>8525</v>
      </c>
      <c r="B31391" s="72"/>
    </row>
    <row r="31392" spans="1:2">
      <c r="A31392" s="72" t="s">
        <v>8526</v>
      </c>
      <c r="B31392" s="72"/>
    </row>
    <row r="31393" spans="1:2">
      <c r="A31393" s="72" t="s">
        <v>8527</v>
      </c>
      <c r="B31393" s="72"/>
    </row>
    <row r="31394" spans="1:2">
      <c r="A31394" s="72" t="s">
        <v>3294</v>
      </c>
      <c r="B31394" s="72"/>
    </row>
    <row r="31395" spans="1:2">
      <c r="A31395" s="72" t="s">
        <v>12361</v>
      </c>
      <c r="B31395" s="72"/>
    </row>
    <row r="31396" spans="1:2">
      <c r="A31396" s="72" t="s">
        <v>17138</v>
      </c>
      <c r="B31396" s="72"/>
    </row>
    <row r="31397" spans="1:2">
      <c r="A31397" s="72" t="s">
        <v>11389</v>
      </c>
      <c r="B31397" s="72"/>
    </row>
    <row r="31398" spans="1:2">
      <c r="A31398" s="72" t="s">
        <v>31991</v>
      </c>
      <c r="B31398" s="72"/>
    </row>
    <row r="31399" spans="1:2">
      <c r="A31399" s="72" t="s">
        <v>27988</v>
      </c>
      <c r="B31399" s="72"/>
    </row>
    <row r="31400" spans="1:2">
      <c r="A31400" s="72" t="s">
        <v>27989</v>
      </c>
      <c r="B31400" s="72"/>
    </row>
    <row r="31401" spans="1:2">
      <c r="A31401" s="72" t="s">
        <v>13984</v>
      </c>
      <c r="B31401" s="72"/>
    </row>
    <row r="31402" spans="1:2">
      <c r="A31402" s="72" t="s">
        <v>555</v>
      </c>
      <c r="B31402" s="72"/>
    </row>
    <row r="31403" spans="1:2">
      <c r="A31403" s="72" t="s">
        <v>555</v>
      </c>
      <c r="B31403" s="72"/>
    </row>
    <row r="31404" spans="1:2">
      <c r="A31404" s="72" t="s">
        <v>22691</v>
      </c>
      <c r="B31404" s="72"/>
    </row>
    <row r="31405" spans="1:2">
      <c r="A31405" s="72" t="s">
        <v>17974</v>
      </c>
      <c r="B31405" s="72"/>
    </row>
    <row r="31406" spans="1:2">
      <c r="A31406" s="72" t="s">
        <v>17974</v>
      </c>
      <c r="B31406" s="72"/>
    </row>
    <row r="31407" spans="1:2">
      <c r="A31407" s="72" t="s">
        <v>17974</v>
      </c>
      <c r="B31407" s="72"/>
    </row>
    <row r="31408" spans="1:2">
      <c r="A31408" s="72" t="s">
        <v>17974</v>
      </c>
      <c r="B31408" s="72"/>
    </row>
    <row r="31409" spans="1:2">
      <c r="A31409" s="72" t="s">
        <v>17974</v>
      </c>
      <c r="B31409" s="72"/>
    </row>
    <row r="31410" spans="1:2">
      <c r="A31410" s="72" t="s">
        <v>27631</v>
      </c>
      <c r="B31410" s="72"/>
    </row>
    <row r="31411" spans="1:2">
      <c r="A31411" s="72" t="s">
        <v>6474</v>
      </c>
      <c r="B31411" s="72"/>
    </row>
    <row r="31412" spans="1:2">
      <c r="A31412" s="72" t="s">
        <v>6475</v>
      </c>
      <c r="B31412" s="72"/>
    </row>
    <row r="31413" spans="1:2">
      <c r="A31413" s="72" t="s">
        <v>32941</v>
      </c>
      <c r="B31413" s="72"/>
    </row>
    <row r="31414" spans="1:2">
      <c r="A31414" s="72" t="s">
        <v>13985</v>
      </c>
      <c r="B31414" s="72"/>
    </row>
    <row r="31415" spans="1:2">
      <c r="A31415" s="72" t="s">
        <v>7345</v>
      </c>
      <c r="B31415" s="72"/>
    </row>
    <row r="31416" spans="1:2">
      <c r="A31416" s="72" t="s">
        <v>7346</v>
      </c>
      <c r="B31416" s="72"/>
    </row>
    <row r="31417" spans="1:2">
      <c r="A31417" s="72" t="s">
        <v>29593</v>
      </c>
      <c r="B31417" s="72"/>
    </row>
    <row r="31418" spans="1:2">
      <c r="A31418" s="72" t="s">
        <v>31992</v>
      </c>
      <c r="B31418" s="72"/>
    </row>
    <row r="31419" spans="1:2">
      <c r="A31419" s="72" t="s">
        <v>17975</v>
      </c>
      <c r="B31419" s="72"/>
    </row>
    <row r="31420" spans="1:2">
      <c r="A31420" s="72" t="s">
        <v>21482</v>
      </c>
      <c r="B31420" s="72"/>
    </row>
    <row r="31421" spans="1:2">
      <c r="A31421" s="72" t="s">
        <v>31993</v>
      </c>
      <c r="B31421" s="72"/>
    </row>
    <row r="31422" spans="1:2">
      <c r="A31422" s="72" t="s">
        <v>7347</v>
      </c>
      <c r="B31422" s="72"/>
    </row>
    <row r="31423" spans="1:2">
      <c r="A31423" s="72" t="s">
        <v>2932</v>
      </c>
      <c r="B31423" s="72"/>
    </row>
    <row r="31424" spans="1:2">
      <c r="A31424" s="72" t="s">
        <v>18482</v>
      </c>
      <c r="B31424" s="72"/>
    </row>
    <row r="31425" spans="1:2">
      <c r="A31425" s="72" t="s">
        <v>15515</v>
      </c>
      <c r="B31425" s="72"/>
    </row>
    <row r="31426" spans="1:2">
      <c r="A31426" s="72" t="s">
        <v>32942</v>
      </c>
      <c r="B31426" s="72"/>
    </row>
    <row r="31427" spans="1:2">
      <c r="A31427" s="72" t="s">
        <v>27632</v>
      </c>
      <c r="B31427" s="72"/>
    </row>
    <row r="31428" spans="1:2">
      <c r="A31428" s="72" t="s">
        <v>33257</v>
      </c>
      <c r="B31428" s="72"/>
    </row>
    <row r="31429" spans="1:2">
      <c r="A31429" s="72" t="s">
        <v>27633</v>
      </c>
      <c r="B31429" s="72"/>
    </row>
    <row r="31430" spans="1:2">
      <c r="A31430" s="72" t="s">
        <v>7348</v>
      </c>
      <c r="B31430" s="72"/>
    </row>
    <row r="31431" spans="1:2">
      <c r="A31431" s="72" t="s">
        <v>2070</v>
      </c>
      <c r="B31431" s="72"/>
    </row>
    <row r="31432" spans="1:2">
      <c r="A31432" s="72" t="s">
        <v>29594</v>
      </c>
      <c r="B31432" s="72"/>
    </row>
    <row r="31433" spans="1:2">
      <c r="A31433" s="72" t="s">
        <v>31533</v>
      </c>
      <c r="B31433" s="72"/>
    </row>
    <row r="31434" spans="1:2">
      <c r="A31434" s="72" t="s">
        <v>7349</v>
      </c>
      <c r="B31434" s="72"/>
    </row>
    <row r="31435" spans="1:2">
      <c r="A31435" s="72" t="s">
        <v>7350</v>
      </c>
      <c r="B31435" s="72"/>
    </row>
    <row r="31436" spans="1:2">
      <c r="A31436" s="72" t="s">
        <v>13986</v>
      </c>
      <c r="B31436" s="72"/>
    </row>
    <row r="31437" spans="1:2">
      <c r="A31437" s="72" t="s">
        <v>20199</v>
      </c>
      <c r="B31437" s="72"/>
    </row>
    <row r="31438" spans="1:2">
      <c r="A31438" s="72" t="s">
        <v>20200</v>
      </c>
      <c r="B31438" s="72"/>
    </row>
    <row r="31439" spans="1:2">
      <c r="A31439" s="72" t="s">
        <v>7351</v>
      </c>
      <c r="B31439" s="72"/>
    </row>
    <row r="31440" spans="1:2">
      <c r="A31440" s="72" t="s">
        <v>2071</v>
      </c>
      <c r="B31440" s="72"/>
    </row>
    <row r="31441" spans="1:2">
      <c r="A31441" s="72" t="s">
        <v>27117</v>
      </c>
      <c r="B31441" s="72"/>
    </row>
    <row r="31442" spans="1:2">
      <c r="A31442" s="72" t="s">
        <v>1285</v>
      </c>
      <c r="B31442" s="72"/>
    </row>
    <row r="31443" spans="1:2">
      <c r="A31443" s="72" t="s">
        <v>23900</v>
      </c>
      <c r="B31443" s="72"/>
    </row>
    <row r="31444" spans="1:2">
      <c r="A31444" s="72" t="s">
        <v>28512</v>
      </c>
      <c r="B31444" s="72"/>
    </row>
    <row r="31445" spans="1:2">
      <c r="A31445" s="72" t="s">
        <v>21483</v>
      </c>
      <c r="B31445" s="72"/>
    </row>
    <row r="31446" spans="1:2">
      <c r="A31446" s="72" t="s">
        <v>19691</v>
      </c>
      <c r="B31446" s="72"/>
    </row>
    <row r="31447" spans="1:2">
      <c r="A31447" s="72" t="s">
        <v>24393</v>
      </c>
      <c r="B31447" s="72"/>
    </row>
    <row r="31448" spans="1:2">
      <c r="A31448" s="72" t="s">
        <v>11390</v>
      </c>
      <c r="B31448" s="72"/>
    </row>
    <row r="31449" spans="1:2">
      <c r="A31449" s="72" t="s">
        <v>13722</v>
      </c>
      <c r="B31449" s="72"/>
    </row>
    <row r="31450" spans="1:2">
      <c r="A31450" s="72" t="s">
        <v>1675</v>
      </c>
      <c r="B31450" s="72"/>
    </row>
    <row r="31451" spans="1:2">
      <c r="A31451" s="72" t="s">
        <v>13987</v>
      </c>
      <c r="B31451" s="72"/>
    </row>
    <row r="31452" spans="1:2">
      <c r="A31452" s="72" t="s">
        <v>25315</v>
      </c>
      <c r="B31452" s="72"/>
    </row>
    <row r="31453" spans="1:2">
      <c r="A31453" s="72" t="s">
        <v>10721</v>
      </c>
      <c r="B31453" s="72"/>
    </row>
    <row r="31454" spans="1:2">
      <c r="A31454" s="72" t="s">
        <v>11045</v>
      </c>
      <c r="B31454" s="72"/>
    </row>
    <row r="31455" spans="1:2">
      <c r="A31455" s="72" t="s">
        <v>8528</v>
      </c>
      <c r="B31455" s="72"/>
    </row>
    <row r="31456" spans="1:2">
      <c r="A31456" s="72" t="s">
        <v>2543</v>
      </c>
      <c r="B31456" s="72"/>
    </row>
    <row r="31457" spans="1:2">
      <c r="A31457" s="72" t="s">
        <v>32943</v>
      </c>
      <c r="B31457" s="72"/>
    </row>
    <row r="31458" spans="1:2">
      <c r="A31458" s="72" t="s">
        <v>32943</v>
      </c>
      <c r="B31458" s="72"/>
    </row>
    <row r="31459" spans="1:2">
      <c r="A31459" s="72" t="s">
        <v>17519</v>
      </c>
      <c r="B31459" s="72"/>
    </row>
    <row r="31460" spans="1:2">
      <c r="A31460" s="72" t="s">
        <v>16569</v>
      </c>
      <c r="B31460" s="72"/>
    </row>
    <row r="31461" spans="1:2">
      <c r="A31461" s="72" t="s">
        <v>27990</v>
      </c>
      <c r="B31461" s="72"/>
    </row>
    <row r="31462" spans="1:2">
      <c r="A31462" s="72" t="s">
        <v>9059</v>
      </c>
      <c r="B31462" s="72"/>
    </row>
    <row r="31463" spans="1:2">
      <c r="A31463" s="72" t="s">
        <v>27118</v>
      </c>
      <c r="B31463" s="72"/>
    </row>
    <row r="31464" spans="1:2">
      <c r="A31464" s="72" t="s">
        <v>25984</v>
      </c>
      <c r="B31464" s="72"/>
    </row>
    <row r="31465" spans="1:2">
      <c r="A31465" s="72" t="s">
        <v>25986</v>
      </c>
      <c r="B31465" s="72"/>
    </row>
    <row r="31466" spans="1:2">
      <c r="A31466" s="72" t="s">
        <v>25985</v>
      </c>
      <c r="B31466" s="72"/>
    </row>
    <row r="31467" spans="1:2">
      <c r="A31467" s="72" t="s">
        <v>21122</v>
      </c>
      <c r="B31467" s="72"/>
    </row>
    <row r="31468" spans="1:2">
      <c r="A31468" s="72" t="s">
        <v>25987</v>
      </c>
      <c r="B31468" s="72"/>
    </row>
    <row r="31469" spans="1:2">
      <c r="A31469" s="72" t="s">
        <v>25988</v>
      </c>
      <c r="B31469" s="72"/>
    </row>
    <row r="31470" spans="1:2">
      <c r="A31470" s="72" t="s">
        <v>25989</v>
      </c>
      <c r="B31470" s="72"/>
    </row>
    <row r="31471" spans="1:2">
      <c r="A31471" s="72" t="s">
        <v>25990</v>
      </c>
      <c r="B31471" s="72"/>
    </row>
    <row r="31472" spans="1:2">
      <c r="A31472" s="72" t="s">
        <v>25991</v>
      </c>
      <c r="B31472" s="72"/>
    </row>
    <row r="31473" spans="1:2">
      <c r="A31473" s="72" t="s">
        <v>25992</v>
      </c>
      <c r="B31473" s="72"/>
    </row>
    <row r="31474" spans="1:2">
      <c r="A31474" s="72" t="s">
        <v>25993</v>
      </c>
      <c r="B31474" s="72"/>
    </row>
    <row r="31475" spans="1:2">
      <c r="A31475" s="72" t="s">
        <v>25994</v>
      </c>
      <c r="B31475" s="72"/>
    </row>
    <row r="31476" spans="1:2">
      <c r="A31476" s="72" t="s">
        <v>25995</v>
      </c>
      <c r="B31476" s="72"/>
    </row>
    <row r="31477" spans="1:2">
      <c r="A31477" s="72" t="s">
        <v>25996</v>
      </c>
      <c r="B31477" s="72"/>
    </row>
    <row r="31478" spans="1:2">
      <c r="A31478" s="72" t="s">
        <v>25997</v>
      </c>
      <c r="B31478" s="72"/>
    </row>
    <row r="31479" spans="1:2">
      <c r="A31479" s="72" t="s">
        <v>26375</v>
      </c>
      <c r="B31479" s="72"/>
    </row>
    <row r="31480" spans="1:2">
      <c r="A31480" s="72" t="s">
        <v>21123</v>
      </c>
      <c r="B31480" s="72"/>
    </row>
    <row r="31481" spans="1:2">
      <c r="A31481" s="72" t="s">
        <v>21124</v>
      </c>
      <c r="B31481" s="72"/>
    </row>
    <row r="31482" spans="1:2">
      <c r="A31482" s="72" t="s">
        <v>25998</v>
      </c>
      <c r="B31482" s="72"/>
    </row>
    <row r="31483" spans="1:2">
      <c r="A31483" s="4" t="s">
        <v>33612</v>
      </c>
      <c r="B31483" s="72"/>
    </row>
    <row r="31484" spans="1:2">
      <c r="A31484" s="72" t="s">
        <v>25999</v>
      </c>
      <c r="B31484" s="72"/>
    </row>
    <row r="31485" spans="1:2">
      <c r="A31485" s="72" t="s">
        <v>26000</v>
      </c>
      <c r="B31485" s="72"/>
    </row>
    <row r="31486" spans="1:2">
      <c r="A31486" s="72" t="s">
        <v>21125</v>
      </c>
      <c r="B31486" s="72"/>
    </row>
    <row r="31487" spans="1:2">
      <c r="A31487" s="72" t="s">
        <v>26001</v>
      </c>
      <c r="B31487" s="72"/>
    </row>
    <row r="31488" spans="1:2">
      <c r="A31488" s="72" t="s">
        <v>26002</v>
      </c>
      <c r="B31488" s="72"/>
    </row>
    <row r="31489" spans="1:2">
      <c r="A31489" s="72" t="s">
        <v>21126</v>
      </c>
      <c r="B31489" s="72"/>
    </row>
    <row r="31490" spans="1:2">
      <c r="A31490" s="72" t="s">
        <v>26003</v>
      </c>
      <c r="B31490" s="72"/>
    </row>
    <row r="31491" spans="1:2">
      <c r="A31491" s="72" t="s">
        <v>26376</v>
      </c>
      <c r="B31491" s="72"/>
    </row>
    <row r="31492" spans="1:2">
      <c r="A31492" s="72" t="s">
        <v>26004</v>
      </c>
      <c r="B31492" s="72"/>
    </row>
    <row r="31493" spans="1:2">
      <c r="A31493" s="72" t="s">
        <v>21127</v>
      </c>
      <c r="B31493" s="72"/>
    </row>
    <row r="31494" spans="1:2">
      <c r="A31494" s="72" t="s">
        <v>21128</v>
      </c>
      <c r="B31494" s="72"/>
    </row>
    <row r="31495" spans="1:2">
      <c r="A31495" s="72" t="s">
        <v>26005</v>
      </c>
      <c r="B31495" s="72"/>
    </row>
    <row r="31496" spans="1:2">
      <c r="A31496" s="72" t="s">
        <v>26377</v>
      </c>
      <c r="B31496" s="72"/>
    </row>
    <row r="31497" spans="1:2">
      <c r="A31497" s="72" t="s">
        <v>26006</v>
      </c>
      <c r="B31497" s="72"/>
    </row>
    <row r="31498" spans="1:2">
      <c r="A31498" s="72" t="s">
        <v>30127</v>
      </c>
      <c r="B31498" s="72"/>
    </row>
    <row r="31499" spans="1:2">
      <c r="A31499" s="72" t="s">
        <v>28513</v>
      </c>
      <c r="B31499" s="72"/>
    </row>
    <row r="31500" spans="1:2">
      <c r="A31500" s="72" t="s">
        <v>12362</v>
      </c>
      <c r="B31500" s="72"/>
    </row>
    <row r="31501" spans="1:2">
      <c r="A31501" s="72" t="s">
        <v>28514</v>
      </c>
      <c r="B31501" s="72"/>
    </row>
    <row r="31502" spans="1:2">
      <c r="A31502" s="72" t="s">
        <v>30128</v>
      </c>
      <c r="B31502" s="72"/>
    </row>
    <row r="31503" spans="1:2">
      <c r="A31503" s="72" t="s">
        <v>28515</v>
      </c>
      <c r="B31503" s="72"/>
    </row>
    <row r="31504" spans="1:2">
      <c r="A31504" s="72" t="s">
        <v>11046</v>
      </c>
      <c r="B31504" s="72"/>
    </row>
    <row r="31505" spans="1:2">
      <c r="A31505" s="72" t="s">
        <v>31994</v>
      </c>
      <c r="B31505" s="72"/>
    </row>
    <row r="31506" spans="1:2">
      <c r="A31506" s="72" t="s">
        <v>10722</v>
      </c>
      <c r="B31506" s="72"/>
    </row>
    <row r="31507" spans="1:2">
      <c r="A31507" s="72" t="s">
        <v>18483</v>
      </c>
      <c r="B31507" s="72"/>
    </row>
    <row r="31508" spans="1:2">
      <c r="A31508" s="72" t="s">
        <v>21129</v>
      </c>
      <c r="B31508" s="72"/>
    </row>
    <row r="31509" spans="1:2">
      <c r="A31509" s="72" t="s">
        <v>27119</v>
      </c>
      <c r="B31509" s="72"/>
    </row>
    <row r="31510" spans="1:2">
      <c r="A31510" s="72" t="s">
        <v>12363</v>
      </c>
      <c r="B31510" s="72"/>
    </row>
    <row r="31511" spans="1:2">
      <c r="A31511" s="72" t="s">
        <v>4436</v>
      </c>
      <c r="B31511" s="72"/>
    </row>
    <row r="31512" spans="1:2">
      <c r="A31512" s="72" t="s">
        <v>10029</v>
      </c>
      <c r="B31512" s="72"/>
    </row>
    <row r="31513" spans="1:2">
      <c r="A31513" s="72" t="s">
        <v>17976</v>
      </c>
      <c r="B31513" s="72"/>
    </row>
    <row r="31514" spans="1:2">
      <c r="A31514" s="4" t="s">
        <v>1286</v>
      </c>
      <c r="B31514" s="72"/>
    </row>
    <row r="31515" spans="1:2">
      <c r="A31515" s="72" t="s">
        <v>22040</v>
      </c>
      <c r="B31515" s="72"/>
    </row>
    <row r="31516" spans="1:2">
      <c r="A31516" s="72" t="s">
        <v>4437</v>
      </c>
      <c r="B31516" s="72"/>
    </row>
    <row r="31517" spans="1:2">
      <c r="A31517" s="72" t="s">
        <v>24920</v>
      </c>
      <c r="B31517" s="72"/>
    </row>
    <row r="31518" spans="1:2">
      <c r="A31518" s="72" t="s">
        <v>27120</v>
      </c>
      <c r="B31518" s="72"/>
    </row>
    <row r="31519" spans="1:2">
      <c r="A31519" s="72" t="s">
        <v>2933</v>
      </c>
      <c r="B31519" s="72"/>
    </row>
    <row r="31520" spans="1:2">
      <c r="A31520" s="72" t="s">
        <v>2544</v>
      </c>
      <c r="B31520" s="72"/>
    </row>
    <row r="31521" spans="1:2">
      <c r="A31521" s="72" t="s">
        <v>2934</v>
      </c>
      <c r="B31521" s="72"/>
    </row>
    <row r="31522" spans="1:2">
      <c r="A31522" s="72" t="s">
        <v>14432</v>
      </c>
      <c r="B31522" s="72"/>
    </row>
    <row r="31523" spans="1:2">
      <c r="A31523" s="72" t="s">
        <v>9060</v>
      </c>
      <c r="B31523" s="72"/>
    </row>
    <row r="31524" spans="1:2">
      <c r="A31524" s="72" t="s">
        <v>22041</v>
      </c>
      <c r="B31524" s="72"/>
    </row>
    <row r="31525" spans="1:2">
      <c r="A31525" s="72" t="s">
        <v>30129</v>
      </c>
      <c r="B31525" s="72"/>
    </row>
    <row r="31526" spans="1:2">
      <c r="A31526" s="72" t="s">
        <v>30130</v>
      </c>
      <c r="B31526" s="72"/>
    </row>
    <row r="31527" spans="1:2">
      <c r="A31527" s="72" t="s">
        <v>21130</v>
      </c>
      <c r="B31527" s="72"/>
    </row>
    <row r="31528" spans="1:2">
      <c r="A31528" s="72" t="s">
        <v>2935</v>
      </c>
      <c r="B31528" s="72"/>
    </row>
    <row r="31529" spans="1:2">
      <c r="A31529" s="72" t="s">
        <v>11935</v>
      </c>
      <c r="B31529" s="72"/>
    </row>
    <row r="31530" spans="1:2">
      <c r="A31530" s="72" t="s">
        <v>9469</v>
      </c>
      <c r="B31530" s="72"/>
    </row>
    <row r="31531" spans="1:2">
      <c r="A31531" s="72" t="s">
        <v>24921</v>
      </c>
      <c r="B31531" s="72"/>
    </row>
    <row r="31532" spans="1:2">
      <c r="A31532" s="72" t="s">
        <v>24922</v>
      </c>
      <c r="B31532" s="72"/>
    </row>
    <row r="31533" spans="1:2">
      <c r="A31533" s="72" t="s">
        <v>25909</v>
      </c>
      <c r="B31533" s="72"/>
    </row>
    <row r="31534" spans="1:2">
      <c r="A31534" s="72" t="s">
        <v>23123</v>
      </c>
      <c r="B31534" s="72"/>
    </row>
    <row r="31535" spans="1:2">
      <c r="A31535" s="72" t="s">
        <v>28257</v>
      </c>
      <c r="B31535" s="72"/>
    </row>
    <row r="31536" spans="1:2">
      <c r="A31536" s="72" t="s">
        <v>17139</v>
      </c>
      <c r="B31536" s="72"/>
    </row>
    <row r="31537" spans="1:2">
      <c r="A31537" s="72" t="s">
        <v>17139</v>
      </c>
      <c r="B31537" s="72"/>
    </row>
    <row r="31538" spans="1:2">
      <c r="A31538" s="72" t="s">
        <v>20509</v>
      </c>
      <c r="B31538" s="72"/>
    </row>
    <row r="31539" spans="1:2">
      <c r="A31539" s="72" t="s">
        <v>556</v>
      </c>
      <c r="B31539" s="72"/>
    </row>
    <row r="31540" spans="1:2">
      <c r="A31540" s="72" t="s">
        <v>5756</v>
      </c>
      <c r="B31540" s="72"/>
    </row>
    <row r="31541" spans="1:2">
      <c r="A31541" s="72" t="s">
        <v>5756</v>
      </c>
      <c r="B31541" s="72"/>
    </row>
    <row r="31542" spans="1:2">
      <c r="A31542" s="72" t="s">
        <v>5756</v>
      </c>
      <c r="B31542" s="72"/>
    </row>
    <row r="31543" spans="1:2">
      <c r="A31543" s="72" t="s">
        <v>12364</v>
      </c>
      <c r="B31543" s="72"/>
    </row>
    <row r="31544" spans="1:2">
      <c r="A31544" s="72" t="s">
        <v>12365</v>
      </c>
      <c r="B31544" s="72"/>
    </row>
    <row r="31545" spans="1:2">
      <c r="A31545" s="72" t="s">
        <v>17520</v>
      </c>
      <c r="B31545" s="72"/>
    </row>
    <row r="31546" spans="1:2">
      <c r="A31546" s="72" t="s">
        <v>11936</v>
      </c>
      <c r="B31546" s="72"/>
    </row>
    <row r="31547" spans="1:2">
      <c r="A31547" s="72" t="s">
        <v>27991</v>
      </c>
      <c r="B31547" s="72"/>
    </row>
    <row r="31548" spans="1:2">
      <c r="A31548" s="72" t="s">
        <v>7352</v>
      </c>
      <c r="B31548" s="72"/>
    </row>
    <row r="31549" spans="1:2">
      <c r="A31549" s="72" t="s">
        <v>13723</v>
      </c>
      <c r="B31549" s="72"/>
    </row>
    <row r="31550" spans="1:2">
      <c r="A31550" s="72" t="s">
        <v>4438</v>
      </c>
      <c r="B31550" s="72"/>
    </row>
    <row r="31551" spans="1:2">
      <c r="A31551" s="72" t="s">
        <v>3295</v>
      </c>
      <c r="B31551" s="72"/>
    </row>
    <row r="31552" spans="1:2">
      <c r="A31552" s="72" t="s">
        <v>31534</v>
      </c>
      <c r="B31552" s="72"/>
    </row>
    <row r="31553" spans="1:2">
      <c r="A31553" s="72" t="s">
        <v>6758</v>
      </c>
      <c r="B31553" s="72"/>
    </row>
    <row r="31554" spans="1:2">
      <c r="A31554" s="72" t="s">
        <v>5394</v>
      </c>
      <c r="B31554" s="72"/>
    </row>
    <row r="31555" spans="1:2">
      <c r="A31555" s="72" t="s">
        <v>25316</v>
      </c>
      <c r="B31555" s="72"/>
    </row>
    <row r="31556" spans="1:2">
      <c r="A31556" s="72" t="s">
        <v>25317</v>
      </c>
      <c r="B31556" s="72"/>
    </row>
    <row r="31557" spans="1:2">
      <c r="A31557" s="72" t="s">
        <v>19692</v>
      </c>
      <c r="B31557" s="72"/>
    </row>
    <row r="31558" spans="1:2">
      <c r="A31558" s="72" t="s">
        <v>16570</v>
      </c>
      <c r="B31558" s="72"/>
    </row>
    <row r="31559" spans="1:2">
      <c r="A31559" s="72" t="s">
        <v>19693</v>
      </c>
      <c r="B31559" s="72"/>
    </row>
    <row r="31560" spans="1:2">
      <c r="A31560" s="72" t="s">
        <v>17522</v>
      </c>
      <c r="B31560" s="72"/>
    </row>
    <row r="31561" spans="1:2">
      <c r="A31561" s="72" t="s">
        <v>4129</v>
      </c>
      <c r="B31561" s="72"/>
    </row>
    <row r="31562" spans="1:2">
      <c r="A31562" s="72" t="s">
        <v>6183</v>
      </c>
      <c r="B31562" s="72"/>
    </row>
    <row r="31563" spans="1:2">
      <c r="A31563" s="72" t="s">
        <v>32944</v>
      </c>
      <c r="B31563" s="72"/>
    </row>
    <row r="31564" spans="1:2">
      <c r="A31564" s="72" t="s">
        <v>20201</v>
      </c>
      <c r="B31564" s="72"/>
    </row>
    <row r="31565" spans="1:2">
      <c r="A31565" s="72" t="s">
        <v>15280</v>
      </c>
      <c r="B31565" s="72"/>
    </row>
    <row r="31566" spans="1:2">
      <c r="A31566" s="72" t="s">
        <v>7353</v>
      </c>
      <c r="B31566" s="72"/>
    </row>
    <row r="31567" spans="1:2">
      <c r="A31567" s="72" t="s">
        <v>15516</v>
      </c>
      <c r="B31567" s="72"/>
    </row>
    <row r="31568" spans="1:2">
      <c r="A31568" s="72" t="s">
        <v>11937</v>
      </c>
      <c r="B31568" s="72"/>
    </row>
    <row r="31569" spans="1:2">
      <c r="A31569" s="72" t="s">
        <v>6759</v>
      </c>
      <c r="B31569" s="72"/>
    </row>
    <row r="31570" spans="1:2">
      <c r="A31570" s="72" t="s">
        <v>11938</v>
      </c>
      <c r="B31570" s="72"/>
    </row>
    <row r="31571" spans="1:2">
      <c r="A31571" s="72" t="s">
        <v>15517</v>
      </c>
      <c r="B31571" s="72"/>
    </row>
    <row r="31572" spans="1:2">
      <c r="A31572" s="72" t="s">
        <v>31391</v>
      </c>
      <c r="B31572" s="72"/>
    </row>
    <row r="31573" spans="1:2">
      <c r="A31573" s="72" t="s">
        <v>557</v>
      </c>
      <c r="B31573" s="72"/>
    </row>
    <row r="31574" spans="1:2">
      <c r="A31574" s="72" t="s">
        <v>31392</v>
      </c>
      <c r="B31574" s="72"/>
    </row>
    <row r="31575" spans="1:2">
      <c r="A31575" s="72" t="s">
        <v>29595</v>
      </c>
      <c r="B31575" s="72"/>
    </row>
    <row r="31576" spans="1:2">
      <c r="A31576" s="72" t="s">
        <v>21131</v>
      </c>
      <c r="B31576" s="72"/>
    </row>
    <row r="31577" spans="1:2">
      <c r="A31577" s="72" t="s">
        <v>12366</v>
      </c>
      <c r="B31577" s="72"/>
    </row>
    <row r="31578" spans="1:2">
      <c r="A31578" s="72" t="s">
        <v>3296</v>
      </c>
      <c r="B31578" s="72"/>
    </row>
    <row r="31579" spans="1:2">
      <c r="A31579" s="72" t="s">
        <v>19694</v>
      </c>
      <c r="B31579" s="72"/>
    </row>
    <row r="31580" spans="1:2">
      <c r="A31580" s="72" t="s">
        <v>1287</v>
      </c>
      <c r="B31580" s="72"/>
    </row>
    <row r="31581" spans="1:2">
      <c r="A31581" s="72" t="s">
        <v>26007</v>
      </c>
      <c r="B31581" s="72"/>
    </row>
    <row r="31582" spans="1:2">
      <c r="A31582" s="72" t="s">
        <v>30131</v>
      </c>
      <c r="B31582" s="72"/>
    </row>
    <row r="31583" spans="1:2">
      <c r="A31583" s="72" t="s">
        <v>14940</v>
      </c>
      <c r="B31583" s="72"/>
    </row>
    <row r="31584" spans="1:2">
      <c r="A31584" s="72" t="s">
        <v>10030</v>
      </c>
      <c r="B31584" s="72"/>
    </row>
    <row r="31585" spans="1:2">
      <c r="A31585" s="72" t="s">
        <v>10030</v>
      </c>
      <c r="B31585" s="72"/>
    </row>
    <row r="31586" spans="1:2">
      <c r="A31586" s="72" t="s">
        <v>10030</v>
      </c>
      <c r="B31586" s="72"/>
    </row>
    <row r="31587" spans="1:2">
      <c r="A31587" s="72" t="s">
        <v>10030</v>
      </c>
      <c r="B31587" s="72"/>
    </row>
    <row r="31588" spans="1:2">
      <c r="A31588" s="72" t="s">
        <v>15518</v>
      </c>
      <c r="B31588" s="72"/>
    </row>
    <row r="31589" spans="1:2">
      <c r="A31589" s="72" t="s">
        <v>15519</v>
      </c>
      <c r="B31589" s="72"/>
    </row>
    <row r="31590" spans="1:2">
      <c r="A31590" s="72" t="s">
        <v>13724</v>
      </c>
      <c r="B31590" s="72"/>
    </row>
    <row r="31591" spans="1:2">
      <c r="A31591" s="72" t="s">
        <v>14941</v>
      </c>
      <c r="B31591" s="72"/>
    </row>
    <row r="31592" spans="1:2">
      <c r="A31592" s="72" t="s">
        <v>15520</v>
      </c>
      <c r="B31592" s="72"/>
    </row>
    <row r="31593" spans="1:2">
      <c r="A31593" s="72" t="s">
        <v>9061</v>
      </c>
      <c r="B31593" s="72"/>
    </row>
    <row r="31594" spans="1:2">
      <c r="A31594" s="72" t="s">
        <v>7354</v>
      </c>
      <c r="B31594" s="72"/>
    </row>
    <row r="31595" spans="1:2">
      <c r="A31595" s="72" t="s">
        <v>1893</v>
      </c>
      <c r="B31595" s="72"/>
    </row>
    <row r="31596" spans="1:2">
      <c r="A31596" s="72" t="s">
        <v>26008</v>
      </c>
      <c r="B31596" s="72"/>
    </row>
    <row r="31597" spans="1:2">
      <c r="A31597" s="72" t="s">
        <v>3297</v>
      </c>
      <c r="B31597" s="72"/>
    </row>
    <row r="31598" spans="1:2">
      <c r="A31598" s="72" t="s">
        <v>31091</v>
      </c>
      <c r="B31598" s="72"/>
    </row>
    <row r="31599" spans="1:2">
      <c r="A31599" s="72" t="s">
        <v>23125</v>
      </c>
      <c r="B31599" s="72"/>
    </row>
    <row r="31600" spans="1:2">
      <c r="A31600" s="72" t="s">
        <v>7355</v>
      </c>
      <c r="B31600" s="72"/>
    </row>
    <row r="31601" spans="1:2">
      <c r="A31601" s="72" t="s">
        <v>16076</v>
      </c>
      <c r="B31601" s="72"/>
    </row>
    <row r="31602" spans="1:2">
      <c r="A31602" s="72" t="s">
        <v>17140</v>
      </c>
      <c r="B31602" s="72"/>
    </row>
    <row r="31603" spans="1:2">
      <c r="A31603" s="72" t="s">
        <v>13988</v>
      </c>
      <c r="B31603" s="72"/>
    </row>
    <row r="31604" spans="1:2">
      <c r="A31604" s="72" t="s">
        <v>13725</v>
      </c>
      <c r="B31604" s="72"/>
    </row>
    <row r="31605" spans="1:2">
      <c r="A31605" s="72" t="s">
        <v>12367</v>
      </c>
      <c r="B31605" s="72"/>
    </row>
    <row r="31606" spans="1:2">
      <c r="A31606" s="72" t="s">
        <v>25318</v>
      </c>
      <c r="B31606" s="72"/>
    </row>
    <row r="31607" spans="1:2">
      <c r="A31607" s="72" t="s">
        <v>24923</v>
      </c>
      <c r="B31607" s="72"/>
    </row>
    <row r="31608" spans="1:2">
      <c r="A31608" s="72" t="s">
        <v>21132</v>
      </c>
      <c r="B31608" s="72"/>
    </row>
    <row r="31609" spans="1:2">
      <c r="A31609" s="72" t="s">
        <v>21484</v>
      </c>
      <c r="B31609" s="72"/>
    </row>
    <row r="31610" spans="1:2">
      <c r="A31610" s="72" t="s">
        <v>12850</v>
      </c>
      <c r="B31610" s="72"/>
    </row>
    <row r="31611" spans="1:2">
      <c r="A31611" s="72" t="s">
        <v>32945</v>
      </c>
      <c r="B31611" s="72"/>
    </row>
    <row r="31612" spans="1:2">
      <c r="A31612" s="72" t="s">
        <v>22042</v>
      </c>
      <c r="B31612" s="72"/>
    </row>
    <row r="31613" spans="1:2">
      <c r="A31613" s="72" t="s">
        <v>7356</v>
      </c>
      <c r="B31613" s="72"/>
    </row>
    <row r="31614" spans="1:2">
      <c r="A31614" s="72" t="s">
        <v>12368</v>
      </c>
      <c r="B31614" s="72"/>
    </row>
    <row r="31615" spans="1:2">
      <c r="A31615" s="72" t="s">
        <v>2936</v>
      </c>
      <c r="B31615" s="72"/>
    </row>
    <row r="31616" spans="1:2">
      <c r="A31616" s="72" t="s">
        <v>6184</v>
      </c>
      <c r="B31616" s="72"/>
    </row>
    <row r="31617" spans="1:2">
      <c r="A31617" s="72" t="s">
        <v>18938</v>
      </c>
      <c r="B31617" s="72"/>
    </row>
    <row r="31618" spans="1:2">
      <c r="A31618" s="72" t="s">
        <v>27121</v>
      </c>
      <c r="B31618" s="72"/>
    </row>
    <row r="31619" spans="1:2">
      <c r="A31619" s="72" t="s">
        <v>3702</v>
      </c>
      <c r="B31619" s="72"/>
    </row>
    <row r="31620" spans="1:2">
      <c r="A31620" s="72" t="s">
        <v>7357</v>
      </c>
      <c r="B31620" s="72"/>
    </row>
    <row r="31621" spans="1:2">
      <c r="A31621" s="72" t="s">
        <v>9062</v>
      </c>
      <c r="B31621" s="72"/>
    </row>
    <row r="31622" spans="1:2">
      <c r="A31622" s="72" t="s">
        <v>14433</v>
      </c>
      <c r="B31622" s="72"/>
    </row>
    <row r="31623" spans="1:2">
      <c r="A31623" s="72" t="s">
        <v>22043</v>
      </c>
      <c r="B31623" s="72"/>
    </row>
    <row r="31624" spans="1:2">
      <c r="A31624" s="72" t="s">
        <v>6185</v>
      </c>
      <c r="B31624" s="72"/>
    </row>
    <row r="31625" spans="1:2">
      <c r="A31625" s="72" t="s">
        <v>18939</v>
      </c>
      <c r="B31625" s="72"/>
    </row>
    <row r="31626" spans="1:2">
      <c r="A31626" s="72" t="s">
        <v>16573</v>
      </c>
      <c r="B31626" s="72"/>
    </row>
    <row r="31627" spans="1:2">
      <c r="A31627" s="72" t="s">
        <v>12369</v>
      </c>
      <c r="B31627" s="72"/>
    </row>
    <row r="31628" spans="1:2">
      <c r="A31628" s="72" t="s">
        <v>22692</v>
      </c>
      <c r="B31628" s="72"/>
    </row>
    <row r="31629" spans="1:2">
      <c r="A31629" s="72" t="s">
        <v>23901</v>
      </c>
      <c r="B31629" s="72"/>
    </row>
    <row r="31630" spans="1:2">
      <c r="A31630" s="72" t="s">
        <v>7358</v>
      </c>
      <c r="B31630" s="72"/>
    </row>
    <row r="31631" spans="1:2">
      <c r="A31631" s="72" t="s">
        <v>27635</v>
      </c>
      <c r="B31631" s="72"/>
    </row>
    <row r="31632" spans="1:2">
      <c r="A31632" s="72" t="s">
        <v>27992</v>
      </c>
      <c r="B31632" s="72"/>
    </row>
    <row r="31633" spans="1:2">
      <c r="A31633" s="72" t="s">
        <v>6186</v>
      </c>
      <c r="B31633" s="72"/>
    </row>
    <row r="31634" spans="1:2">
      <c r="A31634" s="72" t="s">
        <v>2937</v>
      </c>
      <c r="B31634" s="72"/>
    </row>
    <row r="31635" spans="1:2">
      <c r="A31635" s="72" t="s">
        <v>25319</v>
      </c>
      <c r="B31635" s="72"/>
    </row>
    <row r="31636" spans="1:2">
      <c r="A31636" s="72" t="s">
        <v>32594</v>
      </c>
      <c r="B31636" s="72"/>
    </row>
    <row r="31637" spans="1:2">
      <c r="A31637" s="72" t="s">
        <v>16855</v>
      </c>
      <c r="B31637" s="72"/>
    </row>
    <row r="31638" spans="1:2">
      <c r="A31638" s="72" t="s">
        <v>16856</v>
      </c>
      <c r="B31638" s="72"/>
    </row>
    <row r="31639" spans="1:2">
      <c r="A31639" s="72" t="s">
        <v>7359</v>
      </c>
      <c r="B31639" s="72"/>
    </row>
    <row r="31640" spans="1:2">
      <c r="A31640" s="72" t="s">
        <v>32946</v>
      </c>
      <c r="B31640" s="72"/>
    </row>
    <row r="31641" spans="1:2">
      <c r="A31641" s="72" t="s">
        <v>10425</v>
      </c>
      <c r="B31641" s="72"/>
    </row>
    <row r="31642" spans="1:2">
      <c r="A31642" s="72" t="s">
        <v>10425</v>
      </c>
      <c r="B31642" s="72"/>
    </row>
    <row r="31643" spans="1:2">
      <c r="A31643" s="72" t="s">
        <v>11939</v>
      </c>
      <c r="B31643" s="72"/>
    </row>
    <row r="31644" spans="1:2">
      <c r="A31644" s="72" t="s">
        <v>27122</v>
      </c>
      <c r="B31644" s="72"/>
    </row>
    <row r="31645" spans="1:2">
      <c r="A31645" s="72" t="s">
        <v>30782</v>
      </c>
      <c r="B31645" s="72"/>
    </row>
    <row r="31646" spans="1:2">
      <c r="A31646" s="72" t="s">
        <v>4574</v>
      </c>
      <c r="B31646" s="72"/>
    </row>
    <row r="31647" spans="1:2">
      <c r="A31647" s="72" t="s">
        <v>31092</v>
      </c>
      <c r="B31647" s="72"/>
    </row>
    <row r="31648" spans="1:2">
      <c r="A31648" s="72" t="s">
        <v>8529</v>
      </c>
      <c r="B31648" s="72"/>
    </row>
    <row r="31649" spans="1:2">
      <c r="A31649" s="72" t="s">
        <v>3298</v>
      </c>
      <c r="B31649" s="72"/>
    </row>
    <row r="31650" spans="1:2">
      <c r="A31650" s="72" t="s">
        <v>12851</v>
      </c>
      <c r="B31650" s="72"/>
    </row>
    <row r="31651" spans="1:2">
      <c r="A31651" s="72" t="s">
        <v>12851</v>
      </c>
      <c r="B31651" s="72"/>
    </row>
    <row r="31652" spans="1:2">
      <c r="A31652" s="72" t="s">
        <v>20510</v>
      </c>
      <c r="B31652" s="72"/>
    </row>
    <row r="31653" spans="1:2">
      <c r="A31653" s="72" t="s">
        <v>11391</v>
      </c>
      <c r="B31653" s="72"/>
    </row>
    <row r="31654" spans="1:2">
      <c r="A31654" s="72" t="s">
        <v>4439</v>
      </c>
      <c r="B31654" s="72"/>
    </row>
    <row r="31655" spans="1:2">
      <c r="A31655" s="72" t="s">
        <v>17141</v>
      </c>
      <c r="B31655" s="72"/>
    </row>
    <row r="31656" spans="1:2">
      <c r="A31656" s="72" t="s">
        <v>16077</v>
      </c>
      <c r="B31656" s="72"/>
    </row>
    <row r="31657" spans="1:2">
      <c r="A31657" s="72" t="s">
        <v>1894</v>
      </c>
      <c r="B31657" s="72"/>
    </row>
    <row r="31658" spans="1:2">
      <c r="A31658" s="72" t="s">
        <v>5395</v>
      </c>
      <c r="B31658" s="72"/>
    </row>
    <row r="31659" spans="1:2">
      <c r="A31659" s="72" t="s">
        <v>11940</v>
      </c>
      <c r="B31659" s="72"/>
    </row>
    <row r="31660" spans="1:2">
      <c r="A31660" s="72" t="s">
        <v>16857</v>
      </c>
      <c r="B31660" s="72"/>
    </row>
    <row r="31661" spans="1:2">
      <c r="A31661" s="72" t="s">
        <v>31983</v>
      </c>
      <c r="B31661" s="72"/>
    </row>
    <row r="31662" spans="1:2">
      <c r="A31662" s="72" t="s">
        <v>23902</v>
      </c>
      <c r="B31662" s="72"/>
    </row>
    <row r="31663" spans="1:2">
      <c r="A31663" s="72" t="s">
        <v>23903</v>
      </c>
      <c r="B31663" s="72"/>
    </row>
    <row r="31664" spans="1:2">
      <c r="A31664" s="72" t="s">
        <v>22693</v>
      </c>
      <c r="B31664" s="72"/>
    </row>
    <row r="31665" spans="1:2">
      <c r="A31665" s="72" t="s">
        <v>22693</v>
      </c>
      <c r="B31665" s="72"/>
    </row>
    <row r="31666" spans="1:2">
      <c r="A31666" s="72" t="s">
        <v>30783</v>
      </c>
      <c r="B31666" s="72"/>
    </row>
    <row r="31667" spans="1:2">
      <c r="A31667" s="72" t="s">
        <v>29877</v>
      </c>
      <c r="B31667" s="72"/>
    </row>
    <row r="31668" spans="1:2">
      <c r="A31668" s="72" t="s">
        <v>6476</v>
      </c>
      <c r="B31668" s="72"/>
    </row>
    <row r="31669" spans="1:2">
      <c r="A31669" s="72" t="s">
        <v>27636</v>
      </c>
      <c r="B31669" s="72"/>
    </row>
    <row r="31670" spans="1:2">
      <c r="A31670" s="72" t="s">
        <v>7360</v>
      </c>
      <c r="B31670" s="72"/>
    </row>
    <row r="31671" spans="1:2">
      <c r="A31671" s="72" t="s">
        <v>16574</v>
      </c>
      <c r="B31671" s="72"/>
    </row>
    <row r="31672" spans="1:2">
      <c r="A31672" s="72" t="s">
        <v>13989</v>
      </c>
      <c r="B31672" s="72"/>
    </row>
    <row r="31673" spans="1:2">
      <c r="A31673" s="72" t="s">
        <v>29135</v>
      </c>
      <c r="B31673" s="72"/>
    </row>
    <row r="31674" spans="1:2">
      <c r="A31674" s="72" t="s">
        <v>32947</v>
      </c>
      <c r="B31674" s="72"/>
    </row>
    <row r="31675" spans="1:2">
      <c r="A31675" s="72" t="s">
        <v>32948</v>
      </c>
      <c r="B31675" s="72"/>
    </row>
    <row r="31676" spans="1:2">
      <c r="A31676" s="72" t="s">
        <v>20202</v>
      </c>
      <c r="B31676" s="72"/>
    </row>
    <row r="31677" spans="1:2">
      <c r="A31677" s="72" t="s">
        <v>10426</v>
      </c>
      <c r="B31677" s="72"/>
    </row>
    <row r="31678" spans="1:2">
      <c r="A31678" s="72" t="s">
        <v>27123</v>
      </c>
      <c r="B31678" s="72"/>
    </row>
    <row r="31679" spans="1:2">
      <c r="A31679" s="72" t="s">
        <v>20203</v>
      </c>
      <c r="B31679" s="72"/>
    </row>
    <row r="31680" spans="1:2">
      <c r="A31680" s="72" t="s">
        <v>32595</v>
      </c>
      <c r="B31680" s="72"/>
    </row>
    <row r="31681" spans="1:2">
      <c r="A31681" s="72" t="s">
        <v>32596</v>
      </c>
      <c r="B31681" s="72"/>
    </row>
    <row r="31682" spans="1:2">
      <c r="A31682" s="72" t="s">
        <v>19222</v>
      </c>
      <c r="B31682" s="72"/>
    </row>
    <row r="31683" spans="1:2">
      <c r="A31683" s="72" t="s">
        <v>22694</v>
      </c>
      <c r="B31683" s="72"/>
    </row>
    <row r="31684" spans="1:2">
      <c r="A31684" s="72" t="s">
        <v>31093</v>
      </c>
      <c r="B31684" s="72"/>
    </row>
    <row r="31685" spans="1:2">
      <c r="A31685" s="72" t="s">
        <v>17977</v>
      </c>
      <c r="B31685" s="72"/>
    </row>
    <row r="31686" spans="1:2">
      <c r="A31686" s="72" t="s">
        <v>27637</v>
      </c>
      <c r="B31686" s="72"/>
    </row>
    <row r="31687" spans="1:2">
      <c r="A31687" s="72" t="s">
        <v>32949</v>
      </c>
      <c r="B31687" s="72"/>
    </row>
    <row r="31688" spans="1:2">
      <c r="A31688" s="72" t="s">
        <v>6477</v>
      </c>
      <c r="B31688" s="72"/>
    </row>
    <row r="31689" spans="1:2">
      <c r="A31689" s="72" t="s">
        <v>13500</v>
      </c>
      <c r="B31689" s="72"/>
    </row>
    <row r="31690" spans="1:2">
      <c r="A31690" s="72" t="s">
        <v>27638</v>
      </c>
      <c r="B31690" s="72"/>
    </row>
    <row r="31691" spans="1:2">
      <c r="A31691" s="72" t="s">
        <v>3300</v>
      </c>
      <c r="B31691" s="72"/>
    </row>
    <row r="31692" spans="1:2">
      <c r="A31692" s="72" t="s">
        <v>30784</v>
      </c>
      <c r="B31692" s="72"/>
    </row>
    <row r="31693" spans="1:2">
      <c r="A31693" s="72" t="s">
        <v>3302</v>
      </c>
      <c r="B31693" s="72"/>
    </row>
    <row r="31694" spans="1:2">
      <c r="A31694" s="72" t="s">
        <v>3301</v>
      </c>
      <c r="B31694" s="72"/>
    </row>
    <row r="31695" spans="1:2">
      <c r="A31695" s="72" t="s">
        <v>26378</v>
      </c>
      <c r="B31695" s="72"/>
    </row>
    <row r="31696" spans="1:2">
      <c r="A31696" s="72" t="s">
        <v>23126</v>
      </c>
      <c r="B31696" s="72"/>
    </row>
    <row r="31697" spans="1:2">
      <c r="A31697" s="72" t="s">
        <v>25320</v>
      </c>
      <c r="B31697" s="72"/>
    </row>
    <row r="31698" spans="1:2">
      <c r="A31698" s="72" t="s">
        <v>2938</v>
      </c>
      <c r="B31698" s="72"/>
    </row>
    <row r="31699" spans="1:2">
      <c r="A31699" s="72" t="s">
        <v>7772</v>
      </c>
      <c r="B31699" s="72"/>
    </row>
    <row r="31700" spans="1:2">
      <c r="A31700" s="72" t="s">
        <v>32950</v>
      </c>
      <c r="B31700" s="72"/>
    </row>
    <row r="31701" spans="1:2">
      <c r="A31701" s="72" t="s">
        <v>22045</v>
      </c>
      <c r="B31701" s="72"/>
    </row>
    <row r="31702" spans="1:2">
      <c r="A31702" s="72" t="s">
        <v>13990</v>
      </c>
      <c r="B31702" s="72"/>
    </row>
    <row r="31703" spans="1:2">
      <c r="A31703" s="72" t="s">
        <v>26379</v>
      </c>
      <c r="B31703" s="72"/>
    </row>
    <row r="31704" spans="1:2">
      <c r="A31704" s="72" t="s">
        <v>26380</v>
      </c>
      <c r="B31704" s="72"/>
    </row>
    <row r="31705" spans="1:2">
      <c r="A31705" s="72" t="s">
        <v>14434</v>
      </c>
      <c r="B31705" s="72"/>
    </row>
    <row r="31706" spans="1:2">
      <c r="A31706" s="72" t="s">
        <v>4575</v>
      </c>
      <c r="B31706" s="72"/>
    </row>
    <row r="31707" spans="1:2">
      <c r="A31707" s="72" t="s">
        <v>29878</v>
      </c>
      <c r="B31707" s="72"/>
    </row>
    <row r="31708" spans="1:2">
      <c r="A31708" s="72" t="s">
        <v>31271</v>
      </c>
      <c r="B31708" s="72"/>
    </row>
    <row r="31709" spans="1:2">
      <c r="A31709" s="72" t="s">
        <v>9063</v>
      </c>
      <c r="B31709" s="72"/>
    </row>
    <row r="31710" spans="1:2">
      <c r="A31710" s="72" t="s">
        <v>5118</v>
      </c>
      <c r="B31710" s="72"/>
    </row>
    <row r="31711" spans="1:2">
      <c r="A31711" s="72" t="s">
        <v>29136</v>
      </c>
      <c r="B31711" s="72"/>
    </row>
    <row r="31712" spans="1:2">
      <c r="A31712" s="72" t="s">
        <v>14942</v>
      </c>
      <c r="B31712" s="72"/>
    </row>
    <row r="31713" spans="1:2">
      <c r="A31713" s="72" t="s">
        <v>1289</v>
      </c>
      <c r="B31713" s="72"/>
    </row>
    <row r="31714" spans="1:2">
      <c r="A31714" s="72" t="s">
        <v>20204</v>
      </c>
      <c r="B31714" s="72"/>
    </row>
    <row r="31715" spans="1:2">
      <c r="A31715" s="72" t="s">
        <v>18484</v>
      </c>
      <c r="B31715" s="72"/>
    </row>
    <row r="31716" spans="1:2">
      <c r="A31716" s="72" t="s">
        <v>29596</v>
      </c>
      <c r="B31716" s="72"/>
    </row>
    <row r="31717" spans="1:2">
      <c r="A31717" s="72" t="s">
        <v>1290</v>
      </c>
      <c r="B31717" s="72"/>
    </row>
    <row r="31718" spans="1:2">
      <c r="A31718" s="72" t="s">
        <v>5119</v>
      </c>
      <c r="B31718" s="72"/>
    </row>
    <row r="31719" spans="1:2">
      <c r="A31719" s="72" t="s">
        <v>20205</v>
      </c>
      <c r="B31719" s="72"/>
    </row>
    <row r="31720" spans="1:2">
      <c r="A31720" s="72" t="s">
        <v>30132</v>
      </c>
      <c r="B31720" s="72"/>
    </row>
    <row r="31721" spans="1:2">
      <c r="A31721" s="72" t="s">
        <v>11941</v>
      </c>
      <c r="B31721" s="72"/>
    </row>
    <row r="31722" spans="1:2">
      <c r="A31722" s="72" t="s">
        <v>22046</v>
      </c>
      <c r="B31722" s="72"/>
    </row>
    <row r="31723" spans="1:2">
      <c r="A31723" s="72" t="s">
        <v>1291</v>
      </c>
      <c r="B31723" s="72"/>
    </row>
    <row r="31724" spans="1:2">
      <c r="A31724" s="72" t="s">
        <v>1292</v>
      </c>
      <c r="B31724" s="72"/>
    </row>
    <row r="31725" spans="1:2">
      <c r="A31725" s="72" t="s">
        <v>2939</v>
      </c>
      <c r="B31725" s="72"/>
    </row>
    <row r="31726" spans="1:2">
      <c r="A31726" s="72" t="s">
        <v>2939</v>
      </c>
      <c r="B31726" s="72"/>
    </row>
    <row r="31727" spans="1:2">
      <c r="A31727" s="72" t="s">
        <v>6760</v>
      </c>
      <c r="B31727" s="72"/>
    </row>
    <row r="31728" spans="1:2">
      <c r="A31728" s="72" t="s">
        <v>2220</v>
      </c>
      <c r="B31728" s="72"/>
    </row>
    <row r="31729" spans="1:2">
      <c r="A31729" s="72" t="s">
        <v>22695</v>
      </c>
      <c r="B31729" s="72"/>
    </row>
    <row r="31730" spans="1:2">
      <c r="A31730" s="72" t="s">
        <v>19695</v>
      </c>
      <c r="B31730" s="72"/>
    </row>
    <row r="31731" spans="1:2">
      <c r="A31731" s="72" t="s">
        <v>22047</v>
      </c>
      <c r="B31731" s="72"/>
    </row>
    <row r="31732" spans="1:2">
      <c r="A31732" s="4" t="s">
        <v>1293</v>
      </c>
      <c r="B31732" s="72"/>
    </row>
    <row r="31733" spans="1:2">
      <c r="A31733" s="72" t="s">
        <v>32597</v>
      </c>
      <c r="B31733" s="72"/>
    </row>
    <row r="31734" spans="1:2">
      <c r="A31734" s="72" t="s">
        <v>10427</v>
      </c>
      <c r="B31734" s="72"/>
    </row>
    <row r="31735" spans="1:2">
      <c r="A31735" s="72" t="s">
        <v>1676</v>
      </c>
      <c r="B31735" s="72"/>
    </row>
    <row r="31736" spans="1:2">
      <c r="A31736" s="72" t="s">
        <v>32951</v>
      </c>
      <c r="B31736" s="72"/>
    </row>
    <row r="31737" spans="1:2">
      <c r="A31737" s="72" t="s">
        <v>1294</v>
      </c>
      <c r="B31737" s="72"/>
    </row>
    <row r="31738" spans="1:2">
      <c r="A31738" s="72" t="s">
        <v>32598</v>
      </c>
      <c r="B31738" s="72"/>
    </row>
    <row r="31739" spans="1:2">
      <c r="A31739" s="72" t="s">
        <v>22048</v>
      </c>
      <c r="B31739" s="72"/>
    </row>
    <row r="31740" spans="1:2">
      <c r="A31740" s="72" t="s">
        <v>27639</v>
      </c>
      <c r="B31740" s="72"/>
    </row>
    <row r="31741" spans="1:2">
      <c r="A31741" s="72" t="s">
        <v>25550</v>
      </c>
      <c r="B31741" s="72"/>
    </row>
    <row r="31742" spans="1:2">
      <c r="A31742" s="72" t="s">
        <v>12370</v>
      </c>
      <c r="B31742" s="72"/>
    </row>
    <row r="31743" spans="1:2">
      <c r="A31743" s="72" t="s">
        <v>32599</v>
      </c>
      <c r="B31743" s="72"/>
    </row>
    <row r="31744" spans="1:2">
      <c r="A31744" s="72" t="s">
        <v>25321</v>
      </c>
      <c r="B31744" s="72"/>
    </row>
    <row r="31745" spans="1:2">
      <c r="A31745" s="72" t="s">
        <v>32200</v>
      </c>
      <c r="B31745" s="72"/>
    </row>
    <row r="31746" spans="1:2">
      <c r="A31746" s="72" t="s">
        <v>25322</v>
      </c>
      <c r="B31746" s="72"/>
    </row>
    <row r="31747" spans="1:2">
      <c r="A31747" s="72" t="s">
        <v>21133</v>
      </c>
      <c r="B31747" s="72"/>
    </row>
    <row r="31748" spans="1:2">
      <c r="A31748" s="72" t="s">
        <v>12371</v>
      </c>
      <c r="B31748" s="72"/>
    </row>
    <row r="31749" spans="1:2">
      <c r="A31749" s="72" t="s">
        <v>31095</v>
      </c>
      <c r="B31749" s="72"/>
    </row>
    <row r="31750" spans="1:2">
      <c r="A31750" s="72" t="s">
        <v>20511</v>
      </c>
      <c r="B31750" s="72"/>
    </row>
    <row r="31751" spans="1:2">
      <c r="A31751" s="72" t="s">
        <v>25324</v>
      </c>
      <c r="B31751" s="72"/>
    </row>
    <row r="31752" spans="1:2">
      <c r="A31752" s="72" t="s">
        <v>22696</v>
      </c>
      <c r="B31752" s="72"/>
    </row>
    <row r="31753" spans="1:2">
      <c r="A31753" s="72" t="s">
        <v>10031</v>
      </c>
      <c r="B31753" s="72"/>
    </row>
    <row r="31754" spans="1:2">
      <c r="A31754" s="72" t="s">
        <v>14435</v>
      </c>
      <c r="B31754" s="72"/>
    </row>
    <row r="31755" spans="1:2">
      <c r="A31755" s="72" t="s">
        <v>26703</v>
      </c>
      <c r="B31755" s="72"/>
    </row>
    <row r="31756" spans="1:2">
      <c r="A31756" s="72" t="s">
        <v>8530</v>
      </c>
      <c r="B31756" s="72"/>
    </row>
    <row r="31757" spans="1:2">
      <c r="A31757" s="72" t="s">
        <v>14943</v>
      </c>
      <c r="B31757" s="72"/>
    </row>
    <row r="31758" spans="1:2">
      <c r="A31758" s="72" t="s">
        <v>14944</v>
      </c>
      <c r="B31758" s="72"/>
    </row>
    <row r="31759" spans="1:2">
      <c r="A31759" s="72" t="s">
        <v>32952</v>
      </c>
      <c r="B31759" s="72"/>
    </row>
    <row r="31760" spans="1:2">
      <c r="A31760" s="4" t="s">
        <v>558</v>
      </c>
      <c r="B31760" s="72"/>
    </row>
    <row r="31761" spans="1:2">
      <c r="A31761" s="72" t="s">
        <v>558</v>
      </c>
      <c r="B31761" s="72"/>
    </row>
    <row r="31762" spans="1:2">
      <c r="A31762" s="72" t="s">
        <v>23904</v>
      </c>
      <c r="B31762" s="72"/>
    </row>
    <row r="31763" spans="1:2">
      <c r="A31763" s="72" t="s">
        <v>5396</v>
      </c>
      <c r="B31763" s="72"/>
    </row>
    <row r="31764" spans="1:2">
      <c r="A31764" s="72" t="s">
        <v>22697</v>
      </c>
      <c r="B31764" s="72"/>
    </row>
    <row r="31765" spans="1:2">
      <c r="A31765" s="72" t="s">
        <v>16858</v>
      </c>
      <c r="B31765" s="72"/>
    </row>
    <row r="31766" spans="1:2">
      <c r="A31766" s="72" t="s">
        <v>16858</v>
      </c>
      <c r="B31766" s="72"/>
    </row>
    <row r="31767" spans="1:2">
      <c r="A31767" s="72" t="s">
        <v>17142</v>
      </c>
      <c r="B31767" s="72"/>
    </row>
    <row r="31768" spans="1:2">
      <c r="A31768" s="72" t="s">
        <v>17143</v>
      </c>
      <c r="B31768" s="72"/>
    </row>
    <row r="31769" spans="1:2">
      <c r="A31769" s="72" t="s">
        <v>13154</v>
      </c>
      <c r="B31769" s="72"/>
    </row>
    <row r="31770" spans="1:2">
      <c r="A31770" s="72" t="s">
        <v>31535</v>
      </c>
      <c r="B31770" s="72"/>
    </row>
    <row r="31771" spans="1:2">
      <c r="A31771" s="72" t="s">
        <v>31776</v>
      </c>
      <c r="B31771" s="72"/>
    </row>
    <row r="31772" spans="1:2">
      <c r="A31772" s="72" t="s">
        <v>23127</v>
      </c>
      <c r="B31772" s="72"/>
    </row>
    <row r="31773" spans="1:2">
      <c r="A31773" s="72" t="s">
        <v>23127</v>
      </c>
      <c r="B31773" s="72"/>
    </row>
    <row r="31774" spans="1:2">
      <c r="A31774" s="72" t="s">
        <v>6761</v>
      </c>
      <c r="B31774" s="72"/>
    </row>
    <row r="31775" spans="1:2">
      <c r="A31775" s="4" t="s">
        <v>1295</v>
      </c>
      <c r="B31775" s="72"/>
    </row>
    <row r="31776" spans="1:2">
      <c r="A31776" s="72" t="s">
        <v>15521</v>
      </c>
      <c r="B31776" s="72"/>
    </row>
    <row r="31777" spans="1:2">
      <c r="A31777" s="72" t="s">
        <v>27640</v>
      </c>
      <c r="B31777" s="72"/>
    </row>
    <row r="31778" spans="1:2">
      <c r="A31778" s="72" t="s">
        <v>21485</v>
      </c>
      <c r="B31778" s="72"/>
    </row>
    <row r="31779" spans="1:2">
      <c r="A31779" s="72" t="s">
        <v>17523</v>
      </c>
      <c r="B31779" s="72"/>
    </row>
    <row r="31780" spans="1:2">
      <c r="A31780" s="72" t="s">
        <v>17523</v>
      </c>
      <c r="B31780" s="72"/>
    </row>
    <row r="31781" spans="1:2">
      <c r="A31781" s="72" t="s">
        <v>16575</v>
      </c>
      <c r="B31781" s="72"/>
    </row>
    <row r="31782" spans="1:2">
      <c r="A31782" s="72" t="s">
        <v>22698</v>
      </c>
      <c r="B31782" s="72"/>
    </row>
    <row r="31783" spans="1:2">
      <c r="A31783" s="72" t="s">
        <v>18485</v>
      </c>
      <c r="B31783" s="72"/>
    </row>
    <row r="31784" spans="1:2">
      <c r="A31784" s="72" t="s">
        <v>33105</v>
      </c>
      <c r="B31784" s="72"/>
    </row>
    <row r="31785" spans="1:2">
      <c r="A31785" s="72" t="s">
        <v>14945</v>
      </c>
      <c r="B31785" s="72"/>
    </row>
    <row r="31786" spans="1:2">
      <c r="A31786" s="72" t="s">
        <v>11047</v>
      </c>
      <c r="B31786" s="72"/>
    </row>
    <row r="31787" spans="1:2">
      <c r="A31787" s="72" t="s">
        <v>24394</v>
      </c>
      <c r="B31787" s="72"/>
    </row>
    <row r="31788" spans="1:2">
      <c r="A31788" s="72" t="s">
        <v>14436</v>
      </c>
      <c r="B31788" s="72"/>
    </row>
    <row r="31789" spans="1:2">
      <c r="A31789" s="72" t="s">
        <v>26009</v>
      </c>
      <c r="B31789" s="72"/>
    </row>
    <row r="31790" spans="1:2">
      <c r="A31790" s="72" t="s">
        <v>27641</v>
      </c>
      <c r="B31790" s="72"/>
    </row>
    <row r="31791" spans="1:2">
      <c r="A31791" s="72" t="s">
        <v>18486</v>
      </c>
      <c r="B31791" s="72"/>
    </row>
    <row r="31792" spans="1:2">
      <c r="A31792" s="72" t="s">
        <v>32953</v>
      </c>
      <c r="B31792" s="72"/>
    </row>
    <row r="31793" spans="1:2">
      <c r="A31793" s="4" t="s">
        <v>1296</v>
      </c>
      <c r="B31793" s="72"/>
    </row>
    <row r="31794" spans="1:2">
      <c r="A31794" s="72" t="s">
        <v>21486</v>
      </c>
      <c r="B31794" s="72"/>
    </row>
    <row r="31795" spans="1:2">
      <c r="A31795" s="72" t="s">
        <v>559</v>
      </c>
      <c r="B31795" s="72"/>
    </row>
    <row r="31796" spans="1:2">
      <c r="A31796" s="72" t="s">
        <v>7980</v>
      </c>
      <c r="B31796" s="72"/>
    </row>
    <row r="31797" spans="1:2">
      <c r="A31797" s="72" t="s">
        <v>11392</v>
      </c>
      <c r="B31797" s="72"/>
    </row>
    <row r="31798" spans="1:2">
      <c r="A31798" s="72" t="s">
        <v>32600</v>
      </c>
      <c r="B31798" s="72"/>
    </row>
    <row r="31799" spans="1:2">
      <c r="A31799" s="72" t="s">
        <v>25323</v>
      </c>
      <c r="B31799" s="72"/>
    </row>
    <row r="31800" spans="1:2">
      <c r="A31800" s="72" t="s">
        <v>14437</v>
      </c>
      <c r="B31800" s="72"/>
    </row>
    <row r="31801" spans="1:2">
      <c r="A31801" s="72" t="s">
        <v>23905</v>
      </c>
      <c r="B31801" s="72"/>
    </row>
    <row r="31802" spans="1:2">
      <c r="A31802" s="72" t="s">
        <v>18940</v>
      </c>
      <c r="B31802" s="72"/>
    </row>
    <row r="31803" spans="1:2">
      <c r="A31803" s="72" t="s">
        <v>18940</v>
      </c>
      <c r="B31803" s="72"/>
    </row>
    <row r="31804" spans="1:2">
      <c r="A31804" s="72" t="s">
        <v>10032</v>
      </c>
      <c r="B31804" s="72"/>
    </row>
    <row r="31805" spans="1:2">
      <c r="A31805" s="72" t="s">
        <v>10843</v>
      </c>
      <c r="B31805" s="72"/>
    </row>
    <row r="31806" spans="1:2">
      <c r="A31806" s="72" t="s">
        <v>11048</v>
      </c>
      <c r="B31806" s="72"/>
    </row>
    <row r="31807" spans="1:2">
      <c r="A31807" s="72" t="s">
        <v>10844</v>
      </c>
      <c r="B31807" s="72"/>
    </row>
    <row r="31808" spans="1:2">
      <c r="A31808" s="72" t="s">
        <v>25551</v>
      </c>
      <c r="B31808" s="72"/>
    </row>
    <row r="31809" spans="1:2">
      <c r="A31809" s="72" t="s">
        <v>28516</v>
      </c>
      <c r="B31809" s="72"/>
    </row>
    <row r="31810" spans="1:2">
      <c r="A31810" s="72" t="s">
        <v>14946</v>
      </c>
      <c r="B31810" s="72"/>
    </row>
    <row r="31811" spans="1:2">
      <c r="A31811" s="72" t="s">
        <v>9064</v>
      </c>
      <c r="B31811" s="72"/>
    </row>
    <row r="31812" spans="1:2">
      <c r="A31812" s="72" t="s">
        <v>14253</v>
      </c>
      <c r="B31812" s="72"/>
    </row>
    <row r="31813" spans="1:2">
      <c r="A31813" s="72" t="s">
        <v>2072</v>
      </c>
      <c r="B31813" s="72"/>
    </row>
    <row r="31814" spans="1:2">
      <c r="A31814" s="72" t="s">
        <v>2072</v>
      </c>
      <c r="B31814" s="72"/>
    </row>
    <row r="31815" spans="1:2">
      <c r="A31815" s="72" t="s">
        <v>2072</v>
      </c>
      <c r="B31815" s="72"/>
    </row>
    <row r="31816" spans="1:2">
      <c r="A31816" s="72" t="s">
        <v>24924</v>
      </c>
      <c r="B31816" s="72"/>
    </row>
    <row r="31817" spans="1:2">
      <c r="A31817" s="72" t="s">
        <v>8531</v>
      </c>
      <c r="B31817" s="72"/>
    </row>
    <row r="31818" spans="1:2">
      <c r="A31818" s="72" t="s">
        <v>15282</v>
      </c>
      <c r="B31818" s="72"/>
    </row>
    <row r="31819" spans="1:2">
      <c r="A31819" s="72" t="s">
        <v>15283</v>
      </c>
      <c r="B31819" s="72"/>
    </row>
    <row r="31820" spans="1:2">
      <c r="A31820" s="72" t="s">
        <v>24925</v>
      </c>
      <c r="B31820" s="72"/>
    </row>
    <row r="31821" spans="1:2">
      <c r="A31821" s="72" t="s">
        <v>24926</v>
      </c>
      <c r="B31821" s="72"/>
    </row>
    <row r="31822" spans="1:2">
      <c r="A31822" s="72" t="s">
        <v>3303</v>
      </c>
      <c r="B31822" s="72"/>
    </row>
    <row r="31823" spans="1:2">
      <c r="A31823" s="72" t="s">
        <v>10845</v>
      </c>
      <c r="B31823" s="72"/>
    </row>
    <row r="31824" spans="1:2">
      <c r="A31824" s="72" t="s">
        <v>2545</v>
      </c>
      <c r="B31824" s="72"/>
    </row>
    <row r="31825" spans="1:2">
      <c r="A31825" s="72" t="s">
        <v>2545</v>
      </c>
      <c r="B31825" s="72"/>
    </row>
    <row r="31826" spans="1:2">
      <c r="A31826" s="72" t="s">
        <v>560</v>
      </c>
      <c r="B31826" s="72"/>
    </row>
    <row r="31827" spans="1:2">
      <c r="A31827" s="72" t="s">
        <v>28258</v>
      </c>
      <c r="B31827" s="72"/>
    </row>
    <row r="31828" spans="1:2">
      <c r="A31828" s="4" t="s">
        <v>561</v>
      </c>
      <c r="B31828" s="72"/>
    </row>
    <row r="31829" spans="1:2">
      <c r="A31829" s="72" t="s">
        <v>32954</v>
      </c>
      <c r="B31829" s="72"/>
    </row>
    <row r="31830" spans="1:2">
      <c r="A31830" s="72" t="s">
        <v>27642</v>
      </c>
      <c r="B31830" s="72"/>
    </row>
    <row r="31831" spans="1:2">
      <c r="A31831" s="72" t="s">
        <v>29597</v>
      </c>
      <c r="B31831" s="72"/>
    </row>
    <row r="31832" spans="1:2">
      <c r="A31832" s="72" t="s">
        <v>19696</v>
      </c>
      <c r="B31832" s="72"/>
    </row>
    <row r="31833" spans="1:2">
      <c r="A31833" s="72" t="s">
        <v>6478</v>
      </c>
      <c r="B31833" s="72"/>
    </row>
    <row r="31834" spans="1:2">
      <c r="A31834" s="72" t="s">
        <v>5757</v>
      </c>
      <c r="B31834" s="72"/>
    </row>
    <row r="31835" spans="1:2">
      <c r="A31835" s="72" t="s">
        <v>5757</v>
      </c>
      <c r="B31835" s="72"/>
    </row>
    <row r="31836" spans="1:2">
      <c r="A31836" s="72" t="s">
        <v>1298</v>
      </c>
      <c r="B31836" s="72"/>
    </row>
    <row r="31837" spans="1:2">
      <c r="A31837" s="72" t="s">
        <v>1297</v>
      </c>
      <c r="B31837" s="72"/>
    </row>
    <row r="31838" spans="1:2">
      <c r="A31838" s="72" t="s">
        <v>27124</v>
      </c>
      <c r="B31838" s="72"/>
    </row>
    <row r="31839" spans="1:2">
      <c r="A31839" s="72" t="s">
        <v>8532</v>
      </c>
      <c r="B31839" s="72"/>
    </row>
    <row r="31840" spans="1:2">
      <c r="A31840" s="72" t="s">
        <v>24395</v>
      </c>
      <c r="B31840" s="72"/>
    </row>
    <row r="31841" spans="1:2">
      <c r="A31841" s="72" t="s">
        <v>562</v>
      </c>
      <c r="B31841" s="72"/>
    </row>
    <row r="31842" spans="1:2">
      <c r="A31842" s="72" t="s">
        <v>562</v>
      </c>
      <c r="B31842" s="72"/>
    </row>
    <row r="31843" spans="1:2">
      <c r="A31843" s="72" t="s">
        <v>29137</v>
      </c>
      <c r="B31843" s="72"/>
    </row>
    <row r="31844" spans="1:2">
      <c r="A31844" s="72" t="s">
        <v>17312</v>
      </c>
      <c r="B31844" s="72"/>
    </row>
    <row r="31845" spans="1:2">
      <c r="A31845" s="72" t="s">
        <v>9470</v>
      </c>
      <c r="B31845" s="72"/>
    </row>
    <row r="31846" spans="1:2">
      <c r="A31846" s="72" t="s">
        <v>13155</v>
      </c>
      <c r="B31846" s="72"/>
    </row>
    <row r="31847" spans="1:2">
      <c r="A31847" s="72" t="s">
        <v>17313</v>
      </c>
      <c r="B31847" s="72"/>
    </row>
    <row r="31848" spans="1:2">
      <c r="A31848" s="72" t="s">
        <v>6762</v>
      </c>
      <c r="B31848" s="72"/>
    </row>
    <row r="31849" spans="1:2">
      <c r="A31849" s="72" t="s">
        <v>11393</v>
      </c>
      <c r="B31849" s="72"/>
    </row>
    <row r="31850" spans="1:2">
      <c r="A31850" s="72" t="s">
        <v>31096</v>
      </c>
      <c r="B31850" s="72"/>
    </row>
    <row r="31851" spans="1:2">
      <c r="A31851" s="72" t="s">
        <v>4131</v>
      </c>
      <c r="B31851" s="72"/>
    </row>
    <row r="31852" spans="1:2">
      <c r="A31852" s="72" t="s">
        <v>563</v>
      </c>
      <c r="B31852" s="72"/>
    </row>
    <row r="31853" spans="1:2">
      <c r="A31853" s="72" t="s">
        <v>27125</v>
      </c>
      <c r="B31853" s="72"/>
    </row>
    <row r="31854" spans="1:2">
      <c r="A31854" s="72" t="s">
        <v>17978</v>
      </c>
      <c r="B31854" s="72"/>
    </row>
    <row r="31855" spans="1:2">
      <c r="A31855" s="72" t="s">
        <v>21134</v>
      </c>
      <c r="B31855" s="72"/>
    </row>
    <row r="31856" spans="1:2">
      <c r="A31856" s="72" t="s">
        <v>21135</v>
      </c>
      <c r="B31856" s="72"/>
    </row>
    <row r="31857" spans="1:2">
      <c r="A31857" s="72" t="s">
        <v>10428</v>
      </c>
      <c r="B31857" s="72"/>
    </row>
    <row r="31858" spans="1:2">
      <c r="A31858" s="72" t="s">
        <v>1677</v>
      </c>
      <c r="B31858" s="72"/>
    </row>
    <row r="31859" spans="1:2">
      <c r="A31859" s="72" t="s">
        <v>9065</v>
      </c>
      <c r="B31859" s="72"/>
    </row>
    <row r="31860" spans="1:2">
      <c r="A31860" s="72" t="s">
        <v>23906</v>
      </c>
      <c r="B31860" s="72"/>
    </row>
    <row r="31861" spans="1:2">
      <c r="A31861" s="72" t="s">
        <v>17979</v>
      </c>
      <c r="B31861" s="72"/>
    </row>
    <row r="31862" spans="1:2">
      <c r="A31862" s="72" t="s">
        <v>17979</v>
      </c>
      <c r="B31862" s="72"/>
    </row>
    <row r="31863" spans="1:2">
      <c r="A31863" s="72" t="s">
        <v>18487</v>
      </c>
      <c r="B31863" s="72"/>
    </row>
    <row r="31864" spans="1:2">
      <c r="A31864" s="72" t="s">
        <v>13501</v>
      </c>
      <c r="B31864" s="72"/>
    </row>
    <row r="31865" spans="1:2">
      <c r="A31865" s="72" t="s">
        <v>28517</v>
      </c>
      <c r="B31865" s="72"/>
    </row>
    <row r="31866" spans="1:2">
      <c r="A31866" s="72" t="s">
        <v>2940</v>
      </c>
      <c r="B31866" s="72"/>
    </row>
    <row r="31867" spans="1:2">
      <c r="A31867" s="72" t="s">
        <v>2940</v>
      </c>
      <c r="B31867" s="72"/>
    </row>
    <row r="31868" spans="1:2">
      <c r="A31868" s="72" t="s">
        <v>1299</v>
      </c>
      <c r="B31868" s="72"/>
    </row>
    <row r="31869" spans="1:2">
      <c r="A31869" s="72" t="s">
        <v>22699</v>
      </c>
      <c r="B31869" s="72"/>
    </row>
    <row r="31870" spans="1:2">
      <c r="A31870" s="72" t="s">
        <v>18488</v>
      </c>
      <c r="B31870" s="72"/>
    </row>
    <row r="31871" spans="1:2">
      <c r="A31871" s="72" t="s">
        <v>26010</v>
      </c>
      <c r="B31871" s="72"/>
    </row>
    <row r="31872" spans="1:2">
      <c r="A31872" s="72" t="s">
        <v>13156</v>
      </c>
      <c r="B31872" s="72"/>
    </row>
    <row r="31873" spans="1:2">
      <c r="A31873" s="72" t="s">
        <v>23907</v>
      </c>
      <c r="B31873" s="72"/>
    </row>
    <row r="31874" spans="1:2">
      <c r="A31874" s="72" t="s">
        <v>33540</v>
      </c>
      <c r="B31874" s="72"/>
    </row>
    <row r="31875" spans="1:2">
      <c r="A31875" s="72" t="s">
        <v>2941</v>
      </c>
      <c r="B31875" s="72"/>
    </row>
    <row r="31876" spans="1:2">
      <c r="A31876" s="72" t="s">
        <v>20233</v>
      </c>
      <c r="B31876" s="72"/>
    </row>
    <row r="31877" spans="1:2">
      <c r="A31877" s="72" t="s">
        <v>1678</v>
      </c>
      <c r="B31877" s="72"/>
    </row>
    <row r="31878" spans="1:2">
      <c r="A31878" s="72" t="s">
        <v>13991</v>
      </c>
      <c r="B31878" s="72"/>
    </row>
    <row r="31879" spans="1:2">
      <c r="A31879" s="72" t="s">
        <v>5051</v>
      </c>
      <c r="B31879" s="72"/>
    </row>
    <row r="31880" spans="1:2">
      <c r="A31880" s="72" t="s">
        <v>15522</v>
      </c>
      <c r="B31880" s="72"/>
    </row>
    <row r="31881" spans="1:2">
      <c r="A31881" s="72" t="s">
        <v>7362</v>
      </c>
      <c r="B31881" s="72"/>
    </row>
    <row r="31882" spans="1:2">
      <c r="A31882" s="72" t="s">
        <v>30785</v>
      </c>
      <c r="B31882" s="72"/>
    </row>
    <row r="31883" spans="1:2">
      <c r="A31883" s="72" t="s">
        <v>20206</v>
      </c>
      <c r="B31883" s="72"/>
    </row>
    <row r="31884" spans="1:2">
      <c r="A31884" s="72" t="s">
        <v>15835</v>
      </c>
      <c r="B31884" s="72"/>
    </row>
    <row r="31885" spans="1:2">
      <c r="A31885" s="72" t="s">
        <v>33106</v>
      </c>
      <c r="B31885" s="72"/>
    </row>
    <row r="31886" spans="1:2">
      <c r="A31886" s="72" t="s">
        <v>16277</v>
      </c>
      <c r="B31886" s="72"/>
    </row>
    <row r="31887" spans="1:2">
      <c r="A31887" s="72" t="s">
        <v>4441</v>
      </c>
      <c r="B31887" s="72"/>
    </row>
    <row r="31888" spans="1:2">
      <c r="A31888" s="72" t="s">
        <v>27126</v>
      </c>
      <c r="B31888" s="72"/>
    </row>
    <row r="31889" spans="1:2">
      <c r="A31889" s="72" t="s">
        <v>7773</v>
      </c>
      <c r="B31889" s="72"/>
    </row>
    <row r="31890" spans="1:2">
      <c r="A31890" s="72" t="s">
        <v>24928</v>
      </c>
      <c r="B31890" s="72"/>
    </row>
    <row r="31891" spans="1:2">
      <c r="A31891" s="72" t="s">
        <v>24927</v>
      </c>
      <c r="B31891" s="72"/>
    </row>
    <row r="31892" spans="1:2">
      <c r="A31892" s="72" t="s">
        <v>23128</v>
      </c>
      <c r="B31892" s="72"/>
    </row>
    <row r="31893" spans="1:2">
      <c r="A31893" s="72" t="s">
        <v>2942</v>
      </c>
      <c r="B31893" s="72"/>
    </row>
    <row r="31894" spans="1:2">
      <c r="A31894" s="72" t="s">
        <v>2943</v>
      </c>
      <c r="B31894" s="72"/>
    </row>
    <row r="31895" spans="1:2">
      <c r="A31895" s="72" t="s">
        <v>29138</v>
      </c>
      <c r="B31895" s="72"/>
    </row>
    <row r="31896" spans="1:2">
      <c r="A31896" s="72" t="s">
        <v>23129</v>
      </c>
      <c r="B31896" s="72"/>
    </row>
    <row r="31897" spans="1:2">
      <c r="A31897" s="72" t="s">
        <v>33351</v>
      </c>
      <c r="B31897" s="72"/>
    </row>
    <row r="31898" spans="1:2">
      <c r="A31898" s="72" t="s">
        <v>17502</v>
      </c>
      <c r="B31898" s="72"/>
    </row>
    <row r="31899" spans="1:2">
      <c r="A31899" s="72" t="s">
        <v>31627</v>
      </c>
      <c r="B31899" s="72"/>
    </row>
    <row r="31900" spans="1:2">
      <c r="A31900" s="72" t="s">
        <v>33315</v>
      </c>
      <c r="B31900" s="72"/>
    </row>
    <row r="31901" spans="1:2">
      <c r="A31901" s="72" t="s">
        <v>31995</v>
      </c>
      <c r="B31901" s="72"/>
    </row>
    <row r="31902" spans="1:2">
      <c r="A31902" s="72" t="s">
        <v>27643</v>
      </c>
      <c r="B31902" s="72"/>
    </row>
    <row r="31903" spans="1:2">
      <c r="A31903" s="72" t="s">
        <v>28518</v>
      </c>
      <c r="B31903" s="72"/>
    </row>
    <row r="31904" spans="1:2">
      <c r="A31904" s="72" t="s">
        <v>6479</v>
      </c>
      <c r="B31904" s="72"/>
    </row>
    <row r="31905" spans="1:2">
      <c r="A31905" s="72" t="s">
        <v>26381</v>
      </c>
      <c r="B31905" s="72"/>
    </row>
    <row r="31906" spans="1:2">
      <c r="A31906" s="72" t="s">
        <v>6763</v>
      </c>
      <c r="B31906" s="72"/>
    </row>
    <row r="31907" spans="1:2">
      <c r="A31907" s="72" t="s">
        <v>19697</v>
      </c>
      <c r="B31907" s="72"/>
    </row>
    <row r="31908" spans="1:2">
      <c r="A31908" s="72" t="s">
        <v>19698</v>
      </c>
      <c r="B31908" s="72"/>
    </row>
    <row r="31909" spans="1:2">
      <c r="A31909" s="72" t="s">
        <v>18941</v>
      </c>
      <c r="B31909" s="72"/>
    </row>
    <row r="31910" spans="1:2">
      <c r="A31910" s="72" t="s">
        <v>24396</v>
      </c>
      <c r="B31910" s="72"/>
    </row>
    <row r="31911" spans="1:2">
      <c r="A31911" s="72" t="s">
        <v>17144</v>
      </c>
      <c r="B31911" s="72"/>
    </row>
    <row r="31912" spans="1:2">
      <c r="A31912" s="72" t="s">
        <v>1895</v>
      </c>
      <c r="B31912" s="72"/>
    </row>
    <row r="31913" spans="1:2">
      <c r="A31913" s="72" t="s">
        <v>11394</v>
      </c>
      <c r="B31913" s="72"/>
    </row>
    <row r="31914" spans="1:2">
      <c r="A31914" s="72" t="s">
        <v>28519</v>
      </c>
      <c r="B31914" s="72"/>
    </row>
    <row r="31915" spans="1:2">
      <c r="A31915" s="72" t="s">
        <v>11942</v>
      </c>
      <c r="B31915" s="72"/>
    </row>
    <row r="31916" spans="1:2">
      <c r="A31916" s="72" t="s">
        <v>15284</v>
      </c>
      <c r="B31916" s="72"/>
    </row>
    <row r="31917" spans="1:2">
      <c r="A31917" s="72" t="s">
        <v>564</v>
      </c>
      <c r="B31917" s="72"/>
    </row>
    <row r="31918" spans="1:2">
      <c r="A31918" s="72" t="s">
        <v>564</v>
      </c>
      <c r="B31918" s="72"/>
    </row>
    <row r="31919" spans="1:2">
      <c r="A31919" s="72" t="s">
        <v>11943</v>
      </c>
      <c r="B31919" s="72"/>
    </row>
    <row r="31920" spans="1:2">
      <c r="A31920" s="72" t="s">
        <v>12372</v>
      </c>
      <c r="B31920" s="72"/>
    </row>
    <row r="31921" spans="1:2">
      <c r="A31921" s="72" t="s">
        <v>14438</v>
      </c>
      <c r="B31921" s="72"/>
    </row>
    <row r="31922" spans="1:2">
      <c r="A31922" s="72" t="s">
        <v>14439</v>
      </c>
      <c r="B31922" s="72"/>
    </row>
    <row r="31923" spans="1:2">
      <c r="A31923" s="72" t="s">
        <v>14440</v>
      </c>
      <c r="B31923" s="72"/>
    </row>
    <row r="31924" spans="1:2">
      <c r="A31924" s="72" t="s">
        <v>28520</v>
      </c>
      <c r="B31924" s="72"/>
    </row>
    <row r="31925" spans="1:2">
      <c r="A31925" s="72" t="s">
        <v>18489</v>
      </c>
      <c r="B31925" s="72"/>
    </row>
    <row r="31926" spans="1:2">
      <c r="A31926" s="72" t="s">
        <v>25325</v>
      </c>
      <c r="B31926" s="72"/>
    </row>
    <row r="31927" spans="1:2">
      <c r="A31927" s="72" t="s">
        <v>16078</v>
      </c>
      <c r="B31927" s="72"/>
    </row>
    <row r="31928" spans="1:2">
      <c r="A31928" s="72" t="s">
        <v>10723</v>
      </c>
      <c r="B31928" s="72"/>
    </row>
    <row r="31929" spans="1:2">
      <c r="A31929" s="72" t="s">
        <v>23908</v>
      </c>
      <c r="B31929" s="72"/>
    </row>
    <row r="31930" spans="1:2">
      <c r="A31930" s="72" t="s">
        <v>14441</v>
      </c>
      <c r="B31930" s="72"/>
    </row>
    <row r="31931" spans="1:2">
      <c r="A31931" s="72" t="s">
        <v>21487</v>
      </c>
      <c r="B31931" s="72"/>
    </row>
    <row r="31932" spans="1:2">
      <c r="A31932" s="72" t="s">
        <v>26382</v>
      </c>
      <c r="B31932" s="72"/>
    </row>
    <row r="31933" spans="1:2">
      <c r="A31933" s="72" t="s">
        <v>17980</v>
      </c>
      <c r="B31933" s="72"/>
    </row>
    <row r="31934" spans="1:2">
      <c r="A31934" s="72" t="s">
        <v>6480</v>
      </c>
      <c r="B31934" s="72"/>
    </row>
    <row r="31935" spans="1:2">
      <c r="A31935" s="72" t="s">
        <v>6188</v>
      </c>
      <c r="B31935" s="72"/>
    </row>
    <row r="31936" spans="1:2">
      <c r="A31936" s="72" t="s">
        <v>26011</v>
      </c>
      <c r="B31936" s="72"/>
    </row>
    <row r="31937" spans="1:2">
      <c r="A31937" s="72" t="s">
        <v>21136</v>
      </c>
      <c r="B31937" s="72"/>
    </row>
    <row r="31938" spans="1:2">
      <c r="A31938" s="72" t="s">
        <v>26383</v>
      </c>
      <c r="B31938" s="72"/>
    </row>
    <row r="31939" spans="1:2">
      <c r="A31939" s="72" t="s">
        <v>21137</v>
      </c>
      <c r="B31939" s="72"/>
    </row>
    <row r="31940" spans="1:2">
      <c r="A31940" s="72" t="s">
        <v>29139</v>
      </c>
      <c r="B31940" s="72"/>
    </row>
    <row r="31941" spans="1:2">
      <c r="A31941" s="72" t="s">
        <v>15285</v>
      </c>
      <c r="B31941" s="72"/>
    </row>
    <row r="31942" spans="1:2">
      <c r="A31942" s="72" t="s">
        <v>31097</v>
      </c>
      <c r="B31942" s="72"/>
    </row>
    <row r="31943" spans="1:2">
      <c r="A31943" s="72" t="s">
        <v>3304</v>
      </c>
      <c r="B31943" s="72"/>
    </row>
    <row r="31944" spans="1:2">
      <c r="A31944" s="72" t="s">
        <v>14442</v>
      </c>
      <c r="B31944" s="72"/>
    </row>
    <row r="31945" spans="1:2">
      <c r="A31945" s="72" t="s">
        <v>26012</v>
      </c>
      <c r="B31945" s="72"/>
    </row>
    <row r="31946" spans="1:2">
      <c r="A31946" s="72" t="s">
        <v>2221</v>
      </c>
      <c r="B31946" s="72"/>
    </row>
    <row r="31947" spans="1:2">
      <c r="A31947" s="72" t="s">
        <v>12852</v>
      </c>
      <c r="B31947" s="72"/>
    </row>
    <row r="31948" spans="1:2">
      <c r="A31948" s="72" t="s">
        <v>4132</v>
      </c>
      <c r="B31948" s="72"/>
    </row>
    <row r="31949" spans="1:2">
      <c r="A31949" s="72" t="s">
        <v>16576</v>
      </c>
      <c r="B31949" s="72"/>
    </row>
    <row r="31950" spans="1:2">
      <c r="A31950" s="72" t="s">
        <v>11944</v>
      </c>
      <c r="B31950" s="72"/>
    </row>
    <row r="31951" spans="1:2">
      <c r="A31951" s="72" t="s">
        <v>31394</v>
      </c>
      <c r="B31951" s="72"/>
    </row>
    <row r="31952" spans="1:2">
      <c r="A31952" s="72" t="s">
        <v>18942</v>
      </c>
      <c r="B31952" s="72"/>
    </row>
    <row r="31953" spans="1:2">
      <c r="A31953" s="72" t="s">
        <v>2944</v>
      </c>
      <c r="B31953" s="72"/>
    </row>
    <row r="31954" spans="1:2">
      <c r="A31954" s="72" t="s">
        <v>2945</v>
      </c>
      <c r="B31954" s="72"/>
    </row>
    <row r="31955" spans="1:2">
      <c r="A31955" s="72" t="s">
        <v>2946</v>
      </c>
      <c r="B31955" s="72"/>
    </row>
    <row r="31956" spans="1:2">
      <c r="A31956" s="72" t="s">
        <v>29598</v>
      </c>
      <c r="B31956" s="72"/>
    </row>
    <row r="31957" spans="1:2">
      <c r="A31957" s="72" t="s">
        <v>5758</v>
      </c>
      <c r="B31957" s="72"/>
    </row>
    <row r="31958" spans="1:2">
      <c r="A31958" s="72" t="s">
        <v>1896</v>
      </c>
      <c r="B31958" s="72"/>
    </row>
    <row r="31959" spans="1:2">
      <c r="A31959" s="72" t="s">
        <v>2073</v>
      </c>
      <c r="B31959" s="72"/>
    </row>
    <row r="31960" spans="1:2">
      <c r="A31960" s="72" t="s">
        <v>8533</v>
      </c>
      <c r="B31960" s="72"/>
    </row>
    <row r="31961" spans="1:2">
      <c r="A31961" s="72" t="s">
        <v>31777</v>
      </c>
      <c r="B31961" s="72"/>
    </row>
    <row r="31962" spans="1:2">
      <c r="A31962" s="72" t="s">
        <v>1897</v>
      </c>
      <c r="B31962" s="72"/>
    </row>
    <row r="31963" spans="1:2">
      <c r="A31963" s="72" t="s">
        <v>1897</v>
      </c>
      <c r="B31963" s="72"/>
    </row>
    <row r="31964" spans="1:2">
      <c r="A31964" s="72" t="s">
        <v>3305</v>
      </c>
      <c r="B31964" s="72"/>
    </row>
    <row r="31965" spans="1:2">
      <c r="A31965" s="72" t="s">
        <v>29599</v>
      </c>
      <c r="B31965" s="72"/>
    </row>
    <row r="31966" spans="1:2">
      <c r="A31966" s="72" t="s">
        <v>29140</v>
      </c>
      <c r="B31966" s="72"/>
    </row>
    <row r="31967" spans="1:2">
      <c r="A31967" s="72" t="s">
        <v>27644</v>
      </c>
      <c r="B31967" s="72"/>
    </row>
    <row r="31968" spans="1:2">
      <c r="A31968" s="72" t="s">
        <v>20512</v>
      </c>
      <c r="B31968" s="72"/>
    </row>
    <row r="31969" spans="1:2">
      <c r="A31969" s="72" t="s">
        <v>2546</v>
      </c>
      <c r="B31969" s="72"/>
    </row>
    <row r="31970" spans="1:2">
      <c r="A31970" s="72" t="s">
        <v>14443</v>
      </c>
      <c r="B31970" s="72"/>
    </row>
    <row r="31971" spans="1:2">
      <c r="A31971" s="72" t="s">
        <v>31395</v>
      </c>
      <c r="B31971" s="72"/>
    </row>
    <row r="31972" spans="1:2">
      <c r="A31972" s="72" t="s">
        <v>31996</v>
      </c>
      <c r="B31972" s="72"/>
    </row>
    <row r="31973" spans="1:2">
      <c r="A31973" s="72" t="s">
        <v>12853</v>
      </c>
      <c r="B31973" s="72"/>
    </row>
    <row r="31974" spans="1:2">
      <c r="A31974" s="72" t="s">
        <v>21138</v>
      </c>
      <c r="B31974" s="72"/>
    </row>
    <row r="31975" spans="1:2">
      <c r="A31975" s="72" t="s">
        <v>27993</v>
      </c>
      <c r="B31975" s="72"/>
    </row>
    <row r="31976" spans="1:2">
      <c r="A31976" s="72" t="s">
        <v>27994</v>
      </c>
      <c r="B31976" s="72"/>
    </row>
    <row r="31977" spans="1:2">
      <c r="A31977" s="72" t="s">
        <v>18490</v>
      </c>
      <c r="B31977" s="72"/>
    </row>
    <row r="31978" spans="1:2">
      <c r="A31978" s="72" t="s">
        <v>9066</v>
      </c>
      <c r="B31978" s="72"/>
    </row>
    <row r="31979" spans="1:2">
      <c r="A31979" s="72" t="s">
        <v>9067</v>
      </c>
      <c r="B31979" s="72"/>
    </row>
    <row r="31980" spans="1:2">
      <c r="A31980" s="72" t="s">
        <v>28521</v>
      </c>
      <c r="B31980" s="72"/>
    </row>
    <row r="31981" spans="1:2">
      <c r="A31981" s="72" t="s">
        <v>23130</v>
      </c>
      <c r="B31981" s="72"/>
    </row>
    <row r="31982" spans="1:2">
      <c r="A31982" s="72" t="s">
        <v>21139</v>
      </c>
      <c r="B31982" s="72"/>
    </row>
    <row r="31983" spans="1:2">
      <c r="A31983" s="72" t="s">
        <v>1300</v>
      </c>
      <c r="B31983" s="72"/>
    </row>
    <row r="31984" spans="1:2">
      <c r="A31984" s="72" t="s">
        <v>22700</v>
      </c>
      <c r="B31984" s="72"/>
    </row>
    <row r="31985" spans="1:2">
      <c r="A31985" s="72" t="s">
        <v>21140</v>
      </c>
      <c r="B31985" s="72"/>
    </row>
    <row r="31986" spans="1:2">
      <c r="A31986" s="72" t="s">
        <v>22701</v>
      </c>
      <c r="B31986" s="72"/>
    </row>
    <row r="31987" spans="1:2">
      <c r="A31987" s="72" t="s">
        <v>20207</v>
      </c>
      <c r="B31987" s="72"/>
    </row>
    <row r="31988" spans="1:2">
      <c r="A31988" s="72" t="s">
        <v>26013</v>
      </c>
      <c r="B31988" s="72"/>
    </row>
    <row r="31989" spans="1:2">
      <c r="A31989" s="72" t="s">
        <v>11049</v>
      </c>
      <c r="B31989" s="72"/>
    </row>
    <row r="31990" spans="1:2">
      <c r="A31990" s="72" t="s">
        <v>18943</v>
      </c>
      <c r="B31990" s="72"/>
    </row>
    <row r="31991" spans="1:2">
      <c r="A31991" s="72" t="s">
        <v>24929</v>
      </c>
      <c r="B31991" s="72"/>
    </row>
    <row r="31992" spans="1:2">
      <c r="A31992" s="72" t="s">
        <v>27645</v>
      </c>
      <c r="B31992" s="72"/>
    </row>
    <row r="31993" spans="1:2">
      <c r="A31993" s="72" t="s">
        <v>26704</v>
      </c>
      <c r="B31993" s="72"/>
    </row>
    <row r="31994" spans="1:2">
      <c r="A31994" s="72" t="s">
        <v>565</v>
      </c>
      <c r="B31994" s="72"/>
    </row>
    <row r="31995" spans="1:2">
      <c r="A31995" s="72" t="s">
        <v>27646</v>
      </c>
      <c r="B31995" s="72"/>
    </row>
    <row r="31996" spans="1:2">
      <c r="A31996" s="72" t="s">
        <v>23909</v>
      </c>
      <c r="B31996" s="72"/>
    </row>
    <row r="31997" spans="1:2">
      <c r="A31997" s="72" t="s">
        <v>8534</v>
      </c>
      <c r="B31997" s="72"/>
    </row>
    <row r="31998" spans="1:2">
      <c r="A31998" s="72" t="s">
        <v>4576</v>
      </c>
      <c r="B31998" s="72"/>
    </row>
    <row r="31999" spans="1:2">
      <c r="A31999" s="72" t="s">
        <v>1898</v>
      </c>
      <c r="B31999" s="72"/>
    </row>
    <row r="32000" spans="1:2">
      <c r="A32000" s="72" t="s">
        <v>12373</v>
      </c>
      <c r="B32000" s="72"/>
    </row>
    <row r="32001" spans="1:2">
      <c r="A32001" s="72" t="s">
        <v>19223</v>
      </c>
      <c r="B32001" s="72"/>
    </row>
    <row r="32002" spans="1:2">
      <c r="A32002" s="72" t="s">
        <v>14444</v>
      </c>
      <c r="B32002" s="72"/>
    </row>
    <row r="32003" spans="1:2">
      <c r="A32003" s="72" t="s">
        <v>1301</v>
      </c>
      <c r="B32003" s="72"/>
    </row>
    <row r="32004" spans="1:2">
      <c r="A32004" s="72" t="s">
        <v>7363</v>
      </c>
      <c r="B32004" s="72"/>
    </row>
    <row r="32005" spans="1:2">
      <c r="A32005" s="72" t="s">
        <v>15286</v>
      </c>
      <c r="B32005" s="72"/>
    </row>
    <row r="32006" spans="1:2">
      <c r="A32006" s="72" t="s">
        <v>24397</v>
      </c>
      <c r="B32006" s="72"/>
    </row>
    <row r="32007" spans="1:2">
      <c r="A32007" s="72" t="s">
        <v>8535</v>
      </c>
      <c r="B32007" s="72"/>
    </row>
    <row r="32008" spans="1:2">
      <c r="A32008" s="72" t="s">
        <v>2947</v>
      </c>
      <c r="B32008" s="72"/>
    </row>
    <row r="32009" spans="1:2">
      <c r="A32009" s="72" t="s">
        <v>22049</v>
      </c>
      <c r="B32009" s="72"/>
    </row>
    <row r="32010" spans="1:2">
      <c r="A32010" s="4" t="s">
        <v>33626</v>
      </c>
      <c r="B32010" s="72"/>
    </row>
    <row r="32011" spans="1:2">
      <c r="A32011" s="72" t="s">
        <v>3306</v>
      </c>
      <c r="B32011" s="72"/>
    </row>
    <row r="32012" spans="1:2">
      <c r="A32012" s="72" t="s">
        <v>25326</v>
      </c>
      <c r="B32012" s="72"/>
    </row>
    <row r="32013" spans="1:2">
      <c r="A32013" s="72" t="s">
        <v>12374</v>
      </c>
      <c r="B32013" s="72"/>
    </row>
    <row r="32014" spans="1:2">
      <c r="A32014" s="72" t="s">
        <v>6764</v>
      </c>
      <c r="B32014" s="72"/>
    </row>
    <row r="32015" spans="1:2">
      <c r="A32015" s="72" t="s">
        <v>16278</v>
      </c>
      <c r="B32015" s="72"/>
    </row>
    <row r="32016" spans="1:2">
      <c r="A32016" s="72" t="s">
        <v>32601</v>
      </c>
      <c r="B32016" s="72"/>
    </row>
    <row r="32017" spans="1:2">
      <c r="A32017" s="72" t="s">
        <v>19699</v>
      </c>
      <c r="B32017" s="72"/>
    </row>
    <row r="32018" spans="1:2">
      <c r="A32018" s="72" t="s">
        <v>8536</v>
      </c>
      <c r="B32018" s="72"/>
    </row>
    <row r="32019" spans="1:2">
      <c r="A32019" s="72" t="s">
        <v>8537</v>
      </c>
      <c r="B32019" s="72"/>
    </row>
    <row r="32020" spans="1:2">
      <c r="A32020" s="72" t="s">
        <v>17981</v>
      </c>
      <c r="B32020" s="72"/>
    </row>
    <row r="32021" spans="1:2">
      <c r="A32021" s="72" t="s">
        <v>12375</v>
      </c>
      <c r="B32021" s="72"/>
    </row>
    <row r="32022" spans="1:2">
      <c r="A32022" s="72" t="s">
        <v>23910</v>
      </c>
      <c r="B32022" s="72"/>
    </row>
    <row r="32023" spans="1:2">
      <c r="A32023" s="72" t="s">
        <v>25327</v>
      </c>
      <c r="B32023" s="72"/>
    </row>
    <row r="32024" spans="1:2">
      <c r="A32024" s="72" t="s">
        <v>5397</v>
      </c>
      <c r="B32024" s="72"/>
    </row>
    <row r="32025" spans="1:2">
      <c r="A32025" s="72" t="s">
        <v>5397</v>
      </c>
      <c r="B32025" s="72"/>
    </row>
    <row r="32026" spans="1:2">
      <c r="A32026" s="72" t="s">
        <v>25328</v>
      </c>
      <c r="B32026" s="72"/>
    </row>
    <row r="32027" spans="1:2">
      <c r="A32027" s="72" t="s">
        <v>5759</v>
      </c>
      <c r="B32027" s="72"/>
    </row>
    <row r="32028" spans="1:2">
      <c r="A32028" s="72" t="s">
        <v>14947</v>
      </c>
      <c r="B32028" s="72"/>
    </row>
    <row r="32029" spans="1:2">
      <c r="A32029" s="72" t="s">
        <v>24930</v>
      </c>
      <c r="B32029" s="72"/>
    </row>
    <row r="32030" spans="1:2">
      <c r="A32030" s="72" t="s">
        <v>11050</v>
      </c>
      <c r="B32030" s="72"/>
    </row>
    <row r="32031" spans="1:2">
      <c r="A32031" s="4" t="s">
        <v>1302</v>
      </c>
      <c r="B32031" s="72"/>
    </row>
    <row r="32032" spans="1:2">
      <c r="A32032" s="72" t="s">
        <v>1303</v>
      </c>
      <c r="B32032" s="72"/>
    </row>
    <row r="32033" spans="1:2">
      <c r="A32033" s="72" t="s">
        <v>31272</v>
      </c>
      <c r="B32033" s="72"/>
    </row>
    <row r="32034" spans="1:2">
      <c r="A32034" s="72" t="s">
        <v>1899</v>
      </c>
      <c r="B32034" s="72"/>
    </row>
    <row r="32035" spans="1:2">
      <c r="A32035" s="72" t="s">
        <v>31536</v>
      </c>
      <c r="B32035" s="72"/>
    </row>
    <row r="32036" spans="1:2">
      <c r="A32036" s="72" t="s">
        <v>27647</v>
      </c>
      <c r="B32036" s="72"/>
    </row>
    <row r="32037" spans="1:2">
      <c r="A32037" s="72" t="s">
        <v>19700</v>
      </c>
      <c r="B32037" s="72"/>
    </row>
    <row r="32038" spans="1:2">
      <c r="A32038" s="72" t="s">
        <v>18491</v>
      </c>
      <c r="B32038" s="72"/>
    </row>
    <row r="32039" spans="1:2">
      <c r="A32039" s="72" t="s">
        <v>29600</v>
      </c>
      <c r="B32039" s="72"/>
    </row>
    <row r="32040" spans="1:2">
      <c r="A32040" s="72" t="s">
        <v>20208</v>
      </c>
      <c r="B32040" s="72"/>
    </row>
    <row r="32041" spans="1:2">
      <c r="A32041" s="72" t="s">
        <v>20209</v>
      </c>
      <c r="B32041" s="72"/>
    </row>
    <row r="32042" spans="1:2">
      <c r="A32042" s="72" t="s">
        <v>31396</v>
      </c>
      <c r="B32042" s="72"/>
    </row>
    <row r="32043" spans="1:2">
      <c r="A32043" s="72" t="s">
        <v>28522</v>
      </c>
      <c r="B32043" s="72"/>
    </row>
    <row r="32044" spans="1:2">
      <c r="A32044" s="72" t="s">
        <v>13502</v>
      </c>
      <c r="B32044" s="72"/>
    </row>
    <row r="32045" spans="1:2">
      <c r="A32045" s="72" t="s">
        <v>10724</v>
      </c>
      <c r="B32045" s="72"/>
    </row>
    <row r="32046" spans="1:2">
      <c r="A32046" s="72" t="s">
        <v>31997</v>
      </c>
      <c r="B32046" s="72"/>
    </row>
    <row r="32047" spans="1:2">
      <c r="A32047" s="72" t="s">
        <v>29141</v>
      </c>
      <c r="B32047" s="72"/>
    </row>
    <row r="32048" spans="1:2">
      <c r="A32048" s="72" t="s">
        <v>10846</v>
      </c>
      <c r="B32048" s="72"/>
    </row>
    <row r="32049" spans="1:2">
      <c r="A32049" s="72" t="s">
        <v>9068</v>
      </c>
      <c r="B32049" s="72"/>
    </row>
    <row r="32050" spans="1:2">
      <c r="A32050" s="72" t="s">
        <v>32602</v>
      </c>
      <c r="B32050" s="72"/>
    </row>
    <row r="32051" spans="1:2">
      <c r="A32051" s="72" t="s">
        <v>22050</v>
      </c>
      <c r="B32051" s="72"/>
    </row>
    <row r="32052" spans="1:2">
      <c r="A32052" s="72" t="s">
        <v>11945</v>
      </c>
      <c r="B32052" s="72"/>
    </row>
    <row r="32053" spans="1:2">
      <c r="A32053" s="72" t="s">
        <v>17524</v>
      </c>
      <c r="B32053" s="72"/>
    </row>
    <row r="32054" spans="1:2">
      <c r="A32054" s="72" t="s">
        <v>29601</v>
      </c>
      <c r="B32054" s="72"/>
    </row>
    <row r="32055" spans="1:2">
      <c r="A32055" s="72" t="s">
        <v>18492</v>
      </c>
      <c r="B32055" s="72"/>
    </row>
    <row r="32056" spans="1:2">
      <c r="A32056" s="72" t="s">
        <v>18493</v>
      </c>
      <c r="B32056" s="72"/>
    </row>
    <row r="32057" spans="1:2">
      <c r="A32057" s="72" t="s">
        <v>5120</v>
      </c>
      <c r="B32057" s="72"/>
    </row>
    <row r="32058" spans="1:2">
      <c r="A32058" s="72" t="s">
        <v>29602</v>
      </c>
      <c r="B32058" s="72"/>
    </row>
    <row r="32059" spans="1:2">
      <c r="A32059" s="72" t="s">
        <v>29879</v>
      </c>
      <c r="B32059" s="72"/>
    </row>
    <row r="32060" spans="1:2">
      <c r="A32060" s="72" t="s">
        <v>27127</v>
      </c>
      <c r="B32060" s="72"/>
    </row>
    <row r="32061" spans="1:2">
      <c r="A32061" s="72" t="s">
        <v>15523</v>
      </c>
      <c r="B32061" s="72"/>
    </row>
    <row r="32062" spans="1:2">
      <c r="A32062" s="72" t="s">
        <v>7364</v>
      </c>
      <c r="B32062" s="72"/>
    </row>
    <row r="32063" spans="1:2">
      <c r="A32063" s="4" t="s">
        <v>1304</v>
      </c>
      <c r="B32063" s="72"/>
    </row>
    <row r="32064" spans="1:2">
      <c r="A32064" s="72" t="s">
        <v>7365</v>
      </c>
      <c r="B32064" s="72"/>
    </row>
    <row r="32065" spans="1:2">
      <c r="A32065" s="72" t="s">
        <v>29603</v>
      </c>
      <c r="B32065" s="72"/>
    </row>
    <row r="32066" spans="1:2">
      <c r="A32066" s="72" t="s">
        <v>33541</v>
      </c>
      <c r="B32066" s="72"/>
    </row>
    <row r="32067" spans="1:2">
      <c r="A32067" s="72" t="s">
        <v>33258</v>
      </c>
      <c r="B32067" s="72"/>
    </row>
    <row r="32068" spans="1:2">
      <c r="A32068" s="72" t="s">
        <v>33259</v>
      </c>
      <c r="B32068" s="72"/>
    </row>
    <row r="32069" spans="1:2">
      <c r="A32069" s="72" t="s">
        <v>1305</v>
      </c>
      <c r="B32069" s="72"/>
    </row>
    <row r="32070" spans="1:2">
      <c r="A32070" s="72" t="s">
        <v>10429</v>
      </c>
      <c r="B32070" s="72"/>
    </row>
    <row r="32071" spans="1:2">
      <c r="A32071" s="72" t="s">
        <v>18494</v>
      </c>
      <c r="B32071" s="72"/>
    </row>
    <row r="32072" spans="1:2">
      <c r="A32072" s="72" t="s">
        <v>26705</v>
      </c>
      <c r="B32072" s="72"/>
    </row>
    <row r="32073" spans="1:2">
      <c r="A32073" s="72" t="s">
        <v>11051</v>
      </c>
      <c r="B32073" s="72"/>
    </row>
    <row r="32074" spans="1:2">
      <c r="A32074" s="72" t="s">
        <v>9151</v>
      </c>
      <c r="B32074" s="72"/>
    </row>
    <row r="32075" spans="1:2">
      <c r="A32075" s="72" t="s">
        <v>26014</v>
      </c>
      <c r="B32075" s="72"/>
    </row>
    <row r="32076" spans="1:2">
      <c r="A32076" s="72" t="s">
        <v>1900</v>
      </c>
      <c r="B32076" s="72"/>
    </row>
    <row r="32077" spans="1:2">
      <c r="A32077" s="72" t="s">
        <v>9069</v>
      </c>
      <c r="B32077" s="72"/>
    </row>
    <row r="32078" spans="1:2">
      <c r="A32078" s="72" t="s">
        <v>22702</v>
      </c>
      <c r="B32078" s="72"/>
    </row>
    <row r="32079" spans="1:2">
      <c r="A32079" s="72" t="s">
        <v>9471</v>
      </c>
      <c r="B32079" s="72"/>
    </row>
    <row r="32080" spans="1:2">
      <c r="A32080" s="72" t="s">
        <v>29604</v>
      </c>
      <c r="B32080" s="72"/>
    </row>
    <row r="32081" spans="1:2">
      <c r="A32081" s="72" t="s">
        <v>22051</v>
      </c>
      <c r="B32081" s="72"/>
    </row>
    <row r="32082" spans="1:2">
      <c r="A32082" s="72" t="s">
        <v>22051</v>
      </c>
      <c r="B32082" s="72"/>
    </row>
    <row r="32083" spans="1:2">
      <c r="A32083" s="72" t="s">
        <v>14445</v>
      </c>
      <c r="B32083" s="72"/>
    </row>
    <row r="32084" spans="1:2">
      <c r="A32084" s="72" t="s">
        <v>15836</v>
      </c>
      <c r="B32084" s="72"/>
    </row>
    <row r="32085" spans="1:2">
      <c r="A32085" s="72" t="s">
        <v>15287</v>
      </c>
      <c r="B32085" s="72"/>
    </row>
    <row r="32086" spans="1:2">
      <c r="A32086" s="72" t="s">
        <v>21141</v>
      </c>
      <c r="B32086" s="72"/>
    </row>
    <row r="32087" spans="1:2">
      <c r="A32087" s="72" t="s">
        <v>5121</v>
      </c>
      <c r="B32087" s="72"/>
    </row>
    <row r="32088" spans="1:2">
      <c r="A32088" s="72" t="s">
        <v>32201</v>
      </c>
      <c r="B32088" s="72"/>
    </row>
    <row r="32089" spans="1:2">
      <c r="A32089" s="72" t="s">
        <v>16079</v>
      </c>
      <c r="B32089" s="72"/>
    </row>
    <row r="32090" spans="1:2">
      <c r="A32090" s="72" t="s">
        <v>16080</v>
      </c>
      <c r="B32090" s="72"/>
    </row>
    <row r="32091" spans="1:2">
      <c r="A32091" s="72" t="s">
        <v>24398</v>
      </c>
      <c r="B32091" s="72"/>
    </row>
    <row r="32092" spans="1:2">
      <c r="A32092" s="72" t="s">
        <v>23131</v>
      </c>
      <c r="B32092" s="72"/>
    </row>
    <row r="32093" spans="1:2">
      <c r="A32093" s="72" t="s">
        <v>3703</v>
      </c>
      <c r="B32093" s="72"/>
    </row>
    <row r="32094" spans="1:2">
      <c r="A32094" s="72" t="s">
        <v>10847</v>
      </c>
      <c r="B32094" s="72"/>
    </row>
    <row r="32095" spans="1:2">
      <c r="A32095" s="72" t="s">
        <v>28259</v>
      </c>
      <c r="B32095" s="72"/>
    </row>
    <row r="32096" spans="1:2">
      <c r="A32096" s="72" t="s">
        <v>31397</v>
      </c>
      <c r="B32096" s="72"/>
    </row>
    <row r="32097" spans="1:2">
      <c r="A32097" s="72" t="s">
        <v>31398</v>
      </c>
      <c r="B32097" s="72"/>
    </row>
    <row r="32098" spans="1:2">
      <c r="A32098" s="72" t="s">
        <v>31399</v>
      </c>
      <c r="B32098" s="72"/>
    </row>
    <row r="32099" spans="1:2">
      <c r="A32099" s="72" t="s">
        <v>27648</v>
      </c>
      <c r="B32099" s="72"/>
    </row>
    <row r="32100" spans="1:2">
      <c r="A32100" s="72" t="s">
        <v>12376</v>
      </c>
      <c r="B32100" s="72"/>
    </row>
    <row r="32101" spans="1:2">
      <c r="A32101" s="72" t="s">
        <v>22052</v>
      </c>
      <c r="B32101" s="72"/>
    </row>
    <row r="32102" spans="1:2">
      <c r="A32102" s="72" t="s">
        <v>22053</v>
      </c>
      <c r="B32102" s="72"/>
    </row>
    <row r="32103" spans="1:2">
      <c r="A32103" s="72" t="s">
        <v>16577</v>
      </c>
      <c r="B32103" s="72"/>
    </row>
    <row r="32104" spans="1:2">
      <c r="A32104" s="72" t="s">
        <v>27649</v>
      </c>
      <c r="B32104" s="72"/>
    </row>
    <row r="32105" spans="1:2">
      <c r="A32105" s="72" t="s">
        <v>22054</v>
      </c>
      <c r="B32105" s="72"/>
    </row>
    <row r="32106" spans="1:2">
      <c r="A32106" s="72" t="s">
        <v>9070</v>
      </c>
      <c r="B32106" s="72"/>
    </row>
    <row r="32107" spans="1:2">
      <c r="A32107" s="72" t="s">
        <v>7366</v>
      </c>
      <c r="B32107" s="72"/>
    </row>
    <row r="32108" spans="1:2">
      <c r="A32108" s="72" t="s">
        <v>23911</v>
      </c>
      <c r="B32108" s="72"/>
    </row>
    <row r="32109" spans="1:2">
      <c r="A32109" s="72" t="s">
        <v>25329</v>
      </c>
      <c r="B32109" s="72"/>
    </row>
    <row r="32110" spans="1:2">
      <c r="A32110" s="72" t="s">
        <v>17525</v>
      </c>
      <c r="B32110" s="72"/>
    </row>
    <row r="32111" spans="1:2">
      <c r="A32111" s="72" t="s">
        <v>22055</v>
      </c>
      <c r="B32111" s="72"/>
    </row>
    <row r="32112" spans="1:2">
      <c r="A32112" s="72" t="s">
        <v>18944</v>
      </c>
      <c r="B32112" s="72"/>
    </row>
    <row r="32113" spans="1:2">
      <c r="A32113" s="72" t="s">
        <v>27650</v>
      </c>
      <c r="B32113" s="72"/>
    </row>
    <row r="32114" spans="1:2">
      <c r="A32114" s="72" t="s">
        <v>2948</v>
      </c>
      <c r="B32114" s="72"/>
    </row>
    <row r="32115" spans="1:2">
      <c r="A32115" s="72" t="s">
        <v>18495</v>
      </c>
      <c r="B32115" s="72"/>
    </row>
    <row r="32116" spans="1:2">
      <c r="A32116" s="72" t="s">
        <v>32956</v>
      </c>
      <c r="B32116" s="72"/>
    </row>
    <row r="32117" spans="1:2">
      <c r="A32117" s="72" t="s">
        <v>20210</v>
      </c>
      <c r="B32117" s="72"/>
    </row>
    <row r="32118" spans="1:2">
      <c r="A32118" s="72" t="s">
        <v>20211</v>
      </c>
      <c r="B32118" s="72"/>
    </row>
    <row r="32119" spans="1:2">
      <c r="A32119" s="72" t="s">
        <v>1306</v>
      </c>
      <c r="B32119" s="72"/>
    </row>
    <row r="32120" spans="1:2">
      <c r="A32120" s="72" t="s">
        <v>20212</v>
      </c>
      <c r="B32120" s="72"/>
    </row>
    <row r="32121" spans="1:2">
      <c r="A32121" s="72" t="s">
        <v>18496</v>
      </c>
      <c r="B32121" s="72"/>
    </row>
    <row r="32122" spans="1:2">
      <c r="A32122" s="72" t="s">
        <v>2949</v>
      </c>
      <c r="B32122" s="72"/>
    </row>
    <row r="32123" spans="1:2">
      <c r="A32123" s="72" t="s">
        <v>25592</v>
      </c>
      <c r="B32123" s="72"/>
    </row>
    <row r="32124" spans="1:2">
      <c r="A32124" s="72" t="s">
        <v>18945</v>
      </c>
      <c r="B32124" s="72"/>
    </row>
    <row r="32125" spans="1:2">
      <c r="A32125" s="72" t="s">
        <v>22703</v>
      </c>
      <c r="B32125" s="72"/>
    </row>
    <row r="32126" spans="1:2">
      <c r="A32126" s="72" t="s">
        <v>1307</v>
      </c>
      <c r="B32126" s="72"/>
    </row>
    <row r="32127" spans="1:2">
      <c r="A32127" s="72" t="s">
        <v>5122</v>
      </c>
      <c r="B32127" s="72"/>
    </row>
    <row r="32128" spans="1:2">
      <c r="A32128" s="72" t="s">
        <v>19701</v>
      </c>
      <c r="B32128" s="72"/>
    </row>
    <row r="32129" spans="1:2">
      <c r="A32129" s="72" t="s">
        <v>29142</v>
      </c>
      <c r="B32129" s="72"/>
    </row>
    <row r="32130" spans="1:2">
      <c r="A32130" s="72" t="s">
        <v>29143</v>
      </c>
      <c r="B32130" s="72"/>
    </row>
    <row r="32131" spans="1:2">
      <c r="A32131" s="72" t="s">
        <v>18497</v>
      </c>
      <c r="B32131" s="72"/>
    </row>
    <row r="32132" spans="1:2">
      <c r="A32132" s="72" t="s">
        <v>18498</v>
      </c>
      <c r="B32132" s="72"/>
    </row>
    <row r="32133" spans="1:2">
      <c r="A32133" s="72" t="s">
        <v>18499</v>
      </c>
      <c r="B32133" s="72"/>
    </row>
    <row r="32134" spans="1:2">
      <c r="A32134" s="72" t="s">
        <v>1308</v>
      </c>
      <c r="B32134" s="72"/>
    </row>
    <row r="32135" spans="1:2">
      <c r="A32135" s="72" t="s">
        <v>3704</v>
      </c>
      <c r="B32135" s="72"/>
    </row>
    <row r="32136" spans="1:2">
      <c r="A32136" s="72" t="s">
        <v>18500</v>
      </c>
      <c r="B32136" s="72"/>
    </row>
    <row r="32137" spans="1:2">
      <c r="A32137" s="72" t="s">
        <v>18946</v>
      </c>
      <c r="B32137" s="72"/>
    </row>
    <row r="32138" spans="1:2">
      <c r="A32138" s="72" t="s">
        <v>18501</v>
      </c>
      <c r="B32138" s="72"/>
    </row>
    <row r="32139" spans="1:2">
      <c r="A32139" s="72" t="s">
        <v>11395</v>
      </c>
      <c r="B32139" s="72"/>
    </row>
    <row r="32140" spans="1:2">
      <c r="A32140" s="72" t="s">
        <v>31998</v>
      </c>
      <c r="B32140" s="72"/>
    </row>
    <row r="32141" spans="1:2">
      <c r="A32141" s="72" t="s">
        <v>30133</v>
      </c>
      <c r="B32141" s="72"/>
    </row>
    <row r="32142" spans="1:2">
      <c r="A32142" s="72" t="s">
        <v>18502</v>
      </c>
      <c r="B32142" s="72"/>
    </row>
    <row r="32143" spans="1:2">
      <c r="A32143" s="72" t="s">
        <v>18503</v>
      </c>
      <c r="B32143" s="72"/>
    </row>
    <row r="32144" spans="1:2">
      <c r="A32144" s="72" t="s">
        <v>2950</v>
      </c>
      <c r="B32144" s="72"/>
    </row>
    <row r="32145" spans="1:2">
      <c r="A32145" s="72" t="s">
        <v>16859</v>
      </c>
      <c r="B32145" s="72"/>
    </row>
    <row r="32146" spans="1:2">
      <c r="A32146" s="72" t="s">
        <v>29880</v>
      </c>
      <c r="B32146" s="72"/>
    </row>
    <row r="32147" spans="1:2">
      <c r="A32147" s="72" t="s">
        <v>32603</v>
      </c>
      <c r="B32147" s="72"/>
    </row>
    <row r="32148" spans="1:2">
      <c r="A32148" s="72" t="s">
        <v>18947</v>
      </c>
      <c r="B32148" s="72"/>
    </row>
    <row r="32149" spans="1:2">
      <c r="A32149" s="72" t="s">
        <v>26384</v>
      </c>
      <c r="B32149" s="72"/>
    </row>
    <row r="32150" spans="1:2">
      <c r="A32150" s="72" t="s">
        <v>26385</v>
      </c>
      <c r="B32150" s="72"/>
    </row>
    <row r="32151" spans="1:2">
      <c r="A32151" s="72" t="s">
        <v>22704</v>
      </c>
      <c r="B32151" s="72"/>
    </row>
    <row r="32152" spans="1:2">
      <c r="A32152" s="72" t="s">
        <v>14948</v>
      </c>
      <c r="B32152" s="72"/>
    </row>
    <row r="32153" spans="1:2">
      <c r="A32153" s="72" t="s">
        <v>18504</v>
      </c>
      <c r="B32153" s="72"/>
    </row>
    <row r="32154" spans="1:2">
      <c r="A32154" s="72" t="s">
        <v>4442</v>
      </c>
      <c r="B32154" s="72"/>
    </row>
    <row r="32155" spans="1:2">
      <c r="A32155" s="72" t="s">
        <v>4442</v>
      </c>
      <c r="B32155" s="72"/>
    </row>
    <row r="32156" spans="1:2">
      <c r="A32156" s="72" t="s">
        <v>4133</v>
      </c>
      <c r="B32156" s="72"/>
    </row>
    <row r="32157" spans="1:2">
      <c r="A32157" s="72" t="s">
        <v>14447</v>
      </c>
      <c r="B32157" s="72"/>
    </row>
    <row r="32158" spans="1:2">
      <c r="A32158" s="72" t="s">
        <v>28260</v>
      </c>
      <c r="B32158" s="72"/>
    </row>
    <row r="32159" spans="1:2">
      <c r="A32159" s="4" t="s">
        <v>1309</v>
      </c>
      <c r="B32159" s="72"/>
    </row>
    <row r="32160" spans="1:2">
      <c r="A32160" s="72" t="s">
        <v>566</v>
      </c>
      <c r="B32160" s="72"/>
    </row>
    <row r="32161" spans="1:2">
      <c r="A32161" s="72" t="s">
        <v>13992</v>
      </c>
      <c r="B32161" s="72"/>
    </row>
    <row r="32162" spans="1:2">
      <c r="A32162" s="72" t="s">
        <v>15288</v>
      </c>
      <c r="B32162" s="72"/>
    </row>
    <row r="32163" spans="1:2">
      <c r="A32163" s="72" t="s">
        <v>26386</v>
      </c>
      <c r="B32163" s="72"/>
    </row>
    <row r="32164" spans="1:2">
      <c r="A32164" s="72" t="s">
        <v>3307</v>
      </c>
      <c r="B32164" s="72"/>
    </row>
    <row r="32165" spans="1:2">
      <c r="A32165" s="72" t="s">
        <v>27128</v>
      </c>
      <c r="B32165" s="72"/>
    </row>
    <row r="32166" spans="1:2">
      <c r="A32166" s="72" t="s">
        <v>1310</v>
      </c>
      <c r="B32166" s="72"/>
    </row>
    <row r="32167" spans="1:2">
      <c r="A32167" s="72" t="s">
        <v>12377</v>
      </c>
      <c r="B32167" s="72"/>
    </row>
    <row r="32168" spans="1:2">
      <c r="A32168" s="72" t="s">
        <v>12377</v>
      </c>
      <c r="B32168" s="72"/>
    </row>
    <row r="32169" spans="1:2">
      <c r="A32169" s="72" t="s">
        <v>20213</v>
      </c>
      <c r="B32169" s="72"/>
    </row>
    <row r="32170" spans="1:2">
      <c r="A32170" s="72" t="s">
        <v>20213</v>
      </c>
      <c r="B32170" s="72"/>
    </row>
    <row r="32171" spans="1:2">
      <c r="A32171" s="72" t="s">
        <v>1679</v>
      </c>
      <c r="B32171" s="72"/>
    </row>
    <row r="32172" spans="1:2">
      <c r="A32172" s="72" t="s">
        <v>2074</v>
      </c>
      <c r="B32172" s="72"/>
    </row>
    <row r="32173" spans="1:2">
      <c r="A32173" s="72" t="s">
        <v>2074</v>
      </c>
      <c r="B32173" s="72"/>
    </row>
    <row r="32174" spans="1:2">
      <c r="A32174" s="72" t="s">
        <v>10848</v>
      </c>
      <c r="B32174" s="72"/>
    </row>
    <row r="32175" spans="1:2">
      <c r="A32175" s="72" t="s">
        <v>2951</v>
      </c>
      <c r="B32175" s="72"/>
    </row>
    <row r="32176" spans="1:2">
      <c r="A32176" s="72" t="s">
        <v>11052</v>
      </c>
      <c r="B32176" s="72"/>
    </row>
    <row r="32177" spans="1:2">
      <c r="A32177" s="72" t="s">
        <v>13157</v>
      </c>
      <c r="B32177" s="72"/>
    </row>
    <row r="32178" spans="1:2">
      <c r="A32178" s="72" t="s">
        <v>2952</v>
      </c>
      <c r="B32178" s="72"/>
    </row>
    <row r="32179" spans="1:2">
      <c r="A32179" s="72" t="s">
        <v>20214</v>
      </c>
      <c r="B32179" s="72"/>
    </row>
    <row r="32180" spans="1:2">
      <c r="A32180" s="72" t="s">
        <v>15289</v>
      </c>
      <c r="B32180" s="72"/>
    </row>
    <row r="32181" spans="1:2">
      <c r="A32181" s="72" t="s">
        <v>15290</v>
      </c>
      <c r="B32181" s="72"/>
    </row>
    <row r="32182" spans="1:2">
      <c r="A32182" s="72" t="s">
        <v>25330</v>
      </c>
      <c r="B32182" s="72"/>
    </row>
    <row r="32183" spans="1:2">
      <c r="A32183" s="72" t="s">
        <v>25553</v>
      </c>
      <c r="B32183" s="72"/>
    </row>
    <row r="32184" spans="1:2">
      <c r="A32184" s="72" t="s">
        <v>30787</v>
      </c>
      <c r="B32184" s="72"/>
    </row>
    <row r="32185" spans="1:2">
      <c r="A32185" s="72" t="s">
        <v>30786</v>
      </c>
      <c r="B32185" s="72"/>
    </row>
    <row r="32186" spans="1:2">
      <c r="A32186" s="72" t="s">
        <v>10430</v>
      </c>
      <c r="B32186" s="72"/>
    </row>
    <row r="32187" spans="1:2">
      <c r="A32187" s="72" t="s">
        <v>31098</v>
      </c>
      <c r="B32187" s="72"/>
    </row>
    <row r="32188" spans="1:2">
      <c r="A32188" s="72" t="s">
        <v>3308</v>
      </c>
      <c r="B32188" s="72"/>
    </row>
    <row r="32189" spans="1:2">
      <c r="A32189" s="72" t="s">
        <v>8538</v>
      </c>
      <c r="B32189" s="72"/>
    </row>
    <row r="32190" spans="1:2">
      <c r="A32190" s="72" t="s">
        <v>31537</v>
      </c>
      <c r="B32190" s="72"/>
    </row>
    <row r="32191" spans="1:2">
      <c r="A32191" s="72" t="s">
        <v>13993</v>
      </c>
      <c r="B32191" s="72"/>
    </row>
    <row r="32192" spans="1:2">
      <c r="A32192" s="72" t="s">
        <v>11053</v>
      </c>
      <c r="B32192" s="72"/>
    </row>
    <row r="32193" spans="1:2">
      <c r="A32193" s="72" t="s">
        <v>32957</v>
      </c>
      <c r="B32193" s="72"/>
    </row>
    <row r="32194" spans="1:2">
      <c r="A32194" s="72" t="s">
        <v>2953</v>
      </c>
      <c r="B32194" s="72"/>
    </row>
    <row r="32195" spans="1:2">
      <c r="A32195" s="72" t="s">
        <v>6765</v>
      </c>
      <c r="B32195" s="72"/>
    </row>
    <row r="32196" spans="1:2">
      <c r="A32196" s="72" t="s">
        <v>27129</v>
      </c>
      <c r="B32196" s="72"/>
    </row>
    <row r="32197" spans="1:2">
      <c r="A32197" s="72" t="s">
        <v>27129</v>
      </c>
      <c r="B32197" s="72"/>
    </row>
    <row r="32198" spans="1:2">
      <c r="A32198" s="72" t="s">
        <v>19702</v>
      </c>
      <c r="B32198" s="72"/>
    </row>
    <row r="32199" spans="1:2">
      <c r="A32199" s="72" t="s">
        <v>29144</v>
      </c>
      <c r="B32199" s="72"/>
    </row>
    <row r="32200" spans="1:2">
      <c r="A32200" s="72" t="s">
        <v>23912</v>
      </c>
      <c r="B32200" s="72"/>
    </row>
    <row r="32201" spans="1:2">
      <c r="A32201" s="72" t="s">
        <v>15291</v>
      </c>
      <c r="B32201" s="72"/>
    </row>
    <row r="32202" spans="1:2">
      <c r="A32202" s="72" t="s">
        <v>17983</v>
      </c>
      <c r="B32202" s="72"/>
    </row>
    <row r="32203" spans="1:2">
      <c r="A32203" s="72" t="s">
        <v>17982</v>
      </c>
      <c r="B32203" s="72"/>
    </row>
    <row r="32204" spans="1:2">
      <c r="A32204" s="72" t="s">
        <v>17145</v>
      </c>
      <c r="B32204" s="72"/>
    </row>
    <row r="32205" spans="1:2">
      <c r="A32205" s="72" t="s">
        <v>2222</v>
      </c>
      <c r="B32205" s="72"/>
    </row>
    <row r="32206" spans="1:2">
      <c r="A32206" s="72" t="s">
        <v>31999</v>
      </c>
      <c r="B32206" s="72"/>
    </row>
    <row r="32207" spans="1:2">
      <c r="A32207" s="72" t="s">
        <v>25331</v>
      </c>
      <c r="B32207" s="72"/>
    </row>
    <row r="32208" spans="1:2">
      <c r="A32208" s="72" t="s">
        <v>10849</v>
      </c>
      <c r="B32208" s="72"/>
    </row>
    <row r="32209" spans="1:2">
      <c r="A32209" s="72" t="s">
        <v>17984</v>
      </c>
      <c r="B32209" s="72"/>
    </row>
    <row r="32210" spans="1:2">
      <c r="A32210" s="72" t="s">
        <v>17985</v>
      </c>
      <c r="B32210" s="72"/>
    </row>
    <row r="32211" spans="1:2">
      <c r="A32211" s="72" t="s">
        <v>29145</v>
      </c>
      <c r="B32211" s="72"/>
    </row>
    <row r="32212" spans="1:2">
      <c r="A32212" s="72" t="s">
        <v>29146</v>
      </c>
      <c r="B32212" s="72"/>
    </row>
    <row r="32213" spans="1:2">
      <c r="A32213" s="72" t="s">
        <v>29147</v>
      </c>
      <c r="B32213" s="72"/>
    </row>
    <row r="32214" spans="1:2">
      <c r="A32214" s="72" t="s">
        <v>16860</v>
      </c>
      <c r="B32214" s="72"/>
    </row>
    <row r="32215" spans="1:2">
      <c r="A32215" s="72" t="s">
        <v>21142</v>
      </c>
      <c r="B32215" s="72"/>
    </row>
    <row r="32216" spans="1:2">
      <c r="A32216" s="72" t="s">
        <v>18505</v>
      </c>
      <c r="B32216" s="72"/>
    </row>
    <row r="32217" spans="1:2">
      <c r="A32217" s="72" t="s">
        <v>31099</v>
      </c>
      <c r="B32217" s="72"/>
    </row>
    <row r="32218" spans="1:2">
      <c r="A32218" s="72" t="s">
        <v>10431</v>
      </c>
      <c r="B32218" s="72"/>
    </row>
    <row r="32219" spans="1:2">
      <c r="A32219" s="72" t="s">
        <v>25554</v>
      </c>
      <c r="B32219" s="72"/>
    </row>
    <row r="32220" spans="1:2">
      <c r="A32220" s="72" t="s">
        <v>23913</v>
      </c>
      <c r="B32220" s="72"/>
    </row>
    <row r="32221" spans="1:2">
      <c r="A32221" s="72" t="s">
        <v>13158</v>
      </c>
      <c r="B32221" s="72"/>
    </row>
    <row r="32222" spans="1:2">
      <c r="A32222" s="72" t="s">
        <v>6189</v>
      </c>
      <c r="B32222" s="72"/>
    </row>
    <row r="32223" spans="1:2">
      <c r="A32223" s="72" t="s">
        <v>25332</v>
      </c>
      <c r="B32223" s="72"/>
    </row>
    <row r="32224" spans="1:2">
      <c r="A32224" s="72" t="s">
        <v>6190</v>
      </c>
      <c r="B32224" s="72"/>
    </row>
    <row r="32225" spans="1:2">
      <c r="A32225" s="72" t="s">
        <v>7982</v>
      </c>
      <c r="B32225" s="72"/>
    </row>
    <row r="32226" spans="1:2">
      <c r="A32226" s="72" t="s">
        <v>19224</v>
      </c>
      <c r="B32226" s="72"/>
    </row>
    <row r="32227" spans="1:2">
      <c r="A32227" s="72" t="s">
        <v>17526</v>
      </c>
      <c r="B32227" s="72"/>
    </row>
    <row r="32228" spans="1:2">
      <c r="A32228" s="72" t="s">
        <v>23914</v>
      </c>
      <c r="B32228" s="72"/>
    </row>
    <row r="32229" spans="1:2">
      <c r="A32229" s="72" t="s">
        <v>21143</v>
      </c>
      <c r="B32229" s="72"/>
    </row>
    <row r="32230" spans="1:2">
      <c r="A32230" s="72" t="s">
        <v>14949</v>
      </c>
      <c r="B32230" s="72"/>
    </row>
    <row r="32231" spans="1:2">
      <c r="A32231" s="72" t="s">
        <v>26601</v>
      </c>
      <c r="B32231" s="72"/>
    </row>
    <row r="32232" spans="1:2">
      <c r="A32232" s="72" t="s">
        <v>16861</v>
      </c>
      <c r="B32232" s="72"/>
    </row>
    <row r="32233" spans="1:2">
      <c r="A32233" s="72" t="s">
        <v>567</v>
      </c>
      <c r="B32233" s="72"/>
    </row>
    <row r="32234" spans="1:2">
      <c r="A32234" s="72" t="s">
        <v>1311</v>
      </c>
      <c r="B32234" s="72"/>
    </row>
    <row r="32235" spans="1:2">
      <c r="A32235" s="72" t="s">
        <v>1311</v>
      </c>
      <c r="B32235" s="72"/>
    </row>
    <row r="32236" spans="1:2">
      <c r="A32236" s="72" t="s">
        <v>6766</v>
      </c>
      <c r="B32236" s="72"/>
    </row>
    <row r="32237" spans="1:2">
      <c r="A32237" s="72" t="s">
        <v>16280</v>
      </c>
      <c r="B32237" s="72"/>
    </row>
    <row r="32238" spans="1:2">
      <c r="A32238" s="72" t="s">
        <v>16280</v>
      </c>
      <c r="B32238" s="72"/>
    </row>
    <row r="32239" spans="1:2">
      <c r="A32239" s="72" t="s">
        <v>8539</v>
      </c>
      <c r="B32239" s="72"/>
    </row>
    <row r="32240" spans="1:2">
      <c r="A32240" s="72" t="s">
        <v>15524</v>
      </c>
      <c r="B32240" s="72"/>
    </row>
    <row r="32241" spans="1:2">
      <c r="A32241" s="72" t="s">
        <v>18506</v>
      </c>
      <c r="B32241" s="72"/>
    </row>
    <row r="32242" spans="1:2">
      <c r="A32242" s="72" t="s">
        <v>6767</v>
      </c>
      <c r="B32242" s="72"/>
    </row>
    <row r="32243" spans="1:2">
      <c r="A32243" s="72" t="s">
        <v>11396</v>
      </c>
      <c r="B32243" s="72"/>
    </row>
    <row r="32244" spans="1:2">
      <c r="A32244" s="72" t="s">
        <v>18507</v>
      </c>
      <c r="B32244" s="72"/>
    </row>
    <row r="32245" spans="1:2">
      <c r="A32245" s="72" t="s">
        <v>11946</v>
      </c>
      <c r="B32245" s="72"/>
    </row>
    <row r="32246" spans="1:2">
      <c r="A32246" s="72" t="s">
        <v>3309</v>
      </c>
      <c r="B32246" s="72"/>
    </row>
    <row r="32247" spans="1:2">
      <c r="A32247" s="72" t="s">
        <v>31100</v>
      </c>
      <c r="B32247" s="72"/>
    </row>
    <row r="32248" spans="1:2">
      <c r="A32248" s="72" t="s">
        <v>25333</v>
      </c>
      <c r="B32248" s="72"/>
    </row>
    <row r="32249" spans="1:2">
      <c r="A32249" s="72" t="s">
        <v>25333</v>
      </c>
      <c r="B32249" s="72"/>
    </row>
    <row r="32250" spans="1:2">
      <c r="A32250" s="72" t="s">
        <v>15525</v>
      </c>
      <c r="B32250" s="72"/>
    </row>
    <row r="32251" spans="1:2">
      <c r="A32251" s="72" t="s">
        <v>26015</v>
      </c>
      <c r="B32251" s="72"/>
    </row>
    <row r="32252" spans="1:2">
      <c r="A32252" s="72" t="s">
        <v>26016</v>
      </c>
      <c r="B32252" s="72"/>
    </row>
    <row r="32253" spans="1:2">
      <c r="A32253" s="72" t="s">
        <v>5760</v>
      </c>
      <c r="B32253" s="72"/>
    </row>
    <row r="32254" spans="1:2">
      <c r="A32254" s="72" t="s">
        <v>13726</v>
      </c>
      <c r="B32254" s="72"/>
    </row>
    <row r="32255" spans="1:2">
      <c r="A32255" s="72" t="s">
        <v>13726</v>
      </c>
      <c r="B32255" s="72"/>
    </row>
    <row r="32256" spans="1:2">
      <c r="A32256" s="72" t="s">
        <v>13503</v>
      </c>
      <c r="B32256" s="72"/>
    </row>
    <row r="32257" spans="1:2">
      <c r="A32257" s="72" t="s">
        <v>27995</v>
      </c>
      <c r="B32257" s="72"/>
    </row>
    <row r="32258" spans="1:2">
      <c r="A32258" s="72" t="s">
        <v>32958</v>
      </c>
      <c r="B32258" s="72"/>
    </row>
    <row r="32259" spans="1:2">
      <c r="A32259" s="72" t="s">
        <v>4134</v>
      </c>
      <c r="B32259" s="72"/>
    </row>
    <row r="32260" spans="1:2">
      <c r="A32260" s="72" t="s">
        <v>16578</v>
      </c>
      <c r="B32260" s="72"/>
    </row>
    <row r="32261" spans="1:2">
      <c r="A32261" s="72" t="s">
        <v>21488</v>
      </c>
      <c r="B32261" s="72"/>
    </row>
    <row r="32262" spans="1:2">
      <c r="A32262" s="72" t="s">
        <v>7367</v>
      </c>
      <c r="B32262" s="72"/>
    </row>
    <row r="32263" spans="1:2">
      <c r="A32263" s="72" t="s">
        <v>4135</v>
      </c>
      <c r="B32263" s="72"/>
    </row>
    <row r="32264" spans="1:2">
      <c r="A32264" s="72" t="s">
        <v>4136</v>
      </c>
      <c r="B32264" s="72"/>
    </row>
    <row r="32265" spans="1:2">
      <c r="A32265" s="72" t="s">
        <v>16862</v>
      </c>
      <c r="B32265" s="72"/>
    </row>
    <row r="32266" spans="1:2">
      <c r="A32266" s="72" t="s">
        <v>27996</v>
      </c>
      <c r="B32266" s="72"/>
    </row>
    <row r="32267" spans="1:2">
      <c r="A32267" s="72" t="s">
        <v>20216</v>
      </c>
      <c r="B32267" s="72"/>
    </row>
    <row r="32268" spans="1:2">
      <c r="A32268" s="72" t="s">
        <v>3310</v>
      </c>
      <c r="B32268" s="72"/>
    </row>
    <row r="32269" spans="1:2">
      <c r="A32269" s="72" t="s">
        <v>12854</v>
      </c>
      <c r="B32269" s="72"/>
    </row>
    <row r="32270" spans="1:2">
      <c r="A32270" s="72" t="s">
        <v>5398</v>
      </c>
      <c r="B32270" s="72"/>
    </row>
    <row r="32271" spans="1:2">
      <c r="A32271" s="72" t="s">
        <v>4443</v>
      </c>
      <c r="B32271" s="72"/>
    </row>
    <row r="32272" spans="1:2">
      <c r="A32272" s="72" t="s">
        <v>3705</v>
      </c>
      <c r="B32272" s="72"/>
    </row>
    <row r="32273" spans="1:2">
      <c r="A32273" s="72" t="s">
        <v>17527</v>
      </c>
      <c r="B32273" s="72"/>
    </row>
    <row r="32274" spans="1:2">
      <c r="A32274" s="72" t="s">
        <v>17528</v>
      </c>
      <c r="B32274" s="72"/>
    </row>
    <row r="32275" spans="1:2">
      <c r="A32275" s="72" t="s">
        <v>10432</v>
      </c>
      <c r="B32275" s="72"/>
    </row>
    <row r="32276" spans="1:2">
      <c r="A32276" s="72" t="s">
        <v>3311</v>
      </c>
      <c r="B32276" s="72"/>
    </row>
    <row r="32277" spans="1:2">
      <c r="A32277" s="72" t="s">
        <v>18508</v>
      </c>
      <c r="B32277" s="72"/>
    </row>
    <row r="32278" spans="1:2">
      <c r="A32278" s="72" t="s">
        <v>6481</v>
      </c>
      <c r="B32278" s="72"/>
    </row>
    <row r="32279" spans="1:2">
      <c r="A32279" s="72" t="s">
        <v>5123</v>
      </c>
      <c r="B32279" s="72"/>
    </row>
    <row r="32280" spans="1:2">
      <c r="A32280" s="72" t="s">
        <v>4137</v>
      </c>
      <c r="B32280" s="72"/>
    </row>
    <row r="32281" spans="1:2">
      <c r="A32281" s="72" t="s">
        <v>18948</v>
      </c>
      <c r="B32281" s="72"/>
    </row>
    <row r="32282" spans="1:2">
      <c r="A32282" s="72" t="s">
        <v>8540</v>
      </c>
      <c r="B32282" s="72"/>
    </row>
    <row r="32283" spans="1:2">
      <c r="A32283" s="72" t="s">
        <v>9072</v>
      </c>
      <c r="B32283" s="72"/>
    </row>
    <row r="32284" spans="1:2">
      <c r="A32284" s="72" t="s">
        <v>4638</v>
      </c>
      <c r="B32284" s="72"/>
    </row>
    <row r="32285" spans="1:2">
      <c r="A32285" s="72" t="s">
        <v>19225</v>
      </c>
      <c r="B32285" s="72"/>
    </row>
    <row r="32286" spans="1:2">
      <c r="A32286" s="72" t="s">
        <v>18509</v>
      </c>
      <c r="B32286" s="72"/>
    </row>
    <row r="32287" spans="1:2">
      <c r="A32287" s="72" t="s">
        <v>12855</v>
      </c>
      <c r="B32287" s="72"/>
    </row>
    <row r="32288" spans="1:2">
      <c r="A32288" s="72" t="s">
        <v>27997</v>
      </c>
      <c r="B32288" s="72"/>
    </row>
    <row r="32289" spans="1:2">
      <c r="A32289" s="72" t="s">
        <v>27998</v>
      </c>
      <c r="B32289" s="72"/>
    </row>
    <row r="32290" spans="1:2">
      <c r="A32290" s="72" t="s">
        <v>6191</v>
      </c>
      <c r="B32290" s="72"/>
    </row>
    <row r="32291" spans="1:2">
      <c r="A32291" s="72" t="s">
        <v>3706</v>
      </c>
      <c r="B32291" s="72"/>
    </row>
    <row r="32292" spans="1:2">
      <c r="A32292" s="72" t="s">
        <v>27999</v>
      </c>
      <c r="B32292" s="72"/>
    </row>
    <row r="32293" spans="1:2">
      <c r="A32293" s="72" t="s">
        <v>31778</v>
      </c>
      <c r="B32293" s="72"/>
    </row>
    <row r="32294" spans="1:2">
      <c r="A32294" s="72" t="s">
        <v>17986</v>
      </c>
      <c r="B32294" s="72"/>
    </row>
    <row r="32295" spans="1:2">
      <c r="A32295" s="72" t="s">
        <v>25334</v>
      </c>
      <c r="B32295" s="72"/>
    </row>
    <row r="32296" spans="1:2">
      <c r="A32296" s="72" t="s">
        <v>16863</v>
      </c>
      <c r="B32296" s="72"/>
    </row>
    <row r="32297" spans="1:2">
      <c r="A32297" s="72" t="s">
        <v>32604</v>
      </c>
      <c r="B32297" s="72"/>
    </row>
    <row r="32298" spans="1:2">
      <c r="A32298" s="72" t="s">
        <v>26388</v>
      </c>
      <c r="B32298" s="72"/>
    </row>
    <row r="32299" spans="1:2">
      <c r="A32299" s="72" t="s">
        <v>26389</v>
      </c>
      <c r="B32299" s="72"/>
    </row>
    <row r="32300" spans="1:2">
      <c r="A32300" s="72" t="s">
        <v>26387</v>
      </c>
      <c r="B32300" s="72"/>
    </row>
    <row r="32301" spans="1:2">
      <c r="A32301" s="72" t="s">
        <v>26017</v>
      </c>
      <c r="B32301" s="72"/>
    </row>
    <row r="32302" spans="1:2">
      <c r="A32302" s="72" t="s">
        <v>26390</v>
      </c>
      <c r="B32302" s="72"/>
    </row>
    <row r="32303" spans="1:2">
      <c r="A32303" s="72" t="s">
        <v>26018</v>
      </c>
      <c r="B32303" s="72"/>
    </row>
    <row r="32304" spans="1:2">
      <c r="A32304" s="72" t="s">
        <v>16281</v>
      </c>
      <c r="B32304" s="72"/>
    </row>
    <row r="32305" spans="1:2">
      <c r="A32305" s="72" t="s">
        <v>32959</v>
      </c>
      <c r="B32305" s="72"/>
    </row>
    <row r="32306" spans="1:2">
      <c r="A32306" s="72" t="s">
        <v>7983</v>
      </c>
      <c r="B32306" s="72"/>
    </row>
    <row r="32307" spans="1:2">
      <c r="A32307" s="72" t="s">
        <v>17146</v>
      </c>
      <c r="B32307" s="72"/>
    </row>
    <row r="32308" spans="1:2">
      <c r="A32308" s="72" t="s">
        <v>6192</v>
      </c>
      <c r="B32308" s="72"/>
    </row>
    <row r="32309" spans="1:2">
      <c r="A32309" s="72" t="s">
        <v>13160</v>
      </c>
      <c r="B32309" s="72"/>
    </row>
    <row r="32310" spans="1:2">
      <c r="A32310" s="72" t="s">
        <v>5124</v>
      </c>
      <c r="B32310" s="72"/>
    </row>
    <row r="32311" spans="1:2">
      <c r="A32311" s="72" t="s">
        <v>24931</v>
      </c>
      <c r="B32311" s="72"/>
    </row>
    <row r="32312" spans="1:2">
      <c r="A32312" s="72" t="s">
        <v>4138</v>
      </c>
      <c r="B32312" s="72"/>
    </row>
    <row r="32313" spans="1:2">
      <c r="A32313" s="72" t="s">
        <v>1312</v>
      </c>
      <c r="B32313" s="72"/>
    </row>
    <row r="32314" spans="1:2">
      <c r="A32314" s="72" t="s">
        <v>29605</v>
      </c>
      <c r="B32314" s="72"/>
    </row>
    <row r="32315" spans="1:2">
      <c r="A32315" s="72" t="s">
        <v>15292</v>
      </c>
      <c r="B32315" s="72"/>
    </row>
    <row r="32316" spans="1:2">
      <c r="A32316" s="72" t="s">
        <v>24932</v>
      </c>
      <c r="B32316" s="72"/>
    </row>
    <row r="32317" spans="1:2">
      <c r="A32317" s="72" t="s">
        <v>9073</v>
      </c>
      <c r="B32317" s="72"/>
    </row>
    <row r="32318" spans="1:2">
      <c r="A32318" s="72" t="s">
        <v>6871</v>
      </c>
      <c r="B32318" s="72"/>
    </row>
    <row r="32319" spans="1:2">
      <c r="A32319" s="72" t="s">
        <v>26602</v>
      </c>
      <c r="B32319" s="72"/>
    </row>
    <row r="32320" spans="1:2">
      <c r="A32320" s="72" t="s">
        <v>17987</v>
      </c>
      <c r="B32320" s="72"/>
    </row>
    <row r="32321" spans="1:2">
      <c r="A32321" s="72" t="s">
        <v>17988</v>
      </c>
      <c r="B32321" s="72"/>
    </row>
    <row r="32322" spans="1:2">
      <c r="A32322" s="72" t="s">
        <v>30788</v>
      </c>
      <c r="B32322" s="72"/>
    </row>
    <row r="32323" spans="1:2">
      <c r="A32323" s="72" t="s">
        <v>29606</v>
      </c>
      <c r="B32323" s="72"/>
    </row>
    <row r="32324" spans="1:2">
      <c r="A32324" s="72" t="s">
        <v>25555</v>
      </c>
      <c r="B32324" s="72"/>
    </row>
    <row r="32325" spans="1:2">
      <c r="A32325" s="72" t="s">
        <v>5399</v>
      </c>
      <c r="B32325" s="72"/>
    </row>
    <row r="32326" spans="1:2">
      <c r="A32326" s="72" t="s">
        <v>1901</v>
      </c>
      <c r="B32326" s="72"/>
    </row>
    <row r="32327" spans="1:2">
      <c r="A32327" s="72" t="s">
        <v>10433</v>
      </c>
      <c r="B32327" s="72"/>
    </row>
    <row r="32328" spans="1:2">
      <c r="A32328" s="72" t="s">
        <v>6768</v>
      </c>
      <c r="B32328" s="72"/>
    </row>
    <row r="32329" spans="1:2">
      <c r="A32329" s="72" t="s">
        <v>8541</v>
      </c>
      <c r="B32329" s="72"/>
    </row>
    <row r="32330" spans="1:2">
      <c r="A32330" s="72" t="s">
        <v>16864</v>
      </c>
      <c r="B32330" s="72"/>
    </row>
    <row r="32331" spans="1:2">
      <c r="A32331" s="72" t="s">
        <v>6193</v>
      </c>
      <c r="B32331" s="72"/>
    </row>
    <row r="32332" spans="1:2">
      <c r="A32332" s="72" t="s">
        <v>7984</v>
      </c>
      <c r="B32332" s="72"/>
    </row>
    <row r="32333" spans="1:2">
      <c r="A32333" s="72" t="s">
        <v>9472</v>
      </c>
      <c r="B32333" s="72"/>
    </row>
    <row r="32334" spans="1:2">
      <c r="A32334" s="72" t="s">
        <v>12856</v>
      </c>
      <c r="B32334" s="72"/>
    </row>
    <row r="32335" spans="1:2">
      <c r="A32335" s="72" t="s">
        <v>12857</v>
      </c>
      <c r="B32335" s="72"/>
    </row>
    <row r="32336" spans="1:2">
      <c r="A32336" s="72" t="s">
        <v>7368</v>
      </c>
      <c r="B32336" s="72"/>
    </row>
    <row r="32337" spans="1:2">
      <c r="A32337" s="72" t="s">
        <v>11397</v>
      </c>
      <c r="B32337" s="72"/>
    </row>
    <row r="32338" spans="1:2">
      <c r="A32338" s="72" t="s">
        <v>15293</v>
      </c>
      <c r="B32338" s="72"/>
    </row>
    <row r="32339" spans="1:2">
      <c r="A32339" s="72" t="s">
        <v>14448</v>
      </c>
      <c r="B32339" s="72"/>
    </row>
    <row r="32340" spans="1:2">
      <c r="A32340" s="72" t="s">
        <v>15837</v>
      </c>
      <c r="B32340" s="72"/>
    </row>
    <row r="32341" spans="1:2">
      <c r="A32341" s="72" t="s">
        <v>30134</v>
      </c>
      <c r="B32341" s="72"/>
    </row>
    <row r="32342" spans="1:2">
      <c r="A32342" s="72" t="s">
        <v>14950</v>
      </c>
      <c r="B32342" s="72"/>
    </row>
    <row r="32343" spans="1:2">
      <c r="A32343" s="72" t="s">
        <v>11398</v>
      </c>
      <c r="B32343" s="72"/>
    </row>
    <row r="32344" spans="1:2">
      <c r="A32344" s="72" t="s">
        <v>5761</v>
      </c>
      <c r="B32344" s="72"/>
    </row>
    <row r="32345" spans="1:2">
      <c r="A32345" s="72" t="s">
        <v>5761</v>
      </c>
      <c r="B32345" s="72"/>
    </row>
    <row r="32346" spans="1:2">
      <c r="A32346" s="72" t="s">
        <v>5761</v>
      </c>
      <c r="B32346" s="72"/>
    </row>
    <row r="32347" spans="1:2">
      <c r="A32347" s="72" t="s">
        <v>28000</v>
      </c>
      <c r="B32347" s="72"/>
    </row>
    <row r="32348" spans="1:2">
      <c r="A32348" s="72" t="s">
        <v>28001</v>
      </c>
      <c r="B32348" s="72"/>
    </row>
    <row r="32349" spans="1:2">
      <c r="A32349" s="72" t="s">
        <v>1680</v>
      </c>
      <c r="B32349" s="72"/>
    </row>
    <row r="32350" spans="1:2">
      <c r="A32350" s="72" t="s">
        <v>13994</v>
      </c>
      <c r="B32350" s="72"/>
    </row>
    <row r="32351" spans="1:2">
      <c r="A32351" s="72" t="s">
        <v>15526</v>
      </c>
      <c r="B32351" s="72"/>
    </row>
    <row r="32352" spans="1:2">
      <c r="A32352" s="72" t="s">
        <v>25335</v>
      </c>
      <c r="B32352" s="72"/>
    </row>
    <row r="32353" spans="1:2">
      <c r="A32353" s="72" t="s">
        <v>17529</v>
      </c>
      <c r="B32353" s="72"/>
    </row>
    <row r="32354" spans="1:2">
      <c r="A32354" s="72" t="s">
        <v>26603</v>
      </c>
      <c r="B32354" s="72"/>
    </row>
    <row r="32355" spans="1:2">
      <c r="A32355" s="72" t="s">
        <v>33260</v>
      </c>
      <c r="B32355" s="72"/>
    </row>
    <row r="32356" spans="1:2">
      <c r="A32356" s="72" t="s">
        <v>11054</v>
      </c>
      <c r="B32356" s="72"/>
    </row>
    <row r="32357" spans="1:2">
      <c r="A32357" s="72" t="s">
        <v>9473</v>
      </c>
      <c r="B32357" s="72"/>
    </row>
    <row r="32358" spans="1:2">
      <c r="A32358" s="72" t="s">
        <v>5762</v>
      </c>
      <c r="B32358" s="72"/>
    </row>
    <row r="32359" spans="1:2">
      <c r="A32359" s="72" t="s">
        <v>9074</v>
      </c>
      <c r="B32359" s="72"/>
    </row>
    <row r="32360" spans="1:2">
      <c r="A32360" s="72" t="s">
        <v>30789</v>
      </c>
      <c r="B32360" s="72"/>
    </row>
    <row r="32361" spans="1:2">
      <c r="A32361" s="72" t="s">
        <v>6482</v>
      </c>
      <c r="B32361" s="72"/>
    </row>
    <row r="32362" spans="1:2">
      <c r="A32362" s="72" t="s">
        <v>18949</v>
      </c>
      <c r="B32362" s="72"/>
    </row>
    <row r="32363" spans="1:2">
      <c r="A32363" s="72" t="s">
        <v>2548</v>
      </c>
      <c r="B32363" s="72"/>
    </row>
    <row r="32364" spans="1:2">
      <c r="A32364" s="72" t="s">
        <v>26019</v>
      </c>
      <c r="B32364" s="72"/>
    </row>
    <row r="32365" spans="1:2">
      <c r="A32365" s="72" t="s">
        <v>28002</v>
      </c>
      <c r="B32365" s="72"/>
    </row>
    <row r="32366" spans="1:2">
      <c r="A32366" s="72" t="s">
        <v>26391</v>
      </c>
      <c r="B32366" s="72"/>
    </row>
    <row r="32367" spans="1:2">
      <c r="A32367" s="72" t="s">
        <v>11055</v>
      </c>
      <c r="B32367" s="72"/>
    </row>
    <row r="32368" spans="1:2">
      <c r="A32368" s="72" t="s">
        <v>2223</v>
      </c>
      <c r="B32368" s="72"/>
    </row>
    <row r="32369" spans="1:2">
      <c r="A32369" s="72" t="s">
        <v>10725</v>
      </c>
      <c r="B32369" s="72"/>
    </row>
    <row r="32370" spans="1:2">
      <c r="A32370" s="72" t="s">
        <v>21144</v>
      </c>
      <c r="B32370" s="72"/>
    </row>
    <row r="32371" spans="1:2">
      <c r="A32371" s="72" t="s">
        <v>20217</v>
      </c>
      <c r="B32371" s="72"/>
    </row>
    <row r="32372" spans="1:2">
      <c r="A32372" s="72" t="s">
        <v>19703</v>
      </c>
      <c r="B32372" s="72"/>
    </row>
    <row r="32373" spans="1:2">
      <c r="A32373" s="72" t="s">
        <v>3707</v>
      </c>
      <c r="B32373" s="72"/>
    </row>
    <row r="32374" spans="1:2">
      <c r="A32374" s="72" t="s">
        <v>3707</v>
      </c>
      <c r="B32374" s="72"/>
    </row>
    <row r="32375" spans="1:2">
      <c r="A32375" s="72" t="s">
        <v>22056</v>
      </c>
      <c r="B32375" s="72"/>
    </row>
    <row r="32376" spans="1:2">
      <c r="A32376" s="72" t="s">
        <v>7774</v>
      </c>
      <c r="B32376" s="72"/>
    </row>
    <row r="32377" spans="1:2">
      <c r="A32377" s="72" t="s">
        <v>26392</v>
      </c>
      <c r="B32377" s="72"/>
    </row>
    <row r="32378" spans="1:2">
      <c r="A32378" s="72" t="s">
        <v>33352</v>
      </c>
      <c r="B32378" s="72"/>
    </row>
    <row r="32379" spans="1:2">
      <c r="A32379" s="72" t="s">
        <v>20218</v>
      </c>
      <c r="B32379" s="72"/>
    </row>
    <row r="32380" spans="1:2">
      <c r="A32380" s="72" t="s">
        <v>22057</v>
      </c>
      <c r="B32380" s="72"/>
    </row>
    <row r="32381" spans="1:2">
      <c r="A32381" s="72" t="s">
        <v>26020</v>
      </c>
      <c r="B32381" s="72"/>
    </row>
    <row r="32382" spans="1:2">
      <c r="A32382" s="72" t="s">
        <v>11056</v>
      </c>
      <c r="B32382" s="72"/>
    </row>
    <row r="32383" spans="1:2">
      <c r="A32383" s="72" t="s">
        <v>22058</v>
      </c>
      <c r="B32383" s="72"/>
    </row>
    <row r="32384" spans="1:2">
      <c r="A32384" s="72" t="s">
        <v>22059</v>
      </c>
      <c r="B32384" s="72"/>
    </row>
    <row r="32385" spans="1:2">
      <c r="A32385" s="72" t="s">
        <v>22060</v>
      </c>
      <c r="B32385" s="72"/>
    </row>
    <row r="32386" spans="1:2">
      <c r="A32386" s="72" t="s">
        <v>22061</v>
      </c>
      <c r="B32386" s="72"/>
    </row>
    <row r="32387" spans="1:2">
      <c r="A32387" s="72" t="s">
        <v>26021</v>
      </c>
      <c r="B32387" s="72"/>
    </row>
    <row r="32388" spans="1:2">
      <c r="A32388" s="72" t="s">
        <v>26393</v>
      </c>
      <c r="B32388" s="72"/>
    </row>
    <row r="32389" spans="1:2">
      <c r="A32389" s="72" t="s">
        <v>26022</v>
      </c>
      <c r="B32389" s="72"/>
    </row>
    <row r="32390" spans="1:2">
      <c r="A32390" s="72" t="s">
        <v>26394</v>
      </c>
      <c r="B32390" s="72"/>
    </row>
    <row r="32391" spans="1:2">
      <c r="A32391" s="72" t="s">
        <v>26395</v>
      </c>
      <c r="B32391" s="72"/>
    </row>
    <row r="32392" spans="1:2">
      <c r="A32392" s="72" t="s">
        <v>26023</v>
      </c>
      <c r="B32392" s="72"/>
    </row>
    <row r="32393" spans="1:2">
      <c r="A32393" s="72" t="s">
        <v>26396</v>
      </c>
      <c r="B32393" s="72"/>
    </row>
    <row r="32394" spans="1:2">
      <c r="A32394" s="72" t="s">
        <v>20219</v>
      </c>
      <c r="B32394" s="72"/>
    </row>
    <row r="32395" spans="1:2">
      <c r="A32395" s="72" t="s">
        <v>26397</v>
      </c>
      <c r="B32395" s="72"/>
    </row>
    <row r="32396" spans="1:2">
      <c r="A32396" s="72" t="s">
        <v>26398</v>
      </c>
      <c r="B32396" s="72"/>
    </row>
    <row r="32397" spans="1:2">
      <c r="A32397" s="72" t="s">
        <v>32960</v>
      </c>
      <c r="B32397" s="72"/>
    </row>
    <row r="32398" spans="1:2">
      <c r="A32398" s="72" t="s">
        <v>26024</v>
      </c>
      <c r="B32398" s="72"/>
    </row>
    <row r="32399" spans="1:2">
      <c r="A32399" s="72" t="s">
        <v>21145</v>
      </c>
      <c r="B32399" s="72"/>
    </row>
    <row r="32400" spans="1:2">
      <c r="A32400" s="72" t="s">
        <v>2954</v>
      </c>
      <c r="B32400" s="72"/>
    </row>
    <row r="32401" spans="1:2">
      <c r="A32401" s="72" t="s">
        <v>26399</v>
      </c>
      <c r="B32401" s="72"/>
    </row>
    <row r="32402" spans="1:2">
      <c r="A32402" s="72" t="s">
        <v>26400</v>
      </c>
      <c r="B32402" s="72"/>
    </row>
    <row r="32403" spans="1:2">
      <c r="A32403" s="72" t="s">
        <v>26025</v>
      </c>
      <c r="B32403" s="72"/>
    </row>
    <row r="32404" spans="1:2">
      <c r="A32404" s="72" t="s">
        <v>26026</v>
      </c>
      <c r="B32404" s="72"/>
    </row>
    <row r="32405" spans="1:2">
      <c r="A32405" s="72" t="s">
        <v>22062</v>
      </c>
      <c r="B32405" s="72"/>
    </row>
    <row r="32406" spans="1:2">
      <c r="A32406" s="72" t="s">
        <v>16865</v>
      </c>
      <c r="B32406" s="72"/>
    </row>
    <row r="32407" spans="1:2">
      <c r="A32407" s="72" t="s">
        <v>26401</v>
      </c>
      <c r="B32407" s="72"/>
    </row>
    <row r="32408" spans="1:2">
      <c r="A32408" s="72" t="s">
        <v>26027</v>
      </c>
      <c r="B32408" s="72"/>
    </row>
    <row r="32409" spans="1:2">
      <c r="A32409" s="72" t="s">
        <v>21241</v>
      </c>
      <c r="B32409" s="72"/>
    </row>
    <row r="32410" spans="1:2">
      <c r="A32410" s="72" t="s">
        <v>26028</v>
      </c>
      <c r="B32410" s="72"/>
    </row>
    <row r="32411" spans="1:2">
      <c r="A32411" s="72" t="s">
        <v>21146</v>
      </c>
      <c r="B32411" s="72"/>
    </row>
    <row r="32412" spans="1:2">
      <c r="A32412" s="72" t="s">
        <v>26029</v>
      </c>
      <c r="B32412" s="72"/>
    </row>
    <row r="32413" spans="1:2">
      <c r="A32413" s="72" t="s">
        <v>33107</v>
      </c>
      <c r="B32413" s="72"/>
    </row>
    <row r="32414" spans="1:2">
      <c r="A32414" s="72" t="s">
        <v>5763</v>
      </c>
      <c r="B32414" s="72"/>
    </row>
    <row r="32415" spans="1:2">
      <c r="A32415" s="72" t="s">
        <v>13995</v>
      </c>
      <c r="B32415" s="72"/>
    </row>
    <row r="32416" spans="1:2">
      <c r="A32416" s="72" t="s">
        <v>5125</v>
      </c>
      <c r="B32416" s="72"/>
    </row>
    <row r="32417" spans="1:2">
      <c r="A32417" s="72" t="s">
        <v>6484</v>
      </c>
      <c r="B32417" s="72"/>
    </row>
    <row r="32418" spans="1:2">
      <c r="A32418" s="72" t="s">
        <v>6484</v>
      </c>
      <c r="B32418" s="72"/>
    </row>
    <row r="32419" spans="1:2">
      <c r="A32419" s="72" t="s">
        <v>6484</v>
      </c>
      <c r="B32419" s="72"/>
    </row>
    <row r="32420" spans="1:2">
      <c r="A32420" s="72" t="s">
        <v>14449</v>
      </c>
      <c r="B32420" s="72"/>
    </row>
    <row r="32421" spans="1:2">
      <c r="A32421" s="72" t="s">
        <v>16282</v>
      </c>
      <c r="B32421" s="72"/>
    </row>
    <row r="32422" spans="1:2">
      <c r="A32422" s="72" t="s">
        <v>3312</v>
      </c>
      <c r="B32422" s="72"/>
    </row>
    <row r="32423" spans="1:2">
      <c r="A32423" s="72" t="s">
        <v>33390</v>
      </c>
      <c r="B32423" s="72"/>
    </row>
    <row r="32424" spans="1:2">
      <c r="A32424" s="72" t="s">
        <v>15527</v>
      </c>
      <c r="B32424" s="72"/>
    </row>
    <row r="32425" spans="1:2">
      <c r="A32425" s="72" t="s">
        <v>24399</v>
      </c>
      <c r="B32425" s="72"/>
    </row>
    <row r="32426" spans="1:2">
      <c r="A32426" s="72" t="s">
        <v>2955</v>
      </c>
      <c r="B32426" s="72"/>
    </row>
    <row r="32427" spans="1:2">
      <c r="A32427" s="72" t="s">
        <v>24933</v>
      </c>
      <c r="B32427" s="72"/>
    </row>
    <row r="32428" spans="1:2">
      <c r="A32428" s="72" t="s">
        <v>21489</v>
      </c>
      <c r="B32428" s="72"/>
    </row>
    <row r="32429" spans="1:2">
      <c r="A32429" s="72" t="s">
        <v>27651</v>
      </c>
      <c r="B32429" s="72"/>
    </row>
    <row r="32430" spans="1:2">
      <c r="A32430" s="72" t="s">
        <v>18510</v>
      </c>
      <c r="B32430" s="72"/>
    </row>
    <row r="32431" spans="1:2">
      <c r="A32431" s="72" t="s">
        <v>21147</v>
      </c>
      <c r="B32431" s="72"/>
    </row>
    <row r="32432" spans="1:2">
      <c r="A32432" s="72" t="s">
        <v>18511</v>
      </c>
      <c r="B32432" s="72"/>
    </row>
    <row r="32433" spans="1:2">
      <c r="A32433" s="72" t="s">
        <v>568</v>
      </c>
      <c r="B32433" s="72"/>
    </row>
    <row r="32434" spans="1:2">
      <c r="A32434" s="72" t="s">
        <v>5126</v>
      </c>
      <c r="B32434" s="72"/>
    </row>
    <row r="32435" spans="1:2">
      <c r="A32435" s="72" t="s">
        <v>5126</v>
      </c>
      <c r="B32435" s="72"/>
    </row>
    <row r="32436" spans="1:2">
      <c r="A32436" s="72" t="s">
        <v>5126</v>
      </c>
      <c r="B32436" s="72"/>
    </row>
    <row r="32437" spans="1:2">
      <c r="A32437" s="72" t="s">
        <v>16579</v>
      </c>
      <c r="B32437" s="72"/>
    </row>
    <row r="32438" spans="1:2">
      <c r="A32438" s="72" t="s">
        <v>16580</v>
      </c>
      <c r="B32438" s="72"/>
    </row>
    <row r="32439" spans="1:2">
      <c r="A32439" s="72" t="s">
        <v>20514</v>
      </c>
      <c r="B32439" s="72"/>
    </row>
    <row r="32440" spans="1:2">
      <c r="A32440" s="72" t="s">
        <v>11399</v>
      </c>
      <c r="B32440" s="72"/>
    </row>
    <row r="32441" spans="1:2">
      <c r="A32441" s="72" t="s">
        <v>26402</v>
      </c>
      <c r="B32441" s="72"/>
    </row>
    <row r="32442" spans="1:2">
      <c r="A32442" s="72" t="s">
        <v>26030</v>
      </c>
      <c r="B32442" s="72"/>
    </row>
    <row r="32443" spans="1:2">
      <c r="A32443" s="72" t="s">
        <v>14951</v>
      </c>
      <c r="B32443" s="72"/>
    </row>
    <row r="32444" spans="1:2">
      <c r="A32444" s="72" t="s">
        <v>24400</v>
      </c>
      <c r="B32444" s="72"/>
    </row>
    <row r="32445" spans="1:2">
      <c r="A32445" s="72" t="s">
        <v>3313</v>
      </c>
      <c r="B32445" s="72"/>
    </row>
    <row r="32446" spans="1:2">
      <c r="A32446" s="72" t="s">
        <v>26031</v>
      </c>
      <c r="B32446" s="72"/>
    </row>
    <row r="32447" spans="1:2">
      <c r="A32447" s="72" t="s">
        <v>30790</v>
      </c>
      <c r="B32447" s="72"/>
    </row>
    <row r="32448" spans="1:2">
      <c r="A32448" s="72" t="s">
        <v>32202</v>
      </c>
      <c r="B32448" s="72"/>
    </row>
    <row r="32449" spans="1:2">
      <c r="A32449" s="72" t="s">
        <v>23132</v>
      </c>
      <c r="B32449" s="72"/>
    </row>
    <row r="32450" spans="1:2">
      <c r="A32450" s="72" t="s">
        <v>33316</v>
      </c>
      <c r="B32450" s="72"/>
    </row>
    <row r="32451" spans="1:2">
      <c r="A32451" s="72" t="s">
        <v>28003</v>
      </c>
      <c r="B32451" s="72"/>
    </row>
    <row r="32452" spans="1:2">
      <c r="A32452" s="72" t="s">
        <v>1314</v>
      </c>
      <c r="B32452" s="72"/>
    </row>
    <row r="32453" spans="1:2">
      <c r="A32453" s="72" t="s">
        <v>6194</v>
      </c>
      <c r="B32453" s="72"/>
    </row>
    <row r="32454" spans="1:2">
      <c r="A32454" s="72" t="s">
        <v>21490</v>
      </c>
      <c r="B32454" s="72"/>
    </row>
    <row r="32455" spans="1:2">
      <c r="A32455" s="72" t="s">
        <v>32605</v>
      </c>
      <c r="B32455" s="72"/>
    </row>
    <row r="32456" spans="1:2">
      <c r="A32456" s="72" t="s">
        <v>30135</v>
      </c>
      <c r="B32456" s="72"/>
    </row>
    <row r="32457" spans="1:2">
      <c r="A32457" s="72" t="s">
        <v>30135</v>
      </c>
      <c r="B32457" s="72"/>
    </row>
    <row r="32458" spans="1:2">
      <c r="A32458" s="72" t="s">
        <v>5764</v>
      </c>
      <c r="B32458" s="72"/>
    </row>
    <row r="32459" spans="1:2">
      <c r="A32459" s="72" t="s">
        <v>569</v>
      </c>
      <c r="B32459" s="72"/>
    </row>
    <row r="32460" spans="1:2">
      <c r="A32460" s="72" t="s">
        <v>9075</v>
      </c>
      <c r="B32460" s="72"/>
    </row>
    <row r="32461" spans="1:2">
      <c r="A32461" s="72" t="s">
        <v>23916</v>
      </c>
      <c r="B32461" s="72"/>
    </row>
    <row r="32462" spans="1:2">
      <c r="A32462" s="72" t="s">
        <v>5127</v>
      </c>
      <c r="B32462" s="72"/>
    </row>
    <row r="32463" spans="1:2">
      <c r="A32463" s="72" t="s">
        <v>17989</v>
      </c>
      <c r="B32463" s="72"/>
    </row>
    <row r="32464" spans="1:2">
      <c r="A32464" s="72" t="s">
        <v>10033</v>
      </c>
      <c r="B32464" s="72"/>
    </row>
    <row r="32465" spans="1:2">
      <c r="A32465" s="72" t="s">
        <v>23133</v>
      </c>
      <c r="B32465" s="72"/>
    </row>
    <row r="32466" spans="1:2">
      <c r="A32466" s="72" t="s">
        <v>5128</v>
      </c>
      <c r="B32466" s="72"/>
    </row>
    <row r="32467" spans="1:2">
      <c r="A32467" s="72" t="s">
        <v>5128</v>
      </c>
      <c r="B32467" s="72"/>
    </row>
    <row r="32468" spans="1:2">
      <c r="A32468" s="72" t="s">
        <v>33542</v>
      </c>
      <c r="B32468" s="72"/>
    </row>
    <row r="32469" spans="1:2">
      <c r="A32469" s="72" t="s">
        <v>2956</v>
      </c>
      <c r="B32469" s="72"/>
    </row>
    <row r="32470" spans="1:2">
      <c r="A32470" s="72" t="s">
        <v>16581</v>
      </c>
      <c r="B32470" s="72"/>
    </row>
    <row r="32471" spans="1:2">
      <c r="A32471" s="72" t="s">
        <v>6486</v>
      </c>
      <c r="B32471" s="72"/>
    </row>
    <row r="32472" spans="1:2">
      <c r="A32472" s="72" t="s">
        <v>6487</v>
      </c>
      <c r="B32472" s="72"/>
    </row>
    <row r="32473" spans="1:2">
      <c r="A32473" s="72" t="s">
        <v>15838</v>
      </c>
      <c r="B32473" s="72"/>
    </row>
    <row r="32474" spans="1:2">
      <c r="A32474" s="72" t="s">
        <v>6485</v>
      </c>
      <c r="B32474" s="72"/>
    </row>
    <row r="32475" spans="1:2">
      <c r="A32475" s="72" t="s">
        <v>20515</v>
      </c>
      <c r="B32475" s="72"/>
    </row>
    <row r="32476" spans="1:2">
      <c r="A32476" s="72" t="s">
        <v>24934</v>
      </c>
      <c r="B32476" s="72"/>
    </row>
    <row r="32477" spans="1:2">
      <c r="A32477" s="72" t="s">
        <v>24935</v>
      </c>
      <c r="B32477" s="72"/>
    </row>
    <row r="32478" spans="1:2">
      <c r="A32478" s="72" t="s">
        <v>32203</v>
      </c>
      <c r="B32478" s="72"/>
    </row>
    <row r="32479" spans="1:2">
      <c r="A32479" s="72" t="s">
        <v>23917</v>
      </c>
      <c r="B32479" s="72"/>
    </row>
    <row r="32480" spans="1:2">
      <c r="A32480" s="72" t="s">
        <v>13161</v>
      </c>
      <c r="B32480" s="72"/>
    </row>
    <row r="32481" spans="1:2">
      <c r="A32481" s="72" t="s">
        <v>1681</v>
      </c>
      <c r="B32481" s="72"/>
    </row>
    <row r="32482" spans="1:2">
      <c r="A32482" s="72" t="s">
        <v>7369</v>
      </c>
      <c r="B32482" s="72"/>
    </row>
    <row r="32483" spans="1:2">
      <c r="A32483" s="72" t="s">
        <v>14450</v>
      </c>
      <c r="B32483" s="72"/>
    </row>
    <row r="32484" spans="1:2">
      <c r="A32484" s="72" t="s">
        <v>570</v>
      </c>
      <c r="B32484" s="72"/>
    </row>
    <row r="32485" spans="1:2">
      <c r="A32485" s="72" t="s">
        <v>3314</v>
      </c>
      <c r="B32485" s="72"/>
    </row>
    <row r="32486" spans="1:2">
      <c r="A32486" s="72" t="s">
        <v>2957</v>
      </c>
      <c r="B32486" s="72"/>
    </row>
    <row r="32487" spans="1:2">
      <c r="A32487" s="72" t="s">
        <v>2957</v>
      </c>
      <c r="B32487" s="72"/>
    </row>
    <row r="32488" spans="1:2">
      <c r="A32488" s="72" t="s">
        <v>18950</v>
      </c>
      <c r="B32488" s="72"/>
    </row>
    <row r="32489" spans="1:2">
      <c r="A32489" s="72" t="s">
        <v>10034</v>
      </c>
      <c r="B32489" s="72"/>
    </row>
    <row r="32490" spans="1:2">
      <c r="A32490" s="72" t="s">
        <v>9475</v>
      </c>
      <c r="B32490" s="72"/>
    </row>
    <row r="32491" spans="1:2">
      <c r="A32491" s="72" t="s">
        <v>9474</v>
      </c>
      <c r="B32491" s="72"/>
    </row>
    <row r="32492" spans="1:2">
      <c r="A32492" s="72" t="s">
        <v>31538</v>
      </c>
      <c r="B32492" s="72"/>
    </row>
    <row r="32493" spans="1:2">
      <c r="A32493" s="72" t="s">
        <v>22705</v>
      </c>
      <c r="B32493" s="72"/>
    </row>
    <row r="32494" spans="1:2">
      <c r="A32494" s="72" t="s">
        <v>1315</v>
      </c>
      <c r="B32494" s="72"/>
    </row>
    <row r="32495" spans="1:2">
      <c r="A32495" s="72" t="s">
        <v>2958</v>
      </c>
      <c r="B32495" s="72"/>
    </row>
    <row r="32496" spans="1:2">
      <c r="A32496" s="72" t="s">
        <v>14952</v>
      </c>
      <c r="B32496" s="72"/>
    </row>
    <row r="32497" spans="1:2">
      <c r="A32497" s="72" t="s">
        <v>10089</v>
      </c>
      <c r="B32497" s="72"/>
    </row>
    <row r="32498" spans="1:2">
      <c r="A32498" s="72" t="s">
        <v>4444</v>
      </c>
      <c r="B32498" s="72"/>
    </row>
    <row r="32499" spans="1:2">
      <c r="A32499" s="72" t="s">
        <v>24936</v>
      </c>
      <c r="B32499" s="72"/>
    </row>
    <row r="32500" spans="1:2">
      <c r="A32500" s="72" t="s">
        <v>12858</v>
      </c>
      <c r="B32500" s="72"/>
    </row>
    <row r="32501" spans="1:2">
      <c r="A32501" s="72" t="s">
        <v>3315</v>
      </c>
      <c r="B32501" s="72"/>
    </row>
    <row r="32502" spans="1:2">
      <c r="A32502" s="72" t="s">
        <v>12378</v>
      </c>
      <c r="B32502" s="72"/>
    </row>
    <row r="32503" spans="1:2">
      <c r="A32503" s="72" t="s">
        <v>29881</v>
      </c>
      <c r="B32503" s="72"/>
    </row>
    <row r="32504" spans="1:2">
      <c r="A32504" s="72" t="s">
        <v>21491</v>
      </c>
      <c r="B32504" s="72"/>
    </row>
    <row r="32505" spans="1:2">
      <c r="A32505" s="72" t="s">
        <v>7775</v>
      </c>
      <c r="B32505" s="72"/>
    </row>
    <row r="32506" spans="1:2">
      <c r="A32506" s="72" t="s">
        <v>24937</v>
      </c>
      <c r="B32506" s="72"/>
    </row>
    <row r="32507" spans="1:2">
      <c r="A32507" s="72" t="s">
        <v>11077</v>
      </c>
      <c r="B32507" s="72"/>
    </row>
    <row r="32508" spans="1:2">
      <c r="A32508" s="72" t="s">
        <v>2959</v>
      </c>
      <c r="B32508" s="72"/>
    </row>
    <row r="32509" spans="1:2">
      <c r="A32509" s="72" t="s">
        <v>26403</v>
      </c>
      <c r="B32509" s="72"/>
    </row>
    <row r="32510" spans="1:2">
      <c r="A32510" s="72" t="s">
        <v>26404</v>
      </c>
      <c r="B32510" s="72"/>
    </row>
    <row r="32511" spans="1:2">
      <c r="A32511" s="72" t="s">
        <v>16081</v>
      </c>
      <c r="B32511" s="72"/>
    </row>
    <row r="32512" spans="1:2">
      <c r="A32512" s="72" t="s">
        <v>31539</v>
      </c>
      <c r="B32512" s="72"/>
    </row>
    <row r="32513" spans="1:2">
      <c r="A32513" s="72" t="s">
        <v>20220</v>
      </c>
      <c r="B32513" s="72"/>
    </row>
    <row r="32514" spans="1:2">
      <c r="A32514" s="72" t="s">
        <v>6195</v>
      </c>
      <c r="B32514" s="72"/>
    </row>
    <row r="32515" spans="1:2">
      <c r="A32515" s="72" t="s">
        <v>6196</v>
      </c>
      <c r="B32515" s="72"/>
    </row>
    <row r="32516" spans="1:2">
      <c r="A32516" s="72" t="s">
        <v>6196</v>
      </c>
      <c r="B32516" s="72"/>
    </row>
    <row r="32517" spans="1:2">
      <c r="A32517" s="72" t="s">
        <v>12860</v>
      </c>
      <c r="B32517" s="72"/>
    </row>
    <row r="32518" spans="1:2">
      <c r="A32518" s="72" t="s">
        <v>9076</v>
      </c>
      <c r="B32518" s="72"/>
    </row>
    <row r="32519" spans="1:2">
      <c r="A32519" s="72" t="s">
        <v>1316</v>
      </c>
      <c r="B32519" s="72"/>
    </row>
    <row r="32520" spans="1:2">
      <c r="A32520" s="72" t="s">
        <v>17990</v>
      </c>
      <c r="B32520" s="72"/>
    </row>
    <row r="32521" spans="1:2">
      <c r="A32521" s="72" t="s">
        <v>25556</v>
      </c>
      <c r="B32521" s="72"/>
    </row>
    <row r="32522" spans="1:2">
      <c r="A32522" s="72" t="s">
        <v>2960</v>
      </c>
      <c r="B32522" s="72"/>
    </row>
    <row r="32523" spans="1:2">
      <c r="A32523" s="72" t="s">
        <v>13504</v>
      </c>
      <c r="B32523" s="72"/>
    </row>
    <row r="32524" spans="1:2">
      <c r="A32524" s="72" t="s">
        <v>2961</v>
      </c>
      <c r="B32524" s="72"/>
    </row>
    <row r="32525" spans="1:2">
      <c r="A32525" s="72" t="s">
        <v>2961</v>
      </c>
      <c r="B32525" s="72"/>
    </row>
    <row r="32526" spans="1:2">
      <c r="A32526" s="72" t="s">
        <v>2961</v>
      </c>
      <c r="B32526" s="72"/>
    </row>
    <row r="32527" spans="1:2">
      <c r="A32527" s="72" t="s">
        <v>32961</v>
      </c>
      <c r="B32527" s="72"/>
    </row>
    <row r="32528" spans="1:2">
      <c r="A32528" s="72" t="s">
        <v>9476</v>
      </c>
      <c r="B32528" s="72"/>
    </row>
    <row r="32529" spans="1:2">
      <c r="A32529" s="72" t="s">
        <v>32607</v>
      </c>
      <c r="B32529" s="72"/>
    </row>
    <row r="32530" spans="1:2">
      <c r="A32530" s="72" t="s">
        <v>22063</v>
      </c>
      <c r="B32530" s="72"/>
    </row>
    <row r="32531" spans="1:2">
      <c r="A32531" s="72" t="s">
        <v>22064</v>
      </c>
      <c r="B32531" s="72"/>
    </row>
    <row r="32532" spans="1:2">
      <c r="A32532" s="72" t="s">
        <v>18512</v>
      </c>
      <c r="B32532" s="72"/>
    </row>
    <row r="32533" spans="1:2">
      <c r="A32533" s="72" t="s">
        <v>31101</v>
      </c>
      <c r="B32533" s="72"/>
    </row>
    <row r="32534" spans="1:2">
      <c r="A32534" s="72" t="s">
        <v>27653</v>
      </c>
      <c r="B32534" s="72"/>
    </row>
    <row r="32535" spans="1:2">
      <c r="A32535" s="72" t="s">
        <v>5766</v>
      </c>
      <c r="B32535" s="72"/>
    </row>
    <row r="32536" spans="1:2">
      <c r="A32536" s="72" t="s">
        <v>30136</v>
      </c>
      <c r="B32536" s="72"/>
    </row>
    <row r="32537" spans="1:2">
      <c r="A32537" s="72" t="s">
        <v>2962</v>
      </c>
      <c r="B32537" s="72"/>
    </row>
    <row r="32538" spans="1:2">
      <c r="A32538" s="72" t="s">
        <v>25336</v>
      </c>
      <c r="B32538" s="72"/>
    </row>
    <row r="32539" spans="1:2">
      <c r="A32539" s="72" t="s">
        <v>4139</v>
      </c>
      <c r="B32539" s="72"/>
    </row>
    <row r="32540" spans="1:2">
      <c r="A32540" s="72" t="s">
        <v>12861</v>
      </c>
      <c r="B32540" s="72"/>
    </row>
    <row r="32541" spans="1:2">
      <c r="A32541" s="72" t="s">
        <v>21148</v>
      </c>
      <c r="B32541" s="72"/>
    </row>
    <row r="32542" spans="1:2">
      <c r="A32542" s="72" t="s">
        <v>7370</v>
      </c>
      <c r="B32542" s="72"/>
    </row>
    <row r="32543" spans="1:2">
      <c r="A32543" s="72" t="s">
        <v>11078</v>
      </c>
      <c r="B32543" s="72"/>
    </row>
    <row r="32544" spans="1:2">
      <c r="A32544" s="72" t="s">
        <v>25337</v>
      </c>
      <c r="B32544" s="72"/>
    </row>
    <row r="32545" spans="1:2">
      <c r="A32545" s="72" t="s">
        <v>15528</v>
      </c>
      <c r="B32545" s="72"/>
    </row>
    <row r="32546" spans="1:2">
      <c r="A32546" s="72" t="s">
        <v>15528</v>
      </c>
      <c r="B32546" s="72"/>
    </row>
    <row r="32547" spans="1:2">
      <c r="A32547" s="72" t="s">
        <v>12862</v>
      </c>
      <c r="B32547" s="72"/>
    </row>
    <row r="32548" spans="1:2">
      <c r="A32548" s="72" t="s">
        <v>2549</v>
      </c>
      <c r="B32548" s="72"/>
    </row>
    <row r="32549" spans="1:2">
      <c r="A32549" s="72" t="s">
        <v>13505</v>
      </c>
      <c r="B32549" s="72"/>
    </row>
    <row r="32550" spans="1:2">
      <c r="A32550" s="72" t="s">
        <v>571</v>
      </c>
      <c r="B32550" s="72"/>
    </row>
    <row r="32551" spans="1:2">
      <c r="A32551" s="72" t="s">
        <v>5400</v>
      </c>
      <c r="B32551" s="72"/>
    </row>
    <row r="32552" spans="1:2">
      <c r="A32552" s="72" t="s">
        <v>9077</v>
      </c>
      <c r="B32552" s="72"/>
    </row>
    <row r="32553" spans="1:2">
      <c r="A32553" s="72" t="s">
        <v>2075</v>
      </c>
      <c r="B32553" s="72"/>
    </row>
    <row r="32554" spans="1:2">
      <c r="A32554" s="72" t="s">
        <v>9078</v>
      </c>
      <c r="B32554" s="72"/>
    </row>
    <row r="32555" spans="1:2">
      <c r="A32555" s="72" t="s">
        <v>24401</v>
      </c>
      <c r="B32555" s="72"/>
    </row>
    <row r="32556" spans="1:2">
      <c r="A32556" s="72" t="s">
        <v>15294</v>
      </c>
      <c r="B32556" s="72"/>
    </row>
    <row r="32557" spans="1:2">
      <c r="A32557" s="72" t="s">
        <v>28524</v>
      </c>
      <c r="B32557" s="72"/>
    </row>
    <row r="32558" spans="1:2">
      <c r="A32558" s="72" t="s">
        <v>11079</v>
      </c>
      <c r="B32558" s="72"/>
    </row>
    <row r="32559" spans="1:2">
      <c r="A32559" s="72" t="s">
        <v>31781</v>
      </c>
      <c r="B32559" s="72"/>
    </row>
    <row r="32560" spans="1:2">
      <c r="A32560" s="72" t="s">
        <v>30791</v>
      </c>
      <c r="B32560" s="72"/>
    </row>
    <row r="32561" spans="1:2">
      <c r="A32561" s="72" t="s">
        <v>7371</v>
      </c>
      <c r="B32561" s="72"/>
    </row>
    <row r="32562" spans="1:2">
      <c r="A32562" s="72" t="s">
        <v>22706</v>
      </c>
      <c r="B32562" s="72"/>
    </row>
    <row r="32563" spans="1:2">
      <c r="A32563" s="72" t="s">
        <v>31782</v>
      </c>
      <c r="B32563" s="72"/>
    </row>
    <row r="32564" spans="1:2">
      <c r="A32564" s="72" t="s">
        <v>6197</v>
      </c>
      <c r="B32564" s="72"/>
    </row>
    <row r="32565" spans="1:2">
      <c r="A32565" s="72" t="s">
        <v>21492</v>
      </c>
      <c r="B32565" s="72"/>
    </row>
    <row r="32566" spans="1:2">
      <c r="A32566" s="72" t="s">
        <v>18513</v>
      </c>
      <c r="B32566" s="72"/>
    </row>
    <row r="32567" spans="1:2">
      <c r="A32567" s="72" t="s">
        <v>26657</v>
      </c>
      <c r="B32567" s="72"/>
    </row>
    <row r="32568" spans="1:2">
      <c r="A32568" s="72" t="s">
        <v>17991</v>
      </c>
      <c r="B32568" s="72"/>
    </row>
    <row r="32569" spans="1:2">
      <c r="A32569" s="72" t="s">
        <v>21493</v>
      </c>
      <c r="B32569" s="72"/>
    </row>
    <row r="32570" spans="1:2">
      <c r="A32570" s="72" t="s">
        <v>8542</v>
      </c>
      <c r="B32570" s="72"/>
    </row>
    <row r="32571" spans="1:2">
      <c r="A32571" s="72" t="s">
        <v>5401</v>
      </c>
      <c r="B32571" s="72"/>
    </row>
    <row r="32572" spans="1:2">
      <c r="A32572" s="72" t="s">
        <v>7372</v>
      </c>
      <c r="B32572" s="72"/>
    </row>
    <row r="32573" spans="1:2">
      <c r="A32573" s="72" t="s">
        <v>29148</v>
      </c>
      <c r="B32573" s="72"/>
    </row>
    <row r="32574" spans="1:2">
      <c r="A32574" s="72" t="s">
        <v>27654</v>
      </c>
      <c r="B32574" s="72"/>
    </row>
    <row r="32575" spans="1:2">
      <c r="A32575" s="72" t="s">
        <v>19704</v>
      </c>
      <c r="B32575" s="72"/>
    </row>
    <row r="32576" spans="1:2">
      <c r="A32576" s="72" t="s">
        <v>29607</v>
      </c>
      <c r="B32576" s="72"/>
    </row>
    <row r="32577" spans="1:2">
      <c r="A32577" s="72" t="s">
        <v>23918</v>
      </c>
      <c r="B32577" s="72"/>
    </row>
    <row r="32578" spans="1:2">
      <c r="A32578" s="72" t="s">
        <v>28525</v>
      </c>
      <c r="B32578" s="72"/>
    </row>
    <row r="32579" spans="1:2">
      <c r="A32579" s="72" t="s">
        <v>17992</v>
      </c>
      <c r="B32579" s="72"/>
    </row>
    <row r="32580" spans="1:2">
      <c r="A32580" s="72" t="s">
        <v>32962</v>
      </c>
      <c r="B32580" s="72"/>
    </row>
    <row r="32581" spans="1:2">
      <c r="A32581" s="72" t="s">
        <v>2963</v>
      </c>
      <c r="B32581" s="72"/>
    </row>
    <row r="32582" spans="1:2">
      <c r="A32582" s="72" t="s">
        <v>2963</v>
      </c>
      <c r="B32582" s="72"/>
    </row>
    <row r="32583" spans="1:2">
      <c r="A32583" s="72" t="s">
        <v>31400</v>
      </c>
      <c r="B32583" s="72"/>
    </row>
    <row r="32584" spans="1:2">
      <c r="A32584" s="72" t="s">
        <v>32963</v>
      </c>
      <c r="B32584" s="72"/>
    </row>
    <row r="32585" spans="1:2">
      <c r="A32585" s="72" t="s">
        <v>1317</v>
      </c>
      <c r="B32585" s="72"/>
    </row>
    <row r="32586" spans="1:2">
      <c r="A32586" s="72" t="s">
        <v>20221</v>
      </c>
      <c r="B32586" s="72"/>
    </row>
    <row r="32587" spans="1:2">
      <c r="A32587" s="72" t="s">
        <v>23134</v>
      </c>
      <c r="B32587" s="72"/>
    </row>
    <row r="32588" spans="1:2">
      <c r="A32588" s="72" t="s">
        <v>19705</v>
      </c>
      <c r="B32588" s="72"/>
    </row>
    <row r="32589" spans="1:2">
      <c r="A32589" s="72" t="s">
        <v>31102</v>
      </c>
      <c r="B32589" s="72"/>
    </row>
    <row r="32590" spans="1:2">
      <c r="A32590" s="72" t="s">
        <v>23135</v>
      </c>
      <c r="B32590" s="72"/>
    </row>
    <row r="32591" spans="1:2">
      <c r="A32591" s="72" t="s">
        <v>6198</v>
      </c>
      <c r="B32591" s="72"/>
    </row>
    <row r="32592" spans="1:2">
      <c r="A32592" s="72" t="s">
        <v>26658</v>
      </c>
      <c r="B32592" s="72"/>
    </row>
    <row r="32593" spans="1:2">
      <c r="A32593" s="72" t="s">
        <v>5767</v>
      </c>
      <c r="B32593" s="72"/>
    </row>
    <row r="32594" spans="1:2">
      <c r="A32594" s="72" t="s">
        <v>11947</v>
      </c>
      <c r="B32594" s="72"/>
    </row>
    <row r="32595" spans="1:2">
      <c r="A32595" s="72" t="s">
        <v>31401</v>
      </c>
      <c r="B32595" s="72"/>
    </row>
    <row r="32596" spans="1:2">
      <c r="A32596" s="72" t="s">
        <v>26659</v>
      </c>
      <c r="B32596" s="72"/>
    </row>
    <row r="32597" spans="1:2">
      <c r="A32597" s="72" t="s">
        <v>4577</v>
      </c>
      <c r="B32597" s="72"/>
    </row>
    <row r="32598" spans="1:2">
      <c r="A32598" s="72" t="s">
        <v>3316</v>
      </c>
      <c r="B32598" s="72"/>
    </row>
    <row r="32599" spans="1:2">
      <c r="A32599" s="72" t="s">
        <v>25338</v>
      </c>
      <c r="B32599" s="72"/>
    </row>
    <row r="32600" spans="1:2">
      <c r="A32600" s="72" t="s">
        <v>25339</v>
      </c>
      <c r="B32600" s="72"/>
    </row>
    <row r="32601" spans="1:2">
      <c r="A32601" s="72" t="s">
        <v>9079</v>
      </c>
      <c r="B32601" s="72"/>
    </row>
    <row r="32602" spans="1:2">
      <c r="A32602" s="72" t="s">
        <v>8054</v>
      </c>
      <c r="B32602" s="72"/>
    </row>
    <row r="32603" spans="1:2">
      <c r="A32603" s="72" t="s">
        <v>24938</v>
      </c>
      <c r="B32603" s="72"/>
    </row>
    <row r="32604" spans="1:2">
      <c r="A32604" s="72" t="s">
        <v>23919</v>
      </c>
      <c r="B32604" s="72"/>
    </row>
    <row r="32605" spans="1:2">
      <c r="A32605" s="72" t="s">
        <v>15840</v>
      </c>
      <c r="B32605" s="72"/>
    </row>
    <row r="32606" spans="1:2">
      <c r="A32606" s="72" t="s">
        <v>25557</v>
      </c>
      <c r="B32606" s="72"/>
    </row>
    <row r="32607" spans="1:2">
      <c r="A32607" s="72" t="s">
        <v>25558</v>
      </c>
      <c r="B32607" s="72"/>
    </row>
    <row r="32608" spans="1:2">
      <c r="A32608" s="72" t="s">
        <v>1682</v>
      </c>
      <c r="B32608" s="72"/>
    </row>
    <row r="32609" spans="1:2">
      <c r="A32609" s="72" t="s">
        <v>12863</v>
      </c>
      <c r="B32609" s="72"/>
    </row>
    <row r="32610" spans="1:2">
      <c r="A32610" s="72" t="s">
        <v>6769</v>
      </c>
      <c r="B32610" s="72"/>
    </row>
    <row r="32611" spans="1:2">
      <c r="A32611" s="72" t="s">
        <v>12864</v>
      </c>
      <c r="B32611" s="72"/>
    </row>
    <row r="32612" spans="1:2">
      <c r="A32612" s="72" t="s">
        <v>15295</v>
      </c>
      <c r="B32612" s="72"/>
    </row>
    <row r="32613" spans="1:2">
      <c r="A32613" s="72" t="s">
        <v>24939</v>
      </c>
      <c r="B32613" s="72"/>
    </row>
    <row r="32614" spans="1:2">
      <c r="A32614" s="72" t="s">
        <v>21149</v>
      </c>
      <c r="B32614" s="72"/>
    </row>
    <row r="32615" spans="1:2">
      <c r="A32615" s="72" t="s">
        <v>11080</v>
      </c>
      <c r="B32615" s="72"/>
    </row>
    <row r="32616" spans="1:2">
      <c r="A32616" s="72" t="s">
        <v>12379</v>
      </c>
      <c r="B32616" s="72"/>
    </row>
    <row r="32617" spans="1:2">
      <c r="A32617" s="72" t="s">
        <v>24940</v>
      </c>
      <c r="B32617" s="72"/>
    </row>
    <row r="32618" spans="1:2">
      <c r="A32618" s="72" t="s">
        <v>7373</v>
      </c>
      <c r="B32618" s="72"/>
    </row>
    <row r="32619" spans="1:2">
      <c r="A32619" s="72" t="s">
        <v>15841</v>
      </c>
      <c r="B32619" s="72"/>
    </row>
    <row r="32620" spans="1:2">
      <c r="A32620" s="72" t="s">
        <v>15296</v>
      </c>
      <c r="B32620" s="72"/>
    </row>
    <row r="32621" spans="1:2">
      <c r="A32621" s="72" t="s">
        <v>27130</v>
      </c>
      <c r="B32621" s="72"/>
    </row>
    <row r="32622" spans="1:2">
      <c r="A32622" s="72" t="s">
        <v>1318</v>
      </c>
      <c r="B32622" s="72"/>
    </row>
    <row r="32623" spans="1:2">
      <c r="A32623" s="72" t="s">
        <v>22707</v>
      </c>
      <c r="B32623" s="72"/>
    </row>
    <row r="32624" spans="1:2">
      <c r="A32624" s="72" t="s">
        <v>7374</v>
      </c>
      <c r="B32624" s="72"/>
    </row>
    <row r="32625" spans="1:2">
      <c r="A32625" s="72" t="s">
        <v>7375</v>
      </c>
      <c r="B32625" s="72"/>
    </row>
    <row r="32626" spans="1:2">
      <c r="A32626" s="72" t="s">
        <v>7376</v>
      </c>
      <c r="B32626" s="72"/>
    </row>
    <row r="32627" spans="1:2">
      <c r="A32627" s="72" t="s">
        <v>1902</v>
      </c>
      <c r="B32627" s="72"/>
    </row>
    <row r="32628" spans="1:2">
      <c r="A32628" s="72" t="s">
        <v>2964</v>
      </c>
      <c r="B32628" s="72"/>
    </row>
    <row r="32629" spans="1:2">
      <c r="A32629" s="72" t="s">
        <v>12380</v>
      </c>
      <c r="B32629" s="72"/>
    </row>
    <row r="32630" spans="1:2">
      <c r="A32630" s="72" t="s">
        <v>28005</v>
      </c>
      <c r="B32630" s="72"/>
    </row>
    <row r="32631" spans="1:2">
      <c r="A32631" s="72" t="s">
        <v>14953</v>
      </c>
      <c r="B32631" s="72"/>
    </row>
    <row r="32632" spans="1:2">
      <c r="A32632" s="72" t="s">
        <v>28006</v>
      </c>
      <c r="B32632" s="72"/>
    </row>
    <row r="32633" spans="1:2">
      <c r="A32633" s="72" t="s">
        <v>26660</v>
      </c>
      <c r="B32633" s="72"/>
    </row>
    <row r="32634" spans="1:2">
      <c r="A32634" s="72" t="s">
        <v>10855</v>
      </c>
      <c r="B32634" s="72"/>
    </row>
    <row r="32635" spans="1:2">
      <c r="A32635" s="72" t="s">
        <v>6199</v>
      </c>
      <c r="B32635" s="72"/>
    </row>
    <row r="32636" spans="1:2">
      <c r="A32636" s="72" t="s">
        <v>10726</v>
      </c>
      <c r="B32636" s="72"/>
    </row>
    <row r="32637" spans="1:2">
      <c r="A32637" s="72" t="s">
        <v>9477</v>
      </c>
      <c r="B32637" s="72"/>
    </row>
    <row r="32638" spans="1:2">
      <c r="A32638" s="72" t="s">
        <v>25559</v>
      </c>
      <c r="B32638" s="72"/>
    </row>
    <row r="32639" spans="1:2">
      <c r="A32639" s="72" t="s">
        <v>20516</v>
      </c>
      <c r="B32639" s="72"/>
    </row>
    <row r="32640" spans="1:2">
      <c r="A32640" s="72" t="s">
        <v>12865</v>
      </c>
      <c r="B32640" s="72"/>
    </row>
    <row r="32641" spans="1:2">
      <c r="A32641" s="72" t="s">
        <v>12865</v>
      </c>
      <c r="B32641" s="72"/>
    </row>
    <row r="32642" spans="1:2">
      <c r="A32642" s="72" t="s">
        <v>12865</v>
      </c>
      <c r="B32642" s="72"/>
    </row>
    <row r="32643" spans="1:2">
      <c r="A32643" s="72" t="s">
        <v>4445</v>
      </c>
      <c r="B32643" s="72"/>
    </row>
    <row r="32644" spans="1:2">
      <c r="A32644" s="72" t="s">
        <v>4446</v>
      </c>
      <c r="B32644" s="72"/>
    </row>
    <row r="32645" spans="1:2">
      <c r="A32645" s="72" t="s">
        <v>2550</v>
      </c>
      <c r="B32645" s="72"/>
    </row>
    <row r="32646" spans="1:2">
      <c r="A32646" s="72" t="s">
        <v>3317</v>
      </c>
      <c r="B32646" s="72"/>
    </row>
    <row r="32647" spans="1:2">
      <c r="A32647" s="72" t="s">
        <v>3318</v>
      </c>
      <c r="B32647" s="72"/>
    </row>
    <row r="32648" spans="1:2">
      <c r="A32648" s="72" t="s">
        <v>25560</v>
      </c>
      <c r="B32648" s="72"/>
    </row>
    <row r="32649" spans="1:2">
      <c r="A32649" s="72" t="s">
        <v>4140</v>
      </c>
      <c r="B32649" s="72"/>
    </row>
    <row r="32650" spans="1:2">
      <c r="A32650" s="72" t="s">
        <v>4447</v>
      </c>
      <c r="B32650" s="72"/>
    </row>
    <row r="32651" spans="1:2">
      <c r="A32651" s="72" t="s">
        <v>13162</v>
      </c>
      <c r="B32651" s="72"/>
    </row>
    <row r="32652" spans="1:2">
      <c r="A32652" s="72" t="s">
        <v>25561</v>
      </c>
      <c r="B32652" s="72"/>
    </row>
    <row r="32653" spans="1:2">
      <c r="A32653" s="72" t="s">
        <v>24402</v>
      </c>
      <c r="B32653" s="72"/>
    </row>
    <row r="32654" spans="1:2">
      <c r="A32654" s="72" t="s">
        <v>13996</v>
      </c>
      <c r="B32654" s="72"/>
    </row>
    <row r="32655" spans="1:2">
      <c r="A32655" s="72" t="s">
        <v>10856</v>
      </c>
      <c r="B32655" s="72"/>
    </row>
    <row r="32656" spans="1:2">
      <c r="A32656" s="72" t="s">
        <v>13997</v>
      </c>
      <c r="B32656" s="72"/>
    </row>
    <row r="32657" spans="1:2">
      <c r="A32657" s="72" t="s">
        <v>14954</v>
      </c>
      <c r="B32657" s="72"/>
    </row>
    <row r="32658" spans="1:2">
      <c r="A32658" s="72" t="s">
        <v>1319</v>
      </c>
      <c r="B32658" s="72"/>
    </row>
    <row r="32659" spans="1:2">
      <c r="A32659" s="72" t="s">
        <v>11400</v>
      </c>
      <c r="B32659" s="72"/>
    </row>
    <row r="32660" spans="1:2">
      <c r="A32660" s="72" t="s">
        <v>10857</v>
      </c>
      <c r="B32660" s="72"/>
    </row>
    <row r="32661" spans="1:2">
      <c r="A32661" s="72" t="s">
        <v>27656</v>
      </c>
      <c r="B32661" s="72"/>
    </row>
    <row r="32662" spans="1:2">
      <c r="A32662" s="72" t="s">
        <v>31402</v>
      </c>
      <c r="B32662" s="72"/>
    </row>
    <row r="32663" spans="1:2">
      <c r="A32663" s="72" t="s">
        <v>33543</v>
      </c>
      <c r="B32663" s="72"/>
    </row>
    <row r="32664" spans="1:2">
      <c r="A32664" s="72" t="s">
        <v>16582</v>
      </c>
      <c r="B32664" s="72"/>
    </row>
    <row r="32665" spans="1:2">
      <c r="A32665" s="72" t="s">
        <v>27131</v>
      </c>
      <c r="B32665" s="72"/>
    </row>
    <row r="32666" spans="1:2">
      <c r="A32666" s="72" t="s">
        <v>1683</v>
      </c>
      <c r="B32666" s="72"/>
    </row>
    <row r="32667" spans="1:2">
      <c r="A32667" s="72" t="s">
        <v>14955</v>
      </c>
      <c r="B32667" s="72"/>
    </row>
    <row r="32668" spans="1:2">
      <c r="A32668" s="72" t="s">
        <v>12866</v>
      </c>
      <c r="B32668" s="72"/>
    </row>
    <row r="32669" spans="1:2">
      <c r="A32669" s="72" t="s">
        <v>12381</v>
      </c>
      <c r="B32669" s="72"/>
    </row>
    <row r="32670" spans="1:2">
      <c r="A32670" s="72" t="s">
        <v>4448</v>
      </c>
      <c r="B32670" s="72"/>
    </row>
    <row r="32671" spans="1:2">
      <c r="A32671" s="72" t="s">
        <v>4448</v>
      </c>
      <c r="B32671" s="72"/>
    </row>
    <row r="32672" spans="1:2">
      <c r="A32672" s="72" t="s">
        <v>21494</v>
      </c>
      <c r="B32672" s="72"/>
    </row>
    <row r="32673" spans="1:2">
      <c r="A32673" s="72" t="s">
        <v>14451</v>
      </c>
      <c r="B32673" s="72"/>
    </row>
    <row r="32674" spans="1:2">
      <c r="A32674" s="72" t="s">
        <v>31103</v>
      </c>
      <c r="B32674" s="72"/>
    </row>
    <row r="32675" spans="1:2">
      <c r="A32675" s="72" t="s">
        <v>21495</v>
      </c>
      <c r="B32675" s="72"/>
    </row>
    <row r="32676" spans="1:2">
      <c r="A32676" s="72" t="s">
        <v>24403</v>
      </c>
      <c r="B32676" s="72"/>
    </row>
    <row r="32677" spans="1:2">
      <c r="A32677" s="72" t="s">
        <v>3319</v>
      </c>
      <c r="B32677" s="72"/>
    </row>
    <row r="32678" spans="1:2">
      <c r="A32678" s="72" t="s">
        <v>3319</v>
      </c>
      <c r="B32678" s="72"/>
    </row>
    <row r="32679" spans="1:2">
      <c r="A32679" s="72" t="s">
        <v>13506</v>
      </c>
      <c r="B32679" s="72"/>
    </row>
    <row r="32680" spans="1:2">
      <c r="A32680" s="72" t="s">
        <v>16283</v>
      </c>
      <c r="B32680" s="72"/>
    </row>
    <row r="32681" spans="1:2">
      <c r="A32681" s="72" t="s">
        <v>16283</v>
      </c>
      <c r="B32681" s="72"/>
    </row>
    <row r="32682" spans="1:2">
      <c r="A32682" s="72" t="s">
        <v>31104</v>
      </c>
      <c r="B32682" s="72"/>
    </row>
    <row r="32683" spans="1:2">
      <c r="A32683" s="72" t="s">
        <v>1684</v>
      </c>
      <c r="B32683" s="72"/>
    </row>
    <row r="32684" spans="1:2">
      <c r="A32684" s="72" t="s">
        <v>8543</v>
      </c>
      <c r="B32684" s="72"/>
    </row>
    <row r="32685" spans="1:2">
      <c r="A32685" s="72" t="s">
        <v>5402</v>
      </c>
      <c r="B32685" s="72"/>
    </row>
    <row r="32686" spans="1:2">
      <c r="A32686" s="72" t="s">
        <v>5403</v>
      </c>
      <c r="B32686" s="72"/>
    </row>
    <row r="32687" spans="1:2">
      <c r="A32687" s="72" t="s">
        <v>10727</v>
      </c>
      <c r="B32687" s="72"/>
    </row>
    <row r="32688" spans="1:2">
      <c r="A32688" s="72" t="s">
        <v>19706</v>
      </c>
      <c r="B32688" s="72"/>
    </row>
    <row r="32689" spans="1:2">
      <c r="A32689" s="72" t="s">
        <v>7377</v>
      </c>
      <c r="B32689" s="72"/>
    </row>
    <row r="32690" spans="1:2">
      <c r="A32690" s="72" t="s">
        <v>23136</v>
      </c>
      <c r="B32690" s="72"/>
    </row>
    <row r="32691" spans="1:2">
      <c r="A32691" s="72" t="s">
        <v>28007</v>
      </c>
      <c r="B32691" s="72"/>
    </row>
    <row r="32692" spans="1:2">
      <c r="A32692" s="72" t="s">
        <v>8544</v>
      </c>
      <c r="B32692" s="72"/>
    </row>
    <row r="32693" spans="1:2">
      <c r="A32693" s="72" t="s">
        <v>22065</v>
      </c>
      <c r="B32693" s="72"/>
    </row>
    <row r="32694" spans="1:2">
      <c r="A32694" s="72" t="s">
        <v>22066</v>
      </c>
      <c r="B32694" s="72"/>
    </row>
    <row r="32695" spans="1:2">
      <c r="A32695" s="72" t="s">
        <v>30792</v>
      </c>
      <c r="B32695" s="72"/>
    </row>
    <row r="32696" spans="1:2">
      <c r="A32696" s="72" t="s">
        <v>30793</v>
      </c>
      <c r="B32696" s="72"/>
    </row>
    <row r="32697" spans="1:2">
      <c r="A32697" s="72" t="s">
        <v>572</v>
      </c>
      <c r="B32697" s="72"/>
    </row>
    <row r="32698" spans="1:2">
      <c r="A32698" s="72" t="s">
        <v>16082</v>
      </c>
      <c r="B32698" s="72"/>
    </row>
    <row r="32699" spans="1:2">
      <c r="A32699" s="72" t="s">
        <v>14452</v>
      </c>
      <c r="B32699" s="72"/>
    </row>
    <row r="32700" spans="1:2">
      <c r="A32700" s="72" t="s">
        <v>2249</v>
      </c>
      <c r="B32700" s="72"/>
    </row>
    <row r="32701" spans="1:2">
      <c r="A32701" s="72" t="s">
        <v>32608</v>
      </c>
      <c r="B32701" s="72"/>
    </row>
    <row r="32702" spans="1:2">
      <c r="A32702" s="72" t="s">
        <v>6488</v>
      </c>
      <c r="B32702" s="72"/>
    </row>
    <row r="32703" spans="1:2">
      <c r="A32703" s="72" t="s">
        <v>13727</v>
      </c>
      <c r="B32703" s="72"/>
    </row>
    <row r="32704" spans="1:2">
      <c r="A32704" s="72" t="s">
        <v>23920</v>
      </c>
      <c r="B32704" s="72"/>
    </row>
    <row r="32705" spans="1:2">
      <c r="A32705" s="72" t="s">
        <v>28008</v>
      </c>
      <c r="B32705" s="72"/>
    </row>
    <row r="32706" spans="1:2">
      <c r="A32706" s="72" t="s">
        <v>21150</v>
      </c>
      <c r="B32706" s="72"/>
    </row>
    <row r="32707" spans="1:2">
      <c r="A32707" s="72" t="s">
        <v>32000</v>
      </c>
      <c r="B32707" s="72"/>
    </row>
    <row r="32708" spans="1:2">
      <c r="A32708" s="72" t="s">
        <v>8055</v>
      </c>
      <c r="B32708" s="72"/>
    </row>
    <row r="32709" spans="1:2">
      <c r="A32709" s="72" t="s">
        <v>15297</v>
      </c>
      <c r="B32709" s="72"/>
    </row>
    <row r="32710" spans="1:2">
      <c r="A32710" s="72" t="s">
        <v>22067</v>
      </c>
      <c r="B32710" s="72"/>
    </row>
    <row r="32711" spans="1:2">
      <c r="A32711" s="72" t="s">
        <v>1320</v>
      </c>
      <c r="B32711" s="72"/>
    </row>
    <row r="32712" spans="1:2">
      <c r="A32712" s="72" t="s">
        <v>1685</v>
      </c>
      <c r="B32712" s="72"/>
    </row>
    <row r="32713" spans="1:2">
      <c r="A32713" s="72" t="s">
        <v>4141</v>
      </c>
      <c r="B32713" s="72"/>
    </row>
    <row r="32714" spans="1:2">
      <c r="A32714" s="72" t="s">
        <v>4141</v>
      </c>
      <c r="B32714" s="72"/>
    </row>
    <row r="32715" spans="1:2">
      <c r="A32715" s="72" t="s">
        <v>12383</v>
      </c>
      <c r="B32715" s="72"/>
    </row>
    <row r="32716" spans="1:2">
      <c r="A32716" s="72" t="s">
        <v>28262</v>
      </c>
      <c r="B32716" s="72"/>
    </row>
    <row r="32717" spans="1:2">
      <c r="A32717" s="72" t="s">
        <v>10434</v>
      </c>
      <c r="B32717" s="72"/>
    </row>
    <row r="32718" spans="1:2">
      <c r="A32718" s="72" t="s">
        <v>26661</v>
      </c>
      <c r="B32718" s="72"/>
    </row>
    <row r="32719" spans="1:2">
      <c r="A32719" s="72" t="s">
        <v>6200</v>
      </c>
      <c r="B32719" s="72"/>
    </row>
    <row r="32720" spans="1:2">
      <c r="A32720" s="72" t="s">
        <v>6200</v>
      </c>
      <c r="B32720" s="72"/>
    </row>
    <row r="32721" spans="1:2">
      <c r="A32721" s="72" t="s">
        <v>6200</v>
      </c>
      <c r="B32721" s="72"/>
    </row>
    <row r="32722" spans="1:2">
      <c r="A32722" s="72" t="s">
        <v>24404</v>
      </c>
      <c r="B32722" s="72"/>
    </row>
    <row r="32723" spans="1:2">
      <c r="A32723" s="72" t="s">
        <v>23921</v>
      </c>
      <c r="B32723" s="72"/>
    </row>
    <row r="32724" spans="1:2">
      <c r="A32724" s="72" t="s">
        <v>18951</v>
      </c>
      <c r="B32724" s="72"/>
    </row>
    <row r="32725" spans="1:2">
      <c r="A32725" s="72" t="s">
        <v>15529</v>
      </c>
      <c r="B32725" s="72"/>
    </row>
    <row r="32726" spans="1:2">
      <c r="A32726" s="72" t="s">
        <v>15529</v>
      </c>
      <c r="B32726" s="72"/>
    </row>
    <row r="32727" spans="1:2">
      <c r="A32727" s="72" t="s">
        <v>15529</v>
      </c>
      <c r="B32727" s="72"/>
    </row>
    <row r="32728" spans="1:2">
      <c r="A32728" s="72" t="s">
        <v>27132</v>
      </c>
      <c r="B32728" s="72"/>
    </row>
    <row r="32729" spans="1:2">
      <c r="A32729" s="72" t="s">
        <v>1321</v>
      </c>
      <c r="B32729" s="72"/>
    </row>
    <row r="32730" spans="1:2">
      <c r="A32730" s="72" t="s">
        <v>30794</v>
      </c>
      <c r="B32730" s="72"/>
    </row>
    <row r="32731" spans="1:2">
      <c r="A32731" s="72" t="s">
        <v>8545</v>
      </c>
      <c r="B32731" s="72"/>
    </row>
    <row r="32732" spans="1:2">
      <c r="A32732" s="72" t="s">
        <v>25563</v>
      </c>
      <c r="B32732" s="72"/>
    </row>
    <row r="32733" spans="1:2">
      <c r="A32733" s="72" t="s">
        <v>12382</v>
      </c>
      <c r="B32733" s="72"/>
    </row>
    <row r="32734" spans="1:2">
      <c r="A32734" s="72" t="s">
        <v>11948</v>
      </c>
      <c r="B32734" s="72"/>
    </row>
    <row r="32735" spans="1:2">
      <c r="A32735" s="72" t="s">
        <v>31105</v>
      </c>
      <c r="B32735" s="72"/>
    </row>
    <row r="32736" spans="1:2">
      <c r="A32736" s="72" t="s">
        <v>33584</v>
      </c>
      <c r="B32736" s="72"/>
    </row>
    <row r="32737" spans="1:2">
      <c r="A32737" s="72" t="s">
        <v>33585</v>
      </c>
      <c r="B32737" s="72"/>
    </row>
    <row r="32738" spans="1:2">
      <c r="A32738" s="72" t="s">
        <v>17971</v>
      </c>
      <c r="B32738" s="72"/>
    </row>
    <row r="32739" spans="1:2">
      <c r="A32739" s="72" t="s">
        <v>7378</v>
      </c>
      <c r="B32739" s="72"/>
    </row>
    <row r="32740" spans="1:2">
      <c r="A32740" s="72" t="s">
        <v>28009</v>
      </c>
      <c r="B32740" s="72"/>
    </row>
    <row r="32741" spans="1:2">
      <c r="A32741" s="72" t="s">
        <v>4142</v>
      </c>
      <c r="B32741" s="72"/>
    </row>
    <row r="32742" spans="1:2">
      <c r="A32742" s="72" t="s">
        <v>2965</v>
      </c>
      <c r="B32742" s="72"/>
    </row>
    <row r="32743" spans="1:2">
      <c r="A32743" s="72" t="s">
        <v>16866</v>
      </c>
      <c r="B32743" s="72"/>
    </row>
    <row r="32744" spans="1:2">
      <c r="A32744" s="72" t="s">
        <v>9478</v>
      </c>
      <c r="B32744" s="72"/>
    </row>
    <row r="32745" spans="1:2">
      <c r="A32745" s="72" t="s">
        <v>32204</v>
      </c>
      <c r="B32745" s="72"/>
    </row>
    <row r="32746" spans="1:2">
      <c r="A32746" s="72" t="s">
        <v>31106</v>
      </c>
      <c r="B32746" s="72"/>
    </row>
    <row r="32747" spans="1:2">
      <c r="A32747" s="72" t="s">
        <v>30795</v>
      </c>
      <c r="B32747" s="72"/>
    </row>
    <row r="32748" spans="1:2">
      <c r="A32748" s="72" t="s">
        <v>21151</v>
      </c>
      <c r="B32748" s="72"/>
    </row>
    <row r="32749" spans="1:2">
      <c r="A32749" s="72" t="s">
        <v>29884</v>
      </c>
      <c r="B32749" s="72"/>
    </row>
    <row r="32750" spans="1:2">
      <c r="A32750" s="72" t="s">
        <v>23137</v>
      </c>
      <c r="B32750" s="72"/>
    </row>
    <row r="32751" spans="1:2">
      <c r="A32751" s="72" t="s">
        <v>5129</v>
      </c>
      <c r="B32751" s="72"/>
    </row>
    <row r="32752" spans="1:2">
      <c r="A32752" s="72" t="s">
        <v>6201</v>
      </c>
      <c r="B32752" s="72"/>
    </row>
    <row r="32753" spans="1:2">
      <c r="A32753" s="72" t="s">
        <v>30138</v>
      </c>
      <c r="B32753" s="72"/>
    </row>
    <row r="32754" spans="1:2">
      <c r="A32754" s="72" t="s">
        <v>17995</v>
      </c>
      <c r="B32754" s="72"/>
    </row>
    <row r="32755" spans="1:2">
      <c r="A32755" s="72" t="s">
        <v>2966</v>
      </c>
      <c r="B32755" s="72"/>
    </row>
    <row r="32756" spans="1:2">
      <c r="A32756" s="72" t="s">
        <v>22068</v>
      </c>
      <c r="B32756" s="72"/>
    </row>
    <row r="32757" spans="1:2">
      <c r="A32757" s="72" t="s">
        <v>21152</v>
      </c>
      <c r="B32757" s="72"/>
    </row>
    <row r="32758" spans="1:2">
      <c r="A32758" s="72" t="s">
        <v>15298</v>
      </c>
      <c r="B32758" s="72"/>
    </row>
    <row r="32759" spans="1:2">
      <c r="A32759" s="72" t="s">
        <v>21153</v>
      </c>
      <c r="B32759" s="72"/>
    </row>
    <row r="32760" spans="1:2">
      <c r="A32760" s="72" t="s">
        <v>12870</v>
      </c>
      <c r="B32760" s="72"/>
    </row>
    <row r="32761" spans="1:2">
      <c r="A32761" s="72" t="s">
        <v>31107</v>
      </c>
      <c r="B32761" s="72"/>
    </row>
    <row r="32762" spans="1:2">
      <c r="A32762" s="72" t="s">
        <v>17996</v>
      </c>
      <c r="B32762" s="72"/>
    </row>
    <row r="32763" spans="1:2">
      <c r="A32763" s="72" t="s">
        <v>17997</v>
      </c>
      <c r="B32763" s="72"/>
    </row>
    <row r="32764" spans="1:2">
      <c r="A32764" s="72" t="s">
        <v>8546</v>
      </c>
      <c r="B32764" s="72"/>
    </row>
    <row r="32765" spans="1:2">
      <c r="A32765" s="72" t="s">
        <v>13163</v>
      </c>
      <c r="B32765" s="72"/>
    </row>
    <row r="32766" spans="1:2">
      <c r="A32766" s="72" t="s">
        <v>9479</v>
      </c>
      <c r="B32766" s="72"/>
    </row>
    <row r="32767" spans="1:2">
      <c r="A32767" s="72" t="s">
        <v>16867</v>
      </c>
      <c r="B32767" s="72"/>
    </row>
    <row r="32768" spans="1:2">
      <c r="A32768" s="72" t="s">
        <v>31108</v>
      </c>
      <c r="B32768" s="72"/>
    </row>
    <row r="32769" spans="1:2">
      <c r="A32769" s="72" t="s">
        <v>18515</v>
      </c>
      <c r="B32769" s="72"/>
    </row>
    <row r="32770" spans="1:2">
      <c r="A32770" s="72" t="s">
        <v>6202</v>
      </c>
      <c r="B32770" s="72"/>
    </row>
    <row r="32771" spans="1:2">
      <c r="A32771" s="72" t="s">
        <v>6203</v>
      </c>
      <c r="B32771" s="72"/>
    </row>
    <row r="32772" spans="1:2">
      <c r="A32772" s="72" t="s">
        <v>21496</v>
      </c>
      <c r="B32772" s="72"/>
    </row>
    <row r="32773" spans="1:2">
      <c r="A32773" s="72" t="s">
        <v>6770</v>
      </c>
      <c r="B32773" s="72"/>
    </row>
    <row r="32774" spans="1:2">
      <c r="A32774" s="72" t="s">
        <v>26032</v>
      </c>
      <c r="B32774" s="72"/>
    </row>
    <row r="32775" spans="1:2">
      <c r="A32775" s="72" t="s">
        <v>26033</v>
      </c>
      <c r="B32775" s="72"/>
    </row>
    <row r="32776" spans="1:2">
      <c r="A32776" s="72" t="s">
        <v>26405</v>
      </c>
      <c r="B32776" s="72"/>
    </row>
    <row r="32777" spans="1:2">
      <c r="A32777" s="72" t="s">
        <v>26406</v>
      </c>
      <c r="B32777" s="72"/>
    </row>
    <row r="32778" spans="1:2">
      <c r="A32778" s="72" t="s">
        <v>26034</v>
      </c>
      <c r="B32778" s="72"/>
    </row>
    <row r="32779" spans="1:2">
      <c r="A32779" s="72" t="s">
        <v>5130</v>
      </c>
      <c r="B32779" s="72"/>
    </row>
    <row r="32780" spans="1:2">
      <c r="A32780" s="72" t="s">
        <v>11401</v>
      </c>
      <c r="B32780" s="72"/>
    </row>
    <row r="32781" spans="1:2">
      <c r="A32781" s="72" t="s">
        <v>32964</v>
      </c>
      <c r="B32781" s="72"/>
    </row>
    <row r="32782" spans="1:2">
      <c r="A32782" s="72" t="s">
        <v>32965</v>
      </c>
      <c r="B32782" s="72"/>
    </row>
    <row r="32783" spans="1:2">
      <c r="A32783" s="72" t="s">
        <v>6489</v>
      </c>
      <c r="B32783" s="72"/>
    </row>
    <row r="32784" spans="1:2">
      <c r="A32784" s="72" t="s">
        <v>8056</v>
      </c>
      <c r="B32784" s="72"/>
    </row>
    <row r="32785" spans="1:2">
      <c r="A32785" s="72" t="s">
        <v>6490</v>
      </c>
      <c r="B32785" s="72"/>
    </row>
    <row r="32786" spans="1:2">
      <c r="A32786" s="72" t="s">
        <v>25340</v>
      </c>
      <c r="B32786" s="72"/>
    </row>
    <row r="32787" spans="1:2">
      <c r="A32787" s="72" t="s">
        <v>21154</v>
      </c>
      <c r="B32787" s="72"/>
    </row>
    <row r="32788" spans="1:2">
      <c r="A32788" s="72" t="s">
        <v>16868</v>
      </c>
      <c r="B32788" s="72"/>
    </row>
    <row r="32789" spans="1:2">
      <c r="A32789" s="72" t="s">
        <v>16869</v>
      </c>
      <c r="B32789" s="72"/>
    </row>
    <row r="32790" spans="1:2">
      <c r="A32790" s="72" t="s">
        <v>20517</v>
      </c>
      <c r="B32790" s="72"/>
    </row>
    <row r="32791" spans="1:2">
      <c r="A32791" s="72" t="s">
        <v>15530</v>
      </c>
      <c r="B32791" s="72"/>
    </row>
    <row r="32792" spans="1:2">
      <c r="A32792" s="72" t="s">
        <v>10035</v>
      </c>
      <c r="B32792" s="72"/>
    </row>
    <row r="32793" spans="1:2">
      <c r="A32793" s="72" t="s">
        <v>5769</v>
      </c>
      <c r="B32793" s="72"/>
    </row>
    <row r="32794" spans="1:2">
      <c r="A32794" s="72" t="s">
        <v>20518</v>
      </c>
      <c r="B32794" s="72"/>
    </row>
    <row r="32795" spans="1:2">
      <c r="A32795" s="72" t="s">
        <v>26662</v>
      </c>
      <c r="B32795" s="72"/>
    </row>
    <row r="32796" spans="1:2">
      <c r="A32796" s="72" t="s">
        <v>28010</v>
      </c>
      <c r="B32796" s="72"/>
    </row>
    <row r="32797" spans="1:2">
      <c r="A32797" s="72" t="s">
        <v>15843</v>
      </c>
      <c r="B32797" s="72"/>
    </row>
    <row r="32798" spans="1:2">
      <c r="A32798" s="72" t="s">
        <v>19707</v>
      </c>
      <c r="B32798" s="72"/>
    </row>
    <row r="32799" spans="1:2">
      <c r="A32799" s="72" t="s">
        <v>2967</v>
      </c>
      <c r="B32799" s="72"/>
    </row>
    <row r="32800" spans="1:2">
      <c r="A32800" s="72" t="s">
        <v>23922</v>
      </c>
      <c r="B32800" s="72"/>
    </row>
    <row r="32801" spans="1:2">
      <c r="A32801" s="72" t="s">
        <v>33544</v>
      </c>
      <c r="B32801" s="72"/>
    </row>
    <row r="32802" spans="1:2">
      <c r="A32802" s="72" t="s">
        <v>16870</v>
      </c>
      <c r="B32802" s="72"/>
    </row>
    <row r="32803" spans="1:2">
      <c r="A32803" s="72" t="s">
        <v>16871</v>
      </c>
      <c r="B32803" s="72"/>
    </row>
    <row r="32804" spans="1:2">
      <c r="A32804" s="72" t="s">
        <v>6204</v>
      </c>
      <c r="B32804" s="72"/>
    </row>
    <row r="32805" spans="1:2">
      <c r="A32805" s="72" t="s">
        <v>6204</v>
      </c>
      <c r="B32805" s="72"/>
    </row>
    <row r="32806" spans="1:2">
      <c r="A32806" s="4" t="s">
        <v>1322</v>
      </c>
      <c r="B32806" s="72"/>
    </row>
    <row r="32807" spans="1:2">
      <c r="A32807" s="72" t="s">
        <v>13728</v>
      </c>
      <c r="B32807" s="72"/>
    </row>
    <row r="32808" spans="1:2">
      <c r="A32808" s="72" t="s">
        <v>13728</v>
      </c>
      <c r="B32808" s="72"/>
    </row>
    <row r="32809" spans="1:2">
      <c r="A32809" s="72" t="s">
        <v>1323</v>
      </c>
      <c r="B32809" s="72"/>
    </row>
    <row r="32810" spans="1:2">
      <c r="A32810" s="72" t="s">
        <v>28263</v>
      </c>
      <c r="B32810" s="72"/>
    </row>
    <row r="32811" spans="1:2">
      <c r="A32811" s="72" t="s">
        <v>13998</v>
      </c>
      <c r="B32811" s="72"/>
    </row>
    <row r="32812" spans="1:2">
      <c r="A32812" s="72" t="s">
        <v>1687</v>
      </c>
      <c r="B32812" s="72"/>
    </row>
    <row r="32813" spans="1:2">
      <c r="A32813" s="72" t="s">
        <v>30139</v>
      </c>
      <c r="B32813" s="72"/>
    </row>
    <row r="32814" spans="1:2">
      <c r="A32814" s="72" t="s">
        <v>6491</v>
      </c>
      <c r="B32814" s="72"/>
    </row>
    <row r="32815" spans="1:2">
      <c r="A32815" s="72" t="s">
        <v>7379</v>
      </c>
      <c r="B32815" s="72"/>
    </row>
    <row r="32816" spans="1:2">
      <c r="A32816" s="72" t="s">
        <v>29608</v>
      </c>
      <c r="B32816" s="72"/>
    </row>
    <row r="32817" spans="1:2">
      <c r="A32817" s="72" t="s">
        <v>3708</v>
      </c>
      <c r="B32817" s="72"/>
    </row>
    <row r="32818" spans="1:2">
      <c r="A32818" s="72" t="s">
        <v>30796</v>
      </c>
      <c r="B32818" s="72"/>
    </row>
    <row r="32819" spans="1:2">
      <c r="A32819" s="72" t="s">
        <v>8547</v>
      </c>
      <c r="B32819" s="72"/>
    </row>
    <row r="32820" spans="1:2">
      <c r="A32820" s="72" t="s">
        <v>2968</v>
      </c>
      <c r="B32820" s="72"/>
    </row>
    <row r="32821" spans="1:2">
      <c r="A32821" s="72" t="s">
        <v>2224</v>
      </c>
      <c r="B32821" s="72"/>
    </row>
    <row r="32822" spans="1:2">
      <c r="A32822" s="72" t="s">
        <v>22708</v>
      </c>
      <c r="B32822" s="72"/>
    </row>
    <row r="32823" spans="1:2">
      <c r="A32823" s="72" t="s">
        <v>17733</v>
      </c>
      <c r="B32823" s="72"/>
    </row>
    <row r="32824" spans="1:2">
      <c r="A32824" s="72" t="s">
        <v>22709</v>
      </c>
      <c r="B32824" s="72"/>
    </row>
    <row r="32825" spans="1:2">
      <c r="A32825" s="72" t="s">
        <v>25341</v>
      </c>
      <c r="B32825" s="72"/>
    </row>
    <row r="32826" spans="1:2">
      <c r="A32826" s="72" t="s">
        <v>4449</v>
      </c>
      <c r="B32826" s="72"/>
    </row>
    <row r="32827" spans="1:2">
      <c r="A32827" s="72" t="s">
        <v>23923</v>
      </c>
      <c r="B32827" s="72"/>
    </row>
    <row r="32828" spans="1:2">
      <c r="A32828" s="72" t="s">
        <v>29149</v>
      </c>
      <c r="B32828" s="72"/>
    </row>
    <row r="32829" spans="1:2">
      <c r="A32829" s="72" t="s">
        <v>14956</v>
      </c>
      <c r="B32829" s="72"/>
    </row>
    <row r="32830" spans="1:2">
      <c r="A32830" s="72" t="s">
        <v>15531</v>
      </c>
      <c r="B32830" s="72"/>
    </row>
    <row r="32831" spans="1:2">
      <c r="A32831" s="72" t="s">
        <v>14957</v>
      </c>
      <c r="B32831" s="72"/>
    </row>
    <row r="32832" spans="1:2">
      <c r="A32832" s="72" t="s">
        <v>27133</v>
      </c>
      <c r="B32832" s="72"/>
    </row>
    <row r="32833" spans="1:2">
      <c r="A32833" s="72" t="s">
        <v>2076</v>
      </c>
      <c r="B32833" s="72"/>
    </row>
    <row r="32834" spans="1:2">
      <c r="A32834" s="72" t="s">
        <v>10435</v>
      </c>
      <c r="B32834" s="72"/>
    </row>
    <row r="32835" spans="1:2">
      <c r="A32835" s="72" t="s">
        <v>10435</v>
      </c>
      <c r="B32835" s="72"/>
    </row>
    <row r="32836" spans="1:2">
      <c r="A32836" s="72" t="s">
        <v>29150</v>
      </c>
      <c r="B32836" s="72"/>
    </row>
    <row r="32837" spans="1:2">
      <c r="A32837" s="72" t="s">
        <v>13729</v>
      </c>
      <c r="B32837" s="72"/>
    </row>
    <row r="32838" spans="1:2">
      <c r="A32838" s="72" t="s">
        <v>17998</v>
      </c>
      <c r="B32838" s="72"/>
    </row>
    <row r="32839" spans="1:2">
      <c r="A32839" s="72" t="s">
        <v>14454</v>
      </c>
      <c r="B32839" s="72"/>
    </row>
    <row r="32840" spans="1:2">
      <c r="A32840" s="72" t="s">
        <v>32610</v>
      </c>
      <c r="B32840" s="72"/>
    </row>
    <row r="32841" spans="1:2">
      <c r="A32841" s="72" t="s">
        <v>19708</v>
      </c>
      <c r="B32841" s="72"/>
    </row>
    <row r="32842" spans="1:2">
      <c r="A32842" s="72" t="s">
        <v>25564</v>
      </c>
      <c r="B32842" s="72"/>
    </row>
    <row r="32843" spans="1:2">
      <c r="A32843" s="72" t="s">
        <v>6205</v>
      </c>
      <c r="B32843" s="72"/>
    </row>
    <row r="32844" spans="1:2">
      <c r="A32844" s="72" t="s">
        <v>6205</v>
      </c>
      <c r="B32844" s="72"/>
    </row>
    <row r="32845" spans="1:2">
      <c r="A32845" s="72" t="s">
        <v>4143</v>
      </c>
      <c r="B32845" s="72"/>
    </row>
    <row r="32846" spans="1:2">
      <c r="A32846" s="72" t="s">
        <v>13164</v>
      </c>
      <c r="B32846" s="72"/>
    </row>
    <row r="32847" spans="1:2">
      <c r="A32847" s="72" t="s">
        <v>1903</v>
      </c>
      <c r="B32847" s="72"/>
    </row>
    <row r="32848" spans="1:2">
      <c r="A32848" s="72" t="s">
        <v>1903</v>
      </c>
      <c r="B32848" s="72"/>
    </row>
    <row r="32849" spans="1:2">
      <c r="A32849" s="72" t="s">
        <v>19709</v>
      </c>
      <c r="B32849" s="72"/>
    </row>
    <row r="32850" spans="1:2">
      <c r="A32850" s="72" t="s">
        <v>11402</v>
      </c>
      <c r="B32850" s="72"/>
    </row>
    <row r="32851" spans="1:2">
      <c r="A32851" s="72" t="s">
        <v>573</v>
      </c>
      <c r="B32851" s="72"/>
    </row>
    <row r="32852" spans="1:2">
      <c r="A32852" s="72" t="s">
        <v>30797</v>
      </c>
      <c r="B32852" s="72"/>
    </row>
    <row r="32853" spans="1:2">
      <c r="A32853" s="72" t="s">
        <v>33391</v>
      </c>
      <c r="B32853" s="72"/>
    </row>
    <row r="32854" spans="1:2">
      <c r="A32854" s="72" t="s">
        <v>33108</v>
      </c>
      <c r="B32854" s="72"/>
    </row>
    <row r="32855" spans="1:2">
      <c r="A32855" s="72" t="s">
        <v>21497</v>
      </c>
      <c r="B32855" s="72"/>
    </row>
    <row r="32856" spans="1:2">
      <c r="A32856" s="72" t="s">
        <v>22069</v>
      </c>
      <c r="B32856" s="72"/>
    </row>
    <row r="32857" spans="1:2">
      <c r="A32857" s="72" t="s">
        <v>32205</v>
      </c>
      <c r="B32857" s="72"/>
    </row>
    <row r="32858" spans="1:2">
      <c r="A32858" s="72" t="s">
        <v>19710</v>
      </c>
      <c r="B32858" s="72"/>
    </row>
    <row r="32859" spans="1:2">
      <c r="A32859" s="72" t="s">
        <v>19711</v>
      </c>
      <c r="B32859" s="72"/>
    </row>
    <row r="32860" spans="1:2">
      <c r="A32860" s="72" t="s">
        <v>10037</v>
      </c>
      <c r="B32860" s="72"/>
    </row>
    <row r="32861" spans="1:2">
      <c r="A32861" s="72" t="s">
        <v>18516</v>
      </c>
      <c r="B32861" s="72"/>
    </row>
    <row r="32862" spans="1:2">
      <c r="A32862" s="72" t="s">
        <v>22710</v>
      </c>
      <c r="B32862" s="72"/>
    </row>
    <row r="32863" spans="1:2">
      <c r="A32863" s="72" t="s">
        <v>10038</v>
      </c>
      <c r="B32863" s="72"/>
    </row>
    <row r="32864" spans="1:2">
      <c r="A32864" s="72" t="s">
        <v>21155</v>
      </c>
      <c r="B32864" s="72"/>
    </row>
    <row r="32865" spans="1:2">
      <c r="A32865" s="72" t="s">
        <v>19712</v>
      </c>
      <c r="B32865" s="72"/>
    </row>
    <row r="32866" spans="1:2">
      <c r="A32866" s="72" t="s">
        <v>18517</v>
      </c>
      <c r="B32866" s="72"/>
    </row>
    <row r="32867" spans="1:2">
      <c r="A32867" s="72" t="s">
        <v>9080</v>
      </c>
      <c r="B32867" s="72"/>
    </row>
    <row r="32868" spans="1:2">
      <c r="A32868" s="72" t="s">
        <v>3709</v>
      </c>
      <c r="B32868" s="72"/>
    </row>
    <row r="32869" spans="1:2">
      <c r="A32869" s="72" t="s">
        <v>27134</v>
      </c>
      <c r="B32869" s="72"/>
    </row>
    <row r="32870" spans="1:2">
      <c r="A32870" s="72" t="s">
        <v>32611</v>
      </c>
      <c r="B32870" s="72"/>
    </row>
    <row r="32871" spans="1:2">
      <c r="A32871" s="72" t="s">
        <v>1688</v>
      </c>
      <c r="B32871" s="72"/>
    </row>
    <row r="32872" spans="1:2">
      <c r="A32872" s="72" t="s">
        <v>23924</v>
      </c>
      <c r="B32872" s="72"/>
    </row>
    <row r="32873" spans="1:2">
      <c r="A32873" s="72" t="s">
        <v>27135</v>
      </c>
      <c r="B32873" s="72"/>
    </row>
    <row r="32874" spans="1:2">
      <c r="A32874" s="72" t="s">
        <v>22070</v>
      </c>
      <c r="B32874" s="72"/>
    </row>
    <row r="32875" spans="1:2">
      <c r="A32875" s="72" t="s">
        <v>30798</v>
      </c>
      <c r="B32875" s="72"/>
    </row>
    <row r="32876" spans="1:2">
      <c r="A32876" s="72" t="s">
        <v>29151</v>
      </c>
      <c r="B32876" s="72"/>
    </row>
    <row r="32877" spans="1:2">
      <c r="A32877" s="72" t="s">
        <v>1324</v>
      </c>
      <c r="B32877" s="72"/>
    </row>
    <row r="32878" spans="1:2">
      <c r="A32878" s="72" t="s">
        <v>24405</v>
      </c>
      <c r="B32878" s="72"/>
    </row>
    <row r="32879" spans="1:2">
      <c r="A32879" s="72" t="s">
        <v>22711</v>
      </c>
      <c r="B32879" s="72"/>
    </row>
    <row r="32880" spans="1:2">
      <c r="A32880" s="72" t="s">
        <v>10039</v>
      </c>
      <c r="B32880" s="72"/>
    </row>
    <row r="32881" spans="1:2">
      <c r="A32881" s="72" t="s">
        <v>20222</v>
      </c>
      <c r="B32881" s="72"/>
    </row>
    <row r="32882" spans="1:2">
      <c r="A32882" s="72" t="s">
        <v>2225</v>
      </c>
      <c r="B32882" s="72"/>
    </row>
    <row r="32883" spans="1:2">
      <c r="A32883" s="72" t="s">
        <v>22712</v>
      </c>
      <c r="B32883" s="72"/>
    </row>
    <row r="32884" spans="1:2">
      <c r="A32884" s="72" t="s">
        <v>29152</v>
      </c>
      <c r="B32884" s="72"/>
    </row>
    <row r="32885" spans="1:2">
      <c r="A32885" s="72" t="s">
        <v>30799</v>
      </c>
      <c r="B32885" s="72"/>
    </row>
    <row r="32886" spans="1:2">
      <c r="A32886" s="72" t="s">
        <v>30800</v>
      </c>
      <c r="B32886" s="72"/>
    </row>
    <row r="32887" spans="1:2">
      <c r="A32887" s="72" t="s">
        <v>22713</v>
      </c>
      <c r="B32887" s="72"/>
    </row>
    <row r="32888" spans="1:2">
      <c r="A32888" s="72" t="s">
        <v>22714</v>
      </c>
      <c r="B32888" s="72"/>
    </row>
    <row r="32889" spans="1:2">
      <c r="A32889" s="72" t="s">
        <v>22714</v>
      </c>
      <c r="B32889" s="72"/>
    </row>
    <row r="32890" spans="1:2">
      <c r="A32890" s="72" t="s">
        <v>5132</v>
      </c>
      <c r="B32890" s="72"/>
    </row>
    <row r="32891" spans="1:2">
      <c r="A32891" s="72" t="s">
        <v>23926</v>
      </c>
      <c r="B32891" s="72"/>
    </row>
    <row r="32892" spans="1:2">
      <c r="A32892" s="72" t="s">
        <v>23926</v>
      </c>
      <c r="B32892" s="72"/>
    </row>
    <row r="32893" spans="1:2">
      <c r="A32893" s="72" t="s">
        <v>5405</v>
      </c>
      <c r="B32893" s="72"/>
    </row>
    <row r="32894" spans="1:2">
      <c r="A32894" s="72" t="s">
        <v>16583</v>
      </c>
      <c r="B32894" s="72"/>
    </row>
    <row r="32895" spans="1:2">
      <c r="A32895" s="72" t="s">
        <v>574</v>
      </c>
      <c r="B32895" s="72"/>
    </row>
    <row r="32896" spans="1:2">
      <c r="A32896" s="72" t="s">
        <v>574</v>
      </c>
      <c r="B32896" s="72"/>
    </row>
    <row r="32897" spans="1:2">
      <c r="A32897" s="72" t="s">
        <v>574</v>
      </c>
      <c r="B32897" s="72"/>
    </row>
    <row r="32898" spans="1:2">
      <c r="A32898" s="72" t="s">
        <v>574</v>
      </c>
      <c r="B32898" s="72"/>
    </row>
    <row r="32899" spans="1:2">
      <c r="A32899" s="72" t="s">
        <v>574</v>
      </c>
      <c r="B32899" s="72"/>
    </row>
    <row r="32900" spans="1:2">
      <c r="A32900" s="72" t="s">
        <v>2969</v>
      </c>
      <c r="B32900" s="72"/>
    </row>
    <row r="32901" spans="1:2">
      <c r="A32901" s="72" t="s">
        <v>18952</v>
      </c>
      <c r="B32901" s="72"/>
    </row>
    <row r="32902" spans="1:2">
      <c r="A32902" s="72" t="s">
        <v>18518</v>
      </c>
      <c r="B32902" s="72"/>
    </row>
    <row r="32903" spans="1:2">
      <c r="A32903" s="72" t="s">
        <v>20223</v>
      </c>
      <c r="B32903" s="72"/>
    </row>
    <row r="32904" spans="1:2">
      <c r="A32904" s="72" t="s">
        <v>20224</v>
      </c>
      <c r="B32904" s="72"/>
    </row>
    <row r="32905" spans="1:2">
      <c r="A32905" s="72" t="s">
        <v>29153</v>
      </c>
      <c r="B32905" s="72"/>
    </row>
    <row r="32906" spans="1:2">
      <c r="A32906" s="72" t="s">
        <v>13999</v>
      </c>
      <c r="B32906" s="72"/>
    </row>
    <row r="32907" spans="1:2">
      <c r="A32907" s="72" t="s">
        <v>27657</v>
      </c>
      <c r="B32907" s="72"/>
    </row>
    <row r="32908" spans="1:2">
      <c r="A32908" s="72" t="s">
        <v>10437</v>
      </c>
      <c r="B32908" s="72"/>
    </row>
    <row r="32909" spans="1:2">
      <c r="A32909" s="72" t="s">
        <v>21156</v>
      </c>
      <c r="B32909" s="72"/>
    </row>
    <row r="32910" spans="1:2">
      <c r="A32910" s="72" t="s">
        <v>16584</v>
      </c>
      <c r="B32910" s="72"/>
    </row>
    <row r="32911" spans="1:2">
      <c r="A32911" s="72" t="s">
        <v>2970</v>
      </c>
      <c r="B32911" s="72"/>
    </row>
    <row r="32912" spans="1:2">
      <c r="A32912" s="72" t="s">
        <v>24406</v>
      </c>
      <c r="B32912" s="72"/>
    </row>
    <row r="32913" spans="1:2">
      <c r="A32913" s="72" t="s">
        <v>1689</v>
      </c>
      <c r="B32913" s="72"/>
    </row>
    <row r="32914" spans="1:2">
      <c r="A32914" s="72" t="s">
        <v>21157</v>
      </c>
      <c r="B32914" s="72"/>
    </row>
    <row r="32915" spans="1:2">
      <c r="A32915" s="72" t="s">
        <v>29155</v>
      </c>
      <c r="B32915" s="72"/>
    </row>
    <row r="32916" spans="1:2">
      <c r="A32916" s="72" t="s">
        <v>32613</v>
      </c>
      <c r="B32916" s="72"/>
    </row>
    <row r="32917" spans="1:2">
      <c r="A32917" s="72" t="s">
        <v>31784</v>
      </c>
      <c r="B32917" s="72"/>
    </row>
    <row r="32918" spans="1:2">
      <c r="A32918" s="72" t="s">
        <v>10438</v>
      </c>
      <c r="B32918" s="72"/>
    </row>
    <row r="32919" spans="1:2">
      <c r="A32919" s="72" t="s">
        <v>2971</v>
      </c>
      <c r="B32919" s="72"/>
    </row>
    <row r="32920" spans="1:2">
      <c r="A32920" s="72" t="s">
        <v>9081</v>
      </c>
      <c r="B32920" s="72"/>
    </row>
    <row r="32921" spans="1:2">
      <c r="A32921" s="72" t="s">
        <v>10439</v>
      </c>
      <c r="B32921" s="72"/>
    </row>
    <row r="32922" spans="1:2">
      <c r="A32922" s="72" t="s">
        <v>22071</v>
      </c>
      <c r="B32922" s="72"/>
    </row>
    <row r="32923" spans="1:2">
      <c r="A32923" s="72" t="s">
        <v>22715</v>
      </c>
      <c r="B32923" s="72"/>
    </row>
    <row r="32924" spans="1:2">
      <c r="A32924" s="72" t="s">
        <v>29885</v>
      </c>
      <c r="B32924" s="72"/>
    </row>
    <row r="32925" spans="1:2">
      <c r="A32925" s="72" t="s">
        <v>18953</v>
      </c>
      <c r="B32925" s="72"/>
    </row>
    <row r="32926" spans="1:2">
      <c r="A32926" s="72" t="s">
        <v>8548</v>
      </c>
      <c r="B32926" s="72"/>
    </row>
    <row r="32927" spans="1:2">
      <c r="A32927" s="72" t="s">
        <v>10440</v>
      </c>
      <c r="B32927" s="72"/>
    </row>
    <row r="32928" spans="1:2">
      <c r="A32928" s="72" t="s">
        <v>13730</v>
      </c>
      <c r="B32928" s="72"/>
    </row>
    <row r="32929" spans="1:2">
      <c r="A32929" s="72" t="s">
        <v>13730</v>
      </c>
      <c r="B32929" s="72"/>
    </row>
    <row r="32930" spans="1:2">
      <c r="A32930" s="72" t="s">
        <v>32967</v>
      </c>
      <c r="B32930" s="72"/>
    </row>
    <row r="32931" spans="1:2">
      <c r="A32931" s="72" t="s">
        <v>26663</v>
      </c>
      <c r="B32931" s="72"/>
    </row>
    <row r="32932" spans="1:2">
      <c r="A32932" s="72" t="s">
        <v>1904</v>
      </c>
      <c r="B32932" s="72"/>
    </row>
    <row r="32933" spans="1:2">
      <c r="A32933" s="72" t="s">
        <v>14455</v>
      </c>
      <c r="B32933" s="72"/>
    </row>
    <row r="32934" spans="1:2">
      <c r="A32934" s="72" t="s">
        <v>28011</v>
      </c>
      <c r="B32934" s="72"/>
    </row>
    <row r="32935" spans="1:2">
      <c r="A32935" s="72" t="s">
        <v>11403</v>
      </c>
      <c r="B32935" s="72"/>
    </row>
    <row r="32936" spans="1:2">
      <c r="A32936" s="72" t="s">
        <v>7380</v>
      </c>
      <c r="B32936" s="72"/>
    </row>
    <row r="32937" spans="1:2">
      <c r="A32937" s="72" t="s">
        <v>28012</v>
      </c>
      <c r="B32937" s="72"/>
    </row>
    <row r="32938" spans="1:2">
      <c r="A32938" s="72" t="s">
        <v>28013</v>
      </c>
      <c r="B32938" s="72"/>
    </row>
    <row r="32939" spans="1:2">
      <c r="A32939" s="72" t="s">
        <v>14958</v>
      </c>
      <c r="B32939" s="72"/>
    </row>
    <row r="32940" spans="1:2">
      <c r="A32940" s="72" t="s">
        <v>14959</v>
      </c>
      <c r="B32940" s="72"/>
    </row>
    <row r="32941" spans="1:2">
      <c r="A32941" s="72" t="s">
        <v>575</v>
      </c>
      <c r="B32941" s="72"/>
    </row>
    <row r="32942" spans="1:2">
      <c r="A32942" s="72" t="s">
        <v>575</v>
      </c>
      <c r="B32942" s="72"/>
    </row>
    <row r="32943" spans="1:2">
      <c r="A32943" s="72" t="s">
        <v>575</v>
      </c>
      <c r="B32943" s="72"/>
    </row>
    <row r="32944" spans="1:2">
      <c r="A32944" s="4" t="s">
        <v>576</v>
      </c>
      <c r="B32944" s="72"/>
    </row>
    <row r="32945" spans="1:2">
      <c r="A32945" s="72" t="s">
        <v>14960</v>
      </c>
      <c r="B32945" s="72"/>
    </row>
    <row r="32946" spans="1:2">
      <c r="A32946" s="72" t="s">
        <v>7381</v>
      </c>
      <c r="B32946" s="72"/>
    </row>
    <row r="32947" spans="1:2">
      <c r="A32947" s="72" t="s">
        <v>7382</v>
      </c>
      <c r="B32947" s="72"/>
    </row>
    <row r="32948" spans="1:2">
      <c r="A32948" s="72" t="s">
        <v>30801</v>
      </c>
      <c r="B32948" s="72"/>
    </row>
    <row r="32949" spans="1:2">
      <c r="A32949" s="72" t="s">
        <v>18954</v>
      </c>
      <c r="B32949" s="72"/>
    </row>
    <row r="32950" spans="1:2">
      <c r="A32950" s="72" t="s">
        <v>32001</v>
      </c>
      <c r="B32950" s="72"/>
    </row>
    <row r="32951" spans="1:2">
      <c r="A32951" s="72" t="s">
        <v>28527</v>
      </c>
      <c r="B32951" s="72"/>
    </row>
    <row r="32952" spans="1:2">
      <c r="A32952" s="72" t="s">
        <v>29609</v>
      </c>
      <c r="B32952" s="72"/>
    </row>
    <row r="32953" spans="1:2">
      <c r="A32953" s="72" t="s">
        <v>7383</v>
      </c>
      <c r="B32953" s="72"/>
    </row>
    <row r="32954" spans="1:2">
      <c r="A32954" s="72" t="s">
        <v>8549</v>
      </c>
      <c r="B32954" s="72"/>
    </row>
    <row r="32955" spans="1:2">
      <c r="A32955" s="72" t="s">
        <v>28528</v>
      </c>
      <c r="B32955" s="72"/>
    </row>
    <row r="32956" spans="1:2">
      <c r="A32956" s="72" t="s">
        <v>18955</v>
      </c>
      <c r="B32956" s="72"/>
    </row>
    <row r="32957" spans="1:2">
      <c r="A32957" s="72" t="s">
        <v>18956</v>
      </c>
      <c r="B32957" s="72"/>
    </row>
    <row r="32958" spans="1:2">
      <c r="A32958" s="72" t="s">
        <v>20225</v>
      </c>
      <c r="B32958" s="72"/>
    </row>
    <row r="32959" spans="1:2">
      <c r="A32959" s="72" t="s">
        <v>20227</v>
      </c>
      <c r="B32959" s="72"/>
    </row>
    <row r="32960" spans="1:2">
      <c r="A32960" s="72" t="s">
        <v>20226</v>
      </c>
      <c r="B32960" s="72"/>
    </row>
    <row r="32961" spans="1:2">
      <c r="A32961" s="72" t="s">
        <v>20228</v>
      </c>
      <c r="B32961" s="72"/>
    </row>
    <row r="32962" spans="1:2">
      <c r="A32962" s="72" t="s">
        <v>28529</v>
      </c>
      <c r="B32962" s="72"/>
    </row>
    <row r="32963" spans="1:2">
      <c r="A32963" s="72" t="s">
        <v>21158</v>
      </c>
      <c r="B32963" s="72"/>
    </row>
    <row r="32964" spans="1:2">
      <c r="A32964" s="72" t="s">
        <v>16585</v>
      </c>
      <c r="B32964" s="72"/>
    </row>
    <row r="32965" spans="1:2">
      <c r="A32965" s="72" t="s">
        <v>9082</v>
      </c>
      <c r="B32965" s="72"/>
    </row>
    <row r="32966" spans="1:2">
      <c r="A32966" s="72" t="s">
        <v>1905</v>
      </c>
      <c r="B32966" s="72"/>
    </row>
    <row r="32967" spans="1:2">
      <c r="A32967" s="72" t="s">
        <v>1906</v>
      </c>
      <c r="B32967" s="72"/>
    </row>
    <row r="32968" spans="1:2">
      <c r="A32968" s="72" t="s">
        <v>16083</v>
      </c>
      <c r="B32968" s="72"/>
    </row>
    <row r="32969" spans="1:2">
      <c r="A32969" s="72" t="s">
        <v>28014</v>
      </c>
      <c r="B32969" s="72"/>
    </row>
    <row r="32970" spans="1:2">
      <c r="A32970" s="72" t="s">
        <v>15532</v>
      </c>
      <c r="B32970" s="72"/>
    </row>
    <row r="32971" spans="1:2">
      <c r="A32971" s="72" t="s">
        <v>28530</v>
      </c>
      <c r="B32971" s="72"/>
    </row>
    <row r="32972" spans="1:2">
      <c r="A32972" s="72" t="s">
        <v>32968</v>
      </c>
      <c r="B32972" s="72"/>
    </row>
    <row r="32973" spans="1:2">
      <c r="A32973" s="72" t="s">
        <v>7384</v>
      </c>
      <c r="B32973" s="72"/>
    </row>
    <row r="32974" spans="1:2">
      <c r="A32974" s="72" t="s">
        <v>19713</v>
      </c>
      <c r="B32974" s="72"/>
    </row>
    <row r="32975" spans="1:2">
      <c r="A32975" s="72" t="s">
        <v>7385</v>
      </c>
      <c r="B32975" s="72"/>
    </row>
    <row r="32976" spans="1:2">
      <c r="A32976" s="72" t="s">
        <v>7386</v>
      </c>
      <c r="B32976" s="72"/>
    </row>
    <row r="32977" spans="1:2">
      <c r="A32977" s="72" t="s">
        <v>30140</v>
      </c>
      <c r="B32977" s="72"/>
    </row>
    <row r="32978" spans="1:2">
      <c r="A32978" s="72" t="s">
        <v>17531</v>
      </c>
      <c r="B32978" s="72"/>
    </row>
    <row r="32979" spans="1:2">
      <c r="A32979" s="72" t="s">
        <v>19227</v>
      </c>
      <c r="B32979" s="72"/>
    </row>
    <row r="32980" spans="1:2">
      <c r="A32980" s="72" t="s">
        <v>13508</v>
      </c>
      <c r="B32980" s="72"/>
    </row>
    <row r="32981" spans="1:2">
      <c r="A32981" s="72" t="s">
        <v>28015</v>
      </c>
      <c r="B32981" s="72"/>
    </row>
    <row r="32982" spans="1:2">
      <c r="A32982" s="72" t="s">
        <v>31785</v>
      </c>
      <c r="B32982" s="72"/>
    </row>
    <row r="32983" spans="1:2">
      <c r="A32983" s="72" t="s">
        <v>30141</v>
      </c>
      <c r="B32983" s="72"/>
    </row>
    <row r="32984" spans="1:2">
      <c r="A32984" s="72" t="s">
        <v>29610</v>
      </c>
      <c r="B32984" s="72"/>
    </row>
    <row r="32985" spans="1:2">
      <c r="A32985" s="72" t="s">
        <v>32969</v>
      </c>
      <c r="B32985" s="72"/>
    </row>
    <row r="32986" spans="1:2">
      <c r="A32986" s="72" t="s">
        <v>2552</v>
      </c>
      <c r="B32986" s="72"/>
    </row>
    <row r="32987" spans="1:2">
      <c r="A32987" s="72" t="s">
        <v>3710</v>
      </c>
      <c r="B32987" s="72"/>
    </row>
    <row r="32988" spans="1:2">
      <c r="A32988" s="72" t="s">
        <v>3710</v>
      </c>
      <c r="B32988" s="72"/>
    </row>
    <row r="32989" spans="1:2">
      <c r="A32989" s="72" t="s">
        <v>30802</v>
      </c>
      <c r="B32989" s="72"/>
    </row>
    <row r="32990" spans="1:2">
      <c r="A32990" s="72" t="s">
        <v>30802</v>
      </c>
      <c r="B32990" s="72"/>
    </row>
    <row r="32991" spans="1:2">
      <c r="A32991" s="72" t="s">
        <v>7387</v>
      </c>
      <c r="B32991" s="72"/>
    </row>
    <row r="32992" spans="1:2">
      <c r="A32992" s="72" t="s">
        <v>6492</v>
      </c>
      <c r="B32992" s="72"/>
    </row>
    <row r="32993" spans="1:2">
      <c r="A32993" s="72" t="s">
        <v>6492</v>
      </c>
      <c r="B32993" s="72"/>
    </row>
    <row r="32994" spans="1:2">
      <c r="A32994" s="72" t="s">
        <v>16285</v>
      </c>
      <c r="B32994" s="72"/>
    </row>
    <row r="32995" spans="1:2">
      <c r="A32995" s="72" t="s">
        <v>30142</v>
      </c>
      <c r="B32995" s="72"/>
    </row>
    <row r="32996" spans="1:2">
      <c r="A32996" s="72" t="s">
        <v>31786</v>
      </c>
      <c r="B32996" s="72"/>
    </row>
    <row r="32997" spans="1:2">
      <c r="A32997" s="72" t="s">
        <v>3320</v>
      </c>
      <c r="B32997" s="72"/>
    </row>
    <row r="32998" spans="1:2">
      <c r="A32998" s="72" t="s">
        <v>17148</v>
      </c>
      <c r="B32998" s="72"/>
    </row>
    <row r="32999" spans="1:2">
      <c r="A32999" s="72" t="s">
        <v>13509</v>
      </c>
      <c r="B32999" s="72"/>
    </row>
    <row r="33000" spans="1:2">
      <c r="A33000" s="72" t="s">
        <v>32206</v>
      </c>
      <c r="B33000" s="72"/>
    </row>
    <row r="33001" spans="1:2">
      <c r="A33001" s="72" t="s">
        <v>22716</v>
      </c>
      <c r="B33001" s="72"/>
    </row>
    <row r="33002" spans="1:2">
      <c r="A33002" s="72" t="s">
        <v>15533</v>
      </c>
      <c r="B33002" s="72"/>
    </row>
    <row r="33003" spans="1:2">
      <c r="A33003" s="72" t="s">
        <v>29611</v>
      </c>
      <c r="B33003" s="72"/>
    </row>
    <row r="33004" spans="1:2">
      <c r="A33004" s="72" t="s">
        <v>12384</v>
      </c>
      <c r="B33004" s="72"/>
    </row>
    <row r="33005" spans="1:2">
      <c r="A33005" s="72" t="s">
        <v>19226</v>
      </c>
      <c r="B33005" s="72"/>
    </row>
    <row r="33006" spans="1:2">
      <c r="A33006" s="72" t="s">
        <v>25565</v>
      </c>
      <c r="B33006" s="72"/>
    </row>
    <row r="33007" spans="1:2">
      <c r="A33007" s="72" t="s">
        <v>2553</v>
      </c>
      <c r="B33007" s="72"/>
    </row>
    <row r="33008" spans="1:2">
      <c r="A33008" s="72" t="s">
        <v>2973</v>
      </c>
      <c r="B33008" s="72"/>
    </row>
    <row r="33009" spans="1:2">
      <c r="A33009" s="72" t="s">
        <v>19714</v>
      </c>
      <c r="B33009" s="72"/>
    </row>
    <row r="33010" spans="1:2">
      <c r="A33010" s="72" t="s">
        <v>32616</v>
      </c>
      <c r="B33010" s="72"/>
    </row>
    <row r="33011" spans="1:2">
      <c r="A33011" s="72" t="s">
        <v>25566</v>
      </c>
      <c r="B33011" s="72"/>
    </row>
    <row r="33012" spans="1:2">
      <c r="A33012" s="72" t="s">
        <v>9083</v>
      </c>
      <c r="B33012" s="72"/>
    </row>
    <row r="33013" spans="1:2">
      <c r="A33013" s="72" t="s">
        <v>19715</v>
      </c>
      <c r="B33013" s="72"/>
    </row>
    <row r="33014" spans="1:2">
      <c r="A33014" s="72" t="s">
        <v>22072</v>
      </c>
      <c r="B33014" s="72"/>
    </row>
    <row r="33015" spans="1:2">
      <c r="A33015" s="72" t="s">
        <v>22073</v>
      </c>
      <c r="B33015" s="72"/>
    </row>
    <row r="33016" spans="1:2">
      <c r="A33016" s="72" t="s">
        <v>22074</v>
      </c>
      <c r="B33016" s="72"/>
    </row>
    <row r="33017" spans="1:2">
      <c r="A33017" s="72" t="s">
        <v>22075</v>
      </c>
      <c r="B33017" s="72"/>
    </row>
    <row r="33018" spans="1:2">
      <c r="A33018" s="72" t="s">
        <v>32002</v>
      </c>
      <c r="B33018" s="72"/>
    </row>
    <row r="33019" spans="1:2">
      <c r="A33019" s="72" t="s">
        <v>32003</v>
      </c>
      <c r="B33019" s="72"/>
    </row>
    <row r="33020" spans="1:2">
      <c r="A33020" s="72" t="s">
        <v>24407</v>
      </c>
      <c r="B33020" s="72"/>
    </row>
    <row r="33021" spans="1:2">
      <c r="A33021" s="72" t="s">
        <v>27658</v>
      </c>
      <c r="B33021" s="72"/>
    </row>
    <row r="33022" spans="1:2">
      <c r="A33022" s="72" t="s">
        <v>9084</v>
      </c>
      <c r="B33022" s="72"/>
    </row>
    <row r="33023" spans="1:2">
      <c r="A33023" s="72" t="s">
        <v>26664</v>
      </c>
      <c r="B33023" s="72"/>
    </row>
    <row r="33024" spans="1:2">
      <c r="A33024" s="72" t="s">
        <v>7388</v>
      </c>
      <c r="B33024" s="72"/>
    </row>
    <row r="33025" spans="1:2">
      <c r="A33025" s="72" t="s">
        <v>7388</v>
      </c>
      <c r="B33025" s="72"/>
    </row>
    <row r="33026" spans="1:2">
      <c r="A33026" s="72" t="s">
        <v>22717</v>
      </c>
      <c r="B33026" s="72"/>
    </row>
    <row r="33027" spans="1:2">
      <c r="A33027" s="72" t="s">
        <v>22718</v>
      </c>
      <c r="B33027" s="72"/>
    </row>
    <row r="33028" spans="1:2">
      <c r="A33028" s="72" t="s">
        <v>28531</v>
      </c>
      <c r="B33028" s="72"/>
    </row>
    <row r="33029" spans="1:2">
      <c r="A33029" s="72" t="s">
        <v>25342</v>
      </c>
      <c r="B33029" s="72"/>
    </row>
    <row r="33030" spans="1:2">
      <c r="A33030" s="72" t="s">
        <v>28526</v>
      </c>
      <c r="B33030" s="72"/>
    </row>
    <row r="33031" spans="1:2">
      <c r="A33031" s="72" t="s">
        <v>25343</v>
      </c>
      <c r="B33031" s="72"/>
    </row>
    <row r="33032" spans="1:2">
      <c r="A33032" s="72" t="s">
        <v>23140</v>
      </c>
      <c r="B33032" s="72"/>
    </row>
    <row r="33033" spans="1:2">
      <c r="A33033" s="72" t="s">
        <v>7389</v>
      </c>
      <c r="B33033" s="72"/>
    </row>
    <row r="33034" spans="1:2">
      <c r="A33034" s="72" t="s">
        <v>26035</v>
      </c>
      <c r="B33034" s="72"/>
    </row>
    <row r="33035" spans="1:2">
      <c r="A33035" s="72" t="s">
        <v>17533</v>
      </c>
      <c r="B33035" s="72"/>
    </row>
    <row r="33036" spans="1:2">
      <c r="A33036" s="72" t="s">
        <v>19716</v>
      </c>
      <c r="B33036" s="72"/>
    </row>
    <row r="33037" spans="1:2">
      <c r="A33037" s="72" t="s">
        <v>5134</v>
      </c>
      <c r="B33037" s="72"/>
    </row>
    <row r="33038" spans="1:2">
      <c r="A33038" s="72" t="s">
        <v>12385</v>
      </c>
      <c r="B33038" s="72"/>
    </row>
    <row r="33039" spans="1:2">
      <c r="A33039" s="72" t="s">
        <v>31787</v>
      </c>
      <c r="B33039" s="72"/>
    </row>
    <row r="33040" spans="1:2">
      <c r="A33040" s="72" t="s">
        <v>29612</v>
      </c>
      <c r="B33040" s="72"/>
    </row>
    <row r="33041" spans="1:2">
      <c r="A33041" s="72" t="s">
        <v>33262</v>
      </c>
      <c r="B33041" s="72"/>
    </row>
    <row r="33042" spans="1:2">
      <c r="A33042" s="72" t="s">
        <v>3321</v>
      </c>
      <c r="B33042" s="72"/>
    </row>
    <row r="33043" spans="1:2">
      <c r="A33043" s="72" t="s">
        <v>32617</v>
      </c>
      <c r="B33043" s="72"/>
    </row>
    <row r="33044" spans="1:2">
      <c r="A33044" s="72" t="s">
        <v>28265</v>
      </c>
      <c r="B33044" s="72"/>
    </row>
    <row r="33045" spans="1:2">
      <c r="A33045" s="72" t="s">
        <v>14456</v>
      </c>
      <c r="B33045" s="72"/>
    </row>
    <row r="33046" spans="1:2">
      <c r="A33046" s="72" t="s">
        <v>23927</v>
      </c>
      <c r="B33046" s="72"/>
    </row>
    <row r="33047" spans="1:2">
      <c r="A33047" s="72" t="s">
        <v>16586</v>
      </c>
      <c r="B33047" s="72"/>
    </row>
    <row r="33048" spans="1:2">
      <c r="A33048" s="72" t="s">
        <v>7390</v>
      </c>
      <c r="B33048" s="72"/>
    </row>
    <row r="33049" spans="1:2">
      <c r="A33049" s="72" t="s">
        <v>15299</v>
      </c>
      <c r="B33049" s="72"/>
    </row>
    <row r="33050" spans="1:2">
      <c r="A33050" s="72" t="s">
        <v>25344</v>
      </c>
      <c r="B33050" s="72"/>
    </row>
    <row r="33051" spans="1:2">
      <c r="A33051" s="72" t="s">
        <v>12386</v>
      </c>
      <c r="B33051" s="72"/>
    </row>
    <row r="33052" spans="1:2">
      <c r="A33052" s="72" t="s">
        <v>10441</v>
      </c>
      <c r="B33052" s="72"/>
    </row>
    <row r="33053" spans="1:2">
      <c r="A33053" s="72" t="s">
        <v>22719</v>
      </c>
      <c r="B33053" s="72"/>
    </row>
    <row r="33054" spans="1:2">
      <c r="A33054" s="72" t="s">
        <v>7391</v>
      </c>
      <c r="B33054" s="72"/>
    </row>
    <row r="33055" spans="1:2">
      <c r="A33055" s="72" t="s">
        <v>10044</v>
      </c>
      <c r="B33055" s="72"/>
    </row>
    <row r="33056" spans="1:2">
      <c r="A33056" s="72" t="s">
        <v>32618</v>
      </c>
      <c r="B33056" s="72"/>
    </row>
    <row r="33057" spans="1:2">
      <c r="A33057" s="72" t="s">
        <v>10047</v>
      </c>
      <c r="B33057" s="72"/>
    </row>
    <row r="33058" spans="1:2">
      <c r="A33058" s="72" t="s">
        <v>30803</v>
      </c>
      <c r="B33058" s="72"/>
    </row>
    <row r="33059" spans="1:2">
      <c r="A33059" s="72" t="s">
        <v>30143</v>
      </c>
      <c r="B33059" s="72"/>
    </row>
    <row r="33060" spans="1:2">
      <c r="A33060" s="72" t="s">
        <v>18521</v>
      </c>
      <c r="B33060" s="72"/>
    </row>
    <row r="33061" spans="1:2">
      <c r="A33061" s="72" t="s">
        <v>30804</v>
      </c>
      <c r="B33061" s="72"/>
    </row>
    <row r="33062" spans="1:2">
      <c r="A33062" s="72" t="s">
        <v>30805</v>
      </c>
      <c r="B33062" s="72"/>
    </row>
    <row r="33063" spans="1:2">
      <c r="A33063" s="72" t="s">
        <v>23928</v>
      </c>
      <c r="B33063" s="72"/>
    </row>
    <row r="33064" spans="1:2">
      <c r="A33064" s="72" t="s">
        <v>23929</v>
      </c>
      <c r="B33064" s="72"/>
    </row>
    <row r="33065" spans="1:2">
      <c r="A33065" s="72" t="s">
        <v>22077</v>
      </c>
      <c r="B33065" s="72"/>
    </row>
    <row r="33066" spans="1:2">
      <c r="A33066" s="72" t="s">
        <v>22076</v>
      </c>
      <c r="B33066" s="72"/>
    </row>
    <row r="33067" spans="1:2">
      <c r="A33067" s="72" t="s">
        <v>10048</v>
      </c>
      <c r="B33067" s="72"/>
    </row>
    <row r="33068" spans="1:2">
      <c r="A33068" s="72" t="s">
        <v>10048</v>
      </c>
      <c r="B33068" s="72"/>
    </row>
    <row r="33069" spans="1:2">
      <c r="A33069" s="72" t="s">
        <v>10048</v>
      </c>
      <c r="B33069" s="72"/>
    </row>
    <row r="33070" spans="1:2">
      <c r="A33070" s="72" t="s">
        <v>23930</v>
      </c>
      <c r="B33070" s="72"/>
    </row>
    <row r="33071" spans="1:2">
      <c r="A33071" s="72" t="s">
        <v>5135</v>
      </c>
      <c r="B33071" s="72"/>
    </row>
    <row r="33072" spans="1:2">
      <c r="A33072" s="72" t="s">
        <v>20229</v>
      </c>
      <c r="B33072" s="72"/>
    </row>
    <row r="33073" spans="1:2">
      <c r="A33073" s="72" t="s">
        <v>5136</v>
      </c>
      <c r="B33073" s="72"/>
    </row>
    <row r="33074" spans="1:2">
      <c r="A33074" s="72" t="s">
        <v>23931</v>
      </c>
      <c r="B33074" s="72"/>
    </row>
    <row r="33075" spans="1:2">
      <c r="A33075" s="72" t="s">
        <v>27136</v>
      </c>
      <c r="B33075" s="72"/>
    </row>
    <row r="33076" spans="1:2">
      <c r="A33076" s="72" t="s">
        <v>23141</v>
      </c>
      <c r="B33076" s="72"/>
    </row>
    <row r="33077" spans="1:2">
      <c r="A33077" s="72" t="s">
        <v>30806</v>
      </c>
      <c r="B33077" s="72"/>
    </row>
    <row r="33078" spans="1:2">
      <c r="A33078" s="72" t="s">
        <v>23932</v>
      </c>
      <c r="B33078" s="72"/>
    </row>
    <row r="33079" spans="1:2">
      <c r="A33079" s="72" t="s">
        <v>21159</v>
      </c>
      <c r="B33079" s="72"/>
    </row>
    <row r="33080" spans="1:2">
      <c r="A33080" s="72" t="s">
        <v>23933</v>
      </c>
      <c r="B33080" s="72"/>
    </row>
    <row r="33081" spans="1:2">
      <c r="A33081" s="72" t="s">
        <v>18522</v>
      </c>
      <c r="B33081" s="72"/>
    </row>
    <row r="33082" spans="1:2">
      <c r="A33082" s="72" t="s">
        <v>13511</v>
      </c>
      <c r="B33082" s="72"/>
    </row>
    <row r="33083" spans="1:2">
      <c r="A33083" s="72" t="s">
        <v>27659</v>
      </c>
      <c r="B33083" s="72"/>
    </row>
    <row r="33084" spans="1:2">
      <c r="A33084" s="72" t="s">
        <v>21498</v>
      </c>
      <c r="B33084" s="72"/>
    </row>
    <row r="33085" spans="1:2">
      <c r="A33085" s="72" t="s">
        <v>16084</v>
      </c>
      <c r="B33085" s="72"/>
    </row>
    <row r="33086" spans="1:2">
      <c r="A33086" s="72" t="s">
        <v>12387</v>
      </c>
      <c r="B33086" s="72"/>
    </row>
    <row r="33087" spans="1:2">
      <c r="A33087" s="72" t="s">
        <v>17999</v>
      </c>
      <c r="B33087" s="72"/>
    </row>
    <row r="33088" spans="1:2">
      <c r="A33088" s="72" t="s">
        <v>32970</v>
      </c>
      <c r="B33088" s="72"/>
    </row>
    <row r="33089" spans="1:2">
      <c r="A33089" s="72" t="s">
        <v>16587</v>
      </c>
      <c r="B33089" s="72"/>
    </row>
    <row r="33090" spans="1:2">
      <c r="A33090" s="72" t="s">
        <v>5406</v>
      </c>
      <c r="B33090" s="72"/>
    </row>
    <row r="33091" spans="1:2">
      <c r="A33091" s="72" t="s">
        <v>12871</v>
      </c>
      <c r="B33091" s="72"/>
    </row>
    <row r="33092" spans="1:2">
      <c r="A33092" s="72" t="s">
        <v>12872</v>
      </c>
      <c r="B33092" s="72"/>
    </row>
    <row r="33093" spans="1:2">
      <c r="A33093" s="72" t="s">
        <v>8550</v>
      </c>
      <c r="B33093" s="72"/>
    </row>
    <row r="33094" spans="1:2">
      <c r="A33094" s="72" t="s">
        <v>10049</v>
      </c>
      <c r="B33094" s="72"/>
    </row>
    <row r="33095" spans="1:2">
      <c r="A33095" s="72" t="s">
        <v>10049</v>
      </c>
      <c r="B33095" s="72"/>
    </row>
    <row r="33096" spans="1:2">
      <c r="A33096" s="72" t="s">
        <v>29157</v>
      </c>
      <c r="B33096" s="72"/>
    </row>
    <row r="33097" spans="1:2">
      <c r="A33097" s="72" t="s">
        <v>29158</v>
      </c>
      <c r="B33097" s="72"/>
    </row>
    <row r="33098" spans="1:2">
      <c r="A33098" s="72" t="s">
        <v>30808</v>
      </c>
      <c r="B33098" s="72"/>
    </row>
    <row r="33099" spans="1:2">
      <c r="A33099" s="72" t="s">
        <v>2974</v>
      </c>
      <c r="B33099" s="72"/>
    </row>
    <row r="33100" spans="1:2">
      <c r="A33100" s="72" t="s">
        <v>18523</v>
      </c>
      <c r="B33100" s="72"/>
    </row>
    <row r="33101" spans="1:2">
      <c r="A33101" s="72" t="s">
        <v>10858</v>
      </c>
      <c r="B33101" s="72"/>
    </row>
    <row r="33102" spans="1:2">
      <c r="A33102" s="72" t="s">
        <v>32619</v>
      </c>
      <c r="B33102" s="72"/>
    </row>
    <row r="33103" spans="1:2">
      <c r="A33103" s="72" t="s">
        <v>23934</v>
      </c>
      <c r="B33103" s="72"/>
    </row>
    <row r="33104" spans="1:2">
      <c r="A33104" s="72" t="s">
        <v>18000</v>
      </c>
      <c r="B33104" s="72"/>
    </row>
    <row r="33105" spans="1:2">
      <c r="A33105" s="72" t="s">
        <v>17149</v>
      </c>
      <c r="B33105" s="72"/>
    </row>
    <row r="33106" spans="1:2">
      <c r="A33106" s="72" t="s">
        <v>19717</v>
      </c>
      <c r="B33106" s="72"/>
    </row>
    <row r="33107" spans="1:2">
      <c r="A33107" s="72" t="s">
        <v>11081</v>
      </c>
      <c r="B33107" s="72"/>
    </row>
    <row r="33108" spans="1:2">
      <c r="A33108" s="72" t="s">
        <v>31109</v>
      </c>
      <c r="B33108" s="72"/>
    </row>
    <row r="33109" spans="1:2">
      <c r="A33109" s="72" t="s">
        <v>6207</v>
      </c>
      <c r="B33109" s="72"/>
    </row>
    <row r="33110" spans="1:2">
      <c r="A33110" s="72" t="s">
        <v>6208</v>
      </c>
      <c r="B33110" s="72"/>
    </row>
    <row r="33111" spans="1:2">
      <c r="A33111" s="72" t="s">
        <v>17150</v>
      </c>
      <c r="B33111" s="72"/>
    </row>
    <row r="33112" spans="1:2">
      <c r="A33112" s="72" t="s">
        <v>32971</v>
      </c>
      <c r="B33112" s="72"/>
    </row>
    <row r="33113" spans="1:2">
      <c r="A33113" s="72" t="s">
        <v>18001</v>
      </c>
      <c r="B33113" s="72"/>
    </row>
    <row r="33114" spans="1:2">
      <c r="A33114" s="72" t="s">
        <v>19718</v>
      </c>
      <c r="B33114" s="72"/>
    </row>
    <row r="33115" spans="1:2">
      <c r="A33115" s="72" t="s">
        <v>7776</v>
      </c>
      <c r="B33115" s="72"/>
    </row>
    <row r="33116" spans="1:2">
      <c r="A33116" s="72" t="s">
        <v>13512</v>
      </c>
      <c r="B33116" s="72"/>
    </row>
    <row r="33117" spans="1:2">
      <c r="A33117" s="72" t="s">
        <v>28016</v>
      </c>
      <c r="B33117" s="72"/>
    </row>
    <row r="33118" spans="1:2">
      <c r="A33118" s="72" t="s">
        <v>18957</v>
      </c>
      <c r="B33118" s="72"/>
    </row>
    <row r="33119" spans="1:2">
      <c r="A33119" s="72" t="s">
        <v>19228</v>
      </c>
      <c r="B33119" s="72"/>
    </row>
    <row r="33120" spans="1:2">
      <c r="A33120" s="72" t="s">
        <v>23142</v>
      </c>
      <c r="B33120" s="72"/>
    </row>
    <row r="33121" spans="1:2">
      <c r="A33121" s="72" t="s">
        <v>14457</v>
      </c>
      <c r="B33121" s="72"/>
    </row>
    <row r="33122" spans="1:2">
      <c r="A33122" s="72" t="s">
        <v>21160</v>
      </c>
      <c r="B33122" s="72"/>
    </row>
    <row r="33123" spans="1:2">
      <c r="A33123" s="72" t="s">
        <v>577</v>
      </c>
      <c r="B33123" s="72"/>
    </row>
    <row r="33124" spans="1:2">
      <c r="A33124" s="72" t="s">
        <v>23935</v>
      </c>
      <c r="B33124" s="72"/>
    </row>
    <row r="33125" spans="1:2">
      <c r="A33125" s="72" t="s">
        <v>23935</v>
      </c>
      <c r="B33125" s="72"/>
    </row>
    <row r="33126" spans="1:2">
      <c r="A33126" s="72" t="s">
        <v>23935</v>
      </c>
      <c r="B33126" s="72"/>
    </row>
    <row r="33127" spans="1:2">
      <c r="A33127" s="72" t="s">
        <v>1326</v>
      </c>
      <c r="B33127" s="72"/>
    </row>
    <row r="33128" spans="1:2">
      <c r="A33128" s="72" t="s">
        <v>7392</v>
      </c>
      <c r="B33128" s="72"/>
    </row>
    <row r="33129" spans="1:2">
      <c r="A33129" s="72" t="s">
        <v>3711</v>
      </c>
      <c r="B33129" s="72"/>
    </row>
    <row r="33130" spans="1:2">
      <c r="A33130" s="72" t="s">
        <v>3711</v>
      </c>
      <c r="B33130" s="72"/>
    </row>
    <row r="33131" spans="1:2">
      <c r="A33131" s="72" t="s">
        <v>3712</v>
      </c>
      <c r="B33131" s="72"/>
    </row>
    <row r="33132" spans="1:2">
      <c r="A33132" s="72" t="s">
        <v>3712</v>
      </c>
      <c r="B33132" s="72"/>
    </row>
    <row r="33133" spans="1:2">
      <c r="A33133" s="72" t="s">
        <v>25567</v>
      </c>
      <c r="B33133" s="72"/>
    </row>
    <row r="33134" spans="1:2">
      <c r="A33134" s="72" t="s">
        <v>33263</v>
      </c>
      <c r="B33134" s="72"/>
    </row>
    <row r="33135" spans="1:2">
      <c r="A33135" s="72" t="s">
        <v>18002</v>
      </c>
      <c r="B33135" s="72"/>
    </row>
    <row r="33136" spans="1:2">
      <c r="A33136" s="72" t="s">
        <v>11404</v>
      </c>
      <c r="B33136" s="72"/>
    </row>
    <row r="33137" spans="1:2">
      <c r="A33137" s="72" t="s">
        <v>18958</v>
      </c>
      <c r="B33137" s="72"/>
    </row>
    <row r="33138" spans="1:2">
      <c r="A33138" s="72" t="s">
        <v>9085</v>
      </c>
      <c r="B33138" s="72"/>
    </row>
    <row r="33139" spans="1:2">
      <c r="A33139" s="72" t="s">
        <v>9085</v>
      </c>
      <c r="B33139" s="72"/>
    </row>
    <row r="33140" spans="1:2">
      <c r="A33140" s="72" t="s">
        <v>25568</v>
      </c>
      <c r="B33140" s="72"/>
    </row>
    <row r="33141" spans="1:2">
      <c r="A33141" s="72" t="s">
        <v>5770</v>
      </c>
      <c r="B33141" s="72"/>
    </row>
    <row r="33142" spans="1:2">
      <c r="A33142" s="72" t="s">
        <v>16085</v>
      </c>
      <c r="B33142" s="72"/>
    </row>
    <row r="33143" spans="1:2">
      <c r="A33143" s="72" t="s">
        <v>24408</v>
      </c>
      <c r="B33143" s="72"/>
    </row>
    <row r="33144" spans="1:2">
      <c r="A33144" s="72" t="s">
        <v>23936</v>
      </c>
      <c r="B33144" s="72"/>
    </row>
    <row r="33145" spans="1:2">
      <c r="A33145" s="72" t="s">
        <v>23937</v>
      </c>
      <c r="B33145" s="72"/>
    </row>
    <row r="33146" spans="1:2">
      <c r="A33146" s="72" t="s">
        <v>6493</v>
      </c>
      <c r="B33146" s="72"/>
    </row>
    <row r="33147" spans="1:2">
      <c r="A33147" s="72" t="s">
        <v>5138</v>
      </c>
      <c r="B33147" s="72"/>
    </row>
    <row r="33148" spans="1:2">
      <c r="A33148" s="72" t="s">
        <v>1690</v>
      </c>
      <c r="B33148" s="72"/>
    </row>
    <row r="33149" spans="1:2">
      <c r="A33149" s="72" t="s">
        <v>3713</v>
      </c>
      <c r="B33149" s="72"/>
    </row>
    <row r="33150" spans="1:2">
      <c r="A33150" s="72" t="s">
        <v>6209</v>
      </c>
      <c r="B33150" s="72"/>
    </row>
    <row r="33151" spans="1:2">
      <c r="A33151" s="72" t="s">
        <v>10051</v>
      </c>
      <c r="B33151" s="72"/>
    </row>
    <row r="33152" spans="1:2">
      <c r="A33152" s="72" t="s">
        <v>15300</v>
      </c>
      <c r="B33152" s="72"/>
    </row>
    <row r="33153" spans="1:2">
      <c r="A33153" s="72" t="s">
        <v>578</v>
      </c>
      <c r="B33153" s="72"/>
    </row>
    <row r="33154" spans="1:2">
      <c r="A33154" s="72" t="s">
        <v>25345</v>
      </c>
      <c r="B33154" s="72"/>
    </row>
    <row r="33155" spans="1:2">
      <c r="A33155" s="72" t="s">
        <v>10052</v>
      </c>
      <c r="B33155" s="72"/>
    </row>
    <row r="33156" spans="1:2">
      <c r="A33156" s="72" t="s">
        <v>32620</v>
      </c>
      <c r="B33156" s="72"/>
    </row>
    <row r="33157" spans="1:2">
      <c r="A33157" s="72" t="s">
        <v>29160</v>
      </c>
      <c r="B33157" s="72"/>
    </row>
    <row r="33158" spans="1:2">
      <c r="A33158" s="72" t="s">
        <v>6494</v>
      </c>
      <c r="B33158" s="72"/>
    </row>
    <row r="33159" spans="1:2">
      <c r="A33159" s="72" t="s">
        <v>32972</v>
      </c>
      <c r="B33159" s="72"/>
    </row>
    <row r="33160" spans="1:2">
      <c r="A33160" s="72" t="s">
        <v>2227</v>
      </c>
      <c r="B33160" s="72"/>
    </row>
    <row r="33161" spans="1:2">
      <c r="A33161" s="72" t="s">
        <v>2228</v>
      </c>
      <c r="B33161" s="72"/>
    </row>
    <row r="33162" spans="1:2">
      <c r="A33162" s="72" t="s">
        <v>2229</v>
      </c>
      <c r="B33162" s="72"/>
    </row>
    <row r="33163" spans="1:2">
      <c r="A33163" s="72" t="s">
        <v>31273</v>
      </c>
      <c r="B33163" s="72"/>
    </row>
    <row r="33164" spans="1:2">
      <c r="A33164" s="72" t="s">
        <v>22078</v>
      </c>
      <c r="B33164" s="72"/>
    </row>
    <row r="33165" spans="1:2">
      <c r="A33165" s="72" t="s">
        <v>10053</v>
      </c>
      <c r="B33165" s="72"/>
    </row>
    <row r="33166" spans="1:2">
      <c r="A33166" s="72" t="s">
        <v>5139</v>
      </c>
      <c r="B33166" s="72"/>
    </row>
    <row r="33167" spans="1:2">
      <c r="A33167" s="72" t="s">
        <v>29161</v>
      </c>
      <c r="B33167" s="72"/>
    </row>
    <row r="33168" spans="1:2">
      <c r="A33168" s="72" t="s">
        <v>29162</v>
      </c>
      <c r="B33168" s="72"/>
    </row>
    <row r="33169" spans="1:2">
      <c r="A33169" s="72" t="s">
        <v>12388</v>
      </c>
      <c r="B33169" s="72"/>
    </row>
    <row r="33170" spans="1:2">
      <c r="A33170" s="72" t="s">
        <v>11949</v>
      </c>
      <c r="B33170" s="72"/>
    </row>
    <row r="33171" spans="1:2">
      <c r="A33171" s="72" t="s">
        <v>7393</v>
      </c>
      <c r="B33171" s="72"/>
    </row>
    <row r="33172" spans="1:2">
      <c r="A33172" s="72" t="s">
        <v>9086</v>
      </c>
      <c r="B33172" s="72"/>
    </row>
    <row r="33173" spans="1:2">
      <c r="A33173" s="72" t="s">
        <v>12389</v>
      </c>
      <c r="B33173" s="72"/>
    </row>
    <row r="33174" spans="1:2">
      <c r="A33174" s="72" t="s">
        <v>19719</v>
      </c>
      <c r="B33174" s="72"/>
    </row>
    <row r="33175" spans="1:2">
      <c r="A33175" s="72" t="s">
        <v>2554</v>
      </c>
      <c r="B33175" s="72"/>
    </row>
    <row r="33176" spans="1:2">
      <c r="A33176" s="72" t="s">
        <v>12873</v>
      </c>
      <c r="B33176" s="72"/>
    </row>
    <row r="33177" spans="1:2">
      <c r="A33177" s="72" t="s">
        <v>2975</v>
      </c>
      <c r="B33177" s="72"/>
    </row>
    <row r="33178" spans="1:2">
      <c r="A33178" s="72" t="s">
        <v>1327</v>
      </c>
      <c r="B33178" s="72"/>
    </row>
    <row r="33179" spans="1:2">
      <c r="A33179" s="72" t="s">
        <v>31404</v>
      </c>
      <c r="B33179" s="72"/>
    </row>
    <row r="33180" spans="1:2">
      <c r="A33180" s="72" t="s">
        <v>4450</v>
      </c>
      <c r="B33180" s="72"/>
    </row>
    <row r="33181" spans="1:2">
      <c r="A33181" s="72" t="s">
        <v>1691</v>
      </c>
      <c r="B33181" s="72"/>
    </row>
    <row r="33182" spans="1:2">
      <c r="A33182" s="72" t="s">
        <v>27660</v>
      </c>
      <c r="B33182" s="72"/>
    </row>
    <row r="33183" spans="1:2">
      <c r="A33183" s="72" t="s">
        <v>25569</v>
      </c>
      <c r="B33183" s="72"/>
    </row>
    <row r="33184" spans="1:2">
      <c r="A33184" s="72" t="s">
        <v>11950</v>
      </c>
      <c r="B33184" s="72"/>
    </row>
    <row r="33185" spans="1:2">
      <c r="A33185" s="72" t="s">
        <v>14961</v>
      </c>
      <c r="B33185" s="72"/>
    </row>
    <row r="33186" spans="1:2">
      <c r="A33186" s="72" t="s">
        <v>15301</v>
      </c>
      <c r="B33186" s="72"/>
    </row>
    <row r="33187" spans="1:2">
      <c r="A33187" s="72" t="s">
        <v>8057</v>
      </c>
      <c r="B33187" s="72"/>
    </row>
    <row r="33188" spans="1:2">
      <c r="A33188" s="72" t="s">
        <v>5140</v>
      </c>
      <c r="B33188" s="72"/>
    </row>
    <row r="33189" spans="1:2">
      <c r="A33189" s="72" t="s">
        <v>23143</v>
      </c>
      <c r="B33189" s="72"/>
    </row>
    <row r="33190" spans="1:2">
      <c r="A33190" s="72" t="s">
        <v>29614</v>
      </c>
      <c r="B33190" s="72"/>
    </row>
    <row r="33191" spans="1:2">
      <c r="A33191" s="72" t="s">
        <v>15534</v>
      </c>
      <c r="B33191" s="72"/>
    </row>
    <row r="33192" spans="1:2">
      <c r="A33192" s="72" t="s">
        <v>13165</v>
      </c>
      <c r="B33192" s="72"/>
    </row>
    <row r="33193" spans="1:2">
      <c r="A33193" s="72" t="s">
        <v>2976</v>
      </c>
      <c r="B33193" s="72"/>
    </row>
    <row r="33194" spans="1:2">
      <c r="A33194" s="72" t="s">
        <v>10728</v>
      </c>
      <c r="B33194" s="72"/>
    </row>
    <row r="33195" spans="1:2">
      <c r="A33195" s="72" t="s">
        <v>22079</v>
      </c>
      <c r="B33195" s="72"/>
    </row>
    <row r="33196" spans="1:2">
      <c r="A33196" s="72" t="s">
        <v>16872</v>
      </c>
      <c r="B33196" s="72"/>
    </row>
    <row r="33197" spans="1:2">
      <c r="A33197" s="72" t="s">
        <v>12390</v>
      </c>
      <c r="B33197" s="72"/>
    </row>
    <row r="33198" spans="1:2">
      <c r="A33198" s="72" t="s">
        <v>5141</v>
      </c>
      <c r="B33198" s="72"/>
    </row>
    <row r="33199" spans="1:2">
      <c r="A33199" s="72" t="s">
        <v>15535</v>
      </c>
      <c r="B33199" s="72"/>
    </row>
    <row r="33200" spans="1:2">
      <c r="A33200" s="72" t="s">
        <v>2231</v>
      </c>
      <c r="B33200" s="72"/>
    </row>
    <row r="33201" spans="1:2">
      <c r="A33201" s="72" t="s">
        <v>5142</v>
      </c>
      <c r="B33201" s="72"/>
    </row>
    <row r="33202" spans="1:2">
      <c r="A33202" s="72" t="s">
        <v>17151</v>
      </c>
      <c r="B33202" s="72"/>
    </row>
    <row r="33203" spans="1:2">
      <c r="A33203" s="72" t="s">
        <v>22720</v>
      </c>
      <c r="B33203" s="72"/>
    </row>
    <row r="33204" spans="1:2">
      <c r="A33204" s="72" t="s">
        <v>22080</v>
      </c>
      <c r="B33204" s="72"/>
    </row>
    <row r="33205" spans="1:2">
      <c r="A33205" s="72" t="s">
        <v>14963</v>
      </c>
      <c r="B33205" s="72"/>
    </row>
    <row r="33206" spans="1:2">
      <c r="A33206" s="72" t="s">
        <v>23144</v>
      </c>
      <c r="B33206" s="72"/>
    </row>
    <row r="33207" spans="1:2">
      <c r="A33207" s="72" t="s">
        <v>12391</v>
      </c>
      <c r="B33207" s="72"/>
    </row>
    <row r="33208" spans="1:2">
      <c r="A33208" s="72" t="s">
        <v>29615</v>
      </c>
      <c r="B33208" s="72"/>
    </row>
    <row r="33209" spans="1:2">
      <c r="A33209" s="72" t="s">
        <v>9088</v>
      </c>
      <c r="B33209" s="72"/>
    </row>
    <row r="33210" spans="1:2">
      <c r="A33210" s="72" t="s">
        <v>2977</v>
      </c>
      <c r="B33210" s="72"/>
    </row>
    <row r="33211" spans="1:2">
      <c r="A33211" s="72" t="s">
        <v>25346</v>
      </c>
      <c r="B33211" s="72"/>
    </row>
    <row r="33212" spans="1:2">
      <c r="A33212" s="72" t="s">
        <v>5143</v>
      </c>
      <c r="B33212" s="72"/>
    </row>
    <row r="33213" spans="1:2">
      <c r="A33213" s="72" t="s">
        <v>5144</v>
      </c>
      <c r="B33213" s="72"/>
    </row>
    <row r="33214" spans="1:2">
      <c r="A33214" s="72" t="s">
        <v>12392</v>
      </c>
      <c r="B33214" s="72"/>
    </row>
    <row r="33215" spans="1:2">
      <c r="A33215" s="72" t="s">
        <v>10054</v>
      </c>
      <c r="B33215" s="72"/>
    </row>
    <row r="33216" spans="1:2">
      <c r="A33216" s="72" t="s">
        <v>10055</v>
      </c>
      <c r="B33216" s="72"/>
    </row>
    <row r="33217" spans="1:2">
      <c r="A33217" s="72" t="s">
        <v>11952</v>
      </c>
      <c r="B33217" s="72"/>
    </row>
    <row r="33218" spans="1:2">
      <c r="A33218" s="72" t="s">
        <v>2232</v>
      </c>
      <c r="B33218" s="72"/>
    </row>
    <row r="33219" spans="1:2">
      <c r="A33219" s="72" t="s">
        <v>23939</v>
      </c>
      <c r="B33219" s="72"/>
    </row>
    <row r="33220" spans="1:2">
      <c r="A33220" s="72" t="s">
        <v>4451</v>
      </c>
      <c r="B33220" s="72"/>
    </row>
    <row r="33221" spans="1:2">
      <c r="A33221" s="72" t="s">
        <v>4451</v>
      </c>
      <c r="B33221" s="72"/>
    </row>
    <row r="33222" spans="1:2">
      <c r="A33222" s="72" t="s">
        <v>2978</v>
      </c>
      <c r="B33222" s="72"/>
    </row>
    <row r="33223" spans="1:2">
      <c r="A33223" s="72" t="s">
        <v>10056</v>
      </c>
      <c r="B33223" s="72"/>
    </row>
    <row r="33224" spans="1:2">
      <c r="A33224" s="72" t="s">
        <v>5145</v>
      </c>
      <c r="B33224" s="72"/>
    </row>
    <row r="33225" spans="1:2">
      <c r="A33225" s="72" t="s">
        <v>4145</v>
      </c>
      <c r="B33225" s="72"/>
    </row>
    <row r="33226" spans="1:2">
      <c r="A33226" s="72" t="s">
        <v>16588</v>
      </c>
      <c r="B33226" s="72"/>
    </row>
    <row r="33227" spans="1:2">
      <c r="A33227" s="72" t="s">
        <v>28266</v>
      </c>
      <c r="B33227" s="72"/>
    </row>
    <row r="33228" spans="1:2">
      <c r="A33228" s="72" t="s">
        <v>17152</v>
      </c>
      <c r="B33228" s="72"/>
    </row>
    <row r="33229" spans="1:2">
      <c r="A33229" s="72" t="s">
        <v>13731</v>
      </c>
      <c r="B33229" s="72"/>
    </row>
    <row r="33230" spans="1:2">
      <c r="A33230" s="72" t="s">
        <v>14000</v>
      </c>
      <c r="B33230" s="72"/>
    </row>
    <row r="33231" spans="1:2">
      <c r="A33231" s="72" t="s">
        <v>2555</v>
      </c>
      <c r="B33231" s="72"/>
    </row>
    <row r="33232" spans="1:2">
      <c r="A33232" s="72" t="s">
        <v>25347</v>
      </c>
      <c r="B33232" s="72"/>
    </row>
    <row r="33233" spans="1:2">
      <c r="A33233" s="72" t="s">
        <v>25348</v>
      </c>
      <c r="B33233" s="72"/>
    </row>
    <row r="33234" spans="1:2">
      <c r="A33234" s="72" t="s">
        <v>27661</v>
      </c>
      <c r="B33234" s="72"/>
    </row>
    <row r="33235" spans="1:2">
      <c r="A33235" s="72" t="s">
        <v>23145</v>
      </c>
      <c r="B33235" s="72"/>
    </row>
    <row r="33236" spans="1:2">
      <c r="A33236" s="72" t="s">
        <v>4146</v>
      </c>
      <c r="B33236" s="72"/>
    </row>
    <row r="33237" spans="1:2">
      <c r="A33237" s="72" t="s">
        <v>4147</v>
      </c>
      <c r="B33237" s="72"/>
    </row>
    <row r="33238" spans="1:2">
      <c r="A33238" s="72" t="s">
        <v>12393</v>
      </c>
      <c r="B33238" s="72"/>
    </row>
    <row r="33239" spans="1:2">
      <c r="A33239" s="72" t="s">
        <v>2233</v>
      </c>
      <c r="B33239" s="72"/>
    </row>
    <row r="33240" spans="1:2">
      <c r="A33240" s="72" t="s">
        <v>31405</v>
      </c>
      <c r="B33240" s="72"/>
    </row>
    <row r="33241" spans="1:2">
      <c r="A33241" s="72" t="s">
        <v>2234</v>
      </c>
      <c r="B33241" s="72"/>
    </row>
    <row r="33242" spans="1:2">
      <c r="A33242" s="72" t="s">
        <v>5771</v>
      </c>
      <c r="B33242" s="72"/>
    </row>
    <row r="33243" spans="1:2">
      <c r="A33243" s="72" t="s">
        <v>14002</v>
      </c>
      <c r="B33243" s="72"/>
    </row>
    <row r="33244" spans="1:2">
      <c r="A33244" s="72" t="s">
        <v>28267</v>
      </c>
      <c r="B33244" s="72"/>
    </row>
    <row r="33245" spans="1:2">
      <c r="A33245" s="72" t="s">
        <v>30809</v>
      </c>
      <c r="B33245" s="72"/>
    </row>
    <row r="33246" spans="1:2">
      <c r="A33246" s="72" t="s">
        <v>18524</v>
      </c>
      <c r="B33246" s="72"/>
    </row>
    <row r="33247" spans="1:2">
      <c r="A33247" s="72" t="s">
        <v>24409</v>
      </c>
      <c r="B33247" s="72"/>
    </row>
    <row r="33248" spans="1:2">
      <c r="A33248" s="72" t="s">
        <v>30144</v>
      </c>
      <c r="B33248" s="72"/>
    </row>
    <row r="33249" spans="1:2">
      <c r="A33249" s="72" t="s">
        <v>2979</v>
      </c>
      <c r="B33249" s="72"/>
    </row>
    <row r="33250" spans="1:2">
      <c r="A33250" s="72" t="s">
        <v>8552</v>
      </c>
      <c r="B33250" s="72"/>
    </row>
    <row r="33251" spans="1:2">
      <c r="A33251" s="72" t="s">
        <v>31406</v>
      </c>
      <c r="B33251" s="72"/>
    </row>
    <row r="33252" spans="1:2">
      <c r="A33252" s="72" t="s">
        <v>3323</v>
      </c>
      <c r="B33252" s="72"/>
    </row>
    <row r="33253" spans="1:2">
      <c r="A33253" s="72" t="s">
        <v>17153</v>
      </c>
      <c r="B33253" s="72"/>
    </row>
    <row r="33254" spans="1:2">
      <c r="A33254" s="72" t="s">
        <v>3324</v>
      </c>
      <c r="B33254" s="72"/>
    </row>
    <row r="33255" spans="1:2">
      <c r="A33255" s="72" t="s">
        <v>31407</v>
      </c>
      <c r="B33255" s="72"/>
    </row>
    <row r="33256" spans="1:2">
      <c r="A33256" s="72" t="s">
        <v>5146</v>
      </c>
      <c r="B33256" s="72"/>
    </row>
    <row r="33257" spans="1:2">
      <c r="A33257" s="72" t="s">
        <v>10057</v>
      </c>
      <c r="B33257" s="72"/>
    </row>
    <row r="33258" spans="1:2">
      <c r="A33258" s="72" t="s">
        <v>29163</v>
      </c>
      <c r="B33258" s="72"/>
    </row>
    <row r="33259" spans="1:2">
      <c r="A33259" s="72" t="s">
        <v>29164</v>
      </c>
      <c r="B33259" s="72"/>
    </row>
    <row r="33260" spans="1:2">
      <c r="A33260" s="72" t="s">
        <v>29165</v>
      </c>
      <c r="B33260" s="72"/>
    </row>
    <row r="33261" spans="1:2">
      <c r="A33261" s="72" t="s">
        <v>5147</v>
      </c>
      <c r="B33261" s="72"/>
    </row>
    <row r="33262" spans="1:2">
      <c r="A33262" s="72" t="s">
        <v>10058</v>
      </c>
      <c r="B33262" s="72"/>
    </row>
    <row r="33263" spans="1:2">
      <c r="A33263" s="72" t="s">
        <v>18003</v>
      </c>
      <c r="B33263" s="72"/>
    </row>
    <row r="33264" spans="1:2">
      <c r="A33264" s="72" t="s">
        <v>10442</v>
      </c>
      <c r="B33264" s="72"/>
    </row>
    <row r="33265" spans="1:2">
      <c r="A33265" s="72" t="s">
        <v>21499</v>
      </c>
      <c r="B33265" s="72"/>
    </row>
    <row r="33266" spans="1:2">
      <c r="A33266" s="72" t="s">
        <v>21500</v>
      </c>
      <c r="B33266" s="72"/>
    </row>
    <row r="33267" spans="1:2">
      <c r="A33267" s="72" t="s">
        <v>24410</v>
      </c>
      <c r="B33267" s="72"/>
    </row>
    <row r="33268" spans="1:2">
      <c r="A33268" s="72" t="s">
        <v>29166</v>
      </c>
      <c r="B33268" s="72"/>
    </row>
    <row r="33269" spans="1:2">
      <c r="A33269" s="72" t="s">
        <v>26706</v>
      </c>
      <c r="B33269" s="72"/>
    </row>
    <row r="33270" spans="1:2">
      <c r="A33270" s="72" t="s">
        <v>579</v>
      </c>
      <c r="B33270" s="72"/>
    </row>
    <row r="33271" spans="1:2">
      <c r="A33271" s="72" t="s">
        <v>29616</v>
      </c>
      <c r="B33271" s="72"/>
    </row>
    <row r="33272" spans="1:2">
      <c r="A33272" s="72" t="s">
        <v>29886</v>
      </c>
      <c r="B33272" s="72"/>
    </row>
    <row r="33273" spans="1:2">
      <c r="A33273" s="72" t="s">
        <v>10059</v>
      </c>
      <c r="B33273" s="72"/>
    </row>
    <row r="33274" spans="1:2">
      <c r="A33274" s="72" t="s">
        <v>27662</v>
      </c>
      <c r="B33274" s="72"/>
    </row>
    <row r="33275" spans="1:2">
      <c r="A33275" s="72" t="s">
        <v>30810</v>
      </c>
      <c r="B33275" s="72"/>
    </row>
    <row r="33276" spans="1:2">
      <c r="A33276" s="72" t="s">
        <v>11953</v>
      </c>
      <c r="B33276" s="72"/>
    </row>
    <row r="33277" spans="1:2">
      <c r="A33277" s="72" t="s">
        <v>17534</v>
      </c>
      <c r="B33277" s="72"/>
    </row>
    <row r="33278" spans="1:2">
      <c r="A33278" s="72" t="s">
        <v>7394</v>
      </c>
      <c r="B33278" s="72"/>
    </row>
    <row r="33279" spans="1:2">
      <c r="A33279" s="72" t="s">
        <v>5772</v>
      </c>
      <c r="B33279" s="72"/>
    </row>
    <row r="33280" spans="1:2">
      <c r="A33280" s="72" t="s">
        <v>10060</v>
      </c>
      <c r="B33280" s="72"/>
    </row>
    <row r="33281" spans="1:2">
      <c r="A33281" s="72" t="s">
        <v>16287</v>
      </c>
      <c r="B33281" s="72"/>
    </row>
    <row r="33282" spans="1:2">
      <c r="A33282" s="72" t="s">
        <v>5773</v>
      </c>
      <c r="B33282" s="72"/>
    </row>
    <row r="33283" spans="1:2">
      <c r="A33283" s="72" t="s">
        <v>5774</v>
      </c>
      <c r="B33283" s="72"/>
    </row>
    <row r="33284" spans="1:2">
      <c r="A33284" s="72" t="s">
        <v>5774</v>
      </c>
      <c r="B33284" s="72"/>
    </row>
    <row r="33285" spans="1:2">
      <c r="A33285" s="72" t="s">
        <v>11082</v>
      </c>
      <c r="B33285" s="72"/>
    </row>
    <row r="33286" spans="1:2">
      <c r="A33286" s="72" t="s">
        <v>6771</v>
      </c>
      <c r="B33286" s="72"/>
    </row>
    <row r="33287" spans="1:2">
      <c r="A33287" s="72" t="s">
        <v>5148</v>
      </c>
      <c r="B33287" s="72"/>
    </row>
    <row r="33288" spans="1:2">
      <c r="A33288" s="72" t="s">
        <v>22721</v>
      </c>
      <c r="B33288" s="72"/>
    </row>
    <row r="33289" spans="1:2">
      <c r="A33289" s="72" t="s">
        <v>22722</v>
      </c>
      <c r="B33289" s="72"/>
    </row>
    <row r="33290" spans="1:2">
      <c r="A33290" s="72" t="s">
        <v>21501</v>
      </c>
      <c r="B33290" s="72"/>
    </row>
    <row r="33291" spans="1:2">
      <c r="A33291" s="72" t="s">
        <v>5149</v>
      </c>
      <c r="B33291" s="72"/>
    </row>
    <row r="33292" spans="1:2">
      <c r="A33292" s="72" t="s">
        <v>26666</v>
      </c>
      <c r="B33292" s="72"/>
    </row>
    <row r="33293" spans="1:2">
      <c r="A33293" s="72" t="s">
        <v>26036</v>
      </c>
      <c r="B33293" s="72"/>
    </row>
    <row r="33294" spans="1:2">
      <c r="A33294" s="72" t="s">
        <v>21161</v>
      </c>
      <c r="B33294" s="72"/>
    </row>
    <row r="33295" spans="1:2">
      <c r="A33295" s="72" t="s">
        <v>3714</v>
      </c>
      <c r="B33295" s="72"/>
    </row>
    <row r="33296" spans="1:2">
      <c r="A33296" s="72" t="s">
        <v>16589</v>
      </c>
      <c r="B33296" s="72"/>
    </row>
    <row r="33297" spans="1:2">
      <c r="A33297" s="72" t="s">
        <v>27137</v>
      </c>
      <c r="B33297" s="72"/>
    </row>
    <row r="33298" spans="1:2">
      <c r="A33298" s="72" t="s">
        <v>28268</v>
      </c>
      <c r="B33298" s="72"/>
    </row>
    <row r="33299" spans="1:2">
      <c r="A33299" s="72" t="s">
        <v>24411</v>
      </c>
      <c r="B33299" s="72"/>
    </row>
    <row r="33300" spans="1:2">
      <c r="A33300" s="72" t="s">
        <v>11083</v>
      </c>
      <c r="B33300" s="72"/>
    </row>
    <row r="33301" spans="1:2">
      <c r="A33301" s="72" t="s">
        <v>7777</v>
      </c>
      <c r="B33301" s="72"/>
    </row>
    <row r="33302" spans="1:2">
      <c r="A33302" s="72" t="s">
        <v>27663</v>
      </c>
      <c r="B33302" s="72"/>
    </row>
    <row r="33303" spans="1:2">
      <c r="A33303" s="72" t="s">
        <v>27664</v>
      </c>
      <c r="B33303" s="72"/>
    </row>
    <row r="33304" spans="1:2">
      <c r="A33304" s="72" t="s">
        <v>23940</v>
      </c>
      <c r="B33304" s="72"/>
    </row>
    <row r="33305" spans="1:2">
      <c r="A33305" s="72" t="s">
        <v>18525</v>
      </c>
      <c r="B33305" s="72"/>
    </row>
    <row r="33306" spans="1:2">
      <c r="A33306" s="72" t="s">
        <v>25349</v>
      </c>
      <c r="B33306" s="72"/>
    </row>
    <row r="33307" spans="1:2">
      <c r="A33307" s="72" t="s">
        <v>14460</v>
      </c>
      <c r="B33307" s="72"/>
    </row>
    <row r="33308" spans="1:2">
      <c r="A33308" s="72" t="s">
        <v>19720</v>
      </c>
      <c r="B33308" s="72"/>
    </row>
    <row r="33309" spans="1:2">
      <c r="A33309" s="72" t="s">
        <v>19721</v>
      </c>
      <c r="B33309" s="72"/>
    </row>
    <row r="33310" spans="1:2">
      <c r="A33310" s="72" t="s">
        <v>19722</v>
      </c>
      <c r="B33310" s="72"/>
    </row>
    <row r="33311" spans="1:2">
      <c r="A33311" s="72" t="s">
        <v>580</v>
      </c>
      <c r="B33311" s="72"/>
    </row>
    <row r="33312" spans="1:2">
      <c r="A33312" s="72" t="s">
        <v>32621</v>
      </c>
      <c r="B33312" s="72"/>
    </row>
    <row r="33313" spans="1:2">
      <c r="A33313" s="72" t="s">
        <v>3715</v>
      </c>
      <c r="B33313" s="72"/>
    </row>
    <row r="33314" spans="1:2">
      <c r="A33314" s="72" t="s">
        <v>10443</v>
      </c>
      <c r="B33314" s="72"/>
    </row>
    <row r="33315" spans="1:2">
      <c r="A33315" s="72" t="s">
        <v>28017</v>
      </c>
      <c r="B33315" s="72"/>
    </row>
    <row r="33316" spans="1:2">
      <c r="A33316" s="72" t="s">
        <v>3716</v>
      </c>
      <c r="B33316" s="72"/>
    </row>
    <row r="33317" spans="1:2">
      <c r="A33317" s="72" t="s">
        <v>32622</v>
      </c>
      <c r="B33317" s="72"/>
    </row>
    <row r="33318" spans="1:2">
      <c r="A33318" s="72" t="s">
        <v>19229</v>
      </c>
      <c r="B33318" s="72"/>
    </row>
    <row r="33319" spans="1:2">
      <c r="A33319" s="72" t="s">
        <v>31408</v>
      </c>
      <c r="B33319" s="72"/>
    </row>
    <row r="33320" spans="1:2">
      <c r="A33320" s="72" t="s">
        <v>13513</v>
      </c>
      <c r="B33320" s="72"/>
    </row>
    <row r="33321" spans="1:2">
      <c r="A33321" s="72" t="s">
        <v>16288</v>
      </c>
      <c r="B33321" s="72"/>
    </row>
    <row r="33322" spans="1:2">
      <c r="A33322" s="72" t="s">
        <v>13733</v>
      </c>
      <c r="B33322" s="72"/>
    </row>
    <row r="33323" spans="1:2">
      <c r="A33323" s="72" t="s">
        <v>29887</v>
      </c>
      <c r="B33323" s="72"/>
    </row>
    <row r="33324" spans="1:2">
      <c r="A33324" s="72" t="s">
        <v>4148</v>
      </c>
      <c r="B33324" s="72"/>
    </row>
    <row r="33325" spans="1:2">
      <c r="A33325" s="72" t="s">
        <v>26407</v>
      </c>
      <c r="B33325" s="72"/>
    </row>
    <row r="33326" spans="1:2">
      <c r="A33326" s="72" t="s">
        <v>26408</v>
      </c>
      <c r="B33326" s="72"/>
    </row>
    <row r="33327" spans="1:2">
      <c r="A33327" s="72" t="s">
        <v>4149</v>
      </c>
      <c r="B33327" s="72"/>
    </row>
    <row r="33328" spans="1:2">
      <c r="A33328" s="72" t="s">
        <v>31542</v>
      </c>
      <c r="B33328" s="72"/>
    </row>
    <row r="33329" spans="1:2">
      <c r="A33329" s="72" t="s">
        <v>1328</v>
      </c>
      <c r="B33329" s="72"/>
    </row>
    <row r="33330" spans="1:2">
      <c r="A33330" s="72" t="s">
        <v>12394</v>
      </c>
      <c r="B33330" s="72"/>
    </row>
    <row r="33331" spans="1:2">
      <c r="A33331" s="72" t="s">
        <v>27138</v>
      </c>
      <c r="B33331" s="72"/>
    </row>
    <row r="33332" spans="1:2">
      <c r="A33332" s="72" t="s">
        <v>30145</v>
      </c>
      <c r="B33332" s="72"/>
    </row>
    <row r="33333" spans="1:2">
      <c r="A33333" s="72" t="s">
        <v>20520</v>
      </c>
      <c r="B33333" s="72"/>
    </row>
    <row r="33334" spans="1:2">
      <c r="A33334" s="72" t="s">
        <v>18004</v>
      </c>
      <c r="B33334" s="72"/>
    </row>
    <row r="33335" spans="1:2">
      <c r="A33335" s="72" t="s">
        <v>10729</v>
      </c>
      <c r="B33335" s="72"/>
    </row>
    <row r="33336" spans="1:2">
      <c r="A33336" s="72" t="s">
        <v>1692</v>
      </c>
      <c r="B33336" s="72"/>
    </row>
    <row r="33337" spans="1:2">
      <c r="A33337" s="72" t="s">
        <v>31111</v>
      </c>
      <c r="B33337" s="72"/>
    </row>
    <row r="33338" spans="1:2">
      <c r="A33338" s="72" t="s">
        <v>31112</v>
      </c>
      <c r="B33338" s="72"/>
    </row>
    <row r="33339" spans="1:2">
      <c r="A33339" s="72" t="s">
        <v>7778</v>
      </c>
      <c r="B33339" s="72"/>
    </row>
    <row r="33340" spans="1:2">
      <c r="A33340" s="72" t="s">
        <v>4150</v>
      </c>
      <c r="B33340" s="72"/>
    </row>
    <row r="33341" spans="1:2">
      <c r="A33341" s="72" t="s">
        <v>7779</v>
      </c>
      <c r="B33341" s="72"/>
    </row>
    <row r="33342" spans="1:2">
      <c r="A33342" s="72" t="s">
        <v>25350</v>
      </c>
      <c r="B33342" s="72"/>
    </row>
    <row r="33343" spans="1:2">
      <c r="A33343" s="72" t="s">
        <v>11954</v>
      </c>
      <c r="B33343" s="72"/>
    </row>
    <row r="33344" spans="1:2">
      <c r="A33344" s="72" t="s">
        <v>11955</v>
      </c>
      <c r="B33344" s="72"/>
    </row>
    <row r="33345" spans="1:2">
      <c r="A33345" s="72" t="s">
        <v>7780</v>
      </c>
      <c r="B33345" s="72"/>
    </row>
    <row r="33346" spans="1:2">
      <c r="A33346" s="72" t="s">
        <v>7781</v>
      </c>
      <c r="B33346" s="72"/>
    </row>
    <row r="33347" spans="1:2">
      <c r="A33347" s="72" t="s">
        <v>7395</v>
      </c>
      <c r="B33347" s="72"/>
    </row>
    <row r="33348" spans="1:2">
      <c r="A33348" s="72" t="s">
        <v>18526</v>
      </c>
      <c r="B33348" s="72"/>
    </row>
    <row r="33349" spans="1:2">
      <c r="A33349" s="72" t="s">
        <v>7782</v>
      </c>
      <c r="B33349" s="72"/>
    </row>
    <row r="33350" spans="1:2">
      <c r="A33350" s="72" t="s">
        <v>7783</v>
      </c>
      <c r="B33350" s="72"/>
    </row>
    <row r="33351" spans="1:2">
      <c r="A33351" s="72" t="s">
        <v>7784</v>
      </c>
      <c r="B33351" s="72"/>
    </row>
    <row r="33352" spans="1:2">
      <c r="A33352" s="72" t="s">
        <v>20521</v>
      </c>
      <c r="B33352" s="72"/>
    </row>
    <row r="33353" spans="1:2">
      <c r="A33353" s="72" t="s">
        <v>7785</v>
      </c>
      <c r="B33353" s="72"/>
    </row>
    <row r="33354" spans="1:2">
      <c r="A33354" s="72" t="s">
        <v>7786</v>
      </c>
      <c r="B33354" s="72"/>
    </row>
    <row r="33355" spans="1:2">
      <c r="A33355" s="72" t="s">
        <v>1329</v>
      </c>
      <c r="B33355" s="72"/>
    </row>
    <row r="33356" spans="1:2">
      <c r="A33356" s="72" t="s">
        <v>13514</v>
      </c>
      <c r="B33356" s="72"/>
    </row>
    <row r="33357" spans="1:2">
      <c r="A33357" s="72" t="s">
        <v>10730</v>
      </c>
      <c r="B33357" s="72"/>
    </row>
    <row r="33358" spans="1:2">
      <c r="A33358" s="72" t="s">
        <v>16289</v>
      </c>
      <c r="B33358" s="72"/>
    </row>
    <row r="33359" spans="1:2">
      <c r="A33359" s="72" t="s">
        <v>20522</v>
      </c>
      <c r="B33359" s="72"/>
    </row>
    <row r="33360" spans="1:2">
      <c r="A33360" s="72" t="s">
        <v>14461</v>
      </c>
      <c r="B33360" s="72"/>
    </row>
    <row r="33361" spans="1:2">
      <c r="A33361" s="72" t="s">
        <v>7787</v>
      </c>
      <c r="B33361" s="72"/>
    </row>
    <row r="33362" spans="1:2">
      <c r="A33362" s="72" t="s">
        <v>10731</v>
      </c>
      <c r="B33362" s="72"/>
    </row>
    <row r="33363" spans="1:2">
      <c r="A33363" s="72" t="s">
        <v>10732</v>
      </c>
      <c r="B33363" s="72"/>
    </row>
    <row r="33364" spans="1:2">
      <c r="A33364" s="72" t="s">
        <v>10733</v>
      </c>
      <c r="B33364" s="72"/>
    </row>
    <row r="33365" spans="1:2">
      <c r="A33365" s="72" t="s">
        <v>18527</v>
      </c>
      <c r="B33365" s="72"/>
    </row>
    <row r="33366" spans="1:2">
      <c r="A33366" s="72" t="s">
        <v>7788</v>
      </c>
      <c r="B33366" s="72"/>
    </row>
    <row r="33367" spans="1:2">
      <c r="A33367" s="72" t="s">
        <v>10734</v>
      </c>
      <c r="B33367" s="72"/>
    </row>
    <row r="33368" spans="1:2">
      <c r="A33368" s="72" t="s">
        <v>10735</v>
      </c>
      <c r="B33368" s="72"/>
    </row>
    <row r="33369" spans="1:2">
      <c r="A33369" s="72" t="s">
        <v>7789</v>
      </c>
      <c r="B33369" s="72"/>
    </row>
    <row r="33370" spans="1:2">
      <c r="A33370" s="72" t="s">
        <v>7790</v>
      </c>
      <c r="B33370" s="72"/>
    </row>
    <row r="33371" spans="1:2">
      <c r="A33371" s="72" t="s">
        <v>10736</v>
      </c>
      <c r="B33371" s="72"/>
    </row>
    <row r="33372" spans="1:2">
      <c r="A33372" s="72" t="s">
        <v>7791</v>
      </c>
      <c r="B33372" s="72"/>
    </row>
    <row r="33373" spans="1:2">
      <c r="A33373" s="72" t="s">
        <v>7792</v>
      </c>
      <c r="B33373" s="72"/>
    </row>
    <row r="33374" spans="1:2">
      <c r="A33374" s="72" t="s">
        <v>7793</v>
      </c>
      <c r="B33374" s="72"/>
    </row>
    <row r="33375" spans="1:2">
      <c r="A33375" s="72" t="s">
        <v>10737</v>
      </c>
      <c r="B33375" s="72"/>
    </row>
    <row r="33376" spans="1:2">
      <c r="A33376" s="72" t="s">
        <v>7794</v>
      </c>
      <c r="B33376" s="72"/>
    </row>
    <row r="33377" spans="1:2">
      <c r="A33377" s="72" t="s">
        <v>10738</v>
      </c>
      <c r="B33377" s="72"/>
    </row>
    <row r="33378" spans="1:2">
      <c r="A33378" s="72" t="s">
        <v>7795</v>
      </c>
      <c r="B33378" s="72"/>
    </row>
    <row r="33379" spans="1:2">
      <c r="A33379" s="72" t="s">
        <v>7796</v>
      </c>
      <c r="B33379" s="72"/>
    </row>
    <row r="33380" spans="1:2">
      <c r="A33380" s="72" t="s">
        <v>7797</v>
      </c>
      <c r="B33380" s="72"/>
    </row>
    <row r="33381" spans="1:2">
      <c r="A33381" s="72" t="s">
        <v>10739</v>
      </c>
      <c r="B33381" s="72"/>
    </row>
    <row r="33382" spans="1:2">
      <c r="A33382" s="72" t="s">
        <v>15536</v>
      </c>
      <c r="B33382" s="72"/>
    </row>
    <row r="33383" spans="1:2">
      <c r="A33383" s="72" t="s">
        <v>20523</v>
      </c>
      <c r="B33383" s="72"/>
    </row>
    <row r="33384" spans="1:2">
      <c r="A33384" s="72" t="s">
        <v>6772</v>
      </c>
      <c r="B33384" s="72"/>
    </row>
    <row r="33385" spans="1:2">
      <c r="A33385" s="72" t="s">
        <v>1693</v>
      </c>
      <c r="B33385" s="72"/>
    </row>
    <row r="33386" spans="1:2">
      <c r="A33386" s="72" t="s">
        <v>32973</v>
      </c>
      <c r="B33386" s="72"/>
    </row>
    <row r="33387" spans="1:2">
      <c r="A33387" s="72" t="s">
        <v>4151</v>
      </c>
      <c r="B33387" s="72"/>
    </row>
    <row r="33388" spans="1:2">
      <c r="A33388" s="72" t="s">
        <v>16590</v>
      </c>
      <c r="B33388" s="72"/>
    </row>
    <row r="33389" spans="1:2">
      <c r="A33389" s="72" t="s">
        <v>16290</v>
      </c>
      <c r="B33389" s="72"/>
    </row>
    <row r="33390" spans="1:2">
      <c r="A33390" s="72" t="s">
        <v>18959</v>
      </c>
      <c r="B33390" s="72"/>
    </row>
    <row r="33391" spans="1:2">
      <c r="A33391" s="72" t="s">
        <v>31789</v>
      </c>
      <c r="B33391" s="72"/>
    </row>
    <row r="33392" spans="1:2">
      <c r="A33392" s="72" t="s">
        <v>31790</v>
      </c>
      <c r="B33392" s="72"/>
    </row>
    <row r="33393" spans="1:2">
      <c r="A33393" s="72" t="s">
        <v>31274</v>
      </c>
      <c r="B33393" s="72"/>
    </row>
    <row r="33394" spans="1:2">
      <c r="A33394" s="72" t="s">
        <v>17315</v>
      </c>
      <c r="B33394" s="72"/>
    </row>
    <row r="33395" spans="1:2">
      <c r="A33395" s="72" t="s">
        <v>17535</v>
      </c>
      <c r="B33395" s="72"/>
    </row>
    <row r="33396" spans="1:2">
      <c r="A33396" s="72" t="s">
        <v>7798</v>
      </c>
      <c r="B33396" s="72"/>
    </row>
    <row r="33397" spans="1:2">
      <c r="A33397" s="72" t="s">
        <v>15846</v>
      </c>
      <c r="B33397" s="72"/>
    </row>
    <row r="33398" spans="1:2">
      <c r="A33398" s="72" t="s">
        <v>8553</v>
      </c>
      <c r="B33398" s="72"/>
    </row>
    <row r="33399" spans="1:2">
      <c r="A33399" s="72" t="s">
        <v>7799</v>
      </c>
      <c r="B33399" s="72"/>
    </row>
    <row r="33400" spans="1:2">
      <c r="A33400" s="72" t="s">
        <v>18005</v>
      </c>
      <c r="B33400" s="72"/>
    </row>
    <row r="33401" spans="1:2">
      <c r="A33401" s="72" t="s">
        <v>22081</v>
      </c>
      <c r="B33401" s="72"/>
    </row>
    <row r="33402" spans="1:2">
      <c r="A33402" s="4" t="s">
        <v>1330</v>
      </c>
      <c r="B33402" s="72"/>
    </row>
    <row r="33403" spans="1:2">
      <c r="A33403" s="72" t="s">
        <v>10741</v>
      </c>
      <c r="B33403" s="72"/>
    </row>
    <row r="33404" spans="1:2">
      <c r="A33404" s="72" t="s">
        <v>7800</v>
      </c>
      <c r="B33404" s="72"/>
    </row>
    <row r="33405" spans="1:2">
      <c r="A33405" s="72" t="s">
        <v>29168</v>
      </c>
      <c r="B33405" s="72"/>
    </row>
    <row r="33406" spans="1:2">
      <c r="A33406" s="72" t="s">
        <v>13515</v>
      </c>
      <c r="B33406" s="72"/>
    </row>
    <row r="33407" spans="1:2">
      <c r="A33407" s="72" t="s">
        <v>33353</v>
      </c>
      <c r="B33407" s="72"/>
    </row>
    <row r="33408" spans="1:2">
      <c r="A33408" s="72" t="s">
        <v>10444</v>
      </c>
      <c r="B33408" s="72"/>
    </row>
    <row r="33409" spans="1:2">
      <c r="A33409" s="72" t="s">
        <v>19723</v>
      </c>
      <c r="B33409" s="72"/>
    </row>
    <row r="33410" spans="1:2">
      <c r="A33410" s="72" t="s">
        <v>2980</v>
      </c>
      <c r="B33410" s="72"/>
    </row>
    <row r="33411" spans="1:2">
      <c r="A33411" s="72" t="s">
        <v>2981</v>
      </c>
      <c r="B33411" s="72"/>
    </row>
    <row r="33412" spans="1:2">
      <c r="A33412" s="72" t="s">
        <v>13516</v>
      </c>
      <c r="B33412" s="72"/>
    </row>
    <row r="33413" spans="1:2">
      <c r="A33413" s="72" t="s">
        <v>7801</v>
      </c>
      <c r="B33413" s="72"/>
    </row>
    <row r="33414" spans="1:2">
      <c r="A33414" s="72" t="s">
        <v>17537</v>
      </c>
      <c r="B33414" s="72"/>
    </row>
    <row r="33415" spans="1:2">
      <c r="A33415" s="72" t="s">
        <v>10742</v>
      </c>
      <c r="B33415" s="72"/>
    </row>
    <row r="33416" spans="1:2">
      <c r="A33416" s="72" t="s">
        <v>7802</v>
      </c>
      <c r="B33416" s="72"/>
    </row>
    <row r="33417" spans="1:2">
      <c r="A33417" s="72" t="s">
        <v>21162</v>
      </c>
      <c r="B33417" s="72"/>
    </row>
    <row r="33418" spans="1:2">
      <c r="A33418" s="72" t="s">
        <v>7803</v>
      </c>
      <c r="B33418" s="72"/>
    </row>
    <row r="33419" spans="1:2">
      <c r="A33419" s="72" t="s">
        <v>7804</v>
      </c>
      <c r="B33419" s="72"/>
    </row>
    <row r="33420" spans="1:2">
      <c r="A33420" s="72" t="s">
        <v>7804</v>
      </c>
      <c r="B33420" s="72"/>
    </row>
    <row r="33421" spans="1:2">
      <c r="A33421" s="72" t="s">
        <v>18960</v>
      </c>
      <c r="B33421" s="72"/>
    </row>
    <row r="33422" spans="1:2">
      <c r="A33422" s="72" t="s">
        <v>14462</v>
      </c>
      <c r="B33422" s="72"/>
    </row>
    <row r="33423" spans="1:2">
      <c r="A33423" s="72" t="s">
        <v>27140</v>
      </c>
      <c r="B33423" s="72"/>
    </row>
    <row r="33424" spans="1:2">
      <c r="A33424" s="72" t="s">
        <v>8554</v>
      </c>
      <c r="B33424" s="72"/>
    </row>
    <row r="33425" spans="1:2">
      <c r="A33425" s="72" t="s">
        <v>17154</v>
      </c>
      <c r="B33425" s="72"/>
    </row>
    <row r="33426" spans="1:2">
      <c r="A33426" s="72" t="s">
        <v>23146</v>
      </c>
      <c r="B33426" s="72"/>
    </row>
    <row r="33427" spans="1:2">
      <c r="A33427" s="72" t="s">
        <v>20230</v>
      </c>
      <c r="B33427" s="72"/>
    </row>
    <row r="33428" spans="1:2">
      <c r="A33428" s="72" t="s">
        <v>32623</v>
      </c>
      <c r="B33428" s="72"/>
    </row>
    <row r="33429" spans="1:2">
      <c r="A33429" s="72" t="s">
        <v>7805</v>
      </c>
      <c r="B33429" s="72"/>
    </row>
    <row r="33430" spans="1:2">
      <c r="A33430" s="72" t="s">
        <v>5407</v>
      </c>
      <c r="B33430" s="72"/>
    </row>
    <row r="33431" spans="1:2">
      <c r="A33431" s="72" t="s">
        <v>4452</v>
      </c>
      <c r="B33431" s="72"/>
    </row>
    <row r="33432" spans="1:2">
      <c r="A33432" s="72" t="s">
        <v>24412</v>
      </c>
      <c r="B33432" s="72"/>
    </row>
    <row r="33433" spans="1:2">
      <c r="A33433" s="72" t="s">
        <v>3325</v>
      </c>
      <c r="B33433" s="72"/>
    </row>
    <row r="33434" spans="1:2">
      <c r="A33434" s="72" t="s">
        <v>7806</v>
      </c>
      <c r="B33434" s="72"/>
    </row>
    <row r="33435" spans="1:2">
      <c r="A33435" s="72" t="s">
        <v>14964</v>
      </c>
      <c r="B33435" s="72"/>
    </row>
    <row r="33436" spans="1:2">
      <c r="A33436" s="72" t="s">
        <v>15302</v>
      </c>
      <c r="B33436" s="72"/>
    </row>
    <row r="33437" spans="1:2">
      <c r="A33437" s="72" t="s">
        <v>17155</v>
      </c>
      <c r="B33437" s="72"/>
    </row>
    <row r="33438" spans="1:2">
      <c r="A33438" s="72" t="s">
        <v>7807</v>
      </c>
      <c r="B33438" s="72"/>
    </row>
    <row r="33439" spans="1:2">
      <c r="A33439" s="72" t="s">
        <v>10743</v>
      </c>
      <c r="B33439" s="72"/>
    </row>
    <row r="33440" spans="1:2">
      <c r="A33440" s="72" t="s">
        <v>10445</v>
      </c>
      <c r="B33440" s="72"/>
    </row>
    <row r="33441" spans="1:2">
      <c r="A33441" s="72" t="s">
        <v>10744</v>
      </c>
      <c r="B33441" s="72"/>
    </row>
    <row r="33442" spans="1:2">
      <c r="A33442" s="72" t="s">
        <v>18528</v>
      </c>
      <c r="B33442" s="72"/>
    </row>
    <row r="33443" spans="1:2">
      <c r="A33443" s="72" t="s">
        <v>9089</v>
      </c>
      <c r="B33443" s="72"/>
    </row>
    <row r="33444" spans="1:2">
      <c r="A33444" s="72" t="s">
        <v>5150</v>
      </c>
      <c r="B33444" s="72"/>
    </row>
    <row r="33445" spans="1:2">
      <c r="A33445" s="72" t="s">
        <v>14463</v>
      </c>
      <c r="B33445" s="72"/>
    </row>
    <row r="33446" spans="1:2">
      <c r="A33446" s="72" t="s">
        <v>20231</v>
      </c>
      <c r="B33446" s="72"/>
    </row>
    <row r="33447" spans="1:2">
      <c r="A33447" s="72" t="s">
        <v>13517</v>
      </c>
      <c r="B33447" s="72"/>
    </row>
    <row r="33448" spans="1:2">
      <c r="A33448" s="72" t="s">
        <v>23942</v>
      </c>
      <c r="B33448" s="72"/>
    </row>
    <row r="33449" spans="1:2">
      <c r="A33449" s="72" t="s">
        <v>9483</v>
      </c>
      <c r="B33449" s="72"/>
    </row>
    <row r="33450" spans="1:2">
      <c r="A33450" s="72" t="s">
        <v>2077</v>
      </c>
      <c r="B33450" s="72"/>
    </row>
    <row r="33451" spans="1:2">
      <c r="A33451" s="72" t="s">
        <v>27141</v>
      </c>
      <c r="B33451" s="72"/>
    </row>
    <row r="33452" spans="1:2">
      <c r="A33452" s="72" t="s">
        <v>18529</v>
      </c>
      <c r="B33452" s="72"/>
    </row>
    <row r="33453" spans="1:2">
      <c r="A33453" s="72" t="s">
        <v>21502</v>
      </c>
      <c r="B33453" s="72"/>
    </row>
    <row r="33454" spans="1:2">
      <c r="A33454" s="72" t="s">
        <v>16873</v>
      </c>
      <c r="B33454" s="72"/>
    </row>
    <row r="33455" spans="1:2">
      <c r="A33455" s="72" t="s">
        <v>11405</v>
      </c>
      <c r="B33455" s="72"/>
    </row>
    <row r="33456" spans="1:2">
      <c r="A33456" s="72" t="s">
        <v>13167</v>
      </c>
      <c r="B33456" s="72"/>
    </row>
    <row r="33457" spans="1:2">
      <c r="A33457" s="72" t="s">
        <v>9090</v>
      </c>
      <c r="B33457" s="72"/>
    </row>
    <row r="33458" spans="1:2">
      <c r="A33458" s="72" t="s">
        <v>21163</v>
      </c>
      <c r="B33458" s="72"/>
    </row>
    <row r="33459" spans="1:2">
      <c r="A33459" s="72" t="s">
        <v>13518</v>
      </c>
      <c r="B33459" s="72"/>
    </row>
    <row r="33460" spans="1:2">
      <c r="A33460" s="72" t="s">
        <v>25570</v>
      </c>
      <c r="B33460" s="72"/>
    </row>
    <row r="33461" spans="1:2">
      <c r="A33461" s="72" t="s">
        <v>28269</v>
      </c>
      <c r="B33461" s="72"/>
    </row>
    <row r="33462" spans="1:2">
      <c r="A33462" s="72" t="s">
        <v>12875</v>
      </c>
      <c r="B33462" s="72"/>
    </row>
    <row r="33463" spans="1:2">
      <c r="A33463" s="72" t="s">
        <v>7808</v>
      </c>
      <c r="B33463" s="72"/>
    </row>
    <row r="33464" spans="1:2">
      <c r="A33464" s="72" t="s">
        <v>22082</v>
      </c>
      <c r="B33464" s="72"/>
    </row>
    <row r="33465" spans="1:2">
      <c r="A33465" s="72" t="s">
        <v>28018</v>
      </c>
      <c r="B33465" s="72"/>
    </row>
    <row r="33466" spans="1:2">
      <c r="A33466" s="72" t="s">
        <v>1694</v>
      </c>
      <c r="B33466" s="72"/>
    </row>
    <row r="33467" spans="1:2">
      <c r="A33467" s="72" t="s">
        <v>4579</v>
      </c>
      <c r="B33467" s="72"/>
    </row>
    <row r="33468" spans="1:2">
      <c r="A33468" s="72" t="s">
        <v>30812</v>
      </c>
      <c r="B33468" s="72"/>
    </row>
    <row r="33469" spans="1:2">
      <c r="A33469" s="72" t="s">
        <v>29618</v>
      </c>
      <c r="B33469" s="72"/>
    </row>
    <row r="33470" spans="1:2">
      <c r="A33470" s="72" t="s">
        <v>7809</v>
      </c>
      <c r="B33470" s="72"/>
    </row>
    <row r="33471" spans="1:2">
      <c r="A33471" s="72" t="s">
        <v>33109</v>
      </c>
      <c r="B33471" s="72"/>
    </row>
    <row r="33472" spans="1:2">
      <c r="A33472" s="72" t="s">
        <v>7810</v>
      </c>
      <c r="B33472" s="72"/>
    </row>
    <row r="33473" spans="1:2">
      <c r="A33473" s="72" t="s">
        <v>20232</v>
      </c>
      <c r="B33473" s="72"/>
    </row>
    <row r="33474" spans="1:2">
      <c r="A33474" s="72" t="s">
        <v>7811</v>
      </c>
      <c r="B33474" s="72"/>
    </row>
    <row r="33475" spans="1:2">
      <c r="A33475" s="72" t="s">
        <v>13519</v>
      </c>
      <c r="B33475" s="72"/>
    </row>
    <row r="33476" spans="1:2">
      <c r="A33476" s="72" t="s">
        <v>11406</v>
      </c>
      <c r="B33476" s="72"/>
    </row>
    <row r="33477" spans="1:2">
      <c r="A33477" s="72" t="s">
        <v>11406</v>
      </c>
      <c r="B33477" s="72"/>
    </row>
    <row r="33478" spans="1:2">
      <c r="A33478" s="72" t="s">
        <v>31113</v>
      </c>
      <c r="B33478" s="72"/>
    </row>
    <row r="33479" spans="1:2">
      <c r="A33479" s="72" t="s">
        <v>5151</v>
      </c>
      <c r="B33479" s="72"/>
    </row>
    <row r="33480" spans="1:2">
      <c r="A33480" s="72" t="s">
        <v>28270</v>
      </c>
      <c r="B33480" s="72"/>
    </row>
    <row r="33481" spans="1:2">
      <c r="A33481" s="72" t="s">
        <v>25571</v>
      </c>
      <c r="B33481" s="72"/>
    </row>
    <row r="33482" spans="1:2">
      <c r="A33482" s="72" t="s">
        <v>4152</v>
      </c>
      <c r="B33482" s="72"/>
    </row>
    <row r="33483" spans="1:2">
      <c r="A33483" s="72" t="s">
        <v>9091</v>
      </c>
      <c r="B33483" s="72"/>
    </row>
    <row r="33484" spans="1:2">
      <c r="A33484" s="72" t="s">
        <v>32974</v>
      </c>
      <c r="B33484" s="72"/>
    </row>
    <row r="33485" spans="1:2">
      <c r="A33485" s="72" t="s">
        <v>1695</v>
      </c>
      <c r="B33485" s="72"/>
    </row>
    <row r="33486" spans="1:2">
      <c r="A33486" s="72" t="s">
        <v>7812</v>
      </c>
      <c r="B33486" s="72"/>
    </row>
    <row r="33487" spans="1:2">
      <c r="A33487" s="72" t="s">
        <v>583</v>
      </c>
      <c r="B33487" s="72"/>
    </row>
    <row r="33488" spans="1:2">
      <c r="A33488" s="72" t="s">
        <v>7813</v>
      </c>
      <c r="B33488" s="72"/>
    </row>
    <row r="33489" spans="1:2">
      <c r="A33489" s="72" t="s">
        <v>1696</v>
      </c>
      <c r="B33489" s="72"/>
    </row>
    <row r="33490" spans="1:2">
      <c r="A33490" s="72" t="s">
        <v>7814</v>
      </c>
      <c r="B33490" s="72"/>
    </row>
    <row r="33491" spans="1:2">
      <c r="A33491" s="72" t="s">
        <v>4153</v>
      </c>
      <c r="B33491" s="72"/>
    </row>
    <row r="33492" spans="1:2">
      <c r="A33492" s="72" t="s">
        <v>10746</v>
      </c>
      <c r="B33492" s="72"/>
    </row>
    <row r="33493" spans="1:2">
      <c r="A33493" s="72" t="s">
        <v>24413</v>
      </c>
      <c r="B33493" s="72"/>
    </row>
    <row r="33494" spans="1:2">
      <c r="A33494" s="72" t="s">
        <v>5775</v>
      </c>
      <c r="B33494" s="72"/>
    </row>
    <row r="33495" spans="1:2">
      <c r="A33495" s="72" t="s">
        <v>31791</v>
      </c>
      <c r="B33495" s="72"/>
    </row>
    <row r="33496" spans="1:2">
      <c r="A33496" s="72" t="s">
        <v>18006</v>
      </c>
      <c r="B33496" s="72"/>
    </row>
    <row r="33497" spans="1:2">
      <c r="A33497" s="72" t="s">
        <v>32975</v>
      </c>
      <c r="B33497" s="72"/>
    </row>
    <row r="33498" spans="1:2">
      <c r="A33498" s="72" t="s">
        <v>22723</v>
      </c>
      <c r="B33498" s="72"/>
    </row>
    <row r="33499" spans="1:2">
      <c r="A33499" s="72" t="s">
        <v>22724</v>
      </c>
      <c r="B33499" s="72"/>
    </row>
    <row r="33500" spans="1:2">
      <c r="A33500" s="72" t="s">
        <v>22725</v>
      </c>
      <c r="B33500" s="72"/>
    </row>
    <row r="33501" spans="1:2">
      <c r="A33501" s="72" t="s">
        <v>29889</v>
      </c>
      <c r="B33501" s="72"/>
    </row>
    <row r="33502" spans="1:2">
      <c r="A33502" s="72" t="s">
        <v>26037</v>
      </c>
      <c r="B33502" s="72"/>
    </row>
    <row r="33503" spans="1:2">
      <c r="A33503" s="72" t="s">
        <v>25351</v>
      </c>
      <c r="B33503" s="72"/>
    </row>
    <row r="33504" spans="1:2">
      <c r="A33504" s="72" t="s">
        <v>19724</v>
      </c>
      <c r="B33504" s="72"/>
    </row>
    <row r="33505" spans="1:2">
      <c r="A33505" s="72" t="s">
        <v>31409</v>
      </c>
      <c r="B33505" s="72"/>
    </row>
    <row r="33506" spans="1:2">
      <c r="A33506" s="72" t="s">
        <v>16291</v>
      </c>
      <c r="B33506" s="72"/>
    </row>
    <row r="33507" spans="1:2">
      <c r="A33507" s="72" t="s">
        <v>18530</v>
      </c>
      <c r="B33507" s="72"/>
    </row>
    <row r="33508" spans="1:2">
      <c r="A33508" s="72" t="s">
        <v>16591</v>
      </c>
      <c r="B33508" s="72"/>
    </row>
    <row r="33509" spans="1:2">
      <c r="A33509" s="72" t="s">
        <v>29619</v>
      </c>
      <c r="B33509" s="72"/>
    </row>
    <row r="33510" spans="1:2">
      <c r="A33510" s="72" t="s">
        <v>25572</v>
      </c>
      <c r="B33510" s="72"/>
    </row>
    <row r="33511" spans="1:2">
      <c r="A33511" s="72" t="s">
        <v>29620</v>
      </c>
      <c r="B33511" s="72"/>
    </row>
    <row r="33512" spans="1:2">
      <c r="A33512" s="72" t="s">
        <v>26038</v>
      </c>
      <c r="B33512" s="72"/>
    </row>
    <row r="33513" spans="1:2">
      <c r="A33513" s="72" t="s">
        <v>13520</v>
      </c>
      <c r="B33513" s="72"/>
    </row>
    <row r="33514" spans="1:2">
      <c r="A33514" s="72" t="s">
        <v>16592</v>
      </c>
      <c r="B33514" s="72"/>
    </row>
    <row r="33515" spans="1:2">
      <c r="A33515" s="72" t="s">
        <v>9484</v>
      </c>
      <c r="B33515" s="72"/>
    </row>
    <row r="33516" spans="1:2">
      <c r="A33516" s="72" t="s">
        <v>10064</v>
      </c>
      <c r="B33516" s="72"/>
    </row>
    <row r="33517" spans="1:2">
      <c r="A33517" s="72" t="s">
        <v>22083</v>
      </c>
      <c r="B33517" s="72"/>
    </row>
    <row r="33518" spans="1:2">
      <c r="A33518" s="72" t="s">
        <v>21164</v>
      </c>
      <c r="B33518" s="72"/>
    </row>
    <row r="33519" spans="1:2">
      <c r="A33519" s="72" t="s">
        <v>27665</v>
      </c>
      <c r="B33519" s="72"/>
    </row>
    <row r="33520" spans="1:2">
      <c r="A33520" s="72" t="s">
        <v>5410</v>
      </c>
      <c r="B33520" s="72"/>
    </row>
    <row r="33521" spans="1:2">
      <c r="A33521" s="72" t="s">
        <v>6212</v>
      </c>
      <c r="B33521" s="72"/>
    </row>
    <row r="33522" spans="1:2">
      <c r="A33522" s="72" t="s">
        <v>10446</v>
      </c>
      <c r="B33522" s="72"/>
    </row>
    <row r="33523" spans="1:2">
      <c r="A33523" s="72" t="s">
        <v>10447</v>
      </c>
      <c r="B33523" s="72"/>
    </row>
    <row r="33524" spans="1:2">
      <c r="A33524" s="72" t="s">
        <v>5152</v>
      </c>
      <c r="B33524" s="72"/>
    </row>
    <row r="33525" spans="1:2">
      <c r="A33525" s="72" t="s">
        <v>6773</v>
      </c>
      <c r="B33525" s="72"/>
    </row>
    <row r="33526" spans="1:2">
      <c r="A33526" s="72" t="s">
        <v>7396</v>
      </c>
      <c r="B33526" s="72"/>
    </row>
    <row r="33527" spans="1:2">
      <c r="A33527" s="72" t="s">
        <v>29621</v>
      </c>
      <c r="B33527" s="72"/>
    </row>
    <row r="33528" spans="1:2">
      <c r="A33528" s="4" t="s">
        <v>1331</v>
      </c>
      <c r="B33528" s="72"/>
    </row>
    <row r="33529" spans="1:2">
      <c r="A33529" s="72" t="s">
        <v>7815</v>
      </c>
      <c r="B33529" s="72"/>
    </row>
    <row r="33530" spans="1:2">
      <c r="A33530" s="72" t="s">
        <v>14003</v>
      </c>
      <c r="B33530" s="72"/>
    </row>
    <row r="33531" spans="1:2">
      <c r="A33531" s="72" t="s">
        <v>8058</v>
      </c>
      <c r="B33531" s="72"/>
    </row>
    <row r="33532" spans="1:2">
      <c r="A33532" s="72" t="s">
        <v>21165</v>
      </c>
      <c r="B33532" s="72"/>
    </row>
    <row r="33533" spans="1:2">
      <c r="A33533" s="72" t="s">
        <v>18531</v>
      </c>
      <c r="B33533" s="72"/>
    </row>
    <row r="33534" spans="1:2">
      <c r="A33534" s="72" t="s">
        <v>18961</v>
      </c>
      <c r="B33534" s="72"/>
    </row>
    <row r="33535" spans="1:2">
      <c r="A33535" s="72" t="s">
        <v>18007</v>
      </c>
      <c r="B33535" s="72"/>
    </row>
    <row r="33536" spans="1:2">
      <c r="A33536" s="72" t="s">
        <v>5153</v>
      </c>
      <c r="B33536" s="72"/>
    </row>
    <row r="33537" spans="1:2">
      <c r="A33537" s="72" t="s">
        <v>5776</v>
      </c>
      <c r="B33537" s="72"/>
    </row>
    <row r="33538" spans="1:2">
      <c r="A33538" s="72" t="s">
        <v>18532</v>
      </c>
      <c r="B33538" s="72"/>
    </row>
    <row r="33539" spans="1:2">
      <c r="A33539" s="72" t="s">
        <v>33586</v>
      </c>
      <c r="B33539" s="72"/>
    </row>
    <row r="33540" spans="1:2">
      <c r="A33540" s="72" t="s">
        <v>22726</v>
      </c>
      <c r="B33540" s="72"/>
    </row>
    <row r="33541" spans="1:2">
      <c r="A33541" s="72" t="s">
        <v>18533</v>
      </c>
      <c r="B33541" s="72"/>
    </row>
    <row r="33542" spans="1:2">
      <c r="A33542" s="72" t="s">
        <v>23943</v>
      </c>
      <c r="B33542" s="72"/>
    </row>
    <row r="33543" spans="1:2">
      <c r="A33543" s="72" t="s">
        <v>21503</v>
      </c>
      <c r="B33543" s="72"/>
    </row>
    <row r="33544" spans="1:2">
      <c r="A33544" s="72" t="s">
        <v>22084</v>
      </c>
      <c r="B33544" s="72"/>
    </row>
    <row r="33545" spans="1:2">
      <c r="A33545" s="72" t="s">
        <v>24941</v>
      </c>
      <c r="B33545" s="72"/>
    </row>
    <row r="33546" spans="1:2">
      <c r="A33546" s="72" t="s">
        <v>27142</v>
      </c>
      <c r="B33546" s="72"/>
    </row>
    <row r="33547" spans="1:2">
      <c r="A33547" s="72" t="s">
        <v>21166</v>
      </c>
      <c r="B33547" s="72"/>
    </row>
    <row r="33548" spans="1:2">
      <c r="A33548" s="72" t="s">
        <v>12395</v>
      </c>
      <c r="B33548" s="72"/>
    </row>
    <row r="33549" spans="1:2">
      <c r="A33549" s="72" t="s">
        <v>32976</v>
      </c>
      <c r="B33549" s="72"/>
    </row>
    <row r="33550" spans="1:2">
      <c r="A33550" s="72" t="s">
        <v>27666</v>
      </c>
      <c r="B33550" s="72"/>
    </row>
    <row r="33551" spans="1:2">
      <c r="A33551" s="72" t="s">
        <v>19725</v>
      </c>
      <c r="B33551" s="72"/>
    </row>
    <row r="33552" spans="1:2">
      <c r="A33552" s="72" t="s">
        <v>1697</v>
      </c>
      <c r="B33552" s="72"/>
    </row>
    <row r="33553" spans="1:2">
      <c r="A33553" s="72" t="s">
        <v>21504</v>
      </c>
      <c r="B33553" s="72"/>
    </row>
    <row r="33554" spans="1:2">
      <c r="A33554" s="72" t="s">
        <v>19726</v>
      </c>
      <c r="B33554" s="72"/>
    </row>
    <row r="33555" spans="1:2">
      <c r="A33555" s="72" t="s">
        <v>20235</v>
      </c>
      <c r="B33555" s="72"/>
    </row>
    <row r="33556" spans="1:2">
      <c r="A33556" s="72" t="s">
        <v>15537</v>
      </c>
      <c r="B33556" s="72"/>
    </row>
    <row r="33557" spans="1:2">
      <c r="A33557" s="72" t="s">
        <v>22727</v>
      </c>
      <c r="B33557" s="72"/>
    </row>
    <row r="33558" spans="1:2">
      <c r="A33558" s="4" t="s">
        <v>1332</v>
      </c>
      <c r="B33558" s="72"/>
    </row>
    <row r="33559" spans="1:2">
      <c r="A33559" s="72" t="s">
        <v>3717</v>
      </c>
      <c r="B33559" s="72"/>
    </row>
    <row r="33560" spans="1:2">
      <c r="A33560" s="72" t="s">
        <v>25352</v>
      </c>
      <c r="B33560" s="72"/>
    </row>
    <row r="33561" spans="1:2">
      <c r="A33561" s="72" t="s">
        <v>7397</v>
      </c>
      <c r="B33561" s="72"/>
    </row>
    <row r="33562" spans="1:2">
      <c r="A33562" s="72" t="s">
        <v>7398</v>
      </c>
      <c r="B33562" s="72"/>
    </row>
    <row r="33563" spans="1:2">
      <c r="A33563" s="72" t="s">
        <v>25573</v>
      </c>
      <c r="B33563" s="72"/>
    </row>
    <row r="33564" spans="1:2">
      <c r="A33564" s="72" t="s">
        <v>25353</v>
      </c>
      <c r="B33564" s="72"/>
    </row>
    <row r="33565" spans="1:2">
      <c r="A33565" s="72" t="s">
        <v>22728</v>
      </c>
      <c r="B33565" s="72"/>
    </row>
    <row r="33566" spans="1:2">
      <c r="A33566" s="72" t="s">
        <v>20236</v>
      </c>
      <c r="B33566" s="72"/>
    </row>
    <row r="33567" spans="1:2">
      <c r="A33567" s="72" t="s">
        <v>22729</v>
      </c>
      <c r="B33567" s="72"/>
    </row>
    <row r="33568" spans="1:2">
      <c r="A33568" s="72" t="s">
        <v>9092</v>
      </c>
      <c r="B33568" s="72"/>
    </row>
    <row r="33569" spans="1:2">
      <c r="A33569" s="72" t="s">
        <v>29172</v>
      </c>
      <c r="B33569" s="72"/>
    </row>
    <row r="33570" spans="1:2">
      <c r="A33570" s="72" t="s">
        <v>10066</v>
      </c>
      <c r="B33570" s="72"/>
    </row>
    <row r="33571" spans="1:2">
      <c r="A33571" s="72" t="s">
        <v>5155</v>
      </c>
      <c r="B33571" s="72"/>
    </row>
    <row r="33572" spans="1:2">
      <c r="A33572" s="72" t="s">
        <v>6495</v>
      </c>
      <c r="B33572" s="72"/>
    </row>
    <row r="33573" spans="1:2">
      <c r="A33573" s="72" t="s">
        <v>3326</v>
      </c>
      <c r="B33573" s="72"/>
    </row>
    <row r="33574" spans="1:2">
      <c r="A33574" s="72" t="s">
        <v>3718</v>
      </c>
      <c r="B33574" s="72"/>
    </row>
    <row r="33575" spans="1:2">
      <c r="A33575" s="72" t="s">
        <v>20237</v>
      </c>
      <c r="B33575" s="72"/>
    </row>
    <row r="33576" spans="1:2">
      <c r="A33576" s="72" t="s">
        <v>26039</v>
      </c>
      <c r="B33576" s="72"/>
    </row>
    <row r="33577" spans="1:2">
      <c r="A33577" s="4" t="s">
        <v>1333</v>
      </c>
      <c r="B33577" s="72"/>
    </row>
    <row r="33578" spans="1:2">
      <c r="A33578" s="72" t="s">
        <v>21505</v>
      </c>
      <c r="B33578" s="72"/>
    </row>
    <row r="33579" spans="1:2">
      <c r="A33579" s="72" t="s">
        <v>32977</v>
      </c>
      <c r="B33579" s="72"/>
    </row>
    <row r="33580" spans="1:2">
      <c r="A33580" s="72" t="s">
        <v>7399</v>
      </c>
      <c r="B33580" s="72"/>
    </row>
    <row r="33581" spans="1:2">
      <c r="A33581" s="72" t="s">
        <v>9485</v>
      </c>
      <c r="B33581" s="72"/>
    </row>
    <row r="33582" spans="1:2">
      <c r="A33582" s="72" t="s">
        <v>22730</v>
      </c>
      <c r="B33582" s="72"/>
    </row>
    <row r="33583" spans="1:2">
      <c r="A33583" s="72" t="s">
        <v>23148</v>
      </c>
      <c r="B33583" s="72"/>
    </row>
    <row r="33584" spans="1:2">
      <c r="A33584" s="72" t="s">
        <v>5156</v>
      </c>
      <c r="B33584" s="72"/>
    </row>
    <row r="33585" spans="1:2">
      <c r="A33585" s="72" t="s">
        <v>14004</v>
      </c>
      <c r="B33585" s="72"/>
    </row>
    <row r="33586" spans="1:2">
      <c r="A33586" s="4" t="s">
        <v>33666</v>
      </c>
      <c r="B33586" s="72"/>
    </row>
    <row r="33587" spans="1:2">
      <c r="A33587" s="72" t="s">
        <v>23944</v>
      </c>
      <c r="B33587" s="72"/>
    </row>
    <row r="33588" spans="1:2">
      <c r="A33588" s="72" t="s">
        <v>4154</v>
      </c>
      <c r="B33588" s="72"/>
    </row>
    <row r="33589" spans="1:2">
      <c r="A33589" s="72" t="s">
        <v>19727</v>
      </c>
      <c r="B33589" s="72"/>
    </row>
    <row r="33590" spans="1:2">
      <c r="A33590" s="72" t="s">
        <v>6774</v>
      </c>
      <c r="B33590" s="72"/>
    </row>
    <row r="33591" spans="1:2">
      <c r="A33591" s="72" t="s">
        <v>12396</v>
      </c>
      <c r="B33591" s="72"/>
    </row>
    <row r="33592" spans="1:2">
      <c r="A33592" s="72" t="s">
        <v>17320</v>
      </c>
      <c r="B33592" s="72"/>
    </row>
    <row r="33593" spans="1:2">
      <c r="A33593" s="72" t="s">
        <v>28019</v>
      </c>
      <c r="B33593" s="72"/>
    </row>
    <row r="33594" spans="1:2">
      <c r="A33594" s="72" t="s">
        <v>6213</v>
      </c>
      <c r="B33594" s="72"/>
    </row>
    <row r="33595" spans="1:2">
      <c r="A33595" s="72" t="s">
        <v>1334</v>
      </c>
      <c r="B33595" s="72"/>
    </row>
    <row r="33596" spans="1:2">
      <c r="A33596" s="72" t="s">
        <v>9486</v>
      </c>
      <c r="B33596" s="72"/>
    </row>
    <row r="33597" spans="1:2">
      <c r="A33597" s="72" t="s">
        <v>6775</v>
      </c>
      <c r="B33597" s="72"/>
    </row>
    <row r="33598" spans="1:2">
      <c r="A33598" s="72" t="s">
        <v>14465</v>
      </c>
      <c r="B33598" s="72"/>
    </row>
    <row r="33599" spans="1:2">
      <c r="A33599" s="72" t="s">
        <v>30813</v>
      </c>
      <c r="B33599" s="72"/>
    </row>
    <row r="33600" spans="1:2">
      <c r="A33600" s="72" t="s">
        <v>1335</v>
      </c>
      <c r="B33600" s="72"/>
    </row>
    <row r="33601" spans="1:2">
      <c r="A33601" s="72" t="s">
        <v>26667</v>
      </c>
      <c r="B33601" s="72"/>
    </row>
    <row r="33602" spans="1:2">
      <c r="A33602" s="72" t="s">
        <v>7400</v>
      </c>
      <c r="B33602" s="72"/>
    </row>
    <row r="33603" spans="1:2">
      <c r="A33603" s="72" t="s">
        <v>26409</v>
      </c>
      <c r="B33603" s="72"/>
    </row>
    <row r="33604" spans="1:2">
      <c r="A33604" s="72" t="s">
        <v>6776</v>
      </c>
      <c r="B33604" s="72"/>
    </row>
    <row r="33605" spans="1:2">
      <c r="A33605" s="72" t="s">
        <v>5777</v>
      </c>
      <c r="B33605" s="72"/>
    </row>
    <row r="33606" spans="1:2">
      <c r="A33606" s="72" t="s">
        <v>3719</v>
      </c>
      <c r="B33606" s="72"/>
    </row>
    <row r="33607" spans="1:2">
      <c r="A33607" s="72" t="s">
        <v>32978</v>
      </c>
      <c r="B33607" s="72"/>
    </row>
    <row r="33608" spans="1:2">
      <c r="A33608" s="72" t="s">
        <v>17538</v>
      </c>
      <c r="B33608" s="72"/>
    </row>
    <row r="33609" spans="1:2">
      <c r="A33609" s="72" t="s">
        <v>21167</v>
      </c>
      <c r="B33609" s="72"/>
    </row>
    <row r="33610" spans="1:2">
      <c r="A33610" s="72" t="s">
        <v>18008</v>
      </c>
      <c r="B33610" s="72"/>
    </row>
    <row r="33611" spans="1:2">
      <c r="A33611" s="72" t="s">
        <v>29173</v>
      </c>
      <c r="B33611" s="72"/>
    </row>
    <row r="33612" spans="1:2">
      <c r="A33612" s="72" t="s">
        <v>1908</v>
      </c>
      <c r="B33612" s="72"/>
    </row>
    <row r="33613" spans="1:2">
      <c r="A33613" s="72" t="s">
        <v>8555</v>
      </c>
      <c r="B33613" s="72"/>
    </row>
    <row r="33614" spans="1:2">
      <c r="A33614" s="72" t="s">
        <v>5778</v>
      </c>
      <c r="B33614" s="72"/>
    </row>
    <row r="33615" spans="1:2">
      <c r="A33615" s="72" t="s">
        <v>25354</v>
      </c>
      <c r="B33615" s="72"/>
    </row>
    <row r="33616" spans="1:2">
      <c r="A33616" s="72" t="s">
        <v>5779</v>
      </c>
      <c r="B33616" s="72"/>
    </row>
    <row r="33617" spans="1:2">
      <c r="A33617" s="72" t="s">
        <v>32624</v>
      </c>
      <c r="B33617" s="72"/>
    </row>
    <row r="33618" spans="1:2">
      <c r="A33618" s="72" t="s">
        <v>1909</v>
      </c>
      <c r="B33618" s="72"/>
    </row>
    <row r="33619" spans="1:2">
      <c r="A33619" s="72" t="s">
        <v>10859</v>
      </c>
      <c r="B33619" s="72"/>
    </row>
    <row r="33620" spans="1:2">
      <c r="A33620" s="72" t="s">
        <v>2556</v>
      </c>
      <c r="B33620" s="72"/>
    </row>
    <row r="33621" spans="1:2">
      <c r="A33621" s="72" t="s">
        <v>15303</v>
      </c>
      <c r="B33621" s="72"/>
    </row>
    <row r="33622" spans="1:2">
      <c r="A33622" s="72" t="s">
        <v>11407</v>
      </c>
      <c r="B33622" s="72"/>
    </row>
    <row r="33623" spans="1:2">
      <c r="A33623" s="72" t="s">
        <v>31543</v>
      </c>
      <c r="B33623" s="72"/>
    </row>
    <row r="33624" spans="1:2">
      <c r="A33624" s="72" t="s">
        <v>3327</v>
      </c>
      <c r="B33624" s="72"/>
    </row>
    <row r="33625" spans="1:2">
      <c r="A33625" s="72" t="s">
        <v>27668</v>
      </c>
      <c r="B33625" s="72"/>
    </row>
    <row r="33626" spans="1:2">
      <c r="A33626" s="72" t="s">
        <v>27669</v>
      </c>
      <c r="B33626" s="72"/>
    </row>
    <row r="33627" spans="1:2">
      <c r="A33627" s="72" t="s">
        <v>21168</v>
      </c>
      <c r="B33627" s="72"/>
    </row>
    <row r="33628" spans="1:2">
      <c r="A33628" s="72" t="s">
        <v>26410</v>
      </c>
      <c r="B33628" s="72"/>
    </row>
    <row r="33629" spans="1:2">
      <c r="A33629" s="72" t="s">
        <v>26411</v>
      </c>
      <c r="B33629" s="72"/>
    </row>
    <row r="33630" spans="1:2">
      <c r="A33630" s="72" t="s">
        <v>26412</v>
      </c>
      <c r="B33630" s="72"/>
    </row>
    <row r="33631" spans="1:2">
      <c r="A33631" s="72" t="s">
        <v>28271</v>
      </c>
      <c r="B33631" s="72"/>
    </row>
    <row r="33632" spans="1:2">
      <c r="A33632" s="72" t="s">
        <v>25355</v>
      </c>
      <c r="B33632" s="72"/>
    </row>
    <row r="33633" spans="1:2">
      <c r="A33633" s="72" t="s">
        <v>25356</v>
      </c>
      <c r="B33633" s="72"/>
    </row>
    <row r="33634" spans="1:2">
      <c r="A33634" s="72" t="s">
        <v>19728</v>
      </c>
      <c r="B33634" s="72"/>
    </row>
    <row r="33635" spans="1:2">
      <c r="A33635" s="72" t="s">
        <v>1336</v>
      </c>
      <c r="B33635" s="72"/>
    </row>
    <row r="33636" spans="1:2">
      <c r="A33636" s="72" t="s">
        <v>30814</v>
      </c>
      <c r="B33636" s="72"/>
    </row>
    <row r="33637" spans="1:2">
      <c r="A33637" s="72" t="s">
        <v>20238</v>
      </c>
      <c r="B33637" s="72"/>
    </row>
    <row r="33638" spans="1:2">
      <c r="A33638" s="72" t="s">
        <v>24942</v>
      </c>
      <c r="B33638" s="72"/>
    </row>
    <row r="33639" spans="1:2">
      <c r="A33639" s="72" t="s">
        <v>24943</v>
      </c>
      <c r="B33639" s="72"/>
    </row>
    <row r="33640" spans="1:2">
      <c r="A33640" s="72" t="s">
        <v>26040</v>
      </c>
      <c r="B33640" s="72"/>
    </row>
    <row r="33641" spans="1:2">
      <c r="A33641" s="72" t="s">
        <v>26041</v>
      </c>
      <c r="B33641" s="72"/>
    </row>
    <row r="33642" spans="1:2">
      <c r="A33642" s="72" t="s">
        <v>22731</v>
      </c>
      <c r="B33642" s="72"/>
    </row>
    <row r="33643" spans="1:2">
      <c r="A33643" s="72" t="s">
        <v>10448</v>
      </c>
      <c r="B33643" s="72"/>
    </row>
    <row r="33644" spans="1:2">
      <c r="A33644" s="72" t="s">
        <v>3328</v>
      </c>
      <c r="B33644" s="72"/>
    </row>
    <row r="33645" spans="1:2">
      <c r="A33645" s="72" t="s">
        <v>7401</v>
      </c>
      <c r="B33645" s="72"/>
    </row>
    <row r="33646" spans="1:2">
      <c r="A33646" s="72" t="s">
        <v>18534</v>
      </c>
      <c r="B33646" s="72"/>
    </row>
    <row r="33647" spans="1:2">
      <c r="A33647" s="72" t="s">
        <v>26413</v>
      </c>
      <c r="B33647" s="72"/>
    </row>
    <row r="33648" spans="1:2">
      <c r="A33648" s="72" t="s">
        <v>15848</v>
      </c>
      <c r="B33648" s="72"/>
    </row>
    <row r="33649" spans="1:2">
      <c r="A33649" s="72" t="s">
        <v>3720</v>
      </c>
      <c r="B33649" s="72"/>
    </row>
    <row r="33650" spans="1:2">
      <c r="A33650" s="72" t="s">
        <v>15849</v>
      </c>
      <c r="B33650" s="72"/>
    </row>
    <row r="33651" spans="1:2">
      <c r="A33651" s="72" t="s">
        <v>10449</v>
      </c>
      <c r="B33651" s="72"/>
    </row>
    <row r="33652" spans="1:2">
      <c r="A33652" s="72" t="s">
        <v>3329</v>
      </c>
      <c r="B33652" s="72"/>
    </row>
    <row r="33653" spans="1:2">
      <c r="A33653" s="72" t="s">
        <v>2078</v>
      </c>
      <c r="B33653" s="72"/>
    </row>
    <row r="33654" spans="1:2">
      <c r="A33654" s="72" t="s">
        <v>9487</v>
      </c>
      <c r="B33654" s="72"/>
    </row>
    <row r="33655" spans="1:2">
      <c r="A33655" s="72" t="s">
        <v>25574</v>
      </c>
      <c r="B33655" s="72"/>
    </row>
    <row r="33656" spans="1:2">
      <c r="A33656" s="72" t="s">
        <v>11957</v>
      </c>
      <c r="B33656" s="72"/>
    </row>
    <row r="33657" spans="1:2">
      <c r="A33657" s="72" t="s">
        <v>10860</v>
      </c>
      <c r="B33657" s="72"/>
    </row>
    <row r="33658" spans="1:2">
      <c r="A33658" s="72" t="s">
        <v>25575</v>
      </c>
      <c r="B33658" s="72"/>
    </row>
    <row r="33659" spans="1:2">
      <c r="A33659" s="72" t="s">
        <v>26042</v>
      </c>
      <c r="B33659" s="72"/>
    </row>
    <row r="33660" spans="1:2">
      <c r="A33660" s="72" t="s">
        <v>26414</v>
      </c>
      <c r="B33660" s="72"/>
    </row>
    <row r="33661" spans="1:2">
      <c r="A33661" s="72" t="s">
        <v>15850</v>
      </c>
      <c r="B33661" s="72"/>
    </row>
    <row r="33662" spans="1:2">
      <c r="A33662" s="72" t="s">
        <v>1698</v>
      </c>
      <c r="B33662" s="72"/>
    </row>
    <row r="33663" spans="1:2">
      <c r="A33663" s="72" t="s">
        <v>1337</v>
      </c>
      <c r="B33663" s="72"/>
    </row>
    <row r="33664" spans="1:2">
      <c r="A33664" s="72" t="s">
        <v>33110</v>
      </c>
      <c r="B33664" s="72"/>
    </row>
    <row r="33665" spans="1:2">
      <c r="A33665" s="72" t="s">
        <v>13734</v>
      </c>
      <c r="B33665" s="72"/>
    </row>
    <row r="33666" spans="1:2">
      <c r="A33666" s="72" t="s">
        <v>24944</v>
      </c>
      <c r="B33666" s="72"/>
    </row>
    <row r="33667" spans="1:2">
      <c r="A33667" s="72" t="s">
        <v>7402</v>
      </c>
      <c r="B33667" s="72"/>
    </row>
    <row r="33668" spans="1:2">
      <c r="A33668" s="72" t="s">
        <v>12397</v>
      </c>
      <c r="B33668" s="72"/>
    </row>
    <row r="33669" spans="1:2">
      <c r="A33669" s="72" t="s">
        <v>24945</v>
      </c>
      <c r="B33669" s="72"/>
    </row>
    <row r="33670" spans="1:2">
      <c r="A33670" s="72" t="s">
        <v>24946</v>
      </c>
      <c r="B33670" s="72"/>
    </row>
    <row r="33671" spans="1:2">
      <c r="A33671" s="72" t="s">
        <v>24947</v>
      </c>
      <c r="B33671" s="72"/>
    </row>
    <row r="33672" spans="1:2">
      <c r="A33672" s="72" t="s">
        <v>15304</v>
      </c>
      <c r="B33672" s="72"/>
    </row>
    <row r="33673" spans="1:2">
      <c r="A33673" s="72" t="s">
        <v>12398</v>
      </c>
      <c r="B33673" s="72"/>
    </row>
    <row r="33674" spans="1:2">
      <c r="A33674" s="72" t="s">
        <v>32625</v>
      </c>
      <c r="B33674" s="72"/>
    </row>
    <row r="33675" spans="1:2">
      <c r="A33675" s="72" t="s">
        <v>26043</v>
      </c>
      <c r="B33675" s="72"/>
    </row>
    <row r="33676" spans="1:2">
      <c r="A33676" s="72" t="s">
        <v>24948</v>
      </c>
      <c r="B33676" s="72"/>
    </row>
    <row r="33677" spans="1:2">
      <c r="A33677" s="72" t="s">
        <v>23149</v>
      </c>
      <c r="B33677" s="72"/>
    </row>
    <row r="33678" spans="1:2">
      <c r="A33678" s="72" t="s">
        <v>24949</v>
      </c>
      <c r="B33678" s="72"/>
    </row>
    <row r="33679" spans="1:2">
      <c r="A33679" s="72" t="s">
        <v>3330</v>
      </c>
      <c r="B33679" s="72"/>
    </row>
    <row r="33680" spans="1:2">
      <c r="A33680" s="72" t="s">
        <v>26415</v>
      </c>
      <c r="B33680" s="72"/>
    </row>
    <row r="33681" spans="1:2">
      <c r="A33681" s="72" t="s">
        <v>24950</v>
      </c>
      <c r="B33681" s="72"/>
    </row>
    <row r="33682" spans="1:2">
      <c r="A33682" s="72" t="s">
        <v>11084</v>
      </c>
      <c r="B33682" s="72"/>
    </row>
    <row r="33683" spans="1:2">
      <c r="A33683" s="72" t="s">
        <v>9093</v>
      </c>
      <c r="B33683" s="72"/>
    </row>
    <row r="33684" spans="1:2">
      <c r="A33684" s="72" t="s">
        <v>19729</v>
      </c>
      <c r="B33684" s="72"/>
    </row>
    <row r="33685" spans="1:2">
      <c r="A33685" s="72" t="s">
        <v>8556</v>
      </c>
      <c r="B33685" s="72"/>
    </row>
    <row r="33686" spans="1:2">
      <c r="A33686" s="72" t="s">
        <v>3721</v>
      </c>
      <c r="B33686" s="72"/>
    </row>
    <row r="33687" spans="1:2">
      <c r="A33687" s="72" t="s">
        <v>3721</v>
      </c>
      <c r="B33687" s="72"/>
    </row>
    <row r="33688" spans="1:2">
      <c r="A33688" s="72" t="s">
        <v>3721</v>
      </c>
      <c r="B33688" s="72"/>
    </row>
    <row r="33689" spans="1:2">
      <c r="A33689" s="72" t="s">
        <v>3721</v>
      </c>
      <c r="B33689" s="72"/>
    </row>
    <row r="33690" spans="1:2">
      <c r="A33690" s="72" t="s">
        <v>18009</v>
      </c>
      <c r="B33690" s="72"/>
    </row>
    <row r="33691" spans="1:2">
      <c r="A33691" s="72" t="s">
        <v>1338</v>
      </c>
      <c r="B33691" s="72"/>
    </row>
    <row r="33692" spans="1:2">
      <c r="A33692" s="72" t="s">
        <v>29622</v>
      </c>
      <c r="B33692" s="72"/>
    </row>
    <row r="33693" spans="1:2">
      <c r="A33693" s="72" t="s">
        <v>21506</v>
      </c>
      <c r="B33693" s="72"/>
    </row>
    <row r="33694" spans="1:2">
      <c r="A33694" s="72" t="s">
        <v>33546</v>
      </c>
      <c r="B33694" s="72"/>
    </row>
    <row r="33695" spans="1:2">
      <c r="A33695" s="72" t="s">
        <v>2557</v>
      </c>
      <c r="B33695" s="72"/>
    </row>
    <row r="33696" spans="1:2">
      <c r="A33696" s="72" t="s">
        <v>13169</v>
      </c>
      <c r="B33696" s="72"/>
    </row>
    <row r="33697" spans="1:2">
      <c r="A33697" s="72" t="s">
        <v>13170</v>
      </c>
      <c r="B33697" s="72"/>
    </row>
    <row r="33698" spans="1:2">
      <c r="A33698" s="72" t="s">
        <v>28532</v>
      </c>
      <c r="B33698" s="72"/>
    </row>
    <row r="33699" spans="1:2">
      <c r="A33699" s="72" t="s">
        <v>6777</v>
      </c>
      <c r="B33699" s="72"/>
    </row>
    <row r="33700" spans="1:2">
      <c r="A33700" s="72" t="s">
        <v>3331</v>
      </c>
      <c r="B33700" s="72"/>
    </row>
    <row r="33701" spans="1:2">
      <c r="A33701" s="72" t="s">
        <v>30146</v>
      </c>
      <c r="B33701" s="72"/>
    </row>
    <row r="33702" spans="1:2">
      <c r="A33702" s="72" t="s">
        <v>30146</v>
      </c>
      <c r="B33702" s="72"/>
    </row>
    <row r="33703" spans="1:2">
      <c r="A33703" s="72" t="s">
        <v>5411</v>
      </c>
      <c r="B33703" s="72"/>
    </row>
    <row r="33704" spans="1:2">
      <c r="A33704" s="72" t="s">
        <v>5411</v>
      </c>
      <c r="B33704" s="72"/>
    </row>
    <row r="33705" spans="1:2">
      <c r="A33705" s="72" t="s">
        <v>5411</v>
      </c>
      <c r="B33705" s="72"/>
    </row>
    <row r="33706" spans="1:2">
      <c r="A33706" s="72" t="s">
        <v>1699</v>
      </c>
      <c r="B33706" s="72"/>
    </row>
    <row r="33707" spans="1:2">
      <c r="A33707" s="72" t="s">
        <v>24414</v>
      </c>
      <c r="B33707" s="72"/>
    </row>
    <row r="33708" spans="1:2">
      <c r="A33708" s="72" t="s">
        <v>32006</v>
      </c>
      <c r="B33708" s="72"/>
    </row>
    <row r="33709" spans="1:2">
      <c r="A33709" s="72" t="s">
        <v>15851</v>
      </c>
      <c r="B33709" s="72"/>
    </row>
    <row r="33710" spans="1:2">
      <c r="A33710" s="72" t="s">
        <v>5157</v>
      </c>
      <c r="B33710" s="72"/>
    </row>
    <row r="33711" spans="1:2">
      <c r="A33711" s="72" t="s">
        <v>29623</v>
      </c>
      <c r="B33711" s="72"/>
    </row>
    <row r="33712" spans="1:2">
      <c r="A33712" s="72" t="s">
        <v>24951</v>
      </c>
      <c r="B33712" s="72"/>
    </row>
    <row r="33713" spans="1:2">
      <c r="A33713" s="72" t="s">
        <v>3332</v>
      </c>
      <c r="B33713" s="72"/>
    </row>
    <row r="33714" spans="1:2">
      <c r="A33714" s="72" t="s">
        <v>2237</v>
      </c>
      <c r="B33714" s="72"/>
    </row>
    <row r="33715" spans="1:2">
      <c r="A33715" s="72" t="s">
        <v>26044</v>
      </c>
      <c r="B33715" s="72"/>
    </row>
    <row r="33716" spans="1:2">
      <c r="A33716" s="72" t="s">
        <v>26045</v>
      </c>
      <c r="B33716" s="72"/>
    </row>
    <row r="33717" spans="1:2">
      <c r="A33717" s="72" t="s">
        <v>26046</v>
      </c>
      <c r="B33717" s="72"/>
    </row>
    <row r="33718" spans="1:2">
      <c r="A33718" s="72" t="s">
        <v>1910</v>
      </c>
      <c r="B33718" s="72"/>
    </row>
    <row r="33719" spans="1:2">
      <c r="A33719" s="72" t="s">
        <v>27670</v>
      </c>
      <c r="B33719" s="72"/>
    </row>
    <row r="33720" spans="1:2">
      <c r="A33720" s="72" t="s">
        <v>32626</v>
      </c>
      <c r="B33720" s="72"/>
    </row>
    <row r="33721" spans="1:2">
      <c r="A33721" s="72" t="s">
        <v>14965</v>
      </c>
      <c r="B33721" s="72"/>
    </row>
    <row r="33722" spans="1:2">
      <c r="A33722" s="72" t="s">
        <v>22085</v>
      </c>
      <c r="B33722" s="72"/>
    </row>
    <row r="33723" spans="1:2">
      <c r="A33723" s="72" t="s">
        <v>25357</v>
      </c>
      <c r="B33723" s="72"/>
    </row>
    <row r="33724" spans="1:2">
      <c r="A33724" s="72" t="s">
        <v>15305</v>
      </c>
      <c r="B33724" s="72"/>
    </row>
    <row r="33725" spans="1:2">
      <c r="A33725" s="72" t="s">
        <v>24952</v>
      </c>
      <c r="B33725" s="72"/>
    </row>
    <row r="33726" spans="1:2">
      <c r="A33726" s="72" t="s">
        <v>6496</v>
      </c>
      <c r="B33726" s="72"/>
    </row>
    <row r="33727" spans="1:2">
      <c r="A33727" s="72" t="s">
        <v>16874</v>
      </c>
      <c r="B33727" s="72"/>
    </row>
    <row r="33728" spans="1:2">
      <c r="A33728" s="72" t="s">
        <v>24953</v>
      </c>
      <c r="B33728" s="72"/>
    </row>
    <row r="33729" spans="1:2">
      <c r="A33729" s="72" t="s">
        <v>7816</v>
      </c>
      <c r="B33729" s="72"/>
    </row>
    <row r="33730" spans="1:2">
      <c r="A33730" s="72" t="s">
        <v>9094</v>
      </c>
      <c r="B33730" s="72"/>
    </row>
    <row r="33731" spans="1:2">
      <c r="A33731" s="72" t="s">
        <v>32627</v>
      </c>
      <c r="B33731" s="72"/>
    </row>
    <row r="33732" spans="1:2">
      <c r="A33732" s="72" t="s">
        <v>2558</v>
      </c>
      <c r="B33732" s="72"/>
    </row>
    <row r="33733" spans="1:2">
      <c r="A33733" s="72" t="s">
        <v>2558</v>
      </c>
      <c r="B33733" s="72"/>
    </row>
    <row r="33734" spans="1:2">
      <c r="A33734" s="72" t="s">
        <v>6778</v>
      </c>
      <c r="B33734" s="72"/>
    </row>
    <row r="33735" spans="1:2">
      <c r="A33735" s="72" t="s">
        <v>11408</v>
      </c>
      <c r="B33735" s="72"/>
    </row>
    <row r="33736" spans="1:2">
      <c r="A33736" s="72" t="s">
        <v>12877</v>
      </c>
      <c r="B33736" s="72"/>
    </row>
    <row r="33737" spans="1:2">
      <c r="A33737" s="72" t="s">
        <v>24954</v>
      </c>
      <c r="B33737" s="72"/>
    </row>
    <row r="33738" spans="1:2">
      <c r="A33738" s="72" t="s">
        <v>28020</v>
      </c>
      <c r="B33738" s="72"/>
    </row>
    <row r="33739" spans="1:2">
      <c r="A33739" s="72" t="s">
        <v>31114</v>
      </c>
      <c r="B33739" s="72"/>
    </row>
    <row r="33740" spans="1:2">
      <c r="A33740" s="72" t="s">
        <v>5412</v>
      </c>
      <c r="B33740" s="72"/>
    </row>
    <row r="33741" spans="1:2">
      <c r="A33741" s="72" t="s">
        <v>5412</v>
      </c>
      <c r="B33741" s="72"/>
    </row>
    <row r="33742" spans="1:2">
      <c r="A33742" s="72" t="s">
        <v>4454</v>
      </c>
      <c r="B33742" s="72"/>
    </row>
    <row r="33743" spans="1:2">
      <c r="A33743" s="72" t="s">
        <v>20239</v>
      </c>
      <c r="B33743" s="72"/>
    </row>
    <row r="33744" spans="1:2">
      <c r="A33744" s="72" t="s">
        <v>1911</v>
      </c>
      <c r="B33744" s="72"/>
    </row>
    <row r="33745" spans="1:2">
      <c r="A33745" s="72" t="s">
        <v>9488</v>
      </c>
      <c r="B33745" s="72"/>
    </row>
    <row r="33746" spans="1:2">
      <c r="A33746" s="72" t="s">
        <v>28533</v>
      </c>
      <c r="B33746" s="72"/>
    </row>
    <row r="33747" spans="1:2">
      <c r="A33747" s="72" t="s">
        <v>5158</v>
      </c>
      <c r="B33747" s="72"/>
    </row>
    <row r="33748" spans="1:2">
      <c r="A33748" s="72" t="s">
        <v>23945</v>
      </c>
      <c r="B33748" s="72"/>
    </row>
    <row r="33749" spans="1:2">
      <c r="A33749" s="72" t="s">
        <v>23946</v>
      </c>
      <c r="B33749" s="72"/>
    </row>
    <row r="33750" spans="1:2">
      <c r="A33750" s="72" t="s">
        <v>19730</v>
      </c>
      <c r="B33750" s="72"/>
    </row>
    <row r="33751" spans="1:2">
      <c r="A33751" s="72" t="s">
        <v>31544</v>
      </c>
      <c r="B33751" s="72"/>
    </row>
    <row r="33752" spans="1:2">
      <c r="A33752" s="72" t="s">
        <v>13172</v>
      </c>
      <c r="B33752" s="72"/>
    </row>
    <row r="33753" spans="1:2">
      <c r="A33753" s="72" t="s">
        <v>11958</v>
      </c>
      <c r="B33753" s="72"/>
    </row>
    <row r="33754" spans="1:2">
      <c r="A33754" s="72" t="s">
        <v>14966</v>
      </c>
      <c r="B33754" s="72"/>
    </row>
    <row r="33755" spans="1:2">
      <c r="A33755" s="72" t="s">
        <v>14966</v>
      </c>
      <c r="B33755" s="72"/>
    </row>
    <row r="33756" spans="1:2">
      <c r="A33756" s="72" t="s">
        <v>20240</v>
      </c>
      <c r="B33756" s="72"/>
    </row>
    <row r="33757" spans="1:2">
      <c r="A33757" s="72" t="s">
        <v>18535</v>
      </c>
      <c r="B33757" s="72"/>
    </row>
    <row r="33758" spans="1:2">
      <c r="A33758" s="72" t="s">
        <v>1339</v>
      </c>
      <c r="B33758" s="72"/>
    </row>
    <row r="33759" spans="1:2">
      <c r="A33759" s="72" t="s">
        <v>1339</v>
      </c>
      <c r="B33759" s="72"/>
    </row>
    <row r="33760" spans="1:2">
      <c r="A33760" s="72" t="s">
        <v>20241</v>
      </c>
      <c r="B33760" s="72"/>
    </row>
    <row r="33761" spans="1:2">
      <c r="A33761" s="72" t="s">
        <v>2559</v>
      </c>
      <c r="B33761" s="72"/>
    </row>
    <row r="33762" spans="1:2">
      <c r="A33762" s="72" t="s">
        <v>32629</v>
      </c>
      <c r="B33762" s="72"/>
    </row>
    <row r="33763" spans="1:2">
      <c r="A33763" s="72" t="s">
        <v>21169</v>
      </c>
      <c r="B33763" s="72"/>
    </row>
    <row r="33764" spans="1:2">
      <c r="A33764" s="72" t="s">
        <v>21170</v>
      </c>
      <c r="B33764" s="72"/>
    </row>
    <row r="33765" spans="1:2">
      <c r="A33765" s="72" t="s">
        <v>21171</v>
      </c>
      <c r="B33765" s="72"/>
    </row>
    <row r="33766" spans="1:2">
      <c r="A33766" s="72" t="s">
        <v>19230</v>
      </c>
      <c r="B33766" s="72"/>
    </row>
    <row r="33767" spans="1:2">
      <c r="A33767" s="72" t="s">
        <v>13173</v>
      </c>
      <c r="B33767" s="72"/>
    </row>
    <row r="33768" spans="1:2">
      <c r="A33768" s="72" t="s">
        <v>13174</v>
      </c>
      <c r="B33768" s="72"/>
    </row>
    <row r="33769" spans="1:2">
      <c r="A33769" s="72" t="s">
        <v>4455</v>
      </c>
      <c r="B33769" s="72"/>
    </row>
    <row r="33770" spans="1:2">
      <c r="A33770" s="72" t="s">
        <v>18962</v>
      </c>
      <c r="B33770" s="72"/>
    </row>
    <row r="33771" spans="1:2">
      <c r="A33771" s="72" t="s">
        <v>3722</v>
      </c>
      <c r="B33771" s="72"/>
    </row>
    <row r="33772" spans="1:2">
      <c r="A33772" s="72" t="s">
        <v>3722</v>
      </c>
      <c r="B33772" s="72"/>
    </row>
    <row r="33773" spans="1:2">
      <c r="A33773" s="72" t="s">
        <v>1340</v>
      </c>
      <c r="B33773" s="72"/>
    </row>
    <row r="33774" spans="1:2">
      <c r="A33774" s="72" t="s">
        <v>6497</v>
      </c>
      <c r="B33774" s="72"/>
    </row>
    <row r="33775" spans="1:2">
      <c r="A33775" s="72" t="s">
        <v>18010</v>
      </c>
      <c r="B33775" s="72"/>
    </row>
    <row r="33776" spans="1:2">
      <c r="A33776" s="72" t="s">
        <v>31792</v>
      </c>
      <c r="B33776" s="72"/>
    </row>
    <row r="33777" spans="1:2">
      <c r="A33777" s="72" t="s">
        <v>9095</v>
      </c>
      <c r="B33777" s="72"/>
    </row>
    <row r="33778" spans="1:2">
      <c r="A33778" s="72" t="s">
        <v>9096</v>
      </c>
      <c r="B33778" s="72"/>
    </row>
    <row r="33779" spans="1:2">
      <c r="A33779" s="72" t="s">
        <v>30815</v>
      </c>
      <c r="B33779" s="72"/>
    </row>
    <row r="33780" spans="1:2">
      <c r="A33780" s="72" t="s">
        <v>29624</v>
      </c>
      <c r="B33780" s="72"/>
    </row>
    <row r="33781" spans="1:2">
      <c r="A33781" s="72" t="s">
        <v>16249</v>
      </c>
      <c r="B33781" s="72"/>
    </row>
    <row r="33782" spans="1:2">
      <c r="A33782" s="72" t="s">
        <v>31545</v>
      </c>
      <c r="B33782" s="72"/>
    </row>
    <row r="33783" spans="1:2">
      <c r="A33783" s="72" t="s">
        <v>31275</v>
      </c>
      <c r="B33783" s="72"/>
    </row>
    <row r="33784" spans="1:2">
      <c r="A33784" s="72" t="s">
        <v>27143</v>
      </c>
      <c r="B33784" s="72"/>
    </row>
    <row r="33785" spans="1:2">
      <c r="A33785" s="72" t="s">
        <v>27145</v>
      </c>
      <c r="B33785" s="72"/>
    </row>
    <row r="33786" spans="1:2">
      <c r="A33786" s="72" t="s">
        <v>2029</v>
      </c>
      <c r="B33786" s="72"/>
    </row>
    <row r="33787" spans="1:2">
      <c r="A33787" s="72" t="s">
        <v>5296</v>
      </c>
      <c r="B33787" s="72"/>
    </row>
    <row r="33788" spans="1:2">
      <c r="A33788" s="72" t="s">
        <v>28440</v>
      </c>
      <c r="B33788" s="72"/>
    </row>
    <row r="33789" spans="1:2">
      <c r="A33789" s="72" t="s">
        <v>3848</v>
      </c>
      <c r="B33789" s="72"/>
    </row>
    <row r="33790" spans="1:2">
      <c r="A33790" s="72" t="s">
        <v>18514</v>
      </c>
      <c r="B33790" s="72"/>
    </row>
    <row r="33791" spans="1:2">
      <c r="A33791" s="72" t="s">
        <v>25929</v>
      </c>
      <c r="B33791" s="72"/>
    </row>
    <row r="33792" spans="1:2">
      <c r="A33792" s="72" t="s">
        <v>12424</v>
      </c>
      <c r="B33792" s="72"/>
    </row>
    <row r="33793" spans="1:2">
      <c r="A33793" s="72" t="s">
        <v>14695</v>
      </c>
      <c r="B33793" s="72"/>
    </row>
    <row r="33794" spans="1:2">
      <c r="A33794" s="72" t="s">
        <v>5599</v>
      </c>
      <c r="B33794" s="72"/>
    </row>
    <row r="33795" spans="1:2">
      <c r="A33795" s="72" t="s">
        <v>32114</v>
      </c>
      <c r="B33795" s="72"/>
    </row>
    <row r="33796" spans="1:2">
      <c r="A33796" s="72" t="s">
        <v>1819</v>
      </c>
      <c r="B33796" s="72"/>
    </row>
    <row r="33797" spans="1:2">
      <c r="A33797" s="72" t="s">
        <v>20473</v>
      </c>
      <c r="B33797" s="72"/>
    </row>
    <row r="33798" spans="1:2">
      <c r="A33798" s="72" t="s">
        <v>4456</v>
      </c>
      <c r="B33798" s="72"/>
    </row>
    <row r="33799" spans="1:2">
      <c r="A33799" s="72" t="s">
        <v>10068</v>
      </c>
      <c r="B33799" s="72"/>
    </row>
    <row r="33800" spans="1:2">
      <c r="A33800" s="72" t="s">
        <v>15538</v>
      </c>
      <c r="B33800" s="72"/>
    </row>
    <row r="33801" spans="1:2">
      <c r="A33801" s="72" t="s">
        <v>23139</v>
      </c>
      <c r="B33801" s="72"/>
    </row>
    <row r="33802" spans="1:2">
      <c r="A33802" s="72" t="s">
        <v>9489</v>
      </c>
      <c r="B33802" s="72"/>
    </row>
    <row r="33803" spans="1:2">
      <c r="A33803" s="72" t="s">
        <v>1912</v>
      </c>
      <c r="B33803" s="72"/>
    </row>
    <row r="33804" spans="1:2">
      <c r="A33804" s="72" t="s">
        <v>27146</v>
      </c>
      <c r="B33804" s="72"/>
    </row>
    <row r="33805" spans="1:2">
      <c r="A33805" s="72" t="s">
        <v>24415</v>
      </c>
      <c r="B33805" s="72"/>
    </row>
    <row r="33806" spans="1:2">
      <c r="A33806" s="72" t="s">
        <v>1913</v>
      </c>
      <c r="B33806" s="72"/>
    </row>
    <row r="33807" spans="1:2">
      <c r="A33807" s="72" t="s">
        <v>20244</v>
      </c>
      <c r="B33807" s="72"/>
    </row>
    <row r="33808" spans="1:2">
      <c r="A33808" s="72" t="s">
        <v>14466</v>
      </c>
      <c r="B33808" s="72"/>
    </row>
    <row r="33809" spans="1:2">
      <c r="A33809" s="72" t="s">
        <v>2238</v>
      </c>
      <c r="B33809" s="72"/>
    </row>
    <row r="33810" spans="1:2">
      <c r="A33810" s="72" t="s">
        <v>11959</v>
      </c>
      <c r="B33810" s="72"/>
    </row>
    <row r="33811" spans="1:2">
      <c r="A33811" s="72" t="s">
        <v>18011</v>
      </c>
      <c r="B33811" s="72"/>
    </row>
    <row r="33812" spans="1:2">
      <c r="A33812" s="72" t="s">
        <v>25576</v>
      </c>
      <c r="B33812" s="72"/>
    </row>
    <row r="33813" spans="1:2">
      <c r="A33813" s="72" t="s">
        <v>24416</v>
      </c>
      <c r="B33813" s="72"/>
    </row>
    <row r="33814" spans="1:2">
      <c r="A33814" s="72" t="s">
        <v>18963</v>
      </c>
      <c r="B33814" s="72"/>
    </row>
    <row r="33815" spans="1:2">
      <c r="A33815" s="72" t="s">
        <v>9097</v>
      </c>
      <c r="B33815" s="72"/>
    </row>
    <row r="33816" spans="1:2">
      <c r="A33816" s="72" t="s">
        <v>5162</v>
      </c>
      <c r="B33816" s="72"/>
    </row>
    <row r="33817" spans="1:2">
      <c r="A33817" s="72" t="s">
        <v>22732</v>
      </c>
      <c r="B33817" s="72"/>
    </row>
    <row r="33818" spans="1:2">
      <c r="A33818" s="72" t="s">
        <v>3365</v>
      </c>
      <c r="B33818" s="72"/>
    </row>
    <row r="33819" spans="1:2">
      <c r="A33819" s="72" t="s">
        <v>2239</v>
      </c>
      <c r="B33819" s="72"/>
    </row>
    <row r="33820" spans="1:2">
      <c r="A33820" s="72" t="s">
        <v>20780</v>
      </c>
      <c r="B33820" s="72"/>
    </row>
    <row r="33821" spans="1:2">
      <c r="A33821" s="72" t="s">
        <v>1761</v>
      </c>
      <c r="B33821" s="72"/>
    </row>
    <row r="33822" spans="1:2">
      <c r="A33822" s="72" t="s">
        <v>28523</v>
      </c>
      <c r="B33822" s="72"/>
    </row>
    <row r="33823" spans="1:2">
      <c r="A33823" s="72" t="s">
        <v>29174</v>
      </c>
      <c r="B33823" s="72"/>
    </row>
    <row r="33824" spans="1:2">
      <c r="A33824" s="72" t="s">
        <v>32979</v>
      </c>
      <c r="B33824" s="72"/>
    </row>
    <row r="33825" spans="1:2">
      <c r="A33825" s="72" t="s">
        <v>18839</v>
      </c>
      <c r="B33825" s="72"/>
    </row>
    <row r="33826" spans="1:2">
      <c r="A33826" s="72" t="s">
        <v>10097</v>
      </c>
      <c r="B33826" s="72"/>
    </row>
    <row r="33827" spans="1:2">
      <c r="A33827" s="72" t="s">
        <v>31115</v>
      </c>
      <c r="B33827" s="72"/>
    </row>
    <row r="33828" spans="1:2">
      <c r="A33828" s="72" t="s">
        <v>9098</v>
      </c>
      <c r="B33828" s="72"/>
    </row>
    <row r="33829" spans="1:2">
      <c r="A33829" s="72" t="s">
        <v>2240</v>
      </c>
      <c r="B33829" s="72"/>
    </row>
    <row r="33830" spans="1:2">
      <c r="A33830" s="72" t="s">
        <v>28570</v>
      </c>
      <c r="B33830" s="72"/>
    </row>
    <row r="33831" spans="1:2">
      <c r="A33831" s="72" t="s">
        <v>18166</v>
      </c>
      <c r="B33831" s="72"/>
    </row>
    <row r="33832" spans="1:2">
      <c r="A33832" s="72" t="s">
        <v>2079</v>
      </c>
      <c r="B33832" s="72"/>
    </row>
    <row r="33833" spans="1:2">
      <c r="A33833" s="72" t="s">
        <v>18520</v>
      </c>
      <c r="B33833" s="72"/>
    </row>
    <row r="33834" spans="1:2">
      <c r="A33834" s="72" t="s">
        <v>5048</v>
      </c>
      <c r="B33834" s="72"/>
    </row>
    <row r="33835" spans="1:2">
      <c r="A33835" s="72" t="s">
        <v>18220</v>
      </c>
      <c r="B33835" s="72"/>
    </row>
    <row r="33836" spans="1:2">
      <c r="A33836" s="72" t="s">
        <v>26275</v>
      </c>
      <c r="B33836" s="72"/>
    </row>
    <row r="33837" spans="1:2">
      <c r="A33837" s="72" t="s">
        <v>28272</v>
      </c>
      <c r="B33837" s="72"/>
    </row>
    <row r="33838" spans="1:2">
      <c r="A33838" s="72" t="s">
        <v>31976</v>
      </c>
      <c r="B33838" s="72"/>
    </row>
    <row r="33839" spans="1:2">
      <c r="A33839" s="72" t="s">
        <v>13521</v>
      </c>
      <c r="B33839" s="72"/>
    </row>
    <row r="33840" spans="1:2">
      <c r="A33840" s="72" t="s">
        <v>33111</v>
      </c>
      <c r="B33840" s="72"/>
    </row>
    <row r="33841" spans="1:2">
      <c r="A33841" s="72" t="s">
        <v>20101</v>
      </c>
      <c r="B33841" s="72"/>
    </row>
    <row r="33842" spans="1:2">
      <c r="A33842" s="72" t="s">
        <v>9490</v>
      </c>
      <c r="B33842" s="72"/>
    </row>
    <row r="33843" spans="1:2">
      <c r="A33843" s="72" t="s">
        <v>17498</v>
      </c>
      <c r="B33843" s="72"/>
    </row>
    <row r="33844" spans="1:2">
      <c r="A33844" s="72" t="s">
        <v>31116</v>
      </c>
      <c r="B33844" s="72"/>
    </row>
    <row r="33845" spans="1:2">
      <c r="A33845" s="72" t="s">
        <v>15852</v>
      </c>
      <c r="B33845" s="72"/>
    </row>
    <row r="33846" spans="1:2">
      <c r="A33846" s="72" t="s">
        <v>31276</v>
      </c>
      <c r="B33846" s="72"/>
    </row>
    <row r="33847" spans="1:2">
      <c r="A33847" s="72" t="s">
        <v>584</v>
      </c>
      <c r="B33847" s="72"/>
    </row>
    <row r="33848" spans="1:2">
      <c r="A33848" s="72" t="s">
        <v>14967</v>
      </c>
      <c r="B33848" s="72"/>
    </row>
    <row r="33849" spans="1:2">
      <c r="A33849" s="72" t="s">
        <v>13735</v>
      </c>
      <c r="B33849" s="72"/>
    </row>
    <row r="33850" spans="1:2">
      <c r="A33850" s="72" t="s">
        <v>5780</v>
      </c>
      <c r="B33850" s="72"/>
    </row>
    <row r="33851" spans="1:2">
      <c r="A33851" s="72" t="s">
        <v>5780</v>
      </c>
      <c r="B33851" s="72"/>
    </row>
    <row r="33852" spans="1:2">
      <c r="A33852" s="72" t="s">
        <v>5780</v>
      </c>
      <c r="B33852" s="72"/>
    </row>
    <row r="33853" spans="1:2">
      <c r="A33853" s="72" t="s">
        <v>31117</v>
      </c>
      <c r="B33853" s="72"/>
    </row>
    <row r="33854" spans="1:2">
      <c r="A33854" s="72" t="s">
        <v>29625</v>
      </c>
      <c r="B33854" s="72"/>
    </row>
    <row r="33855" spans="1:2">
      <c r="A33855" s="72" t="s">
        <v>12399</v>
      </c>
      <c r="B33855" s="72"/>
    </row>
    <row r="33856" spans="1:2">
      <c r="A33856" s="72" t="s">
        <v>22086</v>
      </c>
      <c r="B33856" s="72"/>
    </row>
    <row r="33857" spans="1:2">
      <c r="A33857" s="72" t="s">
        <v>14467</v>
      </c>
      <c r="B33857" s="72"/>
    </row>
    <row r="33858" spans="1:2">
      <c r="A33858" s="72" t="s">
        <v>15434</v>
      </c>
      <c r="B33858" s="72"/>
    </row>
    <row r="33859" spans="1:2">
      <c r="A33859" s="72" t="s">
        <v>14468</v>
      </c>
      <c r="B33859" s="72"/>
    </row>
    <row r="33860" spans="1:2">
      <c r="A33860" s="72" t="s">
        <v>28021</v>
      </c>
      <c r="B33860" s="72"/>
    </row>
    <row r="33861" spans="1:2">
      <c r="A33861" s="72" t="s">
        <v>1914</v>
      </c>
      <c r="B33861" s="72"/>
    </row>
    <row r="33862" spans="1:2">
      <c r="A33862" s="72" t="s">
        <v>9099</v>
      </c>
      <c r="B33862" s="72"/>
    </row>
    <row r="33863" spans="1:2">
      <c r="A33863" s="72" t="s">
        <v>11960</v>
      </c>
      <c r="B33863" s="72"/>
    </row>
    <row r="33864" spans="1:2">
      <c r="A33864" s="72" t="s">
        <v>33392</v>
      </c>
      <c r="B33864" s="72"/>
    </row>
    <row r="33865" spans="1:2">
      <c r="A33865" s="72" t="s">
        <v>13175</v>
      </c>
      <c r="B33865" s="72"/>
    </row>
    <row r="33866" spans="1:2">
      <c r="A33866" s="72" t="s">
        <v>1915</v>
      </c>
      <c r="B33866" s="72"/>
    </row>
    <row r="33867" spans="1:2">
      <c r="A33867" s="72" t="s">
        <v>22733</v>
      </c>
      <c r="B33867" s="72"/>
    </row>
    <row r="33868" spans="1:2">
      <c r="A33868" s="72" t="s">
        <v>19731</v>
      </c>
      <c r="B33868" s="72"/>
    </row>
    <row r="33869" spans="1:2">
      <c r="A33869" s="72" t="s">
        <v>5413</v>
      </c>
      <c r="B33869" s="72"/>
    </row>
    <row r="33870" spans="1:2">
      <c r="A33870" s="72" t="s">
        <v>8557</v>
      </c>
      <c r="B33870" s="72"/>
    </row>
    <row r="33871" spans="1:2">
      <c r="A33871" s="72" t="s">
        <v>12878</v>
      </c>
      <c r="B33871" s="72"/>
    </row>
    <row r="33872" spans="1:2">
      <c r="A33872" s="72" t="s">
        <v>26047</v>
      </c>
      <c r="B33872" s="72"/>
    </row>
    <row r="33873" spans="1:2">
      <c r="A33873" s="72" t="s">
        <v>14968</v>
      </c>
      <c r="B33873" s="72"/>
    </row>
    <row r="33874" spans="1:2">
      <c r="A33874" s="72" t="s">
        <v>13176</v>
      </c>
      <c r="B33874" s="72"/>
    </row>
    <row r="33875" spans="1:2">
      <c r="A33875" s="72" t="s">
        <v>15853</v>
      </c>
      <c r="B33875" s="72"/>
    </row>
    <row r="33876" spans="1:2">
      <c r="A33876" s="72" t="s">
        <v>13736</v>
      </c>
      <c r="B33876" s="72"/>
    </row>
    <row r="33877" spans="1:2">
      <c r="A33877" s="72" t="s">
        <v>23150</v>
      </c>
      <c r="B33877" s="72"/>
    </row>
    <row r="33878" spans="1:2">
      <c r="A33878" s="72" t="s">
        <v>32631</v>
      </c>
      <c r="B33878" s="72"/>
    </row>
    <row r="33879" spans="1:2">
      <c r="A33879" s="72" t="s">
        <v>2560</v>
      </c>
      <c r="B33879" s="72"/>
    </row>
    <row r="33880" spans="1:2">
      <c r="A33880" s="72" t="s">
        <v>19732</v>
      </c>
      <c r="B33880" s="72"/>
    </row>
    <row r="33881" spans="1:2">
      <c r="A33881" s="72" t="s">
        <v>23947</v>
      </c>
      <c r="B33881" s="72"/>
    </row>
    <row r="33882" spans="1:2">
      <c r="A33882" s="72" t="s">
        <v>6779</v>
      </c>
      <c r="B33882" s="72"/>
    </row>
    <row r="33883" spans="1:2">
      <c r="A33883" s="72" t="s">
        <v>1700</v>
      </c>
      <c r="B33883" s="72"/>
    </row>
    <row r="33884" spans="1:2">
      <c r="A33884" s="72" t="s">
        <v>1701</v>
      </c>
      <c r="B33884" s="72"/>
    </row>
    <row r="33885" spans="1:2">
      <c r="A33885" s="72" t="s">
        <v>30816</v>
      </c>
      <c r="B33885" s="72"/>
    </row>
    <row r="33886" spans="1:2">
      <c r="A33886" s="72" t="s">
        <v>14470</v>
      </c>
      <c r="B33886" s="72"/>
    </row>
    <row r="33887" spans="1:2">
      <c r="A33887" s="72" t="s">
        <v>5414</v>
      </c>
      <c r="B33887" s="72"/>
    </row>
    <row r="33888" spans="1:2">
      <c r="A33888" s="72" t="s">
        <v>11409</v>
      </c>
      <c r="B33888" s="72"/>
    </row>
    <row r="33889" spans="1:2">
      <c r="A33889" s="72" t="s">
        <v>11410</v>
      </c>
      <c r="B33889" s="72"/>
    </row>
    <row r="33890" spans="1:2">
      <c r="A33890" s="72" t="s">
        <v>32980</v>
      </c>
      <c r="B33890" s="72"/>
    </row>
    <row r="33891" spans="1:2">
      <c r="A33891" s="72" t="s">
        <v>33547</v>
      </c>
      <c r="B33891" s="72"/>
    </row>
    <row r="33892" spans="1:2">
      <c r="A33892" s="72" t="s">
        <v>30147</v>
      </c>
      <c r="B33892" s="72"/>
    </row>
    <row r="33893" spans="1:2">
      <c r="A33893" s="72" t="s">
        <v>3723</v>
      </c>
      <c r="B33893" s="72"/>
    </row>
    <row r="33894" spans="1:2">
      <c r="A33894" s="72" t="s">
        <v>2241</v>
      </c>
      <c r="B33894" s="72"/>
    </row>
    <row r="33895" spans="1:2">
      <c r="A33895" s="72" t="s">
        <v>11085</v>
      </c>
      <c r="B33895" s="72"/>
    </row>
    <row r="33896" spans="1:2">
      <c r="A33896" s="72" t="s">
        <v>11086</v>
      </c>
      <c r="B33896" s="72"/>
    </row>
    <row r="33897" spans="1:2">
      <c r="A33897" s="72" t="s">
        <v>11087</v>
      </c>
      <c r="B33897" s="72"/>
    </row>
    <row r="33898" spans="1:2">
      <c r="A33898" s="72" t="s">
        <v>10861</v>
      </c>
      <c r="B33898" s="72"/>
    </row>
    <row r="33899" spans="1:2">
      <c r="A33899" s="72" t="s">
        <v>11088</v>
      </c>
      <c r="B33899" s="72"/>
    </row>
    <row r="33900" spans="1:2">
      <c r="A33900" s="72" t="s">
        <v>11089</v>
      </c>
      <c r="B33900" s="72"/>
    </row>
    <row r="33901" spans="1:2">
      <c r="A33901" s="72" t="s">
        <v>661</v>
      </c>
      <c r="B33901" s="72"/>
    </row>
    <row r="33902" spans="1:2">
      <c r="A33902" s="72" t="s">
        <v>11961</v>
      </c>
      <c r="B33902" s="72"/>
    </row>
    <row r="33903" spans="1:2">
      <c r="A33903" s="72" t="s">
        <v>28534</v>
      </c>
      <c r="B33903" s="72"/>
    </row>
    <row r="33904" spans="1:2">
      <c r="A33904" s="72" t="s">
        <v>6498</v>
      </c>
      <c r="B33904" s="72"/>
    </row>
    <row r="33905" spans="1:2">
      <c r="A33905" s="72" t="s">
        <v>3724</v>
      </c>
      <c r="B33905" s="72"/>
    </row>
    <row r="33906" spans="1:2">
      <c r="A33906" s="72" t="s">
        <v>21172</v>
      </c>
      <c r="B33906" s="72"/>
    </row>
    <row r="33907" spans="1:2">
      <c r="A33907" s="72" t="s">
        <v>11411</v>
      </c>
      <c r="B33907" s="72"/>
    </row>
    <row r="33908" spans="1:2">
      <c r="A33908" s="72" t="s">
        <v>11412</v>
      </c>
      <c r="B33908" s="72"/>
    </row>
    <row r="33909" spans="1:2">
      <c r="A33909" s="72" t="s">
        <v>14005</v>
      </c>
      <c r="B33909" s="72"/>
    </row>
    <row r="33910" spans="1:2">
      <c r="A33910" s="72" t="s">
        <v>18964</v>
      </c>
      <c r="B33910" s="72"/>
    </row>
    <row r="33911" spans="1:2">
      <c r="A33911" s="72" t="s">
        <v>8558</v>
      </c>
      <c r="B33911" s="72"/>
    </row>
    <row r="33912" spans="1:2">
      <c r="A33912" s="72" t="s">
        <v>27148</v>
      </c>
      <c r="B33912" s="72"/>
    </row>
    <row r="33913" spans="1:2">
      <c r="A33913" s="72" t="s">
        <v>27149</v>
      </c>
      <c r="B33913" s="72"/>
    </row>
    <row r="33914" spans="1:2">
      <c r="A33914" s="72" t="s">
        <v>9100</v>
      </c>
      <c r="B33914" s="72"/>
    </row>
    <row r="33915" spans="1:2">
      <c r="A33915" s="72" t="s">
        <v>9100</v>
      </c>
      <c r="B33915" s="72"/>
    </row>
    <row r="33916" spans="1:2">
      <c r="A33916" s="72" t="s">
        <v>9100</v>
      </c>
      <c r="B33916" s="72"/>
    </row>
    <row r="33917" spans="1:2">
      <c r="A33917" s="72" t="s">
        <v>32632</v>
      </c>
      <c r="B33917" s="72"/>
    </row>
    <row r="33918" spans="1:2">
      <c r="A33918" s="72" t="s">
        <v>32633</v>
      </c>
      <c r="B33918" s="72"/>
    </row>
    <row r="33919" spans="1:2">
      <c r="A33919" s="72" t="s">
        <v>32981</v>
      </c>
      <c r="B33919" s="72"/>
    </row>
    <row r="33920" spans="1:2">
      <c r="A33920" s="72" t="s">
        <v>11962</v>
      </c>
      <c r="B33920" s="72"/>
    </row>
    <row r="33921" spans="1:2">
      <c r="A33921" s="72" t="s">
        <v>16293</v>
      </c>
      <c r="B33921" s="72"/>
    </row>
    <row r="33922" spans="1:2">
      <c r="A33922" s="72" t="s">
        <v>10070</v>
      </c>
      <c r="B33922" s="72"/>
    </row>
    <row r="33923" spans="1:2">
      <c r="A33923" s="72" t="s">
        <v>11090</v>
      </c>
      <c r="B33923" s="72"/>
    </row>
    <row r="33924" spans="1:2">
      <c r="A33924" s="72" t="s">
        <v>8059</v>
      </c>
      <c r="B33924" s="72"/>
    </row>
    <row r="33925" spans="1:2">
      <c r="A33925" s="72" t="s">
        <v>3725</v>
      </c>
      <c r="B33925" s="72"/>
    </row>
    <row r="33926" spans="1:2">
      <c r="A33926" s="72" t="s">
        <v>3725</v>
      </c>
      <c r="B33926" s="72"/>
    </row>
    <row r="33927" spans="1:2">
      <c r="A33927" s="72" t="s">
        <v>15539</v>
      </c>
      <c r="B33927" s="72"/>
    </row>
    <row r="33928" spans="1:2">
      <c r="A33928" s="72" t="s">
        <v>11413</v>
      </c>
      <c r="B33928" s="72"/>
    </row>
    <row r="33929" spans="1:2">
      <c r="A33929" s="72" t="s">
        <v>29175</v>
      </c>
      <c r="B33929" s="72"/>
    </row>
    <row r="33930" spans="1:2">
      <c r="A33930" s="72" t="s">
        <v>28273</v>
      </c>
      <c r="B33930" s="72"/>
    </row>
    <row r="33931" spans="1:2">
      <c r="A33931" s="72" t="s">
        <v>19733</v>
      </c>
      <c r="B33931" s="72"/>
    </row>
    <row r="33932" spans="1:2">
      <c r="A33932" s="72" t="s">
        <v>1702</v>
      </c>
      <c r="B33932" s="72"/>
    </row>
    <row r="33933" spans="1:2">
      <c r="A33933" s="72" t="s">
        <v>2561</v>
      </c>
      <c r="B33933" s="72"/>
    </row>
    <row r="33934" spans="1:2">
      <c r="A33934" s="72" t="s">
        <v>28022</v>
      </c>
      <c r="B33934" s="72"/>
    </row>
    <row r="33935" spans="1:2">
      <c r="A33935" s="72" t="s">
        <v>28535</v>
      </c>
      <c r="B33935" s="72"/>
    </row>
    <row r="33936" spans="1:2">
      <c r="A33936" s="72" t="s">
        <v>2080</v>
      </c>
      <c r="B33936" s="72"/>
    </row>
    <row r="33937" spans="1:2">
      <c r="A33937" s="72" t="s">
        <v>25577</v>
      </c>
      <c r="B33937" s="72"/>
    </row>
    <row r="33938" spans="1:2">
      <c r="A33938" s="72" t="s">
        <v>9279</v>
      </c>
      <c r="B33938" s="72"/>
    </row>
    <row r="33939" spans="1:2">
      <c r="A33939" s="72" t="s">
        <v>13177</v>
      </c>
      <c r="B33939" s="72"/>
    </row>
    <row r="33940" spans="1:2">
      <c r="A33940" s="72" t="s">
        <v>28274</v>
      </c>
      <c r="B33940" s="72"/>
    </row>
    <row r="33941" spans="1:2">
      <c r="A33941" s="72" t="s">
        <v>21173</v>
      </c>
      <c r="B33941" s="72"/>
    </row>
    <row r="33942" spans="1:2">
      <c r="A33942" s="72" t="s">
        <v>4155</v>
      </c>
      <c r="B33942" s="72"/>
    </row>
    <row r="33943" spans="1:2">
      <c r="A33943" s="72" t="s">
        <v>33548</v>
      </c>
      <c r="B33943" s="72"/>
    </row>
    <row r="33944" spans="1:2">
      <c r="A33944" s="72" t="s">
        <v>21174</v>
      </c>
      <c r="B33944" s="72"/>
    </row>
    <row r="33945" spans="1:2">
      <c r="A33945" s="72" t="s">
        <v>21174</v>
      </c>
      <c r="B33945" s="72"/>
    </row>
    <row r="33946" spans="1:2">
      <c r="A33946" s="72" t="s">
        <v>7101</v>
      </c>
      <c r="B33946" s="72"/>
    </row>
    <row r="33947" spans="1:2">
      <c r="A33947" s="72" t="s">
        <v>21175</v>
      </c>
      <c r="B33947" s="72"/>
    </row>
    <row r="33948" spans="1:2">
      <c r="A33948" s="72" t="s">
        <v>18536</v>
      </c>
      <c r="B33948" s="72"/>
    </row>
    <row r="33949" spans="1:2">
      <c r="A33949" s="72" t="s">
        <v>18012</v>
      </c>
      <c r="B33949" s="72"/>
    </row>
    <row r="33950" spans="1:2">
      <c r="A33950" s="72" t="s">
        <v>8559</v>
      </c>
      <c r="B33950" s="72"/>
    </row>
    <row r="33951" spans="1:2">
      <c r="A33951" s="72" t="s">
        <v>9101</v>
      </c>
      <c r="B33951" s="72"/>
    </row>
    <row r="33952" spans="1:2">
      <c r="A33952" s="72" t="s">
        <v>5043</v>
      </c>
      <c r="B33952" s="72"/>
    </row>
    <row r="33953" spans="1:2">
      <c r="A33953" s="72" t="s">
        <v>9102</v>
      </c>
      <c r="B33953" s="72"/>
    </row>
    <row r="33954" spans="1:2">
      <c r="A33954" s="72" t="s">
        <v>9491</v>
      </c>
      <c r="B33954" s="72"/>
    </row>
    <row r="33955" spans="1:2">
      <c r="A33955" s="72" t="s">
        <v>16086</v>
      </c>
      <c r="B33955" s="72"/>
    </row>
    <row r="33956" spans="1:2">
      <c r="A33956" s="72" t="s">
        <v>33264</v>
      </c>
      <c r="B33956" s="72"/>
    </row>
    <row r="33957" spans="1:2">
      <c r="A33957" s="72" t="s">
        <v>13178</v>
      </c>
      <c r="B33957" s="72"/>
    </row>
    <row r="33958" spans="1:2">
      <c r="A33958" s="72" t="s">
        <v>32810</v>
      </c>
      <c r="B33958" s="72"/>
    </row>
    <row r="33959" spans="1:2">
      <c r="A33959" s="72" t="s">
        <v>31546</v>
      </c>
      <c r="B33959" s="72"/>
    </row>
    <row r="33960" spans="1:2">
      <c r="A33960" s="72" t="s">
        <v>582</v>
      </c>
      <c r="B33960" s="72"/>
    </row>
    <row r="33961" spans="1:2">
      <c r="A33961" s="72" t="s">
        <v>13179</v>
      </c>
      <c r="B33961" s="72"/>
    </row>
    <row r="33962" spans="1:2">
      <c r="A33962" s="72" t="s">
        <v>16875</v>
      </c>
      <c r="B33962" s="72"/>
    </row>
    <row r="33963" spans="1:2">
      <c r="A33963" s="72" t="s">
        <v>3333</v>
      </c>
      <c r="B33963" s="72"/>
    </row>
    <row r="33964" spans="1:2">
      <c r="A33964" s="72" t="s">
        <v>18667</v>
      </c>
      <c r="B33964" s="72"/>
    </row>
    <row r="33965" spans="1:2">
      <c r="A33965" s="72" t="s">
        <v>5160</v>
      </c>
      <c r="B33965" s="72"/>
    </row>
    <row r="33966" spans="1:2">
      <c r="A33966" s="72" t="s">
        <v>2081</v>
      </c>
      <c r="B33966" s="72"/>
    </row>
    <row r="33967" spans="1:2">
      <c r="A33967" s="72" t="s">
        <v>16087</v>
      </c>
      <c r="B33967" s="72"/>
    </row>
    <row r="33968" spans="1:2">
      <c r="A33968" s="72" t="s">
        <v>2562</v>
      </c>
      <c r="B33968" s="72"/>
    </row>
    <row r="33969" spans="1:2">
      <c r="A33969" s="72" t="s">
        <v>26668</v>
      </c>
      <c r="B33969" s="72"/>
    </row>
    <row r="33970" spans="1:2">
      <c r="A33970" s="72" t="s">
        <v>16088</v>
      </c>
      <c r="B33970" s="72"/>
    </row>
    <row r="33971" spans="1:2">
      <c r="A33971" s="72" t="s">
        <v>7403</v>
      </c>
      <c r="B33971" s="72"/>
    </row>
    <row r="33972" spans="1:2">
      <c r="A33972" s="72" t="s">
        <v>5415</v>
      </c>
      <c r="B33972" s="72"/>
    </row>
    <row r="33973" spans="1:2">
      <c r="A33973" s="72" t="s">
        <v>2563</v>
      </c>
      <c r="B33973" s="72"/>
    </row>
    <row r="33974" spans="1:2">
      <c r="A33974" s="72" t="s">
        <v>4457</v>
      </c>
      <c r="B33974" s="72"/>
    </row>
    <row r="33975" spans="1:2">
      <c r="A33975" s="72" t="s">
        <v>24417</v>
      </c>
      <c r="B33975" s="72"/>
    </row>
    <row r="33976" spans="1:2">
      <c r="A33976" s="72" t="s">
        <v>18537</v>
      </c>
      <c r="B33976" s="72"/>
    </row>
    <row r="33977" spans="1:2">
      <c r="A33977" s="72" t="s">
        <v>18538</v>
      </c>
      <c r="B33977" s="72"/>
    </row>
    <row r="33978" spans="1:2">
      <c r="A33978" s="72" t="s">
        <v>30148</v>
      </c>
      <c r="B33978" s="72"/>
    </row>
    <row r="33979" spans="1:2">
      <c r="A33979" s="72" t="s">
        <v>28023</v>
      </c>
      <c r="B33979" s="72"/>
    </row>
    <row r="33980" spans="1:2">
      <c r="A33980" s="72" t="s">
        <v>585</v>
      </c>
      <c r="B33980" s="72"/>
    </row>
    <row r="33981" spans="1:2">
      <c r="A33981" s="72" t="s">
        <v>19734</v>
      </c>
      <c r="B33981" s="72"/>
    </row>
    <row r="33982" spans="1:2">
      <c r="A33982" s="72" t="s">
        <v>27151</v>
      </c>
      <c r="B33982" s="72"/>
    </row>
    <row r="33983" spans="1:2">
      <c r="A33983" s="72" t="s">
        <v>19735</v>
      </c>
      <c r="B33983" s="72"/>
    </row>
    <row r="33984" spans="1:2">
      <c r="A33984" s="72" t="s">
        <v>22734</v>
      </c>
      <c r="B33984" s="72"/>
    </row>
    <row r="33985" spans="1:2">
      <c r="A33985" s="72" t="s">
        <v>21507</v>
      </c>
      <c r="B33985" s="72"/>
    </row>
    <row r="33986" spans="1:2">
      <c r="A33986" s="72" t="s">
        <v>7404</v>
      </c>
      <c r="B33986" s="72"/>
    </row>
    <row r="33987" spans="1:2">
      <c r="A33987" s="72" t="s">
        <v>18539</v>
      </c>
      <c r="B33987" s="72"/>
    </row>
    <row r="33988" spans="1:2">
      <c r="A33988" s="72" t="s">
        <v>18540</v>
      </c>
      <c r="B33988" s="72"/>
    </row>
    <row r="33989" spans="1:2">
      <c r="A33989" s="72" t="s">
        <v>18540</v>
      </c>
      <c r="B33989" s="72"/>
    </row>
    <row r="33990" spans="1:2">
      <c r="A33990" s="72" t="s">
        <v>19736</v>
      </c>
      <c r="B33990" s="72"/>
    </row>
    <row r="33991" spans="1:2">
      <c r="A33991" s="72" t="s">
        <v>9103</v>
      </c>
      <c r="B33991" s="72"/>
    </row>
    <row r="33992" spans="1:2">
      <c r="A33992" s="72" t="s">
        <v>6215</v>
      </c>
      <c r="B33992" s="72"/>
    </row>
    <row r="33993" spans="1:2">
      <c r="A33993" s="72" t="s">
        <v>10071</v>
      </c>
      <c r="B33993" s="72"/>
    </row>
    <row r="33994" spans="1:2">
      <c r="A33994" s="72" t="s">
        <v>2982</v>
      </c>
      <c r="B33994" s="72"/>
    </row>
    <row r="33995" spans="1:2">
      <c r="A33995" s="72" t="s">
        <v>3726</v>
      </c>
      <c r="B33995" s="72"/>
    </row>
    <row r="33996" spans="1:2">
      <c r="A33996" s="72" t="s">
        <v>7405</v>
      </c>
      <c r="B33996" s="72"/>
    </row>
    <row r="33997" spans="1:2">
      <c r="A33997" s="72" t="s">
        <v>27152</v>
      </c>
      <c r="B33997" s="72"/>
    </row>
    <row r="33998" spans="1:2">
      <c r="A33998" s="72" t="s">
        <v>21176</v>
      </c>
      <c r="B33998" s="72"/>
    </row>
    <row r="33999" spans="1:2">
      <c r="A33999" s="72" t="s">
        <v>10072</v>
      </c>
      <c r="B33999" s="72"/>
    </row>
    <row r="34000" spans="1:2">
      <c r="A34000" s="72" t="s">
        <v>20527</v>
      </c>
      <c r="B34000" s="72"/>
    </row>
    <row r="34001" spans="1:2">
      <c r="A34001" s="72" t="s">
        <v>19737</v>
      </c>
      <c r="B34001" s="72"/>
    </row>
    <row r="34002" spans="1:2">
      <c r="A34002" s="72" t="s">
        <v>16593</v>
      </c>
      <c r="B34002" s="72"/>
    </row>
    <row r="34003" spans="1:2">
      <c r="A34003" s="72" t="s">
        <v>14969</v>
      </c>
      <c r="B34003" s="72"/>
    </row>
    <row r="34004" spans="1:2">
      <c r="A34004" s="72" t="s">
        <v>2564</v>
      </c>
      <c r="B34004" s="72"/>
    </row>
    <row r="34005" spans="1:2">
      <c r="A34005" s="72" t="s">
        <v>21177</v>
      </c>
      <c r="B34005" s="72"/>
    </row>
    <row r="34006" spans="1:2">
      <c r="A34006" s="72" t="s">
        <v>27153</v>
      </c>
      <c r="B34006" s="72"/>
    </row>
    <row r="34007" spans="1:2">
      <c r="A34007" s="72" t="s">
        <v>33317</v>
      </c>
      <c r="B34007" s="72"/>
    </row>
    <row r="34008" spans="1:2">
      <c r="A34008" s="72" t="s">
        <v>7406</v>
      </c>
      <c r="B34008" s="72"/>
    </row>
    <row r="34009" spans="1:2">
      <c r="A34009" s="72" t="s">
        <v>29626</v>
      </c>
      <c r="B34009" s="72"/>
    </row>
    <row r="34010" spans="1:2">
      <c r="A34010" s="72" t="s">
        <v>8560</v>
      </c>
      <c r="B34010" s="72"/>
    </row>
    <row r="34011" spans="1:2">
      <c r="A34011" s="72" t="s">
        <v>21178</v>
      </c>
      <c r="B34011" s="72"/>
    </row>
    <row r="34012" spans="1:2">
      <c r="A34012" s="72" t="s">
        <v>6216</v>
      </c>
      <c r="B34012" s="72"/>
    </row>
    <row r="34013" spans="1:2">
      <c r="A34013" s="72" t="s">
        <v>30150</v>
      </c>
      <c r="B34013" s="72"/>
    </row>
    <row r="34014" spans="1:2">
      <c r="A34014" s="72" t="s">
        <v>28536</v>
      </c>
      <c r="B34014" s="72"/>
    </row>
    <row r="34015" spans="1:2">
      <c r="A34015" s="72" t="s">
        <v>31118</v>
      </c>
      <c r="B34015" s="72"/>
    </row>
    <row r="34016" spans="1:2">
      <c r="A34016" s="72" t="s">
        <v>14471</v>
      </c>
      <c r="B34016" s="72"/>
    </row>
    <row r="34017" spans="1:2">
      <c r="A34017" s="72" t="s">
        <v>31412</v>
      </c>
      <c r="B34017" s="72"/>
    </row>
    <row r="34018" spans="1:2">
      <c r="A34018" s="72" t="s">
        <v>8561</v>
      </c>
      <c r="B34018" s="72"/>
    </row>
    <row r="34019" spans="1:2">
      <c r="A34019" s="72" t="s">
        <v>16876</v>
      </c>
      <c r="B34019" s="72"/>
    </row>
    <row r="34020" spans="1:2">
      <c r="A34020" s="72" t="s">
        <v>6217</v>
      </c>
      <c r="B34020" s="72"/>
    </row>
    <row r="34021" spans="1:2">
      <c r="A34021" s="72" t="s">
        <v>586</v>
      </c>
      <c r="B34021" s="72"/>
    </row>
    <row r="34022" spans="1:2">
      <c r="A34022" s="72" t="s">
        <v>7407</v>
      </c>
      <c r="B34022" s="72"/>
    </row>
    <row r="34023" spans="1:2">
      <c r="A34023" s="72" t="s">
        <v>19738</v>
      </c>
      <c r="B34023" s="72"/>
    </row>
    <row r="34024" spans="1:2">
      <c r="A34024" s="72" t="s">
        <v>5161</v>
      </c>
      <c r="B34024" s="72"/>
    </row>
    <row r="34025" spans="1:2">
      <c r="A34025" s="72" t="s">
        <v>14472</v>
      </c>
      <c r="B34025" s="72"/>
    </row>
    <row r="34026" spans="1:2">
      <c r="A34026" s="72" t="s">
        <v>8060</v>
      </c>
      <c r="B34026" s="72"/>
    </row>
    <row r="34027" spans="1:2">
      <c r="A34027" s="72" t="s">
        <v>8060</v>
      </c>
      <c r="B34027" s="72"/>
    </row>
    <row r="34028" spans="1:2">
      <c r="A34028" s="72" t="s">
        <v>31277</v>
      </c>
      <c r="B34028" s="72"/>
    </row>
    <row r="34029" spans="1:2">
      <c r="A34029" s="72" t="s">
        <v>29176</v>
      </c>
      <c r="B34029" s="72"/>
    </row>
    <row r="34030" spans="1:2">
      <c r="A34030" s="72" t="s">
        <v>18014</v>
      </c>
      <c r="B34030" s="72"/>
    </row>
    <row r="34031" spans="1:2">
      <c r="A34031" s="72" t="s">
        <v>27671</v>
      </c>
      <c r="B34031" s="72"/>
    </row>
    <row r="34032" spans="1:2">
      <c r="A34032" s="72" t="s">
        <v>8562</v>
      </c>
      <c r="B34032" s="72"/>
    </row>
    <row r="34033" spans="1:2">
      <c r="A34033" s="72" t="s">
        <v>8562</v>
      </c>
      <c r="B34033" s="72"/>
    </row>
    <row r="34034" spans="1:2">
      <c r="A34034" s="72" t="s">
        <v>8562</v>
      </c>
      <c r="B34034" s="72"/>
    </row>
    <row r="34035" spans="1:2">
      <c r="A34035" s="72" t="s">
        <v>8562</v>
      </c>
      <c r="B34035" s="72"/>
    </row>
    <row r="34036" spans="1:2">
      <c r="A34036" s="72" t="s">
        <v>8562</v>
      </c>
      <c r="B34036" s="72"/>
    </row>
    <row r="34037" spans="1:2">
      <c r="A34037" s="72" t="s">
        <v>8562</v>
      </c>
      <c r="B34037" s="72"/>
    </row>
    <row r="34038" spans="1:2">
      <c r="A34038" s="72" t="s">
        <v>8562</v>
      </c>
      <c r="B34038" s="72"/>
    </row>
    <row r="34039" spans="1:2">
      <c r="A34039" s="72" t="s">
        <v>27674</v>
      </c>
      <c r="B34039" s="72"/>
    </row>
    <row r="34040" spans="1:2">
      <c r="A34040" s="72" t="s">
        <v>16594</v>
      </c>
      <c r="B34040" s="72"/>
    </row>
    <row r="34041" spans="1:2">
      <c r="A34041" s="72" t="s">
        <v>20242</v>
      </c>
      <c r="B34041" s="72"/>
    </row>
    <row r="34042" spans="1:2">
      <c r="A34042" s="72" t="s">
        <v>33266</v>
      </c>
      <c r="B34042" s="72"/>
    </row>
    <row r="34043" spans="1:2">
      <c r="A34043" s="72" t="s">
        <v>27672</v>
      </c>
      <c r="B34043" s="72"/>
    </row>
    <row r="34044" spans="1:2">
      <c r="A34044" s="72" t="s">
        <v>27673</v>
      </c>
      <c r="B34044" s="72"/>
    </row>
    <row r="34045" spans="1:2">
      <c r="A34045" s="72" t="s">
        <v>21508</v>
      </c>
      <c r="B34045" s="72"/>
    </row>
    <row r="34046" spans="1:2">
      <c r="A34046" s="72" t="s">
        <v>16089</v>
      </c>
      <c r="B34046" s="72"/>
    </row>
    <row r="34047" spans="1:2">
      <c r="A34047" s="72" t="s">
        <v>27675</v>
      </c>
      <c r="B34047" s="72"/>
    </row>
    <row r="34048" spans="1:2">
      <c r="A34048" s="72" t="s">
        <v>27676</v>
      </c>
      <c r="B34048" s="72"/>
    </row>
    <row r="34049" spans="1:2">
      <c r="A34049" s="72" t="s">
        <v>1703</v>
      </c>
      <c r="B34049" s="72"/>
    </row>
    <row r="34050" spans="1:2">
      <c r="A34050" s="72" t="s">
        <v>18965</v>
      </c>
      <c r="B34050" s="72"/>
    </row>
    <row r="34051" spans="1:2">
      <c r="A34051" s="72" t="s">
        <v>17540</v>
      </c>
      <c r="B34051" s="72"/>
    </row>
    <row r="34052" spans="1:2">
      <c r="A34052" s="72" t="s">
        <v>24418</v>
      </c>
      <c r="B34052" s="72"/>
    </row>
    <row r="34053" spans="1:2">
      <c r="A34053" s="72" t="s">
        <v>29627</v>
      </c>
      <c r="B34053" s="72"/>
    </row>
    <row r="34054" spans="1:2">
      <c r="A34054" s="72" t="s">
        <v>1704</v>
      </c>
      <c r="B34054" s="72"/>
    </row>
    <row r="34055" spans="1:2">
      <c r="A34055" s="72" t="s">
        <v>24419</v>
      </c>
      <c r="B34055" s="72"/>
    </row>
    <row r="34056" spans="1:2">
      <c r="A34056" s="72" t="s">
        <v>21509</v>
      </c>
      <c r="B34056" s="72"/>
    </row>
    <row r="34057" spans="1:2">
      <c r="A34057" s="72" t="s">
        <v>17156</v>
      </c>
      <c r="B34057" s="72"/>
    </row>
    <row r="34058" spans="1:2">
      <c r="A34058" s="72" t="s">
        <v>22735</v>
      </c>
      <c r="B34058" s="72"/>
    </row>
    <row r="34059" spans="1:2">
      <c r="A34059" s="72" t="s">
        <v>6780</v>
      </c>
      <c r="B34059" s="72"/>
    </row>
    <row r="34060" spans="1:2">
      <c r="A34060" s="72" t="s">
        <v>3334</v>
      </c>
      <c r="B34060" s="72"/>
    </row>
    <row r="34061" spans="1:2">
      <c r="A34061" s="72" t="s">
        <v>22736</v>
      </c>
      <c r="B34061" s="72"/>
    </row>
    <row r="34062" spans="1:2">
      <c r="A34062" s="72" t="s">
        <v>1343</v>
      </c>
      <c r="B34062" s="72"/>
    </row>
    <row r="34063" spans="1:2">
      <c r="A34063" s="72" t="s">
        <v>10450</v>
      </c>
      <c r="B34063" s="72"/>
    </row>
    <row r="34064" spans="1:2">
      <c r="A34064" s="72" t="s">
        <v>10450</v>
      </c>
      <c r="B34064" s="72"/>
    </row>
    <row r="34065" spans="1:2">
      <c r="A34065" s="72" t="s">
        <v>32636</v>
      </c>
      <c r="B34065" s="72"/>
    </row>
    <row r="34066" spans="1:2">
      <c r="A34066" s="72" t="s">
        <v>20243</v>
      </c>
      <c r="B34066" s="72"/>
    </row>
    <row r="34067" spans="1:2">
      <c r="A34067" s="72" t="s">
        <v>29177</v>
      </c>
      <c r="B34067" s="72"/>
    </row>
    <row r="34068" spans="1:2">
      <c r="A34068" s="72" t="s">
        <v>27154</v>
      </c>
      <c r="B34068" s="72"/>
    </row>
    <row r="34069" spans="1:2">
      <c r="A34069" s="72" t="s">
        <v>7408</v>
      </c>
      <c r="B34069" s="72"/>
    </row>
    <row r="34070" spans="1:2">
      <c r="A34070" s="72" t="s">
        <v>18015</v>
      </c>
      <c r="B34070" s="72"/>
    </row>
    <row r="34071" spans="1:2">
      <c r="A34071" s="72" t="s">
        <v>17541</v>
      </c>
      <c r="B34071" s="72"/>
    </row>
    <row r="34072" spans="1:2">
      <c r="A34072" s="72" t="s">
        <v>29628</v>
      </c>
      <c r="B34072" s="72"/>
    </row>
    <row r="34073" spans="1:2">
      <c r="A34073" s="72" t="s">
        <v>2082</v>
      </c>
      <c r="B34073" s="72"/>
    </row>
    <row r="34074" spans="1:2">
      <c r="A34074" s="72" t="s">
        <v>2082</v>
      </c>
      <c r="B34074" s="72"/>
    </row>
    <row r="34075" spans="1:2">
      <c r="A34075" s="72" t="s">
        <v>2082</v>
      </c>
      <c r="B34075" s="72"/>
    </row>
    <row r="34076" spans="1:2">
      <c r="A34076" s="72" t="s">
        <v>21179</v>
      </c>
      <c r="B34076" s="72"/>
    </row>
    <row r="34077" spans="1:2">
      <c r="A34077" s="72" t="s">
        <v>6781</v>
      </c>
      <c r="B34077" s="72"/>
    </row>
    <row r="34078" spans="1:2">
      <c r="A34078" s="72" t="s">
        <v>6218</v>
      </c>
      <c r="B34078" s="72"/>
    </row>
    <row r="34079" spans="1:2">
      <c r="A34079" s="72" t="s">
        <v>21510</v>
      </c>
      <c r="B34079" s="72"/>
    </row>
    <row r="34080" spans="1:2">
      <c r="A34080" s="72" t="s">
        <v>10073</v>
      </c>
      <c r="B34080" s="72"/>
    </row>
    <row r="34081" spans="1:2">
      <c r="A34081" s="72" t="s">
        <v>30151</v>
      </c>
      <c r="B34081" s="72"/>
    </row>
    <row r="34082" spans="1:2">
      <c r="A34082" s="72" t="s">
        <v>21180</v>
      </c>
      <c r="B34082" s="72"/>
    </row>
    <row r="34083" spans="1:2">
      <c r="A34083" s="72" t="s">
        <v>24420</v>
      </c>
      <c r="B34083" s="72"/>
    </row>
    <row r="34084" spans="1:2">
      <c r="A34084" s="72" t="s">
        <v>6499</v>
      </c>
      <c r="B34084" s="72"/>
    </row>
    <row r="34085" spans="1:2">
      <c r="A34085" s="72" t="s">
        <v>14473</v>
      </c>
      <c r="B34085" s="72"/>
    </row>
    <row r="34086" spans="1:2">
      <c r="A34086" s="72" t="s">
        <v>1344</v>
      </c>
      <c r="B34086" s="72"/>
    </row>
    <row r="34087" spans="1:2">
      <c r="A34087" s="4" t="s">
        <v>1345</v>
      </c>
      <c r="B34087" s="72"/>
    </row>
    <row r="34088" spans="1:2">
      <c r="A34088" s="72" t="s">
        <v>9492</v>
      </c>
      <c r="B34088" s="72"/>
    </row>
    <row r="34089" spans="1:2">
      <c r="A34089" s="72" t="s">
        <v>18541</v>
      </c>
      <c r="B34089" s="72"/>
    </row>
    <row r="34090" spans="1:2">
      <c r="A34090" s="72" t="s">
        <v>20245</v>
      </c>
      <c r="B34090" s="72"/>
    </row>
    <row r="34091" spans="1:2">
      <c r="A34091" s="72" t="s">
        <v>1346</v>
      </c>
      <c r="B34091" s="72"/>
    </row>
    <row r="34092" spans="1:2">
      <c r="A34092" s="72" t="s">
        <v>29178</v>
      </c>
      <c r="B34092" s="72"/>
    </row>
    <row r="34093" spans="1:2">
      <c r="A34093" s="72" t="s">
        <v>32982</v>
      </c>
      <c r="B34093" s="72"/>
    </row>
    <row r="34094" spans="1:2">
      <c r="A34094" s="72" t="s">
        <v>18017</v>
      </c>
      <c r="B34094" s="72"/>
    </row>
    <row r="34095" spans="1:2">
      <c r="A34095" s="72" t="s">
        <v>13737</v>
      </c>
      <c r="B34095" s="72"/>
    </row>
    <row r="34096" spans="1:2">
      <c r="A34096" s="72" t="s">
        <v>19739</v>
      </c>
      <c r="B34096" s="72"/>
    </row>
    <row r="34097" spans="1:2">
      <c r="A34097" s="72" t="s">
        <v>29179</v>
      </c>
      <c r="B34097" s="72"/>
    </row>
    <row r="34098" spans="1:2">
      <c r="A34098" s="72" t="s">
        <v>14474</v>
      </c>
      <c r="B34098" s="72"/>
    </row>
    <row r="34099" spans="1:2">
      <c r="A34099" s="72" t="s">
        <v>21181</v>
      </c>
      <c r="B34099" s="72"/>
    </row>
    <row r="34100" spans="1:2">
      <c r="A34100" s="72" t="s">
        <v>18542</v>
      </c>
      <c r="B34100" s="72"/>
    </row>
    <row r="34101" spans="1:2">
      <c r="A34101" s="72" t="s">
        <v>29180</v>
      </c>
      <c r="B34101" s="72"/>
    </row>
    <row r="34102" spans="1:2">
      <c r="A34102" s="72" t="s">
        <v>29181</v>
      </c>
      <c r="B34102" s="72"/>
    </row>
    <row r="34103" spans="1:2">
      <c r="A34103" s="72" t="s">
        <v>10074</v>
      </c>
      <c r="B34103" s="72"/>
    </row>
    <row r="34104" spans="1:2">
      <c r="A34104" s="72" t="s">
        <v>29182</v>
      </c>
      <c r="B34104" s="72"/>
    </row>
    <row r="34105" spans="1:2">
      <c r="A34105" s="72" t="s">
        <v>27677</v>
      </c>
      <c r="B34105" s="72"/>
    </row>
    <row r="34106" spans="1:2">
      <c r="A34106" s="72" t="s">
        <v>20246</v>
      </c>
      <c r="B34106" s="72"/>
    </row>
    <row r="34107" spans="1:2">
      <c r="A34107" s="72" t="s">
        <v>32637</v>
      </c>
      <c r="B34107" s="72"/>
    </row>
    <row r="34108" spans="1:2">
      <c r="A34108" s="72" t="s">
        <v>5163</v>
      </c>
      <c r="B34108" s="72"/>
    </row>
    <row r="34109" spans="1:2">
      <c r="A34109" s="72" t="s">
        <v>1347</v>
      </c>
      <c r="B34109" s="72"/>
    </row>
    <row r="34110" spans="1:2">
      <c r="A34110" s="72" t="s">
        <v>9104</v>
      </c>
      <c r="B34110" s="72"/>
    </row>
    <row r="34111" spans="1:2">
      <c r="A34111" s="72" t="s">
        <v>9104</v>
      </c>
      <c r="B34111" s="72"/>
    </row>
    <row r="34112" spans="1:2">
      <c r="A34112" s="72" t="s">
        <v>3727</v>
      </c>
      <c r="B34112" s="72"/>
    </row>
    <row r="34113" spans="1:2">
      <c r="A34113" s="72" t="s">
        <v>22737</v>
      </c>
      <c r="B34113" s="72"/>
    </row>
    <row r="34114" spans="1:2">
      <c r="A34114" s="72" t="s">
        <v>30817</v>
      </c>
      <c r="B34114" s="72"/>
    </row>
    <row r="34115" spans="1:2">
      <c r="A34115" s="72" t="s">
        <v>30818</v>
      </c>
      <c r="B34115" s="72"/>
    </row>
    <row r="34116" spans="1:2">
      <c r="A34116" s="72" t="s">
        <v>30819</v>
      </c>
      <c r="B34116" s="72"/>
    </row>
    <row r="34117" spans="1:2">
      <c r="A34117" s="72" t="s">
        <v>7409</v>
      </c>
      <c r="B34117" s="72"/>
    </row>
    <row r="34118" spans="1:2">
      <c r="A34118" s="72" t="s">
        <v>3728</v>
      </c>
      <c r="B34118" s="72"/>
    </row>
    <row r="34119" spans="1:2">
      <c r="A34119" s="72" t="s">
        <v>27155</v>
      </c>
      <c r="B34119" s="72"/>
    </row>
    <row r="34120" spans="1:2">
      <c r="A34120" s="72" t="s">
        <v>17542</v>
      </c>
      <c r="B34120" s="72"/>
    </row>
    <row r="34121" spans="1:2">
      <c r="A34121" s="72" t="s">
        <v>18543</v>
      </c>
      <c r="B34121" s="72"/>
    </row>
    <row r="34122" spans="1:2">
      <c r="A34122" s="72" t="s">
        <v>18543</v>
      </c>
      <c r="B34122" s="72"/>
    </row>
    <row r="34123" spans="1:2">
      <c r="A34123" s="72" t="s">
        <v>21511</v>
      </c>
      <c r="B34123" s="72"/>
    </row>
    <row r="34124" spans="1:2">
      <c r="A34124" s="72" t="s">
        <v>18544</v>
      </c>
      <c r="B34124" s="72"/>
    </row>
    <row r="34125" spans="1:2">
      <c r="A34125" s="72" t="s">
        <v>9105</v>
      </c>
      <c r="B34125" s="72"/>
    </row>
    <row r="34126" spans="1:2">
      <c r="A34126" s="72" t="s">
        <v>9106</v>
      </c>
      <c r="B34126" s="72"/>
    </row>
    <row r="34127" spans="1:2">
      <c r="A34127" s="72" t="s">
        <v>3729</v>
      </c>
      <c r="B34127" s="72"/>
    </row>
    <row r="34128" spans="1:2">
      <c r="A34128" s="72" t="s">
        <v>27156</v>
      </c>
      <c r="B34128" s="72"/>
    </row>
    <row r="34129" spans="1:2">
      <c r="A34129" s="72" t="s">
        <v>20247</v>
      </c>
      <c r="B34129" s="72"/>
    </row>
    <row r="34130" spans="1:2">
      <c r="A34130" s="72" t="s">
        <v>19740</v>
      </c>
      <c r="B34130" s="72"/>
    </row>
    <row r="34131" spans="1:2">
      <c r="A34131" s="72" t="s">
        <v>29629</v>
      </c>
      <c r="B34131" s="72"/>
    </row>
    <row r="34132" spans="1:2">
      <c r="A34132" s="72" t="s">
        <v>33318</v>
      </c>
      <c r="B34132" s="72"/>
    </row>
    <row r="34133" spans="1:2">
      <c r="A34133" s="72" t="s">
        <v>22738</v>
      </c>
      <c r="B34133" s="72"/>
    </row>
    <row r="34134" spans="1:2">
      <c r="A34134" s="72" t="s">
        <v>27678</v>
      </c>
      <c r="B34134" s="72"/>
    </row>
    <row r="34135" spans="1:2">
      <c r="A34135" s="72" t="s">
        <v>17543</v>
      </c>
      <c r="B34135" s="72"/>
    </row>
    <row r="34136" spans="1:2">
      <c r="A34136" s="72" t="s">
        <v>5164</v>
      </c>
      <c r="B34136" s="72"/>
    </row>
    <row r="34137" spans="1:2">
      <c r="A34137" s="72" t="s">
        <v>18545</v>
      </c>
      <c r="B34137" s="72"/>
    </row>
    <row r="34138" spans="1:2">
      <c r="A34138" s="72" t="s">
        <v>19741</v>
      </c>
      <c r="B34138" s="72"/>
    </row>
    <row r="34139" spans="1:2">
      <c r="A34139" s="72" t="s">
        <v>3730</v>
      </c>
      <c r="B34139" s="72"/>
    </row>
    <row r="34140" spans="1:2">
      <c r="A34140" s="72" t="s">
        <v>18546</v>
      </c>
      <c r="B34140" s="72"/>
    </row>
    <row r="34141" spans="1:2">
      <c r="A34141" s="72" t="s">
        <v>1348</v>
      </c>
      <c r="B34141" s="72"/>
    </row>
    <row r="34142" spans="1:2">
      <c r="A34142" s="72" t="s">
        <v>32983</v>
      </c>
      <c r="B34142" s="72"/>
    </row>
    <row r="34143" spans="1:2">
      <c r="A34143" s="72" t="s">
        <v>2566</v>
      </c>
      <c r="B34143" s="72"/>
    </row>
    <row r="34144" spans="1:2">
      <c r="A34144" s="72" t="s">
        <v>19742</v>
      </c>
      <c r="B34144" s="72"/>
    </row>
    <row r="34145" spans="1:2">
      <c r="A34145" s="72" t="s">
        <v>32638</v>
      </c>
      <c r="B34145" s="72"/>
    </row>
    <row r="34146" spans="1:2">
      <c r="A34146" s="72" t="s">
        <v>20248</v>
      </c>
      <c r="B34146" s="72"/>
    </row>
    <row r="34147" spans="1:2">
      <c r="A34147" s="72" t="s">
        <v>33549</v>
      </c>
      <c r="B34147" s="72"/>
    </row>
    <row r="34148" spans="1:2">
      <c r="A34148" s="72" t="s">
        <v>19743</v>
      </c>
      <c r="B34148" s="72"/>
    </row>
    <row r="34149" spans="1:2">
      <c r="A34149" s="72" t="s">
        <v>20249</v>
      </c>
      <c r="B34149" s="72"/>
    </row>
    <row r="34150" spans="1:2">
      <c r="A34150" s="72" t="s">
        <v>20249</v>
      </c>
      <c r="B34150" s="72"/>
    </row>
    <row r="34151" spans="1:2">
      <c r="A34151" s="72" t="s">
        <v>29631</v>
      </c>
      <c r="B34151" s="72"/>
    </row>
    <row r="34152" spans="1:2">
      <c r="A34152" s="72" t="s">
        <v>21182</v>
      </c>
      <c r="B34152" s="72"/>
    </row>
    <row r="34153" spans="1:2">
      <c r="A34153" s="72" t="s">
        <v>18966</v>
      </c>
      <c r="B34153" s="72"/>
    </row>
    <row r="34154" spans="1:2">
      <c r="A34154" s="72" t="s">
        <v>18967</v>
      </c>
      <c r="B34154" s="72"/>
    </row>
    <row r="34155" spans="1:2">
      <c r="A34155" s="72" t="s">
        <v>11963</v>
      </c>
      <c r="B34155" s="72"/>
    </row>
    <row r="34156" spans="1:2">
      <c r="A34156" s="72" t="s">
        <v>18018</v>
      </c>
      <c r="B34156" s="72"/>
    </row>
    <row r="34157" spans="1:2">
      <c r="A34157" s="72" t="s">
        <v>14971</v>
      </c>
      <c r="B34157" s="72"/>
    </row>
    <row r="34158" spans="1:2">
      <c r="A34158" s="72" t="s">
        <v>23948</v>
      </c>
      <c r="B34158" s="72"/>
    </row>
    <row r="34159" spans="1:2">
      <c r="A34159" s="72" t="s">
        <v>23948</v>
      </c>
      <c r="B34159" s="72"/>
    </row>
    <row r="34160" spans="1:2">
      <c r="A34160" s="72" t="s">
        <v>18019</v>
      </c>
      <c r="B34160" s="72"/>
    </row>
    <row r="34161" spans="1:2">
      <c r="A34161" s="72" t="s">
        <v>23949</v>
      </c>
      <c r="B34161" s="72"/>
    </row>
    <row r="34162" spans="1:2">
      <c r="A34162" s="72" t="s">
        <v>9107</v>
      </c>
      <c r="B34162" s="72"/>
    </row>
    <row r="34163" spans="1:2">
      <c r="A34163" s="72" t="s">
        <v>9108</v>
      </c>
      <c r="B34163" s="72"/>
    </row>
    <row r="34164" spans="1:2">
      <c r="A34164" s="72" t="s">
        <v>31548</v>
      </c>
      <c r="B34164" s="72"/>
    </row>
    <row r="34165" spans="1:2">
      <c r="A34165" s="72" t="s">
        <v>26669</v>
      </c>
      <c r="B34165" s="72"/>
    </row>
    <row r="34166" spans="1:2">
      <c r="A34166" s="72" t="s">
        <v>33267</v>
      </c>
      <c r="B34166" s="72"/>
    </row>
    <row r="34167" spans="1:2">
      <c r="A34167" s="72" t="s">
        <v>33268</v>
      </c>
      <c r="B34167" s="72"/>
    </row>
    <row r="34168" spans="1:2">
      <c r="A34168" s="72" t="s">
        <v>14475</v>
      </c>
      <c r="B34168" s="72"/>
    </row>
    <row r="34169" spans="1:2">
      <c r="A34169" s="72" t="s">
        <v>33354</v>
      </c>
      <c r="B34169" s="72"/>
    </row>
    <row r="34170" spans="1:2">
      <c r="A34170" s="72" t="s">
        <v>14476</v>
      </c>
      <c r="B34170" s="72"/>
    </row>
    <row r="34171" spans="1:2">
      <c r="A34171" s="72" t="s">
        <v>14477</v>
      </c>
      <c r="B34171" s="72"/>
    </row>
    <row r="34172" spans="1:2">
      <c r="A34172" s="72" t="s">
        <v>32207</v>
      </c>
      <c r="B34172" s="72"/>
    </row>
    <row r="34173" spans="1:2">
      <c r="A34173" s="72" t="s">
        <v>32984</v>
      </c>
      <c r="B34173" s="72"/>
    </row>
    <row r="34174" spans="1:2">
      <c r="A34174" s="72" t="s">
        <v>23950</v>
      </c>
      <c r="B34174" s="72"/>
    </row>
    <row r="34175" spans="1:2">
      <c r="A34175" s="72" t="s">
        <v>23950</v>
      </c>
      <c r="B34175" s="72"/>
    </row>
    <row r="34176" spans="1:2">
      <c r="A34176" s="72" t="s">
        <v>26670</v>
      </c>
      <c r="B34176" s="72"/>
    </row>
    <row r="34177" spans="1:2">
      <c r="A34177" s="72" t="s">
        <v>14478</v>
      </c>
      <c r="B34177" s="72"/>
    </row>
    <row r="34178" spans="1:2">
      <c r="A34178" s="72" t="s">
        <v>23951</v>
      </c>
      <c r="B34178" s="72"/>
    </row>
    <row r="34179" spans="1:2">
      <c r="A34179" s="72" t="s">
        <v>1705</v>
      </c>
      <c r="B34179" s="72"/>
    </row>
    <row r="34180" spans="1:2">
      <c r="A34180" s="72" t="s">
        <v>1916</v>
      </c>
      <c r="B34180" s="72"/>
    </row>
    <row r="34181" spans="1:2">
      <c r="A34181" s="72" t="s">
        <v>22740</v>
      </c>
      <c r="B34181" s="72"/>
    </row>
    <row r="34182" spans="1:2">
      <c r="A34182" s="72" t="s">
        <v>32985</v>
      </c>
      <c r="B34182" s="72"/>
    </row>
    <row r="34183" spans="1:2">
      <c r="A34183" s="72" t="s">
        <v>8563</v>
      </c>
      <c r="B34183" s="72"/>
    </row>
    <row r="34184" spans="1:2">
      <c r="A34184" s="72" t="s">
        <v>9493</v>
      </c>
      <c r="B34184" s="72"/>
    </row>
    <row r="34185" spans="1:2">
      <c r="A34185" s="72" t="s">
        <v>23151</v>
      </c>
      <c r="B34185" s="72"/>
    </row>
    <row r="34186" spans="1:2">
      <c r="A34186" s="72" t="s">
        <v>10451</v>
      </c>
      <c r="B34186" s="72"/>
    </row>
    <row r="34187" spans="1:2">
      <c r="A34187" s="72" t="s">
        <v>3731</v>
      </c>
      <c r="B34187" s="72"/>
    </row>
    <row r="34188" spans="1:2">
      <c r="A34188" s="72" t="s">
        <v>20250</v>
      </c>
      <c r="B34188" s="72"/>
    </row>
    <row r="34189" spans="1:2">
      <c r="A34189" s="72" t="s">
        <v>33550</v>
      </c>
      <c r="B34189" s="72"/>
    </row>
    <row r="34190" spans="1:2">
      <c r="A34190" s="72" t="s">
        <v>4458</v>
      </c>
      <c r="B34190" s="72"/>
    </row>
    <row r="34191" spans="1:2">
      <c r="A34191" s="72" t="s">
        <v>30152</v>
      </c>
      <c r="B34191" s="72"/>
    </row>
    <row r="34192" spans="1:2">
      <c r="A34192" s="72" t="s">
        <v>30153</v>
      </c>
      <c r="B34192" s="72"/>
    </row>
    <row r="34193" spans="1:2">
      <c r="A34193" s="72" t="s">
        <v>33112</v>
      </c>
      <c r="B34193" s="72"/>
    </row>
    <row r="34194" spans="1:2">
      <c r="A34194" s="72" t="s">
        <v>19231</v>
      </c>
      <c r="B34194" s="72"/>
    </row>
    <row r="34195" spans="1:2">
      <c r="A34195" s="72" t="s">
        <v>4580</v>
      </c>
      <c r="B34195" s="72"/>
    </row>
    <row r="34196" spans="1:2">
      <c r="A34196" s="72" t="s">
        <v>11414</v>
      </c>
      <c r="B34196" s="72"/>
    </row>
    <row r="34197" spans="1:2">
      <c r="A34197" s="72" t="s">
        <v>5165</v>
      </c>
      <c r="B34197" s="72"/>
    </row>
    <row r="34198" spans="1:2">
      <c r="A34198" s="72" t="s">
        <v>5165</v>
      </c>
      <c r="B34198" s="72"/>
    </row>
    <row r="34199" spans="1:2">
      <c r="A34199" s="72" t="s">
        <v>27157</v>
      </c>
      <c r="B34199" s="72"/>
    </row>
    <row r="34200" spans="1:2">
      <c r="A34200" s="72" t="s">
        <v>27157</v>
      </c>
      <c r="B34200" s="72"/>
    </row>
    <row r="34201" spans="1:2">
      <c r="A34201" s="72" t="s">
        <v>1706</v>
      </c>
      <c r="B34201" s="72"/>
    </row>
    <row r="34202" spans="1:2">
      <c r="A34202" s="72" t="s">
        <v>1706</v>
      </c>
      <c r="B34202" s="72"/>
    </row>
    <row r="34203" spans="1:2">
      <c r="A34203" s="72" t="s">
        <v>1706</v>
      </c>
      <c r="B34203" s="72"/>
    </row>
    <row r="34204" spans="1:2">
      <c r="A34204" s="72" t="s">
        <v>1706</v>
      </c>
      <c r="B34204" s="72"/>
    </row>
    <row r="34205" spans="1:2">
      <c r="A34205" s="4" t="s">
        <v>1350</v>
      </c>
      <c r="B34205" s="72"/>
    </row>
    <row r="34206" spans="1:2">
      <c r="A34206" s="4" t="s">
        <v>1351</v>
      </c>
      <c r="B34206" s="72"/>
    </row>
    <row r="34207" spans="1:2">
      <c r="A34207" s="72" t="s">
        <v>18968</v>
      </c>
      <c r="B34207" s="72"/>
    </row>
    <row r="34208" spans="1:2">
      <c r="A34208" s="72" t="s">
        <v>1352</v>
      </c>
      <c r="B34208" s="72"/>
    </row>
    <row r="34209" spans="1:2">
      <c r="A34209" s="72" t="s">
        <v>2983</v>
      </c>
      <c r="B34209" s="72"/>
    </row>
    <row r="34210" spans="1:2">
      <c r="A34210" s="72" t="s">
        <v>20251</v>
      </c>
      <c r="B34210" s="72"/>
    </row>
    <row r="34211" spans="1:2">
      <c r="A34211" s="72" t="s">
        <v>30820</v>
      </c>
      <c r="B34211" s="72"/>
    </row>
    <row r="34212" spans="1:2">
      <c r="A34212" s="72" t="s">
        <v>26671</v>
      </c>
      <c r="B34212" s="72"/>
    </row>
    <row r="34213" spans="1:2">
      <c r="A34213" s="72" t="s">
        <v>587</v>
      </c>
      <c r="B34213" s="72"/>
    </row>
    <row r="34214" spans="1:2">
      <c r="A34214" s="72" t="s">
        <v>2984</v>
      </c>
      <c r="B34214" s="72"/>
    </row>
    <row r="34215" spans="1:2">
      <c r="A34215" s="72" t="s">
        <v>27679</v>
      </c>
      <c r="B34215" s="72"/>
    </row>
    <row r="34216" spans="1:2">
      <c r="A34216" s="72" t="s">
        <v>1353</v>
      </c>
      <c r="B34216" s="72"/>
    </row>
    <row r="34217" spans="1:2">
      <c r="A34217" s="72" t="s">
        <v>9109</v>
      </c>
      <c r="B34217" s="72"/>
    </row>
    <row r="34218" spans="1:2">
      <c r="A34218" s="72" t="s">
        <v>5781</v>
      </c>
      <c r="B34218" s="72"/>
    </row>
    <row r="34219" spans="1:2">
      <c r="A34219" s="72" t="s">
        <v>27158</v>
      </c>
      <c r="B34219" s="72"/>
    </row>
    <row r="34220" spans="1:2">
      <c r="A34220" s="72" t="s">
        <v>29632</v>
      </c>
      <c r="B34220" s="72"/>
    </row>
    <row r="34221" spans="1:2">
      <c r="A34221" s="72" t="s">
        <v>2985</v>
      </c>
      <c r="B34221" s="72"/>
    </row>
    <row r="34222" spans="1:2">
      <c r="A34222" s="72" t="s">
        <v>2987</v>
      </c>
      <c r="B34222" s="72"/>
    </row>
    <row r="34223" spans="1:2">
      <c r="A34223" s="72" t="s">
        <v>20252</v>
      </c>
      <c r="B34223" s="72"/>
    </row>
    <row r="34224" spans="1:2">
      <c r="A34224" s="72" t="s">
        <v>9110</v>
      </c>
      <c r="B34224" s="72"/>
    </row>
    <row r="34225" spans="1:2">
      <c r="A34225" s="72" t="s">
        <v>2986</v>
      </c>
      <c r="B34225" s="72"/>
    </row>
    <row r="34226" spans="1:2">
      <c r="A34226" s="72" t="s">
        <v>14972</v>
      </c>
      <c r="B34226" s="72"/>
    </row>
    <row r="34227" spans="1:2">
      <c r="A34227" s="72" t="s">
        <v>30821</v>
      </c>
      <c r="B34227" s="72"/>
    </row>
    <row r="34228" spans="1:2">
      <c r="A34228" s="72" t="s">
        <v>2988</v>
      </c>
      <c r="B34228" s="72"/>
    </row>
    <row r="34229" spans="1:2">
      <c r="A34229" s="72" t="s">
        <v>26672</v>
      </c>
      <c r="B34229" s="72"/>
    </row>
    <row r="34230" spans="1:2">
      <c r="A34230" s="4" t="s">
        <v>1349</v>
      </c>
      <c r="B34230" s="72"/>
    </row>
    <row r="34231" spans="1:2">
      <c r="A34231" s="72" t="s">
        <v>5782</v>
      </c>
      <c r="B34231" s="72"/>
    </row>
    <row r="34232" spans="1:2">
      <c r="A34232" s="72" t="s">
        <v>7410</v>
      </c>
      <c r="B34232" s="72"/>
    </row>
    <row r="34233" spans="1:2">
      <c r="A34233" s="72" t="s">
        <v>5166</v>
      </c>
      <c r="B34233" s="72"/>
    </row>
    <row r="34234" spans="1:2">
      <c r="A34234" s="72" t="s">
        <v>18969</v>
      </c>
      <c r="B34234" s="72"/>
    </row>
    <row r="34235" spans="1:2">
      <c r="A34235" s="72" t="s">
        <v>10075</v>
      </c>
      <c r="B34235" s="72"/>
    </row>
    <row r="34236" spans="1:2">
      <c r="A34236" s="72" t="s">
        <v>29633</v>
      </c>
      <c r="B34236" s="72"/>
    </row>
    <row r="34237" spans="1:2">
      <c r="A34237" s="72" t="s">
        <v>6219</v>
      </c>
      <c r="B34237" s="72"/>
    </row>
    <row r="34238" spans="1:2">
      <c r="A34238" s="72" t="s">
        <v>14973</v>
      </c>
      <c r="B34238" s="72"/>
    </row>
    <row r="34239" spans="1:2">
      <c r="A34239" s="72" t="s">
        <v>18970</v>
      </c>
      <c r="B34239" s="72"/>
    </row>
    <row r="34240" spans="1:2">
      <c r="A34240" s="72" t="s">
        <v>29890</v>
      </c>
      <c r="B34240" s="72"/>
    </row>
    <row r="34241" spans="1:2">
      <c r="A34241" s="72" t="s">
        <v>5167</v>
      </c>
      <c r="B34241" s="72"/>
    </row>
    <row r="34242" spans="1:2">
      <c r="A34242" s="72" t="s">
        <v>30822</v>
      </c>
      <c r="B34242" s="72"/>
    </row>
    <row r="34243" spans="1:2">
      <c r="A34243" s="72" t="s">
        <v>32007</v>
      </c>
      <c r="B34243" s="72"/>
    </row>
    <row r="34244" spans="1:2">
      <c r="A34244" s="72" t="s">
        <v>1354</v>
      </c>
      <c r="B34244" s="72"/>
    </row>
    <row r="34245" spans="1:2">
      <c r="A34245" s="72" t="s">
        <v>2989</v>
      </c>
      <c r="B34245" s="72"/>
    </row>
    <row r="34246" spans="1:2">
      <c r="A34246" s="72" t="s">
        <v>20253</v>
      </c>
      <c r="B34246" s="72"/>
    </row>
    <row r="34247" spans="1:2">
      <c r="A34247" s="72" t="s">
        <v>18547</v>
      </c>
      <c r="B34247" s="72"/>
    </row>
    <row r="34248" spans="1:2">
      <c r="A34248" s="72" t="s">
        <v>18548</v>
      </c>
      <c r="B34248" s="72"/>
    </row>
    <row r="34249" spans="1:2">
      <c r="A34249" s="72" t="s">
        <v>19744</v>
      </c>
      <c r="B34249" s="72"/>
    </row>
    <row r="34250" spans="1:2">
      <c r="A34250" s="72" t="s">
        <v>32639</v>
      </c>
      <c r="B34250" s="72"/>
    </row>
    <row r="34251" spans="1:2">
      <c r="A34251" s="72" t="s">
        <v>21183</v>
      </c>
      <c r="B34251" s="72"/>
    </row>
    <row r="34252" spans="1:2">
      <c r="A34252" s="72" t="s">
        <v>16295</v>
      </c>
      <c r="B34252" s="72"/>
    </row>
    <row r="34253" spans="1:2">
      <c r="A34253" s="72" t="s">
        <v>3335</v>
      </c>
      <c r="B34253" s="72"/>
    </row>
    <row r="34254" spans="1:2">
      <c r="A34254" s="72" t="s">
        <v>16877</v>
      </c>
      <c r="B34254" s="72"/>
    </row>
    <row r="34255" spans="1:2">
      <c r="A34255" s="72" t="s">
        <v>16878</v>
      </c>
      <c r="B34255" s="72"/>
    </row>
    <row r="34256" spans="1:2">
      <c r="A34256" s="72" t="s">
        <v>12879</v>
      </c>
      <c r="B34256" s="72"/>
    </row>
    <row r="34257" spans="1:2">
      <c r="A34257" s="72" t="s">
        <v>12879</v>
      </c>
      <c r="B34257" s="72"/>
    </row>
    <row r="34258" spans="1:2">
      <c r="A34258" s="72" t="s">
        <v>33269</v>
      </c>
      <c r="B34258" s="72"/>
    </row>
    <row r="34259" spans="1:2">
      <c r="A34259" s="72" t="s">
        <v>16091</v>
      </c>
      <c r="B34259" s="72"/>
    </row>
    <row r="34260" spans="1:2">
      <c r="A34260" s="72" t="s">
        <v>31278</v>
      </c>
      <c r="B34260" s="72"/>
    </row>
    <row r="34261" spans="1:2">
      <c r="A34261" s="72" t="s">
        <v>1707</v>
      </c>
      <c r="B34261" s="72"/>
    </row>
    <row r="34262" spans="1:2">
      <c r="A34262" s="72" t="s">
        <v>15856</v>
      </c>
      <c r="B34262" s="72"/>
    </row>
    <row r="34263" spans="1:2">
      <c r="A34263" s="72" t="s">
        <v>15857</v>
      </c>
      <c r="B34263" s="72"/>
    </row>
    <row r="34264" spans="1:2">
      <c r="A34264" s="72" t="s">
        <v>6500</v>
      </c>
      <c r="B34264" s="72"/>
    </row>
    <row r="34265" spans="1:2">
      <c r="A34265" s="72" t="s">
        <v>29184</v>
      </c>
      <c r="B34265" s="72"/>
    </row>
    <row r="34266" spans="1:2">
      <c r="A34266" s="72" t="s">
        <v>29185</v>
      </c>
      <c r="B34266" s="72"/>
    </row>
    <row r="34267" spans="1:2">
      <c r="A34267" s="72" t="s">
        <v>3336</v>
      </c>
      <c r="B34267" s="72"/>
    </row>
    <row r="34268" spans="1:2">
      <c r="A34268" s="72" t="s">
        <v>5417</v>
      </c>
      <c r="B34268" s="72"/>
    </row>
    <row r="34269" spans="1:2">
      <c r="A34269" s="72" t="s">
        <v>17316</v>
      </c>
      <c r="B34269" s="72"/>
    </row>
    <row r="34270" spans="1:2">
      <c r="A34270" s="72" t="s">
        <v>21184</v>
      </c>
      <c r="B34270" s="72"/>
    </row>
    <row r="34271" spans="1:2">
      <c r="A34271" s="72" t="s">
        <v>21185</v>
      </c>
      <c r="B34271" s="72"/>
    </row>
    <row r="34272" spans="1:2">
      <c r="A34272" s="72" t="s">
        <v>32640</v>
      </c>
      <c r="B34272" s="72"/>
    </row>
    <row r="34273" spans="1:2">
      <c r="A34273" s="72" t="s">
        <v>30823</v>
      </c>
      <c r="B34273" s="72"/>
    </row>
    <row r="34274" spans="1:2">
      <c r="A34274" s="72" t="s">
        <v>18971</v>
      </c>
      <c r="B34274" s="72"/>
    </row>
    <row r="34275" spans="1:2">
      <c r="A34275" s="72" t="s">
        <v>31549</v>
      </c>
      <c r="B34275" s="72"/>
    </row>
    <row r="34276" spans="1:2">
      <c r="A34276" s="72" t="s">
        <v>5418</v>
      </c>
      <c r="B34276" s="72"/>
    </row>
    <row r="34277" spans="1:2">
      <c r="A34277" s="72" t="s">
        <v>6782</v>
      </c>
      <c r="B34277" s="72"/>
    </row>
    <row r="34278" spans="1:2">
      <c r="A34278" s="72" t="s">
        <v>19745</v>
      </c>
      <c r="B34278" s="72"/>
    </row>
    <row r="34279" spans="1:2">
      <c r="A34279" s="72" t="s">
        <v>14006</v>
      </c>
      <c r="B34279" s="72"/>
    </row>
    <row r="34280" spans="1:2">
      <c r="A34280" s="72" t="s">
        <v>28537</v>
      </c>
      <c r="B34280" s="72"/>
    </row>
    <row r="34281" spans="1:2">
      <c r="A34281" s="72" t="s">
        <v>31119</v>
      </c>
      <c r="B34281" s="72"/>
    </row>
    <row r="34282" spans="1:2">
      <c r="A34282" s="72" t="s">
        <v>15540</v>
      </c>
      <c r="B34282" s="72"/>
    </row>
    <row r="34283" spans="1:2">
      <c r="A34283" s="72" t="s">
        <v>7411</v>
      </c>
      <c r="B34283" s="72"/>
    </row>
    <row r="34284" spans="1:2">
      <c r="A34284" s="72" t="s">
        <v>6783</v>
      </c>
      <c r="B34284" s="72"/>
    </row>
    <row r="34285" spans="1:2">
      <c r="A34285" s="72" t="s">
        <v>19746</v>
      </c>
      <c r="B34285" s="72"/>
    </row>
    <row r="34286" spans="1:2">
      <c r="A34286" s="72" t="s">
        <v>20254</v>
      </c>
      <c r="B34286" s="72"/>
    </row>
    <row r="34287" spans="1:2">
      <c r="A34287" s="72" t="s">
        <v>19747</v>
      </c>
      <c r="B34287" s="72"/>
    </row>
    <row r="34288" spans="1:2">
      <c r="A34288" s="72" t="s">
        <v>14479</v>
      </c>
      <c r="B34288" s="72"/>
    </row>
    <row r="34289" spans="1:2">
      <c r="A34289" s="72" t="s">
        <v>7412</v>
      </c>
      <c r="B34289" s="72"/>
    </row>
    <row r="34290" spans="1:2">
      <c r="A34290" s="72" t="s">
        <v>4581</v>
      </c>
      <c r="B34290" s="72"/>
    </row>
    <row r="34291" spans="1:2">
      <c r="A34291" s="72" t="s">
        <v>22742</v>
      </c>
      <c r="B34291" s="72"/>
    </row>
    <row r="34292" spans="1:2">
      <c r="A34292" s="72" t="s">
        <v>22742</v>
      </c>
      <c r="B34292" s="72"/>
    </row>
    <row r="34293" spans="1:2">
      <c r="A34293" s="72" t="s">
        <v>27159</v>
      </c>
      <c r="B34293" s="72"/>
    </row>
    <row r="34294" spans="1:2">
      <c r="A34294" s="72" t="s">
        <v>9111</v>
      </c>
      <c r="B34294" s="72"/>
    </row>
    <row r="34295" spans="1:2">
      <c r="A34295" s="72" t="s">
        <v>27160</v>
      </c>
      <c r="B34295" s="72"/>
    </row>
    <row r="34296" spans="1:2">
      <c r="A34296" s="72" t="s">
        <v>13180</v>
      </c>
      <c r="B34296" s="72"/>
    </row>
    <row r="34297" spans="1:2">
      <c r="A34297" s="72" t="s">
        <v>8564</v>
      </c>
      <c r="B34297" s="72"/>
    </row>
    <row r="34298" spans="1:2">
      <c r="A34298" s="72" t="s">
        <v>29891</v>
      </c>
      <c r="B34298" s="72"/>
    </row>
    <row r="34299" spans="1:2">
      <c r="A34299" s="72" t="s">
        <v>32008</v>
      </c>
      <c r="B34299" s="72"/>
    </row>
    <row r="34300" spans="1:2">
      <c r="A34300" s="72" t="s">
        <v>27161</v>
      </c>
      <c r="B34300" s="72"/>
    </row>
    <row r="34301" spans="1:2">
      <c r="A34301" s="72" t="s">
        <v>27162</v>
      </c>
      <c r="B34301" s="72"/>
    </row>
    <row r="34302" spans="1:2">
      <c r="A34302" s="72" t="s">
        <v>27163</v>
      </c>
      <c r="B34302" s="72"/>
    </row>
    <row r="34303" spans="1:2">
      <c r="A34303" s="72" t="s">
        <v>27164</v>
      </c>
      <c r="B34303" s="72"/>
    </row>
    <row r="34304" spans="1:2">
      <c r="A34304" s="72" t="s">
        <v>27165</v>
      </c>
      <c r="B34304" s="72"/>
    </row>
    <row r="34305" spans="1:2">
      <c r="A34305" s="72" t="s">
        <v>27166</v>
      </c>
      <c r="B34305" s="72"/>
    </row>
    <row r="34306" spans="1:2">
      <c r="A34306" s="72" t="s">
        <v>27167</v>
      </c>
      <c r="B34306" s="72"/>
    </row>
    <row r="34307" spans="1:2">
      <c r="A34307" s="72" t="s">
        <v>27168</v>
      </c>
      <c r="B34307" s="72"/>
    </row>
    <row r="34308" spans="1:2">
      <c r="A34308" s="72" t="s">
        <v>27169</v>
      </c>
      <c r="B34308" s="72"/>
    </row>
    <row r="34309" spans="1:2">
      <c r="A34309" s="72" t="s">
        <v>31550</v>
      </c>
      <c r="B34309" s="72"/>
    </row>
    <row r="34310" spans="1:2">
      <c r="A34310" s="72" t="s">
        <v>9112</v>
      </c>
      <c r="B34310" s="72"/>
    </row>
    <row r="34311" spans="1:2">
      <c r="A34311" s="72" t="s">
        <v>9113</v>
      </c>
      <c r="B34311" s="72"/>
    </row>
    <row r="34312" spans="1:2">
      <c r="A34312" s="72" t="s">
        <v>13738</v>
      </c>
      <c r="B34312" s="72"/>
    </row>
    <row r="34313" spans="1:2">
      <c r="A34313" s="72" t="s">
        <v>13738</v>
      </c>
      <c r="B34313" s="72"/>
    </row>
    <row r="34314" spans="1:2">
      <c r="A34314" s="72" t="s">
        <v>33113</v>
      </c>
      <c r="B34314" s="72"/>
    </row>
    <row r="34315" spans="1:2">
      <c r="A34315" s="72" t="s">
        <v>19748</v>
      </c>
      <c r="B34315" s="72"/>
    </row>
    <row r="34316" spans="1:2">
      <c r="A34316" s="72" t="s">
        <v>9114</v>
      </c>
      <c r="B34316" s="72"/>
    </row>
    <row r="34317" spans="1:2">
      <c r="A34317" s="72" t="s">
        <v>27170</v>
      </c>
      <c r="B34317" s="72"/>
    </row>
    <row r="34318" spans="1:2">
      <c r="A34318" s="72" t="s">
        <v>27171</v>
      </c>
      <c r="B34318" s="72"/>
    </row>
    <row r="34319" spans="1:2">
      <c r="A34319" s="72" t="s">
        <v>31793</v>
      </c>
      <c r="B34319" s="72"/>
    </row>
    <row r="34320" spans="1:2">
      <c r="A34320" s="72" t="s">
        <v>7413</v>
      </c>
      <c r="B34320" s="72"/>
    </row>
    <row r="34321" spans="1:2">
      <c r="A34321" s="72" t="s">
        <v>11091</v>
      </c>
      <c r="B34321" s="72"/>
    </row>
    <row r="34322" spans="1:2">
      <c r="A34322" s="72" t="s">
        <v>27172</v>
      </c>
      <c r="B34322" s="72"/>
    </row>
    <row r="34323" spans="1:2">
      <c r="A34323" s="72" t="s">
        <v>20255</v>
      </c>
      <c r="B34323" s="72"/>
    </row>
    <row r="34324" spans="1:2">
      <c r="A34324" s="72" t="s">
        <v>32641</v>
      </c>
      <c r="B34324" s="72"/>
    </row>
    <row r="34325" spans="1:2">
      <c r="A34325" s="72" t="s">
        <v>23952</v>
      </c>
      <c r="B34325" s="72"/>
    </row>
    <row r="34326" spans="1:2">
      <c r="A34326" s="72" t="s">
        <v>21186</v>
      </c>
      <c r="B34326" s="72"/>
    </row>
    <row r="34327" spans="1:2">
      <c r="A34327" s="72" t="s">
        <v>18549</v>
      </c>
      <c r="B34327" s="72"/>
    </row>
    <row r="34328" spans="1:2">
      <c r="A34328" s="72" t="s">
        <v>5419</v>
      </c>
      <c r="B34328" s="72"/>
    </row>
    <row r="34329" spans="1:2">
      <c r="A34329" s="72" t="s">
        <v>33551</v>
      </c>
      <c r="B34329" s="72"/>
    </row>
    <row r="34330" spans="1:2">
      <c r="A34330" s="72" t="s">
        <v>10076</v>
      </c>
      <c r="B34330" s="72"/>
    </row>
    <row r="34331" spans="1:2">
      <c r="A34331" s="72" t="s">
        <v>11092</v>
      </c>
      <c r="B34331" s="72"/>
    </row>
    <row r="34332" spans="1:2">
      <c r="A34332" s="72" t="s">
        <v>31794</v>
      </c>
      <c r="B34332" s="72"/>
    </row>
    <row r="34333" spans="1:2">
      <c r="A34333" s="72" t="s">
        <v>2242</v>
      </c>
      <c r="B34333" s="72"/>
    </row>
    <row r="34334" spans="1:2">
      <c r="A34334" s="72" t="s">
        <v>7414</v>
      </c>
      <c r="B34334" s="72"/>
    </row>
    <row r="34335" spans="1:2">
      <c r="A34335" s="72" t="s">
        <v>1708</v>
      </c>
      <c r="B34335" s="72"/>
    </row>
    <row r="34336" spans="1:2">
      <c r="A34336" s="72" t="s">
        <v>31551</v>
      </c>
      <c r="B34336" s="72"/>
    </row>
    <row r="34337" spans="1:2">
      <c r="A34337" s="72" t="s">
        <v>2243</v>
      </c>
      <c r="B34337" s="72"/>
    </row>
    <row r="34338" spans="1:2">
      <c r="A34338" s="72" t="s">
        <v>13181</v>
      </c>
      <c r="B34338" s="72"/>
    </row>
    <row r="34339" spans="1:2">
      <c r="A34339" s="72" t="s">
        <v>1709</v>
      </c>
      <c r="B34339" s="72"/>
    </row>
    <row r="34340" spans="1:2">
      <c r="A34340" s="72" t="s">
        <v>12880</v>
      </c>
      <c r="B34340" s="72"/>
    </row>
    <row r="34341" spans="1:2">
      <c r="A34341" s="72" t="s">
        <v>22087</v>
      </c>
      <c r="B34341" s="72"/>
    </row>
    <row r="34342" spans="1:2">
      <c r="A34342" s="72" t="s">
        <v>22088</v>
      </c>
      <c r="B34342" s="72"/>
    </row>
    <row r="34343" spans="1:2">
      <c r="A34343" s="72" t="s">
        <v>13522</v>
      </c>
      <c r="B34343" s="72"/>
    </row>
    <row r="34344" spans="1:2">
      <c r="A34344" s="72" t="s">
        <v>1355</v>
      </c>
      <c r="B34344" s="72"/>
    </row>
    <row r="34345" spans="1:2">
      <c r="A34345" s="72" t="s">
        <v>13182</v>
      </c>
      <c r="B34345" s="72"/>
    </row>
    <row r="34346" spans="1:2">
      <c r="A34346" s="72" t="s">
        <v>27680</v>
      </c>
      <c r="B34346" s="72"/>
    </row>
    <row r="34347" spans="1:2">
      <c r="A34347" s="72" t="s">
        <v>27681</v>
      </c>
      <c r="B34347" s="72"/>
    </row>
    <row r="34348" spans="1:2">
      <c r="A34348" s="72" t="s">
        <v>26049</v>
      </c>
      <c r="B34348" s="72"/>
    </row>
    <row r="34349" spans="1:2">
      <c r="A34349" s="72" t="s">
        <v>5168</v>
      </c>
      <c r="B34349" s="72"/>
    </row>
    <row r="34350" spans="1:2">
      <c r="A34350" s="72" t="s">
        <v>1356</v>
      </c>
      <c r="B34350" s="72"/>
    </row>
    <row r="34351" spans="1:2">
      <c r="A34351" s="72" t="s">
        <v>22743</v>
      </c>
      <c r="B34351" s="72"/>
    </row>
    <row r="34352" spans="1:2">
      <c r="A34352" s="72" t="s">
        <v>5169</v>
      </c>
      <c r="B34352" s="72"/>
    </row>
    <row r="34353" spans="1:2">
      <c r="A34353" s="72" t="s">
        <v>32009</v>
      </c>
      <c r="B34353" s="72"/>
    </row>
    <row r="34354" spans="1:2">
      <c r="A34354" s="72" t="s">
        <v>3732</v>
      </c>
      <c r="B34354" s="72"/>
    </row>
    <row r="34355" spans="1:2">
      <c r="A34355" s="72" t="s">
        <v>22089</v>
      </c>
      <c r="B34355" s="72"/>
    </row>
    <row r="34356" spans="1:2">
      <c r="A34356" s="72" t="s">
        <v>1357</v>
      </c>
      <c r="B34356" s="72"/>
    </row>
    <row r="34357" spans="1:2">
      <c r="A34357" s="72" t="s">
        <v>1358</v>
      </c>
      <c r="B34357" s="72"/>
    </row>
    <row r="34358" spans="1:2">
      <c r="A34358" s="72" t="s">
        <v>11964</v>
      </c>
      <c r="B34358" s="72"/>
    </row>
    <row r="34359" spans="1:2">
      <c r="A34359" s="72" t="s">
        <v>23953</v>
      </c>
      <c r="B34359" s="72"/>
    </row>
    <row r="34360" spans="1:2">
      <c r="A34360" s="72" t="s">
        <v>23954</v>
      </c>
      <c r="B34360" s="72"/>
    </row>
    <row r="34361" spans="1:2">
      <c r="A34361" s="72" t="s">
        <v>13739</v>
      </c>
      <c r="B34361" s="72"/>
    </row>
    <row r="34362" spans="1:2">
      <c r="A34362" s="72" t="s">
        <v>8565</v>
      </c>
      <c r="B34362" s="72"/>
    </row>
    <row r="34363" spans="1:2">
      <c r="A34363" s="72" t="s">
        <v>15541</v>
      </c>
      <c r="B34363" s="72"/>
    </row>
    <row r="34364" spans="1:2">
      <c r="A34364" s="72" t="s">
        <v>15858</v>
      </c>
      <c r="B34364" s="72"/>
    </row>
    <row r="34365" spans="1:2">
      <c r="A34365" s="72" t="s">
        <v>31795</v>
      </c>
      <c r="B34365" s="72"/>
    </row>
    <row r="34366" spans="1:2">
      <c r="A34366" s="72" t="s">
        <v>13183</v>
      </c>
      <c r="B34366" s="72"/>
    </row>
    <row r="34367" spans="1:2">
      <c r="A34367" s="72" t="s">
        <v>2990</v>
      </c>
      <c r="B34367" s="72"/>
    </row>
    <row r="34368" spans="1:2">
      <c r="A34368" s="4" t="s">
        <v>1359</v>
      </c>
      <c r="B34368" s="72"/>
    </row>
    <row r="34369" spans="1:2">
      <c r="A34369" s="72" t="s">
        <v>29634</v>
      </c>
      <c r="B34369" s="72"/>
    </row>
    <row r="34370" spans="1:2">
      <c r="A34370" s="72" t="s">
        <v>11415</v>
      </c>
      <c r="B34370" s="72"/>
    </row>
    <row r="34371" spans="1:2">
      <c r="A34371" s="72" t="s">
        <v>4582</v>
      </c>
      <c r="B34371" s="72"/>
    </row>
    <row r="34372" spans="1:2">
      <c r="A34372" s="72" t="s">
        <v>6220</v>
      </c>
      <c r="B34372" s="72"/>
    </row>
    <row r="34373" spans="1:2">
      <c r="A34373" s="72" t="s">
        <v>27173</v>
      </c>
      <c r="B34373" s="72"/>
    </row>
    <row r="34374" spans="1:2">
      <c r="A34374" s="72" t="s">
        <v>14480</v>
      </c>
      <c r="B34374" s="72"/>
    </row>
    <row r="34375" spans="1:2">
      <c r="A34375" s="72" t="s">
        <v>1360</v>
      </c>
      <c r="B34375" s="72"/>
    </row>
    <row r="34376" spans="1:2">
      <c r="A34376" s="72" t="s">
        <v>11965</v>
      </c>
      <c r="B34376" s="72"/>
    </row>
    <row r="34377" spans="1:2">
      <c r="A34377" s="72" t="s">
        <v>31120</v>
      </c>
      <c r="B34377" s="72"/>
    </row>
    <row r="34378" spans="1:2">
      <c r="A34378" s="72" t="s">
        <v>6501</v>
      </c>
      <c r="B34378" s="72"/>
    </row>
    <row r="34379" spans="1:2">
      <c r="A34379" s="72" t="s">
        <v>29186</v>
      </c>
      <c r="B34379" s="72"/>
    </row>
    <row r="34380" spans="1:2">
      <c r="A34380" s="72" t="s">
        <v>22744</v>
      </c>
      <c r="B34380" s="72"/>
    </row>
    <row r="34381" spans="1:2">
      <c r="A34381" s="72" t="s">
        <v>29635</v>
      </c>
      <c r="B34381" s="72"/>
    </row>
    <row r="34382" spans="1:2">
      <c r="A34382" s="72" t="s">
        <v>19749</v>
      </c>
      <c r="B34382" s="72"/>
    </row>
    <row r="34383" spans="1:2">
      <c r="A34383" s="72" t="s">
        <v>9115</v>
      </c>
      <c r="B34383" s="72"/>
    </row>
    <row r="34384" spans="1:2">
      <c r="A34384" s="72" t="s">
        <v>27175</v>
      </c>
      <c r="B34384" s="72"/>
    </row>
    <row r="34385" spans="1:2">
      <c r="A34385" s="72" t="s">
        <v>26673</v>
      </c>
      <c r="B34385" s="72"/>
    </row>
    <row r="34386" spans="1:2">
      <c r="A34386" s="72" t="s">
        <v>1361</v>
      </c>
      <c r="B34386" s="72"/>
    </row>
    <row r="34387" spans="1:2">
      <c r="A34387" s="72" t="s">
        <v>32986</v>
      </c>
      <c r="B34387" s="72"/>
    </row>
    <row r="34388" spans="1:2">
      <c r="A34388" s="72" t="s">
        <v>9116</v>
      </c>
      <c r="B34388" s="72"/>
    </row>
    <row r="34389" spans="1:2">
      <c r="A34389" s="72" t="s">
        <v>16595</v>
      </c>
      <c r="B34389" s="72"/>
    </row>
    <row r="34390" spans="1:2">
      <c r="A34390" s="72" t="s">
        <v>9117</v>
      </c>
      <c r="B34390" s="72"/>
    </row>
    <row r="34391" spans="1:2">
      <c r="A34391" s="72" t="s">
        <v>19750</v>
      </c>
      <c r="B34391" s="72"/>
    </row>
    <row r="34392" spans="1:2">
      <c r="A34392" s="72" t="s">
        <v>10077</v>
      </c>
      <c r="B34392" s="72"/>
    </row>
    <row r="34393" spans="1:2">
      <c r="A34393" s="72" t="s">
        <v>10077</v>
      </c>
      <c r="B34393" s="72"/>
    </row>
    <row r="34394" spans="1:2">
      <c r="A34394" s="72" t="s">
        <v>14481</v>
      </c>
      <c r="B34394" s="72"/>
    </row>
    <row r="34395" spans="1:2">
      <c r="A34395" s="72" t="s">
        <v>32987</v>
      </c>
      <c r="B34395" s="72"/>
    </row>
    <row r="34396" spans="1:2">
      <c r="A34396" s="72" t="s">
        <v>32988</v>
      </c>
      <c r="B34396" s="72"/>
    </row>
    <row r="34397" spans="1:2">
      <c r="A34397" s="72" t="s">
        <v>12881</v>
      </c>
      <c r="B34397" s="72"/>
    </row>
    <row r="34398" spans="1:2">
      <c r="A34398" s="72" t="s">
        <v>24421</v>
      </c>
      <c r="B34398" s="72"/>
    </row>
    <row r="34399" spans="1:2">
      <c r="A34399" s="72" t="s">
        <v>4583</v>
      </c>
      <c r="B34399" s="72"/>
    </row>
    <row r="34400" spans="1:2">
      <c r="A34400" s="72" t="s">
        <v>17285</v>
      </c>
      <c r="B34400" s="72"/>
    </row>
    <row r="34401" spans="1:2">
      <c r="A34401" s="72" t="s">
        <v>2083</v>
      </c>
      <c r="B34401" s="72"/>
    </row>
    <row r="34402" spans="1:2">
      <c r="A34402" s="72" t="s">
        <v>18550</v>
      </c>
      <c r="B34402" s="72"/>
    </row>
    <row r="34403" spans="1:2">
      <c r="A34403" s="72" t="s">
        <v>3337</v>
      </c>
      <c r="B34403" s="72"/>
    </row>
    <row r="34404" spans="1:2">
      <c r="A34404" s="72" t="s">
        <v>4156</v>
      </c>
      <c r="B34404" s="72"/>
    </row>
    <row r="34405" spans="1:2">
      <c r="A34405" s="72" t="s">
        <v>4157</v>
      </c>
      <c r="B34405" s="72"/>
    </row>
    <row r="34406" spans="1:2">
      <c r="A34406" s="72" t="s">
        <v>1917</v>
      </c>
      <c r="B34406" s="72"/>
    </row>
    <row r="34407" spans="1:2">
      <c r="A34407" s="72" t="s">
        <v>1917</v>
      </c>
      <c r="B34407" s="72"/>
    </row>
    <row r="34408" spans="1:2">
      <c r="A34408" s="72" t="s">
        <v>29188</v>
      </c>
      <c r="B34408" s="72"/>
    </row>
    <row r="34409" spans="1:2">
      <c r="A34409" s="72" t="s">
        <v>16092</v>
      </c>
      <c r="B34409" s="72"/>
    </row>
    <row r="34410" spans="1:2">
      <c r="A34410" s="72" t="s">
        <v>18551</v>
      </c>
      <c r="B34410" s="72"/>
    </row>
    <row r="34411" spans="1:2">
      <c r="A34411" s="72" t="s">
        <v>28275</v>
      </c>
      <c r="B34411" s="72"/>
    </row>
    <row r="34412" spans="1:2">
      <c r="A34412" s="72" t="s">
        <v>11093</v>
      </c>
      <c r="B34412" s="72"/>
    </row>
    <row r="34413" spans="1:2">
      <c r="A34413" s="72" t="s">
        <v>5783</v>
      </c>
      <c r="B34413" s="72"/>
    </row>
    <row r="34414" spans="1:2">
      <c r="A34414" s="72" t="s">
        <v>32642</v>
      </c>
      <c r="B34414" s="72"/>
    </row>
    <row r="34415" spans="1:2">
      <c r="A34415" s="72" t="s">
        <v>11094</v>
      </c>
      <c r="B34415" s="72"/>
    </row>
    <row r="34416" spans="1:2">
      <c r="A34416" s="72" t="s">
        <v>18021</v>
      </c>
      <c r="B34416" s="72"/>
    </row>
    <row r="34417" spans="1:2">
      <c r="A34417" s="72" t="s">
        <v>12882</v>
      </c>
      <c r="B34417" s="72"/>
    </row>
    <row r="34418" spans="1:2">
      <c r="A34418" s="72" t="s">
        <v>15859</v>
      </c>
      <c r="B34418" s="72"/>
    </row>
    <row r="34419" spans="1:2">
      <c r="A34419" s="72" t="s">
        <v>13184</v>
      </c>
      <c r="B34419" s="72"/>
    </row>
    <row r="34420" spans="1:2">
      <c r="A34420" s="72" t="s">
        <v>4158</v>
      </c>
      <c r="B34420" s="72"/>
    </row>
    <row r="34421" spans="1:2">
      <c r="A34421" s="72" t="s">
        <v>22746</v>
      </c>
      <c r="B34421" s="72"/>
    </row>
    <row r="34422" spans="1:2">
      <c r="A34422" s="72" t="s">
        <v>18972</v>
      </c>
      <c r="B34422" s="72"/>
    </row>
    <row r="34423" spans="1:2">
      <c r="A34423" s="72" t="s">
        <v>9118</v>
      </c>
      <c r="B34423" s="72"/>
    </row>
    <row r="34424" spans="1:2">
      <c r="A34424" s="72" t="s">
        <v>22090</v>
      </c>
      <c r="B34424" s="72"/>
    </row>
    <row r="34425" spans="1:2">
      <c r="A34425" s="72" t="s">
        <v>28538</v>
      </c>
      <c r="B34425" s="72"/>
    </row>
    <row r="34426" spans="1:2">
      <c r="A34426" s="72" t="s">
        <v>9494</v>
      </c>
      <c r="B34426" s="72"/>
    </row>
    <row r="34427" spans="1:2">
      <c r="A34427" s="72" t="s">
        <v>23955</v>
      </c>
      <c r="B34427" s="72"/>
    </row>
    <row r="34428" spans="1:2">
      <c r="A34428" s="72" t="s">
        <v>23956</v>
      </c>
      <c r="B34428" s="72"/>
    </row>
    <row r="34429" spans="1:2">
      <c r="A34429" s="72" t="s">
        <v>14974</v>
      </c>
      <c r="B34429" s="72"/>
    </row>
    <row r="34430" spans="1:2">
      <c r="A34430" s="72" t="s">
        <v>9495</v>
      </c>
      <c r="B34430" s="72"/>
    </row>
    <row r="34431" spans="1:2">
      <c r="A34431" s="72" t="s">
        <v>9496</v>
      </c>
      <c r="B34431" s="72"/>
    </row>
    <row r="34432" spans="1:2">
      <c r="A34432" s="72" t="s">
        <v>30824</v>
      </c>
      <c r="B34432" s="72"/>
    </row>
    <row r="34433" spans="1:2">
      <c r="A34433" s="72" t="s">
        <v>1918</v>
      </c>
      <c r="B34433" s="72"/>
    </row>
    <row r="34434" spans="1:2">
      <c r="A34434" s="72" t="s">
        <v>31121</v>
      </c>
      <c r="B34434" s="72"/>
    </row>
    <row r="34435" spans="1:2">
      <c r="A34435" s="72" t="s">
        <v>12883</v>
      </c>
      <c r="B34435" s="72"/>
    </row>
    <row r="34436" spans="1:2">
      <c r="A34436" s="72" t="s">
        <v>29636</v>
      </c>
      <c r="B34436" s="72"/>
    </row>
    <row r="34437" spans="1:2">
      <c r="A34437" s="72" t="s">
        <v>19751</v>
      </c>
      <c r="B34437" s="72"/>
    </row>
    <row r="34438" spans="1:2">
      <c r="A34438" s="72" t="s">
        <v>22747</v>
      </c>
      <c r="B34438" s="72"/>
    </row>
    <row r="34439" spans="1:2">
      <c r="A34439" s="72" t="s">
        <v>22748</v>
      </c>
      <c r="B34439" s="72"/>
    </row>
    <row r="34440" spans="1:2">
      <c r="A34440" s="72" t="s">
        <v>11095</v>
      </c>
      <c r="B34440" s="72"/>
    </row>
    <row r="34441" spans="1:2">
      <c r="A34441" s="72" t="s">
        <v>24955</v>
      </c>
      <c r="B34441" s="72"/>
    </row>
    <row r="34442" spans="1:2">
      <c r="A34442" s="72" t="s">
        <v>6502</v>
      </c>
      <c r="B34442" s="72"/>
    </row>
    <row r="34443" spans="1:2">
      <c r="A34443" s="72" t="s">
        <v>5784</v>
      </c>
      <c r="B34443" s="72"/>
    </row>
    <row r="34444" spans="1:2">
      <c r="A34444" s="72" t="s">
        <v>1362</v>
      </c>
      <c r="B34444" s="72"/>
    </row>
    <row r="34445" spans="1:2">
      <c r="A34445" s="72" t="s">
        <v>8566</v>
      </c>
      <c r="B34445" s="72"/>
    </row>
    <row r="34446" spans="1:2">
      <c r="A34446" s="72" t="s">
        <v>8566</v>
      </c>
      <c r="B34446" s="72"/>
    </row>
    <row r="34447" spans="1:2">
      <c r="A34447" s="72" t="s">
        <v>7415</v>
      </c>
      <c r="B34447" s="72"/>
    </row>
    <row r="34448" spans="1:2">
      <c r="A34448" s="72" t="s">
        <v>3338</v>
      </c>
      <c r="B34448" s="72"/>
    </row>
    <row r="34449" spans="1:2">
      <c r="A34449" s="72" t="s">
        <v>3338</v>
      </c>
      <c r="B34449" s="72"/>
    </row>
    <row r="34450" spans="1:2">
      <c r="A34450" s="72" t="s">
        <v>4159</v>
      </c>
      <c r="B34450" s="72"/>
    </row>
    <row r="34451" spans="1:2">
      <c r="A34451" s="72" t="s">
        <v>31279</v>
      </c>
      <c r="B34451" s="72"/>
    </row>
    <row r="34452" spans="1:2">
      <c r="A34452" s="72" t="s">
        <v>27682</v>
      </c>
      <c r="B34452" s="72"/>
    </row>
    <row r="34453" spans="1:2">
      <c r="A34453" s="72" t="s">
        <v>6503</v>
      </c>
      <c r="B34453" s="72"/>
    </row>
    <row r="34454" spans="1:2">
      <c r="A34454" s="72" t="s">
        <v>28276</v>
      </c>
      <c r="B34454" s="72"/>
    </row>
    <row r="34455" spans="1:2">
      <c r="A34455" s="72" t="s">
        <v>28277</v>
      </c>
      <c r="B34455" s="72"/>
    </row>
    <row r="34456" spans="1:2">
      <c r="A34456" s="72" t="s">
        <v>14007</v>
      </c>
      <c r="B34456" s="72"/>
    </row>
    <row r="34457" spans="1:2">
      <c r="A34457" s="72" t="s">
        <v>27176</v>
      </c>
      <c r="B34457" s="72"/>
    </row>
    <row r="34458" spans="1:2">
      <c r="A34458" s="72" t="s">
        <v>11966</v>
      </c>
      <c r="B34458" s="72"/>
    </row>
    <row r="34459" spans="1:2">
      <c r="A34459" s="72" t="s">
        <v>11966</v>
      </c>
      <c r="B34459" s="72"/>
    </row>
    <row r="34460" spans="1:2">
      <c r="A34460" s="72" t="s">
        <v>11416</v>
      </c>
      <c r="B34460" s="72"/>
    </row>
    <row r="34461" spans="1:2">
      <c r="A34461" s="72" t="s">
        <v>21187</v>
      </c>
      <c r="B34461" s="72"/>
    </row>
    <row r="34462" spans="1:2">
      <c r="A34462" s="72" t="s">
        <v>13523</v>
      </c>
      <c r="B34462" s="72"/>
    </row>
    <row r="34463" spans="1:2">
      <c r="A34463" s="72" t="s">
        <v>6221</v>
      </c>
      <c r="B34463" s="72"/>
    </row>
    <row r="34464" spans="1:2">
      <c r="A34464" s="72" t="s">
        <v>14975</v>
      </c>
      <c r="B34464" s="72"/>
    </row>
    <row r="34465" spans="1:2">
      <c r="A34465" s="72" t="s">
        <v>29189</v>
      </c>
      <c r="B34465" s="72"/>
    </row>
    <row r="34466" spans="1:2">
      <c r="A34466" s="72" t="s">
        <v>16093</v>
      </c>
      <c r="B34466" s="72"/>
    </row>
    <row r="34467" spans="1:2">
      <c r="A34467" s="72" t="s">
        <v>11417</v>
      </c>
      <c r="B34467" s="72"/>
    </row>
    <row r="34468" spans="1:2">
      <c r="A34468" s="72" t="s">
        <v>24422</v>
      </c>
      <c r="B34468" s="72"/>
    </row>
    <row r="34469" spans="1:2">
      <c r="A34469" s="72" t="s">
        <v>30825</v>
      </c>
      <c r="B34469" s="72"/>
    </row>
    <row r="34470" spans="1:2">
      <c r="A34470" s="72" t="s">
        <v>32989</v>
      </c>
      <c r="B34470" s="72"/>
    </row>
    <row r="34471" spans="1:2">
      <c r="A34471" s="72" t="s">
        <v>27683</v>
      </c>
      <c r="B34471" s="72"/>
    </row>
    <row r="34472" spans="1:2">
      <c r="A34472" s="72" t="s">
        <v>6222</v>
      </c>
      <c r="B34472" s="72"/>
    </row>
    <row r="34473" spans="1:2">
      <c r="A34473" s="72" t="s">
        <v>12400</v>
      </c>
      <c r="B34473" s="72"/>
    </row>
    <row r="34474" spans="1:2">
      <c r="A34474" s="72" t="s">
        <v>18022</v>
      </c>
      <c r="B34474" s="72"/>
    </row>
    <row r="34475" spans="1:2">
      <c r="A34475" s="72" t="s">
        <v>16094</v>
      </c>
      <c r="B34475" s="72"/>
    </row>
    <row r="34476" spans="1:2">
      <c r="A34476" s="72" t="s">
        <v>17545</v>
      </c>
      <c r="B34476" s="72"/>
    </row>
    <row r="34477" spans="1:2">
      <c r="A34477" s="72" t="s">
        <v>1919</v>
      </c>
      <c r="B34477" s="72"/>
    </row>
    <row r="34478" spans="1:2">
      <c r="A34478" s="72" t="s">
        <v>9119</v>
      </c>
      <c r="B34478" s="72"/>
    </row>
    <row r="34479" spans="1:2">
      <c r="A34479" s="72" t="s">
        <v>8567</v>
      </c>
      <c r="B34479" s="72"/>
    </row>
    <row r="34480" spans="1:2">
      <c r="A34480" s="72" t="s">
        <v>8568</v>
      </c>
      <c r="B34480" s="72"/>
    </row>
    <row r="34481" spans="1:2">
      <c r="A34481" s="72" t="s">
        <v>14976</v>
      </c>
      <c r="B34481" s="72"/>
    </row>
    <row r="34482" spans="1:2">
      <c r="A34482" s="72" t="s">
        <v>31414</v>
      </c>
      <c r="B34482" s="72"/>
    </row>
    <row r="34483" spans="1:2">
      <c r="A34483" s="72" t="s">
        <v>15860</v>
      </c>
      <c r="B34483" s="72"/>
    </row>
    <row r="34484" spans="1:2">
      <c r="A34484" s="72" t="s">
        <v>6224</v>
      </c>
      <c r="B34484" s="72"/>
    </row>
    <row r="34485" spans="1:2">
      <c r="A34485" s="72" t="s">
        <v>27684</v>
      </c>
      <c r="B34485" s="72"/>
    </row>
    <row r="34486" spans="1:2">
      <c r="A34486" s="72" t="s">
        <v>588</v>
      </c>
      <c r="B34486" s="72"/>
    </row>
    <row r="34487" spans="1:2">
      <c r="A34487" s="72" t="s">
        <v>27685</v>
      </c>
      <c r="B34487" s="72"/>
    </row>
    <row r="34488" spans="1:2">
      <c r="A34488" s="72" t="s">
        <v>27177</v>
      </c>
      <c r="B34488" s="72"/>
    </row>
    <row r="34489" spans="1:2">
      <c r="A34489" s="72" t="s">
        <v>10452</v>
      </c>
      <c r="B34489" s="72"/>
    </row>
    <row r="34490" spans="1:2">
      <c r="A34490" s="72" t="s">
        <v>31280</v>
      </c>
      <c r="B34490" s="72"/>
    </row>
    <row r="34491" spans="1:2">
      <c r="A34491" s="72" t="s">
        <v>32990</v>
      </c>
      <c r="B34491" s="72"/>
    </row>
    <row r="34492" spans="1:2">
      <c r="A34492" s="72" t="s">
        <v>23957</v>
      </c>
      <c r="B34492" s="72"/>
    </row>
    <row r="34493" spans="1:2">
      <c r="A34493" s="72" t="s">
        <v>22091</v>
      </c>
      <c r="B34493" s="72"/>
    </row>
    <row r="34494" spans="1:2">
      <c r="A34494" s="72" t="s">
        <v>12401</v>
      </c>
      <c r="B34494" s="72"/>
    </row>
    <row r="34495" spans="1:2">
      <c r="A34495" s="72" t="s">
        <v>1366</v>
      </c>
      <c r="B34495" s="72"/>
    </row>
    <row r="34496" spans="1:2">
      <c r="A34496" s="72" t="s">
        <v>30826</v>
      </c>
      <c r="B34496" s="72"/>
    </row>
    <row r="34497" spans="1:2">
      <c r="A34497" s="72" t="s">
        <v>23958</v>
      </c>
      <c r="B34497" s="72"/>
    </row>
    <row r="34498" spans="1:2">
      <c r="A34498" s="72" t="s">
        <v>32991</v>
      </c>
      <c r="B34498" s="72"/>
    </row>
    <row r="34499" spans="1:2">
      <c r="A34499" s="72" t="s">
        <v>6504</v>
      </c>
      <c r="B34499" s="72"/>
    </row>
    <row r="34500" spans="1:2">
      <c r="A34500" s="72" t="s">
        <v>26674</v>
      </c>
      <c r="B34500" s="72"/>
    </row>
    <row r="34501" spans="1:2">
      <c r="A34501" s="72" t="s">
        <v>3339</v>
      </c>
      <c r="B34501" s="72"/>
    </row>
    <row r="34502" spans="1:2">
      <c r="A34502" s="72" t="s">
        <v>18552</v>
      </c>
      <c r="B34502" s="72"/>
    </row>
    <row r="34503" spans="1:2">
      <c r="A34503" s="72" t="s">
        <v>17547</v>
      </c>
      <c r="B34503" s="72"/>
    </row>
    <row r="34504" spans="1:2">
      <c r="A34504" s="72" t="s">
        <v>14977</v>
      </c>
      <c r="B34504" s="72"/>
    </row>
    <row r="34505" spans="1:2">
      <c r="A34505" s="72" t="s">
        <v>14482</v>
      </c>
      <c r="B34505" s="72"/>
    </row>
    <row r="34506" spans="1:2">
      <c r="A34506" s="72" t="s">
        <v>16095</v>
      </c>
      <c r="B34506" s="72"/>
    </row>
    <row r="34507" spans="1:2">
      <c r="A34507" s="72" t="s">
        <v>3340</v>
      </c>
      <c r="B34507" s="72"/>
    </row>
    <row r="34508" spans="1:2">
      <c r="A34508" s="72" t="s">
        <v>26675</v>
      </c>
      <c r="B34508" s="72"/>
    </row>
    <row r="34509" spans="1:2">
      <c r="A34509" s="72" t="s">
        <v>9120</v>
      </c>
      <c r="B34509" s="72"/>
    </row>
    <row r="34510" spans="1:2">
      <c r="A34510" s="72" t="s">
        <v>4584</v>
      </c>
      <c r="B34510" s="72"/>
    </row>
    <row r="34511" spans="1:2">
      <c r="A34511" s="72" t="s">
        <v>8061</v>
      </c>
      <c r="B34511" s="72"/>
    </row>
    <row r="34512" spans="1:2">
      <c r="A34512" s="72" t="s">
        <v>28024</v>
      </c>
      <c r="B34512" s="72"/>
    </row>
    <row r="34513" spans="1:2">
      <c r="A34513" s="72" t="s">
        <v>1710</v>
      </c>
      <c r="B34513" s="72"/>
    </row>
    <row r="34514" spans="1:2">
      <c r="A34514" s="72" t="s">
        <v>11967</v>
      </c>
      <c r="B34514" s="72"/>
    </row>
    <row r="34515" spans="1:2">
      <c r="A34515" s="72" t="s">
        <v>24423</v>
      </c>
      <c r="B34515" s="72"/>
    </row>
    <row r="34516" spans="1:2">
      <c r="A34516" s="72" t="s">
        <v>25578</v>
      </c>
      <c r="B34516" s="72"/>
    </row>
    <row r="34517" spans="1:2">
      <c r="A34517" s="72" t="s">
        <v>24425</v>
      </c>
      <c r="B34517" s="72"/>
    </row>
    <row r="34518" spans="1:2">
      <c r="A34518" s="72" t="s">
        <v>5785</v>
      </c>
      <c r="B34518" s="72"/>
    </row>
    <row r="34519" spans="1:2">
      <c r="A34519" s="72" t="s">
        <v>5785</v>
      </c>
      <c r="B34519" s="72"/>
    </row>
    <row r="34520" spans="1:2">
      <c r="A34520" s="72" t="s">
        <v>5785</v>
      </c>
      <c r="B34520" s="72"/>
    </row>
    <row r="34521" spans="1:2">
      <c r="A34521" s="72" t="s">
        <v>5785</v>
      </c>
      <c r="B34521" s="72"/>
    </row>
    <row r="34522" spans="1:2">
      <c r="A34522" s="72" t="s">
        <v>1712</v>
      </c>
      <c r="B34522" s="72"/>
    </row>
    <row r="34523" spans="1:2">
      <c r="A34523" s="72" t="s">
        <v>22749</v>
      </c>
      <c r="B34523" s="72"/>
    </row>
    <row r="34524" spans="1:2">
      <c r="A34524" s="72" t="s">
        <v>20256</v>
      </c>
      <c r="B34524" s="72"/>
    </row>
    <row r="34525" spans="1:2">
      <c r="A34525" s="72" t="s">
        <v>14008</v>
      </c>
      <c r="B34525" s="72"/>
    </row>
    <row r="34526" spans="1:2">
      <c r="A34526" s="72" t="s">
        <v>29637</v>
      </c>
      <c r="B34526" s="72"/>
    </row>
    <row r="34527" spans="1:2">
      <c r="A34527" s="72" t="s">
        <v>32208</v>
      </c>
      <c r="B34527" s="72"/>
    </row>
    <row r="34528" spans="1:2">
      <c r="A34528" s="72" t="s">
        <v>20257</v>
      </c>
      <c r="B34528" s="72"/>
    </row>
    <row r="34529" spans="1:2">
      <c r="A34529" s="4" t="s">
        <v>1367</v>
      </c>
      <c r="B34529" s="72"/>
    </row>
    <row r="34530" spans="1:2">
      <c r="A34530" s="72" t="s">
        <v>10079</v>
      </c>
      <c r="B34530" s="72"/>
    </row>
    <row r="34531" spans="1:2">
      <c r="A34531" s="72" t="s">
        <v>13741</v>
      </c>
      <c r="B34531" s="72"/>
    </row>
    <row r="34532" spans="1:2">
      <c r="A34532" s="72" t="s">
        <v>14009</v>
      </c>
      <c r="B34532" s="72"/>
    </row>
    <row r="34533" spans="1:2">
      <c r="A34533" s="72" t="s">
        <v>29892</v>
      </c>
      <c r="B34533" s="72"/>
    </row>
    <row r="34534" spans="1:2">
      <c r="A34534" s="4" t="s">
        <v>1368</v>
      </c>
      <c r="B34534" s="72"/>
    </row>
    <row r="34535" spans="1:2">
      <c r="A34535" s="72" t="s">
        <v>32209</v>
      </c>
      <c r="B34535" s="72"/>
    </row>
    <row r="34536" spans="1:2">
      <c r="A34536" s="72" t="s">
        <v>10080</v>
      </c>
      <c r="B34536" s="72"/>
    </row>
    <row r="34537" spans="1:2">
      <c r="A34537" s="72" t="s">
        <v>21188</v>
      </c>
      <c r="B34537" s="72"/>
    </row>
    <row r="34538" spans="1:2">
      <c r="A34538" s="72" t="s">
        <v>28025</v>
      </c>
      <c r="B34538" s="72"/>
    </row>
    <row r="34539" spans="1:2">
      <c r="A34539" s="72" t="s">
        <v>9121</v>
      </c>
      <c r="B34539" s="72"/>
    </row>
    <row r="34540" spans="1:2">
      <c r="A34540" s="72" t="s">
        <v>24426</v>
      </c>
      <c r="B34540" s="72"/>
    </row>
    <row r="34541" spans="1:2">
      <c r="A34541" s="72" t="s">
        <v>3341</v>
      </c>
      <c r="B34541" s="72"/>
    </row>
    <row r="34542" spans="1:2">
      <c r="A34542" s="72" t="s">
        <v>14483</v>
      </c>
      <c r="B34542" s="72"/>
    </row>
    <row r="34543" spans="1:2">
      <c r="A34543" s="72" t="s">
        <v>18023</v>
      </c>
      <c r="B34543" s="72"/>
    </row>
    <row r="34544" spans="1:2">
      <c r="A34544" s="72" t="s">
        <v>17548</v>
      </c>
      <c r="B34544" s="72"/>
    </row>
    <row r="34545" spans="1:2">
      <c r="A34545" s="72" t="s">
        <v>9122</v>
      </c>
      <c r="B34545" s="72"/>
    </row>
    <row r="34546" spans="1:2">
      <c r="A34546" s="72" t="s">
        <v>7416</v>
      </c>
      <c r="B34546" s="72"/>
    </row>
    <row r="34547" spans="1:2">
      <c r="A34547" s="72" t="s">
        <v>27178</v>
      </c>
      <c r="B34547" s="72"/>
    </row>
    <row r="34548" spans="1:2">
      <c r="A34548" s="72" t="s">
        <v>5420</v>
      </c>
      <c r="B34548" s="72"/>
    </row>
    <row r="34549" spans="1:2">
      <c r="A34549" s="72" t="s">
        <v>2567</v>
      </c>
      <c r="B34549" s="72"/>
    </row>
    <row r="34550" spans="1:2">
      <c r="A34550" s="72" t="s">
        <v>2567</v>
      </c>
      <c r="B34550" s="72"/>
    </row>
    <row r="34551" spans="1:2">
      <c r="A34551" s="72" t="s">
        <v>2567</v>
      </c>
      <c r="B34551" s="72"/>
    </row>
    <row r="34552" spans="1:2">
      <c r="A34552" s="72" t="s">
        <v>3734</v>
      </c>
      <c r="B34552" s="72"/>
    </row>
    <row r="34553" spans="1:2">
      <c r="A34553" s="72" t="s">
        <v>2568</v>
      </c>
      <c r="B34553" s="72"/>
    </row>
    <row r="34554" spans="1:2">
      <c r="A34554" s="72" t="s">
        <v>7417</v>
      </c>
      <c r="B34554" s="72"/>
    </row>
    <row r="34555" spans="1:2">
      <c r="A34555" s="72" t="s">
        <v>15542</v>
      </c>
      <c r="B34555" s="72"/>
    </row>
    <row r="34556" spans="1:2">
      <c r="A34556" s="72" t="s">
        <v>10453</v>
      </c>
      <c r="B34556" s="72"/>
    </row>
    <row r="34557" spans="1:2">
      <c r="A34557" s="72" t="s">
        <v>10453</v>
      </c>
      <c r="B34557" s="72"/>
    </row>
    <row r="34558" spans="1:2">
      <c r="A34558" s="72" t="s">
        <v>29638</v>
      </c>
      <c r="B34558" s="72"/>
    </row>
    <row r="34559" spans="1:2">
      <c r="A34559" s="72" t="s">
        <v>14010</v>
      </c>
      <c r="B34559" s="72"/>
    </row>
    <row r="34560" spans="1:2">
      <c r="A34560" s="72" t="s">
        <v>589</v>
      </c>
      <c r="B34560" s="72"/>
    </row>
    <row r="34561" spans="1:2">
      <c r="A34561" s="72" t="s">
        <v>30154</v>
      </c>
      <c r="B34561" s="72"/>
    </row>
    <row r="34562" spans="1:2">
      <c r="A34562" s="72" t="s">
        <v>2569</v>
      </c>
      <c r="B34562" s="72"/>
    </row>
    <row r="34563" spans="1:2">
      <c r="A34563" s="72" t="s">
        <v>30155</v>
      </c>
      <c r="B34563" s="72"/>
    </row>
    <row r="34564" spans="1:2">
      <c r="A34564" s="72" t="s">
        <v>32992</v>
      </c>
      <c r="B34564" s="72"/>
    </row>
    <row r="34565" spans="1:2">
      <c r="A34565" s="72" t="s">
        <v>13525</v>
      </c>
      <c r="B34565" s="72"/>
    </row>
    <row r="34566" spans="1:2">
      <c r="A34566" s="72" t="s">
        <v>1713</v>
      </c>
      <c r="B34566" s="72"/>
    </row>
    <row r="34567" spans="1:2">
      <c r="A34567" s="72" t="s">
        <v>21189</v>
      </c>
      <c r="B34567" s="72"/>
    </row>
    <row r="34568" spans="1:2">
      <c r="A34568" s="72" t="s">
        <v>10862</v>
      </c>
      <c r="B34568" s="72"/>
    </row>
    <row r="34569" spans="1:2">
      <c r="A34569" s="72" t="s">
        <v>32993</v>
      </c>
      <c r="B34569" s="72"/>
    </row>
    <row r="34570" spans="1:2">
      <c r="A34570" s="72" t="s">
        <v>9497</v>
      </c>
      <c r="B34570" s="72"/>
    </row>
    <row r="34571" spans="1:2">
      <c r="A34571" s="72" t="s">
        <v>7418</v>
      </c>
      <c r="B34571" s="72"/>
    </row>
    <row r="34572" spans="1:2">
      <c r="A34572" s="72" t="s">
        <v>27686</v>
      </c>
      <c r="B34572" s="72"/>
    </row>
    <row r="34573" spans="1:2">
      <c r="A34573" s="72" t="s">
        <v>2991</v>
      </c>
      <c r="B34573" s="72"/>
    </row>
    <row r="34574" spans="1:2">
      <c r="A34574" s="72" t="s">
        <v>30827</v>
      </c>
      <c r="B34574" s="72"/>
    </row>
    <row r="34575" spans="1:2">
      <c r="A34575" s="72" t="s">
        <v>3735</v>
      </c>
      <c r="B34575" s="72"/>
    </row>
    <row r="34576" spans="1:2">
      <c r="A34576" s="72" t="s">
        <v>4585</v>
      </c>
      <c r="B34576" s="72"/>
    </row>
    <row r="34577" spans="1:2">
      <c r="A34577" s="72" t="s">
        <v>23959</v>
      </c>
      <c r="B34577" s="72"/>
    </row>
    <row r="34578" spans="1:2">
      <c r="A34578" s="72" t="s">
        <v>23960</v>
      </c>
      <c r="B34578" s="72"/>
    </row>
    <row r="34579" spans="1:2">
      <c r="A34579" s="72" t="s">
        <v>28279</v>
      </c>
      <c r="B34579" s="72"/>
    </row>
    <row r="34580" spans="1:2">
      <c r="A34580" s="72" t="s">
        <v>13185</v>
      </c>
      <c r="B34580" s="72"/>
    </row>
    <row r="34581" spans="1:2">
      <c r="A34581" s="72" t="s">
        <v>7419</v>
      </c>
      <c r="B34581" s="72"/>
    </row>
    <row r="34582" spans="1:2">
      <c r="A34582" s="72" t="s">
        <v>7420</v>
      </c>
      <c r="B34582" s="72"/>
    </row>
    <row r="34583" spans="1:2">
      <c r="A34583" s="72" t="s">
        <v>3736</v>
      </c>
      <c r="B34583" s="72"/>
    </row>
    <row r="34584" spans="1:2">
      <c r="A34584" s="72" t="s">
        <v>17549</v>
      </c>
      <c r="B34584" s="72"/>
    </row>
    <row r="34585" spans="1:2">
      <c r="A34585" s="72" t="s">
        <v>2992</v>
      </c>
      <c r="B34585" s="72"/>
    </row>
    <row r="34586" spans="1:2">
      <c r="A34586" s="72" t="s">
        <v>2992</v>
      </c>
      <c r="B34586" s="72"/>
    </row>
    <row r="34587" spans="1:2">
      <c r="A34587" s="72" t="s">
        <v>2992</v>
      </c>
      <c r="B34587" s="72"/>
    </row>
    <row r="34588" spans="1:2">
      <c r="A34588" s="72" t="s">
        <v>2992</v>
      </c>
      <c r="B34588" s="72"/>
    </row>
    <row r="34589" spans="1:2">
      <c r="A34589" s="72" t="s">
        <v>2992</v>
      </c>
      <c r="B34589" s="72"/>
    </row>
    <row r="34590" spans="1:2">
      <c r="A34590" s="72" t="s">
        <v>2992</v>
      </c>
      <c r="B34590" s="72"/>
    </row>
    <row r="34591" spans="1:2">
      <c r="A34591" s="72" t="s">
        <v>2992</v>
      </c>
      <c r="B34591" s="72"/>
    </row>
    <row r="34592" spans="1:2">
      <c r="A34592" s="72" t="s">
        <v>2992</v>
      </c>
      <c r="B34592" s="72"/>
    </row>
    <row r="34593" spans="1:2">
      <c r="A34593" s="72" t="s">
        <v>9124</v>
      </c>
      <c r="B34593" s="72"/>
    </row>
    <row r="34594" spans="1:2">
      <c r="A34594" s="72" t="s">
        <v>9125</v>
      </c>
      <c r="B34594" s="72"/>
    </row>
    <row r="34595" spans="1:2">
      <c r="A34595" s="72" t="s">
        <v>17514</v>
      </c>
      <c r="B34595" s="72"/>
    </row>
    <row r="34596" spans="1:2">
      <c r="A34596" s="72" t="s">
        <v>15861</v>
      </c>
      <c r="B34596" s="72"/>
    </row>
    <row r="34597" spans="1:2">
      <c r="A34597" s="72" t="s">
        <v>33270</v>
      </c>
      <c r="B34597" s="72"/>
    </row>
    <row r="34598" spans="1:2">
      <c r="A34598" s="72" t="s">
        <v>32010</v>
      </c>
      <c r="B34598" s="72"/>
    </row>
    <row r="34599" spans="1:2">
      <c r="A34599" s="72" t="s">
        <v>30156</v>
      </c>
      <c r="B34599" s="72"/>
    </row>
    <row r="34600" spans="1:2">
      <c r="A34600" s="72" t="s">
        <v>16879</v>
      </c>
      <c r="B34600" s="72"/>
    </row>
    <row r="34601" spans="1:2">
      <c r="A34601" s="72" t="s">
        <v>16879</v>
      </c>
      <c r="B34601" s="72"/>
    </row>
    <row r="34602" spans="1:2">
      <c r="A34602" s="72" t="s">
        <v>16879</v>
      </c>
      <c r="B34602" s="72"/>
    </row>
    <row r="34603" spans="1:2">
      <c r="A34603" s="72" t="s">
        <v>29894</v>
      </c>
      <c r="B34603" s="72"/>
    </row>
    <row r="34604" spans="1:2">
      <c r="A34604" s="72" t="s">
        <v>590</v>
      </c>
      <c r="B34604" s="72"/>
    </row>
    <row r="34605" spans="1:2">
      <c r="A34605" s="72" t="s">
        <v>5170</v>
      </c>
      <c r="B34605" s="72"/>
    </row>
    <row r="34606" spans="1:2">
      <c r="A34606" s="72" t="s">
        <v>27687</v>
      </c>
      <c r="B34606" s="72"/>
    </row>
    <row r="34607" spans="1:2">
      <c r="A34607" s="72" t="s">
        <v>18973</v>
      </c>
      <c r="B34607" s="72"/>
    </row>
    <row r="34608" spans="1:2">
      <c r="A34608" s="72" t="s">
        <v>18974</v>
      </c>
      <c r="B34608" s="72"/>
    </row>
    <row r="34609" spans="1:2">
      <c r="A34609" s="72" t="s">
        <v>14979</v>
      </c>
      <c r="B34609" s="72"/>
    </row>
    <row r="34610" spans="1:2">
      <c r="A34610" s="4" t="s">
        <v>1369</v>
      </c>
      <c r="B34610" s="72"/>
    </row>
    <row r="34611" spans="1:2">
      <c r="A34611" s="72" t="s">
        <v>1369</v>
      </c>
      <c r="B34611" s="72"/>
    </row>
    <row r="34612" spans="1:2">
      <c r="A34612" s="72" t="s">
        <v>4459</v>
      </c>
      <c r="B34612" s="72"/>
    </row>
    <row r="34613" spans="1:2">
      <c r="A34613" s="72" t="s">
        <v>5171</v>
      </c>
      <c r="B34613" s="72"/>
    </row>
    <row r="34614" spans="1:2">
      <c r="A34614" s="72" t="s">
        <v>591</v>
      </c>
      <c r="B34614" s="72"/>
    </row>
    <row r="34615" spans="1:2">
      <c r="A34615" s="72" t="s">
        <v>591</v>
      </c>
      <c r="B34615" s="72"/>
    </row>
    <row r="34616" spans="1:2">
      <c r="A34616" s="72" t="s">
        <v>11419</v>
      </c>
      <c r="B34616" s="72"/>
    </row>
    <row r="34617" spans="1:2">
      <c r="A34617" s="72" t="s">
        <v>14980</v>
      </c>
      <c r="B34617" s="72"/>
    </row>
    <row r="34618" spans="1:2">
      <c r="A34618" s="72" t="s">
        <v>9498</v>
      </c>
      <c r="B34618" s="72"/>
    </row>
    <row r="34619" spans="1:2">
      <c r="A34619" s="72" t="s">
        <v>30828</v>
      </c>
      <c r="B34619" s="72"/>
    </row>
    <row r="34620" spans="1:2">
      <c r="A34620" s="72" t="s">
        <v>22745</v>
      </c>
      <c r="B34620" s="72"/>
    </row>
    <row r="34621" spans="1:2">
      <c r="A34621" s="72" t="s">
        <v>5172</v>
      </c>
      <c r="B34621" s="72"/>
    </row>
    <row r="34622" spans="1:2">
      <c r="A34622" s="72" t="s">
        <v>15306</v>
      </c>
      <c r="B34622" s="72"/>
    </row>
    <row r="34623" spans="1:2">
      <c r="A34623" s="72" t="s">
        <v>15306</v>
      </c>
      <c r="B34623" s="72"/>
    </row>
    <row r="34624" spans="1:2">
      <c r="A34624" s="72" t="s">
        <v>22092</v>
      </c>
      <c r="B34624" s="72"/>
    </row>
    <row r="34625" spans="1:2">
      <c r="A34625" s="72" t="s">
        <v>24427</v>
      </c>
      <c r="B34625" s="72"/>
    </row>
    <row r="34626" spans="1:2">
      <c r="A34626" s="72" t="s">
        <v>14981</v>
      </c>
      <c r="B34626" s="72"/>
    </row>
    <row r="34627" spans="1:2">
      <c r="A34627" s="72" t="s">
        <v>7421</v>
      </c>
      <c r="B34627" s="72"/>
    </row>
    <row r="34628" spans="1:2">
      <c r="A34628" s="72" t="s">
        <v>8569</v>
      </c>
      <c r="B34628" s="72"/>
    </row>
    <row r="34629" spans="1:2">
      <c r="A34629" s="72" t="s">
        <v>10454</v>
      </c>
      <c r="B34629" s="72"/>
    </row>
    <row r="34630" spans="1:2">
      <c r="A34630" s="72" t="s">
        <v>17157</v>
      </c>
      <c r="B34630" s="72"/>
    </row>
    <row r="34631" spans="1:2">
      <c r="A34631" s="72" t="s">
        <v>5786</v>
      </c>
      <c r="B34631" s="72"/>
    </row>
    <row r="34632" spans="1:2">
      <c r="A34632" s="72" t="s">
        <v>28280</v>
      </c>
      <c r="B34632" s="72"/>
    </row>
    <row r="34633" spans="1:2">
      <c r="A34633" s="72" t="s">
        <v>12885</v>
      </c>
      <c r="B34633" s="72"/>
    </row>
    <row r="34634" spans="1:2">
      <c r="A34634" s="72" t="s">
        <v>33271</v>
      </c>
      <c r="B34634" s="72"/>
    </row>
    <row r="34635" spans="1:2">
      <c r="A34635" s="72" t="s">
        <v>33272</v>
      </c>
      <c r="B34635" s="72"/>
    </row>
    <row r="34636" spans="1:2">
      <c r="A34636" s="72" t="s">
        <v>24428</v>
      </c>
      <c r="B34636" s="72"/>
    </row>
    <row r="34637" spans="1:2">
      <c r="A34637" s="72" t="s">
        <v>23961</v>
      </c>
      <c r="B34637" s="72"/>
    </row>
    <row r="34638" spans="1:2">
      <c r="A34638" s="72" t="s">
        <v>16296</v>
      </c>
      <c r="B34638" s="72"/>
    </row>
    <row r="34639" spans="1:2">
      <c r="A34639" s="72" t="s">
        <v>14486</v>
      </c>
      <c r="B34639" s="72"/>
    </row>
    <row r="34640" spans="1:2">
      <c r="A34640" s="72" t="s">
        <v>29639</v>
      </c>
      <c r="B34640" s="72"/>
    </row>
    <row r="34641" spans="1:2">
      <c r="A34641" s="72" t="s">
        <v>18553</v>
      </c>
      <c r="B34641" s="72"/>
    </row>
    <row r="34642" spans="1:2">
      <c r="A34642" s="72" t="s">
        <v>18554</v>
      </c>
      <c r="B34642" s="72"/>
    </row>
    <row r="34643" spans="1:2">
      <c r="A34643" s="72" t="s">
        <v>5787</v>
      </c>
      <c r="B34643" s="72"/>
    </row>
    <row r="34644" spans="1:2">
      <c r="A34644" s="72" t="s">
        <v>5787</v>
      </c>
      <c r="B34644" s="72"/>
    </row>
    <row r="34645" spans="1:2">
      <c r="A34645" s="72" t="s">
        <v>32644</v>
      </c>
      <c r="B34645" s="72"/>
    </row>
    <row r="34646" spans="1:2">
      <c r="A34646" s="4" t="s">
        <v>1370</v>
      </c>
      <c r="B34646" s="72"/>
    </row>
    <row r="34647" spans="1:2">
      <c r="A34647" s="72" t="s">
        <v>20258</v>
      </c>
      <c r="B34647" s="72"/>
    </row>
    <row r="34648" spans="1:2">
      <c r="A34648" s="72" t="s">
        <v>27688</v>
      </c>
      <c r="B34648" s="72"/>
    </row>
    <row r="34649" spans="1:2">
      <c r="A34649" s="72" t="s">
        <v>4160</v>
      </c>
      <c r="B34649" s="72"/>
    </row>
    <row r="34650" spans="1:2">
      <c r="A34650" s="72" t="s">
        <v>18555</v>
      </c>
      <c r="B34650" s="72"/>
    </row>
    <row r="34651" spans="1:2">
      <c r="A34651" s="72" t="s">
        <v>18556</v>
      </c>
      <c r="B34651" s="72"/>
    </row>
    <row r="34652" spans="1:2">
      <c r="A34652" s="72" t="s">
        <v>18975</v>
      </c>
      <c r="B34652" s="72"/>
    </row>
    <row r="34653" spans="1:2">
      <c r="A34653" s="72" t="s">
        <v>18976</v>
      </c>
      <c r="B34653" s="72"/>
    </row>
    <row r="34654" spans="1:2">
      <c r="A34654" s="72" t="s">
        <v>592</v>
      </c>
      <c r="B34654" s="72"/>
    </row>
    <row r="34655" spans="1:2">
      <c r="A34655" s="72" t="s">
        <v>9499</v>
      </c>
      <c r="B34655" s="72"/>
    </row>
    <row r="34656" spans="1:2">
      <c r="A34656" s="72" t="s">
        <v>33114</v>
      </c>
      <c r="B34656" s="72"/>
    </row>
    <row r="34657" spans="1:2">
      <c r="A34657" s="72" t="s">
        <v>21190</v>
      </c>
      <c r="B34657" s="72"/>
    </row>
    <row r="34658" spans="1:2">
      <c r="A34658" s="72" t="s">
        <v>14982</v>
      </c>
      <c r="B34658" s="72"/>
    </row>
    <row r="34659" spans="1:2">
      <c r="A34659" s="72" t="s">
        <v>593</v>
      </c>
      <c r="B34659" s="72"/>
    </row>
    <row r="34660" spans="1:2">
      <c r="A34660" s="72" t="s">
        <v>11096</v>
      </c>
      <c r="B34660" s="72"/>
    </row>
    <row r="34661" spans="1:2">
      <c r="A34661" s="72" t="s">
        <v>6505</v>
      </c>
      <c r="B34661" s="72"/>
    </row>
    <row r="34662" spans="1:2">
      <c r="A34662" s="72" t="s">
        <v>18557</v>
      </c>
      <c r="B34662" s="72"/>
    </row>
    <row r="34663" spans="1:2">
      <c r="A34663" s="72" t="s">
        <v>594</v>
      </c>
      <c r="B34663" s="72"/>
    </row>
    <row r="34664" spans="1:2">
      <c r="A34664" s="72" t="s">
        <v>1371</v>
      </c>
      <c r="B34664" s="72"/>
    </row>
    <row r="34665" spans="1:2">
      <c r="A34665" s="72" t="s">
        <v>1372</v>
      </c>
      <c r="B34665" s="72"/>
    </row>
    <row r="34666" spans="1:2">
      <c r="A34666" s="72" t="s">
        <v>10081</v>
      </c>
      <c r="B34666" s="72"/>
    </row>
    <row r="34667" spans="1:2">
      <c r="A34667" s="72" t="s">
        <v>10081</v>
      </c>
      <c r="B34667" s="72"/>
    </row>
    <row r="34668" spans="1:2">
      <c r="A34668" s="72" t="s">
        <v>27180</v>
      </c>
      <c r="B34668" s="72"/>
    </row>
    <row r="34669" spans="1:2">
      <c r="A34669" s="72" t="s">
        <v>2570</v>
      </c>
      <c r="B34669" s="72"/>
    </row>
    <row r="34670" spans="1:2">
      <c r="A34670" s="72" t="s">
        <v>11420</v>
      </c>
      <c r="B34670" s="72"/>
    </row>
    <row r="34671" spans="1:2">
      <c r="A34671" s="72" t="s">
        <v>7422</v>
      </c>
      <c r="B34671" s="72"/>
    </row>
    <row r="34672" spans="1:2">
      <c r="A34672" s="72" t="s">
        <v>18977</v>
      </c>
      <c r="B34672" s="72"/>
    </row>
    <row r="34673" spans="1:2">
      <c r="A34673" s="72" t="s">
        <v>33552</v>
      </c>
      <c r="B34673" s="72"/>
    </row>
    <row r="34674" spans="1:2">
      <c r="A34674" s="72" t="s">
        <v>28540</v>
      </c>
      <c r="B34674" s="72"/>
    </row>
    <row r="34675" spans="1:2">
      <c r="A34675" s="72" t="s">
        <v>33115</v>
      </c>
      <c r="B34675" s="72"/>
    </row>
    <row r="34676" spans="1:2">
      <c r="A34676" s="72" t="s">
        <v>13742</v>
      </c>
      <c r="B34676" s="72"/>
    </row>
    <row r="34677" spans="1:2">
      <c r="A34677" s="4" t="s">
        <v>1373</v>
      </c>
      <c r="B34677" s="72"/>
    </row>
    <row r="34678" spans="1:2">
      <c r="A34678" s="72" t="s">
        <v>29190</v>
      </c>
      <c r="B34678" s="72"/>
    </row>
    <row r="34679" spans="1:2">
      <c r="A34679" s="72" t="s">
        <v>29191</v>
      </c>
      <c r="B34679" s="72"/>
    </row>
    <row r="34680" spans="1:2">
      <c r="A34680" s="72" t="s">
        <v>14487</v>
      </c>
      <c r="B34680" s="72"/>
    </row>
    <row r="34681" spans="1:2">
      <c r="A34681" s="72" t="s">
        <v>15543</v>
      </c>
      <c r="B34681" s="72"/>
    </row>
    <row r="34682" spans="1:2">
      <c r="A34682" s="72" t="s">
        <v>7423</v>
      </c>
      <c r="B34682" s="72"/>
    </row>
    <row r="34683" spans="1:2">
      <c r="A34683" s="72" t="s">
        <v>7424</v>
      </c>
      <c r="B34683" s="72"/>
    </row>
    <row r="34684" spans="1:2">
      <c r="A34684" s="72" t="s">
        <v>14983</v>
      </c>
      <c r="B34684" s="72"/>
    </row>
    <row r="34685" spans="1:2">
      <c r="A34685" s="72" t="s">
        <v>32645</v>
      </c>
      <c r="B34685" s="72"/>
    </row>
    <row r="34686" spans="1:2">
      <c r="A34686" s="72" t="s">
        <v>9689</v>
      </c>
      <c r="B34686" s="72"/>
    </row>
    <row r="34687" spans="1:2">
      <c r="A34687" s="72" t="s">
        <v>2084</v>
      </c>
      <c r="B34687" s="72"/>
    </row>
    <row r="34688" spans="1:2">
      <c r="A34688" s="72" t="s">
        <v>32210</v>
      </c>
      <c r="B34688" s="72"/>
    </row>
    <row r="34689" spans="1:2">
      <c r="A34689" s="72" t="s">
        <v>2571</v>
      </c>
      <c r="B34689" s="72"/>
    </row>
    <row r="34690" spans="1:2">
      <c r="A34690" s="72" t="s">
        <v>4460</v>
      </c>
      <c r="B34690" s="72"/>
    </row>
    <row r="34691" spans="1:2">
      <c r="A34691" s="72" t="s">
        <v>24429</v>
      </c>
      <c r="B34691" s="72"/>
    </row>
    <row r="34692" spans="1:2">
      <c r="A34692" s="72" t="s">
        <v>28541</v>
      </c>
      <c r="B34692" s="72"/>
    </row>
    <row r="34693" spans="1:2">
      <c r="A34693" s="72" t="s">
        <v>5421</v>
      </c>
      <c r="B34693" s="72"/>
    </row>
    <row r="34694" spans="1:2">
      <c r="A34694" s="72" t="s">
        <v>5421</v>
      </c>
      <c r="B34694" s="72"/>
    </row>
    <row r="34695" spans="1:2">
      <c r="A34695" s="72" t="s">
        <v>8570</v>
      </c>
      <c r="B34695" s="72"/>
    </row>
    <row r="34696" spans="1:2">
      <c r="A34696" s="72" t="s">
        <v>8571</v>
      </c>
      <c r="B34696" s="72"/>
    </row>
    <row r="34697" spans="1:2">
      <c r="A34697" s="72" t="s">
        <v>8572</v>
      </c>
      <c r="B34697" s="72"/>
    </row>
    <row r="34698" spans="1:2">
      <c r="A34698" s="72" t="s">
        <v>14488</v>
      </c>
      <c r="B34698" s="72"/>
    </row>
    <row r="34699" spans="1:2">
      <c r="A34699" s="72" t="s">
        <v>22750</v>
      </c>
      <c r="B34699" s="72"/>
    </row>
    <row r="34700" spans="1:2">
      <c r="A34700" s="72" t="s">
        <v>5422</v>
      </c>
      <c r="B34700" s="72"/>
    </row>
    <row r="34701" spans="1:2">
      <c r="A34701" s="72" t="s">
        <v>5422</v>
      </c>
      <c r="B34701" s="72"/>
    </row>
    <row r="34702" spans="1:2">
      <c r="A34702" s="72" t="s">
        <v>32994</v>
      </c>
      <c r="B34702" s="72"/>
    </row>
    <row r="34703" spans="1:2">
      <c r="A34703" s="72" t="s">
        <v>1374</v>
      </c>
      <c r="B34703" s="72"/>
    </row>
    <row r="34704" spans="1:2">
      <c r="A34704" s="72" t="s">
        <v>5423</v>
      </c>
      <c r="B34704" s="72"/>
    </row>
    <row r="34705" spans="1:2">
      <c r="A34705" s="72" t="s">
        <v>32995</v>
      </c>
      <c r="B34705" s="72"/>
    </row>
    <row r="34706" spans="1:2">
      <c r="A34706" s="72" t="s">
        <v>19752</v>
      </c>
      <c r="B34706" s="72"/>
    </row>
    <row r="34707" spans="1:2">
      <c r="A34707" s="72" t="s">
        <v>33116</v>
      </c>
      <c r="B34707" s="72"/>
    </row>
    <row r="34708" spans="1:2">
      <c r="A34708" s="72" t="s">
        <v>5424</v>
      </c>
      <c r="B34708" s="72"/>
    </row>
    <row r="34709" spans="1:2">
      <c r="A34709" s="72" t="s">
        <v>11421</v>
      </c>
      <c r="B34709" s="72"/>
    </row>
    <row r="34710" spans="1:2">
      <c r="A34710" s="72" t="s">
        <v>14489</v>
      </c>
      <c r="B34710" s="72"/>
    </row>
    <row r="34711" spans="1:2">
      <c r="A34711" s="72" t="s">
        <v>16096</v>
      </c>
      <c r="B34711" s="72"/>
    </row>
    <row r="34712" spans="1:2">
      <c r="A34712" s="72" t="s">
        <v>32011</v>
      </c>
      <c r="B34712" s="72"/>
    </row>
    <row r="34713" spans="1:2">
      <c r="A34713" s="72" t="s">
        <v>10082</v>
      </c>
      <c r="B34713" s="72"/>
    </row>
    <row r="34714" spans="1:2">
      <c r="A34714" s="4" t="s">
        <v>1375</v>
      </c>
      <c r="B34714" s="72"/>
    </row>
    <row r="34715" spans="1:2">
      <c r="A34715" s="72" t="s">
        <v>13526</v>
      </c>
      <c r="B34715" s="72"/>
    </row>
    <row r="34716" spans="1:2">
      <c r="A34716" s="72" t="s">
        <v>32996</v>
      </c>
      <c r="B34716" s="72"/>
    </row>
    <row r="34717" spans="1:2">
      <c r="A34717" s="72" t="s">
        <v>17550</v>
      </c>
      <c r="B34717" s="72"/>
    </row>
    <row r="34718" spans="1:2">
      <c r="A34718" s="72" t="s">
        <v>4461</v>
      </c>
      <c r="B34718" s="72"/>
    </row>
    <row r="34719" spans="1:2">
      <c r="A34719" s="72" t="s">
        <v>28026</v>
      </c>
      <c r="B34719" s="72"/>
    </row>
    <row r="34720" spans="1:2">
      <c r="A34720" s="72" t="s">
        <v>11097</v>
      </c>
      <c r="B34720" s="72"/>
    </row>
    <row r="34721" spans="1:2">
      <c r="A34721" s="72" t="s">
        <v>4462</v>
      </c>
      <c r="B34721" s="72"/>
    </row>
    <row r="34722" spans="1:2">
      <c r="A34722" s="72" t="s">
        <v>4463</v>
      </c>
      <c r="B34722" s="72"/>
    </row>
    <row r="34723" spans="1:2">
      <c r="A34723" s="72" t="s">
        <v>17317</v>
      </c>
      <c r="B34723" s="72"/>
    </row>
    <row r="34724" spans="1:2">
      <c r="A34724" s="72" t="s">
        <v>24956</v>
      </c>
      <c r="B34724" s="72"/>
    </row>
    <row r="34725" spans="1:2">
      <c r="A34725" s="72" t="s">
        <v>6784</v>
      </c>
      <c r="B34725" s="72"/>
    </row>
    <row r="34726" spans="1:2">
      <c r="A34726" s="72" t="s">
        <v>31123</v>
      </c>
      <c r="B34726" s="72"/>
    </row>
    <row r="34727" spans="1:2">
      <c r="A34727" s="72" t="s">
        <v>7425</v>
      </c>
      <c r="B34727" s="72"/>
    </row>
    <row r="34728" spans="1:2">
      <c r="A34728" s="72" t="s">
        <v>17158</v>
      </c>
      <c r="B34728" s="72"/>
    </row>
    <row r="34729" spans="1:2">
      <c r="A34729" s="72" t="s">
        <v>3737</v>
      </c>
      <c r="B34729" s="72"/>
    </row>
    <row r="34730" spans="1:2">
      <c r="A34730" s="72" t="s">
        <v>33553</v>
      </c>
      <c r="B34730" s="72"/>
    </row>
    <row r="34731" spans="1:2">
      <c r="A34731" s="72" t="s">
        <v>13186</v>
      </c>
      <c r="B34731" s="72"/>
    </row>
    <row r="34732" spans="1:2">
      <c r="A34732" s="72" t="s">
        <v>16880</v>
      </c>
      <c r="B34732" s="72"/>
    </row>
    <row r="34733" spans="1:2">
      <c r="A34733" s="72" t="s">
        <v>21191</v>
      </c>
      <c r="B34733" s="72"/>
    </row>
    <row r="34734" spans="1:2">
      <c r="A34734" s="72" t="s">
        <v>29192</v>
      </c>
      <c r="B34734" s="72"/>
    </row>
    <row r="34735" spans="1:2">
      <c r="A34735" s="72" t="s">
        <v>5788</v>
      </c>
      <c r="B34735" s="72"/>
    </row>
    <row r="34736" spans="1:2">
      <c r="A34736" s="72" t="s">
        <v>5788</v>
      </c>
      <c r="B34736" s="72"/>
    </row>
    <row r="34737" spans="1:2">
      <c r="A34737" s="72" t="s">
        <v>28027</v>
      </c>
      <c r="B34737" s="72"/>
    </row>
    <row r="34738" spans="1:2">
      <c r="A34738" s="72" t="s">
        <v>7426</v>
      </c>
      <c r="B34738" s="72"/>
    </row>
    <row r="34739" spans="1:2">
      <c r="A34739" s="72" t="s">
        <v>7427</v>
      </c>
      <c r="B34739" s="72"/>
    </row>
    <row r="34740" spans="1:2">
      <c r="A34740" s="72" t="s">
        <v>3342</v>
      </c>
      <c r="B34740" s="72"/>
    </row>
    <row r="34741" spans="1:2">
      <c r="A34741" s="72" t="s">
        <v>25358</v>
      </c>
      <c r="B34741" s="72"/>
    </row>
    <row r="34742" spans="1:2">
      <c r="A34742" s="72" t="s">
        <v>12402</v>
      </c>
      <c r="B34742" s="72"/>
    </row>
    <row r="34743" spans="1:2">
      <c r="A34743" s="72" t="s">
        <v>24430</v>
      </c>
      <c r="B34743" s="72"/>
    </row>
    <row r="34744" spans="1:2">
      <c r="A34744" s="4" t="s">
        <v>1377</v>
      </c>
      <c r="B34744" s="72"/>
    </row>
    <row r="34745" spans="1:2">
      <c r="A34745" s="72" t="s">
        <v>10456</v>
      </c>
      <c r="B34745" s="72"/>
    </row>
    <row r="34746" spans="1:2">
      <c r="A34746" s="72" t="s">
        <v>32646</v>
      </c>
      <c r="B34746" s="72"/>
    </row>
    <row r="34747" spans="1:2">
      <c r="A34747" s="72" t="s">
        <v>1715</v>
      </c>
      <c r="B34747" s="72"/>
    </row>
    <row r="34748" spans="1:2">
      <c r="A34748" s="72" t="s">
        <v>13187</v>
      </c>
      <c r="B34748" s="72"/>
    </row>
    <row r="34749" spans="1:2">
      <c r="A34749" s="72" t="s">
        <v>24431</v>
      </c>
      <c r="B34749" s="72"/>
    </row>
    <row r="34750" spans="1:2">
      <c r="A34750" s="72" t="s">
        <v>11422</v>
      </c>
      <c r="B34750" s="72"/>
    </row>
    <row r="34751" spans="1:2">
      <c r="A34751" s="72" t="s">
        <v>10863</v>
      </c>
      <c r="B34751" s="72"/>
    </row>
    <row r="34752" spans="1:2">
      <c r="A34752" s="72" t="s">
        <v>1716</v>
      </c>
      <c r="B34752" s="72"/>
    </row>
    <row r="34753" spans="1:2">
      <c r="A34753" s="72" t="s">
        <v>1716</v>
      </c>
      <c r="B34753" s="72"/>
    </row>
    <row r="34754" spans="1:2">
      <c r="A34754" s="72" t="s">
        <v>1716</v>
      </c>
      <c r="B34754" s="72"/>
    </row>
    <row r="34755" spans="1:2">
      <c r="A34755" s="72" t="s">
        <v>1716</v>
      </c>
      <c r="B34755" s="72"/>
    </row>
    <row r="34756" spans="1:2">
      <c r="A34756" s="72" t="s">
        <v>15307</v>
      </c>
      <c r="B34756" s="72"/>
    </row>
    <row r="34757" spans="1:2">
      <c r="A34757" s="72" t="s">
        <v>13743</v>
      </c>
      <c r="B34757" s="72"/>
    </row>
    <row r="34758" spans="1:2">
      <c r="A34758" s="72" t="s">
        <v>32211</v>
      </c>
      <c r="B34758" s="72"/>
    </row>
    <row r="34759" spans="1:2">
      <c r="A34759" s="72" t="s">
        <v>32012</v>
      </c>
      <c r="B34759" s="72"/>
    </row>
    <row r="34760" spans="1:2">
      <c r="A34760" s="72" t="s">
        <v>17658</v>
      </c>
      <c r="B34760" s="72"/>
    </row>
    <row r="34761" spans="1:2">
      <c r="A34761" s="72" t="s">
        <v>13744</v>
      </c>
      <c r="B34761" s="72"/>
    </row>
    <row r="34762" spans="1:2">
      <c r="A34762" s="72" t="s">
        <v>5175</v>
      </c>
      <c r="B34762" s="72"/>
    </row>
    <row r="34763" spans="1:2">
      <c r="A34763" s="72" t="s">
        <v>7428</v>
      </c>
      <c r="B34763" s="72"/>
    </row>
    <row r="34764" spans="1:2">
      <c r="A34764" s="72" t="s">
        <v>1376</v>
      </c>
      <c r="B34764" s="72"/>
    </row>
    <row r="34765" spans="1:2">
      <c r="A34765" s="72" t="s">
        <v>5425</v>
      </c>
      <c r="B34765" s="72"/>
    </row>
    <row r="34766" spans="1:2">
      <c r="A34766" s="72" t="s">
        <v>21192</v>
      </c>
      <c r="B34766" s="72"/>
    </row>
    <row r="34767" spans="1:2">
      <c r="A34767" s="72" t="s">
        <v>5176</v>
      </c>
      <c r="B34767" s="72"/>
    </row>
    <row r="34768" spans="1:2">
      <c r="A34768" s="72" t="s">
        <v>23154</v>
      </c>
      <c r="B34768" s="72"/>
    </row>
    <row r="34769" spans="1:2">
      <c r="A34769" s="72" t="s">
        <v>16881</v>
      </c>
      <c r="B34769" s="72"/>
    </row>
    <row r="34770" spans="1:2">
      <c r="A34770" s="72" t="s">
        <v>8062</v>
      </c>
      <c r="B34770" s="72"/>
    </row>
    <row r="34771" spans="1:2">
      <c r="A34771" s="72" t="s">
        <v>31415</v>
      </c>
      <c r="B34771" s="72"/>
    </row>
    <row r="34772" spans="1:2">
      <c r="A34772" s="72" t="s">
        <v>18026</v>
      </c>
      <c r="B34772" s="72"/>
    </row>
    <row r="34773" spans="1:2">
      <c r="A34773" s="72" t="s">
        <v>32212</v>
      </c>
      <c r="B34773" s="72"/>
    </row>
    <row r="34774" spans="1:2">
      <c r="A34774" s="72" t="s">
        <v>33273</v>
      </c>
      <c r="B34774" s="72"/>
    </row>
    <row r="34775" spans="1:2">
      <c r="A34775" s="72" t="s">
        <v>25359</v>
      </c>
      <c r="B34775" s="72"/>
    </row>
    <row r="34776" spans="1:2">
      <c r="A34776" s="72" t="s">
        <v>25360</v>
      </c>
      <c r="B34776" s="72"/>
    </row>
    <row r="34777" spans="1:2">
      <c r="A34777" s="72" t="s">
        <v>22751</v>
      </c>
      <c r="B34777" s="72"/>
    </row>
    <row r="34778" spans="1:2">
      <c r="A34778" s="72" t="s">
        <v>23962</v>
      </c>
      <c r="B34778" s="72"/>
    </row>
    <row r="34779" spans="1:2">
      <c r="A34779" s="72" t="s">
        <v>16097</v>
      </c>
      <c r="B34779" s="72"/>
    </row>
    <row r="34780" spans="1:2">
      <c r="A34780" s="72" t="s">
        <v>23963</v>
      </c>
      <c r="B34780" s="72"/>
    </row>
    <row r="34781" spans="1:2">
      <c r="A34781" s="72" t="s">
        <v>23964</v>
      </c>
      <c r="B34781" s="72"/>
    </row>
    <row r="34782" spans="1:2">
      <c r="A34782" s="72" t="s">
        <v>29896</v>
      </c>
      <c r="B34782" s="72"/>
    </row>
    <row r="34783" spans="1:2">
      <c r="A34783" s="72" t="s">
        <v>16596</v>
      </c>
      <c r="B34783" s="72"/>
    </row>
    <row r="34784" spans="1:2">
      <c r="A34784" s="72" t="s">
        <v>5426</v>
      </c>
      <c r="B34784" s="72"/>
    </row>
    <row r="34785" spans="1:2">
      <c r="A34785" s="72" t="s">
        <v>11968</v>
      </c>
      <c r="B34785" s="72"/>
    </row>
    <row r="34786" spans="1:2">
      <c r="A34786" s="72" t="s">
        <v>5427</v>
      </c>
      <c r="B34786" s="72"/>
    </row>
    <row r="34787" spans="1:2">
      <c r="A34787" s="72" t="s">
        <v>11969</v>
      </c>
      <c r="B34787" s="72"/>
    </row>
    <row r="34788" spans="1:2">
      <c r="A34788" s="72" t="s">
        <v>11969</v>
      </c>
      <c r="B34788" s="72"/>
    </row>
    <row r="34789" spans="1:2">
      <c r="A34789" s="72" t="s">
        <v>9127</v>
      </c>
      <c r="B34789" s="72"/>
    </row>
    <row r="34790" spans="1:2">
      <c r="A34790" s="72" t="s">
        <v>7429</v>
      </c>
      <c r="B34790" s="72"/>
    </row>
    <row r="34791" spans="1:2">
      <c r="A34791" s="72" t="s">
        <v>23965</v>
      </c>
      <c r="B34791" s="72"/>
    </row>
    <row r="34792" spans="1:2">
      <c r="A34792" s="4" t="s">
        <v>1378</v>
      </c>
      <c r="B34792" s="72"/>
    </row>
    <row r="34793" spans="1:2">
      <c r="A34793" s="72" t="s">
        <v>12403</v>
      </c>
      <c r="B34793" s="72"/>
    </row>
    <row r="34794" spans="1:2">
      <c r="A34794" s="72" t="s">
        <v>12403</v>
      </c>
      <c r="B34794" s="72"/>
    </row>
    <row r="34795" spans="1:2">
      <c r="A34795" s="72" t="s">
        <v>25361</v>
      </c>
      <c r="B34795" s="72"/>
    </row>
    <row r="34796" spans="1:2">
      <c r="A34796" s="72" t="s">
        <v>25362</v>
      </c>
      <c r="B34796" s="72"/>
    </row>
    <row r="34797" spans="1:2">
      <c r="A34797" s="72" t="s">
        <v>25363</v>
      </c>
      <c r="B34797" s="72"/>
    </row>
    <row r="34798" spans="1:2">
      <c r="A34798" s="72" t="s">
        <v>24957</v>
      </c>
      <c r="B34798" s="72"/>
    </row>
    <row r="34799" spans="1:2">
      <c r="A34799" s="72" t="s">
        <v>24958</v>
      </c>
      <c r="B34799" s="72"/>
    </row>
    <row r="34800" spans="1:2">
      <c r="A34800" s="72" t="s">
        <v>15309</v>
      </c>
      <c r="B34800" s="72"/>
    </row>
    <row r="34801" spans="1:2">
      <c r="A34801" s="72" t="s">
        <v>24959</v>
      </c>
      <c r="B34801" s="72"/>
    </row>
    <row r="34802" spans="1:2">
      <c r="A34802" s="72" t="s">
        <v>15310</v>
      </c>
      <c r="B34802" s="72"/>
    </row>
    <row r="34803" spans="1:2">
      <c r="A34803" s="72" t="s">
        <v>15308</v>
      </c>
      <c r="B34803" s="72"/>
    </row>
    <row r="34804" spans="1:2">
      <c r="A34804" s="72" t="s">
        <v>21512</v>
      </c>
      <c r="B34804" s="72"/>
    </row>
    <row r="34805" spans="1:2">
      <c r="A34805" s="72" t="s">
        <v>31124</v>
      </c>
      <c r="B34805" s="72"/>
    </row>
    <row r="34806" spans="1:2">
      <c r="A34806" s="72" t="s">
        <v>16098</v>
      </c>
      <c r="B34806" s="72"/>
    </row>
    <row r="34807" spans="1:2">
      <c r="A34807" s="72" t="s">
        <v>2993</v>
      </c>
      <c r="B34807" s="72"/>
    </row>
    <row r="34808" spans="1:2">
      <c r="A34808" s="72" t="s">
        <v>1379</v>
      </c>
      <c r="B34808" s="72"/>
    </row>
    <row r="34809" spans="1:2">
      <c r="A34809" s="72" t="s">
        <v>7430</v>
      </c>
      <c r="B34809" s="72"/>
    </row>
    <row r="34810" spans="1:2">
      <c r="A34810" s="72" t="s">
        <v>30158</v>
      </c>
      <c r="B34810" s="72"/>
    </row>
    <row r="34811" spans="1:2">
      <c r="A34811" s="72" t="s">
        <v>14490</v>
      </c>
      <c r="B34811" s="72"/>
    </row>
    <row r="34812" spans="1:2">
      <c r="A34812" s="72" t="s">
        <v>33554</v>
      </c>
      <c r="B34812" s="72"/>
    </row>
    <row r="34813" spans="1:2">
      <c r="A34813" s="72" t="s">
        <v>5177</v>
      </c>
      <c r="B34813" s="72"/>
    </row>
    <row r="34814" spans="1:2">
      <c r="A34814" s="72" t="s">
        <v>16597</v>
      </c>
      <c r="B34814" s="72"/>
    </row>
    <row r="34815" spans="1:2">
      <c r="A34815" s="72" t="s">
        <v>18561</v>
      </c>
      <c r="B34815" s="72"/>
    </row>
    <row r="34816" spans="1:2">
      <c r="A34816" s="72" t="s">
        <v>18562</v>
      </c>
      <c r="B34816" s="72"/>
    </row>
    <row r="34817" spans="1:2">
      <c r="A34817" s="72" t="s">
        <v>31552</v>
      </c>
      <c r="B34817" s="72"/>
    </row>
    <row r="34818" spans="1:2">
      <c r="A34818" s="72" t="s">
        <v>32647</v>
      </c>
      <c r="B34818" s="72"/>
    </row>
    <row r="34819" spans="1:2">
      <c r="A34819" s="72" t="s">
        <v>25364</v>
      </c>
      <c r="B34819" s="72"/>
    </row>
    <row r="34820" spans="1:2">
      <c r="A34820" s="72" t="s">
        <v>8063</v>
      </c>
      <c r="B34820" s="72"/>
    </row>
    <row r="34821" spans="1:2">
      <c r="A34821" s="72" t="s">
        <v>10457</v>
      </c>
      <c r="B34821" s="72"/>
    </row>
    <row r="34822" spans="1:2">
      <c r="A34822" s="72" t="s">
        <v>10457</v>
      </c>
      <c r="B34822" s="72"/>
    </row>
    <row r="34823" spans="1:2">
      <c r="A34823" s="72" t="s">
        <v>5178</v>
      </c>
      <c r="B34823" s="72"/>
    </row>
    <row r="34824" spans="1:2">
      <c r="A34824" s="72" t="s">
        <v>6506</v>
      </c>
      <c r="B34824" s="72"/>
    </row>
    <row r="34825" spans="1:2">
      <c r="A34825" s="72" t="s">
        <v>1380</v>
      </c>
      <c r="B34825" s="72"/>
    </row>
    <row r="34826" spans="1:2">
      <c r="A34826" s="72" t="s">
        <v>22093</v>
      </c>
      <c r="B34826" s="72"/>
    </row>
    <row r="34827" spans="1:2">
      <c r="A34827" s="72" t="s">
        <v>9128</v>
      </c>
      <c r="B34827" s="72"/>
    </row>
    <row r="34828" spans="1:2">
      <c r="A34828" s="4" t="s">
        <v>596</v>
      </c>
      <c r="B34828" s="72"/>
    </row>
    <row r="34829" spans="1:2">
      <c r="A34829" s="72" t="s">
        <v>595</v>
      </c>
      <c r="B34829" s="72"/>
    </row>
    <row r="34830" spans="1:2">
      <c r="A34830" s="72" t="s">
        <v>1717</v>
      </c>
      <c r="B34830" s="72"/>
    </row>
    <row r="34831" spans="1:2">
      <c r="A34831" s="72" t="s">
        <v>13188</v>
      </c>
      <c r="B34831" s="72"/>
    </row>
    <row r="34832" spans="1:2">
      <c r="A34832" s="72" t="s">
        <v>10458</v>
      </c>
      <c r="B34832" s="72"/>
    </row>
    <row r="34833" spans="1:2">
      <c r="A34833" s="72" t="s">
        <v>19232</v>
      </c>
      <c r="B34833" s="72"/>
    </row>
    <row r="34834" spans="1:2">
      <c r="A34834" s="72" t="s">
        <v>5179</v>
      </c>
      <c r="B34834" s="72"/>
    </row>
    <row r="34835" spans="1:2">
      <c r="A34835" s="72" t="s">
        <v>5179</v>
      </c>
      <c r="B34835" s="72"/>
    </row>
    <row r="34836" spans="1:2">
      <c r="A34836" s="72" t="s">
        <v>22094</v>
      </c>
      <c r="B34836" s="72"/>
    </row>
    <row r="34837" spans="1:2">
      <c r="A34837" s="72" t="s">
        <v>15311</v>
      </c>
      <c r="B34837" s="72"/>
    </row>
    <row r="34838" spans="1:2">
      <c r="A34838" s="72" t="s">
        <v>5180</v>
      </c>
      <c r="B34838" s="72"/>
    </row>
    <row r="34839" spans="1:2">
      <c r="A34839" s="72" t="s">
        <v>29640</v>
      </c>
      <c r="B34839" s="72"/>
    </row>
    <row r="34840" spans="1:2">
      <c r="A34840" s="72" t="s">
        <v>9129</v>
      </c>
      <c r="B34840" s="72"/>
    </row>
    <row r="34841" spans="1:2">
      <c r="A34841" s="72" t="s">
        <v>7431</v>
      </c>
      <c r="B34841" s="72"/>
    </row>
    <row r="34842" spans="1:2">
      <c r="A34842" s="72" t="s">
        <v>22095</v>
      </c>
      <c r="B34842" s="72"/>
    </row>
    <row r="34843" spans="1:2">
      <c r="A34843" s="72" t="s">
        <v>26416</v>
      </c>
      <c r="B34843" s="72"/>
    </row>
    <row r="34844" spans="1:2">
      <c r="A34844" s="72" t="s">
        <v>33587</v>
      </c>
      <c r="B34844" s="72"/>
    </row>
    <row r="34845" spans="1:2">
      <c r="A34845" s="72" t="s">
        <v>5181</v>
      </c>
      <c r="B34845" s="72"/>
    </row>
    <row r="34846" spans="1:2">
      <c r="A34846" s="72" t="s">
        <v>33588</v>
      </c>
      <c r="B34846" s="72"/>
    </row>
    <row r="34847" spans="1:2">
      <c r="A34847" s="72" t="s">
        <v>2994</v>
      </c>
      <c r="B34847" s="72"/>
    </row>
    <row r="34848" spans="1:2">
      <c r="A34848" s="72" t="s">
        <v>21193</v>
      </c>
      <c r="B34848" s="72"/>
    </row>
    <row r="34849" spans="1:2">
      <c r="A34849" s="72" t="s">
        <v>29193</v>
      </c>
      <c r="B34849" s="72"/>
    </row>
    <row r="34850" spans="1:2">
      <c r="A34850" s="72" t="s">
        <v>8573</v>
      </c>
      <c r="B34850" s="72"/>
    </row>
    <row r="34851" spans="1:2">
      <c r="A34851" s="72" t="s">
        <v>22096</v>
      </c>
      <c r="B34851" s="72"/>
    </row>
    <row r="34852" spans="1:2">
      <c r="A34852" s="72" t="s">
        <v>22752</v>
      </c>
      <c r="B34852" s="72"/>
    </row>
    <row r="34853" spans="1:2">
      <c r="A34853" s="72" t="s">
        <v>22752</v>
      </c>
      <c r="B34853" s="72"/>
    </row>
    <row r="34854" spans="1:2">
      <c r="A34854" s="72" t="s">
        <v>23155</v>
      </c>
      <c r="B34854" s="72"/>
    </row>
    <row r="34855" spans="1:2">
      <c r="A34855" s="72" t="s">
        <v>5182</v>
      </c>
      <c r="B34855" s="72"/>
    </row>
    <row r="34856" spans="1:2">
      <c r="A34856" s="72" t="s">
        <v>10085</v>
      </c>
      <c r="B34856" s="72"/>
    </row>
    <row r="34857" spans="1:2">
      <c r="A34857" s="72" t="s">
        <v>22097</v>
      </c>
      <c r="B34857" s="72"/>
    </row>
    <row r="34858" spans="1:2">
      <c r="A34858" s="72" t="s">
        <v>29194</v>
      </c>
      <c r="B34858" s="72"/>
    </row>
    <row r="34859" spans="1:2">
      <c r="A34859" s="72" t="s">
        <v>5790</v>
      </c>
      <c r="B34859" s="72"/>
    </row>
    <row r="34860" spans="1:2">
      <c r="A34860" s="72" t="s">
        <v>26417</v>
      </c>
      <c r="B34860" s="72"/>
    </row>
    <row r="34861" spans="1:2">
      <c r="A34861" s="72" t="s">
        <v>13527</v>
      </c>
      <c r="B34861" s="72"/>
    </row>
    <row r="34862" spans="1:2">
      <c r="A34862" s="72" t="s">
        <v>13528</v>
      </c>
      <c r="B34862" s="72"/>
    </row>
    <row r="34863" spans="1:2">
      <c r="A34863" s="72" t="s">
        <v>25365</v>
      </c>
      <c r="B34863" s="72"/>
    </row>
    <row r="34864" spans="1:2">
      <c r="A34864" s="72" t="s">
        <v>7432</v>
      </c>
      <c r="B34864" s="72"/>
    </row>
    <row r="34865" spans="1:2">
      <c r="A34865" s="72" t="s">
        <v>18978</v>
      </c>
      <c r="B34865" s="72"/>
    </row>
    <row r="34866" spans="1:2">
      <c r="A34866" s="72" t="s">
        <v>19753</v>
      </c>
      <c r="B34866" s="72"/>
    </row>
    <row r="34867" spans="1:2">
      <c r="A34867" s="72" t="s">
        <v>7433</v>
      </c>
      <c r="B34867" s="72"/>
    </row>
    <row r="34868" spans="1:2">
      <c r="A34868" s="72" t="s">
        <v>15544</v>
      </c>
      <c r="B34868" s="72"/>
    </row>
    <row r="34869" spans="1:2">
      <c r="A34869" s="72" t="s">
        <v>25366</v>
      </c>
      <c r="B34869" s="72"/>
    </row>
    <row r="34870" spans="1:2">
      <c r="A34870" s="72" t="s">
        <v>14491</v>
      </c>
      <c r="B34870" s="72"/>
    </row>
    <row r="34871" spans="1:2">
      <c r="A34871" s="72" t="s">
        <v>1381</v>
      </c>
      <c r="B34871" s="72"/>
    </row>
    <row r="34872" spans="1:2">
      <c r="A34872" s="72" t="s">
        <v>6785</v>
      </c>
      <c r="B34872" s="72"/>
    </row>
    <row r="34873" spans="1:2">
      <c r="A34873" s="72" t="s">
        <v>25367</v>
      </c>
      <c r="B34873" s="72"/>
    </row>
    <row r="34874" spans="1:2">
      <c r="A34874" s="72" t="s">
        <v>8064</v>
      </c>
      <c r="B34874" s="72"/>
    </row>
    <row r="34875" spans="1:2">
      <c r="A34875" s="72" t="s">
        <v>10864</v>
      </c>
      <c r="B34875" s="72"/>
    </row>
    <row r="34876" spans="1:2">
      <c r="A34876" s="72" t="s">
        <v>16598</v>
      </c>
      <c r="B34876" s="72"/>
    </row>
    <row r="34877" spans="1:2">
      <c r="A34877" s="72" t="s">
        <v>30830</v>
      </c>
      <c r="B34877" s="72"/>
    </row>
    <row r="34878" spans="1:2">
      <c r="A34878" s="72" t="s">
        <v>11098</v>
      </c>
      <c r="B34878" s="72"/>
    </row>
    <row r="34879" spans="1:2">
      <c r="A34879" s="72" t="s">
        <v>5183</v>
      </c>
      <c r="B34879" s="72"/>
    </row>
    <row r="34880" spans="1:2">
      <c r="A34880" s="72" t="s">
        <v>11970</v>
      </c>
      <c r="B34880" s="72"/>
    </row>
    <row r="34881" spans="1:2">
      <c r="A34881" s="72" t="s">
        <v>25368</v>
      </c>
      <c r="B34881" s="72"/>
    </row>
    <row r="34882" spans="1:2">
      <c r="A34882" s="72" t="s">
        <v>29641</v>
      </c>
      <c r="B34882" s="72"/>
    </row>
    <row r="34883" spans="1:2">
      <c r="A34883" s="72" t="s">
        <v>22753</v>
      </c>
      <c r="B34883" s="72"/>
    </row>
    <row r="34884" spans="1:2">
      <c r="A34884" s="72" t="s">
        <v>24960</v>
      </c>
      <c r="B34884" s="72"/>
    </row>
    <row r="34885" spans="1:2">
      <c r="A34885" s="72" t="s">
        <v>24960</v>
      </c>
      <c r="B34885" s="72"/>
    </row>
    <row r="34886" spans="1:2">
      <c r="A34886" s="72" t="s">
        <v>18979</v>
      </c>
      <c r="B34886" s="72"/>
    </row>
    <row r="34887" spans="1:2">
      <c r="A34887" s="72" t="s">
        <v>19754</v>
      </c>
      <c r="B34887" s="72"/>
    </row>
    <row r="34888" spans="1:2">
      <c r="A34888" s="72" t="s">
        <v>20259</v>
      </c>
      <c r="B34888" s="72"/>
    </row>
    <row r="34889" spans="1:2">
      <c r="A34889" s="72" t="s">
        <v>20260</v>
      </c>
      <c r="B34889" s="72"/>
    </row>
    <row r="34890" spans="1:2">
      <c r="A34890" s="72" t="s">
        <v>16297</v>
      </c>
      <c r="B34890" s="72"/>
    </row>
    <row r="34891" spans="1:2">
      <c r="A34891" s="72" t="s">
        <v>1382</v>
      </c>
      <c r="B34891" s="72"/>
    </row>
    <row r="34892" spans="1:2">
      <c r="A34892" s="72" t="s">
        <v>33274</v>
      </c>
      <c r="B34892" s="72"/>
    </row>
    <row r="34893" spans="1:2">
      <c r="A34893" s="72" t="s">
        <v>4161</v>
      </c>
      <c r="B34893" s="72"/>
    </row>
    <row r="34894" spans="1:2">
      <c r="A34894" s="72" t="s">
        <v>14492</v>
      </c>
      <c r="B34894" s="72"/>
    </row>
    <row r="34895" spans="1:2">
      <c r="A34895" s="72" t="s">
        <v>13529</v>
      </c>
      <c r="B34895" s="72"/>
    </row>
    <row r="34896" spans="1:2">
      <c r="A34896" s="72" t="s">
        <v>21513</v>
      </c>
      <c r="B34896" s="72"/>
    </row>
    <row r="34897" spans="1:2">
      <c r="A34897" s="72" t="s">
        <v>7434</v>
      </c>
      <c r="B34897" s="72"/>
    </row>
    <row r="34898" spans="1:2">
      <c r="A34898" s="72" t="s">
        <v>5791</v>
      </c>
      <c r="B34898" s="72"/>
    </row>
    <row r="34899" spans="1:2">
      <c r="A34899" s="72" t="s">
        <v>6786</v>
      </c>
      <c r="B34899" s="72"/>
    </row>
    <row r="34900" spans="1:2">
      <c r="A34900" s="72" t="s">
        <v>12886</v>
      </c>
      <c r="B34900" s="72"/>
    </row>
    <row r="34901" spans="1:2">
      <c r="A34901" s="72" t="s">
        <v>18980</v>
      </c>
      <c r="B34901" s="72"/>
    </row>
    <row r="34902" spans="1:2">
      <c r="A34902" s="72" t="s">
        <v>20261</v>
      </c>
      <c r="B34902" s="72"/>
    </row>
    <row r="34903" spans="1:2">
      <c r="A34903" s="72" t="s">
        <v>6507</v>
      </c>
      <c r="B34903" s="72"/>
    </row>
    <row r="34904" spans="1:2">
      <c r="A34904" s="72" t="s">
        <v>6508</v>
      </c>
      <c r="B34904" s="72"/>
    </row>
    <row r="34905" spans="1:2">
      <c r="A34905" s="72" t="s">
        <v>21195</v>
      </c>
      <c r="B34905" s="72"/>
    </row>
    <row r="34906" spans="1:2">
      <c r="A34906" s="72" t="s">
        <v>21195</v>
      </c>
      <c r="B34906" s="72"/>
    </row>
    <row r="34907" spans="1:2">
      <c r="A34907" s="72" t="s">
        <v>13745</v>
      </c>
      <c r="B34907" s="72"/>
    </row>
    <row r="34908" spans="1:2">
      <c r="A34908" s="72" t="s">
        <v>11971</v>
      </c>
      <c r="B34908" s="72"/>
    </row>
    <row r="34909" spans="1:2">
      <c r="A34909" s="72" t="s">
        <v>13746</v>
      </c>
      <c r="B34909" s="72"/>
    </row>
    <row r="34910" spans="1:2">
      <c r="A34910" s="72" t="s">
        <v>31281</v>
      </c>
      <c r="B34910" s="72"/>
    </row>
    <row r="34911" spans="1:2">
      <c r="A34911" s="72" t="s">
        <v>21196</v>
      </c>
      <c r="B34911" s="72"/>
    </row>
    <row r="34912" spans="1:2">
      <c r="A34912" s="72" t="s">
        <v>13747</v>
      </c>
      <c r="B34912" s="72"/>
    </row>
    <row r="34913" spans="1:2">
      <c r="A34913" s="72" t="s">
        <v>19755</v>
      </c>
      <c r="B34913" s="72"/>
    </row>
    <row r="34914" spans="1:2">
      <c r="A34914" s="72" t="s">
        <v>7820</v>
      </c>
      <c r="B34914" s="72"/>
    </row>
    <row r="34915" spans="1:2">
      <c r="A34915" s="72" t="s">
        <v>5792</v>
      </c>
      <c r="B34915" s="72"/>
    </row>
    <row r="34916" spans="1:2">
      <c r="A34916" s="72" t="s">
        <v>33275</v>
      </c>
      <c r="B34916" s="72"/>
    </row>
    <row r="34917" spans="1:2">
      <c r="A34917" s="72" t="s">
        <v>6509</v>
      </c>
      <c r="B34917" s="72"/>
    </row>
    <row r="34918" spans="1:2">
      <c r="A34918" s="72" t="s">
        <v>8574</v>
      </c>
      <c r="B34918" s="72"/>
    </row>
    <row r="34919" spans="1:2">
      <c r="A34919" s="72" t="s">
        <v>3738</v>
      </c>
      <c r="B34919" s="72"/>
    </row>
    <row r="34920" spans="1:2">
      <c r="A34920" s="72" t="s">
        <v>19756</v>
      </c>
      <c r="B34920" s="72"/>
    </row>
    <row r="34921" spans="1:2">
      <c r="A34921" s="72" t="s">
        <v>3739</v>
      </c>
      <c r="B34921" s="72"/>
    </row>
    <row r="34922" spans="1:2">
      <c r="A34922" s="72" t="s">
        <v>27181</v>
      </c>
      <c r="B34922" s="72"/>
    </row>
    <row r="34923" spans="1:2">
      <c r="A34923" s="72" t="s">
        <v>26418</v>
      </c>
      <c r="B34923" s="72"/>
    </row>
    <row r="34924" spans="1:2">
      <c r="A34924" s="72" t="s">
        <v>7435</v>
      </c>
      <c r="B34924" s="72"/>
    </row>
    <row r="34925" spans="1:2">
      <c r="A34925" s="72" t="s">
        <v>28028</v>
      </c>
      <c r="B34925" s="72"/>
    </row>
    <row r="34926" spans="1:2">
      <c r="A34926" s="72" t="s">
        <v>28029</v>
      </c>
      <c r="B34926" s="72"/>
    </row>
    <row r="34927" spans="1:2">
      <c r="A34927" s="72" t="s">
        <v>19233</v>
      </c>
      <c r="B34927" s="72"/>
    </row>
    <row r="34928" spans="1:2">
      <c r="A34928" s="72" t="s">
        <v>7436</v>
      </c>
      <c r="B34928" s="72"/>
    </row>
    <row r="34929" spans="1:2">
      <c r="A34929" s="72" t="s">
        <v>14011</v>
      </c>
      <c r="B34929" s="72"/>
    </row>
    <row r="34930" spans="1:2">
      <c r="A34930" s="72" t="s">
        <v>33555</v>
      </c>
      <c r="B34930" s="72"/>
    </row>
    <row r="34931" spans="1:2">
      <c r="A34931" s="72" t="s">
        <v>28030</v>
      </c>
      <c r="B34931" s="72"/>
    </row>
    <row r="34932" spans="1:2">
      <c r="A34932" s="72" t="s">
        <v>28031</v>
      </c>
      <c r="B34932" s="72"/>
    </row>
    <row r="34933" spans="1:2">
      <c r="A34933" s="72" t="s">
        <v>29196</v>
      </c>
      <c r="B34933" s="72"/>
    </row>
    <row r="34934" spans="1:2">
      <c r="A34934" s="72" t="s">
        <v>4162</v>
      </c>
      <c r="B34934" s="72"/>
    </row>
    <row r="34935" spans="1:2">
      <c r="A34935" s="72" t="s">
        <v>16599</v>
      </c>
      <c r="B34935" s="72"/>
    </row>
    <row r="34936" spans="1:2">
      <c r="A34936" s="72" t="s">
        <v>8575</v>
      </c>
      <c r="B34936" s="72"/>
    </row>
    <row r="34937" spans="1:2">
      <c r="A34937" s="72" t="s">
        <v>13530</v>
      </c>
      <c r="B34937" s="72"/>
    </row>
    <row r="34938" spans="1:2">
      <c r="A34938" s="72" t="s">
        <v>10459</v>
      </c>
      <c r="B34938" s="72"/>
    </row>
    <row r="34939" spans="1:2">
      <c r="A34939" s="72" t="s">
        <v>12887</v>
      </c>
      <c r="B34939" s="72"/>
    </row>
    <row r="34940" spans="1:2">
      <c r="A34940" s="72" t="s">
        <v>14012</v>
      </c>
      <c r="B34940" s="72"/>
    </row>
    <row r="34941" spans="1:2">
      <c r="A34941" s="72" t="s">
        <v>4163</v>
      </c>
      <c r="B34941" s="72"/>
    </row>
    <row r="34942" spans="1:2">
      <c r="A34942" s="72" t="s">
        <v>10865</v>
      </c>
      <c r="B34942" s="72"/>
    </row>
    <row r="34943" spans="1:2">
      <c r="A34943" s="72" t="s">
        <v>21514</v>
      </c>
      <c r="B34943" s="72"/>
    </row>
    <row r="34944" spans="1:2">
      <c r="A34944" s="72" t="s">
        <v>8065</v>
      </c>
      <c r="B34944" s="72"/>
    </row>
    <row r="34945" spans="1:2">
      <c r="A34945" s="72" t="s">
        <v>8065</v>
      </c>
      <c r="B34945" s="72"/>
    </row>
    <row r="34946" spans="1:2">
      <c r="A34946" s="72" t="s">
        <v>2086</v>
      </c>
      <c r="B34946" s="72"/>
    </row>
    <row r="34947" spans="1:2">
      <c r="A34947" s="72" t="s">
        <v>14493</v>
      </c>
      <c r="B34947" s="72"/>
    </row>
    <row r="34948" spans="1:2">
      <c r="A34948" s="72" t="s">
        <v>14494</v>
      </c>
      <c r="B34948" s="72"/>
    </row>
    <row r="34949" spans="1:2">
      <c r="A34949" s="72" t="s">
        <v>28281</v>
      </c>
      <c r="B34949" s="72"/>
    </row>
    <row r="34950" spans="1:2">
      <c r="A34950" s="72" t="s">
        <v>4164</v>
      </c>
      <c r="B34950" s="72"/>
    </row>
    <row r="34951" spans="1:2">
      <c r="A34951" s="72" t="s">
        <v>28282</v>
      </c>
      <c r="B34951" s="72"/>
    </row>
    <row r="34952" spans="1:2">
      <c r="A34952" s="72" t="s">
        <v>14495</v>
      </c>
      <c r="B34952" s="72"/>
    </row>
    <row r="34953" spans="1:2">
      <c r="A34953" s="72" t="s">
        <v>4165</v>
      </c>
      <c r="B34953" s="72"/>
    </row>
    <row r="34954" spans="1:2">
      <c r="A34954" s="72" t="s">
        <v>14496</v>
      </c>
      <c r="B34954" s="72"/>
    </row>
    <row r="34955" spans="1:2">
      <c r="A34955" s="72" t="s">
        <v>14497</v>
      </c>
      <c r="B34955" s="72"/>
    </row>
    <row r="34956" spans="1:2">
      <c r="A34956" s="72" t="s">
        <v>14498</v>
      </c>
      <c r="B34956" s="72"/>
    </row>
    <row r="34957" spans="1:2">
      <c r="A34957" s="72" t="s">
        <v>14985</v>
      </c>
      <c r="B34957" s="72"/>
    </row>
    <row r="34958" spans="1:2">
      <c r="A34958" s="72" t="s">
        <v>28283</v>
      </c>
      <c r="B34958" s="72"/>
    </row>
    <row r="34959" spans="1:2">
      <c r="A34959" s="72" t="s">
        <v>14986</v>
      </c>
      <c r="B34959" s="72"/>
    </row>
    <row r="34960" spans="1:2">
      <c r="A34960" s="72" t="s">
        <v>14987</v>
      </c>
      <c r="B34960" s="72"/>
    </row>
    <row r="34961" spans="1:2">
      <c r="A34961" s="72" t="s">
        <v>28284</v>
      </c>
      <c r="B34961" s="72"/>
    </row>
    <row r="34962" spans="1:2">
      <c r="A34962" s="72" t="s">
        <v>28285</v>
      </c>
      <c r="B34962" s="72"/>
    </row>
    <row r="34963" spans="1:2">
      <c r="A34963" s="72" t="s">
        <v>4166</v>
      </c>
      <c r="B34963" s="72"/>
    </row>
    <row r="34964" spans="1:2">
      <c r="A34964" s="72" t="s">
        <v>27182</v>
      </c>
      <c r="B34964" s="72"/>
    </row>
    <row r="34965" spans="1:2">
      <c r="A34965" s="72" t="s">
        <v>7437</v>
      </c>
      <c r="B34965" s="72"/>
    </row>
    <row r="34966" spans="1:2">
      <c r="A34966" s="72" t="s">
        <v>28286</v>
      </c>
      <c r="B34966" s="72"/>
    </row>
    <row r="34967" spans="1:2">
      <c r="A34967" s="72" t="s">
        <v>11972</v>
      </c>
      <c r="B34967" s="72"/>
    </row>
    <row r="34968" spans="1:2">
      <c r="A34968" s="72" t="s">
        <v>2087</v>
      </c>
      <c r="B34968" s="72"/>
    </row>
    <row r="34969" spans="1:2">
      <c r="A34969" s="72" t="s">
        <v>28287</v>
      </c>
      <c r="B34969" s="72"/>
    </row>
    <row r="34970" spans="1:2">
      <c r="A34970" s="72" t="s">
        <v>28288</v>
      </c>
      <c r="B34970" s="72"/>
    </row>
    <row r="34971" spans="1:2">
      <c r="A34971" s="72" t="s">
        <v>28289</v>
      </c>
      <c r="B34971" s="72"/>
    </row>
    <row r="34972" spans="1:2">
      <c r="A34972" s="72" t="s">
        <v>8576</v>
      </c>
      <c r="B34972" s="72"/>
    </row>
    <row r="34973" spans="1:2">
      <c r="A34973" s="72" t="s">
        <v>8576</v>
      </c>
      <c r="B34973" s="72"/>
    </row>
    <row r="34974" spans="1:2">
      <c r="A34974" s="72" t="s">
        <v>8576</v>
      </c>
      <c r="B34974" s="72"/>
    </row>
    <row r="34975" spans="1:2">
      <c r="A34975" s="72" t="s">
        <v>8576</v>
      </c>
      <c r="B34975" s="72"/>
    </row>
    <row r="34976" spans="1:2">
      <c r="A34976" s="72" t="s">
        <v>4167</v>
      </c>
      <c r="B34976" s="72"/>
    </row>
    <row r="34977" spans="1:2">
      <c r="A34977" s="72" t="s">
        <v>2088</v>
      </c>
      <c r="B34977" s="72"/>
    </row>
    <row r="34978" spans="1:2">
      <c r="A34978" s="72" t="s">
        <v>1920</v>
      </c>
      <c r="B34978" s="72"/>
    </row>
    <row r="34979" spans="1:2">
      <c r="A34979" s="72" t="s">
        <v>18981</v>
      </c>
      <c r="B34979" s="72"/>
    </row>
    <row r="34980" spans="1:2">
      <c r="A34980" s="72" t="s">
        <v>6225</v>
      </c>
      <c r="B34980" s="72"/>
    </row>
    <row r="34981" spans="1:2">
      <c r="A34981" s="72" t="s">
        <v>7439</v>
      </c>
      <c r="B34981" s="72"/>
    </row>
    <row r="34982" spans="1:2">
      <c r="A34982" s="72" t="s">
        <v>7438</v>
      </c>
      <c r="B34982" s="72"/>
    </row>
    <row r="34983" spans="1:2">
      <c r="A34983" s="72" t="s">
        <v>27183</v>
      </c>
      <c r="B34983" s="72"/>
    </row>
    <row r="34984" spans="1:2">
      <c r="A34984" s="72" t="s">
        <v>9130</v>
      </c>
      <c r="B34984" s="72"/>
    </row>
    <row r="34985" spans="1:2">
      <c r="A34985" s="72" t="s">
        <v>6226</v>
      </c>
      <c r="B34985" s="72"/>
    </row>
    <row r="34986" spans="1:2">
      <c r="A34986" s="72" t="s">
        <v>597</v>
      </c>
      <c r="B34986" s="72"/>
    </row>
    <row r="34987" spans="1:2">
      <c r="A34987" s="72" t="s">
        <v>33117</v>
      </c>
      <c r="B34987" s="72"/>
    </row>
    <row r="34988" spans="1:2">
      <c r="A34988" s="72" t="s">
        <v>9131</v>
      </c>
      <c r="B34988" s="72"/>
    </row>
    <row r="34989" spans="1:2">
      <c r="A34989" s="72" t="s">
        <v>18982</v>
      </c>
      <c r="B34989" s="72"/>
    </row>
    <row r="34990" spans="1:2">
      <c r="A34990" s="72" t="s">
        <v>9132</v>
      </c>
      <c r="B34990" s="72"/>
    </row>
    <row r="34991" spans="1:2">
      <c r="A34991" s="72" t="s">
        <v>9133</v>
      </c>
      <c r="B34991" s="72"/>
    </row>
    <row r="34992" spans="1:2">
      <c r="A34992" s="72" t="s">
        <v>2244</v>
      </c>
      <c r="B34992" s="72"/>
    </row>
    <row r="34993" spans="1:2">
      <c r="A34993" s="72" t="s">
        <v>4168</v>
      </c>
      <c r="B34993" s="72"/>
    </row>
    <row r="34994" spans="1:2">
      <c r="A34994" s="72" t="s">
        <v>4169</v>
      </c>
      <c r="B34994" s="72"/>
    </row>
    <row r="34995" spans="1:2">
      <c r="A34995" s="72" t="s">
        <v>4170</v>
      </c>
      <c r="B34995" s="72"/>
    </row>
    <row r="34996" spans="1:2">
      <c r="A34996" s="72" t="s">
        <v>11973</v>
      </c>
      <c r="B34996" s="72"/>
    </row>
    <row r="34997" spans="1:2">
      <c r="A34997" s="72" t="s">
        <v>11974</v>
      </c>
      <c r="B34997" s="72"/>
    </row>
    <row r="34998" spans="1:2">
      <c r="A34998" s="72" t="s">
        <v>4171</v>
      </c>
      <c r="B34998" s="72"/>
    </row>
    <row r="34999" spans="1:2">
      <c r="A34999" s="72" t="s">
        <v>15545</v>
      </c>
      <c r="B34999" s="72"/>
    </row>
    <row r="35000" spans="1:2">
      <c r="A35000" s="72" t="s">
        <v>28543</v>
      </c>
      <c r="B35000" s="72"/>
    </row>
    <row r="35001" spans="1:2">
      <c r="A35001" s="72" t="s">
        <v>22754</v>
      </c>
      <c r="B35001" s="72"/>
    </row>
    <row r="35002" spans="1:2">
      <c r="A35002" s="72" t="s">
        <v>26050</v>
      </c>
      <c r="B35002" s="72"/>
    </row>
    <row r="35003" spans="1:2">
      <c r="A35003" s="72" t="s">
        <v>10460</v>
      </c>
      <c r="B35003" s="72"/>
    </row>
    <row r="35004" spans="1:2">
      <c r="A35004" s="72" t="s">
        <v>19757</v>
      </c>
      <c r="B35004" s="72"/>
    </row>
    <row r="35005" spans="1:2">
      <c r="A35005" s="72" t="s">
        <v>19758</v>
      </c>
      <c r="B35005" s="72"/>
    </row>
    <row r="35006" spans="1:2">
      <c r="A35006" s="72" t="s">
        <v>23156</v>
      </c>
      <c r="B35006" s="72"/>
    </row>
    <row r="35007" spans="1:2">
      <c r="A35007" s="72" t="s">
        <v>15547</v>
      </c>
      <c r="B35007" s="72"/>
    </row>
    <row r="35008" spans="1:2">
      <c r="A35008" s="72" t="s">
        <v>18027</v>
      </c>
      <c r="B35008" s="72"/>
    </row>
    <row r="35009" spans="1:2">
      <c r="A35009" s="72" t="s">
        <v>4172</v>
      </c>
      <c r="B35009" s="72"/>
    </row>
    <row r="35010" spans="1:2">
      <c r="A35010" s="72" t="s">
        <v>29642</v>
      </c>
      <c r="B35010" s="72"/>
    </row>
    <row r="35011" spans="1:2">
      <c r="A35011" s="72" t="s">
        <v>17552</v>
      </c>
      <c r="B35011" s="72"/>
    </row>
    <row r="35012" spans="1:2">
      <c r="A35012" s="72" t="s">
        <v>7440</v>
      </c>
      <c r="B35012" s="72"/>
    </row>
    <row r="35013" spans="1:2">
      <c r="A35013" s="72" t="s">
        <v>7441</v>
      </c>
      <c r="B35013" s="72"/>
    </row>
    <row r="35014" spans="1:2">
      <c r="A35014" s="72" t="s">
        <v>32997</v>
      </c>
      <c r="B35014" s="72"/>
    </row>
    <row r="35015" spans="1:2">
      <c r="A35015" s="72" t="s">
        <v>598</v>
      </c>
      <c r="B35015" s="72"/>
    </row>
    <row r="35016" spans="1:2">
      <c r="A35016" s="72" t="s">
        <v>5793</v>
      </c>
      <c r="B35016" s="72"/>
    </row>
    <row r="35017" spans="1:2">
      <c r="A35017" s="72" t="s">
        <v>9500</v>
      </c>
      <c r="B35017" s="72"/>
    </row>
    <row r="35018" spans="1:2">
      <c r="A35018" s="72" t="s">
        <v>10461</v>
      </c>
      <c r="B35018" s="72"/>
    </row>
    <row r="35019" spans="1:2">
      <c r="A35019" s="72" t="s">
        <v>33276</v>
      </c>
      <c r="B35019" s="72"/>
    </row>
    <row r="35020" spans="1:2">
      <c r="A35020" s="72" t="s">
        <v>32998</v>
      </c>
      <c r="B35020" s="72"/>
    </row>
    <row r="35021" spans="1:2">
      <c r="A35021" s="72" t="s">
        <v>14014</v>
      </c>
      <c r="B35021" s="72"/>
    </row>
    <row r="35022" spans="1:2">
      <c r="A35022" s="72" t="s">
        <v>15548</v>
      </c>
      <c r="B35022" s="72"/>
    </row>
    <row r="35023" spans="1:2">
      <c r="A35023" s="72" t="s">
        <v>17159</v>
      </c>
      <c r="B35023" s="72"/>
    </row>
    <row r="35024" spans="1:2">
      <c r="A35024" s="72" t="s">
        <v>1719</v>
      </c>
      <c r="B35024" s="72"/>
    </row>
    <row r="35025" spans="1:2">
      <c r="A35025" s="72" t="s">
        <v>31282</v>
      </c>
      <c r="B35025" s="72"/>
    </row>
    <row r="35026" spans="1:2">
      <c r="A35026" s="72" t="s">
        <v>6510</v>
      </c>
      <c r="B35026" s="72"/>
    </row>
    <row r="35027" spans="1:2">
      <c r="A35027" s="72" t="s">
        <v>29643</v>
      </c>
      <c r="B35027" s="72"/>
    </row>
    <row r="35028" spans="1:2">
      <c r="A35028" s="72" t="s">
        <v>19759</v>
      </c>
      <c r="B35028" s="72"/>
    </row>
    <row r="35029" spans="1:2">
      <c r="A35029" s="72" t="s">
        <v>14988</v>
      </c>
      <c r="B35029" s="72"/>
    </row>
    <row r="35030" spans="1:2">
      <c r="A35030" s="72" t="s">
        <v>15549</v>
      </c>
      <c r="B35030" s="72"/>
    </row>
    <row r="35031" spans="1:2">
      <c r="A35031" s="72" t="s">
        <v>26676</v>
      </c>
      <c r="B35031" s="72"/>
    </row>
    <row r="35032" spans="1:2">
      <c r="A35032" s="72" t="s">
        <v>3741</v>
      </c>
      <c r="B35032" s="72"/>
    </row>
    <row r="35033" spans="1:2">
      <c r="A35033" s="72" t="s">
        <v>32999</v>
      </c>
      <c r="B35033" s="72"/>
    </row>
    <row r="35034" spans="1:2">
      <c r="A35034" s="72" t="s">
        <v>33000</v>
      </c>
      <c r="B35034" s="72"/>
    </row>
    <row r="35035" spans="1:2">
      <c r="A35035" s="72" t="s">
        <v>20262</v>
      </c>
      <c r="B35035" s="72"/>
    </row>
    <row r="35036" spans="1:2">
      <c r="A35036" s="72" t="s">
        <v>4465</v>
      </c>
      <c r="B35036" s="72"/>
    </row>
    <row r="35037" spans="1:2">
      <c r="A35037" s="72" t="s">
        <v>12404</v>
      </c>
      <c r="B35037" s="72"/>
    </row>
    <row r="35038" spans="1:2">
      <c r="A35038" s="72" t="s">
        <v>7442</v>
      </c>
      <c r="B35038" s="72"/>
    </row>
    <row r="35039" spans="1:2">
      <c r="A35039" s="72" t="s">
        <v>33277</v>
      </c>
      <c r="B35039" s="72"/>
    </row>
    <row r="35040" spans="1:2">
      <c r="A35040" s="72" t="s">
        <v>30831</v>
      </c>
      <c r="B35040" s="72"/>
    </row>
    <row r="35041" spans="1:2">
      <c r="A35041" s="72" t="s">
        <v>33393</v>
      </c>
      <c r="B35041" s="72"/>
    </row>
    <row r="35042" spans="1:2">
      <c r="A35042" s="72" t="s">
        <v>31416</v>
      </c>
      <c r="B35042" s="72"/>
    </row>
    <row r="35043" spans="1:2">
      <c r="A35043" s="72" t="s">
        <v>4173</v>
      </c>
      <c r="B35043" s="72"/>
    </row>
    <row r="35044" spans="1:2">
      <c r="A35044" s="72" t="s">
        <v>33319</v>
      </c>
      <c r="B35044" s="72"/>
    </row>
    <row r="35045" spans="1:2">
      <c r="A35045" s="72" t="s">
        <v>20263</v>
      </c>
      <c r="B35045" s="72"/>
    </row>
    <row r="35046" spans="1:2">
      <c r="A35046" s="72" t="s">
        <v>20264</v>
      </c>
      <c r="B35046" s="72"/>
    </row>
    <row r="35047" spans="1:2">
      <c r="A35047" s="72" t="s">
        <v>5429</v>
      </c>
      <c r="B35047" s="72"/>
    </row>
    <row r="35048" spans="1:2">
      <c r="A35048" s="72" t="s">
        <v>5429</v>
      </c>
      <c r="B35048" s="72"/>
    </row>
    <row r="35049" spans="1:2">
      <c r="A35049" s="72" t="s">
        <v>5429</v>
      </c>
      <c r="B35049" s="72"/>
    </row>
    <row r="35050" spans="1:2">
      <c r="A35050" s="72" t="s">
        <v>15550</v>
      </c>
      <c r="B35050" s="72"/>
    </row>
    <row r="35051" spans="1:2">
      <c r="A35051" s="72" t="s">
        <v>23157</v>
      </c>
      <c r="B35051" s="72"/>
    </row>
    <row r="35052" spans="1:2">
      <c r="A35052" s="72" t="s">
        <v>18028</v>
      </c>
      <c r="B35052" s="72"/>
    </row>
    <row r="35053" spans="1:2">
      <c r="A35053" s="72" t="s">
        <v>13748</v>
      </c>
      <c r="B35053" s="72"/>
    </row>
    <row r="35054" spans="1:2">
      <c r="A35054" s="72" t="s">
        <v>11099</v>
      </c>
      <c r="B35054" s="72"/>
    </row>
    <row r="35055" spans="1:2">
      <c r="A35055" s="72" t="s">
        <v>11100</v>
      </c>
      <c r="B35055" s="72"/>
    </row>
    <row r="35056" spans="1:2">
      <c r="A35056" s="72" t="s">
        <v>14015</v>
      </c>
      <c r="B35056" s="72"/>
    </row>
    <row r="35057" spans="1:2">
      <c r="A35057" s="72" t="s">
        <v>14016</v>
      </c>
      <c r="B35057" s="72"/>
    </row>
    <row r="35058" spans="1:2">
      <c r="A35058" s="72" t="s">
        <v>18563</v>
      </c>
      <c r="B35058" s="72"/>
    </row>
    <row r="35059" spans="1:2">
      <c r="A35059" s="72" t="s">
        <v>6228</v>
      </c>
      <c r="B35059" s="72"/>
    </row>
    <row r="35060" spans="1:2">
      <c r="A35060" s="72" t="s">
        <v>4174</v>
      </c>
      <c r="B35060" s="72"/>
    </row>
    <row r="35061" spans="1:2">
      <c r="A35061" s="72" t="s">
        <v>9135</v>
      </c>
      <c r="B35061" s="72"/>
    </row>
    <row r="35062" spans="1:2">
      <c r="A35062" s="72" t="s">
        <v>18983</v>
      </c>
      <c r="B35062" s="72"/>
    </row>
    <row r="35063" spans="1:2">
      <c r="A35063" s="72" t="s">
        <v>28544</v>
      </c>
      <c r="B35063" s="72"/>
    </row>
    <row r="35064" spans="1:2">
      <c r="A35064" s="72" t="s">
        <v>18564</v>
      </c>
      <c r="B35064" s="72"/>
    </row>
    <row r="35065" spans="1:2">
      <c r="A35065" s="72" t="s">
        <v>18565</v>
      </c>
      <c r="B35065" s="72"/>
    </row>
    <row r="35066" spans="1:2">
      <c r="A35066" s="72" t="s">
        <v>19760</v>
      </c>
      <c r="B35066" s="72"/>
    </row>
    <row r="35067" spans="1:2">
      <c r="A35067" s="72" t="s">
        <v>20265</v>
      </c>
      <c r="B35067" s="72"/>
    </row>
    <row r="35068" spans="1:2">
      <c r="A35068" s="72" t="s">
        <v>5794</v>
      </c>
      <c r="B35068" s="72"/>
    </row>
    <row r="35069" spans="1:2">
      <c r="A35069" s="72" t="s">
        <v>33001</v>
      </c>
      <c r="B35069" s="72"/>
    </row>
    <row r="35070" spans="1:2">
      <c r="A35070" s="72" t="s">
        <v>32214</v>
      </c>
      <c r="B35070" s="72"/>
    </row>
    <row r="35071" spans="1:2">
      <c r="A35071" s="72" t="s">
        <v>7443</v>
      </c>
      <c r="B35071" s="72"/>
    </row>
    <row r="35072" spans="1:2">
      <c r="A35072" s="72" t="s">
        <v>4175</v>
      </c>
      <c r="B35072" s="72"/>
    </row>
    <row r="35073" spans="1:2">
      <c r="A35073" s="72" t="s">
        <v>30159</v>
      </c>
      <c r="B35073" s="72"/>
    </row>
    <row r="35074" spans="1:2">
      <c r="A35074" s="72" t="s">
        <v>14499</v>
      </c>
      <c r="B35074" s="72"/>
    </row>
    <row r="35075" spans="1:2">
      <c r="A35075" s="72" t="s">
        <v>4176</v>
      </c>
      <c r="B35075" s="72"/>
    </row>
    <row r="35076" spans="1:2">
      <c r="A35076" s="72" t="s">
        <v>4176</v>
      </c>
      <c r="B35076" s="72"/>
    </row>
    <row r="35077" spans="1:2">
      <c r="A35077" s="72" t="s">
        <v>12405</v>
      </c>
      <c r="B35077" s="72"/>
    </row>
    <row r="35078" spans="1:2">
      <c r="A35078" s="72" t="s">
        <v>31125</v>
      </c>
      <c r="B35078" s="72"/>
    </row>
    <row r="35079" spans="1:2">
      <c r="A35079" s="72" t="s">
        <v>1720</v>
      </c>
      <c r="B35079" s="72"/>
    </row>
    <row r="35080" spans="1:2">
      <c r="A35080" s="72" t="s">
        <v>25579</v>
      </c>
      <c r="B35080" s="72"/>
    </row>
    <row r="35081" spans="1:2">
      <c r="A35081" s="72" t="s">
        <v>11975</v>
      </c>
      <c r="B35081" s="72"/>
    </row>
    <row r="35082" spans="1:2">
      <c r="A35082" s="72" t="s">
        <v>8577</v>
      </c>
      <c r="B35082" s="72"/>
    </row>
    <row r="35083" spans="1:2">
      <c r="A35083" s="72" t="s">
        <v>4466</v>
      </c>
      <c r="B35083" s="72"/>
    </row>
    <row r="35084" spans="1:2">
      <c r="A35084" s="72" t="s">
        <v>4467</v>
      </c>
      <c r="B35084" s="72"/>
    </row>
    <row r="35085" spans="1:2">
      <c r="A35085" s="72" t="s">
        <v>8578</v>
      </c>
      <c r="B35085" s="72"/>
    </row>
    <row r="35086" spans="1:2">
      <c r="A35086" s="72" t="s">
        <v>17160</v>
      </c>
      <c r="B35086" s="72"/>
    </row>
    <row r="35087" spans="1:2">
      <c r="A35087" s="72" t="s">
        <v>9501</v>
      </c>
      <c r="B35087" s="72"/>
    </row>
    <row r="35088" spans="1:2">
      <c r="A35088" s="72" t="s">
        <v>15551</v>
      </c>
      <c r="B35088" s="72"/>
    </row>
    <row r="35089" spans="1:2">
      <c r="A35089" s="72" t="s">
        <v>2245</v>
      </c>
      <c r="B35089" s="72"/>
    </row>
    <row r="35090" spans="1:2">
      <c r="A35090" s="72" t="s">
        <v>26677</v>
      </c>
      <c r="B35090" s="72"/>
    </row>
    <row r="35091" spans="1:2">
      <c r="A35091" s="72" t="s">
        <v>15552</v>
      </c>
      <c r="B35091" s="72"/>
    </row>
    <row r="35092" spans="1:2">
      <c r="A35092" s="72" t="s">
        <v>27185</v>
      </c>
      <c r="B35092" s="72"/>
    </row>
    <row r="35093" spans="1:2">
      <c r="A35093" s="72" t="s">
        <v>24961</v>
      </c>
      <c r="B35093" s="72"/>
    </row>
    <row r="35094" spans="1:2">
      <c r="A35094" s="72" t="s">
        <v>24961</v>
      </c>
      <c r="B35094" s="72"/>
    </row>
    <row r="35095" spans="1:2">
      <c r="A35095" s="72" t="s">
        <v>4177</v>
      </c>
      <c r="B35095" s="72"/>
    </row>
    <row r="35096" spans="1:2">
      <c r="A35096" s="72" t="s">
        <v>5795</v>
      </c>
      <c r="B35096" s="72"/>
    </row>
    <row r="35097" spans="1:2">
      <c r="A35097" s="72" t="s">
        <v>5795</v>
      </c>
      <c r="B35097" s="72"/>
    </row>
    <row r="35098" spans="1:2">
      <c r="A35098" s="72" t="s">
        <v>27690</v>
      </c>
      <c r="B35098" s="72"/>
    </row>
    <row r="35099" spans="1:2">
      <c r="A35099" s="72" t="s">
        <v>6511</v>
      </c>
      <c r="B35099" s="72"/>
    </row>
    <row r="35100" spans="1:2">
      <c r="A35100" s="72" t="s">
        <v>4178</v>
      </c>
      <c r="B35100" s="72"/>
    </row>
    <row r="35101" spans="1:2">
      <c r="A35101" s="72" t="s">
        <v>13749</v>
      </c>
      <c r="B35101" s="72"/>
    </row>
    <row r="35102" spans="1:2">
      <c r="A35102" s="72" t="s">
        <v>12888</v>
      </c>
      <c r="B35102" s="72"/>
    </row>
    <row r="35103" spans="1:2">
      <c r="A35103" s="72" t="s">
        <v>13750</v>
      </c>
      <c r="B35103" s="72"/>
    </row>
    <row r="35104" spans="1:2">
      <c r="A35104" s="72" t="s">
        <v>18984</v>
      </c>
      <c r="B35104" s="72"/>
    </row>
    <row r="35105" spans="1:2">
      <c r="A35105" s="72" t="s">
        <v>15553</v>
      </c>
      <c r="B35105" s="72"/>
    </row>
    <row r="35106" spans="1:2">
      <c r="A35106" s="72" t="s">
        <v>19761</v>
      </c>
      <c r="B35106" s="72"/>
    </row>
    <row r="35107" spans="1:2">
      <c r="A35107" s="72" t="s">
        <v>5796</v>
      </c>
      <c r="B35107" s="72"/>
    </row>
    <row r="35108" spans="1:2">
      <c r="A35108" s="72" t="s">
        <v>5797</v>
      </c>
      <c r="B35108" s="72"/>
    </row>
    <row r="35109" spans="1:2">
      <c r="A35109" s="72" t="s">
        <v>33394</v>
      </c>
      <c r="B35109" s="72"/>
    </row>
    <row r="35110" spans="1:2">
      <c r="A35110" s="72" t="s">
        <v>33279</v>
      </c>
      <c r="B35110" s="72"/>
    </row>
    <row r="35111" spans="1:2">
      <c r="A35111" s="72" t="s">
        <v>28545</v>
      </c>
      <c r="B35111" s="72"/>
    </row>
    <row r="35112" spans="1:2">
      <c r="A35112" s="72" t="s">
        <v>21515</v>
      </c>
      <c r="B35112" s="72"/>
    </row>
    <row r="35113" spans="1:2">
      <c r="A35113" s="72" t="s">
        <v>31553</v>
      </c>
      <c r="B35113" s="72"/>
    </row>
    <row r="35114" spans="1:2">
      <c r="A35114" s="72" t="s">
        <v>30832</v>
      </c>
      <c r="B35114" s="72"/>
    </row>
    <row r="35115" spans="1:2">
      <c r="A35115" s="72" t="s">
        <v>14017</v>
      </c>
      <c r="B35115" s="72"/>
    </row>
    <row r="35116" spans="1:2">
      <c r="A35116" s="72" t="s">
        <v>25369</v>
      </c>
      <c r="B35116" s="72"/>
    </row>
    <row r="35117" spans="1:2">
      <c r="A35117" s="72" t="s">
        <v>4179</v>
      </c>
      <c r="B35117" s="72"/>
    </row>
    <row r="35118" spans="1:2">
      <c r="A35118" s="72" t="s">
        <v>25580</v>
      </c>
      <c r="B35118" s="72"/>
    </row>
    <row r="35119" spans="1:2">
      <c r="A35119" s="72" t="s">
        <v>25581</v>
      </c>
      <c r="B35119" s="72"/>
    </row>
    <row r="35120" spans="1:2">
      <c r="A35120" s="72" t="s">
        <v>3742</v>
      </c>
      <c r="B35120" s="72"/>
    </row>
    <row r="35121" spans="1:2">
      <c r="A35121" s="72" t="s">
        <v>31283</v>
      </c>
      <c r="B35121" s="72"/>
    </row>
    <row r="35122" spans="1:2">
      <c r="A35122" s="72" t="s">
        <v>4180</v>
      </c>
      <c r="B35122" s="72"/>
    </row>
    <row r="35123" spans="1:2">
      <c r="A35123" s="72" t="s">
        <v>13189</v>
      </c>
      <c r="B35123" s="72"/>
    </row>
    <row r="35124" spans="1:2">
      <c r="A35124" s="72" t="s">
        <v>30160</v>
      </c>
      <c r="B35124" s="72"/>
    </row>
    <row r="35125" spans="1:2">
      <c r="A35125" s="72" t="s">
        <v>16600</v>
      </c>
      <c r="B35125" s="72"/>
    </row>
    <row r="35126" spans="1:2">
      <c r="A35126" s="72" t="s">
        <v>33002</v>
      </c>
      <c r="B35126" s="72"/>
    </row>
    <row r="35127" spans="1:2">
      <c r="A35127" s="72" t="s">
        <v>15554</v>
      </c>
      <c r="B35127" s="72"/>
    </row>
    <row r="35128" spans="1:2">
      <c r="A35128" s="72" t="s">
        <v>29644</v>
      </c>
      <c r="B35128" s="72"/>
    </row>
    <row r="35129" spans="1:2">
      <c r="A35129" s="72" t="s">
        <v>29645</v>
      </c>
      <c r="B35129" s="72"/>
    </row>
    <row r="35130" spans="1:2">
      <c r="A35130" s="72" t="s">
        <v>11976</v>
      </c>
      <c r="B35130" s="72"/>
    </row>
    <row r="35131" spans="1:2">
      <c r="A35131" s="72" t="s">
        <v>25370</v>
      </c>
      <c r="B35131" s="72"/>
    </row>
    <row r="35132" spans="1:2">
      <c r="A35132" s="72" t="s">
        <v>22755</v>
      </c>
      <c r="B35132" s="72"/>
    </row>
    <row r="35133" spans="1:2">
      <c r="A35133" s="72" t="s">
        <v>29646</v>
      </c>
      <c r="B35133" s="72"/>
    </row>
    <row r="35134" spans="1:2">
      <c r="A35134" s="72" t="s">
        <v>3743</v>
      </c>
      <c r="B35134" s="72"/>
    </row>
    <row r="35135" spans="1:2">
      <c r="A35135" s="72" t="s">
        <v>10462</v>
      </c>
      <c r="B35135" s="72"/>
    </row>
    <row r="35136" spans="1:2">
      <c r="A35136" s="72" t="s">
        <v>14500</v>
      </c>
      <c r="B35136" s="72"/>
    </row>
    <row r="35137" spans="1:2">
      <c r="A35137" s="72" t="s">
        <v>3744</v>
      </c>
      <c r="B35137" s="72"/>
    </row>
    <row r="35138" spans="1:2">
      <c r="A35138" s="72" t="s">
        <v>17553</v>
      </c>
      <c r="B35138" s="72"/>
    </row>
    <row r="35139" spans="1:2">
      <c r="A35139" s="72" t="s">
        <v>33280</v>
      </c>
      <c r="B35139" s="72"/>
    </row>
    <row r="35140" spans="1:2">
      <c r="A35140" s="72" t="s">
        <v>25582</v>
      </c>
      <c r="B35140" s="72"/>
    </row>
    <row r="35141" spans="1:2">
      <c r="A35141" s="72" t="s">
        <v>33355</v>
      </c>
      <c r="B35141" s="72"/>
    </row>
    <row r="35142" spans="1:2">
      <c r="A35142" s="72" t="s">
        <v>15863</v>
      </c>
      <c r="B35142" s="72"/>
    </row>
    <row r="35143" spans="1:2">
      <c r="A35143" s="72" t="s">
        <v>1385</v>
      </c>
      <c r="B35143" s="72"/>
    </row>
    <row r="35144" spans="1:2">
      <c r="A35144" s="72" t="s">
        <v>3745</v>
      </c>
      <c r="B35144" s="72"/>
    </row>
    <row r="35145" spans="1:2">
      <c r="A35145" s="72" t="s">
        <v>6229</v>
      </c>
      <c r="B35145" s="72"/>
    </row>
    <row r="35146" spans="1:2">
      <c r="A35146" s="72" t="s">
        <v>32015</v>
      </c>
      <c r="B35146" s="72"/>
    </row>
    <row r="35147" spans="1:2">
      <c r="A35147" s="72" t="s">
        <v>599</v>
      </c>
      <c r="B35147" s="72"/>
    </row>
    <row r="35148" spans="1:2">
      <c r="A35148" s="72" t="s">
        <v>4181</v>
      </c>
      <c r="B35148" s="72"/>
    </row>
    <row r="35149" spans="1:2">
      <c r="A35149" s="72" t="s">
        <v>16601</v>
      </c>
      <c r="B35149" s="72"/>
    </row>
    <row r="35150" spans="1:2">
      <c r="A35150" s="72" t="s">
        <v>3746</v>
      </c>
      <c r="B35150" s="72"/>
    </row>
    <row r="35151" spans="1:2">
      <c r="A35151" s="72" t="s">
        <v>25371</v>
      </c>
      <c r="B35151" s="72"/>
    </row>
    <row r="35152" spans="1:2">
      <c r="A35152" s="72" t="s">
        <v>16602</v>
      </c>
      <c r="B35152" s="72"/>
    </row>
    <row r="35153" spans="1:2">
      <c r="A35153" s="72" t="s">
        <v>11977</v>
      </c>
      <c r="B35153" s="72"/>
    </row>
    <row r="35154" spans="1:2">
      <c r="A35154" s="72" t="s">
        <v>1921</v>
      </c>
      <c r="B35154" s="72"/>
    </row>
    <row r="35155" spans="1:2">
      <c r="A35155" s="72" t="s">
        <v>3747</v>
      </c>
      <c r="B35155" s="72"/>
    </row>
    <row r="35156" spans="1:2">
      <c r="A35156" s="72" t="s">
        <v>29647</v>
      </c>
      <c r="B35156" s="72"/>
    </row>
    <row r="35157" spans="1:2">
      <c r="A35157" s="72" t="s">
        <v>15313</v>
      </c>
      <c r="B35157" s="72"/>
    </row>
    <row r="35158" spans="1:2">
      <c r="A35158" s="72" t="s">
        <v>12889</v>
      </c>
      <c r="B35158" s="72"/>
    </row>
    <row r="35159" spans="1:2">
      <c r="A35159" s="72" t="s">
        <v>12890</v>
      </c>
      <c r="B35159" s="72"/>
    </row>
    <row r="35160" spans="1:2">
      <c r="A35160" s="72" t="s">
        <v>25372</v>
      </c>
      <c r="B35160" s="72"/>
    </row>
    <row r="35161" spans="1:2">
      <c r="A35161" s="72" t="s">
        <v>25373</v>
      </c>
      <c r="B35161" s="72"/>
    </row>
    <row r="35162" spans="1:2">
      <c r="A35162" s="72" t="s">
        <v>33003</v>
      </c>
      <c r="B35162" s="72"/>
    </row>
    <row r="35163" spans="1:2">
      <c r="A35163" s="4" t="s">
        <v>600</v>
      </c>
      <c r="B35163" s="72"/>
    </row>
    <row r="35164" spans="1:2">
      <c r="A35164" s="72" t="s">
        <v>600</v>
      </c>
      <c r="B35164" s="72"/>
    </row>
    <row r="35165" spans="1:2">
      <c r="A35165" s="72" t="s">
        <v>600</v>
      </c>
      <c r="B35165" s="72"/>
    </row>
    <row r="35166" spans="1:2">
      <c r="A35166" s="72" t="s">
        <v>600</v>
      </c>
      <c r="B35166" s="72"/>
    </row>
    <row r="35167" spans="1:2">
      <c r="A35167" s="72" t="s">
        <v>600</v>
      </c>
      <c r="B35167" s="72"/>
    </row>
    <row r="35168" spans="1:2">
      <c r="A35168" s="72" t="s">
        <v>600</v>
      </c>
      <c r="B35168" s="72"/>
    </row>
    <row r="35169" spans="1:2">
      <c r="A35169" s="72" t="s">
        <v>3749</v>
      </c>
      <c r="B35169" s="72"/>
    </row>
    <row r="35170" spans="1:2">
      <c r="A35170" s="72" t="s">
        <v>16099</v>
      </c>
      <c r="B35170" s="72"/>
    </row>
    <row r="35171" spans="1:2">
      <c r="A35171" s="72" t="s">
        <v>9136</v>
      </c>
      <c r="B35171" s="72"/>
    </row>
    <row r="35172" spans="1:2">
      <c r="A35172" s="72" t="s">
        <v>21525</v>
      </c>
      <c r="B35172" s="72"/>
    </row>
    <row r="35173" spans="1:2">
      <c r="A35173" s="72" t="s">
        <v>14989</v>
      </c>
      <c r="B35173" s="72"/>
    </row>
    <row r="35174" spans="1:2">
      <c r="A35174" s="72" t="s">
        <v>2572</v>
      </c>
      <c r="B35174" s="72"/>
    </row>
    <row r="35175" spans="1:2">
      <c r="A35175" s="72" t="s">
        <v>17161</v>
      </c>
      <c r="B35175" s="72"/>
    </row>
    <row r="35176" spans="1:2">
      <c r="A35176" s="72" t="s">
        <v>25583</v>
      </c>
      <c r="B35176" s="72"/>
    </row>
    <row r="35177" spans="1:2">
      <c r="A35177" s="72" t="s">
        <v>14501</v>
      </c>
      <c r="B35177" s="72"/>
    </row>
    <row r="35178" spans="1:2">
      <c r="A35178" s="72" t="s">
        <v>15314</v>
      </c>
      <c r="B35178" s="72"/>
    </row>
    <row r="35179" spans="1:2">
      <c r="A35179" s="72" t="s">
        <v>2246</v>
      </c>
      <c r="B35179" s="72"/>
    </row>
    <row r="35180" spans="1:2">
      <c r="A35180" s="72" t="s">
        <v>11978</v>
      </c>
      <c r="B35180" s="72"/>
    </row>
    <row r="35181" spans="1:2">
      <c r="A35181" s="72" t="s">
        <v>3343</v>
      </c>
      <c r="B35181" s="72"/>
    </row>
    <row r="35182" spans="1:2">
      <c r="A35182" s="72" t="s">
        <v>3344</v>
      </c>
      <c r="B35182" s="72"/>
    </row>
    <row r="35183" spans="1:2">
      <c r="A35183" s="72" t="s">
        <v>3345</v>
      </c>
      <c r="B35183" s="72"/>
    </row>
    <row r="35184" spans="1:2">
      <c r="A35184" s="72" t="s">
        <v>27692</v>
      </c>
      <c r="B35184" s="72"/>
    </row>
    <row r="35185" spans="1:2">
      <c r="A35185" s="72" t="s">
        <v>27821</v>
      </c>
      <c r="B35185" s="72"/>
    </row>
    <row r="35186" spans="1:2">
      <c r="A35186" s="72" t="s">
        <v>16120</v>
      </c>
      <c r="B35186" s="72"/>
    </row>
    <row r="35187" spans="1:2">
      <c r="A35187" s="72" t="s">
        <v>15555</v>
      </c>
      <c r="B35187" s="72"/>
    </row>
    <row r="35188" spans="1:2">
      <c r="A35188" s="72" t="s">
        <v>4182</v>
      </c>
      <c r="B35188" s="72"/>
    </row>
    <row r="35189" spans="1:2">
      <c r="A35189" s="72" t="s">
        <v>6230</v>
      </c>
      <c r="B35189" s="72"/>
    </row>
    <row r="35190" spans="1:2">
      <c r="A35190" s="72" t="s">
        <v>33004</v>
      </c>
      <c r="B35190" s="72"/>
    </row>
    <row r="35191" spans="1:2">
      <c r="A35191" s="72" t="s">
        <v>33320</v>
      </c>
      <c r="B35191" s="72"/>
    </row>
    <row r="35192" spans="1:2">
      <c r="A35192" s="72" t="s">
        <v>33005</v>
      </c>
      <c r="B35192" s="72"/>
    </row>
    <row r="35193" spans="1:2">
      <c r="A35193" s="72" t="s">
        <v>18566</v>
      </c>
      <c r="B35193" s="72"/>
    </row>
    <row r="35194" spans="1:2">
      <c r="A35194" s="72" t="s">
        <v>33006</v>
      </c>
      <c r="B35194" s="72"/>
    </row>
    <row r="35195" spans="1:2">
      <c r="A35195" s="72" t="s">
        <v>25584</v>
      </c>
      <c r="B35195" s="72"/>
    </row>
    <row r="35196" spans="1:2">
      <c r="A35196" s="72" t="s">
        <v>29648</v>
      </c>
      <c r="B35196" s="72"/>
    </row>
    <row r="35197" spans="1:2">
      <c r="A35197" s="72" t="s">
        <v>11979</v>
      </c>
      <c r="B35197" s="72"/>
    </row>
    <row r="35198" spans="1:2">
      <c r="A35198" s="72" t="s">
        <v>33395</v>
      </c>
      <c r="B35198" s="72"/>
    </row>
    <row r="35199" spans="1:2">
      <c r="A35199" s="72" t="s">
        <v>11424</v>
      </c>
      <c r="B35199" s="72"/>
    </row>
    <row r="35200" spans="1:2">
      <c r="A35200" s="72" t="s">
        <v>13190</v>
      </c>
      <c r="B35200" s="72"/>
    </row>
    <row r="35201" spans="1:2">
      <c r="A35201" s="72" t="s">
        <v>29649</v>
      </c>
      <c r="B35201" s="72"/>
    </row>
    <row r="35202" spans="1:2">
      <c r="A35202" s="72" t="s">
        <v>11980</v>
      </c>
      <c r="B35202" s="72"/>
    </row>
    <row r="35203" spans="1:2">
      <c r="A35203" s="72" t="s">
        <v>24432</v>
      </c>
      <c r="B35203" s="72"/>
    </row>
    <row r="35204" spans="1:2">
      <c r="A35204" s="72" t="s">
        <v>14990</v>
      </c>
      <c r="B35204" s="72"/>
    </row>
    <row r="35205" spans="1:2">
      <c r="A35205" s="72" t="s">
        <v>4183</v>
      </c>
      <c r="B35205" s="72"/>
    </row>
    <row r="35206" spans="1:2">
      <c r="A35206" s="72" t="s">
        <v>33007</v>
      </c>
      <c r="B35206" s="72"/>
    </row>
    <row r="35207" spans="1:2">
      <c r="A35207" s="72" t="s">
        <v>31126</v>
      </c>
      <c r="B35207" s="72"/>
    </row>
    <row r="35208" spans="1:2">
      <c r="A35208" s="72" t="s">
        <v>13191</v>
      </c>
      <c r="B35208" s="72"/>
    </row>
    <row r="35209" spans="1:2">
      <c r="A35209" s="72" t="s">
        <v>4184</v>
      </c>
      <c r="B35209" s="72"/>
    </row>
    <row r="35210" spans="1:2">
      <c r="A35210" s="72" t="s">
        <v>22756</v>
      </c>
      <c r="B35210" s="72"/>
    </row>
    <row r="35211" spans="1:2">
      <c r="A35211" s="72" t="s">
        <v>2247</v>
      </c>
      <c r="B35211" s="72"/>
    </row>
    <row r="35212" spans="1:2">
      <c r="A35212" s="72" t="s">
        <v>4185</v>
      </c>
      <c r="B35212" s="72"/>
    </row>
    <row r="35213" spans="1:2">
      <c r="A35213" s="72" t="s">
        <v>18568</v>
      </c>
      <c r="B35213" s="72"/>
    </row>
    <row r="35214" spans="1:2">
      <c r="A35214" s="72" t="s">
        <v>29650</v>
      </c>
      <c r="B35214" s="72"/>
    </row>
    <row r="35215" spans="1:2">
      <c r="A35215" s="72" t="s">
        <v>33396</v>
      </c>
      <c r="B35215" s="72"/>
    </row>
    <row r="35216" spans="1:2">
      <c r="A35216" s="72" t="s">
        <v>1386</v>
      </c>
      <c r="B35216" s="72"/>
    </row>
    <row r="35217" spans="1:2">
      <c r="A35217" s="72" t="s">
        <v>33008</v>
      </c>
      <c r="B35217" s="72"/>
    </row>
    <row r="35218" spans="1:2">
      <c r="A35218" s="72" t="s">
        <v>18569</v>
      </c>
      <c r="B35218" s="72"/>
    </row>
    <row r="35219" spans="1:2">
      <c r="A35219" s="72" t="s">
        <v>7445</v>
      </c>
      <c r="B35219" s="72"/>
    </row>
    <row r="35220" spans="1:2">
      <c r="A35220" s="72" t="s">
        <v>29651</v>
      </c>
      <c r="B35220" s="72"/>
    </row>
    <row r="35221" spans="1:2">
      <c r="A35221" s="72" t="s">
        <v>14991</v>
      </c>
      <c r="B35221" s="72"/>
    </row>
    <row r="35222" spans="1:2">
      <c r="A35222" s="72" t="s">
        <v>1721</v>
      </c>
      <c r="B35222" s="72"/>
    </row>
    <row r="35223" spans="1:2">
      <c r="A35223" s="72" t="s">
        <v>33281</v>
      </c>
      <c r="B35223" s="72"/>
    </row>
    <row r="35224" spans="1:2">
      <c r="A35224" s="72" t="s">
        <v>29652</v>
      </c>
      <c r="B35224" s="72"/>
    </row>
    <row r="35225" spans="1:2">
      <c r="A35225" s="72" t="s">
        <v>6512</v>
      </c>
      <c r="B35225" s="72"/>
    </row>
    <row r="35226" spans="1:2">
      <c r="A35226" s="72" t="s">
        <v>16603</v>
      </c>
      <c r="B35226" s="72"/>
    </row>
    <row r="35227" spans="1:2">
      <c r="A35227" s="72" t="s">
        <v>1387</v>
      </c>
      <c r="B35227" s="72"/>
    </row>
    <row r="35228" spans="1:2">
      <c r="A35228" s="72" t="s">
        <v>17162</v>
      </c>
      <c r="B35228" s="72"/>
    </row>
    <row r="35229" spans="1:2">
      <c r="A35229" s="72" t="s">
        <v>22758</v>
      </c>
      <c r="B35229" s="72"/>
    </row>
    <row r="35230" spans="1:2">
      <c r="A35230" s="72" t="s">
        <v>31127</v>
      </c>
      <c r="B35230" s="72"/>
    </row>
    <row r="35231" spans="1:2">
      <c r="A35231" s="72" t="s">
        <v>33009</v>
      </c>
      <c r="B35231" s="72"/>
    </row>
    <row r="35232" spans="1:2">
      <c r="A35232" s="72" t="s">
        <v>11981</v>
      </c>
      <c r="B35232" s="72"/>
    </row>
    <row r="35233" spans="1:2">
      <c r="A35233" s="72" t="s">
        <v>13192</v>
      </c>
      <c r="B35233" s="72"/>
    </row>
    <row r="35234" spans="1:2">
      <c r="A35234" s="72" t="s">
        <v>29898</v>
      </c>
      <c r="B35234" s="72"/>
    </row>
    <row r="35235" spans="1:2">
      <c r="A35235" s="72" t="s">
        <v>11982</v>
      </c>
      <c r="B35235" s="72"/>
    </row>
    <row r="35236" spans="1:2">
      <c r="A35236" s="72" t="s">
        <v>29653</v>
      </c>
      <c r="B35236" s="72"/>
    </row>
    <row r="35237" spans="1:2">
      <c r="A35237" s="72" t="s">
        <v>13751</v>
      </c>
      <c r="B35237" s="72"/>
    </row>
    <row r="35238" spans="1:2">
      <c r="A35238" s="72" t="s">
        <v>15556</v>
      </c>
      <c r="B35238" s="72"/>
    </row>
    <row r="35239" spans="1:2">
      <c r="A35239" s="72" t="s">
        <v>19234</v>
      </c>
      <c r="B35239" s="72"/>
    </row>
    <row r="35240" spans="1:2">
      <c r="A35240" s="72" t="s">
        <v>29654</v>
      </c>
      <c r="B35240" s="72"/>
    </row>
    <row r="35241" spans="1:2">
      <c r="A35241" s="72" t="s">
        <v>27187</v>
      </c>
      <c r="B35241" s="72"/>
    </row>
    <row r="35242" spans="1:2">
      <c r="A35242" s="72" t="s">
        <v>9502</v>
      </c>
      <c r="B35242" s="72"/>
    </row>
    <row r="35243" spans="1:2">
      <c r="A35243" s="72" t="s">
        <v>14018</v>
      </c>
      <c r="B35243" s="72"/>
    </row>
    <row r="35244" spans="1:2">
      <c r="A35244" s="72" t="s">
        <v>33010</v>
      </c>
      <c r="B35244" s="72"/>
    </row>
    <row r="35245" spans="1:2">
      <c r="A35245" s="72" t="s">
        <v>4186</v>
      </c>
      <c r="B35245" s="72"/>
    </row>
    <row r="35246" spans="1:2">
      <c r="A35246" s="72" t="s">
        <v>4186</v>
      </c>
      <c r="B35246" s="72"/>
    </row>
    <row r="35247" spans="1:2">
      <c r="A35247" s="72" t="s">
        <v>15557</v>
      </c>
      <c r="B35247" s="72"/>
    </row>
    <row r="35248" spans="1:2">
      <c r="A35248" s="72" t="s">
        <v>16298</v>
      </c>
      <c r="B35248" s="72"/>
    </row>
    <row r="35249" spans="1:2">
      <c r="A35249" s="72" t="s">
        <v>29899</v>
      </c>
      <c r="B35249" s="72"/>
    </row>
    <row r="35250" spans="1:2">
      <c r="A35250" s="72" t="s">
        <v>1388</v>
      </c>
      <c r="B35250" s="72"/>
    </row>
    <row r="35251" spans="1:2">
      <c r="A35251" s="72" t="s">
        <v>6513</v>
      </c>
      <c r="B35251" s="72"/>
    </row>
    <row r="35252" spans="1:2">
      <c r="A35252" s="72" t="s">
        <v>21197</v>
      </c>
      <c r="B35252" s="72"/>
    </row>
    <row r="35253" spans="1:2">
      <c r="A35253" s="72" t="s">
        <v>15558</v>
      </c>
      <c r="B35253" s="72"/>
    </row>
    <row r="35254" spans="1:2">
      <c r="A35254" s="72" t="s">
        <v>15559</v>
      </c>
      <c r="B35254" s="72"/>
    </row>
    <row r="35255" spans="1:2">
      <c r="A35255" s="72" t="s">
        <v>17163</v>
      </c>
      <c r="B35255" s="72"/>
    </row>
    <row r="35256" spans="1:2">
      <c r="A35256" s="72" t="s">
        <v>16604</v>
      </c>
      <c r="B35256" s="72"/>
    </row>
    <row r="35257" spans="1:2">
      <c r="A35257" s="72" t="s">
        <v>16604</v>
      </c>
      <c r="B35257" s="72"/>
    </row>
    <row r="35258" spans="1:2">
      <c r="A35258" s="72" t="s">
        <v>15864</v>
      </c>
      <c r="B35258" s="72"/>
    </row>
    <row r="35259" spans="1:2">
      <c r="A35259" s="72" t="s">
        <v>1389</v>
      </c>
      <c r="B35259" s="72"/>
    </row>
    <row r="35260" spans="1:2">
      <c r="A35260" s="72" t="s">
        <v>1389</v>
      </c>
      <c r="B35260" s="72"/>
    </row>
    <row r="35261" spans="1:2">
      <c r="A35261" s="72" t="s">
        <v>601</v>
      </c>
      <c r="B35261" s="72"/>
    </row>
    <row r="35262" spans="1:2">
      <c r="A35262" s="72" t="s">
        <v>15560</v>
      </c>
      <c r="B35262" s="72"/>
    </row>
    <row r="35263" spans="1:2">
      <c r="A35263" s="72" t="s">
        <v>15561</v>
      </c>
      <c r="B35263" s="72"/>
    </row>
    <row r="35264" spans="1:2">
      <c r="A35264" s="72" t="s">
        <v>33556</v>
      </c>
      <c r="B35264" s="72"/>
    </row>
    <row r="35265" spans="1:2">
      <c r="A35265" s="72" t="s">
        <v>4187</v>
      </c>
      <c r="B35265" s="72"/>
    </row>
    <row r="35266" spans="1:2">
      <c r="A35266" s="72" t="s">
        <v>29655</v>
      </c>
      <c r="B35266" s="72"/>
    </row>
    <row r="35267" spans="1:2">
      <c r="A35267" s="72" t="s">
        <v>29655</v>
      </c>
      <c r="B35267" s="72"/>
    </row>
    <row r="35268" spans="1:2">
      <c r="A35268" s="72" t="s">
        <v>29655</v>
      </c>
      <c r="B35268" s="72"/>
    </row>
    <row r="35269" spans="1:2">
      <c r="A35269" s="72" t="s">
        <v>20266</v>
      </c>
      <c r="B35269" s="72"/>
    </row>
    <row r="35270" spans="1:2">
      <c r="A35270" s="72" t="s">
        <v>15865</v>
      </c>
      <c r="B35270" s="72"/>
    </row>
    <row r="35271" spans="1:2">
      <c r="A35271" s="72" t="s">
        <v>15865</v>
      </c>
      <c r="B35271" s="72"/>
    </row>
    <row r="35272" spans="1:2">
      <c r="A35272" s="72" t="s">
        <v>1390</v>
      </c>
      <c r="B35272" s="72"/>
    </row>
    <row r="35273" spans="1:2">
      <c r="A35273" s="72" t="s">
        <v>18570</v>
      </c>
      <c r="B35273" s="72"/>
    </row>
    <row r="35274" spans="1:2">
      <c r="A35274" s="72" t="s">
        <v>23966</v>
      </c>
      <c r="B35274" s="72"/>
    </row>
    <row r="35275" spans="1:2">
      <c r="A35275" s="72" t="s">
        <v>23967</v>
      </c>
      <c r="B35275" s="72"/>
    </row>
    <row r="35276" spans="1:2">
      <c r="A35276" s="72" t="s">
        <v>22098</v>
      </c>
      <c r="B35276" s="72"/>
    </row>
    <row r="35277" spans="1:2">
      <c r="A35277" s="72" t="s">
        <v>18571</v>
      </c>
      <c r="B35277" s="72"/>
    </row>
    <row r="35278" spans="1:2">
      <c r="A35278" s="72" t="s">
        <v>30833</v>
      </c>
      <c r="B35278" s="72"/>
    </row>
    <row r="35279" spans="1:2">
      <c r="A35279" s="72" t="s">
        <v>18572</v>
      </c>
      <c r="B35279" s="72"/>
    </row>
    <row r="35280" spans="1:2">
      <c r="A35280" s="72" t="s">
        <v>20267</v>
      </c>
      <c r="B35280" s="72"/>
    </row>
    <row r="35281" spans="1:2">
      <c r="A35281" s="72" t="s">
        <v>5184</v>
      </c>
      <c r="B35281" s="72"/>
    </row>
    <row r="35282" spans="1:2">
      <c r="A35282" s="72" t="s">
        <v>5184</v>
      </c>
      <c r="B35282" s="72"/>
    </row>
    <row r="35283" spans="1:2">
      <c r="A35283" s="72" t="s">
        <v>27188</v>
      </c>
      <c r="B35283" s="72"/>
    </row>
    <row r="35284" spans="1:2">
      <c r="A35284" s="72" t="s">
        <v>30834</v>
      </c>
      <c r="B35284" s="72"/>
    </row>
    <row r="35285" spans="1:2">
      <c r="A35285" s="72" t="s">
        <v>23968</v>
      </c>
      <c r="B35285" s="72"/>
    </row>
    <row r="35286" spans="1:2">
      <c r="A35286" s="72" t="s">
        <v>9137</v>
      </c>
      <c r="B35286" s="72"/>
    </row>
    <row r="35287" spans="1:2">
      <c r="A35287" s="72" t="s">
        <v>30835</v>
      </c>
      <c r="B35287" s="72"/>
    </row>
    <row r="35288" spans="1:2">
      <c r="A35288" s="72" t="s">
        <v>5185</v>
      </c>
      <c r="B35288" s="72"/>
    </row>
    <row r="35289" spans="1:2">
      <c r="A35289" s="72" t="s">
        <v>30836</v>
      </c>
      <c r="B35289" s="72"/>
    </row>
    <row r="35290" spans="1:2">
      <c r="A35290" s="72" t="s">
        <v>2995</v>
      </c>
      <c r="B35290" s="72"/>
    </row>
    <row r="35291" spans="1:2">
      <c r="A35291" s="72" t="s">
        <v>23969</v>
      </c>
      <c r="B35291" s="72"/>
    </row>
    <row r="35292" spans="1:2">
      <c r="A35292" s="72" t="s">
        <v>27023</v>
      </c>
      <c r="B35292" s="72"/>
    </row>
    <row r="35293" spans="1:2">
      <c r="A35293" s="72" t="s">
        <v>9138</v>
      </c>
      <c r="B35293" s="72"/>
    </row>
    <row r="35294" spans="1:2">
      <c r="A35294" s="72" t="s">
        <v>1391</v>
      </c>
      <c r="B35294" s="72"/>
    </row>
    <row r="35295" spans="1:2">
      <c r="A35295" s="72" t="s">
        <v>20268</v>
      </c>
      <c r="B35295" s="72"/>
    </row>
    <row r="35296" spans="1:2">
      <c r="A35296" s="72" t="s">
        <v>2996</v>
      </c>
      <c r="B35296" s="72"/>
    </row>
    <row r="35297" spans="1:2">
      <c r="A35297" s="72" t="s">
        <v>2997</v>
      </c>
      <c r="B35297" s="72"/>
    </row>
    <row r="35298" spans="1:2">
      <c r="A35298" s="72" t="s">
        <v>29197</v>
      </c>
      <c r="B35298" s="72"/>
    </row>
    <row r="35299" spans="1:2">
      <c r="A35299" s="72" t="s">
        <v>18573</v>
      </c>
      <c r="B35299" s="72"/>
    </row>
    <row r="35300" spans="1:2">
      <c r="A35300" s="72" t="s">
        <v>33557</v>
      </c>
      <c r="B35300" s="72"/>
    </row>
    <row r="35301" spans="1:2">
      <c r="A35301" s="72" t="s">
        <v>22099</v>
      </c>
      <c r="B35301" s="72"/>
    </row>
    <row r="35302" spans="1:2">
      <c r="A35302" s="72" t="s">
        <v>19762</v>
      </c>
      <c r="B35302" s="72"/>
    </row>
    <row r="35303" spans="1:2">
      <c r="A35303" s="72" t="s">
        <v>10086</v>
      </c>
      <c r="B35303" s="72"/>
    </row>
    <row r="35304" spans="1:2">
      <c r="A35304" s="72" t="s">
        <v>14992</v>
      </c>
      <c r="B35304" s="72"/>
    </row>
    <row r="35305" spans="1:2">
      <c r="A35305" s="72" t="s">
        <v>27189</v>
      </c>
      <c r="B35305" s="72"/>
    </row>
    <row r="35306" spans="1:2">
      <c r="A35306" s="72" t="s">
        <v>14993</v>
      </c>
      <c r="B35306" s="72"/>
    </row>
    <row r="35307" spans="1:2">
      <c r="A35307" s="72" t="s">
        <v>30837</v>
      </c>
      <c r="B35307" s="72"/>
    </row>
    <row r="35308" spans="1:2">
      <c r="A35308" s="72" t="s">
        <v>18574</v>
      </c>
      <c r="B35308" s="72"/>
    </row>
    <row r="35309" spans="1:2">
      <c r="A35309" s="72" t="s">
        <v>9139</v>
      </c>
      <c r="B35309" s="72"/>
    </row>
    <row r="35310" spans="1:2">
      <c r="A35310" s="72" t="s">
        <v>22100</v>
      </c>
      <c r="B35310" s="72"/>
    </row>
    <row r="35311" spans="1:2">
      <c r="A35311" s="72" t="s">
        <v>1392</v>
      </c>
      <c r="B35311" s="72"/>
    </row>
    <row r="35312" spans="1:2">
      <c r="A35312" s="72" t="s">
        <v>19763</v>
      </c>
      <c r="B35312" s="72"/>
    </row>
    <row r="35313" spans="1:2">
      <c r="A35313" s="72" t="s">
        <v>9140</v>
      </c>
      <c r="B35313" s="72"/>
    </row>
    <row r="35314" spans="1:2">
      <c r="A35314" s="72" t="s">
        <v>7446</v>
      </c>
      <c r="B35314" s="72"/>
    </row>
    <row r="35315" spans="1:2">
      <c r="A35315" s="72" t="s">
        <v>19764</v>
      </c>
      <c r="B35315" s="72"/>
    </row>
    <row r="35316" spans="1:2">
      <c r="A35316" s="72" t="s">
        <v>27190</v>
      </c>
      <c r="B35316" s="72"/>
    </row>
    <row r="35317" spans="1:2">
      <c r="A35317" s="72" t="s">
        <v>18575</v>
      </c>
      <c r="B35317" s="72"/>
    </row>
    <row r="35318" spans="1:2">
      <c r="A35318" s="72" t="s">
        <v>8867</v>
      </c>
      <c r="B35318" s="72"/>
    </row>
    <row r="35319" spans="1:2">
      <c r="A35319" s="72" t="s">
        <v>19765</v>
      </c>
      <c r="B35319" s="72"/>
    </row>
    <row r="35320" spans="1:2">
      <c r="A35320" s="72" t="s">
        <v>14994</v>
      </c>
      <c r="B35320" s="72"/>
    </row>
    <row r="35321" spans="1:2">
      <c r="A35321" s="72" t="s">
        <v>23970</v>
      </c>
      <c r="B35321" s="72"/>
    </row>
    <row r="35322" spans="1:2">
      <c r="A35322" s="72" t="s">
        <v>1393</v>
      </c>
      <c r="B35322" s="72"/>
    </row>
    <row r="35323" spans="1:2">
      <c r="A35323" s="72" t="s">
        <v>1393</v>
      </c>
      <c r="B35323" s="72"/>
    </row>
    <row r="35324" spans="1:2">
      <c r="A35324" s="72" t="s">
        <v>1393</v>
      </c>
      <c r="B35324" s="72"/>
    </row>
    <row r="35325" spans="1:2">
      <c r="A35325" s="72" t="s">
        <v>1393</v>
      </c>
      <c r="B35325" s="72"/>
    </row>
    <row r="35326" spans="1:2">
      <c r="A35326" s="72" t="s">
        <v>1394</v>
      </c>
      <c r="B35326" s="72"/>
    </row>
    <row r="35327" spans="1:2">
      <c r="A35327" s="72" t="s">
        <v>27191</v>
      </c>
      <c r="B35327" s="72"/>
    </row>
    <row r="35328" spans="1:2">
      <c r="A35328" s="72" t="s">
        <v>20269</v>
      </c>
      <c r="B35328" s="72"/>
    </row>
    <row r="35329" spans="1:2">
      <c r="A35329" s="72" t="s">
        <v>19766</v>
      </c>
      <c r="B35329" s="72"/>
    </row>
    <row r="35330" spans="1:2">
      <c r="A35330" s="72" t="s">
        <v>19767</v>
      </c>
      <c r="B35330" s="72"/>
    </row>
    <row r="35331" spans="1:2">
      <c r="A35331" s="72" t="s">
        <v>7447</v>
      </c>
      <c r="B35331" s="72"/>
    </row>
    <row r="35332" spans="1:2">
      <c r="A35332" s="72" t="s">
        <v>30838</v>
      </c>
      <c r="B35332" s="72"/>
    </row>
    <row r="35333" spans="1:2">
      <c r="A35333" s="72" t="s">
        <v>2998</v>
      </c>
      <c r="B35333" s="72"/>
    </row>
    <row r="35334" spans="1:2">
      <c r="A35334" s="72" t="s">
        <v>2999</v>
      </c>
      <c r="B35334" s="72"/>
    </row>
    <row r="35335" spans="1:2">
      <c r="A35335" s="72" t="s">
        <v>23971</v>
      </c>
      <c r="B35335" s="72"/>
    </row>
    <row r="35336" spans="1:2">
      <c r="A35336" s="72" t="s">
        <v>18576</v>
      </c>
      <c r="B35336" s="72"/>
    </row>
    <row r="35337" spans="1:2">
      <c r="A35337" s="72" t="s">
        <v>22101</v>
      </c>
      <c r="B35337" s="72"/>
    </row>
    <row r="35338" spans="1:2">
      <c r="A35338" s="72" t="s">
        <v>27192</v>
      </c>
      <c r="B35338" s="72"/>
    </row>
    <row r="35339" spans="1:2">
      <c r="A35339" s="72" t="s">
        <v>7448</v>
      </c>
      <c r="B35339" s="72"/>
    </row>
    <row r="35340" spans="1:2">
      <c r="A35340" s="72" t="s">
        <v>22102</v>
      </c>
      <c r="B35340" s="72"/>
    </row>
    <row r="35341" spans="1:2">
      <c r="A35341" s="72" t="s">
        <v>22103</v>
      </c>
      <c r="B35341" s="72"/>
    </row>
    <row r="35342" spans="1:2">
      <c r="A35342" s="72" t="s">
        <v>14995</v>
      </c>
      <c r="B35342" s="72"/>
    </row>
    <row r="35343" spans="1:2">
      <c r="A35343" s="72" t="s">
        <v>7449</v>
      </c>
      <c r="B35343" s="72"/>
    </row>
    <row r="35344" spans="1:2">
      <c r="A35344" s="72" t="s">
        <v>22759</v>
      </c>
      <c r="B35344" s="72"/>
    </row>
    <row r="35345" spans="1:2">
      <c r="A35345" s="4" t="s">
        <v>1395</v>
      </c>
      <c r="B35345" s="72"/>
    </row>
    <row r="35346" spans="1:2">
      <c r="A35346" s="72" t="s">
        <v>22760</v>
      </c>
      <c r="B35346" s="72"/>
    </row>
    <row r="35347" spans="1:2">
      <c r="A35347" s="72" t="s">
        <v>22761</v>
      </c>
      <c r="B35347" s="72"/>
    </row>
    <row r="35348" spans="1:2">
      <c r="A35348" s="72" t="s">
        <v>9141</v>
      </c>
      <c r="B35348" s="72"/>
    </row>
    <row r="35349" spans="1:2">
      <c r="A35349" s="72" t="s">
        <v>22762</v>
      </c>
      <c r="B35349" s="72"/>
    </row>
    <row r="35350" spans="1:2">
      <c r="A35350" s="72" t="s">
        <v>22763</v>
      </c>
      <c r="B35350" s="72"/>
    </row>
    <row r="35351" spans="1:2">
      <c r="A35351" s="72" t="s">
        <v>3000</v>
      </c>
      <c r="B35351" s="72"/>
    </row>
    <row r="35352" spans="1:2">
      <c r="A35352" s="72" t="s">
        <v>22104</v>
      </c>
      <c r="B35352" s="72"/>
    </row>
    <row r="35353" spans="1:2">
      <c r="A35353" s="72" t="s">
        <v>23972</v>
      </c>
      <c r="B35353" s="72"/>
    </row>
    <row r="35354" spans="1:2">
      <c r="A35354" s="72" t="s">
        <v>30839</v>
      </c>
      <c r="B35354" s="72"/>
    </row>
    <row r="35355" spans="1:2">
      <c r="A35355" s="72" t="s">
        <v>9142</v>
      </c>
      <c r="B35355" s="72"/>
    </row>
    <row r="35356" spans="1:2">
      <c r="A35356" s="72" t="s">
        <v>18577</v>
      </c>
      <c r="B35356" s="72"/>
    </row>
    <row r="35357" spans="1:2">
      <c r="A35357" s="72" t="s">
        <v>29198</v>
      </c>
      <c r="B35357" s="72"/>
    </row>
    <row r="35358" spans="1:2">
      <c r="A35358" s="72" t="s">
        <v>9143</v>
      </c>
      <c r="B35358" s="72"/>
    </row>
    <row r="35359" spans="1:2">
      <c r="A35359" s="72" t="s">
        <v>20270</v>
      </c>
      <c r="B35359" s="72"/>
    </row>
    <row r="35360" spans="1:2">
      <c r="A35360" s="72" t="s">
        <v>19768</v>
      </c>
      <c r="B35360" s="72"/>
    </row>
    <row r="35361" spans="1:2">
      <c r="A35361" s="72" t="s">
        <v>22764</v>
      </c>
      <c r="B35361" s="72"/>
    </row>
    <row r="35362" spans="1:2">
      <c r="A35362" s="72" t="s">
        <v>21198</v>
      </c>
      <c r="B35362" s="72"/>
    </row>
    <row r="35363" spans="1:2">
      <c r="A35363" s="72" t="s">
        <v>22765</v>
      </c>
      <c r="B35363" s="72"/>
    </row>
    <row r="35364" spans="1:2">
      <c r="A35364" s="72" t="s">
        <v>30841</v>
      </c>
      <c r="B35364" s="72"/>
    </row>
    <row r="35365" spans="1:2">
      <c r="A35365" s="72" t="s">
        <v>3001</v>
      </c>
      <c r="B35365" s="72"/>
    </row>
    <row r="35366" spans="1:2">
      <c r="A35366" s="72" t="s">
        <v>22766</v>
      </c>
      <c r="B35366" s="72"/>
    </row>
    <row r="35367" spans="1:2">
      <c r="A35367" s="72" t="s">
        <v>22767</v>
      </c>
      <c r="B35367" s="72"/>
    </row>
    <row r="35368" spans="1:2">
      <c r="A35368" s="72" t="s">
        <v>1396</v>
      </c>
      <c r="B35368" s="72"/>
    </row>
    <row r="35369" spans="1:2">
      <c r="A35369" s="72" t="s">
        <v>3002</v>
      </c>
      <c r="B35369" s="72"/>
    </row>
    <row r="35370" spans="1:2">
      <c r="A35370" s="72" t="s">
        <v>10087</v>
      </c>
      <c r="B35370" s="72"/>
    </row>
    <row r="35371" spans="1:2">
      <c r="A35371" s="72" t="s">
        <v>5186</v>
      </c>
      <c r="B35371" s="72"/>
    </row>
    <row r="35372" spans="1:2">
      <c r="A35372" s="72" t="s">
        <v>20271</v>
      </c>
      <c r="B35372" s="72"/>
    </row>
    <row r="35373" spans="1:2">
      <c r="A35373" s="72" t="s">
        <v>21199</v>
      </c>
      <c r="B35373" s="72"/>
    </row>
    <row r="35374" spans="1:2">
      <c r="A35374" s="72" t="s">
        <v>27193</v>
      </c>
      <c r="B35374" s="72"/>
    </row>
    <row r="35375" spans="1:2">
      <c r="A35375" s="72" t="s">
        <v>27194</v>
      </c>
      <c r="B35375" s="72"/>
    </row>
    <row r="35376" spans="1:2">
      <c r="A35376" s="72" t="s">
        <v>22768</v>
      </c>
      <c r="B35376" s="72"/>
    </row>
    <row r="35377" spans="1:2">
      <c r="A35377" s="72" t="s">
        <v>30840</v>
      </c>
      <c r="B35377" s="72"/>
    </row>
    <row r="35378" spans="1:2">
      <c r="A35378" s="72" t="s">
        <v>27195</v>
      </c>
      <c r="B35378" s="72"/>
    </row>
    <row r="35379" spans="1:2">
      <c r="A35379" s="72" t="s">
        <v>22769</v>
      </c>
      <c r="B35379" s="72"/>
    </row>
    <row r="35380" spans="1:2">
      <c r="A35380" s="72" t="s">
        <v>22770</v>
      </c>
      <c r="B35380" s="72"/>
    </row>
    <row r="35381" spans="1:2">
      <c r="A35381" s="72" t="s">
        <v>19769</v>
      </c>
      <c r="B35381" s="72"/>
    </row>
    <row r="35382" spans="1:2">
      <c r="A35382" s="72" t="s">
        <v>5187</v>
      </c>
      <c r="B35382" s="72"/>
    </row>
    <row r="35383" spans="1:2">
      <c r="A35383" s="72" t="s">
        <v>3751</v>
      </c>
      <c r="B35383" s="72"/>
    </row>
    <row r="35384" spans="1:2">
      <c r="A35384" s="72" t="s">
        <v>602</v>
      </c>
      <c r="B35384" s="72"/>
    </row>
    <row r="35385" spans="1:2">
      <c r="A35385" s="72" t="s">
        <v>29656</v>
      </c>
      <c r="B35385" s="72"/>
    </row>
    <row r="35386" spans="1:2">
      <c r="A35386" s="72" t="s">
        <v>1397</v>
      </c>
      <c r="B35386" s="72"/>
    </row>
    <row r="35387" spans="1:2">
      <c r="A35387" s="72" t="s">
        <v>22771</v>
      </c>
      <c r="B35387" s="72"/>
    </row>
    <row r="35388" spans="1:2">
      <c r="A35388" s="72" t="s">
        <v>18578</v>
      </c>
      <c r="B35388" s="72"/>
    </row>
    <row r="35389" spans="1:2">
      <c r="A35389" s="72" t="s">
        <v>16882</v>
      </c>
      <c r="B35389" s="72"/>
    </row>
    <row r="35390" spans="1:2">
      <c r="A35390" s="72" t="s">
        <v>4188</v>
      </c>
      <c r="B35390" s="72"/>
    </row>
    <row r="35391" spans="1:2">
      <c r="A35391" s="72" t="s">
        <v>4189</v>
      </c>
      <c r="B35391" s="72"/>
    </row>
    <row r="35392" spans="1:2">
      <c r="A35392" s="72" t="s">
        <v>4190</v>
      </c>
      <c r="B35392" s="72"/>
    </row>
    <row r="35393" spans="1:2">
      <c r="A35393" s="72" t="s">
        <v>14502</v>
      </c>
      <c r="B35393" s="72"/>
    </row>
    <row r="35394" spans="1:2">
      <c r="A35394" s="72" t="s">
        <v>3752</v>
      </c>
      <c r="B35394" s="72"/>
    </row>
    <row r="35395" spans="1:2">
      <c r="A35395" s="72" t="s">
        <v>13193</v>
      </c>
      <c r="B35395" s="72"/>
    </row>
    <row r="35396" spans="1:2">
      <c r="A35396" s="72" t="s">
        <v>4191</v>
      </c>
      <c r="B35396" s="72"/>
    </row>
    <row r="35397" spans="1:2">
      <c r="A35397" s="72" t="s">
        <v>31554</v>
      </c>
      <c r="B35397" s="72"/>
    </row>
    <row r="35398" spans="1:2">
      <c r="A35398" s="72" t="s">
        <v>30842</v>
      </c>
      <c r="B35398" s="72"/>
    </row>
    <row r="35399" spans="1:2">
      <c r="A35399" s="72" t="s">
        <v>3753</v>
      </c>
      <c r="B35399" s="72"/>
    </row>
    <row r="35400" spans="1:2">
      <c r="A35400" s="72" t="s">
        <v>20272</v>
      </c>
      <c r="B35400" s="72"/>
    </row>
    <row r="35401" spans="1:2">
      <c r="A35401" s="72" t="s">
        <v>32648</v>
      </c>
      <c r="B35401" s="72"/>
    </row>
    <row r="35402" spans="1:2">
      <c r="A35402" s="72" t="s">
        <v>26678</v>
      </c>
      <c r="B35402" s="72"/>
    </row>
    <row r="35403" spans="1:2">
      <c r="A35403" s="72" t="s">
        <v>3003</v>
      </c>
      <c r="B35403" s="72"/>
    </row>
    <row r="35404" spans="1:2">
      <c r="A35404" s="72" t="s">
        <v>3004</v>
      </c>
      <c r="B35404" s="72"/>
    </row>
    <row r="35405" spans="1:2">
      <c r="A35405" s="72" t="s">
        <v>20273</v>
      </c>
      <c r="B35405" s="72"/>
    </row>
    <row r="35406" spans="1:2">
      <c r="A35406" s="72" t="s">
        <v>3754</v>
      </c>
      <c r="B35406" s="72"/>
    </row>
    <row r="35407" spans="1:2">
      <c r="A35407" s="72" t="s">
        <v>18580</v>
      </c>
      <c r="B35407" s="72"/>
    </row>
    <row r="35408" spans="1:2">
      <c r="A35408" s="72" t="s">
        <v>19770</v>
      </c>
      <c r="B35408" s="72"/>
    </row>
    <row r="35409" spans="1:2">
      <c r="A35409" s="72" t="s">
        <v>33356</v>
      </c>
      <c r="B35409" s="72"/>
    </row>
    <row r="35410" spans="1:2">
      <c r="A35410" s="72" t="s">
        <v>13194</v>
      </c>
      <c r="B35410" s="72"/>
    </row>
    <row r="35411" spans="1:2">
      <c r="A35411" s="72" t="s">
        <v>33011</v>
      </c>
      <c r="B35411" s="72"/>
    </row>
    <row r="35412" spans="1:2">
      <c r="A35412" s="72" t="s">
        <v>17164</v>
      </c>
      <c r="B35412" s="72"/>
    </row>
    <row r="35413" spans="1:2">
      <c r="A35413" s="72" t="s">
        <v>8579</v>
      </c>
      <c r="B35413" s="72"/>
    </row>
    <row r="35414" spans="1:2">
      <c r="A35414" s="72" t="s">
        <v>4192</v>
      </c>
      <c r="B35414" s="72"/>
    </row>
    <row r="35415" spans="1:2">
      <c r="A35415" s="72" t="s">
        <v>15562</v>
      </c>
      <c r="B35415" s="72"/>
    </row>
    <row r="35416" spans="1:2">
      <c r="A35416" s="72" t="s">
        <v>19771</v>
      </c>
      <c r="B35416" s="72"/>
    </row>
    <row r="35417" spans="1:2">
      <c r="A35417" s="72" t="s">
        <v>19771</v>
      </c>
      <c r="B35417" s="72"/>
    </row>
    <row r="35418" spans="1:2">
      <c r="A35418" s="72" t="s">
        <v>14503</v>
      </c>
      <c r="B35418" s="72"/>
    </row>
    <row r="35419" spans="1:2">
      <c r="A35419" s="72" t="s">
        <v>14504</v>
      </c>
      <c r="B35419" s="72"/>
    </row>
    <row r="35420" spans="1:2">
      <c r="A35420" s="72" t="s">
        <v>14996</v>
      </c>
      <c r="B35420" s="72"/>
    </row>
    <row r="35421" spans="1:2">
      <c r="A35421" s="72" t="s">
        <v>14997</v>
      </c>
      <c r="B35421" s="72"/>
    </row>
    <row r="35422" spans="1:2">
      <c r="A35422" s="72" t="s">
        <v>10088</v>
      </c>
      <c r="B35422" s="72"/>
    </row>
    <row r="35423" spans="1:2">
      <c r="A35423" s="72" t="s">
        <v>603</v>
      </c>
      <c r="B35423" s="72"/>
    </row>
    <row r="35424" spans="1:2">
      <c r="A35424" s="72" t="s">
        <v>3755</v>
      </c>
      <c r="B35424" s="72"/>
    </row>
    <row r="35425" spans="1:2">
      <c r="A35425" s="72" t="s">
        <v>26679</v>
      </c>
      <c r="B35425" s="72"/>
    </row>
    <row r="35426" spans="1:2">
      <c r="A35426" s="72" t="s">
        <v>33012</v>
      </c>
      <c r="B35426" s="72"/>
    </row>
    <row r="35427" spans="1:2">
      <c r="A35427" s="72" t="s">
        <v>29657</v>
      </c>
      <c r="B35427" s="72"/>
    </row>
    <row r="35428" spans="1:2">
      <c r="A35428" s="72" t="s">
        <v>18581</v>
      </c>
      <c r="B35428" s="72"/>
    </row>
    <row r="35429" spans="1:2">
      <c r="A35429" s="72" t="s">
        <v>17554</v>
      </c>
      <c r="B35429" s="72"/>
    </row>
    <row r="35430" spans="1:2">
      <c r="A35430" s="72" t="s">
        <v>13195</v>
      </c>
      <c r="B35430" s="72"/>
    </row>
    <row r="35431" spans="1:2">
      <c r="A35431" s="72" t="s">
        <v>11425</v>
      </c>
      <c r="B35431" s="72"/>
    </row>
    <row r="35432" spans="1:2">
      <c r="A35432" s="72" t="s">
        <v>14998</v>
      </c>
      <c r="B35432" s="72"/>
    </row>
    <row r="35433" spans="1:2">
      <c r="A35433" s="72" t="s">
        <v>2573</v>
      </c>
      <c r="B35433" s="72"/>
    </row>
    <row r="35434" spans="1:2">
      <c r="A35434" s="72" t="s">
        <v>16605</v>
      </c>
      <c r="B35434" s="72"/>
    </row>
    <row r="35435" spans="1:2">
      <c r="A35435" s="72" t="s">
        <v>15563</v>
      </c>
      <c r="B35435" s="72"/>
    </row>
    <row r="35436" spans="1:2">
      <c r="A35436" s="72" t="s">
        <v>6231</v>
      </c>
      <c r="B35436" s="72"/>
    </row>
    <row r="35437" spans="1:2">
      <c r="A35437" s="72" t="s">
        <v>19772</v>
      </c>
      <c r="B35437" s="72"/>
    </row>
    <row r="35438" spans="1:2">
      <c r="A35438" s="72" t="s">
        <v>19773</v>
      </c>
      <c r="B35438" s="72"/>
    </row>
    <row r="35439" spans="1:2">
      <c r="A35439" s="72" t="s">
        <v>7450</v>
      </c>
      <c r="B35439" s="72"/>
    </row>
    <row r="35440" spans="1:2">
      <c r="A35440" s="72" t="s">
        <v>10090</v>
      </c>
      <c r="B35440" s="72"/>
    </row>
    <row r="35441" spans="1:2">
      <c r="A35441" s="72" t="s">
        <v>10091</v>
      </c>
      <c r="B35441" s="72"/>
    </row>
    <row r="35442" spans="1:2">
      <c r="A35442" s="72" t="s">
        <v>26680</v>
      </c>
      <c r="B35442" s="72"/>
    </row>
    <row r="35443" spans="1:2">
      <c r="A35443" s="72" t="s">
        <v>13752</v>
      </c>
      <c r="B35443" s="72"/>
    </row>
    <row r="35444" spans="1:2">
      <c r="A35444" s="72" t="s">
        <v>13752</v>
      </c>
      <c r="B35444" s="72"/>
    </row>
    <row r="35445" spans="1:2">
      <c r="A35445" s="72" t="s">
        <v>33558</v>
      </c>
      <c r="B35445" s="72"/>
    </row>
    <row r="35446" spans="1:2">
      <c r="A35446" s="72" t="s">
        <v>14019</v>
      </c>
      <c r="B35446" s="72"/>
    </row>
    <row r="35447" spans="1:2">
      <c r="A35447" s="72" t="s">
        <v>18582</v>
      </c>
      <c r="B35447" s="72"/>
    </row>
    <row r="35448" spans="1:2">
      <c r="A35448" s="72" t="s">
        <v>19235</v>
      </c>
      <c r="B35448" s="72"/>
    </row>
    <row r="35449" spans="1:2">
      <c r="A35449" s="72" t="s">
        <v>6232</v>
      </c>
      <c r="B35449" s="72"/>
    </row>
    <row r="35450" spans="1:2">
      <c r="A35450" s="72" t="s">
        <v>29658</v>
      </c>
      <c r="B35450" s="72"/>
    </row>
    <row r="35451" spans="1:2">
      <c r="A35451" s="72" t="s">
        <v>30161</v>
      </c>
      <c r="B35451" s="72"/>
    </row>
    <row r="35452" spans="1:2">
      <c r="A35452" s="72" t="s">
        <v>10092</v>
      </c>
      <c r="B35452" s="72"/>
    </row>
    <row r="35453" spans="1:2">
      <c r="A35453" s="72" t="s">
        <v>18985</v>
      </c>
      <c r="B35453" s="72"/>
    </row>
    <row r="35454" spans="1:2">
      <c r="A35454" s="72" t="s">
        <v>7451</v>
      </c>
      <c r="B35454" s="72"/>
    </row>
    <row r="35455" spans="1:2">
      <c r="A35455" s="72" t="s">
        <v>30162</v>
      </c>
      <c r="B35455" s="72"/>
    </row>
    <row r="35456" spans="1:2">
      <c r="A35456" s="72" t="s">
        <v>15564</v>
      </c>
      <c r="B35456" s="72"/>
    </row>
    <row r="35457" spans="1:2">
      <c r="A35457" s="72" t="s">
        <v>18030</v>
      </c>
      <c r="B35457" s="72"/>
    </row>
    <row r="35458" spans="1:2">
      <c r="A35458" s="72" t="s">
        <v>3756</v>
      </c>
      <c r="B35458" s="72"/>
    </row>
    <row r="35459" spans="1:2">
      <c r="A35459" s="72" t="s">
        <v>33282</v>
      </c>
      <c r="B35459" s="72"/>
    </row>
    <row r="35460" spans="1:2">
      <c r="A35460" s="72" t="s">
        <v>33559</v>
      </c>
      <c r="B35460" s="72"/>
    </row>
    <row r="35461" spans="1:2">
      <c r="A35461" s="72" t="s">
        <v>3757</v>
      </c>
      <c r="B35461" s="72"/>
    </row>
    <row r="35462" spans="1:2">
      <c r="A35462" s="72" t="s">
        <v>7452</v>
      </c>
      <c r="B35462" s="72"/>
    </row>
    <row r="35463" spans="1:2">
      <c r="A35463" s="72" t="s">
        <v>29900</v>
      </c>
      <c r="B35463" s="72"/>
    </row>
    <row r="35464" spans="1:2">
      <c r="A35464" s="72" t="s">
        <v>10463</v>
      </c>
      <c r="B35464" s="72"/>
    </row>
    <row r="35465" spans="1:2">
      <c r="A35465" s="72" t="s">
        <v>18029</v>
      </c>
      <c r="B35465" s="72"/>
    </row>
    <row r="35466" spans="1:2">
      <c r="A35466" s="72" t="s">
        <v>5798</v>
      </c>
      <c r="B35466" s="72"/>
    </row>
    <row r="35467" spans="1:2">
      <c r="A35467" s="72" t="s">
        <v>18986</v>
      </c>
      <c r="B35467" s="72"/>
    </row>
    <row r="35468" spans="1:2">
      <c r="A35468" s="72" t="s">
        <v>5189</v>
      </c>
      <c r="B35468" s="72"/>
    </row>
    <row r="35469" spans="1:2">
      <c r="A35469" s="72" t="s">
        <v>5189</v>
      </c>
      <c r="B35469" s="72"/>
    </row>
    <row r="35470" spans="1:2">
      <c r="A35470" s="72" t="s">
        <v>5189</v>
      </c>
      <c r="B35470" s="72"/>
    </row>
    <row r="35471" spans="1:2">
      <c r="A35471" s="72" t="s">
        <v>5189</v>
      </c>
      <c r="B35471" s="72"/>
    </row>
    <row r="35472" spans="1:2">
      <c r="A35472" s="72" t="s">
        <v>33014</v>
      </c>
      <c r="B35472" s="72"/>
    </row>
    <row r="35473" spans="1:2">
      <c r="A35473" s="72" t="s">
        <v>33015</v>
      </c>
      <c r="B35473" s="72"/>
    </row>
    <row r="35474" spans="1:2">
      <c r="A35474" s="72" t="s">
        <v>33016</v>
      </c>
      <c r="B35474" s="72"/>
    </row>
    <row r="35475" spans="1:2">
      <c r="A35475" s="72" t="s">
        <v>1398</v>
      </c>
      <c r="B35475" s="72"/>
    </row>
    <row r="35476" spans="1:2">
      <c r="A35476" s="72" t="s">
        <v>29901</v>
      </c>
      <c r="B35476" s="72"/>
    </row>
    <row r="35477" spans="1:2">
      <c r="A35477" s="72" t="s">
        <v>29659</v>
      </c>
      <c r="B35477" s="72"/>
    </row>
    <row r="35478" spans="1:2">
      <c r="A35478" s="72" t="s">
        <v>10464</v>
      </c>
      <c r="B35478" s="72"/>
    </row>
    <row r="35479" spans="1:2">
      <c r="A35479" s="72" t="s">
        <v>29660</v>
      </c>
      <c r="B35479" s="72"/>
    </row>
    <row r="35480" spans="1:2">
      <c r="A35480" s="72" t="s">
        <v>23158</v>
      </c>
      <c r="B35480" s="72"/>
    </row>
    <row r="35481" spans="1:2">
      <c r="A35481" s="72" t="s">
        <v>3758</v>
      </c>
      <c r="B35481" s="72"/>
    </row>
    <row r="35482" spans="1:2">
      <c r="A35482" s="72" t="s">
        <v>30163</v>
      </c>
      <c r="B35482" s="72"/>
    </row>
    <row r="35483" spans="1:2">
      <c r="A35483" s="72" t="s">
        <v>15565</v>
      </c>
      <c r="B35483" s="72"/>
    </row>
    <row r="35484" spans="1:2">
      <c r="A35484" s="72" t="s">
        <v>33397</v>
      </c>
      <c r="B35484" s="72"/>
    </row>
    <row r="35485" spans="1:2">
      <c r="A35485" s="72" t="s">
        <v>29661</v>
      </c>
      <c r="B35485" s="72"/>
    </row>
    <row r="35486" spans="1:2">
      <c r="A35486" s="72" t="s">
        <v>33283</v>
      </c>
      <c r="B35486" s="72"/>
    </row>
    <row r="35487" spans="1:2">
      <c r="A35487" s="72" t="s">
        <v>29662</v>
      </c>
      <c r="B35487" s="72"/>
    </row>
    <row r="35488" spans="1:2">
      <c r="A35488" s="72" t="s">
        <v>18987</v>
      </c>
      <c r="B35488" s="72"/>
    </row>
    <row r="35489" spans="1:2">
      <c r="A35489" s="72" t="s">
        <v>33017</v>
      </c>
      <c r="B35489" s="72"/>
    </row>
    <row r="35490" spans="1:2">
      <c r="A35490" s="72" t="s">
        <v>21516</v>
      </c>
      <c r="B35490" s="72"/>
    </row>
    <row r="35491" spans="1:2">
      <c r="A35491" s="72" t="s">
        <v>33018</v>
      </c>
      <c r="B35491" s="72"/>
    </row>
    <row r="35492" spans="1:2">
      <c r="A35492" s="72" t="s">
        <v>604</v>
      </c>
      <c r="B35492" s="72"/>
    </row>
    <row r="35493" spans="1:2">
      <c r="A35493" s="72" t="s">
        <v>21200</v>
      </c>
      <c r="B35493" s="72"/>
    </row>
    <row r="35494" spans="1:2">
      <c r="A35494" s="72" t="s">
        <v>5799</v>
      </c>
      <c r="B35494" s="72"/>
    </row>
    <row r="35495" spans="1:2">
      <c r="A35495" s="72" t="s">
        <v>33019</v>
      </c>
      <c r="B35495" s="72"/>
    </row>
    <row r="35496" spans="1:2">
      <c r="A35496" s="72" t="s">
        <v>32649</v>
      </c>
      <c r="B35496" s="72"/>
    </row>
    <row r="35497" spans="1:2">
      <c r="A35497" s="72" t="s">
        <v>5190</v>
      </c>
      <c r="B35497" s="72"/>
    </row>
    <row r="35498" spans="1:2">
      <c r="A35498" s="72" t="s">
        <v>16606</v>
      </c>
      <c r="B35498" s="72"/>
    </row>
    <row r="35499" spans="1:2">
      <c r="A35499" s="72" t="s">
        <v>24433</v>
      </c>
      <c r="B35499" s="72"/>
    </row>
    <row r="35500" spans="1:2">
      <c r="A35500" s="72" t="s">
        <v>22772</v>
      </c>
      <c r="B35500" s="72"/>
    </row>
    <row r="35501" spans="1:2">
      <c r="A35501" s="72" t="s">
        <v>32650</v>
      </c>
      <c r="B35501" s="72"/>
    </row>
    <row r="35502" spans="1:2">
      <c r="A35502" s="72" t="s">
        <v>20274</v>
      </c>
      <c r="B35502" s="72"/>
    </row>
    <row r="35503" spans="1:2">
      <c r="A35503" s="72" t="s">
        <v>7453</v>
      </c>
      <c r="B35503" s="72"/>
    </row>
    <row r="35504" spans="1:2">
      <c r="A35504" s="72" t="s">
        <v>20275</v>
      </c>
      <c r="B35504" s="72"/>
    </row>
    <row r="35505" spans="1:2">
      <c r="A35505" s="72" t="s">
        <v>7454</v>
      </c>
      <c r="B35505" s="72"/>
    </row>
    <row r="35506" spans="1:2">
      <c r="A35506" s="72" t="s">
        <v>32651</v>
      </c>
      <c r="B35506" s="72"/>
    </row>
    <row r="35507" spans="1:2">
      <c r="A35507" s="72" t="s">
        <v>29663</v>
      </c>
      <c r="B35507" s="72"/>
    </row>
    <row r="35508" spans="1:2">
      <c r="A35508" s="72" t="s">
        <v>3005</v>
      </c>
      <c r="B35508" s="72"/>
    </row>
    <row r="35509" spans="1:2">
      <c r="A35509" s="72" t="s">
        <v>3005</v>
      </c>
      <c r="B35509" s="72"/>
    </row>
    <row r="35510" spans="1:2">
      <c r="A35510" s="72" t="s">
        <v>5192</v>
      </c>
      <c r="B35510" s="72"/>
    </row>
    <row r="35511" spans="1:2">
      <c r="A35511" s="72" t="s">
        <v>7455</v>
      </c>
      <c r="B35511" s="72"/>
    </row>
    <row r="35512" spans="1:2">
      <c r="A35512" s="72" t="s">
        <v>3759</v>
      </c>
      <c r="B35512" s="72"/>
    </row>
    <row r="35513" spans="1:2">
      <c r="A35513" s="72" t="s">
        <v>3760</v>
      </c>
      <c r="B35513" s="72"/>
    </row>
    <row r="35514" spans="1:2">
      <c r="A35514" s="72" t="s">
        <v>28546</v>
      </c>
      <c r="B35514" s="72"/>
    </row>
    <row r="35515" spans="1:2">
      <c r="A35515" s="72" t="s">
        <v>3761</v>
      </c>
      <c r="B35515" s="72"/>
    </row>
    <row r="35516" spans="1:2">
      <c r="A35516" s="72" t="s">
        <v>7456</v>
      </c>
      <c r="B35516" s="72"/>
    </row>
    <row r="35517" spans="1:2">
      <c r="A35517" s="72" t="s">
        <v>28547</v>
      </c>
      <c r="B35517" s="72"/>
    </row>
    <row r="35518" spans="1:2">
      <c r="A35518" s="72" t="s">
        <v>5191</v>
      </c>
      <c r="B35518" s="72"/>
    </row>
    <row r="35519" spans="1:2">
      <c r="A35519" s="72" t="s">
        <v>29199</v>
      </c>
      <c r="B35519" s="72"/>
    </row>
    <row r="35520" spans="1:2">
      <c r="A35520" s="72" t="s">
        <v>27196</v>
      </c>
      <c r="B35520" s="72"/>
    </row>
    <row r="35521" spans="1:2">
      <c r="A35521" s="72" t="s">
        <v>20276</v>
      </c>
      <c r="B35521" s="72"/>
    </row>
    <row r="35522" spans="1:2">
      <c r="A35522" s="72" t="s">
        <v>21201</v>
      </c>
      <c r="B35522" s="72"/>
    </row>
    <row r="35523" spans="1:2">
      <c r="A35523" s="72" t="s">
        <v>19236</v>
      </c>
      <c r="B35523" s="72"/>
    </row>
    <row r="35524" spans="1:2">
      <c r="A35524" s="72" t="s">
        <v>4468</v>
      </c>
      <c r="B35524" s="72"/>
    </row>
    <row r="35525" spans="1:2">
      <c r="A35525" s="72" t="s">
        <v>32652</v>
      </c>
      <c r="B35525" s="72"/>
    </row>
    <row r="35526" spans="1:2">
      <c r="A35526" s="72" t="s">
        <v>28290</v>
      </c>
      <c r="B35526" s="72"/>
    </row>
    <row r="35527" spans="1:2">
      <c r="A35527" s="72" t="s">
        <v>5193</v>
      </c>
      <c r="B35527" s="72"/>
    </row>
    <row r="35528" spans="1:2">
      <c r="A35528" s="72" t="s">
        <v>16607</v>
      </c>
      <c r="B35528" s="72"/>
    </row>
    <row r="35529" spans="1:2">
      <c r="A35529" s="72" t="s">
        <v>23159</v>
      </c>
      <c r="B35529" s="72"/>
    </row>
    <row r="35530" spans="1:2">
      <c r="A35530" s="72" t="s">
        <v>29664</v>
      </c>
      <c r="B35530" s="72"/>
    </row>
    <row r="35531" spans="1:2">
      <c r="A35531" s="72" t="s">
        <v>23973</v>
      </c>
      <c r="B35531" s="72"/>
    </row>
    <row r="35532" spans="1:2">
      <c r="A35532" s="72" t="s">
        <v>29665</v>
      </c>
      <c r="B35532" s="72"/>
    </row>
    <row r="35533" spans="1:2">
      <c r="A35533" s="72" t="s">
        <v>4193</v>
      </c>
      <c r="B35533" s="72"/>
    </row>
    <row r="35534" spans="1:2">
      <c r="A35534" s="72" t="s">
        <v>6233</v>
      </c>
      <c r="B35534" s="72"/>
    </row>
    <row r="35535" spans="1:2">
      <c r="A35535" s="72" t="s">
        <v>14505</v>
      </c>
      <c r="B35535" s="72"/>
    </row>
    <row r="35536" spans="1:2">
      <c r="A35536" s="72" t="s">
        <v>14505</v>
      </c>
      <c r="B35536" s="72"/>
    </row>
    <row r="35537" spans="1:2">
      <c r="A35537" s="72" t="s">
        <v>25585</v>
      </c>
      <c r="B35537" s="72"/>
    </row>
    <row r="35538" spans="1:2">
      <c r="A35538" s="72" t="s">
        <v>15000</v>
      </c>
      <c r="B35538" s="72"/>
    </row>
    <row r="35539" spans="1:2">
      <c r="A35539" s="72" t="s">
        <v>15000</v>
      </c>
      <c r="B35539" s="72"/>
    </row>
    <row r="35540" spans="1:2">
      <c r="A35540" s="72" t="s">
        <v>15000</v>
      </c>
      <c r="B35540" s="72"/>
    </row>
    <row r="35541" spans="1:2">
      <c r="A35541" s="72" t="s">
        <v>15000</v>
      </c>
      <c r="B35541" s="72"/>
    </row>
    <row r="35542" spans="1:2">
      <c r="A35542" s="72" t="s">
        <v>33020</v>
      </c>
      <c r="B35542" s="72"/>
    </row>
    <row r="35543" spans="1:2">
      <c r="A35543" s="72" t="s">
        <v>33398</v>
      </c>
      <c r="B35543" s="72"/>
    </row>
    <row r="35544" spans="1:2">
      <c r="A35544" s="72" t="s">
        <v>15001</v>
      </c>
      <c r="B35544" s="72"/>
    </row>
    <row r="35545" spans="1:2">
      <c r="A35545" s="72" t="s">
        <v>32653</v>
      </c>
      <c r="B35545" s="72"/>
    </row>
    <row r="35546" spans="1:2">
      <c r="A35546" s="72" t="s">
        <v>23974</v>
      </c>
      <c r="B35546" s="72"/>
    </row>
    <row r="35547" spans="1:2">
      <c r="A35547" s="72" t="s">
        <v>29666</v>
      </c>
      <c r="B35547" s="72"/>
    </row>
    <row r="35548" spans="1:2">
      <c r="A35548" s="72" t="s">
        <v>1399</v>
      </c>
      <c r="B35548" s="72"/>
    </row>
    <row r="35549" spans="1:2">
      <c r="A35549" s="72" t="s">
        <v>27693</v>
      </c>
      <c r="B35549" s="72"/>
    </row>
    <row r="35550" spans="1:2">
      <c r="A35550" s="72" t="s">
        <v>5800</v>
      </c>
      <c r="B35550" s="72"/>
    </row>
    <row r="35551" spans="1:2">
      <c r="A35551" s="72" t="s">
        <v>18583</v>
      </c>
      <c r="B35551" s="72"/>
    </row>
    <row r="35552" spans="1:2">
      <c r="A35552" s="72" t="s">
        <v>31128</v>
      </c>
      <c r="B35552" s="72"/>
    </row>
    <row r="35553" spans="1:2">
      <c r="A35553" s="72" t="s">
        <v>3762</v>
      </c>
      <c r="B35553" s="72"/>
    </row>
    <row r="35554" spans="1:2">
      <c r="A35554" s="72" t="s">
        <v>13753</v>
      </c>
      <c r="B35554" s="72"/>
    </row>
    <row r="35555" spans="1:2">
      <c r="A35555" s="72" t="s">
        <v>13753</v>
      </c>
      <c r="B35555" s="72"/>
    </row>
    <row r="35556" spans="1:2">
      <c r="A35556" s="72" t="s">
        <v>22773</v>
      </c>
      <c r="B35556" s="72"/>
    </row>
    <row r="35557" spans="1:2">
      <c r="A35557" s="72" t="s">
        <v>2574</v>
      </c>
      <c r="B35557" s="72"/>
    </row>
    <row r="35558" spans="1:2">
      <c r="A35558" s="72" t="s">
        <v>25586</v>
      </c>
      <c r="B35558" s="72"/>
    </row>
    <row r="35559" spans="1:2">
      <c r="A35559" s="72" t="s">
        <v>29200</v>
      </c>
      <c r="B35559" s="72"/>
    </row>
    <row r="35560" spans="1:2">
      <c r="A35560" s="72" t="s">
        <v>33021</v>
      </c>
      <c r="B35560" s="72"/>
    </row>
    <row r="35561" spans="1:2">
      <c r="A35561" s="72" t="s">
        <v>6514</v>
      </c>
      <c r="B35561" s="72"/>
    </row>
    <row r="35562" spans="1:2">
      <c r="A35562" s="72" t="s">
        <v>31417</v>
      </c>
      <c r="B35562" s="72"/>
    </row>
    <row r="35563" spans="1:2">
      <c r="A35563" s="72" t="s">
        <v>9503</v>
      </c>
      <c r="B35563" s="72"/>
    </row>
    <row r="35564" spans="1:2">
      <c r="A35564" s="72" t="s">
        <v>31418</v>
      </c>
      <c r="B35564" s="72"/>
    </row>
    <row r="35565" spans="1:2">
      <c r="A35565" s="72" t="s">
        <v>24434</v>
      </c>
      <c r="B35565" s="72"/>
    </row>
    <row r="35566" spans="1:2">
      <c r="A35566" s="72" t="s">
        <v>24434</v>
      </c>
      <c r="B35566" s="72"/>
    </row>
    <row r="35567" spans="1:2">
      <c r="A35567" s="72" t="s">
        <v>28548</v>
      </c>
      <c r="B35567" s="72"/>
    </row>
    <row r="35568" spans="1:2">
      <c r="A35568" s="72" t="s">
        <v>2575</v>
      </c>
      <c r="B35568" s="72"/>
    </row>
    <row r="35569" spans="1:2">
      <c r="A35569" s="72" t="s">
        <v>32654</v>
      </c>
      <c r="B35569" s="72"/>
    </row>
    <row r="35570" spans="1:2">
      <c r="A35570" s="72" t="s">
        <v>24962</v>
      </c>
      <c r="B35570" s="72"/>
    </row>
    <row r="35571" spans="1:2">
      <c r="A35571" s="72" t="s">
        <v>23975</v>
      </c>
      <c r="B35571" s="72"/>
    </row>
    <row r="35572" spans="1:2">
      <c r="A35572" s="72" t="s">
        <v>15866</v>
      </c>
      <c r="B35572" s="72"/>
    </row>
    <row r="35573" spans="1:2">
      <c r="A35573" s="72" t="s">
        <v>31555</v>
      </c>
      <c r="B35573" s="72"/>
    </row>
    <row r="35574" spans="1:2">
      <c r="A35574" s="72" t="s">
        <v>18988</v>
      </c>
      <c r="B35574" s="72"/>
    </row>
    <row r="35575" spans="1:2">
      <c r="A35575" s="72" t="s">
        <v>13196</v>
      </c>
      <c r="B35575" s="72"/>
    </row>
    <row r="35576" spans="1:2">
      <c r="A35576" s="72" t="s">
        <v>13197</v>
      </c>
      <c r="B35576" s="72"/>
    </row>
    <row r="35577" spans="1:2">
      <c r="A35577" s="72" t="s">
        <v>32655</v>
      </c>
      <c r="B35577" s="72"/>
    </row>
    <row r="35578" spans="1:2">
      <c r="A35578" s="72" t="s">
        <v>2576</v>
      </c>
      <c r="B35578" s="72"/>
    </row>
    <row r="35579" spans="1:2">
      <c r="A35579" s="72" t="s">
        <v>2576</v>
      </c>
      <c r="B35579" s="72"/>
    </row>
    <row r="35580" spans="1:2">
      <c r="A35580" s="72" t="s">
        <v>28291</v>
      </c>
      <c r="B35580" s="72"/>
    </row>
    <row r="35581" spans="1:2">
      <c r="A35581" s="72" t="s">
        <v>21202</v>
      </c>
      <c r="B35581" s="72"/>
    </row>
    <row r="35582" spans="1:2">
      <c r="A35582" s="72" t="s">
        <v>12406</v>
      </c>
      <c r="B35582" s="72"/>
    </row>
    <row r="35583" spans="1:2">
      <c r="A35583" s="72" t="s">
        <v>1722</v>
      </c>
      <c r="B35583" s="72"/>
    </row>
    <row r="35584" spans="1:2">
      <c r="A35584" s="72" t="s">
        <v>3346</v>
      </c>
      <c r="B35584" s="72"/>
    </row>
    <row r="35585" spans="1:2">
      <c r="A35585" s="72" t="s">
        <v>3346</v>
      </c>
      <c r="B35585" s="72"/>
    </row>
    <row r="35586" spans="1:2">
      <c r="A35586" s="72" t="s">
        <v>31130</v>
      </c>
      <c r="B35586" s="72"/>
    </row>
    <row r="35587" spans="1:2">
      <c r="A35587" s="72" t="s">
        <v>18031</v>
      </c>
      <c r="B35587" s="72"/>
    </row>
    <row r="35588" spans="1:2">
      <c r="A35588" s="72" t="s">
        <v>5430</v>
      </c>
      <c r="B35588" s="72"/>
    </row>
    <row r="35589" spans="1:2">
      <c r="A35589" s="72" t="s">
        <v>17165</v>
      </c>
      <c r="B35589" s="72"/>
    </row>
    <row r="35590" spans="1:2">
      <c r="A35590" s="72" t="s">
        <v>27695</v>
      </c>
      <c r="B35590" s="72"/>
    </row>
    <row r="35591" spans="1:2">
      <c r="A35591" s="72" t="s">
        <v>5194</v>
      </c>
      <c r="B35591" s="72"/>
    </row>
    <row r="35592" spans="1:2">
      <c r="A35592" s="72" t="s">
        <v>33022</v>
      </c>
      <c r="B35592" s="72"/>
    </row>
    <row r="35593" spans="1:2">
      <c r="A35593" s="72" t="s">
        <v>19774</v>
      </c>
      <c r="B35593" s="72"/>
    </row>
    <row r="35594" spans="1:2">
      <c r="A35594" s="72" t="s">
        <v>28032</v>
      </c>
      <c r="B35594" s="72"/>
    </row>
    <row r="35595" spans="1:2">
      <c r="A35595" s="72" t="s">
        <v>12891</v>
      </c>
      <c r="B35595" s="72"/>
    </row>
    <row r="35596" spans="1:2">
      <c r="A35596" s="72" t="s">
        <v>16883</v>
      </c>
      <c r="B35596" s="72"/>
    </row>
    <row r="35597" spans="1:2">
      <c r="A35597" s="72" t="s">
        <v>3006</v>
      </c>
      <c r="B35597" s="72"/>
    </row>
    <row r="35598" spans="1:2">
      <c r="A35598" s="72" t="s">
        <v>3007</v>
      </c>
      <c r="B35598" s="72"/>
    </row>
    <row r="35599" spans="1:2">
      <c r="A35599" s="72" t="s">
        <v>27696</v>
      </c>
      <c r="B35599" s="72"/>
    </row>
    <row r="35600" spans="1:2">
      <c r="A35600" s="72" t="s">
        <v>3763</v>
      </c>
      <c r="B35600" s="72"/>
    </row>
    <row r="35601" spans="1:2">
      <c r="A35601" s="72" t="s">
        <v>18584</v>
      </c>
      <c r="B35601" s="72"/>
    </row>
    <row r="35602" spans="1:2">
      <c r="A35602" s="72" t="s">
        <v>605</v>
      </c>
      <c r="B35602" s="72"/>
    </row>
    <row r="35603" spans="1:2">
      <c r="A35603" s="72" t="s">
        <v>15867</v>
      </c>
      <c r="B35603" s="72"/>
    </row>
    <row r="35604" spans="1:2">
      <c r="A35604" s="72" t="s">
        <v>14506</v>
      </c>
      <c r="B35604" s="72"/>
    </row>
    <row r="35605" spans="1:2">
      <c r="A35605" s="4" t="s">
        <v>606</v>
      </c>
      <c r="B35605" s="72"/>
    </row>
    <row r="35606" spans="1:2">
      <c r="A35606" s="72" t="s">
        <v>607</v>
      </c>
      <c r="B35606" s="72"/>
    </row>
    <row r="35607" spans="1:2">
      <c r="A35607" s="72" t="s">
        <v>15868</v>
      </c>
      <c r="B35607" s="72"/>
    </row>
    <row r="35608" spans="1:2">
      <c r="A35608" s="72" t="s">
        <v>608</v>
      </c>
      <c r="B35608" s="72"/>
    </row>
    <row r="35609" spans="1:2">
      <c r="A35609" s="72" t="s">
        <v>14507</v>
      </c>
      <c r="B35609" s="72"/>
    </row>
    <row r="35610" spans="1:2">
      <c r="A35610" s="72" t="s">
        <v>24435</v>
      </c>
      <c r="B35610" s="72"/>
    </row>
    <row r="35611" spans="1:2">
      <c r="A35611" s="72" t="s">
        <v>21203</v>
      </c>
      <c r="B35611" s="72"/>
    </row>
    <row r="35612" spans="1:2">
      <c r="A35612" s="72" t="s">
        <v>29902</v>
      </c>
      <c r="B35612" s="72"/>
    </row>
    <row r="35613" spans="1:2">
      <c r="A35613" s="72" t="s">
        <v>6234</v>
      </c>
      <c r="B35613" s="72"/>
    </row>
    <row r="35614" spans="1:2">
      <c r="A35614" s="72" t="s">
        <v>30843</v>
      </c>
      <c r="B35614" s="72"/>
    </row>
    <row r="35615" spans="1:2">
      <c r="A35615" s="72" t="s">
        <v>10093</v>
      </c>
      <c r="B35615" s="72"/>
    </row>
    <row r="35616" spans="1:2">
      <c r="A35616" s="72" t="s">
        <v>12892</v>
      </c>
      <c r="B35616" s="72"/>
    </row>
    <row r="35617" spans="1:2">
      <c r="A35617" s="72" t="s">
        <v>6235</v>
      </c>
      <c r="B35617" s="72"/>
    </row>
    <row r="35618" spans="1:2">
      <c r="A35618" s="72" t="s">
        <v>29201</v>
      </c>
      <c r="B35618" s="72"/>
    </row>
    <row r="35619" spans="1:2">
      <c r="A35619" s="72" t="s">
        <v>15002</v>
      </c>
      <c r="B35619" s="72"/>
    </row>
    <row r="35620" spans="1:2">
      <c r="A35620" s="72" t="s">
        <v>15002</v>
      </c>
      <c r="B35620" s="72"/>
    </row>
    <row r="35621" spans="1:2">
      <c r="A35621" s="72" t="s">
        <v>15002</v>
      </c>
      <c r="B35621" s="72"/>
    </row>
    <row r="35622" spans="1:2">
      <c r="A35622" s="72" t="s">
        <v>33284</v>
      </c>
      <c r="B35622" s="72"/>
    </row>
    <row r="35623" spans="1:2">
      <c r="A35623" s="72" t="s">
        <v>1400</v>
      </c>
      <c r="B35623" s="72"/>
    </row>
    <row r="35624" spans="1:2">
      <c r="A35624" s="72" t="s">
        <v>31556</v>
      </c>
      <c r="B35624" s="72"/>
    </row>
    <row r="35625" spans="1:2">
      <c r="A35625" s="72" t="s">
        <v>24436</v>
      </c>
      <c r="B35625" s="72"/>
    </row>
    <row r="35626" spans="1:2">
      <c r="A35626" s="72" t="s">
        <v>25374</v>
      </c>
      <c r="B35626" s="72"/>
    </row>
    <row r="35627" spans="1:2">
      <c r="A35627" s="72" t="s">
        <v>23976</v>
      </c>
      <c r="B35627" s="72"/>
    </row>
    <row r="35628" spans="1:2">
      <c r="A35628" s="72" t="s">
        <v>7457</v>
      </c>
      <c r="B35628" s="72"/>
    </row>
    <row r="35629" spans="1:2">
      <c r="A35629" s="72" t="s">
        <v>25375</v>
      </c>
      <c r="B35629" s="72"/>
    </row>
    <row r="35630" spans="1:2">
      <c r="A35630" s="72" t="s">
        <v>30844</v>
      </c>
      <c r="B35630" s="72"/>
    </row>
    <row r="35631" spans="1:2">
      <c r="A35631" s="72" t="s">
        <v>27197</v>
      </c>
      <c r="B35631" s="72"/>
    </row>
    <row r="35632" spans="1:2">
      <c r="A35632" s="72" t="s">
        <v>15883</v>
      </c>
      <c r="B35632" s="72"/>
    </row>
    <row r="35633" spans="1:2">
      <c r="A35633" s="72" t="s">
        <v>11426</v>
      </c>
      <c r="B35633" s="72"/>
    </row>
    <row r="35634" spans="1:2">
      <c r="A35634" s="72" t="s">
        <v>13532</v>
      </c>
      <c r="B35634" s="72"/>
    </row>
    <row r="35635" spans="1:2">
      <c r="A35635" s="72" t="s">
        <v>31131</v>
      </c>
      <c r="B35635" s="72"/>
    </row>
    <row r="35636" spans="1:2">
      <c r="A35636" s="72" t="s">
        <v>19775</v>
      </c>
      <c r="B35636" s="72"/>
    </row>
    <row r="35637" spans="1:2">
      <c r="A35637" s="72" t="s">
        <v>10094</v>
      </c>
      <c r="B35637" s="72"/>
    </row>
    <row r="35638" spans="1:2">
      <c r="A35638" s="72" t="s">
        <v>5431</v>
      </c>
      <c r="B35638" s="72"/>
    </row>
    <row r="35639" spans="1:2">
      <c r="A35639" s="72" t="s">
        <v>5431</v>
      </c>
      <c r="B35639" s="72"/>
    </row>
    <row r="35640" spans="1:2">
      <c r="A35640" s="72" t="s">
        <v>5431</v>
      </c>
      <c r="B35640" s="72"/>
    </row>
    <row r="35641" spans="1:2">
      <c r="A35641" s="72" t="s">
        <v>5801</v>
      </c>
      <c r="B35641" s="72"/>
    </row>
    <row r="35642" spans="1:2">
      <c r="A35642" s="72" t="s">
        <v>6787</v>
      </c>
      <c r="B35642" s="72"/>
    </row>
    <row r="35643" spans="1:2">
      <c r="A35643" s="72" t="s">
        <v>23160</v>
      </c>
      <c r="B35643" s="72"/>
    </row>
    <row r="35644" spans="1:2">
      <c r="A35644" s="72" t="s">
        <v>1723</v>
      </c>
      <c r="B35644" s="72"/>
    </row>
    <row r="35645" spans="1:2">
      <c r="A35645" s="72" t="s">
        <v>10465</v>
      </c>
      <c r="B35645" s="72"/>
    </row>
    <row r="35646" spans="1:2">
      <c r="A35646" s="72" t="s">
        <v>13533</v>
      </c>
      <c r="B35646" s="72"/>
    </row>
    <row r="35647" spans="1:2">
      <c r="A35647" s="72" t="s">
        <v>15003</v>
      </c>
      <c r="B35647" s="72"/>
    </row>
    <row r="35648" spans="1:2">
      <c r="A35648" s="72" t="s">
        <v>19776</v>
      </c>
      <c r="B35648" s="72"/>
    </row>
    <row r="35649" spans="1:2">
      <c r="A35649" s="72" t="s">
        <v>27198</v>
      </c>
      <c r="B35649" s="72"/>
    </row>
    <row r="35650" spans="1:2">
      <c r="A35650" s="72" t="s">
        <v>19777</v>
      </c>
      <c r="B35650" s="72"/>
    </row>
    <row r="35651" spans="1:2">
      <c r="A35651" s="72" t="s">
        <v>2089</v>
      </c>
      <c r="B35651" s="72"/>
    </row>
    <row r="35652" spans="1:2">
      <c r="A35652" s="72" t="s">
        <v>2089</v>
      </c>
      <c r="B35652" s="72"/>
    </row>
    <row r="35653" spans="1:2">
      <c r="A35653" s="72" t="s">
        <v>31557</v>
      </c>
      <c r="B35653" s="72"/>
    </row>
    <row r="35654" spans="1:2">
      <c r="A35654" s="72" t="s">
        <v>16608</v>
      </c>
      <c r="B35654" s="72"/>
    </row>
    <row r="35655" spans="1:2">
      <c r="A35655" s="72" t="s">
        <v>23977</v>
      </c>
      <c r="B35655" s="72"/>
    </row>
    <row r="35656" spans="1:2">
      <c r="A35656" s="72" t="s">
        <v>27698</v>
      </c>
      <c r="B35656" s="72"/>
    </row>
    <row r="35657" spans="1:2">
      <c r="A35657" s="72" t="s">
        <v>18989</v>
      </c>
      <c r="B35657" s="72"/>
    </row>
    <row r="35658" spans="1:2">
      <c r="A35658" s="72" t="s">
        <v>18585</v>
      </c>
      <c r="B35658" s="72"/>
    </row>
    <row r="35659" spans="1:2">
      <c r="A35659" s="72" t="s">
        <v>21517</v>
      </c>
      <c r="B35659" s="72"/>
    </row>
    <row r="35660" spans="1:2">
      <c r="A35660" s="72" t="s">
        <v>18586</v>
      </c>
      <c r="B35660" s="72"/>
    </row>
    <row r="35661" spans="1:2">
      <c r="A35661" s="72" t="s">
        <v>3764</v>
      </c>
      <c r="B35661" s="72"/>
    </row>
    <row r="35662" spans="1:2">
      <c r="A35662" s="72" t="s">
        <v>18587</v>
      </c>
      <c r="B35662" s="72"/>
    </row>
    <row r="35663" spans="1:2">
      <c r="A35663" s="72" t="s">
        <v>27697</v>
      </c>
      <c r="B35663" s="72"/>
    </row>
    <row r="35664" spans="1:2">
      <c r="A35664" s="72" t="s">
        <v>18990</v>
      </c>
      <c r="B35664" s="72"/>
    </row>
    <row r="35665" spans="1:2">
      <c r="A35665" s="72" t="s">
        <v>27699</v>
      </c>
      <c r="B35665" s="72"/>
    </row>
    <row r="35666" spans="1:2">
      <c r="A35666" s="72" t="s">
        <v>21204</v>
      </c>
      <c r="B35666" s="72"/>
    </row>
    <row r="35667" spans="1:2">
      <c r="A35667" s="72" t="s">
        <v>33399</v>
      </c>
      <c r="B35667" s="72"/>
    </row>
    <row r="35668" spans="1:2">
      <c r="A35668" s="72" t="s">
        <v>20277</v>
      </c>
      <c r="B35668" s="72"/>
    </row>
    <row r="35669" spans="1:2">
      <c r="A35669" s="72" t="s">
        <v>7458</v>
      </c>
      <c r="B35669" s="72"/>
    </row>
    <row r="35670" spans="1:2">
      <c r="A35670" s="72" t="s">
        <v>29202</v>
      </c>
      <c r="B35670" s="72"/>
    </row>
    <row r="35671" spans="1:2">
      <c r="A35671" s="72" t="s">
        <v>32656</v>
      </c>
      <c r="B35671" s="72"/>
    </row>
    <row r="35672" spans="1:2">
      <c r="A35672" s="72" t="s">
        <v>21205</v>
      </c>
      <c r="B35672" s="72"/>
    </row>
    <row r="35673" spans="1:2">
      <c r="A35673" s="72" t="s">
        <v>21206</v>
      </c>
      <c r="B35673" s="72"/>
    </row>
    <row r="35674" spans="1:2">
      <c r="A35674" s="72" t="s">
        <v>19778</v>
      </c>
      <c r="B35674" s="72"/>
    </row>
    <row r="35675" spans="1:2">
      <c r="A35675" s="72" t="s">
        <v>30845</v>
      </c>
      <c r="B35675" s="72"/>
    </row>
    <row r="35676" spans="1:2">
      <c r="A35676" s="72" t="s">
        <v>28550</v>
      </c>
      <c r="B35676" s="72"/>
    </row>
    <row r="35677" spans="1:2">
      <c r="A35677" s="72" t="s">
        <v>28549</v>
      </c>
      <c r="B35677" s="72"/>
    </row>
    <row r="35678" spans="1:2">
      <c r="A35678" s="72" t="s">
        <v>1401</v>
      </c>
      <c r="B35678" s="72"/>
    </row>
    <row r="35679" spans="1:2">
      <c r="A35679" s="72" t="s">
        <v>15869</v>
      </c>
      <c r="B35679" s="72"/>
    </row>
    <row r="35680" spans="1:2">
      <c r="A35680" s="72" t="s">
        <v>11101</v>
      </c>
      <c r="B35680" s="72"/>
    </row>
    <row r="35681" spans="1:2">
      <c r="A35681" s="72" t="s">
        <v>24963</v>
      </c>
      <c r="B35681" s="72"/>
    </row>
    <row r="35682" spans="1:2">
      <c r="A35682" s="72" t="s">
        <v>24437</v>
      </c>
      <c r="B35682" s="72"/>
    </row>
    <row r="35683" spans="1:2">
      <c r="A35683" s="72" t="s">
        <v>25587</v>
      </c>
      <c r="B35683" s="72"/>
    </row>
    <row r="35684" spans="1:2">
      <c r="A35684" s="72" t="s">
        <v>18991</v>
      </c>
      <c r="B35684" s="72"/>
    </row>
    <row r="35685" spans="1:2">
      <c r="A35685" s="72" t="s">
        <v>3008</v>
      </c>
      <c r="B35685" s="72"/>
    </row>
    <row r="35686" spans="1:2">
      <c r="A35686" s="4" t="s">
        <v>1402</v>
      </c>
      <c r="B35686" s="72"/>
    </row>
    <row r="35687" spans="1:2">
      <c r="A35687" s="72" t="s">
        <v>2577</v>
      </c>
      <c r="B35687" s="72"/>
    </row>
    <row r="35688" spans="1:2">
      <c r="A35688" s="72" t="s">
        <v>2577</v>
      </c>
      <c r="B35688" s="72"/>
    </row>
    <row r="35689" spans="1:2">
      <c r="A35689" s="72" t="s">
        <v>2577</v>
      </c>
      <c r="B35689" s="72"/>
    </row>
    <row r="35690" spans="1:2">
      <c r="A35690" s="72" t="s">
        <v>28292</v>
      </c>
      <c r="B35690" s="72"/>
    </row>
    <row r="35691" spans="1:2">
      <c r="A35691" s="72" t="s">
        <v>32657</v>
      </c>
      <c r="B35691" s="72"/>
    </row>
    <row r="35692" spans="1:2">
      <c r="A35692" s="72" t="s">
        <v>31132</v>
      </c>
      <c r="B35692" s="72"/>
    </row>
    <row r="35693" spans="1:2">
      <c r="A35693" s="72" t="s">
        <v>31133</v>
      </c>
      <c r="B35693" s="72"/>
    </row>
    <row r="35694" spans="1:2">
      <c r="A35694" s="72" t="s">
        <v>32658</v>
      </c>
      <c r="B35694" s="72"/>
    </row>
    <row r="35695" spans="1:2">
      <c r="A35695" s="72" t="s">
        <v>3765</v>
      </c>
      <c r="B35695" s="72"/>
    </row>
    <row r="35696" spans="1:2">
      <c r="A35696" s="72" t="s">
        <v>19779</v>
      </c>
      <c r="B35696" s="72"/>
    </row>
    <row r="35697" spans="1:2">
      <c r="A35697" s="72" t="s">
        <v>3347</v>
      </c>
      <c r="B35697" s="72"/>
    </row>
    <row r="35698" spans="1:2">
      <c r="A35698" s="72" t="s">
        <v>4469</v>
      </c>
      <c r="B35698" s="72"/>
    </row>
    <row r="35699" spans="1:2">
      <c r="A35699" s="72" t="s">
        <v>5802</v>
      </c>
      <c r="B35699" s="72"/>
    </row>
    <row r="35700" spans="1:2">
      <c r="A35700" s="72" t="s">
        <v>28033</v>
      </c>
      <c r="B35700" s="72"/>
    </row>
    <row r="35701" spans="1:2">
      <c r="A35701" s="72" t="s">
        <v>32016</v>
      </c>
      <c r="B35701" s="72"/>
    </row>
    <row r="35702" spans="1:2">
      <c r="A35702" s="72" t="s">
        <v>17555</v>
      </c>
      <c r="B35702" s="72"/>
    </row>
    <row r="35703" spans="1:2">
      <c r="A35703" s="72" t="s">
        <v>7459</v>
      </c>
      <c r="B35703" s="72"/>
    </row>
    <row r="35704" spans="1:2">
      <c r="A35704" s="72" t="s">
        <v>7459</v>
      </c>
      <c r="B35704" s="72"/>
    </row>
    <row r="35705" spans="1:2">
      <c r="A35705" s="72" t="s">
        <v>14508</v>
      </c>
      <c r="B35705" s="72"/>
    </row>
    <row r="35706" spans="1:2">
      <c r="A35706" s="72" t="s">
        <v>25376</v>
      </c>
      <c r="B35706" s="72"/>
    </row>
    <row r="35707" spans="1:2">
      <c r="A35707" s="72" t="s">
        <v>2578</v>
      </c>
      <c r="B35707" s="72"/>
    </row>
    <row r="35708" spans="1:2">
      <c r="A35708" s="72" t="s">
        <v>24438</v>
      </c>
      <c r="B35708" s="72"/>
    </row>
    <row r="35709" spans="1:2">
      <c r="A35709" s="72" t="s">
        <v>26419</v>
      </c>
      <c r="B35709" s="72"/>
    </row>
    <row r="35710" spans="1:2">
      <c r="A35710" s="72" t="s">
        <v>21225</v>
      </c>
      <c r="B35710" s="72"/>
    </row>
    <row r="35711" spans="1:2">
      <c r="A35711" s="72" t="s">
        <v>26051</v>
      </c>
      <c r="B35711" s="72"/>
    </row>
    <row r="35712" spans="1:2">
      <c r="A35712" s="72" t="s">
        <v>5803</v>
      </c>
      <c r="B35712" s="72"/>
    </row>
    <row r="35713" spans="1:2">
      <c r="A35713" s="72" t="s">
        <v>26420</v>
      </c>
      <c r="B35713" s="72"/>
    </row>
    <row r="35714" spans="1:2">
      <c r="A35714" s="72" t="s">
        <v>28293</v>
      </c>
      <c r="B35714" s="72"/>
    </row>
    <row r="35715" spans="1:2">
      <c r="A35715" s="72" t="s">
        <v>2579</v>
      </c>
      <c r="B35715" s="72"/>
    </row>
    <row r="35716" spans="1:2">
      <c r="A35716" s="72" t="s">
        <v>1403</v>
      </c>
      <c r="B35716" s="72"/>
    </row>
    <row r="35717" spans="1:2">
      <c r="A35717" s="72" t="s">
        <v>20278</v>
      </c>
      <c r="B35717" s="72"/>
    </row>
    <row r="35718" spans="1:2">
      <c r="A35718" s="72" t="s">
        <v>3766</v>
      </c>
      <c r="B35718" s="72"/>
    </row>
    <row r="35719" spans="1:2">
      <c r="A35719" s="72" t="s">
        <v>18588</v>
      </c>
      <c r="B35719" s="72"/>
    </row>
    <row r="35720" spans="1:2">
      <c r="A35720" s="72" t="s">
        <v>9144</v>
      </c>
      <c r="B35720" s="72"/>
    </row>
    <row r="35721" spans="1:2">
      <c r="A35721" s="72" t="s">
        <v>18992</v>
      </c>
      <c r="B35721" s="72"/>
    </row>
    <row r="35722" spans="1:2">
      <c r="A35722" s="72" t="s">
        <v>21207</v>
      </c>
      <c r="B35722" s="72"/>
    </row>
    <row r="35723" spans="1:2">
      <c r="A35723" s="72" t="s">
        <v>19780</v>
      </c>
      <c r="B35723" s="72"/>
    </row>
    <row r="35724" spans="1:2">
      <c r="A35724" s="72" t="s">
        <v>24439</v>
      </c>
      <c r="B35724" s="72"/>
    </row>
    <row r="35725" spans="1:2">
      <c r="A35725" s="72" t="s">
        <v>29667</v>
      </c>
      <c r="B35725" s="72"/>
    </row>
    <row r="35726" spans="1:2">
      <c r="A35726" s="72" t="s">
        <v>18589</v>
      </c>
      <c r="B35726" s="72"/>
    </row>
    <row r="35727" spans="1:2">
      <c r="A35727" s="72" t="s">
        <v>9145</v>
      </c>
      <c r="B35727" s="72"/>
    </row>
    <row r="35728" spans="1:2">
      <c r="A35728" s="72" t="s">
        <v>14509</v>
      </c>
      <c r="B35728" s="72"/>
    </row>
    <row r="35729" spans="1:2">
      <c r="A35729" s="72" t="s">
        <v>10095</v>
      </c>
      <c r="B35729" s="72"/>
    </row>
    <row r="35730" spans="1:2">
      <c r="A35730" s="72" t="s">
        <v>10466</v>
      </c>
      <c r="B35730" s="72"/>
    </row>
    <row r="35731" spans="1:2">
      <c r="A35731" s="72" t="s">
        <v>29668</v>
      </c>
      <c r="B35731" s="72"/>
    </row>
    <row r="35732" spans="1:2">
      <c r="A35732" s="72" t="s">
        <v>18993</v>
      </c>
      <c r="B35732" s="72"/>
    </row>
    <row r="35733" spans="1:2">
      <c r="A35733" s="72" t="s">
        <v>18994</v>
      </c>
      <c r="B35733" s="72"/>
    </row>
    <row r="35734" spans="1:2">
      <c r="A35734" s="72" t="s">
        <v>18994</v>
      </c>
      <c r="B35734" s="72"/>
    </row>
    <row r="35735" spans="1:2">
      <c r="A35735" s="72" t="s">
        <v>29903</v>
      </c>
      <c r="B35735" s="72"/>
    </row>
    <row r="35736" spans="1:2">
      <c r="A35736" s="72" t="s">
        <v>14510</v>
      </c>
      <c r="B35736" s="72"/>
    </row>
    <row r="35737" spans="1:2">
      <c r="A35737" s="72" t="s">
        <v>6236</v>
      </c>
      <c r="B35737" s="72"/>
    </row>
    <row r="35738" spans="1:2">
      <c r="A35738" s="72" t="s">
        <v>15004</v>
      </c>
      <c r="B35738" s="72"/>
    </row>
    <row r="35739" spans="1:2">
      <c r="A35739" s="72" t="s">
        <v>28034</v>
      </c>
      <c r="B35739" s="72"/>
    </row>
    <row r="35740" spans="1:2">
      <c r="A35740" s="72" t="s">
        <v>22105</v>
      </c>
      <c r="B35740" s="72"/>
    </row>
    <row r="35741" spans="1:2">
      <c r="A35741" s="72" t="s">
        <v>27700</v>
      </c>
      <c r="B35741" s="72"/>
    </row>
    <row r="35742" spans="1:2">
      <c r="A35742" s="72" t="s">
        <v>26421</v>
      </c>
      <c r="B35742" s="72"/>
    </row>
    <row r="35743" spans="1:2">
      <c r="A35743" s="72" t="s">
        <v>33023</v>
      </c>
      <c r="B35743" s="72"/>
    </row>
    <row r="35744" spans="1:2">
      <c r="A35744" s="72" t="s">
        <v>26052</v>
      </c>
      <c r="B35744" s="72"/>
    </row>
    <row r="35745" spans="1:2">
      <c r="A35745" s="72" t="s">
        <v>24440</v>
      </c>
      <c r="B35745" s="72"/>
    </row>
    <row r="35746" spans="1:2">
      <c r="A35746" s="72" t="s">
        <v>24441</v>
      </c>
      <c r="B35746" s="72"/>
    </row>
    <row r="35747" spans="1:2">
      <c r="A35747" s="72" t="s">
        <v>21208</v>
      </c>
      <c r="B35747" s="72"/>
    </row>
    <row r="35748" spans="1:2">
      <c r="A35748" s="72" t="s">
        <v>21209</v>
      </c>
      <c r="B35748" s="72"/>
    </row>
    <row r="35749" spans="1:2">
      <c r="A35749" s="72" t="s">
        <v>21210</v>
      </c>
      <c r="B35749" s="72"/>
    </row>
    <row r="35750" spans="1:2">
      <c r="A35750" s="72" t="s">
        <v>7460</v>
      </c>
      <c r="B35750" s="72"/>
    </row>
    <row r="35751" spans="1:2">
      <c r="A35751" s="72" t="s">
        <v>7460</v>
      </c>
      <c r="B35751" s="72"/>
    </row>
    <row r="35752" spans="1:2">
      <c r="A35752" s="72" t="s">
        <v>27200</v>
      </c>
      <c r="B35752" s="72"/>
    </row>
    <row r="35753" spans="1:2">
      <c r="A35753" s="72" t="s">
        <v>1922</v>
      </c>
      <c r="B35753" s="72"/>
    </row>
    <row r="35754" spans="1:2">
      <c r="A35754" s="72" t="s">
        <v>11102</v>
      </c>
      <c r="B35754" s="72"/>
    </row>
    <row r="35755" spans="1:2">
      <c r="A35755" s="72" t="s">
        <v>21211</v>
      </c>
      <c r="B35755" s="72"/>
    </row>
    <row r="35756" spans="1:2">
      <c r="A35756" s="72" t="s">
        <v>9504</v>
      </c>
      <c r="B35756" s="72"/>
    </row>
    <row r="35757" spans="1:2">
      <c r="A35757" s="72" t="s">
        <v>24442</v>
      </c>
      <c r="B35757" s="72"/>
    </row>
    <row r="35758" spans="1:2">
      <c r="A35758" s="72" t="s">
        <v>1923</v>
      </c>
      <c r="B35758" s="72"/>
    </row>
    <row r="35759" spans="1:2">
      <c r="A35759" s="72" t="s">
        <v>32660</v>
      </c>
      <c r="B35759" s="72"/>
    </row>
    <row r="35760" spans="1:2">
      <c r="A35760" s="72" t="s">
        <v>32661</v>
      </c>
      <c r="B35760" s="72"/>
    </row>
    <row r="35761" spans="1:2">
      <c r="A35761" s="72" t="s">
        <v>18995</v>
      </c>
      <c r="B35761" s="72"/>
    </row>
    <row r="35762" spans="1:2">
      <c r="A35762" s="72" t="s">
        <v>3009</v>
      </c>
      <c r="B35762" s="72"/>
    </row>
    <row r="35763" spans="1:2">
      <c r="A35763" s="72" t="s">
        <v>7461</v>
      </c>
      <c r="B35763" s="72"/>
    </row>
    <row r="35764" spans="1:2">
      <c r="A35764" s="4" t="s">
        <v>609</v>
      </c>
      <c r="B35764" s="72"/>
    </row>
    <row r="35765" spans="1:2">
      <c r="A35765" s="4" t="s">
        <v>610</v>
      </c>
      <c r="B35765" s="72"/>
    </row>
    <row r="35766" spans="1:2">
      <c r="A35766" s="72" t="s">
        <v>27201</v>
      </c>
      <c r="B35766" s="72"/>
    </row>
    <row r="35767" spans="1:2">
      <c r="A35767" s="72" t="s">
        <v>14511</v>
      </c>
      <c r="B35767" s="72"/>
    </row>
    <row r="35768" spans="1:2">
      <c r="A35768" s="72" t="s">
        <v>16101</v>
      </c>
      <c r="B35768" s="72"/>
    </row>
    <row r="35769" spans="1:2">
      <c r="A35769" s="72" t="s">
        <v>1404</v>
      </c>
      <c r="B35769" s="72"/>
    </row>
    <row r="35770" spans="1:2">
      <c r="A35770" s="72" t="s">
        <v>9146</v>
      </c>
      <c r="B35770" s="72"/>
    </row>
    <row r="35771" spans="1:2">
      <c r="A35771" s="72" t="s">
        <v>6515</v>
      </c>
      <c r="B35771" s="72"/>
    </row>
    <row r="35772" spans="1:2">
      <c r="A35772" s="72" t="s">
        <v>6516</v>
      </c>
      <c r="B35772" s="72"/>
    </row>
    <row r="35773" spans="1:2">
      <c r="A35773" s="72" t="s">
        <v>15005</v>
      </c>
      <c r="B35773" s="72"/>
    </row>
    <row r="35774" spans="1:2">
      <c r="A35774" s="72" t="s">
        <v>7462</v>
      </c>
      <c r="B35774" s="72"/>
    </row>
    <row r="35775" spans="1:2">
      <c r="A35775" s="72" t="s">
        <v>3767</v>
      </c>
      <c r="B35775" s="72"/>
    </row>
    <row r="35776" spans="1:2">
      <c r="A35776" s="72" t="s">
        <v>14020</v>
      </c>
      <c r="B35776" s="72"/>
    </row>
    <row r="35777" spans="1:2">
      <c r="A35777" s="72" t="s">
        <v>18590</v>
      </c>
      <c r="B35777" s="72"/>
    </row>
    <row r="35778" spans="1:2">
      <c r="A35778" s="72" t="s">
        <v>7463</v>
      </c>
      <c r="B35778" s="72"/>
    </row>
    <row r="35779" spans="1:2">
      <c r="A35779" s="72" t="s">
        <v>3768</v>
      </c>
      <c r="B35779" s="72"/>
    </row>
    <row r="35780" spans="1:2">
      <c r="A35780" s="72" t="s">
        <v>18996</v>
      </c>
      <c r="B35780" s="72"/>
    </row>
    <row r="35781" spans="1:2">
      <c r="A35781" s="72" t="s">
        <v>27202</v>
      </c>
      <c r="B35781" s="72"/>
    </row>
    <row r="35782" spans="1:2">
      <c r="A35782" s="72" t="s">
        <v>7464</v>
      </c>
      <c r="B35782" s="72"/>
    </row>
    <row r="35783" spans="1:2">
      <c r="A35783" s="72" t="s">
        <v>3769</v>
      </c>
      <c r="B35783" s="72"/>
    </row>
    <row r="35784" spans="1:2">
      <c r="A35784" s="72" t="s">
        <v>15870</v>
      </c>
      <c r="B35784" s="72"/>
    </row>
    <row r="35785" spans="1:2">
      <c r="A35785" s="72" t="s">
        <v>15870</v>
      </c>
      <c r="B35785" s="72"/>
    </row>
    <row r="35786" spans="1:2">
      <c r="A35786" s="72" t="s">
        <v>5804</v>
      </c>
      <c r="B35786" s="72"/>
    </row>
    <row r="35787" spans="1:2">
      <c r="A35787" s="72" t="s">
        <v>6237</v>
      </c>
      <c r="B35787" s="72"/>
    </row>
    <row r="35788" spans="1:2">
      <c r="A35788" s="72" t="s">
        <v>6237</v>
      </c>
      <c r="B35788" s="72"/>
    </row>
    <row r="35789" spans="1:2">
      <c r="A35789" s="72" t="s">
        <v>27203</v>
      </c>
      <c r="B35789" s="72"/>
    </row>
    <row r="35790" spans="1:2">
      <c r="A35790" s="72" t="s">
        <v>30164</v>
      </c>
      <c r="B35790" s="72"/>
    </row>
    <row r="35791" spans="1:2">
      <c r="A35791" s="72" t="s">
        <v>30164</v>
      </c>
      <c r="B35791" s="72"/>
    </row>
    <row r="35792" spans="1:2">
      <c r="A35792" s="72" t="s">
        <v>31797</v>
      </c>
      <c r="B35792" s="72"/>
    </row>
    <row r="35793" spans="1:2">
      <c r="A35793" s="72" t="s">
        <v>18591</v>
      </c>
      <c r="B35793" s="72"/>
    </row>
    <row r="35794" spans="1:2">
      <c r="A35794" s="72" t="s">
        <v>13754</v>
      </c>
      <c r="B35794" s="72"/>
    </row>
    <row r="35795" spans="1:2">
      <c r="A35795" s="72" t="s">
        <v>5195</v>
      </c>
      <c r="B35795" s="72"/>
    </row>
    <row r="35796" spans="1:2">
      <c r="A35796" s="72" t="s">
        <v>9147</v>
      </c>
      <c r="B35796" s="72"/>
    </row>
    <row r="35797" spans="1:2">
      <c r="A35797" s="72" t="s">
        <v>7465</v>
      </c>
      <c r="B35797" s="72"/>
    </row>
    <row r="35798" spans="1:2">
      <c r="A35798" s="72" t="s">
        <v>29669</v>
      </c>
      <c r="B35798" s="72"/>
    </row>
    <row r="35799" spans="1:2">
      <c r="A35799" s="72" t="s">
        <v>32017</v>
      </c>
      <c r="B35799" s="72"/>
    </row>
    <row r="35800" spans="1:2">
      <c r="A35800" s="72" t="s">
        <v>5805</v>
      </c>
      <c r="B35800" s="72"/>
    </row>
    <row r="35801" spans="1:2">
      <c r="A35801" s="72" t="s">
        <v>30082</v>
      </c>
      <c r="B35801" s="72"/>
    </row>
    <row r="35802" spans="1:2">
      <c r="A35802" s="72" t="s">
        <v>32018</v>
      </c>
      <c r="B35802" s="72"/>
    </row>
    <row r="35803" spans="1:2">
      <c r="A35803" s="72" t="s">
        <v>1405</v>
      </c>
      <c r="B35803" s="72"/>
    </row>
    <row r="35804" spans="1:2">
      <c r="A35804" s="72" t="s">
        <v>29670</v>
      </c>
      <c r="B35804" s="72"/>
    </row>
    <row r="35805" spans="1:2">
      <c r="A35805" s="72" t="s">
        <v>29671</v>
      </c>
      <c r="B35805" s="72"/>
    </row>
    <row r="35806" spans="1:2">
      <c r="A35806" s="72" t="s">
        <v>32019</v>
      </c>
      <c r="B35806" s="72"/>
    </row>
    <row r="35807" spans="1:2">
      <c r="A35807" s="72" t="s">
        <v>32020</v>
      </c>
      <c r="B35807" s="72"/>
    </row>
    <row r="35808" spans="1:2">
      <c r="A35808" s="72" t="s">
        <v>14512</v>
      </c>
      <c r="B35808" s="72"/>
    </row>
    <row r="35809" spans="1:2">
      <c r="A35809" s="72" t="s">
        <v>26681</v>
      </c>
      <c r="B35809" s="72"/>
    </row>
    <row r="35810" spans="1:2">
      <c r="A35810" s="72" t="s">
        <v>1724</v>
      </c>
      <c r="B35810" s="72"/>
    </row>
    <row r="35811" spans="1:2">
      <c r="A35811" s="72" t="s">
        <v>33024</v>
      </c>
      <c r="B35811" s="72"/>
    </row>
    <row r="35812" spans="1:2">
      <c r="A35812" s="72" t="s">
        <v>6788</v>
      </c>
      <c r="B35812" s="72"/>
    </row>
    <row r="35813" spans="1:2">
      <c r="A35813" s="72" t="s">
        <v>5806</v>
      </c>
      <c r="B35813" s="72"/>
    </row>
    <row r="35814" spans="1:2">
      <c r="A35814" s="72" t="s">
        <v>20279</v>
      </c>
      <c r="B35814" s="72"/>
    </row>
    <row r="35815" spans="1:2">
      <c r="A35815" s="72" t="s">
        <v>20280</v>
      </c>
      <c r="B35815" s="72"/>
    </row>
    <row r="35816" spans="1:2">
      <c r="A35816" s="72" t="s">
        <v>19237</v>
      </c>
      <c r="B35816" s="72"/>
    </row>
    <row r="35817" spans="1:2">
      <c r="A35817" s="72" t="s">
        <v>31798</v>
      </c>
      <c r="B35817" s="72"/>
    </row>
    <row r="35818" spans="1:2">
      <c r="A35818" s="72" t="s">
        <v>14021</v>
      </c>
      <c r="B35818" s="72"/>
    </row>
    <row r="35819" spans="1:2">
      <c r="A35819" s="72" t="s">
        <v>28035</v>
      </c>
      <c r="B35819" s="72"/>
    </row>
    <row r="35820" spans="1:2">
      <c r="A35820" s="72" t="s">
        <v>28036</v>
      </c>
      <c r="B35820" s="72"/>
    </row>
    <row r="35821" spans="1:2">
      <c r="A35821" s="72" t="s">
        <v>32662</v>
      </c>
      <c r="B35821" s="72"/>
    </row>
    <row r="35822" spans="1:2">
      <c r="A35822" s="72" t="s">
        <v>32021</v>
      </c>
      <c r="B35822" s="72"/>
    </row>
    <row r="35823" spans="1:2">
      <c r="A35823" s="72" t="s">
        <v>5807</v>
      </c>
      <c r="B35823" s="72"/>
    </row>
    <row r="35824" spans="1:2">
      <c r="A35824" s="72" t="s">
        <v>6517</v>
      </c>
      <c r="B35824" s="72"/>
    </row>
    <row r="35825" spans="1:2">
      <c r="A35825" s="72" t="s">
        <v>3010</v>
      </c>
      <c r="B35825" s="72"/>
    </row>
    <row r="35826" spans="1:2">
      <c r="A35826" s="72" t="s">
        <v>15566</v>
      </c>
      <c r="B35826" s="72"/>
    </row>
    <row r="35827" spans="1:2">
      <c r="A35827" s="72" t="s">
        <v>18592</v>
      </c>
      <c r="B35827" s="72"/>
    </row>
    <row r="35828" spans="1:2">
      <c r="A35828" s="72" t="s">
        <v>28551</v>
      </c>
      <c r="B35828" s="72"/>
    </row>
    <row r="35829" spans="1:2">
      <c r="A35829" s="4" t="s">
        <v>1406</v>
      </c>
      <c r="B35829" s="72"/>
    </row>
    <row r="35830" spans="1:2">
      <c r="A35830" s="72" t="s">
        <v>30846</v>
      </c>
      <c r="B35830" s="72"/>
    </row>
    <row r="35831" spans="1:2">
      <c r="A35831" s="72" t="s">
        <v>21212</v>
      </c>
      <c r="B35831" s="72"/>
    </row>
    <row r="35832" spans="1:2">
      <c r="A35832" s="72" t="s">
        <v>30847</v>
      </c>
      <c r="B35832" s="72"/>
    </row>
    <row r="35833" spans="1:2">
      <c r="A35833" s="72" t="s">
        <v>30848</v>
      </c>
      <c r="B35833" s="72"/>
    </row>
    <row r="35834" spans="1:2">
      <c r="A35834" s="72" t="s">
        <v>18997</v>
      </c>
      <c r="B35834" s="72"/>
    </row>
    <row r="35835" spans="1:2">
      <c r="A35835" s="72" t="s">
        <v>10096</v>
      </c>
      <c r="B35835" s="72"/>
    </row>
    <row r="35836" spans="1:2">
      <c r="A35836" s="72" t="s">
        <v>18593</v>
      </c>
      <c r="B35836" s="72"/>
    </row>
    <row r="35837" spans="1:2">
      <c r="A35837" s="72" t="s">
        <v>32663</v>
      </c>
      <c r="B35837" s="72"/>
    </row>
    <row r="35838" spans="1:2">
      <c r="A35838" s="72" t="s">
        <v>22106</v>
      </c>
      <c r="B35838" s="72"/>
    </row>
    <row r="35839" spans="1:2">
      <c r="A35839" s="72" t="s">
        <v>27204</v>
      </c>
      <c r="B35839" s="72"/>
    </row>
    <row r="35840" spans="1:2">
      <c r="A35840" s="4" t="s">
        <v>1407</v>
      </c>
      <c r="B35840" s="72"/>
    </row>
    <row r="35841" spans="1:2">
      <c r="A35841" s="72" t="s">
        <v>30849</v>
      </c>
      <c r="B35841" s="72"/>
    </row>
    <row r="35842" spans="1:2">
      <c r="A35842" s="72" t="s">
        <v>15006</v>
      </c>
      <c r="B35842" s="72"/>
    </row>
    <row r="35843" spans="1:2">
      <c r="A35843" s="72" t="s">
        <v>3011</v>
      </c>
      <c r="B35843" s="72"/>
    </row>
    <row r="35844" spans="1:2">
      <c r="A35844" s="72" t="s">
        <v>3012</v>
      </c>
      <c r="B35844" s="72"/>
    </row>
    <row r="35845" spans="1:2">
      <c r="A35845" s="72" t="s">
        <v>16609</v>
      </c>
      <c r="B35845" s="72"/>
    </row>
    <row r="35846" spans="1:2">
      <c r="A35846" s="72" t="s">
        <v>16609</v>
      </c>
      <c r="B35846" s="72"/>
    </row>
    <row r="35847" spans="1:2">
      <c r="A35847" s="72" t="s">
        <v>16299</v>
      </c>
      <c r="B35847" s="72"/>
    </row>
    <row r="35848" spans="1:2">
      <c r="A35848" s="72" t="s">
        <v>3013</v>
      </c>
      <c r="B35848" s="72"/>
    </row>
    <row r="35849" spans="1:2">
      <c r="A35849" s="72" t="s">
        <v>22774</v>
      </c>
      <c r="B35849" s="72"/>
    </row>
    <row r="35850" spans="1:2">
      <c r="A35850" s="72" t="s">
        <v>18594</v>
      </c>
      <c r="B35850" s="72"/>
    </row>
    <row r="35851" spans="1:2">
      <c r="A35851" s="72" t="s">
        <v>30850</v>
      </c>
      <c r="B35851" s="72"/>
    </row>
    <row r="35852" spans="1:2">
      <c r="A35852" s="72" t="s">
        <v>19781</v>
      </c>
      <c r="B35852" s="72"/>
    </row>
    <row r="35853" spans="1:2">
      <c r="A35853" s="72" t="s">
        <v>18998</v>
      </c>
      <c r="B35853" s="72"/>
    </row>
    <row r="35854" spans="1:2">
      <c r="A35854" s="72" t="s">
        <v>32664</v>
      </c>
      <c r="B35854" s="72"/>
    </row>
    <row r="35855" spans="1:2">
      <c r="A35855" s="72" t="s">
        <v>21213</v>
      </c>
      <c r="B35855" s="72"/>
    </row>
    <row r="35856" spans="1:2">
      <c r="A35856" s="72" t="s">
        <v>16300</v>
      </c>
      <c r="B35856" s="72"/>
    </row>
    <row r="35857" spans="1:2">
      <c r="A35857" s="72" t="s">
        <v>9148</v>
      </c>
      <c r="B35857" s="72"/>
    </row>
    <row r="35858" spans="1:2">
      <c r="A35858" s="72" t="s">
        <v>9149</v>
      </c>
      <c r="B35858" s="72"/>
    </row>
    <row r="35859" spans="1:2">
      <c r="A35859" s="4" t="s">
        <v>1408</v>
      </c>
      <c r="B35859" s="72"/>
    </row>
    <row r="35860" spans="1:2">
      <c r="A35860" s="72" t="s">
        <v>3770</v>
      </c>
      <c r="B35860" s="72"/>
    </row>
    <row r="35861" spans="1:2">
      <c r="A35861" s="72" t="s">
        <v>29672</v>
      </c>
      <c r="B35861" s="72"/>
    </row>
    <row r="35862" spans="1:2">
      <c r="A35862" s="72" t="s">
        <v>29673</v>
      </c>
      <c r="B35862" s="72"/>
    </row>
    <row r="35863" spans="1:2">
      <c r="A35863" s="72" t="s">
        <v>28552</v>
      </c>
      <c r="B35863" s="72"/>
    </row>
    <row r="35864" spans="1:2">
      <c r="A35864" s="72" t="s">
        <v>21214</v>
      </c>
      <c r="B35864" s="72"/>
    </row>
    <row r="35865" spans="1:2">
      <c r="A35865" s="72" t="s">
        <v>15007</v>
      </c>
      <c r="B35865" s="72"/>
    </row>
    <row r="35866" spans="1:2">
      <c r="A35866" s="72" t="s">
        <v>27205</v>
      </c>
      <c r="B35866" s="72"/>
    </row>
    <row r="35867" spans="1:2">
      <c r="A35867" s="72" t="s">
        <v>27206</v>
      </c>
      <c r="B35867" s="72"/>
    </row>
    <row r="35868" spans="1:2">
      <c r="A35868" s="72" t="s">
        <v>27209</v>
      </c>
      <c r="B35868" s="72"/>
    </row>
    <row r="35869" spans="1:2">
      <c r="A35869" s="72" t="s">
        <v>27207</v>
      </c>
      <c r="B35869" s="72"/>
    </row>
    <row r="35870" spans="1:2">
      <c r="A35870" s="72" t="s">
        <v>27208</v>
      </c>
      <c r="B35870" s="72"/>
    </row>
    <row r="35871" spans="1:2">
      <c r="A35871" s="72" t="s">
        <v>9150</v>
      </c>
      <c r="B35871" s="72"/>
    </row>
    <row r="35872" spans="1:2">
      <c r="A35872" s="72" t="s">
        <v>23978</v>
      </c>
      <c r="B35872" s="72"/>
    </row>
    <row r="35873" spans="1:2">
      <c r="A35873" s="72" t="s">
        <v>22775</v>
      </c>
      <c r="B35873" s="72"/>
    </row>
    <row r="35874" spans="1:2">
      <c r="A35874" s="72" t="s">
        <v>23979</v>
      </c>
      <c r="B35874" s="72"/>
    </row>
    <row r="35875" spans="1:2">
      <c r="A35875" s="72" t="s">
        <v>3014</v>
      </c>
      <c r="B35875" s="72"/>
    </row>
    <row r="35876" spans="1:2">
      <c r="A35876" s="72" t="s">
        <v>3015</v>
      </c>
      <c r="B35876" s="72"/>
    </row>
    <row r="35877" spans="1:2">
      <c r="A35877" s="72" t="s">
        <v>22107</v>
      </c>
      <c r="B35877" s="72"/>
    </row>
    <row r="35878" spans="1:2">
      <c r="A35878" s="72" t="s">
        <v>26422</v>
      </c>
      <c r="B35878" s="72"/>
    </row>
    <row r="35879" spans="1:2">
      <c r="A35879" s="72" t="s">
        <v>26053</v>
      </c>
      <c r="B35879" s="72"/>
    </row>
    <row r="35880" spans="1:2">
      <c r="A35880" s="72" t="s">
        <v>23980</v>
      </c>
      <c r="B35880" s="72"/>
    </row>
    <row r="35881" spans="1:2">
      <c r="A35881" s="72" t="s">
        <v>23981</v>
      </c>
      <c r="B35881" s="72"/>
    </row>
    <row r="35882" spans="1:2">
      <c r="A35882" s="72" t="s">
        <v>23982</v>
      </c>
      <c r="B35882" s="72"/>
    </row>
    <row r="35883" spans="1:2">
      <c r="A35883" s="72" t="s">
        <v>26423</v>
      </c>
      <c r="B35883" s="72"/>
    </row>
    <row r="35884" spans="1:2">
      <c r="A35884" s="72" t="s">
        <v>26054</v>
      </c>
      <c r="B35884" s="72"/>
    </row>
    <row r="35885" spans="1:2">
      <c r="A35885" s="72" t="s">
        <v>26055</v>
      </c>
      <c r="B35885" s="72"/>
    </row>
    <row r="35886" spans="1:2">
      <c r="A35886" s="72" t="s">
        <v>26056</v>
      </c>
      <c r="B35886" s="72"/>
    </row>
    <row r="35887" spans="1:2">
      <c r="A35887" s="72" t="s">
        <v>21215</v>
      </c>
      <c r="B35887" s="72"/>
    </row>
    <row r="35888" spans="1:2">
      <c r="A35888" s="72" t="s">
        <v>26424</v>
      </c>
      <c r="B35888" s="72"/>
    </row>
    <row r="35889" spans="1:2">
      <c r="A35889" s="72" t="s">
        <v>26057</v>
      </c>
      <c r="B35889" s="72"/>
    </row>
    <row r="35890" spans="1:2">
      <c r="A35890" s="72" t="s">
        <v>21216</v>
      </c>
      <c r="B35890" s="72"/>
    </row>
    <row r="35891" spans="1:2">
      <c r="A35891" s="72" t="s">
        <v>21217</v>
      </c>
      <c r="B35891" s="72"/>
    </row>
    <row r="35892" spans="1:2">
      <c r="A35892" s="72" t="s">
        <v>26425</v>
      </c>
      <c r="B35892" s="72"/>
    </row>
    <row r="35893" spans="1:2">
      <c r="A35893" s="72" t="s">
        <v>22108</v>
      </c>
      <c r="B35893" s="72"/>
    </row>
    <row r="35894" spans="1:2">
      <c r="A35894" s="72" t="s">
        <v>22109</v>
      </c>
      <c r="B35894" s="72"/>
    </row>
    <row r="35895" spans="1:2">
      <c r="A35895" s="72" t="s">
        <v>22110</v>
      </c>
      <c r="B35895" s="72"/>
    </row>
    <row r="35896" spans="1:2">
      <c r="A35896" s="72" t="s">
        <v>22111</v>
      </c>
      <c r="B35896" s="72"/>
    </row>
    <row r="35897" spans="1:2">
      <c r="A35897" s="72" t="s">
        <v>21218</v>
      </c>
      <c r="B35897" s="72"/>
    </row>
    <row r="35898" spans="1:2">
      <c r="A35898" s="72" t="s">
        <v>21219</v>
      </c>
      <c r="B35898" s="72"/>
    </row>
    <row r="35899" spans="1:2">
      <c r="A35899" s="72" t="s">
        <v>21220</v>
      </c>
      <c r="B35899" s="72"/>
    </row>
    <row r="35900" spans="1:2">
      <c r="A35900" s="72" t="s">
        <v>26426</v>
      </c>
      <c r="B35900" s="72"/>
    </row>
    <row r="35901" spans="1:2">
      <c r="A35901" s="72" t="s">
        <v>26058</v>
      </c>
      <c r="B35901" s="72"/>
    </row>
    <row r="35902" spans="1:2">
      <c r="A35902" s="72" t="s">
        <v>20281</v>
      </c>
      <c r="B35902" s="72"/>
    </row>
    <row r="35903" spans="1:2">
      <c r="A35903" s="72" t="s">
        <v>22112</v>
      </c>
      <c r="B35903" s="72"/>
    </row>
    <row r="35904" spans="1:2">
      <c r="A35904" s="72" t="s">
        <v>23983</v>
      </c>
      <c r="B35904" s="72"/>
    </row>
    <row r="35905" spans="1:2">
      <c r="A35905" s="72" t="s">
        <v>22776</v>
      </c>
      <c r="B35905" s="72"/>
    </row>
    <row r="35906" spans="1:2">
      <c r="A35906" s="72" t="s">
        <v>22113</v>
      </c>
      <c r="B35906" s="72"/>
    </row>
    <row r="35907" spans="1:2">
      <c r="A35907" s="72" t="s">
        <v>23984</v>
      </c>
      <c r="B35907" s="72"/>
    </row>
    <row r="35908" spans="1:2">
      <c r="A35908" s="72" t="s">
        <v>29203</v>
      </c>
      <c r="B35908" s="72"/>
    </row>
    <row r="35909" spans="1:2">
      <c r="A35909" s="72" t="s">
        <v>23985</v>
      </c>
      <c r="B35909" s="72"/>
    </row>
    <row r="35910" spans="1:2">
      <c r="A35910" s="72" t="s">
        <v>22114</v>
      </c>
      <c r="B35910" s="72"/>
    </row>
    <row r="35911" spans="1:2">
      <c r="A35911" s="72" t="s">
        <v>26059</v>
      </c>
      <c r="B35911" s="72"/>
    </row>
    <row r="35912" spans="1:2">
      <c r="A35912" s="72" t="s">
        <v>25701</v>
      </c>
      <c r="B35912" s="72"/>
    </row>
    <row r="35913" spans="1:2">
      <c r="A35913" s="72" t="s">
        <v>22115</v>
      </c>
      <c r="B35913" s="72"/>
    </row>
    <row r="35914" spans="1:2">
      <c r="A35914" s="72" t="s">
        <v>23986</v>
      </c>
      <c r="B35914" s="72"/>
    </row>
    <row r="35915" spans="1:2">
      <c r="A35915" s="72" t="s">
        <v>3016</v>
      </c>
      <c r="B35915" s="72"/>
    </row>
    <row r="35916" spans="1:2">
      <c r="A35916" s="72" t="s">
        <v>3016</v>
      </c>
      <c r="B35916" s="72"/>
    </row>
    <row r="35917" spans="1:2">
      <c r="A35917" s="72" t="s">
        <v>23987</v>
      </c>
      <c r="B35917" s="72"/>
    </row>
    <row r="35918" spans="1:2">
      <c r="A35918" s="72" t="s">
        <v>18595</v>
      </c>
      <c r="B35918" s="72"/>
    </row>
    <row r="35919" spans="1:2">
      <c r="A35919" s="72" t="s">
        <v>30851</v>
      </c>
      <c r="B35919" s="72"/>
    </row>
    <row r="35920" spans="1:2">
      <c r="A35920" s="72" t="s">
        <v>22116</v>
      </c>
      <c r="B35920" s="72"/>
    </row>
    <row r="35921" spans="1:2">
      <c r="A35921" s="72" t="s">
        <v>22117</v>
      </c>
      <c r="B35921" s="72"/>
    </row>
    <row r="35922" spans="1:2">
      <c r="A35922" s="72" t="s">
        <v>22118</v>
      </c>
      <c r="B35922" s="72"/>
    </row>
    <row r="35923" spans="1:2">
      <c r="A35923" s="72" t="s">
        <v>22119</v>
      </c>
      <c r="B35923" s="72"/>
    </row>
    <row r="35924" spans="1:2">
      <c r="A35924" s="72" t="s">
        <v>23988</v>
      </c>
      <c r="B35924" s="72"/>
    </row>
    <row r="35925" spans="1:2">
      <c r="A35925" s="72" t="s">
        <v>23989</v>
      </c>
      <c r="B35925" s="72"/>
    </row>
    <row r="35926" spans="1:2">
      <c r="A35926" s="72" t="s">
        <v>30852</v>
      </c>
      <c r="B35926" s="72"/>
    </row>
    <row r="35927" spans="1:2">
      <c r="A35927" s="72" t="s">
        <v>22777</v>
      </c>
      <c r="B35927" s="72"/>
    </row>
    <row r="35928" spans="1:2">
      <c r="A35928" s="72" t="s">
        <v>23990</v>
      </c>
      <c r="B35928" s="72"/>
    </row>
    <row r="35929" spans="1:2">
      <c r="A35929" s="72" t="s">
        <v>23990</v>
      </c>
      <c r="B35929" s="72"/>
    </row>
    <row r="35930" spans="1:2">
      <c r="A35930" s="72" t="s">
        <v>23991</v>
      </c>
      <c r="B35930" s="72"/>
    </row>
    <row r="35931" spans="1:2">
      <c r="A35931" s="72" t="s">
        <v>18596</v>
      </c>
      <c r="B35931" s="72"/>
    </row>
    <row r="35932" spans="1:2">
      <c r="A35932" s="72" t="s">
        <v>3017</v>
      </c>
      <c r="B35932" s="72"/>
    </row>
    <row r="35933" spans="1:2">
      <c r="A35933" s="72" t="s">
        <v>22120</v>
      </c>
      <c r="B35933" s="72"/>
    </row>
    <row r="35934" spans="1:2">
      <c r="A35934" s="72" t="s">
        <v>30853</v>
      </c>
      <c r="B35934" s="72"/>
    </row>
    <row r="35935" spans="1:2">
      <c r="A35935" s="72" t="s">
        <v>30854</v>
      </c>
      <c r="B35935" s="72"/>
    </row>
    <row r="35936" spans="1:2">
      <c r="A35936" s="72" t="s">
        <v>3018</v>
      </c>
      <c r="B35936" s="72"/>
    </row>
    <row r="35937" spans="1:2">
      <c r="A35937" s="72" t="s">
        <v>22121</v>
      </c>
      <c r="B35937" s="72"/>
    </row>
    <row r="35938" spans="1:2">
      <c r="A35938" s="72" t="s">
        <v>22122</v>
      </c>
      <c r="B35938" s="72"/>
    </row>
    <row r="35939" spans="1:2">
      <c r="A35939" s="72" t="s">
        <v>26061</v>
      </c>
      <c r="B35939" s="72"/>
    </row>
    <row r="35940" spans="1:2">
      <c r="A35940" s="72" t="s">
        <v>26427</v>
      </c>
      <c r="B35940" s="72"/>
    </row>
    <row r="35941" spans="1:2">
      <c r="A35941" s="72" t="s">
        <v>1409</v>
      </c>
      <c r="B35941" s="72"/>
    </row>
    <row r="35942" spans="1:2">
      <c r="A35942" s="72" t="s">
        <v>18999</v>
      </c>
      <c r="B35942" s="72"/>
    </row>
    <row r="35943" spans="1:2">
      <c r="A35943" s="4" t="s">
        <v>1410</v>
      </c>
      <c r="B35943" s="72"/>
    </row>
    <row r="35944" spans="1:2">
      <c r="A35944" s="72" t="s">
        <v>20282</v>
      </c>
      <c r="B35944" s="72"/>
    </row>
    <row r="35945" spans="1:2">
      <c r="A35945" s="72" t="s">
        <v>22123</v>
      </c>
      <c r="B35945" s="72"/>
    </row>
    <row r="35946" spans="1:2">
      <c r="A35946" s="72" t="s">
        <v>22124</v>
      </c>
      <c r="B35946" s="72"/>
    </row>
    <row r="35947" spans="1:2">
      <c r="A35947" s="72" t="s">
        <v>22125</v>
      </c>
      <c r="B35947" s="72"/>
    </row>
    <row r="35948" spans="1:2">
      <c r="A35948" s="72" t="s">
        <v>22126</v>
      </c>
      <c r="B35948" s="72"/>
    </row>
    <row r="35949" spans="1:2">
      <c r="A35949" s="72" t="s">
        <v>26428</v>
      </c>
      <c r="B35949" s="72"/>
    </row>
    <row r="35950" spans="1:2">
      <c r="A35950" s="72" t="s">
        <v>22778</v>
      </c>
      <c r="B35950" s="72"/>
    </row>
    <row r="35951" spans="1:2">
      <c r="A35951" s="72" t="s">
        <v>19782</v>
      </c>
      <c r="B35951" s="72"/>
    </row>
    <row r="35952" spans="1:2">
      <c r="A35952" s="72" t="s">
        <v>23994</v>
      </c>
      <c r="B35952" s="72"/>
    </row>
    <row r="35953" spans="1:2">
      <c r="A35953" s="72" t="s">
        <v>23995</v>
      </c>
      <c r="B35953" s="72"/>
    </row>
    <row r="35954" spans="1:2">
      <c r="A35954" s="72" t="s">
        <v>22127</v>
      </c>
      <c r="B35954" s="72"/>
    </row>
    <row r="35955" spans="1:2">
      <c r="A35955" s="72" t="s">
        <v>22128</v>
      </c>
      <c r="B35955" s="72"/>
    </row>
    <row r="35956" spans="1:2">
      <c r="A35956" s="72" t="s">
        <v>20283</v>
      </c>
      <c r="B35956" s="72"/>
    </row>
    <row r="35957" spans="1:2">
      <c r="A35957" s="72" t="s">
        <v>22129</v>
      </c>
      <c r="B35957" s="72"/>
    </row>
    <row r="35958" spans="1:2">
      <c r="A35958" s="72" t="s">
        <v>22130</v>
      </c>
      <c r="B35958" s="72"/>
    </row>
    <row r="35959" spans="1:2">
      <c r="A35959" s="72" t="s">
        <v>26429</v>
      </c>
      <c r="B35959" s="72"/>
    </row>
    <row r="35960" spans="1:2">
      <c r="A35960" s="72" t="s">
        <v>26430</v>
      </c>
      <c r="B35960" s="72"/>
    </row>
    <row r="35961" spans="1:2">
      <c r="A35961" s="72" t="s">
        <v>26062</v>
      </c>
      <c r="B35961" s="72"/>
    </row>
    <row r="35962" spans="1:2">
      <c r="A35962" s="72" t="s">
        <v>26063</v>
      </c>
      <c r="B35962" s="72"/>
    </row>
    <row r="35963" spans="1:2">
      <c r="A35963" s="72" t="s">
        <v>26064</v>
      </c>
      <c r="B35963" s="72"/>
    </row>
    <row r="35964" spans="1:2">
      <c r="A35964" s="72" t="s">
        <v>26065</v>
      </c>
      <c r="B35964" s="72"/>
    </row>
    <row r="35965" spans="1:2">
      <c r="A35965" s="72" t="s">
        <v>22779</v>
      </c>
      <c r="B35965" s="72"/>
    </row>
    <row r="35966" spans="1:2">
      <c r="A35966" s="72" t="s">
        <v>22131</v>
      </c>
      <c r="B35966" s="72"/>
    </row>
    <row r="35967" spans="1:2">
      <c r="A35967" s="72" t="s">
        <v>26431</v>
      </c>
      <c r="B35967" s="72"/>
    </row>
    <row r="35968" spans="1:2">
      <c r="A35968" s="72" t="s">
        <v>26432</v>
      </c>
      <c r="B35968" s="72"/>
    </row>
    <row r="35969" spans="1:2">
      <c r="A35969" s="72" t="s">
        <v>22132</v>
      </c>
      <c r="B35969" s="72"/>
    </row>
    <row r="35970" spans="1:2">
      <c r="A35970" s="72" t="s">
        <v>22133</v>
      </c>
      <c r="B35970" s="72"/>
    </row>
    <row r="35971" spans="1:2">
      <c r="A35971" s="72" t="s">
        <v>26433</v>
      </c>
      <c r="B35971" s="72"/>
    </row>
    <row r="35972" spans="1:2">
      <c r="A35972" s="72" t="s">
        <v>26066</v>
      </c>
      <c r="B35972" s="72"/>
    </row>
    <row r="35973" spans="1:2">
      <c r="A35973" s="72" t="s">
        <v>26067</v>
      </c>
      <c r="B35973" s="72"/>
    </row>
    <row r="35974" spans="1:2">
      <c r="A35974" s="72" t="s">
        <v>26068</v>
      </c>
      <c r="B35974" s="72"/>
    </row>
    <row r="35975" spans="1:2">
      <c r="A35975" s="72" t="s">
        <v>23996</v>
      </c>
      <c r="B35975" s="72"/>
    </row>
    <row r="35976" spans="1:2">
      <c r="A35976" s="72" t="s">
        <v>26434</v>
      </c>
      <c r="B35976" s="72"/>
    </row>
    <row r="35977" spans="1:2">
      <c r="A35977" s="72" t="s">
        <v>26069</v>
      </c>
      <c r="B35977" s="72"/>
    </row>
    <row r="35978" spans="1:2">
      <c r="A35978" s="72" t="s">
        <v>26070</v>
      </c>
      <c r="B35978" s="72"/>
    </row>
    <row r="35979" spans="1:2">
      <c r="A35979" s="72" t="s">
        <v>26435</v>
      </c>
      <c r="B35979" s="72"/>
    </row>
    <row r="35980" spans="1:2">
      <c r="A35980" s="72" t="s">
        <v>26071</v>
      </c>
      <c r="B35980" s="72"/>
    </row>
    <row r="35981" spans="1:2">
      <c r="A35981" s="72" t="s">
        <v>23997</v>
      </c>
      <c r="B35981" s="72"/>
    </row>
    <row r="35982" spans="1:2">
      <c r="A35982" s="72" t="s">
        <v>22134</v>
      </c>
      <c r="B35982" s="72"/>
    </row>
    <row r="35983" spans="1:2">
      <c r="A35983" s="72" t="s">
        <v>23998</v>
      </c>
      <c r="B35983" s="72"/>
    </row>
    <row r="35984" spans="1:2">
      <c r="A35984" s="72" t="s">
        <v>26436</v>
      </c>
      <c r="B35984" s="72"/>
    </row>
    <row r="35985" spans="1:2">
      <c r="A35985" s="72" t="s">
        <v>1411</v>
      </c>
      <c r="B35985" s="72"/>
    </row>
    <row r="35986" spans="1:2">
      <c r="A35986" s="72" t="s">
        <v>30855</v>
      </c>
      <c r="B35986" s="72"/>
    </row>
    <row r="35987" spans="1:2">
      <c r="A35987" s="72" t="s">
        <v>23999</v>
      </c>
      <c r="B35987" s="72"/>
    </row>
    <row r="35988" spans="1:2">
      <c r="A35988" s="72" t="s">
        <v>24000</v>
      </c>
      <c r="B35988" s="72"/>
    </row>
    <row r="35989" spans="1:2">
      <c r="A35989" s="72" t="s">
        <v>21221</v>
      </c>
      <c r="B35989" s="72"/>
    </row>
    <row r="35990" spans="1:2">
      <c r="A35990" s="72" t="s">
        <v>22135</v>
      </c>
      <c r="B35990" s="72"/>
    </row>
    <row r="35991" spans="1:2">
      <c r="A35991" s="72" t="s">
        <v>3019</v>
      </c>
      <c r="B35991" s="72"/>
    </row>
    <row r="35992" spans="1:2">
      <c r="A35992" s="72" t="s">
        <v>26437</v>
      </c>
      <c r="B35992" s="72"/>
    </row>
    <row r="35993" spans="1:2">
      <c r="A35993" s="72" t="s">
        <v>26438</v>
      </c>
      <c r="B35993" s="72"/>
    </row>
    <row r="35994" spans="1:2">
      <c r="A35994" s="72" t="s">
        <v>26072</v>
      </c>
      <c r="B35994" s="72"/>
    </row>
    <row r="35995" spans="1:2">
      <c r="A35995" s="72" t="s">
        <v>24001</v>
      </c>
      <c r="B35995" s="72"/>
    </row>
    <row r="35996" spans="1:2">
      <c r="A35996" s="72" t="s">
        <v>22136</v>
      </c>
      <c r="B35996" s="72"/>
    </row>
    <row r="35997" spans="1:2">
      <c r="A35997" s="72" t="s">
        <v>24002</v>
      </c>
      <c r="B35997" s="72"/>
    </row>
    <row r="35998" spans="1:2">
      <c r="A35998" s="72" t="s">
        <v>26439</v>
      </c>
      <c r="B35998" s="72"/>
    </row>
    <row r="35999" spans="1:2">
      <c r="A35999" s="72" t="s">
        <v>20284</v>
      </c>
      <c r="B35999" s="72"/>
    </row>
    <row r="36000" spans="1:2">
      <c r="A36000" s="72" t="s">
        <v>26440</v>
      </c>
      <c r="B36000" s="72"/>
    </row>
    <row r="36001" spans="1:2">
      <c r="A36001" s="72" t="s">
        <v>24003</v>
      </c>
      <c r="B36001" s="72"/>
    </row>
    <row r="36002" spans="1:2">
      <c r="A36002" s="72" t="s">
        <v>21222</v>
      </c>
      <c r="B36002" s="72"/>
    </row>
    <row r="36003" spans="1:2">
      <c r="A36003" s="72" t="s">
        <v>26073</v>
      </c>
      <c r="B36003" s="72"/>
    </row>
    <row r="36004" spans="1:2">
      <c r="A36004" s="72" t="s">
        <v>3020</v>
      </c>
      <c r="B36004" s="72"/>
    </row>
    <row r="36005" spans="1:2">
      <c r="A36005" s="72" t="s">
        <v>22137</v>
      </c>
      <c r="B36005" s="72"/>
    </row>
    <row r="36006" spans="1:2">
      <c r="A36006" s="72" t="s">
        <v>26074</v>
      </c>
      <c r="B36006" s="72"/>
    </row>
    <row r="36007" spans="1:2">
      <c r="A36007" s="72" t="s">
        <v>24004</v>
      </c>
      <c r="B36007" s="72"/>
    </row>
    <row r="36008" spans="1:2">
      <c r="A36008" s="72" t="s">
        <v>24005</v>
      </c>
      <c r="B36008" s="72"/>
    </row>
    <row r="36009" spans="1:2">
      <c r="A36009" s="72" t="s">
        <v>26075</v>
      </c>
      <c r="B36009" s="72"/>
    </row>
    <row r="36010" spans="1:2">
      <c r="A36010" s="72" t="s">
        <v>1412</v>
      </c>
      <c r="B36010" s="72"/>
    </row>
    <row r="36011" spans="1:2">
      <c r="A36011" s="72" t="s">
        <v>26076</v>
      </c>
      <c r="B36011" s="72"/>
    </row>
    <row r="36012" spans="1:2">
      <c r="A36012" s="72" t="s">
        <v>26077</v>
      </c>
      <c r="B36012" s="72"/>
    </row>
    <row r="36013" spans="1:2">
      <c r="A36013" s="72" t="s">
        <v>26078</v>
      </c>
      <c r="B36013" s="72"/>
    </row>
    <row r="36014" spans="1:2">
      <c r="A36014" s="72" t="s">
        <v>26079</v>
      </c>
      <c r="B36014" s="72"/>
    </row>
    <row r="36015" spans="1:2">
      <c r="A36015" s="72" t="s">
        <v>24006</v>
      </c>
      <c r="B36015" s="72"/>
    </row>
    <row r="36016" spans="1:2">
      <c r="A36016" s="72" t="s">
        <v>26441</v>
      </c>
      <c r="B36016" s="72"/>
    </row>
    <row r="36017" spans="1:2">
      <c r="A36017" s="72" t="s">
        <v>22138</v>
      </c>
      <c r="B36017" s="72"/>
    </row>
    <row r="36018" spans="1:2">
      <c r="A36018" s="72" t="s">
        <v>21223</v>
      </c>
      <c r="B36018" s="72"/>
    </row>
    <row r="36019" spans="1:2">
      <c r="A36019" s="72" t="s">
        <v>26080</v>
      </c>
      <c r="B36019" s="72"/>
    </row>
    <row r="36020" spans="1:2">
      <c r="A36020" s="72" t="s">
        <v>26081</v>
      </c>
      <c r="B36020" s="72"/>
    </row>
    <row r="36021" spans="1:2">
      <c r="A36021" s="72" t="s">
        <v>26442</v>
      </c>
      <c r="B36021" s="72"/>
    </row>
    <row r="36022" spans="1:2">
      <c r="A36022" s="72" t="s">
        <v>26082</v>
      </c>
      <c r="B36022" s="72"/>
    </row>
    <row r="36023" spans="1:2">
      <c r="A36023" s="72" t="s">
        <v>24007</v>
      </c>
      <c r="B36023" s="72"/>
    </row>
    <row r="36024" spans="1:2">
      <c r="A36024" s="72" t="s">
        <v>30856</v>
      </c>
      <c r="B36024" s="72"/>
    </row>
    <row r="36025" spans="1:2">
      <c r="A36025" s="72" t="s">
        <v>26083</v>
      </c>
      <c r="B36025" s="72"/>
    </row>
    <row r="36026" spans="1:2">
      <c r="A36026" s="72" t="s">
        <v>32665</v>
      </c>
      <c r="B36026" s="72"/>
    </row>
    <row r="36027" spans="1:2">
      <c r="A36027" s="72" t="s">
        <v>20285</v>
      </c>
      <c r="B36027" s="72"/>
    </row>
    <row r="36028" spans="1:2">
      <c r="A36028" s="72" t="s">
        <v>24008</v>
      </c>
      <c r="B36028" s="72"/>
    </row>
    <row r="36029" spans="1:2">
      <c r="A36029" s="72" t="s">
        <v>24009</v>
      </c>
      <c r="B36029" s="72"/>
    </row>
    <row r="36030" spans="1:2">
      <c r="A36030" s="72" t="s">
        <v>24010</v>
      </c>
      <c r="B36030" s="72"/>
    </row>
    <row r="36031" spans="1:2">
      <c r="A36031" s="72" t="s">
        <v>26084</v>
      </c>
      <c r="B36031" s="72"/>
    </row>
    <row r="36032" spans="1:2">
      <c r="A36032" s="72" t="s">
        <v>1413</v>
      </c>
      <c r="B36032" s="72"/>
    </row>
    <row r="36033" spans="1:2">
      <c r="A36033" s="72" t="s">
        <v>33285</v>
      </c>
      <c r="B36033" s="72"/>
    </row>
    <row r="36034" spans="1:2">
      <c r="A36034" s="72" t="s">
        <v>18597</v>
      </c>
      <c r="B36034" s="72"/>
    </row>
    <row r="36035" spans="1:2">
      <c r="A36035" s="72" t="s">
        <v>26443</v>
      </c>
      <c r="B36035" s="72"/>
    </row>
    <row r="36036" spans="1:2">
      <c r="A36036" s="72" t="s">
        <v>26444</v>
      </c>
      <c r="B36036" s="72"/>
    </row>
    <row r="36037" spans="1:2">
      <c r="A36037" s="72" t="s">
        <v>24011</v>
      </c>
      <c r="B36037" s="72"/>
    </row>
    <row r="36038" spans="1:2">
      <c r="A36038" s="72" t="s">
        <v>26085</v>
      </c>
      <c r="B36038" s="72"/>
    </row>
    <row r="36039" spans="1:2">
      <c r="A36039" s="72" t="s">
        <v>26445</v>
      </c>
      <c r="B36039" s="72"/>
    </row>
    <row r="36040" spans="1:2">
      <c r="A36040" s="72" t="s">
        <v>26086</v>
      </c>
      <c r="B36040" s="72"/>
    </row>
    <row r="36041" spans="1:2">
      <c r="A36041" s="72" t="s">
        <v>24012</v>
      </c>
      <c r="B36041" s="72"/>
    </row>
    <row r="36042" spans="1:2">
      <c r="A36042" s="72" t="s">
        <v>26087</v>
      </c>
      <c r="B36042" s="72"/>
    </row>
    <row r="36043" spans="1:2">
      <c r="A36043" s="72" t="s">
        <v>21224</v>
      </c>
      <c r="B36043" s="72"/>
    </row>
    <row r="36044" spans="1:2">
      <c r="A36044" s="72" t="s">
        <v>26088</v>
      </c>
      <c r="B36044" s="72"/>
    </row>
    <row r="36045" spans="1:2">
      <c r="A36045" s="72" t="s">
        <v>24013</v>
      </c>
      <c r="B36045" s="72"/>
    </row>
    <row r="36046" spans="1:2">
      <c r="A36046" s="72" t="s">
        <v>20286</v>
      </c>
      <c r="B36046" s="72"/>
    </row>
    <row r="36047" spans="1:2">
      <c r="A36047" s="72" t="s">
        <v>21226</v>
      </c>
      <c r="B36047" s="72"/>
    </row>
    <row r="36048" spans="1:2">
      <c r="A36048" s="72" t="s">
        <v>26089</v>
      </c>
      <c r="B36048" s="72"/>
    </row>
    <row r="36049" spans="1:2">
      <c r="A36049" s="72" t="s">
        <v>30857</v>
      </c>
      <c r="B36049" s="72"/>
    </row>
    <row r="36050" spans="1:2">
      <c r="A36050" s="72" t="s">
        <v>20287</v>
      </c>
      <c r="B36050" s="72"/>
    </row>
    <row r="36051" spans="1:2">
      <c r="A36051" s="72" t="s">
        <v>30858</v>
      </c>
      <c r="B36051" s="72"/>
    </row>
    <row r="36052" spans="1:2">
      <c r="A36052" s="72" t="s">
        <v>21227</v>
      </c>
      <c r="B36052" s="72"/>
    </row>
    <row r="36053" spans="1:2">
      <c r="A36053" s="72" t="s">
        <v>30859</v>
      </c>
      <c r="B36053" s="72"/>
    </row>
    <row r="36054" spans="1:2">
      <c r="A36054" s="72" t="s">
        <v>26446</v>
      </c>
      <c r="B36054" s="72"/>
    </row>
    <row r="36055" spans="1:2">
      <c r="A36055" s="72" t="s">
        <v>26447</v>
      </c>
      <c r="B36055" s="72"/>
    </row>
    <row r="36056" spans="1:2">
      <c r="A36056" s="72" t="s">
        <v>26090</v>
      </c>
      <c r="B36056" s="72"/>
    </row>
    <row r="36057" spans="1:2">
      <c r="A36057" s="72" t="s">
        <v>26091</v>
      </c>
      <c r="B36057" s="72"/>
    </row>
    <row r="36058" spans="1:2">
      <c r="A36058" s="72" t="s">
        <v>26092</v>
      </c>
      <c r="B36058" s="72"/>
    </row>
    <row r="36059" spans="1:2">
      <c r="A36059" s="72" t="s">
        <v>26448</v>
      </c>
      <c r="B36059" s="72"/>
    </row>
    <row r="36060" spans="1:2">
      <c r="A36060" s="72" t="s">
        <v>26093</v>
      </c>
      <c r="B36060" s="72"/>
    </row>
    <row r="36061" spans="1:2">
      <c r="A36061" s="72" t="s">
        <v>22139</v>
      </c>
      <c r="B36061" s="72"/>
    </row>
    <row r="36062" spans="1:2">
      <c r="A36062" s="72" t="s">
        <v>21228</v>
      </c>
      <c r="B36062" s="72"/>
    </row>
    <row r="36063" spans="1:2">
      <c r="A36063" s="72" t="s">
        <v>26449</v>
      </c>
      <c r="B36063" s="72"/>
    </row>
    <row r="36064" spans="1:2">
      <c r="A36064" s="72" t="s">
        <v>21229</v>
      </c>
      <c r="B36064" s="72"/>
    </row>
    <row r="36065" spans="1:2">
      <c r="A36065" s="72" t="s">
        <v>22140</v>
      </c>
      <c r="B36065" s="72"/>
    </row>
    <row r="36066" spans="1:2">
      <c r="A36066" s="72" t="s">
        <v>33560</v>
      </c>
      <c r="B36066" s="72"/>
    </row>
    <row r="36067" spans="1:2">
      <c r="A36067" s="72" t="s">
        <v>22141</v>
      </c>
      <c r="B36067" s="72"/>
    </row>
    <row r="36068" spans="1:2">
      <c r="A36068" s="72" t="s">
        <v>32666</v>
      </c>
      <c r="B36068" s="72"/>
    </row>
    <row r="36069" spans="1:2">
      <c r="A36069" s="72" t="s">
        <v>17166</v>
      </c>
      <c r="B36069" s="72"/>
    </row>
    <row r="36070" spans="1:2">
      <c r="A36070" s="72" t="s">
        <v>30165</v>
      </c>
      <c r="B36070" s="72"/>
    </row>
    <row r="36071" spans="1:2">
      <c r="A36071" s="72" t="s">
        <v>5808</v>
      </c>
      <c r="B36071" s="72"/>
    </row>
    <row r="36072" spans="1:2">
      <c r="A36072" s="72" t="s">
        <v>19783</v>
      </c>
      <c r="B36072" s="72"/>
    </row>
    <row r="36073" spans="1:2">
      <c r="A36073" s="72" t="s">
        <v>32667</v>
      </c>
      <c r="B36073" s="72"/>
    </row>
    <row r="36074" spans="1:2">
      <c r="A36074" s="72" t="s">
        <v>21230</v>
      </c>
      <c r="B36074" s="72"/>
    </row>
    <row r="36075" spans="1:2">
      <c r="A36075" s="72" t="s">
        <v>31799</v>
      </c>
      <c r="B36075" s="72"/>
    </row>
    <row r="36076" spans="1:2">
      <c r="A36076" s="72" t="s">
        <v>32668</v>
      </c>
      <c r="B36076" s="72"/>
    </row>
    <row r="36077" spans="1:2">
      <c r="A36077" s="72" t="s">
        <v>19784</v>
      </c>
      <c r="B36077" s="72"/>
    </row>
    <row r="36078" spans="1:2">
      <c r="A36078" s="72" t="s">
        <v>32669</v>
      </c>
      <c r="B36078" s="72"/>
    </row>
    <row r="36079" spans="1:2">
      <c r="A36079" s="72" t="s">
        <v>19785</v>
      </c>
      <c r="B36079" s="72"/>
    </row>
    <row r="36080" spans="1:2">
      <c r="A36080" s="72" t="s">
        <v>19786</v>
      </c>
      <c r="B36080" s="72"/>
    </row>
    <row r="36081" spans="1:2">
      <c r="A36081" s="72" t="s">
        <v>20288</v>
      </c>
      <c r="B36081" s="72"/>
    </row>
    <row r="36082" spans="1:2">
      <c r="A36082" s="72" t="s">
        <v>19787</v>
      </c>
      <c r="B36082" s="72"/>
    </row>
    <row r="36083" spans="1:2">
      <c r="A36083" s="72" t="s">
        <v>21231</v>
      </c>
      <c r="B36083" s="72"/>
    </row>
    <row r="36084" spans="1:2">
      <c r="A36084" s="72" t="s">
        <v>32670</v>
      </c>
      <c r="B36084" s="72"/>
    </row>
    <row r="36085" spans="1:2">
      <c r="A36085" s="72" t="s">
        <v>19788</v>
      </c>
      <c r="B36085" s="72"/>
    </row>
    <row r="36086" spans="1:2">
      <c r="A36086" s="72" t="s">
        <v>21232</v>
      </c>
      <c r="B36086" s="72"/>
    </row>
    <row r="36087" spans="1:2">
      <c r="A36087" s="72" t="s">
        <v>19789</v>
      </c>
      <c r="B36087" s="72"/>
    </row>
    <row r="36088" spans="1:2">
      <c r="A36088" s="72" t="s">
        <v>19790</v>
      </c>
      <c r="B36088" s="72"/>
    </row>
    <row r="36089" spans="1:2">
      <c r="A36089" s="72" t="s">
        <v>30860</v>
      </c>
      <c r="B36089" s="72"/>
    </row>
    <row r="36090" spans="1:2">
      <c r="A36090" s="72" t="s">
        <v>29204</v>
      </c>
      <c r="B36090" s="72"/>
    </row>
    <row r="36091" spans="1:2">
      <c r="A36091" s="72" t="s">
        <v>30861</v>
      </c>
      <c r="B36091" s="72"/>
    </row>
    <row r="36092" spans="1:2">
      <c r="A36092" s="72" t="s">
        <v>15315</v>
      </c>
      <c r="B36092" s="72"/>
    </row>
    <row r="36093" spans="1:2">
      <c r="A36093" s="72" t="s">
        <v>5432</v>
      </c>
      <c r="B36093" s="72"/>
    </row>
    <row r="36094" spans="1:2">
      <c r="A36094" s="72" t="s">
        <v>29205</v>
      </c>
      <c r="B36094" s="72"/>
    </row>
    <row r="36095" spans="1:2">
      <c r="A36095" s="72" t="s">
        <v>29674</v>
      </c>
      <c r="B36095" s="72"/>
    </row>
    <row r="36096" spans="1:2">
      <c r="A36096" s="72" t="s">
        <v>28294</v>
      </c>
      <c r="B36096" s="72"/>
    </row>
    <row r="36097" spans="1:2">
      <c r="A36097" s="72" t="s">
        <v>10468</v>
      </c>
      <c r="B36097" s="72"/>
    </row>
    <row r="36098" spans="1:2">
      <c r="A36098" s="72" t="s">
        <v>33286</v>
      </c>
      <c r="B36098" s="72"/>
    </row>
    <row r="36099" spans="1:2">
      <c r="A36099" s="72" t="s">
        <v>29206</v>
      </c>
      <c r="B36099" s="72"/>
    </row>
    <row r="36100" spans="1:2">
      <c r="A36100" s="72" t="s">
        <v>16610</v>
      </c>
      <c r="B36100" s="72"/>
    </row>
    <row r="36101" spans="1:2">
      <c r="A36101" s="72" t="s">
        <v>10469</v>
      </c>
    </row>
    <row r="36102" spans="1:2">
      <c r="A36102" s="72" t="s">
        <v>3771</v>
      </c>
    </row>
    <row r="36103" spans="1:2">
      <c r="A36103" s="72" t="s">
        <v>7821</v>
      </c>
    </row>
    <row r="36104" spans="1:2">
      <c r="A36104" s="72" t="s">
        <v>15316</v>
      </c>
    </row>
    <row r="36105" spans="1:2">
      <c r="A36105" s="72" t="s">
        <v>1725</v>
      </c>
    </row>
    <row r="36106" spans="1:2">
      <c r="A36106" s="72" t="s">
        <v>29207</v>
      </c>
    </row>
    <row r="36107" spans="1:2">
      <c r="A36107" s="72" t="s">
        <v>10470</v>
      </c>
    </row>
    <row r="36108" spans="1:2">
      <c r="A36108" s="72" t="s">
        <v>10471</v>
      </c>
    </row>
    <row r="36109" spans="1:2">
      <c r="A36109" s="72" t="s">
        <v>5433</v>
      </c>
    </row>
    <row r="36110" spans="1:2">
      <c r="A36110" s="72" t="s">
        <v>3021</v>
      </c>
    </row>
    <row r="36111" spans="1:2">
      <c r="A36111" s="72" t="s">
        <v>30866</v>
      </c>
    </row>
    <row r="36112" spans="1:2">
      <c r="A36112" s="72" t="s">
        <v>24443</v>
      </c>
    </row>
    <row r="36113" spans="1:1">
      <c r="A36113" s="72" t="s">
        <v>29208</v>
      </c>
    </row>
    <row r="36114" spans="1:1">
      <c r="A36114" s="72" t="s">
        <v>29209</v>
      </c>
    </row>
    <row r="36115" spans="1:1">
      <c r="A36115" s="72" t="s">
        <v>29210</v>
      </c>
    </row>
    <row r="36116" spans="1:1">
      <c r="A36116" s="72" t="s">
        <v>18032</v>
      </c>
    </row>
    <row r="36117" spans="1:1">
      <c r="A36117" s="72" t="s">
        <v>24444</v>
      </c>
    </row>
    <row r="36118" spans="1:1">
      <c r="A36118" s="72" t="s">
        <v>33025</v>
      </c>
    </row>
    <row r="36119" spans="1:1">
      <c r="A36119" s="72" t="s">
        <v>24445</v>
      </c>
    </row>
    <row r="36120" spans="1:1">
      <c r="A36120" s="72" t="s">
        <v>6789</v>
      </c>
    </row>
    <row r="36121" spans="1:1">
      <c r="A36121" s="72" t="s">
        <v>16102</v>
      </c>
    </row>
    <row r="36122" spans="1:1">
      <c r="A36122" s="72" t="s">
        <v>5434</v>
      </c>
    </row>
    <row r="36123" spans="1:1">
      <c r="A36123" s="72" t="s">
        <v>24020</v>
      </c>
    </row>
    <row r="36124" spans="1:1">
      <c r="A36124" s="72" t="s">
        <v>21233</v>
      </c>
    </row>
    <row r="36125" spans="1:1">
      <c r="A36125" s="72" t="s">
        <v>29211</v>
      </c>
    </row>
    <row r="36126" spans="1:1">
      <c r="A36126" s="72" t="s">
        <v>3022</v>
      </c>
    </row>
    <row r="36127" spans="1:1">
      <c r="A36127" s="72" t="s">
        <v>32022</v>
      </c>
    </row>
    <row r="36128" spans="1:1">
      <c r="A36128" s="72" t="s">
        <v>6238</v>
      </c>
    </row>
    <row r="36129" spans="1:1">
      <c r="A36129" s="72" t="s">
        <v>29212</v>
      </c>
    </row>
    <row r="36130" spans="1:1">
      <c r="A36130" s="72" t="s">
        <v>18033</v>
      </c>
    </row>
    <row r="36131" spans="1:1">
      <c r="A36131" s="72" t="s">
        <v>7822</v>
      </c>
    </row>
    <row r="36132" spans="1:1">
      <c r="A36132" s="72" t="s">
        <v>5809</v>
      </c>
    </row>
    <row r="36133" spans="1:1">
      <c r="A36133" s="72" t="s">
        <v>7823</v>
      </c>
    </row>
    <row r="36134" spans="1:1">
      <c r="A36134" s="72" t="s">
        <v>29213</v>
      </c>
    </row>
    <row r="36135" spans="1:1">
      <c r="A36135" s="72" t="s">
        <v>28553</v>
      </c>
    </row>
    <row r="36136" spans="1:1">
      <c r="A36136" s="72" t="s">
        <v>15567</v>
      </c>
    </row>
    <row r="36137" spans="1:1">
      <c r="A36137" s="72" t="s">
        <v>12893</v>
      </c>
    </row>
    <row r="36138" spans="1:1">
      <c r="A36138" s="72" t="s">
        <v>5810</v>
      </c>
    </row>
    <row r="36139" spans="1:1">
      <c r="A36139" s="72" t="s">
        <v>28037</v>
      </c>
    </row>
    <row r="36140" spans="1:1">
      <c r="A36140" s="72" t="s">
        <v>28038</v>
      </c>
    </row>
    <row r="36141" spans="1:1">
      <c r="A36141" s="72" t="s">
        <v>30862</v>
      </c>
    </row>
    <row r="36142" spans="1:1">
      <c r="A36142" s="72" t="s">
        <v>30863</v>
      </c>
    </row>
    <row r="36143" spans="1:1">
      <c r="A36143" s="72" t="s">
        <v>30864</v>
      </c>
    </row>
    <row r="36144" spans="1:1">
      <c r="A36144" s="72" t="s">
        <v>17556</v>
      </c>
    </row>
    <row r="36145" spans="1:1">
      <c r="A36145" s="72" t="s">
        <v>26682</v>
      </c>
    </row>
    <row r="36146" spans="1:1">
      <c r="A36146" s="72" t="s">
        <v>1726</v>
      </c>
    </row>
    <row r="36147" spans="1:1">
      <c r="A36147" s="72" t="s">
        <v>14022</v>
      </c>
    </row>
    <row r="36148" spans="1:1">
      <c r="A36148" s="72" t="s">
        <v>30865</v>
      </c>
    </row>
    <row r="36149" spans="1:1">
      <c r="A36149" s="72" t="s">
        <v>15317</v>
      </c>
    </row>
    <row r="36150" spans="1:1">
      <c r="A36150" s="72" t="s">
        <v>26450</v>
      </c>
    </row>
    <row r="36151" spans="1:1">
      <c r="A36151" s="72" t="s">
        <v>11103</v>
      </c>
    </row>
    <row r="36152" spans="1:1">
      <c r="A36152" s="72" t="s">
        <v>21234</v>
      </c>
    </row>
    <row r="36153" spans="1:1">
      <c r="A36153" s="72" t="s">
        <v>22142</v>
      </c>
    </row>
    <row r="36154" spans="1:1">
      <c r="A36154" s="72" t="s">
        <v>26094</v>
      </c>
    </row>
    <row r="36155" spans="1:1">
      <c r="A36155" s="72" t="s">
        <v>26095</v>
      </c>
    </row>
    <row r="36156" spans="1:1">
      <c r="A36156" s="72" t="s">
        <v>26451</v>
      </c>
    </row>
    <row r="36157" spans="1:1">
      <c r="A36157" s="72" t="s">
        <v>26096</v>
      </c>
    </row>
    <row r="36158" spans="1:1">
      <c r="A36158" s="72" t="s">
        <v>22143</v>
      </c>
    </row>
    <row r="36159" spans="1:1">
      <c r="A36159" s="72" t="s">
        <v>10866</v>
      </c>
    </row>
    <row r="36160" spans="1:1">
      <c r="A36160" s="72" t="s">
        <v>21235</v>
      </c>
    </row>
    <row r="36161" spans="1:1">
      <c r="A36161" s="72" t="s">
        <v>10867</v>
      </c>
    </row>
    <row r="36162" spans="1:1">
      <c r="A36162" s="72" t="s">
        <v>10868</v>
      </c>
    </row>
    <row r="36163" spans="1:1">
      <c r="A36163" s="72" t="s">
        <v>10869</v>
      </c>
    </row>
    <row r="36164" spans="1:1">
      <c r="A36164" s="72" t="s">
        <v>11104</v>
      </c>
    </row>
    <row r="36165" spans="1:1">
      <c r="A36165" s="72" t="s">
        <v>21236</v>
      </c>
    </row>
    <row r="36166" spans="1:1">
      <c r="A36166" s="72" t="s">
        <v>26452</v>
      </c>
    </row>
    <row r="36167" spans="1:1">
      <c r="A36167" s="72" t="s">
        <v>26453</v>
      </c>
    </row>
    <row r="36168" spans="1:1">
      <c r="A36168" s="72" t="s">
        <v>26454</v>
      </c>
    </row>
    <row r="36169" spans="1:1">
      <c r="A36169" s="72" t="s">
        <v>21237</v>
      </c>
    </row>
    <row r="36170" spans="1:1">
      <c r="A36170" s="72" t="s">
        <v>32671</v>
      </c>
    </row>
    <row r="36171" spans="1:1">
      <c r="A36171" s="72" t="s">
        <v>26097</v>
      </c>
    </row>
    <row r="36172" spans="1:1">
      <c r="A36172" s="72" t="s">
        <v>26098</v>
      </c>
    </row>
    <row r="36173" spans="1:1">
      <c r="A36173" s="72" t="s">
        <v>26099</v>
      </c>
    </row>
    <row r="36174" spans="1:1">
      <c r="A36174" s="72" t="s">
        <v>21238</v>
      </c>
    </row>
    <row r="36175" spans="1:1">
      <c r="A36175" s="72" t="s">
        <v>10870</v>
      </c>
    </row>
    <row r="36176" spans="1:1">
      <c r="A36176" s="72" t="s">
        <v>24014</v>
      </c>
    </row>
    <row r="36177" spans="1:1">
      <c r="A36177" s="72" t="s">
        <v>24015</v>
      </c>
    </row>
    <row r="36178" spans="1:1">
      <c r="A36178" s="72" t="s">
        <v>21239</v>
      </c>
    </row>
    <row r="36179" spans="1:1">
      <c r="A36179" s="72" t="s">
        <v>10871</v>
      </c>
    </row>
    <row r="36180" spans="1:1">
      <c r="A36180" s="72" t="s">
        <v>11105</v>
      </c>
    </row>
    <row r="36181" spans="1:1">
      <c r="A36181" s="72" t="s">
        <v>24016</v>
      </c>
    </row>
    <row r="36182" spans="1:1">
      <c r="A36182" s="72" t="s">
        <v>24017</v>
      </c>
    </row>
    <row r="36183" spans="1:1">
      <c r="A36183" s="72" t="s">
        <v>22144</v>
      </c>
    </row>
    <row r="36184" spans="1:1">
      <c r="A36184" s="72" t="s">
        <v>22145</v>
      </c>
    </row>
  </sheetData>
  <sheetProtection pivotTables="0"/>
  <sortState ref="A300:A36184">
    <sortCondition ref="A300"/>
  </sortState>
  <dataConsolidate topLabels="1">
    <dataRefs count="1">
      <dataRef ref="I13:I32" sheet="codes"/>
    </dataRefs>
  </dataConsolidate>
  <mergeCells count="3">
    <mergeCell ref="A225:A227"/>
    <mergeCell ref="A1:A3"/>
    <mergeCell ref="A229:A231"/>
  </mergeCells>
  <hyperlinks>
    <hyperlink ref="A180" r:id="rId1" tooltip="Liste des départements de la région" display="http://www.insee.fr/fr/methodes/nomenclatures/cog/depreg.asp?codereg=42"/>
    <hyperlink ref="A181" r:id="rId2" tooltip="Liste des départements de la région" display="http://www.insee.fr/fr/methodes/nomenclatures/cog/depreg.asp?codereg=72"/>
    <hyperlink ref="A182" r:id="rId3" tooltip="Liste des départements de la région" display="http://www.insee.fr/fr/methodes/nomenclatures/cog/depreg.asp?codereg=83"/>
    <hyperlink ref="A183" r:id="rId4" tooltip="Liste des départements de la région" display="http://www.insee.fr/fr/methodes/nomenclatures/cog/depreg.asp?codereg=25"/>
    <hyperlink ref="A184" r:id="rId5" tooltip="Liste des départements de la région" display="http://www.insee.fr/fr/methodes/nomenclatures/cog/depreg.asp?codereg=26"/>
    <hyperlink ref="A185" r:id="rId6" tooltip="Liste des départements de la région" display="http://www.insee.fr/fr/methodes/nomenclatures/cog/depreg.asp?codereg=53"/>
    <hyperlink ref="A186" r:id="rId7" tooltip="Liste des départements de la région" display="http://www.insee.fr/fr/methodes/nomenclatures/cog/depreg.asp?codereg=24"/>
    <hyperlink ref="A187" r:id="rId8" tooltip="Liste des départements de la région" display="http://www.insee.fr/fr/methodes/nomenclatures/cog/depreg.asp?codereg=21"/>
    <hyperlink ref="A188" r:id="rId9" tooltip="Liste des départements de la région" display="http://www.insee.fr/fr/methodes/nomenclatures/cog/depreg.asp?codereg=94"/>
    <hyperlink ref="A189" r:id="rId10" tooltip="Liste des départements de la région" display="http://www.insee.fr/fr/methodes/nomenclatures/cog/depreg.asp?codereg=43"/>
    <hyperlink ref="A190" r:id="rId11" tooltip="Liste des départements de la région" display="http://www.insee.fr/fr/methodes/nomenclatures/cog/depreg.asp?codereg=01"/>
    <hyperlink ref="A191" r:id="rId12" tooltip="Liste des départements de la région" display="http://www.insee.fr/fr/methodes/nomenclatures/cog/depreg.asp?codereg=03"/>
    <hyperlink ref="A192" r:id="rId13" tooltip="Liste des départements de la région" display="http://www.insee.fr/fr/methodes/nomenclatures/cog/depreg.asp?codereg=23"/>
    <hyperlink ref="A193" r:id="rId14" tooltip="Liste des départements de la région" display="http://www.insee.fr/fr/methodes/nomenclatures/cog/depreg.asp?codereg=11"/>
    <hyperlink ref="A194" r:id="rId15" tooltip="Liste des départements de la région" display="http://www.insee.fr/fr/methodes/nomenclatures/cog/depreg.asp?codereg=04"/>
    <hyperlink ref="A195" r:id="rId16" tooltip="Liste des départements de la région" display="http://www.insee.fr/fr/methodes/nomenclatures/cog/depreg.asp?codereg=91"/>
    <hyperlink ref="A196" r:id="rId17" tooltip="Liste des départements de la région" display="http://www.insee.fr/fr/methodes/nomenclatures/cog/depreg.asp?codereg=74"/>
    <hyperlink ref="A197" r:id="rId18" tooltip="Liste des départements de la région" display="http://www.insee.fr/fr/methodes/nomenclatures/cog/depreg.asp?codereg=41"/>
    <hyperlink ref="A198" r:id="rId19" tooltip="Liste des départements de la région" display="http://www.insee.fr/fr/methodes/nomenclatures/cog/depreg.asp?codereg=02"/>
    <hyperlink ref="A199" r:id="rId20" tooltip="Liste des départements de la région" display="http://www.insee.fr/fr/methodes/nomenclatures/cog/depreg.asp?codereg=06"/>
    <hyperlink ref="A200" r:id="rId21" tooltip="Liste des départements de la région" display="http://www.insee.fr/fr/methodes/nomenclatures/cog/depreg.asp?codereg=73"/>
    <hyperlink ref="A201" r:id="rId22" tooltip="Liste des départements de la région" display="http://www.insee.fr/fr/methodes/nomenclatures/cog/depreg.asp?codereg=31"/>
    <hyperlink ref="A202" r:id="rId23" tooltip="Liste des départements de la région" display="http://www.insee.fr/fr/methodes/nomenclatures/cog/depreg.asp?codereg=52"/>
    <hyperlink ref="A203" r:id="rId24" tooltip="Liste des départements de la région" display="http://www.insee.fr/fr/methodes/nomenclatures/cog/depreg.asp?codereg=22"/>
    <hyperlink ref="A204" r:id="rId25" tooltip="Liste des départements de la région" display="http://www.insee.fr/fr/methodes/nomenclatures/cog/depreg.asp?codereg=54"/>
    <hyperlink ref="A205" r:id="rId26" tooltip="Liste des départements de la région" display="http://www.insee.fr/fr/methodes/nomenclatures/cog/depreg.asp?codereg=93"/>
    <hyperlink ref="A206" r:id="rId27" tooltip="Liste des départements de la région" display="http://www.insee.fr/fr/methodes/nomenclatures/cog/depreg.asp?codereg=82"/>
  </hyperlinks>
  <pageMargins left="0.7" right="0.7" top="0.75" bottom="0.75" header="0.3" footer="0.3"/>
  <pageSetup paperSize="9" orientation="portrait"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H14" sqref="H14"/>
    </sheetView>
  </sheetViews>
  <sheetFormatPr baseColWidth="10" defaultRowHeight="15"/>
  <sheetData>
    <row r="1" spans="1:12">
      <c r="A1" s="717" t="s">
        <v>137</v>
      </c>
      <c r="E1" t="s">
        <v>97</v>
      </c>
      <c r="F1" s="716" t="s">
        <v>160</v>
      </c>
      <c r="J1" s="717" t="s">
        <v>12</v>
      </c>
      <c r="L1" t="s">
        <v>21</v>
      </c>
    </row>
    <row r="2" spans="1:12">
      <c r="A2" s="718" t="s">
        <v>155</v>
      </c>
      <c r="E2" t="s">
        <v>98</v>
      </c>
      <c r="F2" s="716" t="s">
        <v>161</v>
      </c>
      <c r="J2" s="717" t="s">
        <v>14</v>
      </c>
      <c r="L2" t="s">
        <v>22</v>
      </c>
    </row>
    <row r="3" spans="1:12">
      <c r="A3" s="716" t="s">
        <v>135</v>
      </c>
      <c r="E3" t="s">
        <v>94</v>
      </c>
      <c r="F3" s="716" t="s">
        <v>171</v>
      </c>
      <c r="J3" s="717" t="s">
        <v>15</v>
      </c>
      <c r="L3" t="s">
        <v>23</v>
      </c>
    </row>
    <row r="4" spans="1:12">
      <c r="F4" s="716" t="s">
        <v>162</v>
      </c>
      <c r="J4" s="717" t="s">
        <v>91</v>
      </c>
      <c r="L4" t="s">
        <v>95</v>
      </c>
    </row>
    <row r="5" spans="1:12">
      <c r="F5" s="716" t="s">
        <v>174</v>
      </c>
      <c r="J5" s="717" t="s">
        <v>13</v>
      </c>
      <c r="L5" t="s">
        <v>26</v>
      </c>
    </row>
    <row r="6" spans="1:12">
      <c r="F6" s="716" t="s">
        <v>163</v>
      </c>
      <c r="J6" s="717" t="s">
        <v>16</v>
      </c>
      <c r="L6" t="s">
        <v>108</v>
      </c>
    </row>
    <row r="7" spans="1:12">
      <c r="F7" s="716" t="s">
        <v>5</v>
      </c>
      <c r="J7" s="717" t="s">
        <v>19</v>
      </c>
      <c r="L7" t="s">
        <v>19</v>
      </c>
    </row>
    <row r="8" spans="1:12">
      <c r="F8" s="716" t="s">
        <v>2</v>
      </c>
      <c r="J8" s="717" t="s">
        <v>35677</v>
      </c>
      <c r="L8" t="s">
        <v>147</v>
      </c>
    </row>
    <row r="9" spans="1:12">
      <c r="F9" s="716" t="s">
        <v>172</v>
      </c>
      <c r="L9" t="s">
        <v>148</v>
      </c>
    </row>
    <row r="10" spans="1:12">
      <c r="F10" s="716" t="s">
        <v>164</v>
      </c>
    </row>
    <row r="11" spans="1:12">
      <c r="F11" s="716" t="s">
        <v>165</v>
      </c>
    </row>
    <row r="12" spans="1:12" s="4" customFormat="1">
      <c r="F12" s="716" t="s">
        <v>35678</v>
      </c>
    </row>
    <row r="13" spans="1:12">
      <c r="F13" s="716" t="s">
        <v>4</v>
      </c>
    </row>
    <row r="14" spans="1:12">
      <c r="F14" s="717" t="s">
        <v>166</v>
      </c>
    </row>
    <row r="15" spans="1:12">
      <c r="F15" s="717" t="s">
        <v>128</v>
      </c>
    </row>
    <row r="16" spans="1:12">
      <c r="F16" s="717" t="s">
        <v>9</v>
      </c>
    </row>
    <row r="17" spans="6:6">
      <c r="F17" s="717" t="s">
        <v>175</v>
      </c>
    </row>
    <row r="18" spans="6:6">
      <c r="F18" s="717" t="s">
        <v>173</v>
      </c>
    </row>
    <row r="19" spans="6:6">
      <c r="F19" s="717" t="s">
        <v>167</v>
      </c>
    </row>
    <row r="20" spans="6:6">
      <c r="F20" s="717" t="s">
        <v>168</v>
      </c>
    </row>
    <row r="21" spans="6:6">
      <c r="F21" s="717" t="s">
        <v>130</v>
      </c>
    </row>
    <row r="22" spans="6:6">
      <c r="F22" s="718" t="s">
        <v>169</v>
      </c>
    </row>
    <row r="23" spans="6:6">
      <c r="F23" s="718" t="s">
        <v>170</v>
      </c>
    </row>
    <row r="24" spans="6:6">
      <c r="F24" s="718" t="s">
        <v>176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
  <sheetViews>
    <sheetView tabSelected="1" topLeftCell="P1" zoomScale="60" zoomScaleNormal="60" workbookViewId="0">
      <selection activeCell="AD6" sqref="AD6"/>
    </sheetView>
  </sheetViews>
  <sheetFormatPr baseColWidth="10" defaultRowHeight="15"/>
  <cols>
    <col min="1" max="2" width="20.7109375" customWidth="1"/>
    <col min="3" max="3" width="25.140625" bestFit="1" customWidth="1"/>
    <col min="4" max="4" width="34.5703125" customWidth="1"/>
    <col min="5" max="5" width="50.7109375" customWidth="1"/>
    <col min="6" max="35" width="20.7109375" customWidth="1"/>
    <col min="36" max="36" width="5.5703125" customWidth="1"/>
    <col min="37" max="37" width="0" hidden="1" customWidth="1"/>
    <col min="38" max="38" width="8.140625" bestFit="1" customWidth="1"/>
  </cols>
  <sheetData>
    <row r="1" spans="1:38">
      <c r="A1" s="719" t="s">
        <v>117</v>
      </c>
      <c r="B1" s="719"/>
      <c r="C1" s="71">
        <v>43396.655497685184</v>
      </c>
      <c r="D1" s="61"/>
      <c r="E1" s="29"/>
      <c r="F1" s="29"/>
      <c r="G1" s="29"/>
      <c r="H1" s="29"/>
      <c r="I1" s="29"/>
      <c r="J1" s="29"/>
      <c r="K1" s="29"/>
      <c r="L1" s="29"/>
      <c r="M1" s="29"/>
      <c r="N1" s="6"/>
      <c r="O1" s="29"/>
      <c r="P1" s="36"/>
      <c r="Q1" s="36"/>
      <c r="R1" s="36"/>
      <c r="S1" s="29"/>
      <c r="T1" s="36"/>
      <c r="U1" s="29"/>
      <c r="V1" s="29"/>
      <c r="W1" s="62"/>
      <c r="X1" s="36"/>
      <c r="Y1" s="46"/>
      <c r="Z1" s="29"/>
      <c r="AA1" s="29"/>
      <c r="AB1" s="46"/>
      <c r="AC1" s="46"/>
      <c r="AD1" s="46"/>
      <c r="AE1" s="46"/>
      <c r="AF1" s="46"/>
      <c r="AG1" s="46"/>
      <c r="AH1" s="46"/>
      <c r="AI1" s="46"/>
      <c r="AJ1" s="86"/>
      <c r="AK1" s="18"/>
      <c r="AL1" s="18"/>
    </row>
    <row r="2" spans="1:38" ht="15.75" thickBot="1">
      <c r="A2" s="14"/>
      <c r="B2" s="14"/>
      <c r="C2" s="14"/>
      <c r="D2" s="14"/>
      <c r="E2" s="14"/>
      <c r="F2" s="14"/>
      <c r="G2" s="14"/>
      <c r="H2" s="14"/>
      <c r="I2" s="14"/>
      <c r="J2" s="14"/>
      <c r="K2" s="14"/>
      <c r="L2" s="14"/>
      <c r="M2" s="14"/>
      <c r="N2" s="28"/>
      <c r="O2" s="14"/>
      <c r="P2" s="65"/>
      <c r="Q2" s="14"/>
      <c r="R2" s="65"/>
      <c r="S2" s="14"/>
      <c r="T2" s="65"/>
      <c r="U2" s="14"/>
      <c r="V2" s="14"/>
      <c r="W2" s="57"/>
      <c r="X2" s="65"/>
      <c r="Y2" s="14"/>
      <c r="Z2" s="14"/>
      <c r="AA2" s="14"/>
      <c r="AB2" s="14"/>
      <c r="AC2" s="14"/>
      <c r="AD2" s="664"/>
      <c r="AE2" s="664"/>
      <c r="AF2" s="664"/>
      <c r="AG2" s="664"/>
      <c r="AH2" s="664"/>
      <c r="AI2" s="664"/>
      <c r="AJ2" s="87"/>
      <c r="AK2" s="14"/>
      <c r="AL2" s="14"/>
    </row>
    <row r="3" spans="1:38" ht="20.25" thickBot="1">
      <c r="A3" s="732" t="s">
        <v>52</v>
      </c>
      <c r="B3" s="733"/>
      <c r="C3" s="733"/>
      <c r="D3" s="733"/>
      <c r="E3" s="733"/>
      <c r="F3" s="733"/>
      <c r="G3" s="733"/>
      <c r="H3" s="733"/>
      <c r="I3" s="733"/>
      <c r="J3" s="733"/>
      <c r="K3" s="733"/>
      <c r="L3" s="733"/>
      <c r="M3" s="733"/>
      <c r="N3" s="734"/>
      <c r="O3" s="724" t="s">
        <v>58</v>
      </c>
      <c r="P3" s="725"/>
      <c r="Q3" s="725"/>
      <c r="R3" s="726"/>
      <c r="S3" s="725"/>
      <c r="T3" s="725"/>
      <c r="U3" s="725"/>
      <c r="V3" s="725"/>
      <c r="W3" s="725"/>
      <c r="X3" s="726"/>
      <c r="Y3" s="725"/>
      <c r="Z3" s="725"/>
      <c r="AA3" s="725"/>
      <c r="AB3" s="725"/>
      <c r="AC3" s="725"/>
      <c r="AD3" s="729" t="s">
        <v>35670</v>
      </c>
      <c r="AE3" s="730"/>
      <c r="AF3" s="730"/>
      <c r="AG3" s="730"/>
      <c r="AH3" s="730"/>
      <c r="AI3" s="731"/>
      <c r="AJ3" s="88"/>
      <c r="AK3" s="91"/>
      <c r="AL3" s="92"/>
    </row>
    <row r="4" spans="1:38" ht="90.75" thickBot="1">
      <c r="A4" s="115" t="s">
        <v>109</v>
      </c>
      <c r="B4" s="39" t="s">
        <v>53</v>
      </c>
      <c r="C4" s="39" t="s">
        <v>96</v>
      </c>
      <c r="D4" s="40" t="s">
        <v>106</v>
      </c>
      <c r="E4" s="40" t="s">
        <v>149</v>
      </c>
      <c r="F4" s="40" t="s">
        <v>114</v>
      </c>
      <c r="G4" s="40" t="s">
        <v>115</v>
      </c>
      <c r="H4" s="40" t="s">
        <v>111</v>
      </c>
      <c r="I4" s="40" t="s">
        <v>150</v>
      </c>
      <c r="J4" s="40" t="s">
        <v>35660</v>
      </c>
      <c r="K4" s="40" t="s">
        <v>151</v>
      </c>
      <c r="L4" s="40" t="s">
        <v>56</v>
      </c>
      <c r="M4" s="40" t="s">
        <v>104</v>
      </c>
      <c r="N4" s="40" t="s">
        <v>57</v>
      </c>
      <c r="O4" s="41" t="s">
        <v>109</v>
      </c>
      <c r="P4" s="42" t="s">
        <v>92</v>
      </c>
      <c r="Q4" s="42" t="s">
        <v>54</v>
      </c>
      <c r="R4" s="42" t="s">
        <v>138</v>
      </c>
      <c r="S4" s="42" t="s">
        <v>59</v>
      </c>
      <c r="T4" s="42" t="s">
        <v>60</v>
      </c>
      <c r="U4" s="42" t="s">
        <v>61</v>
      </c>
      <c r="V4" s="42" t="s">
        <v>116</v>
      </c>
      <c r="W4" s="42" t="s">
        <v>133</v>
      </c>
      <c r="X4" s="42" t="s">
        <v>55</v>
      </c>
      <c r="Y4" s="42" t="s">
        <v>103</v>
      </c>
      <c r="Z4" s="43" t="s">
        <v>105</v>
      </c>
      <c r="AA4" s="43" t="s">
        <v>35668</v>
      </c>
      <c r="AB4" s="42" t="s">
        <v>35669</v>
      </c>
      <c r="AC4" s="42" t="s">
        <v>153</v>
      </c>
      <c r="AD4" s="671" t="s">
        <v>35671</v>
      </c>
      <c r="AE4" s="671" t="s">
        <v>35672</v>
      </c>
      <c r="AF4" s="671" t="s">
        <v>35673</v>
      </c>
      <c r="AG4" s="671" t="s">
        <v>35674</v>
      </c>
      <c r="AH4" s="671" t="s">
        <v>35675</v>
      </c>
      <c r="AI4" s="671" t="s">
        <v>35676</v>
      </c>
      <c r="AJ4" s="89"/>
      <c r="AK4" s="93" t="s">
        <v>110</v>
      </c>
      <c r="AL4" s="94" t="s">
        <v>121</v>
      </c>
    </row>
    <row r="5" spans="1:38" ht="45.75" thickBot="1">
      <c r="A5" s="128"/>
      <c r="B5" s="85" t="s">
        <v>35679</v>
      </c>
      <c r="C5" s="85" t="s">
        <v>94</v>
      </c>
      <c r="D5" s="85" t="s">
        <v>35680</v>
      </c>
      <c r="E5" s="85" t="s">
        <v>35681</v>
      </c>
      <c r="F5" s="85" t="s">
        <v>35682</v>
      </c>
      <c r="G5" s="85" t="s">
        <v>35682</v>
      </c>
      <c r="H5" s="133">
        <v>2000</v>
      </c>
      <c r="I5" s="134">
        <f>IF(B5="","",(SUMIF(O:O,A5,AB:AB)+(SUMIF(O:O,A5,AC:AC))))</f>
        <v>0</v>
      </c>
      <c r="J5" s="123"/>
      <c r="K5" s="135"/>
      <c r="L5" s="123"/>
      <c r="M5" s="127"/>
      <c r="N5" s="85" t="s">
        <v>35683</v>
      </c>
      <c r="O5" s="85"/>
      <c r="P5" s="126" t="s">
        <v>34112</v>
      </c>
      <c r="Q5" s="85" t="s">
        <v>35684</v>
      </c>
      <c r="R5" s="85" t="s">
        <v>27</v>
      </c>
      <c r="S5" s="56" t="s">
        <v>137</v>
      </c>
      <c r="T5" s="670" t="s">
        <v>160</v>
      </c>
      <c r="U5" s="56" t="s">
        <v>19</v>
      </c>
      <c r="V5" s="85" t="s">
        <v>35499</v>
      </c>
      <c r="W5" s="136">
        <v>95570</v>
      </c>
      <c r="X5" s="56" t="s">
        <v>147</v>
      </c>
      <c r="Y5" s="263"/>
      <c r="Z5" s="137">
        <v>43467</v>
      </c>
      <c r="AA5" s="438">
        <v>3000</v>
      </c>
      <c r="AB5" s="126">
        <v>1200</v>
      </c>
      <c r="AC5" s="673"/>
      <c r="AD5" s="690"/>
      <c r="AE5" s="690"/>
      <c r="AF5" s="690"/>
      <c r="AG5" s="690"/>
      <c r="AH5" s="690"/>
      <c r="AI5" s="515"/>
      <c r="AJ5" s="73"/>
      <c r="AK5" s="55" t="str">
        <f t="shared" ref="AK5:AK18" si="0">IF(Z5="","",IF(OR(MONTH(Z5)=1,MONTH(Z5)=2,MONTH(Z5)=3),"1er",IF(OR(MONTH(Z5)=4,MONTH(Z5)=5,MONTH(Z5)=6),"2ème",IF(OR(MONTH(Z5)=7,MONTH(Z5)=8,MONTH(Z5)=9),"3ème",IF(OR(MONTH(Z5)=10,MONTH(Z5)=11,MONTH(Z5)=12),"4ème")))))</f>
        <v>1er</v>
      </c>
      <c r="AL5" s="19">
        <f t="shared" ref="AL5:AL18" si="1">IF(Z5="","",YEAR(Z5))</f>
        <v>2019</v>
      </c>
    </row>
    <row r="6" spans="1:38" ht="45.75" thickBot="1">
      <c r="A6" s="128"/>
      <c r="B6" s="85"/>
      <c r="C6" s="85" t="s">
        <v>94</v>
      </c>
      <c r="D6" s="85"/>
      <c r="E6" s="85"/>
      <c r="F6" s="85"/>
      <c r="G6" s="85"/>
      <c r="H6" s="133" t="str">
        <f>IF(B6="","",SUMIF(O:O,A6,AA:AA))</f>
        <v/>
      </c>
      <c r="I6" s="134" t="str">
        <f>IF(B6="","",(SUMIF(O:O,A6,AB:AB)+(SUMIF(O:O,A6,AC:AC))))</f>
        <v/>
      </c>
      <c r="J6" s="123" t="s">
        <v>35701</v>
      </c>
      <c r="K6" s="135" t="s">
        <v>35702</v>
      </c>
      <c r="L6" s="123"/>
      <c r="M6" s="127"/>
      <c r="N6" s="85"/>
      <c r="O6" s="85"/>
      <c r="P6" s="126" t="s">
        <v>33872</v>
      </c>
      <c r="Q6" s="85" t="s">
        <v>35685</v>
      </c>
      <c r="R6" s="85" t="s">
        <v>27</v>
      </c>
      <c r="S6" s="56" t="s">
        <v>137</v>
      </c>
      <c r="T6" s="670" t="s">
        <v>175</v>
      </c>
      <c r="U6" s="56" t="s">
        <v>12</v>
      </c>
      <c r="V6" s="85" t="s">
        <v>35499</v>
      </c>
      <c r="W6" s="132">
        <v>95570</v>
      </c>
      <c r="X6" s="56" t="s">
        <v>148</v>
      </c>
      <c r="Y6" s="263">
        <v>10</v>
      </c>
      <c r="Z6" s="127">
        <v>43467</v>
      </c>
      <c r="AA6" s="126" t="s">
        <v>35686</v>
      </c>
      <c r="AB6" s="126">
        <v>11</v>
      </c>
      <c r="AC6" s="673"/>
      <c r="AD6" s="690"/>
      <c r="AE6" s="690"/>
      <c r="AF6" s="690"/>
      <c r="AG6" s="690"/>
      <c r="AH6" s="690"/>
      <c r="AI6" s="515"/>
      <c r="AJ6" s="90"/>
      <c r="AK6" s="55" t="str">
        <f t="shared" si="0"/>
        <v>1er</v>
      </c>
      <c r="AL6" s="19">
        <f t="shared" si="1"/>
        <v>2019</v>
      </c>
    </row>
    <row r="7" spans="1:38" ht="45.75" thickBot="1">
      <c r="A7" s="128"/>
      <c r="B7" s="85"/>
      <c r="C7" s="85" t="s">
        <v>94</v>
      </c>
      <c r="D7" s="129"/>
      <c r="E7" s="129"/>
      <c r="F7" s="85"/>
      <c r="G7" s="85"/>
      <c r="H7" s="133" t="str">
        <f>IF(B7="","",SUMIF(O:O,A7,AA:AA))</f>
        <v/>
      </c>
      <c r="I7" s="134" t="str">
        <f>IF(B7="","",(SUMIF(O:O,A7,AB:AB)+(SUMIF(O:O,A7,AC:AC))))</f>
        <v/>
      </c>
      <c r="J7" s="123"/>
      <c r="K7" s="135" t="str">
        <f t="shared" ref="K7:K18" si="2">IFERROR(J7/H7,"")</f>
        <v/>
      </c>
      <c r="L7" s="123"/>
      <c r="M7" s="127"/>
      <c r="N7" s="85"/>
      <c r="O7" s="85"/>
      <c r="P7" s="126" t="s">
        <v>35687</v>
      </c>
      <c r="Q7" s="85" t="s">
        <v>35688</v>
      </c>
      <c r="R7" s="85" t="s">
        <v>27</v>
      </c>
      <c r="S7" s="56" t="s">
        <v>137</v>
      </c>
      <c r="T7" s="670" t="s">
        <v>175</v>
      </c>
      <c r="U7" s="56" t="s">
        <v>12</v>
      </c>
      <c r="V7" s="85" t="s">
        <v>35499</v>
      </c>
      <c r="W7" s="139">
        <v>95570</v>
      </c>
      <c r="X7" s="56" t="s">
        <v>148</v>
      </c>
      <c r="Y7" s="264">
        <v>40</v>
      </c>
      <c r="Z7" s="127">
        <v>43467</v>
      </c>
      <c r="AA7" s="85" t="s">
        <v>35689</v>
      </c>
      <c r="AB7" s="85">
        <v>9</v>
      </c>
      <c r="AC7" s="674"/>
      <c r="AD7" s="700"/>
      <c r="AE7" s="700"/>
      <c r="AF7" s="700"/>
      <c r="AG7" s="700"/>
      <c r="AH7" s="700"/>
      <c r="AI7" s="295"/>
      <c r="AJ7" s="73"/>
      <c r="AK7" s="55" t="str">
        <f t="shared" si="0"/>
        <v>1er</v>
      </c>
      <c r="AL7" s="19">
        <f t="shared" si="1"/>
        <v>2019</v>
      </c>
    </row>
    <row r="8" spans="1:38" ht="45.75" thickBot="1">
      <c r="A8" s="128"/>
      <c r="B8" s="85"/>
      <c r="C8" s="85" t="s">
        <v>94</v>
      </c>
      <c r="D8" s="129"/>
      <c r="E8" s="129"/>
      <c r="F8" s="85"/>
      <c r="G8" s="85"/>
      <c r="H8" s="133" t="str">
        <f>IF(B8="","",SUMIF(O:O,A8,AA:AA))</f>
        <v/>
      </c>
      <c r="I8" s="134" t="str">
        <f>IF(B8="","",(SUMIF(O:O,A8,AB:AB)+(SUMIF(O:O,A8,AC:AC))))</f>
        <v/>
      </c>
      <c r="J8" s="123" t="s">
        <v>35703</v>
      </c>
      <c r="K8" s="135" t="s">
        <v>35704</v>
      </c>
      <c r="L8" s="123"/>
      <c r="M8" s="85"/>
      <c r="N8" s="85"/>
      <c r="O8" s="85"/>
      <c r="P8" s="126" t="s">
        <v>34617</v>
      </c>
      <c r="Q8" s="85" t="s">
        <v>35688</v>
      </c>
      <c r="R8" s="85" t="s">
        <v>27</v>
      </c>
      <c r="S8" s="56" t="s">
        <v>137</v>
      </c>
      <c r="T8" s="670" t="s">
        <v>175</v>
      </c>
      <c r="U8" s="56" t="s">
        <v>12</v>
      </c>
      <c r="V8" s="85" t="s">
        <v>35499</v>
      </c>
      <c r="W8" s="136">
        <v>95570</v>
      </c>
      <c r="X8" s="56" t="s">
        <v>148</v>
      </c>
      <c r="Y8" s="120">
        <v>60</v>
      </c>
      <c r="Z8" s="125">
        <v>43467</v>
      </c>
      <c r="AA8" s="116" t="s">
        <v>35690</v>
      </c>
      <c r="AB8" s="85">
        <v>20</v>
      </c>
      <c r="AC8" s="675"/>
      <c r="AD8" s="701"/>
      <c r="AE8" s="701"/>
      <c r="AF8" s="701"/>
      <c r="AG8" s="701"/>
      <c r="AH8" s="701"/>
      <c r="AI8" s="394"/>
      <c r="AJ8" s="90"/>
      <c r="AK8" s="55" t="str">
        <f t="shared" si="0"/>
        <v>1er</v>
      </c>
      <c r="AL8" s="19">
        <f t="shared" si="1"/>
        <v>2019</v>
      </c>
    </row>
    <row r="9" spans="1:38" ht="45.75" thickBot="1">
      <c r="A9" s="128"/>
      <c r="B9" s="85"/>
      <c r="C9" s="85" t="s">
        <v>94</v>
      </c>
      <c r="D9" s="318"/>
      <c r="E9" s="318"/>
      <c r="F9" s="85"/>
      <c r="G9" s="85"/>
      <c r="H9" s="133" t="str">
        <f>IF(B9="","",SUMIF(O:O,A9,AA:AA))</f>
        <v/>
      </c>
      <c r="I9" s="134" t="str">
        <f>IF(B9="","",(SUMIF(O:O,A9,AB:AB)+(SUMIF(O:O,A9,AC:AC))))</f>
        <v/>
      </c>
      <c r="J9" s="123"/>
      <c r="K9" s="135" t="str">
        <f t="shared" si="2"/>
        <v/>
      </c>
      <c r="L9" s="321"/>
      <c r="M9" s="325"/>
      <c r="N9" s="525"/>
      <c r="O9" s="85"/>
      <c r="P9" s="85" t="s">
        <v>5541</v>
      </c>
      <c r="Q9" s="85" t="s">
        <v>35688</v>
      </c>
      <c r="R9" s="85" t="s">
        <v>27</v>
      </c>
      <c r="S9" s="56" t="s">
        <v>137</v>
      </c>
      <c r="T9" s="670" t="s">
        <v>175</v>
      </c>
      <c r="U9" s="56" t="s">
        <v>12</v>
      </c>
      <c r="V9" s="85" t="s">
        <v>35499</v>
      </c>
      <c r="W9" s="139">
        <v>95570</v>
      </c>
      <c r="X9" s="56" t="s">
        <v>148</v>
      </c>
      <c r="Y9" s="264">
        <v>35</v>
      </c>
      <c r="Z9" s="127">
        <v>43467</v>
      </c>
      <c r="AA9" s="85" t="s">
        <v>35691</v>
      </c>
      <c r="AB9" s="85">
        <v>8</v>
      </c>
      <c r="AC9" s="674"/>
      <c r="AD9" s="700"/>
      <c r="AE9" s="700"/>
      <c r="AF9" s="700"/>
      <c r="AG9" s="700"/>
      <c r="AH9" s="700"/>
      <c r="AI9" s="295"/>
      <c r="AJ9" s="73"/>
      <c r="AK9" s="55" t="str">
        <f t="shared" si="0"/>
        <v>1er</v>
      </c>
      <c r="AL9" s="19">
        <f t="shared" si="1"/>
        <v>2019</v>
      </c>
    </row>
    <row r="10" spans="1:38" ht="45.75" thickBot="1">
      <c r="A10" s="128"/>
      <c r="B10" s="85"/>
      <c r="C10" s="85" t="s">
        <v>94</v>
      </c>
      <c r="D10" s="85"/>
      <c r="E10" s="85"/>
      <c r="F10" s="85"/>
      <c r="G10" s="85"/>
      <c r="H10" s="133" t="str">
        <f>IF(B10="","",SUMIF(O:O,A10,AA:AA))</f>
        <v/>
      </c>
      <c r="I10" s="134" t="str">
        <f>IF(B10="","",(SUMIF(O:O,A10,AB:AB)+(SUMIF(O:O,A10,AC:AC))))</f>
        <v/>
      </c>
      <c r="J10" s="123" t="s">
        <v>35705</v>
      </c>
      <c r="K10" s="135" t="s">
        <v>35706</v>
      </c>
      <c r="L10" s="123"/>
      <c r="M10" s="85"/>
      <c r="N10" s="85"/>
      <c r="O10" s="85"/>
      <c r="P10" s="85" t="s">
        <v>35692</v>
      </c>
      <c r="Q10" s="85" t="s">
        <v>35688</v>
      </c>
      <c r="R10" s="85" t="s">
        <v>27</v>
      </c>
      <c r="S10" s="56" t="s">
        <v>137</v>
      </c>
      <c r="T10" s="670" t="s">
        <v>175</v>
      </c>
      <c r="U10" s="56" t="s">
        <v>12</v>
      </c>
      <c r="V10" s="85" t="s">
        <v>35499</v>
      </c>
      <c r="W10" s="139">
        <v>95570</v>
      </c>
      <c r="X10" s="56" t="s">
        <v>148</v>
      </c>
      <c r="Y10" s="264">
        <v>35</v>
      </c>
      <c r="Z10" s="127">
        <v>43467</v>
      </c>
      <c r="AA10" s="85" t="s">
        <v>35691</v>
      </c>
      <c r="AB10" s="85">
        <v>7</v>
      </c>
      <c r="AC10" s="674"/>
      <c r="AD10" s="700"/>
      <c r="AE10" s="700"/>
      <c r="AF10" s="700"/>
      <c r="AG10" s="700"/>
      <c r="AH10" s="700"/>
      <c r="AI10" s="295"/>
      <c r="AJ10" s="73"/>
      <c r="AK10" s="55" t="str">
        <f t="shared" si="0"/>
        <v>1er</v>
      </c>
      <c r="AL10" s="19">
        <f t="shared" si="1"/>
        <v>2019</v>
      </c>
    </row>
    <row r="11" spans="1:38" ht="45.75" thickBot="1">
      <c r="A11" s="128"/>
      <c r="B11" s="85"/>
      <c r="C11" s="85" t="s">
        <v>94</v>
      </c>
      <c r="D11" s="316"/>
      <c r="E11" s="316"/>
      <c r="F11" s="85"/>
      <c r="G11" s="85"/>
      <c r="H11" s="133" t="str">
        <f>IF(B11="","",SUMIF(O:O,A11,AA:AA))</f>
        <v/>
      </c>
      <c r="I11" s="134" t="str">
        <f>IF(B11="","",(SUMIF(O:O,A11,AB:AB)+(SUMIF(O:O,A11,AC:AC))))</f>
        <v/>
      </c>
      <c r="J11" s="123" t="s">
        <v>35703</v>
      </c>
      <c r="K11" s="135" t="s">
        <v>35704</v>
      </c>
      <c r="L11" s="322"/>
      <c r="M11" s="316"/>
      <c r="N11" s="316"/>
      <c r="O11" s="85"/>
      <c r="P11" s="85" t="s">
        <v>35693</v>
      </c>
      <c r="Q11" s="85" t="s">
        <v>35688</v>
      </c>
      <c r="R11" s="85" t="s">
        <v>27</v>
      </c>
      <c r="S11" s="56" t="s">
        <v>137</v>
      </c>
      <c r="T11" s="670" t="s">
        <v>175</v>
      </c>
      <c r="U11" s="56" t="s">
        <v>12</v>
      </c>
      <c r="V11" s="85" t="s">
        <v>35499</v>
      </c>
      <c r="W11" s="139">
        <v>95570</v>
      </c>
      <c r="X11" s="56" t="s">
        <v>148</v>
      </c>
      <c r="Y11" s="264">
        <v>60</v>
      </c>
      <c r="Z11" s="127">
        <v>43467</v>
      </c>
      <c r="AA11" s="85" t="s">
        <v>35686</v>
      </c>
      <c r="AB11" s="85">
        <v>18</v>
      </c>
      <c r="AC11" s="674"/>
      <c r="AD11" s="700"/>
      <c r="AE11" s="700"/>
      <c r="AF11" s="700"/>
      <c r="AG11" s="700"/>
      <c r="AH11" s="700"/>
      <c r="AI11" s="295"/>
      <c r="AJ11" s="73"/>
      <c r="AK11" s="55" t="str">
        <f t="shared" si="0"/>
        <v>1er</v>
      </c>
      <c r="AL11" s="19">
        <f t="shared" si="1"/>
        <v>2019</v>
      </c>
    </row>
    <row r="12" spans="1:38" ht="45.75" thickBot="1">
      <c r="A12" s="128"/>
      <c r="B12" s="85"/>
      <c r="C12" s="85" t="s">
        <v>94</v>
      </c>
      <c r="D12" s="85"/>
      <c r="E12" s="85"/>
      <c r="F12" s="85"/>
      <c r="G12" s="85"/>
      <c r="H12" s="133" t="str">
        <f>IF(B12="","",SUMIF(O:O,A12,AA:AA))</f>
        <v/>
      </c>
      <c r="I12" s="134" t="str">
        <f>IF(B12="","",(SUMIF(O:O,A12,AB:AB)+(SUMIF(O:O,A12,AC:AC))))</f>
        <v/>
      </c>
      <c r="J12" s="123" t="s">
        <v>35707</v>
      </c>
      <c r="K12" s="135" t="s">
        <v>35708</v>
      </c>
      <c r="L12" s="123"/>
      <c r="M12" s="85"/>
      <c r="N12" s="85"/>
      <c r="O12" s="85"/>
      <c r="P12" s="85" t="s">
        <v>128</v>
      </c>
      <c r="Q12" s="85" t="s">
        <v>35688</v>
      </c>
      <c r="R12" s="85" t="s">
        <v>27</v>
      </c>
      <c r="S12" s="56" t="s">
        <v>137</v>
      </c>
      <c r="T12" s="670" t="s">
        <v>175</v>
      </c>
      <c r="U12" s="56" t="s">
        <v>12</v>
      </c>
      <c r="V12" s="85" t="s">
        <v>35499</v>
      </c>
      <c r="W12" s="139">
        <v>95570</v>
      </c>
      <c r="X12" s="56" t="s">
        <v>147</v>
      </c>
      <c r="Y12" s="264">
        <v>3</v>
      </c>
      <c r="Z12" s="127">
        <v>43467</v>
      </c>
      <c r="AA12" s="85" t="s">
        <v>35694</v>
      </c>
      <c r="AB12" s="85">
        <v>11</v>
      </c>
      <c r="AC12" s="674"/>
      <c r="AD12" s="700"/>
      <c r="AE12" s="700"/>
      <c r="AF12" s="700"/>
      <c r="AG12" s="700"/>
      <c r="AH12" s="700"/>
      <c r="AI12" s="295"/>
      <c r="AJ12" s="73"/>
      <c r="AK12" s="55" t="str">
        <f t="shared" si="0"/>
        <v>1er</v>
      </c>
      <c r="AL12" s="19">
        <f t="shared" si="1"/>
        <v>2019</v>
      </c>
    </row>
    <row r="13" spans="1:38" ht="45.75" thickBot="1">
      <c r="A13" s="128"/>
      <c r="B13" s="85"/>
      <c r="C13" s="85" t="s">
        <v>94</v>
      </c>
      <c r="D13" s="85"/>
      <c r="E13" s="85"/>
      <c r="F13" s="85"/>
      <c r="G13" s="85"/>
      <c r="H13" s="133" t="str">
        <f>IF(B13="","",SUMIF(O:O,A13,AA:AA))</f>
        <v/>
      </c>
      <c r="I13" s="134" t="str">
        <f>IF(B13="","",(SUMIF(O:O,A13,AB:AB)+(SUMIF(O:O,A13,AC:AC))))</f>
        <v/>
      </c>
      <c r="J13" s="123" t="s">
        <v>35703</v>
      </c>
      <c r="K13" s="135" t="s">
        <v>35704</v>
      </c>
      <c r="L13" s="123"/>
      <c r="M13" s="85"/>
      <c r="N13" s="85"/>
      <c r="O13" s="85"/>
      <c r="P13" s="85" t="s">
        <v>35695</v>
      </c>
      <c r="Q13" s="85" t="s">
        <v>35688</v>
      </c>
      <c r="R13" s="85" t="s">
        <v>27</v>
      </c>
      <c r="S13" s="56" t="s">
        <v>137</v>
      </c>
      <c r="T13" s="670" t="s">
        <v>175</v>
      </c>
      <c r="U13" s="56" t="s">
        <v>12</v>
      </c>
      <c r="V13" s="85" t="s">
        <v>35499</v>
      </c>
      <c r="W13" s="139">
        <v>95570</v>
      </c>
      <c r="X13" s="56" t="s">
        <v>147</v>
      </c>
      <c r="Y13" s="264">
        <v>5</v>
      </c>
      <c r="Z13" s="127">
        <v>43467</v>
      </c>
      <c r="AA13" s="85" t="s">
        <v>35694</v>
      </c>
      <c r="AB13" s="85">
        <v>0</v>
      </c>
      <c r="AC13" s="674"/>
      <c r="AD13" s="700"/>
      <c r="AE13" s="700"/>
      <c r="AF13" s="700"/>
      <c r="AG13" s="700"/>
      <c r="AH13" s="700"/>
      <c r="AI13" s="295"/>
      <c r="AJ13" s="73"/>
      <c r="AK13" s="55" t="str">
        <f t="shared" si="0"/>
        <v>1er</v>
      </c>
      <c r="AL13" s="19">
        <f t="shared" si="1"/>
        <v>2019</v>
      </c>
    </row>
    <row r="14" spans="1:38" ht="45.75" thickBot="1">
      <c r="A14" s="128"/>
      <c r="B14" s="85"/>
      <c r="C14" s="85" t="s">
        <v>94</v>
      </c>
      <c r="D14" s="85"/>
      <c r="E14" s="85"/>
      <c r="F14" s="85"/>
      <c r="G14" s="85"/>
      <c r="H14" s="133" t="str">
        <f>IF(B14="","",SUMIF(O:O,A14,AA:AA))</f>
        <v/>
      </c>
      <c r="I14" s="134" t="str">
        <f>IF(B14="","",(SUMIF(O:O,A14,AB:AB)+(SUMIF(O:O,A14,AC:AC))))</f>
        <v/>
      </c>
      <c r="J14" s="123" t="s">
        <v>35705</v>
      </c>
      <c r="K14" s="135" t="s">
        <v>35706</v>
      </c>
      <c r="L14" s="123"/>
      <c r="M14" s="85"/>
      <c r="N14" s="85"/>
      <c r="O14" s="85"/>
      <c r="P14" s="85" t="s">
        <v>34181</v>
      </c>
      <c r="Q14" s="85" t="s">
        <v>35688</v>
      </c>
      <c r="R14" s="85" t="s">
        <v>27</v>
      </c>
      <c r="S14" s="56" t="s">
        <v>137</v>
      </c>
      <c r="T14" s="670" t="s">
        <v>175</v>
      </c>
      <c r="U14" s="56" t="s">
        <v>12</v>
      </c>
      <c r="V14" s="85" t="s">
        <v>35499</v>
      </c>
      <c r="W14" s="139">
        <v>95570</v>
      </c>
      <c r="X14" s="56" t="s">
        <v>147</v>
      </c>
      <c r="Y14" s="264">
        <v>5</v>
      </c>
      <c r="Z14" s="127">
        <v>43467</v>
      </c>
      <c r="AA14" s="85" t="s">
        <v>35694</v>
      </c>
      <c r="AB14" s="85">
        <v>9</v>
      </c>
      <c r="AC14" s="674"/>
      <c r="AD14" s="700"/>
      <c r="AE14" s="700"/>
      <c r="AF14" s="700"/>
      <c r="AG14" s="700"/>
      <c r="AH14" s="700"/>
      <c r="AI14" s="295"/>
      <c r="AJ14" s="73"/>
      <c r="AK14" s="55" t="str">
        <f t="shared" si="0"/>
        <v>1er</v>
      </c>
      <c r="AL14" s="19">
        <f t="shared" si="1"/>
        <v>2019</v>
      </c>
    </row>
    <row r="15" spans="1:38" ht="45.75" thickBot="1">
      <c r="A15" s="128"/>
      <c r="B15" s="85"/>
      <c r="C15" s="85" t="s">
        <v>94</v>
      </c>
      <c r="D15" s="85"/>
      <c r="E15" s="85"/>
      <c r="F15" s="85"/>
      <c r="G15" s="85"/>
      <c r="H15" s="133" t="str">
        <f>IF(B15="","",SUMIF(O:O,A15,AA:AA))</f>
        <v/>
      </c>
      <c r="I15" s="134" t="str">
        <f>IF(B15="","",(SUMIF(O:O,A15,AB:AB)+(SUMIF(O:O,A15,AC:AC))))</f>
        <v/>
      </c>
      <c r="J15" s="123" t="s">
        <v>35709</v>
      </c>
      <c r="K15" s="135" t="s">
        <v>35708</v>
      </c>
      <c r="L15" s="123"/>
      <c r="M15" s="85"/>
      <c r="N15" s="85"/>
      <c r="O15" s="85"/>
      <c r="P15" s="85" t="s">
        <v>35696</v>
      </c>
      <c r="Q15" s="85" t="s">
        <v>35688</v>
      </c>
      <c r="R15" s="85" t="s">
        <v>27</v>
      </c>
      <c r="S15" s="56" t="s">
        <v>137</v>
      </c>
      <c r="T15" s="670" t="s">
        <v>175</v>
      </c>
      <c r="U15" s="56" t="s">
        <v>12</v>
      </c>
      <c r="V15" s="85" t="s">
        <v>35499</v>
      </c>
      <c r="W15" s="140">
        <v>95570</v>
      </c>
      <c r="X15" s="56" t="s">
        <v>147</v>
      </c>
      <c r="Y15" s="264">
        <v>5</v>
      </c>
      <c r="Z15" s="127">
        <v>43467</v>
      </c>
      <c r="AA15" s="85" t="s">
        <v>35697</v>
      </c>
      <c r="AB15" s="85">
        <v>14</v>
      </c>
      <c r="AC15" s="674"/>
      <c r="AD15" s="700"/>
      <c r="AE15" s="700"/>
      <c r="AF15" s="700"/>
      <c r="AG15" s="700"/>
      <c r="AH15" s="700"/>
      <c r="AI15" s="295"/>
      <c r="AJ15" s="73"/>
      <c r="AK15" s="55" t="str">
        <f t="shared" si="0"/>
        <v>1er</v>
      </c>
      <c r="AL15" s="19">
        <f t="shared" si="1"/>
        <v>2019</v>
      </c>
    </row>
    <row r="16" spans="1:38" s="4" customFormat="1" ht="45.75" thickBot="1">
      <c r="A16" s="128"/>
      <c r="B16" s="85"/>
      <c r="C16" s="85"/>
      <c r="D16" s="85"/>
      <c r="E16" s="85"/>
      <c r="F16" s="85"/>
      <c r="G16" s="85"/>
      <c r="H16" s="133" t="str">
        <f>IF(B16="","",SUMIF(O:O,A16,AA:AA))</f>
        <v/>
      </c>
      <c r="I16" s="134" t="str">
        <f>IF(B16="","",(SUMIF(O:O,A16,AB:AB)+(SUMIF(O:O,A16,AC:AC))))</f>
        <v/>
      </c>
      <c r="J16" s="123"/>
      <c r="K16" s="135"/>
      <c r="L16" s="123"/>
      <c r="M16" s="85"/>
      <c r="N16" s="85"/>
      <c r="O16" s="85"/>
      <c r="P16" s="85" t="s">
        <v>35710</v>
      </c>
      <c r="Q16" s="85" t="s">
        <v>35688</v>
      </c>
      <c r="R16" s="85" t="s">
        <v>35711</v>
      </c>
      <c r="S16" s="56" t="s">
        <v>137</v>
      </c>
      <c r="T16" s="670" t="s">
        <v>175</v>
      </c>
      <c r="U16" s="56" t="s">
        <v>12</v>
      </c>
      <c r="V16" s="85" t="s">
        <v>35499</v>
      </c>
      <c r="W16" s="757">
        <v>95570</v>
      </c>
      <c r="X16" s="56" t="s">
        <v>148</v>
      </c>
      <c r="Y16" s="264">
        <v>3</v>
      </c>
      <c r="Z16" s="127">
        <v>43599</v>
      </c>
      <c r="AA16" s="85" t="s">
        <v>35694</v>
      </c>
      <c r="AB16" s="85">
        <v>4</v>
      </c>
      <c r="AC16" s="674"/>
      <c r="AD16" s="700"/>
      <c r="AE16" s="700"/>
      <c r="AF16" s="700"/>
      <c r="AG16" s="700"/>
      <c r="AH16" s="700"/>
      <c r="AI16" s="295"/>
      <c r="AJ16" s="73"/>
      <c r="AK16" s="455"/>
      <c r="AL16" s="19"/>
    </row>
    <row r="17" spans="1:38" ht="45.75" thickBot="1">
      <c r="A17" s="128"/>
      <c r="B17" s="85"/>
      <c r="C17" s="85" t="s">
        <v>94</v>
      </c>
      <c r="D17" s="85"/>
      <c r="E17" s="85"/>
      <c r="F17" s="85"/>
      <c r="G17" s="85"/>
      <c r="H17" s="133" t="str">
        <f>IF(B17="","",SUMIF(O:O,A17,AA:AA))</f>
        <v/>
      </c>
      <c r="I17" s="134" t="str">
        <f>IF(B17="","",(SUMIF(O:O,A17,AB:AB)+(SUMIF(O:O,A17,AC:AC))))</f>
        <v/>
      </c>
      <c r="J17" s="123"/>
      <c r="K17" s="135" t="str">
        <f t="shared" si="2"/>
        <v/>
      </c>
      <c r="L17" s="123"/>
      <c r="M17" s="85"/>
      <c r="N17" s="85"/>
      <c r="O17" s="85"/>
      <c r="P17" s="85" t="s">
        <v>35698</v>
      </c>
      <c r="Q17" s="85" t="s">
        <v>35699</v>
      </c>
      <c r="R17" s="85" t="s">
        <v>27</v>
      </c>
      <c r="S17" s="56" t="s">
        <v>137</v>
      </c>
      <c r="T17" s="670" t="s">
        <v>175</v>
      </c>
      <c r="U17" s="56" t="s">
        <v>12</v>
      </c>
      <c r="V17" s="85" t="s">
        <v>35499</v>
      </c>
      <c r="W17" s="139">
        <v>95570</v>
      </c>
      <c r="X17" s="56" t="s">
        <v>148</v>
      </c>
      <c r="Y17" s="264">
        <v>2</v>
      </c>
      <c r="Z17" s="127">
        <v>43636</v>
      </c>
      <c r="AA17" s="85" t="s">
        <v>35712</v>
      </c>
      <c r="AB17" s="85"/>
      <c r="AC17" s="674"/>
      <c r="AD17" s="700"/>
      <c r="AE17" s="700"/>
      <c r="AF17" s="700"/>
      <c r="AG17" s="700"/>
      <c r="AH17" s="700"/>
      <c r="AI17" s="295"/>
      <c r="AJ17" s="73"/>
      <c r="AK17" s="55" t="str">
        <f t="shared" si="0"/>
        <v>2ème</v>
      </c>
      <c r="AL17" s="19">
        <f t="shared" si="1"/>
        <v>2019</v>
      </c>
    </row>
    <row r="18" spans="1:38" ht="45">
      <c r="A18" s="128"/>
      <c r="B18" s="85"/>
      <c r="C18" s="85" t="s">
        <v>94</v>
      </c>
      <c r="D18" s="85"/>
      <c r="E18" s="85"/>
      <c r="F18" s="85"/>
      <c r="G18" s="85"/>
      <c r="H18" s="133" t="str">
        <f>IF(B18="","",SUMIF(O:O,A18,AA:AA))</f>
        <v/>
      </c>
      <c r="I18" s="134" t="str">
        <f>IF(B18="","",(SUMIF(O:O,A18,AB:AB)+(SUMIF(O:O,A18,AC:AC))))</f>
        <v/>
      </c>
      <c r="J18" s="123"/>
      <c r="K18" s="135" t="str">
        <f t="shared" si="2"/>
        <v/>
      </c>
      <c r="L18" s="123"/>
      <c r="M18" s="85"/>
      <c r="N18" s="85"/>
      <c r="O18" s="85"/>
      <c r="P18" s="116" t="s">
        <v>34113</v>
      </c>
      <c r="Q18" s="116" t="s">
        <v>35700</v>
      </c>
      <c r="R18" s="85" t="s">
        <v>27</v>
      </c>
      <c r="S18" s="56" t="s">
        <v>137</v>
      </c>
      <c r="T18" s="670" t="s">
        <v>175</v>
      </c>
      <c r="U18" s="56" t="s">
        <v>12</v>
      </c>
      <c r="V18" s="138" t="s">
        <v>35499</v>
      </c>
      <c r="W18" s="136">
        <v>95570</v>
      </c>
      <c r="X18" s="56" t="s">
        <v>147</v>
      </c>
      <c r="Y18" s="315"/>
      <c r="Z18" s="125"/>
      <c r="AA18" s="116"/>
      <c r="AB18" s="85">
        <v>32</v>
      </c>
      <c r="AC18" s="676"/>
      <c r="AD18" s="701"/>
      <c r="AE18" s="701"/>
      <c r="AF18" s="701"/>
      <c r="AG18" s="701"/>
      <c r="AH18" s="701"/>
      <c r="AI18" s="394"/>
      <c r="AJ18" s="73"/>
      <c r="AK18" s="55" t="str">
        <f t="shared" si="0"/>
        <v/>
      </c>
      <c r="AL18" s="19" t="str">
        <f t="shared" si="1"/>
        <v/>
      </c>
    </row>
  </sheetData>
  <mergeCells count="4">
    <mergeCell ref="A1:B1"/>
    <mergeCell ref="A3:N3"/>
    <mergeCell ref="O3:AC3"/>
    <mergeCell ref="AD3:AI3"/>
  </mergeCell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Feuil1!$E$1:$E$3</xm:f>
          </x14:formula1>
          <xm:sqref>C5:C18</xm:sqref>
        </x14:dataValidation>
        <x14:dataValidation type="list" allowBlank="1" showInputMessage="1" showErrorMessage="1">
          <x14:formula1>
            <xm:f>Feuil1!$L$1:$L$9</xm:f>
          </x14:formula1>
          <xm:sqref>X5:X18</xm:sqref>
        </x14:dataValidation>
        <x14:dataValidation type="list" allowBlank="1" showInputMessage="1" showErrorMessage="1">
          <x14:formula1>
            <xm:f>Feuil1!$J$1:$J$8</xm:f>
          </x14:formula1>
          <xm:sqref>U5:U18</xm:sqref>
        </x14:dataValidation>
        <x14:dataValidation type="list" allowBlank="1" showInputMessage="1" showErrorMessage="1">
          <x14:formula1>
            <xm:f>Feuil1!$F$1:$F$24</xm:f>
          </x14:formula1>
          <xm:sqref>T5:T18</xm:sqref>
        </x14:dataValidation>
        <x14:dataValidation type="list" allowBlank="1" showInputMessage="1" showErrorMessage="1">
          <x14:formula1>
            <xm:f>Feuil1!$A$1:$A$3</xm:f>
          </x14:formula1>
          <xm:sqref>S5:S18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82</vt:i4>
      </vt:variant>
    </vt:vector>
  </HeadingPairs>
  <TitlesOfParts>
    <vt:vector size="86" baseType="lpstr">
      <vt:lpstr>Base de données</vt:lpstr>
      <vt:lpstr>codes</vt:lpstr>
      <vt:lpstr>Feuil1</vt:lpstr>
      <vt:lpstr>Feuil2</vt:lpstr>
      <vt:lpstr>Accès_aux_droits</vt:lpstr>
      <vt:lpstr>Accès_aux_droits1</vt:lpstr>
      <vt:lpstr>Accompagnement_des_aidants</vt:lpstr>
      <vt:lpstr>Accompagnement_des_aidants1</vt:lpstr>
      <vt:lpstr>Actions_collectives_de_maintien</vt:lpstr>
      <vt:lpstr>Actions_collectives_de_maintien_du_lien_social</vt:lpstr>
      <vt:lpstr>Actions_collectives_de_maintien_du_lien_social1</vt:lpstr>
      <vt:lpstr>Actions_collectives_de_maintien_du_lien_social2</vt:lpstr>
      <vt:lpstr>Actions_collectives_de_prévention</vt:lpstr>
      <vt:lpstr>Actions_collectives_de_prévention1</vt:lpstr>
      <vt:lpstr>Actions_collectives_de_prévention2</vt:lpstr>
      <vt:lpstr>Actions_de_formation_études_et_recherche</vt:lpstr>
      <vt:lpstr>Actions_de_formation_études_et_recherche1</vt:lpstr>
      <vt:lpstr>Actions_de_formation_études_et_recherche2</vt:lpstr>
      <vt:lpstr>Activités_ludiques</vt:lpstr>
      <vt:lpstr>Activités_ludiques1</vt:lpstr>
      <vt:lpstr>Activités_physiques</vt:lpstr>
      <vt:lpstr>Activités_physiques1</vt:lpstr>
      <vt:lpstr>Bien_être_et_Estime_de_soi</vt:lpstr>
      <vt:lpstr>Bien_être_et_Estime_de_soi1</vt:lpstr>
      <vt:lpstr>Bienvenue_à_la_retraite</vt:lpstr>
      <vt:lpstr>Bienvenue_à_la_retraite1</vt:lpstr>
      <vt:lpstr>Carsat</vt:lpstr>
      <vt:lpstr>codes!catégorie</vt:lpstr>
      <vt:lpstr>Catégorie</vt:lpstr>
      <vt:lpstr>Catégorie_2</vt:lpstr>
      <vt:lpstr>Catégorie_action</vt:lpstr>
      <vt:lpstr>Catégorie_de_l_action</vt:lpstr>
      <vt:lpstr>Commune</vt:lpstr>
      <vt:lpstr>'Base de données'!Criteres</vt:lpstr>
      <vt:lpstr>Cuisine</vt:lpstr>
      <vt:lpstr>Cuisine1</vt:lpstr>
      <vt:lpstr>Culture</vt:lpstr>
      <vt:lpstr>Culture1</vt:lpstr>
      <vt:lpstr>Département</vt:lpstr>
      <vt:lpstr>Départements</vt:lpstr>
      <vt:lpstr>Descriptif_public</vt:lpstr>
      <vt:lpstr>Equilibre_et_Prévention_des_chutes</vt:lpstr>
      <vt:lpstr>Equilibre_et_Prévention_des_chutes1</vt:lpstr>
      <vt:lpstr>Etat</vt:lpstr>
      <vt:lpstr>Formation_et_accompagnement_professionnels</vt:lpstr>
      <vt:lpstr>Formation_et_accompagnement_professionnels1</vt:lpstr>
      <vt:lpstr>Habitat_et_cadre_de_vie</vt:lpstr>
      <vt:lpstr>Habitat_et_cadre_de_vie1</vt:lpstr>
      <vt:lpstr>Identité_cofinanceurs</vt:lpstr>
      <vt:lpstr>Inter_régime</vt:lpstr>
      <vt:lpstr>inter_régimes</vt:lpstr>
      <vt:lpstr>Lutte_contre_l_isolement</vt:lpstr>
      <vt:lpstr>Lutte_contre_l_isolement1</vt:lpstr>
      <vt:lpstr>Mémoire</vt:lpstr>
      <vt:lpstr>Mémoire1</vt:lpstr>
      <vt:lpstr>Mobilité_et_Transport</vt:lpstr>
      <vt:lpstr>Mobilité_et_Transport1</vt:lpstr>
      <vt:lpstr>Nouvelles_technologies</vt:lpstr>
      <vt:lpstr>Nouvelles_technologies1</vt:lpstr>
      <vt:lpstr>Nutrition</vt:lpstr>
      <vt:lpstr>Nutrition1</vt:lpstr>
      <vt:lpstr>processus</vt:lpstr>
      <vt:lpstr>Public</vt:lpstr>
      <vt:lpstr>Recherche_et_études</vt:lpstr>
      <vt:lpstr>Recherche_et_études1</vt:lpstr>
      <vt:lpstr>Régions</vt:lpstr>
      <vt:lpstr>Santé_globale_et_Bien_vieillir</vt:lpstr>
      <vt:lpstr>Santé_globale_et_Bien_vieillir1</vt:lpstr>
      <vt:lpstr>Sécurité_domestique</vt:lpstr>
      <vt:lpstr>Sécurité_domestique1</vt:lpstr>
      <vt:lpstr>Sécurité_routière</vt:lpstr>
      <vt:lpstr>Sécurité_routière1</vt:lpstr>
      <vt:lpstr>Sommeil</vt:lpstr>
      <vt:lpstr>Sommeil1</vt:lpstr>
      <vt:lpstr>Statut</vt:lpstr>
      <vt:lpstr>Thématique</vt:lpstr>
      <vt:lpstr>Thématique_action</vt:lpstr>
      <vt:lpstr>Thématiques</vt:lpstr>
      <vt:lpstr>Transmission_de_savoir_et_de_mémoire</vt:lpstr>
      <vt:lpstr>Transmission_de_savoir_et_de_mémoire1</vt:lpstr>
      <vt:lpstr>ttttt</vt:lpstr>
      <vt:lpstr>Type</vt:lpstr>
      <vt:lpstr>Type_activité</vt:lpstr>
      <vt:lpstr>Vacances</vt:lpstr>
      <vt:lpstr>Vacances1</vt:lpstr>
      <vt:lpstr>'Base de données'!Zone_d_impression</vt:lpstr>
    </vt:vector>
  </TitlesOfParts>
  <Company>CNAV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L305420</dc:creator>
  <cp:lastModifiedBy>mpetitjean</cp:lastModifiedBy>
  <cp:lastPrinted>2019-01-16T10:22:10Z</cp:lastPrinted>
  <dcterms:created xsi:type="dcterms:W3CDTF">2014-01-20T12:51:01Z</dcterms:created>
  <dcterms:modified xsi:type="dcterms:W3CDTF">2019-06-12T14:42:54Z</dcterms:modified>
</cp:coreProperties>
</file>